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yjbq\Desktop\python\广告数据分析\"/>
    </mc:Choice>
  </mc:AlternateContent>
  <bookViews>
    <workbookView windowWidth="28800" windowHeight="11805"/>
  </bookViews>
  <sheets>
    <sheet name="源数据" sheetId="1" r:id="rId1"/>
    <sheet name="辅助数据" sheetId="2" r:id="rId2"/>
    <sheet name="开售时间" sheetId="3" r:id="rId3"/>
    <sheet name="复制区-每月的广告源数据" sheetId="5" r:id="rId4"/>
    <sheet name="公式-匹配列对齐" sheetId="6" r:id="rId5"/>
    <sheet name="店铺分配" sheetId="7" r:id="rId6"/>
    <sheet name="分层" sheetId="8" r:id="rId7"/>
  </sheets>
  <definedNames>
    <definedName name="_xlnm._FilterDatabase" localSheetId="0" hidden="1">源数据!$A$1:$BT$1556</definedName>
    <definedName name="_xlnm._FilterDatabase" localSheetId="1" hidden="1">辅助数据!$A$1:$D$729</definedName>
    <definedName name="_xlnm._FilterDatabase" localSheetId="2" hidden="1">开售时间!$A$1:$C$1091</definedName>
    <definedName name="_xlnm._FilterDatabase" localSheetId="4" hidden="1">'公式-匹配列对齐'!$A$1:$BP$510</definedName>
    <definedName name="_xlnm._FilterDatabase" localSheetId="5" hidden="1">店铺分配!$A$1:$D$1073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<sst xmlns="http://schemas.openxmlformats.org/spreadsheetml/2006/main" count="47119" uniqueCount="8192">
  <si>
    <t>品类</t>
  </si>
  <si>
    <t>产品类型</t>
  </si>
  <si>
    <t>开售时间</t>
  </si>
  <si>
    <t>分层</t>
  </si>
  <si>
    <t>时间</t>
  </si>
  <si>
    <t>店铺</t>
  </si>
  <si>
    <t>ASIN</t>
  </si>
  <si>
    <t>品名</t>
  </si>
  <si>
    <t>SKU</t>
  </si>
  <si>
    <t>广告CVR</t>
  </si>
  <si>
    <t>MSKU</t>
  </si>
  <si>
    <t>展示</t>
  </si>
  <si>
    <t>点击</t>
  </si>
  <si>
    <t>广告花费</t>
  </si>
  <si>
    <t>SP广告费</t>
  </si>
  <si>
    <t>SB广告费</t>
  </si>
  <si>
    <t>SBV广告费</t>
  </si>
  <si>
    <t>SD广告费</t>
  </si>
  <si>
    <t>ST广告费</t>
  </si>
  <si>
    <t>Live广告费</t>
  </si>
  <si>
    <t>创作者计划广告费</t>
  </si>
  <si>
    <t>零售商赞助广告费</t>
  </si>
  <si>
    <t>差异分摊</t>
  </si>
  <si>
    <t>广告销售额</t>
  </si>
  <si>
    <t>SP广告销售额</t>
  </si>
  <si>
    <t>SB广告销售额</t>
  </si>
  <si>
    <t>SBV广告销售额</t>
  </si>
  <si>
    <t>SD广告销售额</t>
  </si>
  <si>
    <t>广告订单量</t>
  </si>
  <si>
    <t>SP广告订单量</t>
  </si>
  <si>
    <t>SB广告订单量</t>
  </si>
  <si>
    <t>SBV广告订单量</t>
  </si>
  <si>
    <t>SD广告订单量</t>
  </si>
  <si>
    <t>广告订单占比</t>
  </si>
  <si>
    <t>直接成交销售额</t>
  </si>
  <si>
    <t>直接成交订单量</t>
  </si>
  <si>
    <t>CTR</t>
  </si>
  <si>
    <t>CPC</t>
  </si>
  <si>
    <t>CPM</t>
  </si>
  <si>
    <t>ROAS</t>
  </si>
  <si>
    <t>ACOS</t>
  </si>
  <si>
    <t>TACOS</t>
  </si>
  <si>
    <t>ACoAS</t>
  </si>
  <si>
    <t>ASoAS</t>
  </si>
  <si>
    <t>CPO</t>
  </si>
  <si>
    <t>CPU</t>
  </si>
  <si>
    <t>7天销量</t>
  </si>
  <si>
    <t>14天销量</t>
  </si>
  <si>
    <t>30天销量</t>
  </si>
  <si>
    <t>7天日均销量</t>
  </si>
  <si>
    <t>14天日均销量</t>
  </si>
  <si>
    <t>30天日均销量</t>
  </si>
  <si>
    <t>销量</t>
  </si>
  <si>
    <t>销售额</t>
  </si>
  <si>
    <t>订单量</t>
  </si>
  <si>
    <t>销量环比</t>
  </si>
  <si>
    <t>销售额环比</t>
  </si>
  <si>
    <t>订单量环比</t>
  </si>
  <si>
    <t>销量同比</t>
  </si>
  <si>
    <t>销售额同比</t>
  </si>
  <si>
    <t>订单量同比</t>
  </si>
  <si>
    <t>净销售额</t>
  </si>
  <si>
    <t>B2B 销量</t>
  </si>
  <si>
    <t>B2B 销售额</t>
  </si>
  <si>
    <t>B2B 订单量</t>
  </si>
  <si>
    <t>促销销量</t>
  </si>
  <si>
    <t>促销销售额</t>
  </si>
  <si>
    <t>促销订单量</t>
  </si>
  <si>
    <t>销售均价</t>
  </si>
  <si>
    <t>平均销量</t>
  </si>
  <si>
    <t>促销折扣</t>
  </si>
  <si>
    <t>FBM买家运费</t>
  </si>
  <si>
    <t>创奇-US</t>
  </si>
  <si>
    <t>B0FGDC13HP</t>
  </si>
  <si>
    <t>【CQ11577】-黑金40岁干杯漩涡套装-创奇（点胶固定）</t>
  </si>
  <si>
    <t>CQ11577</t>
  </si>
  <si>
    <t>22.52%</t>
  </si>
  <si>
    <t>36.72%</t>
  </si>
  <si>
    <t>0.39%</t>
  </si>
  <si>
    <t>30.54%</t>
  </si>
  <si>
    <t>11.24%</t>
  </si>
  <si>
    <t>11.28%</t>
  </si>
  <si>
    <t>36.94%</t>
  </si>
  <si>
    <t>-13.99%</t>
  </si>
  <si>
    <t>-12.07%</t>
  </si>
  <si>
    <t>-15.14%</t>
  </si>
  <si>
    <t>100.00%</t>
  </si>
  <si>
    <t>B0FGDDPL47</t>
  </si>
  <si>
    <t>【CQ11576】-黑金21岁干杯漩涡套装-创奇（点胶固定）</t>
  </si>
  <si>
    <t>CQ11576</t>
  </si>
  <si>
    <t>24.64%</t>
  </si>
  <si>
    <t>41.78%</t>
  </si>
  <si>
    <t>0.42%</t>
  </si>
  <si>
    <t>28.34%</t>
  </si>
  <si>
    <t>11.81%</t>
  </si>
  <si>
    <t>11.94%</t>
  </si>
  <si>
    <t>42.15%</t>
  </si>
  <si>
    <t>-9.84%</t>
  </si>
  <si>
    <t>-6.77%</t>
  </si>
  <si>
    <t>-10.36%</t>
  </si>
  <si>
    <t>B0FYF4PVFD</t>
  </si>
  <si>
    <t>2026-【CQ11714】-黑色30岁照片横幅-创奇</t>
  </si>
  <si>
    <t>CQ11714</t>
  </si>
  <si>
    <t>15.59%</t>
  </si>
  <si>
    <t>37.07%</t>
  </si>
  <si>
    <t>0.76%</t>
  </si>
  <si>
    <t>33.19%</t>
  </si>
  <si>
    <t>13.01%</t>
  </si>
  <si>
    <t>13.05%</t>
  </si>
  <si>
    <t>39.33%</t>
  </si>
  <si>
    <t>-8.28%</t>
  </si>
  <si>
    <t>-3.78%</t>
  </si>
  <si>
    <t>-8.48%</t>
  </si>
  <si>
    <t>B0B8YZNLMK</t>
  </si>
  <si>
    <t>【CQ11304】-小号黑金90岁生日长横幅-创奇</t>
  </si>
  <si>
    <t>1987Y11304</t>
  </si>
  <si>
    <t>19.07%</t>
  </si>
  <si>
    <t>13.35%</t>
  </si>
  <si>
    <t>0.85%</t>
  </si>
  <si>
    <t>25.85%</t>
  </si>
  <si>
    <t>3.55%</t>
  </si>
  <si>
    <t>3.57%</t>
  </si>
  <si>
    <t>13.82%</t>
  </si>
  <si>
    <t>1.35%</t>
  </si>
  <si>
    <t>4.99%</t>
  </si>
  <si>
    <t>1.66%</t>
  </si>
  <si>
    <t>-12.99%</t>
  </si>
  <si>
    <t>-9.25%</t>
  </si>
  <si>
    <t>-13.03%</t>
  </si>
  <si>
    <t>B0FLDM4Z18</t>
  </si>
  <si>
    <t>【CQ11633】-黑金50岁干杯漩涡套装-创奇（点胶固定）</t>
  </si>
  <si>
    <t>CQ11633</t>
  </si>
  <si>
    <t>21.83%</t>
  </si>
  <si>
    <t>46.87%</t>
  </si>
  <si>
    <t>1.04%</t>
  </si>
  <si>
    <t>31.82%</t>
  </si>
  <si>
    <t>14.92%</t>
  </si>
  <si>
    <t>14.94%</t>
  </si>
  <si>
    <t>46.95%</t>
  </si>
  <si>
    <t>-6.55%</t>
  </si>
  <si>
    <t>-2.67%</t>
  </si>
  <si>
    <t>-6.38%</t>
  </si>
  <si>
    <t>B0F99F4P38</t>
  </si>
  <si>
    <t>【CQ11581】-黑金30岁干杯漩涡套装-创奇（点胶固定）</t>
  </si>
  <si>
    <t>CQ11581</t>
  </si>
  <si>
    <t>23.93%</t>
  </si>
  <si>
    <t>48.64%</t>
  </si>
  <si>
    <t>0.74%</t>
  </si>
  <si>
    <t>28.93%</t>
  </si>
  <si>
    <t>14.08%</t>
  </si>
  <si>
    <t>14.27%</t>
  </si>
  <si>
    <t>49.31%</t>
  </si>
  <si>
    <t>-19.21%</t>
  </si>
  <si>
    <t>-17.26%</t>
  </si>
  <si>
    <t>-19.30%</t>
  </si>
  <si>
    <t>B0FYF2X2NJ</t>
  </si>
  <si>
    <t>2026-【CQ11715】-黑色40岁照片横幅-创奇</t>
  </si>
  <si>
    <t>CQ11715</t>
  </si>
  <si>
    <t>18.43%</t>
  </si>
  <si>
    <t>32.76%</t>
  </si>
  <si>
    <t>0.84%</t>
  </si>
  <si>
    <t>26.72%</t>
  </si>
  <si>
    <t>8.91%</t>
  </si>
  <si>
    <t>8.95%</t>
  </si>
  <si>
    <t>33.48%</t>
  </si>
  <si>
    <t>7.23%</t>
  </si>
  <si>
    <t>13.10%</t>
  </si>
  <si>
    <t>7.01%</t>
  </si>
  <si>
    <t>B0FLDLBNRF</t>
  </si>
  <si>
    <t>【CQ11634】-黑金60岁干杯漩涡套装-创奇（点胶固定）</t>
  </si>
  <si>
    <t>CQ11634</t>
  </si>
  <si>
    <t>25.37%</t>
  </si>
  <si>
    <t>57.36%</t>
  </si>
  <si>
    <t>0.59%</t>
  </si>
  <si>
    <t>28.27%</t>
  </si>
  <si>
    <t>16.07%</t>
  </si>
  <si>
    <t>16.23%</t>
  </si>
  <si>
    <t>57.42%</t>
  </si>
  <si>
    <t>-10.82%</t>
  </si>
  <si>
    <t>-8.10%</t>
  </si>
  <si>
    <t>-10.48%</t>
  </si>
  <si>
    <t>B0FPCXGLG4</t>
  </si>
  <si>
    <t>2026-【CQ11709】-黑色16岁照片横幅-创奇</t>
  </si>
  <si>
    <t>CQ11709</t>
  </si>
  <si>
    <t>14.66%</t>
  </si>
  <si>
    <t>38.61%</t>
  </si>
  <si>
    <t>0.41%</t>
  </si>
  <si>
    <t>33.17%</t>
  </si>
  <si>
    <t>12.89%</t>
  </si>
  <si>
    <t>12.91%</t>
  </si>
  <si>
    <t>38.93%</t>
  </si>
  <si>
    <t>-24.11%</t>
  </si>
  <si>
    <t>-21.12%</t>
  </si>
  <si>
    <t>-24.04%</t>
  </si>
  <si>
    <t>B0G39FG7XY</t>
  </si>
  <si>
    <t>2026-【CQ11739】-多彩复古50岁灯饰年份门联-创奇</t>
  </si>
  <si>
    <t>CQ11739</t>
  </si>
  <si>
    <t>16.14%</t>
  </si>
  <si>
    <t>54.01%</t>
  </si>
  <si>
    <t>0.45%</t>
  </si>
  <si>
    <t>32.40%</t>
  </si>
  <si>
    <t>17.35%</t>
  </si>
  <si>
    <t>17.40%</t>
  </si>
  <si>
    <t>53.71%</t>
  </si>
  <si>
    <t>9.88%</t>
  </si>
  <si>
    <t>13.34%</t>
  </si>
  <si>
    <t>10.48%</t>
  </si>
  <si>
    <t>B0DPHTVKMW</t>
  </si>
  <si>
    <t>2026-【CQ11649】-黑金75岁年份海报小木板套装-创奇</t>
  </si>
  <si>
    <t>CQ11649</t>
  </si>
  <si>
    <t>14.21%</t>
  </si>
  <si>
    <t>40.66%</t>
  </si>
  <si>
    <t>0.38%</t>
  </si>
  <si>
    <t>31.64%</t>
  </si>
  <si>
    <t>12.40%</t>
  </si>
  <si>
    <t>12.41%</t>
  </si>
  <si>
    <t>39.21%</t>
  </si>
  <si>
    <t>5.79%</t>
  </si>
  <si>
    <t>8.78%</t>
  </si>
  <si>
    <t>5.41%</t>
  </si>
  <si>
    <t>B0FYFG7K5X</t>
  </si>
  <si>
    <t>2026-【CQ11719】-黑色80岁照片横幅-创奇</t>
  </si>
  <si>
    <t>CQ11719</t>
  </si>
  <si>
    <t>15.22%</t>
  </si>
  <si>
    <t>53.99%</t>
  </si>
  <si>
    <t>0.95%</t>
  </si>
  <si>
    <t>32.87%</t>
  </si>
  <si>
    <t>17.58%</t>
  </si>
  <si>
    <t>17.65%</t>
  </si>
  <si>
    <t>53.70%</t>
  </si>
  <si>
    <t>-1.83%</t>
  </si>
  <si>
    <t>3.58%</t>
  </si>
  <si>
    <t>-1.87%</t>
  </si>
  <si>
    <t>B0FYFFQWTC</t>
  </si>
  <si>
    <t>2026-【CQ11720】-金粉16岁照片横幅-创奇</t>
  </si>
  <si>
    <t>CQ11720</t>
  </si>
  <si>
    <t>13.93%</t>
  </si>
  <si>
    <t>43.24%</t>
  </si>
  <si>
    <t>0.51%</t>
  </si>
  <si>
    <t>32.32%</t>
  </si>
  <si>
    <t>13.97%</t>
  </si>
  <si>
    <t>14.02%</t>
  </si>
  <si>
    <t>43.39%</t>
  </si>
  <si>
    <t>-22.32%</t>
  </si>
  <si>
    <t>-19.13%</t>
  </si>
  <si>
    <t>-22.22%</t>
  </si>
  <si>
    <t>B0FYFDB9VS</t>
  </si>
  <si>
    <t>2026-【CQ11718】-黑色70岁照片横幅-创奇</t>
  </si>
  <si>
    <t>CQ11718</t>
  </si>
  <si>
    <t>17.79%</t>
  </si>
  <si>
    <t>58.70%</t>
  </si>
  <si>
    <t>1.00%</t>
  </si>
  <si>
    <t>27.54%</t>
  </si>
  <si>
    <t>16.09%</t>
  </si>
  <si>
    <t>16.15%</t>
  </si>
  <si>
    <t>58.63%</t>
  </si>
  <si>
    <t>-1.17%</t>
  </si>
  <si>
    <t>3.47%</t>
  </si>
  <si>
    <t>-1.20%</t>
  </si>
  <si>
    <t>B0GD73Z18F</t>
  </si>
  <si>
    <t>【CQ11748】-金粉16岁盒子音乐贺卡-创奇</t>
  </si>
  <si>
    <t>CQ11748</t>
  </si>
  <si>
    <t>18.25%</t>
  </si>
  <si>
    <t>82.79%</t>
  </si>
  <si>
    <t>1.16%</t>
  </si>
  <si>
    <t>27.32%</t>
  </si>
  <si>
    <t>22.61%</t>
  </si>
  <si>
    <t>22.69%</t>
  </si>
  <si>
    <t>83.06%</t>
  </si>
  <si>
    <t>-2.71%</t>
  </si>
  <si>
    <t>-0.67%</t>
  </si>
  <si>
    <t>-5.43%</t>
  </si>
  <si>
    <t>B0FYFCMXJW</t>
  </si>
  <si>
    <t>2026-【CQ11717】-黑色60岁照片横幅-创奇</t>
  </si>
  <si>
    <t>CQ11717</t>
  </si>
  <si>
    <t>16.89%</t>
  </si>
  <si>
    <t>54.15%</t>
  </si>
  <si>
    <t>0.82%</t>
  </si>
  <si>
    <t>31.39%</t>
  </si>
  <si>
    <t>17.25%</t>
  </si>
  <si>
    <t>17.32%</t>
  </si>
  <si>
    <t>55.16%</t>
  </si>
  <si>
    <t>2.65%</t>
  </si>
  <si>
    <t>8.59%</t>
  </si>
  <si>
    <t>2.69%</t>
  </si>
  <si>
    <t>B0FYF6J6X5</t>
  </si>
  <si>
    <t>2026-【CQ11716】-黑色50岁照片横幅-创奇</t>
  </si>
  <si>
    <t>CQ11716</t>
  </si>
  <si>
    <t>16.96%</t>
  </si>
  <si>
    <t>56.70%</t>
  </si>
  <si>
    <t>0.89%</t>
  </si>
  <si>
    <t>29.51%</t>
  </si>
  <si>
    <t>16.87%</t>
  </si>
  <si>
    <t>16.97%</t>
  </si>
  <si>
    <t>57.52%</t>
  </si>
  <si>
    <t>-2.53%</t>
  </si>
  <si>
    <t>1.06%</t>
  </si>
  <si>
    <t>-3.03%</t>
  </si>
  <si>
    <t>B0FS1Q7V9Y</t>
  </si>
  <si>
    <t>【CQ11746】-黑金80岁灯光音乐贺卡（新设计）-创奇</t>
  </si>
  <si>
    <t>CQ11746</t>
  </si>
  <si>
    <t>23.20%</t>
  </si>
  <si>
    <t>59.46%</t>
  </si>
  <si>
    <t>28.13%</t>
  </si>
  <si>
    <t>15.87%</t>
  </si>
  <si>
    <t>15.90%</t>
  </si>
  <si>
    <t>56.53%</t>
  </si>
  <si>
    <t>333.96%</t>
  </si>
  <si>
    <t>382.55%</t>
  </si>
  <si>
    <t>335.29%</t>
  </si>
  <si>
    <t>B0GJ59F45L</t>
  </si>
  <si>
    <t>2026-【CQ11776】-ET-金粉10岁照片横幅-创奇</t>
  </si>
  <si>
    <t>CQ11776</t>
  </si>
  <si>
    <t>11.98%</t>
  </si>
  <si>
    <t>30.53%</t>
  </si>
  <si>
    <t>1.59%</t>
  </si>
  <si>
    <t>42.48%</t>
  </si>
  <si>
    <t>12.90%</t>
  </si>
  <si>
    <t>30.38%</t>
  </si>
  <si>
    <t>-3.81%</t>
  </si>
  <si>
    <t>-1.18%</t>
  </si>
  <si>
    <t>-3.83%</t>
  </si>
  <si>
    <t>B09G2NQS1S</t>
  </si>
  <si>
    <t>【CQ11244】-小号玫瑰金16岁生日长横幅-创奇</t>
  </si>
  <si>
    <t>1987Y11244</t>
  </si>
  <si>
    <t>14.34%</t>
  </si>
  <si>
    <t>17.43%</t>
  </si>
  <si>
    <t>1.09%</t>
  </si>
  <si>
    <t>25.38%</t>
  </si>
  <si>
    <t>4.68%</t>
  </si>
  <si>
    <t>4.70%</t>
  </si>
  <si>
    <t>18.52%</t>
  </si>
  <si>
    <t>-30.91%</t>
  </si>
  <si>
    <t>-28.62%</t>
  </si>
  <si>
    <t>-30.35%</t>
  </si>
  <si>
    <t>-69.33%</t>
  </si>
  <si>
    <t>-67.92%</t>
  </si>
  <si>
    <t>-68.90%</t>
  </si>
  <si>
    <t>B0FYF57ZXH</t>
  </si>
  <si>
    <t>2026-【CQ11711】-黑色13岁照片横幅-创奇</t>
  </si>
  <si>
    <t>CQ11711</t>
  </si>
  <si>
    <t>14.00%</t>
  </si>
  <si>
    <t>48.26%</t>
  </si>
  <si>
    <t>0.79%</t>
  </si>
  <si>
    <t>34.97%</t>
  </si>
  <si>
    <t>16.86%</t>
  </si>
  <si>
    <t>18.06%</t>
  </si>
  <si>
    <t>51.65%</t>
  </si>
  <si>
    <t>0.50%</t>
  </si>
  <si>
    <t>3.93%</t>
  </si>
  <si>
    <t>2.55%</t>
  </si>
  <si>
    <t>创奇-US雨宜B</t>
  </si>
  <si>
    <t>B0H2GPTZRF</t>
  </si>
  <si>
    <t>【CQ11839B】-粉香槟金13岁流苏花球套装-创奇（整体真空+外面套opp袋）</t>
  </si>
  <si>
    <t>CQ11839B</t>
  </si>
  <si>
    <t>13.38%</t>
  </si>
  <si>
    <t>72.87%</t>
  </si>
  <si>
    <t>1.13%</t>
  </si>
  <si>
    <t>46.58%</t>
  </si>
  <si>
    <t>33.72%</t>
  </si>
  <si>
    <t>37.21%</t>
  </si>
  <si>
    <t>79.88%</t>
  </si>
  <si>
    <t>B0FYFC51MV</t>
  </si>
  <si>
    <t>2026-【CQ11722】-金色40岁照片横幅-创奇</t>
  </si>
  <si>
    <t>CQ11722</t>
  </si>
  <si>
    <t>16.55%</t>
  </si>
  <si>
    <t>75.68%</t>
  </si>
  <si>
    <t>0.56%</t>
  </si>
  <si>
    <t>34.93%</t>
  </si>
  <si>
    <t>26.99%</t>
  </si>
  <si>
    <t>27.10%</t>
  </si>
  <si>
    <t>77.60%</t>
  </si>
  <si>
    <t>-29.17%</t>
  </si>
  <si>
    <t>-30.61%</t>
  </si>
  <si>
    <t>-29.12%</t>
  </si>
  <si>
    <t>B0DMT22HK8</t>
  </si>
  <si>
    <t>【CQ11578】-金粉16岁灯饰门联-创奇</t>
  </si>
  <si>
    <t>CQ11578</t>
  </si>
  <si>
    <t>14.42%</t>
  </si>
  <si>
    <t>43.26%</t>
  </si>
  <si>
    <t>13.04%</t>
  </si>
  <si>
    <t>13.13%</t>
  </si>
  <si>
    <t>43.00%</t>
  </si>
  <si>
    <t>-17.43%</t>
  </si>
  <si>
    <t>-14.03%</t>
  </si>
  <si>
    <t>-16.82%</t>
  </si>
  <si>
    <t>B0GJ5DKPQY</t>
  </si>
  <si>
    <t>2026-【CQ11775】-金粉13岁照片横幅-创奇</t>
  </si>
  <si>
    <t>CQ11775</t>
  </si>
  <si>
    <t>52.81%</t>
  </si>
  <si>
    <t>1.51%</t>
  </si>
  <si>
    <t>38.60%</t>
  </si>
  <si>
    <t>20.53%</t>
  </si>
  <si>
    <t>20.56%</t>
  </si>
  <si>
    <t>53.26%</t>
  </si>
  <si>
    <t>-5.79%</t>
  </si>
  <si>
    <t>-1.23%</t>
  </si>
  <si>
    <t>-5.82%</t>
  </si>
  <si>
    <t>B0CBWH96M1</t>
  </si>
  <si>
    <t>2026-【CQ11683】-黑金50周年木摆件4件套-创奇</t>
  </si>
  <si>
    <t>CQ11683</t>
  </si>
  <si>
    <t>17.47%</t>
  </si>
  <si>
    <t>30.52%</t>
  </si>
  <si>
    <t>0.48%</t>
  </si>
  <si>
    <t>18.63%</t>
  </si>
  <si>
    <t>5.62%</t>
  </si>
  <si>
    <t>5.68%</t>
  </si>
  <si>
    <t>30.50%</t>
  </si>
  <si>
    <t>-23.48%</t>
  </si>
  <si>
    <t>-24.78%</t>
  </si>
  <si>
    <t>-19.79%</t>
  </si>
  <si>
    <t>B0CPF28LCH</t>
  </si>
  <si>
    <t>【CQ11580】-黑金70岁生日盒子3件套-创奇</t>
  </si>
  <si>
    <t>CQ11580</t>
  </si>
  <si>
    <t>14.19%</t>
  </si>
  <si>
    <t>53.33%</t>
  </si>
  <si>
    <t>28.35%</t>
  </si>
  <si>
    <t>15.05%</t>
  </si>
  <si>
    <t>15.14%</t>
  </si>
  <si>
    <t>53.42%</t>
  </si>
  <si>
    <t>14.67%</t>
  </si>
  <si>
    <t>17.17%</t>
  </si>
  <si>
    <t>17.86%</t>
  </si>
  <si>
    <t>B0DMZFTN6J</t>
  </si>
  <si>
    <t>2026-【CQ11646】-黑金80岁年份海报小木板套装-创奇</t>
  </si>
  <si>
    <t>CQ11646</t>
  </si>
  <si>
    <t>16.33%</t>
  </si>
  <si>
    <t>81.44%</t>
  </si>
  <si>
    <t>27.47%</t>
  </si>
  <si>
    <t>21.04%</t>
  </si>
  <si>
    <t>76.60%</t>
  </si>
  <si>
    <t>-2.34%</t>
  </si>
  <si>
    <t>-0.24%</t>
  </si>
  <si>
    <t>-0.60%</t>
  </si>
  <si>
    <t>B0CLXYYLFX</t>
  </si>
  <si>
    <t>2026-【CQ11691】-黑金1956小海报木板-创奇</t>
  </si>
  <si>
    <t>CQ11691</t>
  </si>
  <si>
    <t>18.13%</t>
  </si>
  <si>
    <t>65.52%</t>
  </si>
  <si>
    <t>34.96%</t>
  </si>
  <si>
    <t>22.47%</t>
  </si>
  <si>
    <t>22.74%</t>
  </si>
  <si>
    <t>65.05%</t>
  </si>
  <si>
    <t>-22.33%</t>
  </si>
  <si>
    <t>-19.51%</t>
  </si>
  <si>
    <t>-7.64%</t>
  </si>
  <si>
    <t>B0GX6KWP18</t>
  </si>
  <si>
    <t>【CQ11808】-ET-金粉10岁盒子音乐贺卡-创奇</t>
  </si>
  <si>
    <t>CQ11808</t>
  </si>
  <si>
    <t>16.20%</t>
  </si>
  <si>
    <t>85.71%</t>
  </si>
  <si>
    <t>1.74%</t>
  </si>
  <si>
    <t>33.47%</t>
  </si>
  <si>
    <t>28.64%</t>
  </si>
  <si>
    <t>30.29%</t>
  </si>
  <si>
    <t>90.49%</t>
  </si>
  <si>
    <t>2616.67%</t>
  </si>
  <si>
    <t>2615.00%</t>
  </si>
  <si>
    <t>2583.33%</t>
  </si>
  <si>
    <t>B0CLXM45T9</t>
  </si>
  <si>
    <t>2026-【CQ11693】-黑金1941小海报木板-创奇</t>
  </si>
  <si>
    <t>CQ11693</t>
  </si>
  <si>
    <t>25.14%</t>
  </si>
  <si>
    <t>59.74%</t>
  </si>
  <si>
    <t>0.31%</t>
  </si>
  <si>
    <t>24.86%</t>
  </si>
  <si>
    <t>15.00%</t>
  </si>
  <si>
    <t>15.08%</t>
  </si>
  <si>
    <t>60.67%</t>
  </si>
  <si>
    <t>10.20%</t>
  </si>
  <si>
    <t>15.93%</t>
  </si>
  <si>
    <t>17.56%</t>
  </si>
  <si>
    <t>B0GL8KF6B4</t>
  </si>
  <si>
    <t>【CQ11788】-玫瑰金甜蜜16照片横幅-创奇</t>
  </si>
  <si>
    <t>CQ11788</t>
  </si>
  <si>
    <t>12.72%</t>
  </si>
  <si>
    <t>65.38%</t>
  </si>
  <si>
    <t>37.95%</t>
  </si>
  <si>
    <t>24.81%</t>
  </si>
  <si>
    <t>24.90%</t>
  </si>
  <si>
    <t>65.62%</t>
  </si>
  <si>
    <t>-42.34%</t>
  </si>
  <si>
    <t>-39.95%</t>
  </si>
  <si>
    <t>-41.57%</t>
  </si>
  <si>
    <t>B0C9QBT7NG</t>
  </si>
  <si>
    <t>2026-【CQ11682】-黑金1946小海报木板-创奇</t>
  </si>
  <si>
    <t>CQ11682</t>
  </si>
  <si>
    <t>15.57%</t>
  </si>
  <si>
    <t>67.15%</t>
  </si>
  <si>
    <t>0.28%</t>
  </si>
  <si>
    <t>37.78%</t>
  </si>
  <si>
    <t>26.64%</t>
  </si>
  <si>
    <t>71.44%</t>
  </si>
  <si>
    <t>10.07%</t>
  </si>
  <si>
    <t>12.86%</t>
  </si>
  <si>
    <t>12.30%</t>
  </si>
  <si>
    <t>B0GZVMDR12</t>
  </si>
  <si>
    <t>【CQ11827】-香槟金甜蜜16照片横幅-创奇</t>
  </si>
  <si>
    <t>CQ11827</t>
  </si>
  <si>
    <t>13.81%</t>
  </si>
  <si>
    <t>65.79%</t>
  </si>
  <si>
    <t>0.96%</t>
  </si>
  <si>
    <t>41.68%</t>
  </si>
  <si>
    <t>30.33%</t>
  </si>
  <si>
    <t>72.77%</t>
  </si>
  <si>
    <t>157.63%</t>
  </si>
  <si>
    <t>174.72%</t>
  </si>
  <si>
    <t>B0DPHVB43H</t>
  </si>
  <si>
    <t>2026-【CQ11650】-黑金90岁年份海报小木板套装-创奇</t>
  </si>
  <si>
    <t>CQ11650</t>
  </si>
  <si>
    <t>16.83%</t>
  </si>
  <si>
    <t>68.87%</t>
  </si>
  <si>
    <t>0.61%</t>
  </si>
  <si>
    <t>28.06%</t>
  </si>
  <si>
    <t>17.18%</t>
  </si>
  <si>
    <t>61.22%</t>
  </si>
  <si>
    <t>-0.66%</t>
  </si>
  <si>
    <t>1.30%</t>
  </si>
  <si>
    <t>4.14%</t>
  </si>
  <si>
    <t>B0FC6K5YDY</t>
  </si>
  <si>
    <t>2026-【CQ11655】-黑金65岁年份海报小木板套装-创奇</t>
  </si>
  <si>
    <t>CQ11655</t>
  </si>
  <si>
    <t>14.36%</t>
  </si>
  <si>
    <t>56.95%</t>
  </si>
  <si>
    <t>27.07%</t>
  </si>
  <si>
    <t>14.70%</t>
  </si>
  <si>
    <t>54.29%</t>
  </si>
  <si>
    <t>17.97%</t>
  </si>
  <si>
    <t>21.03%</t>
  </si>
  <si>
    <t>B0FYF414M5</t>
  </si>
  <si>
    <t>2026-【CQ11712】-黑色18岁照片横幅-创奇</t>
  </si>
  <si>
    <t>CQ11712</t>
  </si>
  <si>
    <t>57.14%</t>
  </si>
  <si>
    <t>0.47%</t>
  </si>
  <si>
    <t>36.05%</t>
  </si>
  <si>
    <t>20.57%</t>
  </si>
  <si>
    <t>22.35%</t>
  </si>
  <si>
    <t>61.99%</t>
  </si>
  <si>
    <t>10.45%</t>
  </si>
  <si>
    <t>11.36%</t>
  </si>
  <si>
    <t>B0GJ54QSN5</t>
  </si>
  <si>
    <t>2026-【CQ11774】-金粉15岁照片横幅-创奇</t>
  </si>
  <si>
    <t>CQ11774</t>
  </si>
  <si>
    <t>10.58%</t>
  </si>
  <si>
    <t>48.30%</t>
  </si>
  <si>
    <t>47.24%</t>
  </si>
  <si>
    <t>22.92%</t>
  </si>
  <si>
    <t>22.95%</t>
  </si>
  <si>
    <t>48.57%</t>
  </si>
  <si>
    <t>-5.13%</t>
  </si>
  <si>
    <t>-2.47%</t>
  </si>
  <si>
    <t>-5.16%</t>
  </si>
  <si>
    <t>B0GVLN6NKB</t>
  </si>
  <si>
    <t>【CQ11798】-ET-黑色10岁兄弟照片横幅-创奇</t>
  </si>
  <si>
    <t>CQ11798</t>
  </si>
  <si>
    <t>14.55%</t>
  </si>
  <si>
    <t>64.14%</t>
  </si>
  <si>
    <t>1.26%</t>
  </si>
  <si>
    <t>40.28%</t>
  </si>
  <si>
    <t>26.13%</t>
  </si>
  <si>
    <t>28.04%</t>
  </si>
  <si>
    <t>69.62%</t>
  </si>
  <si>
    <t>-4.65%</t>
  </si>
  <si>
    <t>-6.45%</t>
  </si>
  <si>
    <t>B0GSTGM9X2</t>
  </si>
  <si>
    <t>【CQ11793】-黑金21岁灯光音乐贺卡-创奇</t>
  </si>
  <si>
    <t>CQ11793</t>
  </si>
  <si>
    <t>24.93%</t>
  </si>
  <si>
    <t>64.79%</t>
  </si>
  <si>
    <t>24.42%</t>
  </si>
  <si>
    <t>16.01%</t>
  </si>
  <si>
    <t>17.24%</t>
  </si>
  <si>
    <t>70.60%</t>
  </si>
  <si>
    <t>73.49%</t>
  </si>
  <si>
    <t>82.34%</t>
  </si>
  <si>
    <t>73.17%</t>
  </si>
  <si>
    <t>B0GZ3DKX6N</t>
  </si>
  <si>
    <t>2026-【CQ11819】-蓝黑40岁拉旗漩涡套装-创奇（点胶固定+气球真空）</t>
  </si>
  <si>
    <t>CQ11819</t>
  </si>
  <si>
    <t>16.10%</t>
  </si>
  <si>
    <t>86.01%</t>
  </si>
  <si>
    <t>1.57%</t>
  </si>
  <si>
    <t>44.54%</t>
  </si>
  <si>
    <t>38.74%</t>
  </si>
  <si>
    <t>90.43%</t>
  </si>
  <si>
    <t>155.36%</t>
  </si>
  <si>
    <t>175.89%</t>
  </si>
  <si>
    <t>B0GZ3FM9Z7</t>
  </si>
  <si>
    <t>【CQ11820】-黑金25岁干杯漩涡套装-创奇（点胶固定）</t>
  </si>
  <si>
    <t>CQ11820</t>
  </si>
  <si>
    <t>23.33%</t>
  </si>
  <si>
    <t>65.00%</t>
  </si>
  <si>
    <t>1.15%</t>
  </si>
  <si>
    <t>25.48%</t>
  </si>
  <si>
    <t>16.68%</t>
  </si>
  <si>
    <t>17.02%</t>
  </si>
  <si>
    <t>66.80%</t>
  </si>
  <si>
    <t>517.39%</t>
  </si>
  <si>
    <t>579.24%</t>
  </si>
  <si>
    <t>508.70%</t>
  </si>
  <si>
    <t>B0GJ4RZST2</t>
  </si>
  <si>
    <t>2026-【CQ11753】-多彩复古60岁灯饰年份门联-创奇</t>
  </si>
  <si>
    <t>CQ11753</t>
  </si>
  <si>
    <t>19.64%</t>
  </si>
  <si>
    <t>48.18%</t>
  </si>
  <si>
    <t>0.49%</t>
  </si>
  <si>
    <t>28.75%</t>
  </si>
  <si>
    <t>13.58%</t>
  </si>
  <si>
    <t>13.64%</t>
  </si>
  <si>
    <t>47.44%</t>
  </si>
  <si>
    <t>-26.06%</t>
  </si>
  <si>
    <t>-25.95%</t>
  </si>
  <si>
    <t>B0H2GK6RVV</t>
  </si>
  <si>
    <t>【CQ11838B】-ET-蓝银9岁兄弟灯饰横幅套装（点胶固定）-创奇</t>
  </si>
  <si>
    <t>CQ11838B</t>
  </si>
  <si>
    <t>76.64%</t>
  </si>
  <si>
    <t>0.75%</t>
  </si>
  <si>
    <t>41.03%</t>
  </si>
  <si>
    <t>33.07%</t>
  </si>
  <si>
    <t>36.04%</t>
  </si>
  <si>
    <t>87.85%</t>
  </si>
  <si>
    <t>315.15%</t>
  </si>
  <si>
    <t>379.92%</t>
  </si>
  <si>
    <t>B0FYF3Z4FR</t>
  </si>
  <si>
    <t>2026-【CQ11713】-黑色21岁照片横幅-创奇</t>
  </si>
  <si>
    <t>CQ11713</t>
  </si>
  <si>
    <t>12.78%</t>
  </si>
  <si>
    <t>63.91%</t>
  </si>
  <si>
    <t>0.78%</t>
  </si>
  <si>
    <t>37.56%</t>
  </si>
  <si>
    <t>23.90%</t>
  </si>
  <si>
    <t>23.96%</t>
  </si>
  <si>
    <t>63.78%</t>
  </si>
  <si>
    <t>-12.42%</t>
  </si>
  <si>
    <t>-10.69%</t>
  </si>
  <si>
    <t>-10.14%</t>
  </si>
  <si>
    <t>B09VDC82TB</t>
  </si>
  <si>
    <t>【CQ11280】-青色无岁数蜂窝8件套-创奇</t>
  </si>
  <si>
    <t>1987Y11280</t>
  </si>
  <si>
    <t>17.51%</t>
  </si>
  <si>
    <t>36.89%</t>
  </si>
  <si>
    <t>1.25%</t>
  </si>
  <si>
    <t>18.18%</t>
  </si>
  <si>
    <t>6.70%</t>
  </si>
  <si>
    <t>6.75%</t>
  </si>
  <si>
    <t>37.14%</t>
  </si>
  <si>
    <t>10.83%</t>
  </si>
  <si>
    <t>13.70%</t>
  </si>
  <si>
    <t>11.93%</t>
  </si>
  <si>
    <t>-13.07%</t>
  </si>
  <si>
    <t>-9.97%</t>
  </si>
  <si>
    <t>-14.08%</t>
  </si>
  <si>
    <t>B0GVLQRGCX</t>
  </si>
  <si>
    <t>2026-【CQ11799】-玫瑰金18岁小贺卡海报套装-创奇（抛货不带电）</t>
  </si>
  <si>
    <t>CQ11799</t>
  </si>
  <si>
    <t>12.03%</t>
  </si>
  <si>
    <t>67.67%</t>
  </si>
  <si>
    <t>1.05%</t>
  </si>
  <si>
    <t>31.48%</t>
  </si>
  <si>
    <t>21.17%</t>
  </si>
  <si>
    <t>21.88%</t>
  </si>
  <si>
    <t>69.49%</t>
  </si>
  <si>
    <t>30.39%</t>
  </si>
  <si>
    <t>43.11%</t>
  </si>
  <si>
    <t>B0GJ4WC949</t>
  </si>
  <si>
    <t>2026-【CQ11766】-金色30岁照片横幅-创奇</t>
  </si>
  <si>
    <t>CQ11766</t>
  </si>
  <si>
    <t>13.80%</t>
  </si>
  <si>
    <t>82.03%</t>
  </si>
  <si>
    <t>0.92%</t>
  </si>
  <si>
    <t>38.05%</t>
  </si>
  <si>
    <t>32.10%</t>
  </si>
  <si>
    <t>32.18%</t>
  </si>
  <si>
    <t>84.56%</t>
  </si>
  <si>
    <t>11.97%</t>
  </si>
  <si>
    <t>10.34%</t>
  </si>
  <si>
    <t>11.30%</t>
  </si>
  <si>
    <t>B0GX6TLZSP</t>
  </si>
  <si>
    <t>【CQ11811】-金粉13岁盒子音乐贺卡-创奇</t>
  </si>
  <si>
    <t>CQ11811</t>
  </si>
  <si>
    <t>16.69%</t>
  </si>
  <si>
    <t>84.62%</t>
  </si>
  <si>
    <t>1.62%</t>
  </si>
  <si>
    <t>32.72%</t>
  </si>
  <si>
    <t>29.15%</t>
  </si>
  <si>
    <t>89.09%</t>
  </si>
  <si>
    <t>1200.00%</t>
  </si>
  <si>
    <t>1305.49%</t>
  </si>
  <si>
    <t>B0DMZ6MV8Y</t>
  </si>
  <si>
    <t>2026-【CQ11645】-黑金70岁年份海报小木板套装-创奇</t>
  </si>
  <si>
    <t>CQ11645</t>
  </si>
  <si>
    <t>14.78%</t>
  </si>
  <si>
    <t>31.86%</t>
  </si>
  <si>
    <t>21.99%</t>
  </si>
  <si>
    <t>69.02%</t>
  </si>
  <si>
    <t>-9.15%</t>
  </si>
  <si>
    <t>-6.60%</t>
  </si>
  <si>
    <t>B0FYFF76V2</t>
  </si>
  <si>
    <t>2026-【CQ11723】-金色50岁照片横幅-创奇</t>
  </si>
  <si>
    <t>CQ11723</t>
  </si>
  <si>
    <t>77.95%</t>
  </si>
  <si>
    <t>0.69%</t>
  </si>
  <si>
    <t>35.84%</t>
  </si>
  <si>
    <t>28.01%</t>
  </si>
  <si>
    <t>28.09%</t>
  </si>
  <si>
    <t>78.39%</t>
  </si>
  <si>
    <t>-21.34%</t>
  </si>
  <si>
    <t>-21.48%</t>
  </si>
  <si>
    <t>-20.63%</t>
  </si>
  <si>
    <t>B0GJ4ZV2QL</t>
  </si>
  <si>
    <t>2026-【CQ11785】-ET-黑色10岁照片横幅-创奇</t>
  </si>
  <si>
    <t>CQ11785</t>
  </si>
  <si>
    <t>11.79%</t>
  </si>
  <si>
    <t>69.53%</t>
  </si>
  <si>
    <t>0.93%</t>
  </si>
  <si>
    <t>28.49%</t>
  </si>
  <si>
    <t>28.52%</t>
  </si>
  <si>
    <t>69.52%</t>
  </si>
  <si>
    <t>-19.88%</t>
  </si>
  <si>
    <t>-16.88%</t>
  </si>
  <si>
    <t>-19.50%</t>
  </si>
  <si>
    <t>B0GL8F2NB9</t>
  </si>
  <si>
    <t>【CQ11789】-金色50岁干杯照片横幅-创奇</t>
  </si>
  <si>
    <t>CQ11789</t>
  </si>
  <si>
    <t>16.32%</t>
  </si>
  <si>
    <t>73.81%</t>
  </si>
  <si>
    <t>35.80%</t>
  </si>
  <si>
    <t>27.03%</t>
  </si>
  <si>
    <t>27.11%</t>
  </si>
  <si>
    <t>75.74%</t>
  </si>
  <si>
    <t>48.28%</t>
  </si>
  <si>
    <t>57.50%</t>
  </si>
  <si>
    <t>B0GX6VPM6X</t>
  </si>
  <si>
    <t>【CQ11810】-ET-金粉12岁盒子音乐贺卡-创奇</t>
  </si>
  <si>
    <t>CQ11810</t>
  </si>
  <si>
    <t>85.60%</t>
  </si>
  <si>
    <t>1.24%</t>
  </si>
  <si>
    <t>36.11%</t>
  </si>
  <si>
    <t>31.15%</t>
  </si>
  <si>
    <t>32.73%</t>
  </si>
  <si>
    <t>90.64%</t>
  </si>
  <si>
    <t>2016.67%</t>
  </si>
  <si>
    <t>1982.50%</t>
  </si>
  <si>
    <t>1983.33%</t>
  </si>
  <si>
    <t>B0GJ4BB5FB</t>
  </si>
  <si>
    <t>2026-【CQ11754】-多彩复古70岁灯饰年份门联-创奇</t>
  </si>
  <si>
    <t>CQ11754</t>
  </si>
  <si>
    <t>15.58%</t>
  </si>
  <si>
    <t>78.05%</t>
  </si>
  <si>
    <t>38.02%</t>
  </si>
  <si>
    <t>29.03%</t>
  </si>
  <si>
    <t>76.65%</t>
  </si>
  <si>
    <t>-7.41%</t>
  </si>
  <si>
    <t>-5.97%</t>
  </si>
  <si>
    <t>-3.91%</t>
  </si>
  <si>
    <t>B0GX6MTGTV</t>
  </si>
  <si>
    <t>【CQ11812】-金粉15岁盒子音乐贺卡-创奇</t>
  </si>
  <si>
    <t>CQ11812</t>
  </si>
  <si>
    <t>14.95%</t>
  </si>
  <si>
    <t>92.00%</t>
  </si>
  <si>
    <t>1.55%</t>
  </si>
  <si>
    <t>32.75%</t>
  </si>
  <si>
    <t>34.41%</t>
  </si>
  <si>
    <t>96.01%</t>
  </si>
  <si>
    <t>420.83%</t>
  </si>
  <si>
    <t>459.45%</t>
  </si>
  <si>
    <t>B0GZ3QD37H</t>
  </si>
  <si>
    <t>【CQ11823】-蓝黑13岁异形长横幅-创奇</t>
  </si>
  <si>
    <t>CQ11823</t>
  </si>
  <si>
    <t>12.20%</t>
  </si>
  <si>
    <t>65.60%</t>
  </si>
  <si>
    <t>1.76%</t>
  </si>
  <si>
    <t>58.43%</t>
  </si>
  <si>
    <t>40.41%</t>
  </si>
  <si>
    <t>40.44%</t>
  </si>
  <si>
    <t>69.22%</t>
  </si>
  <si>
    <t>5.93%</t>
  </si>
  <si>
    <t>5.35%</t>
  </si>
  <si>
    <t>7.76%</t>
  </si>
  <si>
    <t>B099N7F4VC</t>
  </si>
  <si>
    <t>【CQ11226】-90年代长方形海报-创奇</t>
  </si>
  <si>
    <t>1987Y11226</t>
  </si>
  <si>
    <t>16.21%</t>
  </si>
  <si>
    <t>35.34%</t>
  </si>
  <si>
    <t>0.80%</t>
  </si>
  <si>
    <t>31.74%</t>
  </si>
  <si>
    <t>11.18%</t>
  </si>
  <si>
    <t>35.53%</t>
  </si>
  <si>
    <t>-27.38%</t>
  </si>
  <si>
    <t>-24.27%</t>
  </si>
  <si>
    <t>-23.68%</t>
  </si>
  <si>
    <t>-47.19%</t>
  </si>
  <si>
    <t>-44.81%</t>
  </si>
  <si>
    <t>-46.05%</t>
  </si>
  <si>
    <t>B0GJ5GQB8D</t>
  </si>
  <si>
    <t>2026-【CQ11784】-黑色15岁照片横幅-创奇</t>
  </si>
  <si>
    <t>CQ11784</t>
  </si>
  <si>
    <t>15.89%</t>
  </si>
  <si>
    <t>78.51%</t>
  </si>
  <si>
    <t>0.72%</t>
  </si>
  <si>
    <t>32.95%</t>
  </si>
  <si>
    <t>25.84%</t>
  </si>
  <si>
    <t>25.87%</t>
  </si>
  <si>
    <t>78.52%</t>
  </si>
  <si>
    <t>16.19%</t>
  </si>
  <si>
    <t>20.25%</t>
  </si>
  <si>
    <t>16.35%</t>
  </si>
  <si>
    <t>B0GJ5KC53J</t>
  </si>
  <si>
    <t>2026-【CQ11777】-金粉40岁照片横幅-创奇</t>
  </si>
  <si>
    <t>CQ11777</t>
  </si>
  <si>
    <t>83.76%</t>
  </si>
  <si>
    <t>39.71%</t>
  </si>
  <si>
    <t>32.88%</t>
  </si>
  <si>
    <t>33.03%</t>
  </si>
  <si>
    <t>83.17%</t>
  </si>
  <si>
    <t>-5.47%</t>
  </si>
  <si>
    <t>-2.63%</t>
  </si>
  <si>
    <t>-3.31%</t>
  </si>
  <si>
    <t>B0C5395PMN</t>
  </si>
  <si>
    <t>2026-【CQ11680】-黑金1976小海报木板-创奇</t>
  </si>
  <si>
    <t>CQ11680</t>
  </si>
  <si>
    <t>18.07%</t>
  </si>
  <si>
    <t>81.61%</t>
  </si>
  <si>
    <t>0.23%</t>
  </si>
  <si>
    <t>28.18%</t>
  </si>
  <si>
    <t>21.62%</t>
  </si>
  <si>
    <t>22.09%</t>
  </si>
  <si>
    <t>78.37%</t>
  </si>
  <si>
    <t>13.33%</t>
  </si>
  <si>
    <t>20.21%</t>
  </si>
  <si>
    <t>-9.38%</t>
  </si>
  <si>
    <t>B0FS1LGYLG</t>
  </si>
  <si>
    <t>【CQ11705】-ET-蓝银10岁兄弟海报套装-创奇（整套真空+外面套opp袋子）</t>
  </si>
  <si>
    <t>CQ11705</t>
  </si>
  <si>
    <t>55.93%</t>
  </si>
  <si>
    <t>0.30%</t>
  </si>
  <si>
    <t>35.10%</t>
  </si>
  <si>
    <t>19.02%</t>
  </si>
  <si>
    <t>19.04%</t>
  </si>
  <si>
    <t>54.23%</t>
  </si>
  <si>
    <t>-20.67%</t>
  </si>
  <si>
    <t>-16.44%</t>
  </si>
  <si>
    <t>-21.33%</t>
  </si>
  <si>
    <t>B0CKKRTFH1</t>
  </si>
  <si>
    <t>【CQ11590】-黑金60岁生日盒子3件套-创奇</t>
  </si>
  <si>
    <t>CQ11590</t>
  </si>
  <si>
    <t>9.89%</t>
  </si>
  <si>
    <t>58.04%</t>
  </si>
  <si>
    <t>37.90%</t>
  </si>
  <si>
    <t>21.35%</t>
  </si>
  <si>
    <t>21.53%</t>
  </si>
  <si>
    <t>56.82%</t>
  </si>
  <si>
    <t>-9.92%</t>
  </si>
  <si>
    <t>-6.41%</t>
  </si>
  <si>
    <t>-10.40%</t>
  </si>
  <si>
    <t>B0DMT1Z7GR</t>
  </si>
  <si>
    <t>2026-【CQ11675】-玫瑰金40岁年份灯饰门联-创奇</t>
  </si>
  <si>
    <t>CQ11675</t>
  </si>
  <si>
    <t>18.10%</t>
  </si>
  <si>
    <t>70.69%</t>
  </si>
  <si>
    <t>0.60%</t>
  </si>
  <si>
    <t>28.65%</t>
  </si>
  <si>
    <t>20.49%</t>
  </si>
  <si>
    <t>20.67%</t>
  </si>
  <si>
    <t>72.12%</t>
  </si>
  <si>
    <t>25.81%</t>
  </si>
  <si>
    <t>28.07%</t>
  </si>
  <si>
    <t>24.73%</t>
  </si>
  <si>
    <t>B0GVM4PGJC</t>
  </si>
  <si>
    <t>2026-【CQ11803】-ET-黑色12岁照片横幅-创奇</t>
  </si>
  <si>
    <t>CQ11803</t>
  </si>
  <si>
    <t>12.37%</t>
  </si>
  <si>
    <t>72.57%</t>
  </si>
  <si>
    <t>1.33%</t>
  </si>
  <si>
    <t>42.88%</t>
  </si>
  <si>
    <t>30.84%</t>
  </si>
  <si>
    <t>30.88%</t>
  </si>
  <si>
    <t>72.02%</t>
  </si>
  <si>
    <t>4.59%</t>
  </si>
  <si>
    <t>9.36%</t>
  </si>
  <si>
    <t>5.61%</t>
  </si>
  <si>
    <t>B0GX6NV5DN</t>
  </si>
  <si>
    <t>【CQ11813】-金粉80岁盒子音乐贺卡-创奇</t>
  </si>
  <si>
    <t>CQ11813</t>
  </si>
  <si>
    <t>16.26%</t>
  </si>
  <si>
    <t>90.09%</t>
  </si>
  <si>
    <t>36.13%</t>
  </si>
  <si>
    <t>34.36%</t>
  </si>
  <si>
    <t>95.11%</t>
  </si>
  <si>
    <t>927.27%</t>
  </si>
  <si>
    <t>1008.98%</t>
  </si>
  <si>
    <t>909.09%</t>
  </si>
  <si>
    <t>B0C9Q8QW7P</t>
  </si>
  <si>
    <t>2026-【CQ11681】-黑金1986小海报木板-创奇</t>
  </si>
  <si>
    <t>CQ11681</t>
  </si>
  <si>
    <t>17.46%</t>
  </si>
  <si>
    <t>75.61%</t>
  </si>
  <si>
    <t>0.73%</t>
  </si>
  <si>
    <t>25.60%</t>
  </si>
  <si>
    <t>19.60%</t>
  </si>
  <si>
    <t>20.00%</t>
  </si>
  <si>
    <t>78.12%</t>
  </si>
  <si>
    <t>12.00%</t>
  </si>
  <si>
    <t>16.61%</t>
  </si>
  <si>
    <t>-5.75%</t>
  </si>
  <si>
    <t>B0G4R7CF4Z</t>
  </si>
  <si>
    <t>2026-【CQ11741】-玫瑰金60岁贺卡海报套装-创奇（抛货不带电）</t>
  </si>
  <si>
    <t>CQ11741</t>
  </si>
  <si>
    <t>10.94%</t>
  </si>
  <si>
    <t>68.47%</t>
  </si>
  <si>
    <t>39.00%</t>
  </si>
  <si>
    <t>25.45%</t>
  </si>
  <si>
    <t>25.55%</t>
  </si>
  <si>
    <t>65.51%</t>
  </si>
  <si>
    <t>-42.56%</t>
  </si>
  <si>
    <t>-40.94%</t>
  </si>
  <si>
    <t>-42.78%</t>
  </si>
  <si>
    <t>B0GJ59C3QM</t>
  </si>
  <si>
    <t>2026-【CQ11767】-金色60岁照片横幅-创奇</t>
  </si>
  <si>
    <t>CQ11767</t>
  </si>
  <si>
    <t>86.11%</t>
  </si>
  <si>
    <t>0.71%</t>
  </si>
  <si>
    <t>36.81%</t>
  </si>
  <si>
    <t>31.46%</t>
  </si>
  <si>
    <t>31.58%</t>
  </si>
  <si>
    <t>85.81%</t>
  </si>
  <si>
    <t>-13.18%</t>
  </si>
  <si>
    <t>-14.69%</t>
  </si>
  <si>
    <t>-14.96%</t>
  </si>
  <si>
    <t>B0GJ4ZYY1T</t>
  </si>
  <si>
    <t>2026-【CQ11781】-金粉80岁照片横幅-创奇</t>
  </si>
  <si>
    <t>CQ11781</t>
  </si>
  <si>
    <t>80.36%</t>
  </si>
  <si>
    <t>34.64%</t>
  </si>
  <si>
    <t>27.78%</t>
  </si>
  <si>
    <t>27.89%</t>
  </si>
  <si>
    <t>80.53%</t>
  </si>
  <si>
    <t>-6.67%</t>
  </si>
  <si>
    <t>-3.25%</t>
  </si>
  <si>
    <t>-5.88%</t>
  </si>
  <si>
    <t>B0H4QB6ZGD</t>
  </si>
  <si>
    <t>2026-【CQ11842B】-多彩复古1936年份签名本-创奇</t>
  </si>
  <si>
    <t>CQ11842B</t>
  </si>
  <si>
    <t>13.16%</t>
  </si>
  <si>
    <t>65.02%</t>
  </si>
  <si>
    <t>69.85%</t>
  </si>
  <si>
    <t>76.63%</t>
  </si>
  <si>
    <t>117.85%</t>
  </si>
  <si>
    <t>B0DT9F6M2Z</t>
  </si>
  <si>
    <t>2026-【CQ11678】-玫瑰金50岁年份灯饰门联-创奇</t>
  </si>
  <si>
    <t>CQ11678</t>
  </si>
  <si>
    <t>72.07%</t>
  </si>
  <si>
    <t>30.65%</t>
  </si>
  <si>
    <t>22.87%</t>
  </si>
  <si>
    <t>74.61%</t>
  </si>
  <si>
    <t>-26.49%</t>
  </si>
  <si>
    <t>-24.58%</t>
  </si>
  <si>
    <t>-24.49%</t>
  </si>
  <si>
    <t>B0GJ49GFS9</t>
  </si>
  <si>
    <t>2026-【CQ11752】-多彩复古40岁灯饰年份门联-创奇</t>
  </si>
  <si>
    <t>CQ11752</t>
  </si>
  <si>
    <t>79.28%</t>
  </si>
  <si>
    <t>32.24%</t>
  </si>
  <si>
    <t>25.13%</t>
  </si>
  <si>
    <t>25.22%</t>
  </si>
  <si>
    <t>78.22%</t>
  </si>
  <si>
    <t>-23.45%</t>
  </si>
  <si>
    <t>-20.79%</t>
  </si>
  <si>
    <t>-22.38%</t>
  </si>
  <si>
    <t>B0GX6MLKVB</t>
  </si>
  <si>
    <t>【CQ11809】-ET-金粉11岁盒子音乐贺卡-创奇</t>
  </si>
  <si>
    <t>CQ11809</t>
  </si>
  <si>
    <t>79.09%</t>
  </si>
  <si>
    <t>1.37%</t>
  </si>
  <si>
    <t>25.04%</t>
  </si>
  <si>
    <t>26.27%</t>
  </si>
  <si>
    <t>83.19%</t>
  </si>
  <si>
    <t>1010.00%</t>
  </si>
  <si>
    <t>1060.25%</t>
  </si>
  <si>
    <t>1000.00%</t>
  </si>
  <si>
    <t>B0B8S55F7P</t>
  </si>
  <si>
    <t>【CQ11306】-小号玫瑰金80岁生日长横幅-创奇</t>
  </si>
  <si>
    <t>1987Y11306</t>
  </si>
  <si>
    <t>20.78%</t>
  </si>
  <si>
    <t>44.04%</t>
  </si>
  <si>
    <t>24.80%</t>
  </si>
  <si>
    <t>11.37%</t>
  </si>
  <si>
    <t>11.41%</t>
  </si>
  <si>
    <t>46.01%</t>
  </si>
  <si>
    <t>-5.98%</t>
  </si>
  <si>
    <t>-2.78%</t>
  </si>
  <si>
    <t>-6.03%</t>
  </si>
  <si>
    <t>-69.10%</t>
  </si>
  <si>
    <t>-67.59%</t>
  </si>
  <si>
    <t>-68.22%</t>
  </si>
  <si>
    <t>B0GJ487Z1K</t>
  </si>
  <si>
    <t>【CQ11756】-黑金45岁干杯漩涡套装-创奇（点胶固定）</t>
  </si>
  <si>
    <t>CQ11756</t>
  </si>
  <si>
    <t>18.93%</t>
  </si>
  <si>
    <t>49.53%</t>
  </si>
  <si>
    <t>33.39%</t>
  </si>
  <si>
    <t>17.00%</t>
  </si>
  <si>
    <t>17.04%</t>
  </si>
  <si>
    <t>51.02%</t>
  </si>
  <si>
    <t>2.80%</t>
  </si>
  <si>
    <t>5.99%</t>
  </si>
  <si>
    <t>0.00%</t>
  </si>
  <si>
    <t>B09D7HB236</t>
  </si>
  <si>
    <t>【CQ11231】-小号玫瑰金40岁生日长横幅-创奇</t>
  </si>
  <si>
    <t>1987Y11231</t>
  </si>
  <si>
    <t>23.50%</t>
  </si>
  <si>
    <t>1.85%</t>
  </si>
  <si>
    <t>20.95%</t>
  </si>
  <si>
    <t>10.25%</t>
  </si>
  <si>
    <t>10.30%</t>
  </si>
  <si>
    <t>49.20%</t>
  </si>
  <si>
    <t>-6.96%</t>
  </si>
  <si>
    <t>-3.63%</t>
  </si>
  <si>
    <t>-6.25%</t>
  </si>
  <si>
    <t>-46.77%</t>
  </si>
  <si>
    <t>-43.74%</t>
  </si>
  <si>
    <t>-45.88%</t>
  </si>
  <si>
    <t>B0GJ51FD73</t>
  </si>
  <si>
    <t>2026-【CQ11768】-金色70岁照片横幅-创奇</t>
  </si>
  <si>
    <t>CQ11768</t>
  </si>
  <si>
    <t>17.77%</t>
  </si>
  <si>
    <t>93.40%</t>
  </si>
  <si>
    <t>36.56%</t>
  </si>
  <si>
    <t>34.27%</t>
  </si>
  <si>
    <t>34.39%</t>
  </si>
  <si>
    <t>94.08%</t>
  </si>
  <si>
    <t>22.99%</t>
  </si>
  <si>
    <t>21.84%</t>
  </si>
  <si>
    <t>B0CLXRRDN6</t>
  </si>
  <si>
    <t>2026-【CQ11695】-黑金1926小海报木板-创奇</t>
  </si>
  <si>
    <t>CQ11695</t>
  </si>
  <si>
    <t>13.25%</t>
  </si>
  <si>
    <t>40.79%</t>
  </si>
  <si>
    <t>35.03%</t>
  </si>
  <si>
    <t>14.72%</t>
  </si>
  <si>
    <t>15.01%</t>
  </si>
  <si>
    <t>42.84%</t>
  </si>
  <si>
    <t>1.77%</t>
  </si>
  <si>
    <t>-2.56%</t>
  </si>
  <si>
    <t>B0GJ4M35YG</t>
  </si>
  <si>
    <t>2026-【CQ11765】-ET-金色10岁照片横幅-创奇</t>
  </si>
  <si>
    <t>CQ11765</t>
  </si>
  <si>
    <t>81.90%</t>
  </si>
  <si>
    <t>30.75%</t>
  </si>
  <si>
    <t>25.68%</t>
  </si>
  <si>
    <t>25.70%</t>
  </si>
  <si>
    <t>83.57%</t>
  </si>
  <si>
    <t>51.43%</t>
  </si>
  <si>
    <t>47.51%</t>
  </si>
  <si>
    <t>50.00%</t>
  </si>
  <si>
    <t>B0GJ54L655</t>
  </si>
  <si>
    <t>2026-【CQ11773】-金粉21岁照片横幅-创奇</t>
  </si>
  <si>
    <t>CQ11773</t>
  </si>
  <si>
    <t>11.85%</t>
  </si>
  <si>
    <t>78.10%</t>
  </si>
  <si>
    <t>0.77%</t>
  </si>
  <si>
    <t>41.33%</t>
  </si>
  <si>
    <t>32.59%</t>
  </si>
  <si>
    <t>32.62%</t>
  </si>
  <si>
    <t>78.94%</t>
  </si>
  <si>
    <t>-11.67%</t>
  </si>
  <si>
    <t>-9.60%</t>
  </si>
  <si>
    <t>-12.50%</t>
  </si>
  <si>
    <t>B0H4QJR6B8</t>
  </si>
  <si>
    <t>【CQ11841B】-粉香槟金16岁图案纸扇套装-创奇（整体真空+外面套opp袋）</t>
  </si>
  <si>
    <t>CQ11841B</t>
  </si>
  <si>
    <t>86.14%</t>
  </si>
  <si>
    <t>50.36%</t>
  </si>
  <si>
    <t>42.56%</t>
  </si>
  <si>
    <t>46.84%</t>
  </si>
  <si>
    <t>93.00%</t>
  </si>
  <si>
    <t>创奇-US黄怡D</t>
  </si>
  <si>
    <t>B0H4QRRTT2</t>
  </si>
  <si>
    <t>2026-【CQ11853D】-黑金复古1976周年年份签名本-创奇</t>
  </si>
  <si>
    <t>CQ11853D</t>
  </si>
  <si>
    <t>16.71%</t>
  </si>
  <si>
    <t>59.80%</t>
  </si>
  <si>
    <t>48.81%</t>
  </si>
  <si>
    <t>28.90%</t>
  </si>
  <si>
    <t>59.22%</t>
  </si>
  <si>
    <t>B0CKKTLPPS</t>
  </si>
  <si>
    <t>【CQ11583】-黑金80岁生日盒子3件套-创奇</t>
  </si>
  <si>
    <t>CQ11583</t>
  </si>
  <si>
    <t>12.62%</t>
  </si>
  <si>
    <t>60.92%</t>
  </si>
  <si>
    <t>26.76%</t>
  </si>
  <si>
    <t>16.43%</t>
  </si>
  <si>
    <t>61.41%</t>
  </si>
  <si>
    <t>37.84%</t>
  </si>
  <si>
    <t>42.98%</t>
  </si>
  <si>
    <t>24.29%</t>
  </si>
  <si>
    <t>B0CPF1JTNY</t>
  </si>
  <si>
    <t>【CQ11591】-黑金90岁生日盒子3件套-创奇</t>
  </si>
  <si>
    <t>CQ11591</t>
  </si>
  <si>
    <t>66.67%</t>
  </si>
  <si>
    <t>22.34%</t>
  </si>
  <si>
    <t>12.82%</t>
  </si>
  <si>
    <t>13.02%</t>
  </si>
  <si>
    <t>58.28%</t>
  </si>
  <si>
    <t>8.51%</t>
  </si>
  <si>
    <t>11.25%</t>
  </si>
  <si>
    <t>7.87%</t>
  </si>
  <si>
    <t>B0CFQ6SMZL</t>
  </si>
  <si>
    <t>【CQ11579】-黑金50岁生日盒子3件套-创奇</t>
  </si>
  <si>
    <t>CQ11579</t>
  </si>
  <si>
    <t>9.76%</t>
  </si>
  <si>
    <t>70.10%</t>
  </si>
  <si>
    <t>38.68%</t>
  </si>
  <si>
    <t>26.88%</t>
  </si>
  <si>
    <t>69.86%</t>
  </si>
  <si>
    <t>-30.07%</t>
  </si>
  <si>
    <t>-30.80%</t>
  </si>
  <si>
    <t>-29.20%</t>
  </si>
  <si>
    <t>B0B8RYXS1V</t>
  </si>
  <si>
    <t>【CQ11305】-小号玫瑰金60岁生日长横幅-创奇</t>
  </si>
  <si>
    <t>1987Y11305</t>
  </si>
  <si>
    <t>41.84%</t>
  </si>
  <si>
    <t>10.73%</t>
  </si>
  <si>
    <t>10.77%</t>
  </si>
  <si>
    <t>45.85%</t>
  </si>
  <si>
    <t>10.11%</t>
  </si>
  <si>
    <t>-18.45%</t>
  </si>
  <si>
    <t>-20.33%</t>
  </si>
  <si>
    <t>B0GJ5HNDP9</t>
  </si>
  <si>
    <t>2026-【CQ11782】-金粉90岁照片横幅-创奇</t>
  </si>
  <si>
    <t>CQ11782</t>
  </si>
  <si>
    <t>81.25%</t>
  </si>
  <si>
    <t>0.66%</t>
  </si>
  <si>
    <t>40.80%</t>
  </si>
  <si>
    <t>33.59%</t>
  </si>
  <si>
    <t>33.75%</t>
  </si>
  <si>
    <t>82.71%</t>
  </si>
  <si>
    <t>7.69%</t>
  </si>
  <si>
    <t>12.98%</t>
  </si>
  <si>
    <t>B0CPF71Y2Q</t>
  </si>
  <si>
    <t>【CQ11584】-玫瑰金50岁生日盒子3件套-创奇</t>
  </si>
  <si>
    <t>CQ11584</t>
  </si>
  <si>
    <t>9.48%</t>
  </si>
  <si>
    <t>43.01%</t>
  </si>
  <si>
    <t>0.57%</t>
  </si>
  <si>
    <t>29.88%</t>
  </si>
  <si>
    <t>12.06%</t>
  </si>
  <si>
    <t>12.21%</t>
  </si>
  <si>
    <t>40.88%</t>
  </si>
  <si>
    <t>14.12%</t>
  </si>
  <si>
    <t>19.68%</t>
  </si>
  <si>
    <t>12.05%</t>
  </si>
  <si>
    <t>B0DKS75B9D</t>
  </si>
  <si>
    <t>2026-【CQ11672】-金粉80岁年份灯饰门联-创奇</t>
  </si>
  <si>
    <t>CQ11672</t>
  </si>
  <si>
    <t>11.62%</t>
  </si>
  <si>
    <t>55.79%</t>
  </si>
  <si>
    <t>42.54%</t>
  </si>
  <si>
    <t>24.05%</t>
  </si>
  <si>
    <t>24.20%</t>
  </si>
  <si>
    <t>56.89%</t>
  </si>
  <si>
    <t>-17.95%</t>
  </si>
  <si>
    <t>-15.19%</t>
  </si>
  <si>
    <t>-17.39%</t>
  </si>
  <si>
    <t>B0GZ3HZQLX</t>
  </si>
  <si>
    <t>【CQ11821】-黑金35岁干杯漩涡套装-创奇（点胶固定）</t>
  </si>
  <si>
    <t>CQ11821</t>
  </si>
  <si>
    <t>21.38%</t>
  </si>
  <si>
    <t>70.83%</t>
  </si>
  <si>
    <t>1.39%</t>
  </si>
  <si>
    <t>28.84%</t>
  </si>
  <si>
    <t>20.42%</t>
  </si>
  <si>
    <t>21.15%</t>
  </si>
  <si>
    <t>73.33%</t>
  </si>
  <si>
    <t>860.00%</t>
  </si>
  <si>
    <t>942.46%</t>
  </si>
  <si>
    <t>B0GZ472VL5</t>
  </si>
  <si>
    <t>【CQ11826】-黑金60岁盒子音乐贺卡-创奇</t>
  </si>
  <si>
    <t>CQ11826</t>
  </si>
  <si>
    <t>13.72%</t>
  </si>
  <si>
    <t>54.17%</t>
  </si>
  <si>
    <t>1.38%</t>
  </si>
  <si>
    <t>43.65%</t>
  </si>
  <si>
    <t>23.83%</t>
  </si>
  <si>
    <t>58.14%</t>
  </si>
  <si>
    <t>B0H29C72D2</t>
  </si>
  <si>
    <t>【CQ11832】-黄金生日照片横幅-创奇</t>
  </si>
  <si>
    <t>CQ11832</t>
  </si>
  <si>
    <t>10.13%</t>
  </si>
  <si>
    <t>66.32%</t>
  </si>
  <si>
    <t>52.90%</t>
  </si>
  <si>
    <t>35.27%</t>
  </si>
  <si>
    <t>38.13%</t>
  </si>
  <si>
    <t>72.08%</t>
  </si>
  <si>
    <t>9500.00%</t>
  </si>
  <si>
    <t>9400.00%</t>
  </si>
  <si>
    <t>B0BL2Y9FZ9</t>
  </si>
  <si>
    <t>2026-【CQ11660】-黑金复古年份1976海报-创奇</t>
  </si>
  <si>
    <t>CQ11660</t>
  </si>
  <si>
    <t>10.42%</t>
  </si>
  <si>
    <t>55.91%</t>
  </si>
  <si>
    <t>0.87%</t>
  </si>
  <si>
    <t>37.26%</t>
  </si>
  <si>
    <t>21.50%</t>
  </si>
  <si>
    <t>21.59%</t>
  </si>
  <si>
    <t>57.94%</t>
  </si>
  <si>
    <t>25.00%</t>
  </si>
  <si>
    <t>22.37%</t>
  </si>
  <si>
    <t>B0GJ4S6NTR</t>
  </si>
  <si>
    <t>【CQ11757】-黑金55岁干杯漩涡套装-创奇（点胶固定）</t>
  </si>
  <si>
    <t>CQ11757</t>
  </si>
  <si>
    <t>28.57%</t>
  </si>
  <si>
    <t>70.97%</t>
  </si>
  <si>
    <t>22.16%</t>
  </si>
  <si>
    <t>15.86%</t>
  </si>
  <si>
    <t>71.73%</t>
  </si>
  <si>
    <t>4.40%</t>
  </si>
  <si>
    <t>7.59%</t>
  </si>
  <si>
    <t>3.33%</t>
  </si>
  <si>
    <t>B09GX9LM83</t>
  </si>
  <si>
    <t>【CQ11246】-小号玫瑰金50岁生日长横幅-创奇</t>
  </si>
  <si>
    <t>1987Y11246</t>
  </si>
  <si>
    <t>41.30%</t>
  </si>
  <si>
    <t>25.06%</t>
  </si>
  <si>
    <t>11.60%</t>
  </si>
  <si>
    <t>11.70%</t>
  </si>
  <si>
    <t>46.68%</t>
  </si>
  <si>
    <t>1.08%</t>
  </si>
  <si>
    <t>5.15%</t>
  </si>
  <si>
    <t>1.10%</t>
  </si>
  <si>
    <t>-55.66%</t>
  </si>
  <si>
    <t>-52.93%</t>
  </si>
  <si>
    <t>-54.46%</t>
  </si>
  <si>
    <t>B0CLXN2V9J</t>
  </si>
  <si>
    <t>2026-【CQ11690】-黑金1961小海报木板-创奇</t>
  </si>
  <si>
    <t>CQ11690</t>
  </si>
  <si>
    <t>17.19%</t>
  </si>
  <si>
    <t>64.71%</t>
  </si>
  <si>
    <t>0.81%</t>
  </si>
  <si>
    <t>24.49%</t>
  </si>
  <si>
    <t>19.63%</t>
  </si>
  <si>
    <t>20.04%</t>
  </si>
  <si>
    <t>81.83%</t>
  </si>
  <si>
    <t>30.56%</t>
  </si>
  <si>
    <t>33.63%</t>
  </si>
  <si>
    <t>-1.45%</t>
  </si>
  <si>
    <t>B0GJ5DKKJX</t>
  </si>
  <si>
    <t>2026-【CQ11772】-金粉18岁照片横幅-创奇</t>
  </si>
  <si>
    <t>CQ11772</t>
  </si>
  <si>
    <t>10.76%</t>
  </si>
  <si>
    <t>62.37%</t>
  </si>
  <si>
    <t>50.02%</t>
  </si>
  <si>
    <t>32.03%</t>
  </si>
  <si>
    <t>32.08%</t>
  </si>
  <si>
    <t>64.13%</t>
  </si>
  <si>
    <t>-7.33%</t>
  </si>
  <si>
    <t>-11.43%</t>
  </si>
  <si>
    <t>B0GVM9GMPQ</t>
  </si>
  <si>
    <t>2026-【CQ11802】-ET-黑色11岁照片横幅-创奇</t>
  </si>
  <si>
    <t>CQ11802</t>
  </si>
  <si>
    <t>10.53%</t>
  </si>
  <si>
    <t>52.02%</t>
  </si>
  <si>
    <t>34.87%</t>
  </si>
  <si>
    <t>-12.96%</t>
  </si>
  <si>
    <t>-10.27%</t>
  </si>
  <si>
    <t>-12.26%</t>
  </si>
  <si>
    <t>B0GVLYDL85</t>
  </si>
  <si>
    <t>2026-【CQ11804】-黑色75岁照片横幅-创奇</t>
  </si>
  <si>
    <t>CQ11804</t>
  </si>
  <si>
    <t>14.23%</t>
  </si>
  <si>
    <t>77.42%</t>
  </si>
  <si>
    <t>41.52%</t>
  </si>
  <si>
    <t>32.66%</t>
  </si>
  <si>
    <t>78.88%</t>
  </si>
  <si>
    <t>2.94%</t>
  </si>
  <si>
    <t>4.49%</t>
  </si>
  <si>
    <t>B0GY93R2PJ</t>
  </si>
  <si>
    <t>【CQ11814】-多彩17岁警告拉旗套装-创奇（气球真空）</t>
  </si>
  <si>
    <t>CQ11814</t>
  </si>
  <si>
    <t>12.04%</t>
  </si>
  <si>
    <t>75.82%</t>
  </si>
  <si>
    <t>1.44%</t>
  </si>
  <si>
    <t>53.15%</t>
  </si>
  <si>
    <t>40.27%</t>
  </si>
  <si>
    <t>82.13%</t>
  </si>
  <si>
    <t>389.47%</t>
  </si>
  <si>
    <t>390.77%</t>
  </si>
  <si>
    <t>405.56%</t>
  </si>
  <si>
    <t>B0DMZLGDXL</t>
  </si>
  <si>
    <t>2026-【CQ11643】-黑金50岁年份海报小木板套装-创奇</t>
  </si>
  <si>
    <t>CQ11643</t>
  </si>
  <si>
    <t>11.50%</t>
  </si>
  <si>
    <t>81.52%</t>
  </si>
  <si>
    <t>0.35%</t>
  </si>
  <si>
    <t>40.94%</t>
  </si>
  <si>
    <t>31.79%</t>
  </si>
  <si>
    <t>77.63%</t>
  </si>
  <si>
    <t>-18.58%</t>
  </si>
  <si>
    <t>-19.46%</t>
  </si>
  <si>
    <t>-17.86%</t>
  </si>
  <si>
    <t>B0GYNQSFF5</t>
  </si>
  <si>
    <t>2026-【CQ11815】-黑色17岁照片横幅-创奇</t>
  </si>
  <si>
    <t>CQ11815</t>
  </si>
  <si>
    <t>12.52%</t>
  </si>
  <si>
    <t>85.87%</t>
  </si>
  <si>
    <t>43.28%</t>
  </si>
  <si>
    <t>37.16%</t>
  </si>
  <si>
    <t>38.35%</t>
  </si>
  <si>
    <t>88.60%</t>
  </si>
  <si>
    <t>95.74%</t>
  </si>
  <si>
    <t>104.11%</t>
  </si>
  <si>
    <t>B0FQC1ZS2C</t>
  </si>
  <si>
    <t>【CQ11641】-蓝黑16岁异形长横幅-创奇</t>
  </si>
  <si>
    <t>CQ11641</t>
  </si>
  <si>
    <t>12.46%</t>
  </si>
  <si>
    <t>43.82%</t>
  </si>
  <si>
    <t>1.43%</t>
  </si>
  <si>
    <t>49.24%</t>
  </si>
  <si>
    <t>22.41%</t>
  </si>
  <si>
    <t>22.49%</t>
  </si>
  <si>
    <t>45.68%</t>
  </si>
  <si>
    <t>4.65%</t>
  </si>
  <si>
    <t>4.71%</t>
  </si>
  <si>
    <t>B0GJ4P3HH2</t>
  </si>
  <si>
    <t>2026-【CQ11755】-多彩复古80岁灯饰年份门联-创奇</t>
  </si>
  <si>
    <t>CQ11755</t>
  </si>
  <si>
    <t>72.22%</t>
  </si>
  <si>
    <t>45.25%</t>
  </si>
  <si>
    <t>32.07%</t>
  </si>
  <si>
    <t>32.12%</t>
  </si>
  <si>
    <t>70.98%</t>
  </si>
  <si>
    <t>26.16%</t>
  </si>
  <si>
    <t>B0CHVDKGDV</t>
  </si>
  <si>
    <t>【CQ11582】-蓝银生日签名本（带磁）-创奇</t>
  </si>
  <si>
    <t>CQ11582</t>
  </si>
  <si>
    <t>0.83%</t>
  </si>
  <si>
    <t>34.86%</t>
  </si>
  <si>
    <t>19.86%</t>
  </si>
  <si>
    <t>19.92%</t>
  </si>
  <si>
    <t>57.13%</t>
  </si>
  <si>
    <t>-11.88%</t>
  </si>
  <si>
    <t>-8.39%</t>
  </si>
  <si>
    <t>-10.20%</t>
  </si>
  <si>
    <t>B0DD6ZQ657</t>
  </si>
  <si>
    <t>2026-【CQ11642】-黑金40岁年份海报小木板套装-创奇</t>
  </si>
  <si>
    <t>CQ11642</t>
  </si>
  <si>
    <t>13.08%</t>
  </si>
  <si>
    <t>79.78%</t>
  </si>
  <si>
    <t>41.59%</t>
  </si>
  <si>
    <t>32.43%</t>
  </si>
  <si>
    <t>32.52%</t>
  </si>
  <si>
    <t>78.19%</t>
  </si>
  <si>
    <t>4.94%</t>
  </si>
  <si>
    <t>B09H6SJ97C</t>
  </si>
  <si>
    <t>【CQ11242】-小号黑金60岁生日长横幅-创奇</t>
  </si>
  <si>
    <t>1987Y11242</t>
  </si>
  <si>
    <t>19.12%</t>
  </si>
  <si>
    <t>45.35%</t>
  </si>
  <si>
    <t>1.73%</t>
  </si>
  <si>
    <t>10.56%</t>
  </si>
  <si>
    <t>10.63%</t>
  </si>
  <si>
    <t>49.17%</t>
  </si>
  <si>
    <t>-4.35%</t>
  </si>
  <si>
    <t>0.46%</t>
  </si>
  <si>
    <t>-6.52%</t>
  </si>
  <si>
    <t>-20.72%</t>
  </si>
  <si>
    <t>-16.15%</t>
  </si>
  <si>
    <t>-20.37%</t>
  </si>
  <si>
    <t>B0CKKMS8XZ</t>
  </si>
  <si>
    <t>【CQ11586】-玫瑰金40岁生日盒子3件套-创奇</t>
  </si>
  <si>
    <t>CQ11586</t>
  </si>
  <si>
    <t>12.77%</t>
  </si>
  <si>
    <t>26.98%</t>
  </si>
  <si>
    <t>12.93%</t>
  </si>
  <si>
    <t>47.92%</t>
  </si>
  <si>
    <t>16.75%</t>
  </si>
  <si>
    <t>12.99%</t>
  </si>
  <si>
    <t>B0F6L8YCCC</t>
  </si>
  <si>
    <t>2026-【CQ11654】-黑金16岁年份海报小木板套装-创奇</t>
  </si>
  <si>
    <t>CQ11654</t>
  </si>
  <si>
    <t>16.46%</t>
  </si>
  <si>
    <t>103.41%</t>
  </si>
  <si>
    <t>26.06%</t>
  </si>
  <si>
    <t>25.88%</t>
  </si>
  <si>
    <t>25.98%</t>
  </si>
  <si>
    <t>99.69%</t>
  </si>
  <si>
    <t>51.72%</t>
  </si>
  <si>
    <t>46.02%</t>
  </si>
  <si>
    <t>54.39%</t>
  </si>
  <si>
    <t>B0DMT1NQYB</t>
  </si>
  <si>
    <t>2026-【CQ11676】-金粉90岁年份灯饰门联-创奇</t>
  </si>
  <si>
    <t>CQ11676</t>
  </si>
  <si>
    <t>13.20%</t>
  </si>
  <si>
    <t>62.79%</t>
  </si>
  <si>
    <t>0.65%</t>
  </si>
  <si>
    <t>36.64%</t>
  </si>
  <si>
    <t>23.11%</t>
  </si>
  <si>
    <t>23.22%</t>
  </si>
  <si>
    <t>63.39%</t>
  </si>
  <si>
    <t>-8.33%</t>
  </si>
  <si>
    <t>-10.42%</t>
  </si>
  <si>
    <t>B0H4TYJYMP</t>
  </si>
  <si>
    <t>【CQ11851A】-黑色退休照片横幅-创奇</t>
  </si>
  <si>
    <t>CQ11851A</t>
  </si>
  <si>
    <t>11.63%</t>
  </si>
  <si>
    <t>78.82%</t>
  </si>
  <si>
    <t>51.60%</t>
  </si>
  <si>
    <t>40.46%</t>
  </si>
  <si>
    <t>44.97%</t>
  </si>
  <si>
    <t>87.15%</t>
  </si>
  <si>
    <t>B0CLXXSNHR</t>
  </si>
  <si>
    <t>2026-【CQ11694】-黑金1936小海报木板-创奇</t>
  </si>
  <si>
    <t>CQ11694</t>
  </si>
  <si>
    <t>17.20%</t>
  </si>
  <si>
    <t>84.42%</t>
  </si>
  <si>
    <t>0.64%</t>
  </si>
  <si>
    <t>34.20%</t>
  </si>
  <si>
    <t>30.86%</t>
  </si>
  <si>
    <t>31.29%</t>
  </si>
  <si>
    <t>91.49%</t>
  </si>
  <si>
    <t>-11.22%</t>
  </si>
  <si>
    <t>-6.05%</t>
  </si>
  <si>
    <t>-6.10%</t>
  </si>
  <si>
    <t>B0GJ5GQSC3</t>
  </si>
  <si>
    <t>2026-【CQ11779】-金粉70岁照片横幅-创奇</t>
  </si>
  <si>
    <t>CQ11779</t>
  </si>
  <si>
    <t>94.19%</t>
  </si>
  <si>
    <t>41.35%</t>
  </si>
  <si>
    <t>36.91%</t>
  </si>
  <si>
    <t>36.97%</t>
  </si>
  <si>
    <t>89.41%</t>
  </si>
  <si>
    <t>56.76%</t>
  </si>
  <si>
    <t>B0GYNSP5MV</t>
  </si>
  <si>
    <t>2026-【CQ11817】-黑色35岁照片横幅-创奇</t>
  </si>
  <si>
    <t>CQ11817</t>
  </si>
  <si>
    <t>11.84%</t>
  </si>
  <si>
    <t>74.71%</t>
  </si>
  <si>
    <t>1.29%</t>
  </si>
  <si>
    <t>46.53%</t>
  </si>
  <si>
    <t>34.73%</t>
  </si>
  <si>
    <t>34.77%</t>
  </si>
  <si>
    <t>74.72%</t>
  </si>
  <si>
    <t>85.11%</t>
  </si>
  <si>
    <t>96.50%</t>
  </si>
  <si>
    <t>B09GF9L929</t>
  </si>
  <si>
    <t>【CQ11245】-小号玫瑰金30岁生日长横幅-创奇</t>
  </si>
  <si>
    <t>1987Y11245</t>
  </si>
  <si>
    <t>52.33%</t>
  </si>
  <si>
    <t>1.61%</t>
  </si>
  <si>
    <t>18.59%</t>
  </si>
  <si>
    <t>9.67%</t>
  </si>
  <si>
    <t>9.71%</t>
  </si>
  <si>
    <t>52.22%</t>
  </si>
  <si>
    <t>17.81%</t>
  </si>
  <si>
    <t>22.11%</t>
  </si>
  <si>
    <t>-46.25%</t>
  </si>
  <si>
    <t>-43.47%</t>
  </si>
  <si>
    <t>-44.87%</t>
  </si>
  <si>
    <t>B0DQ56W3WN</t>
  </si>
  <si>
    <t>【CQ11585】-黑金越老越智慧蜂窝套装-创奇</t>
  </si>
  <si>
    <t>CQ11585</t>
  </si>
  <si>
    <t>20.82%</t>
  </si>
  <si>
    <t>88.37%</t>
  </si>
  <si>
    <t>0.16%</t>
  </si>
  <si>
    <t>31.72%</t>
  </si>
  <si>
    <t>28.21%</t>
  </si>
  <si>
    <t>88.95%</t>
  </si>
  <si>
    <t>3.61%</t>
  </si>
  <si>
    <t>6.44%</t>
  </si>
  <si>
    <t>B0FDB2VQ6X</t>
  </si>
  <si>
    <t>【CQ11627】-紫色无岁数皇冠套装-创奇</t>
  </si>
  <si>
    <t>CQ11627</t>
  </si>
  <si>
    <t>6.73%</t>
  </si>
  <si>
    <t>0.99%</t>
  </si>
  <si>
    <t>37.13%</t>
  </si>
  <si>
    <t>23.81%</t>
  </si>
  <si>
    <t>64.12%</t>
  </si>
  <si>
    <t>-22.02%</t>
  </si>
  <si>
    <t>-21.06%</t>
  </si>
  <si>
    <t>-21.30%</t>
  </si>
  <si>
    <t>B0GJ5MST4L</t>
  </si>
  <si>
    <t>【CQ11786】-ET-紫色5岁流苏花球套装-创奇（点胶固定）</t>
  </si>
  <si>
    <t>CQ11786</t>
  </si>
  <si>
    <t>12.56%</t>
  </si>
  <si>
    <t>58.82%</t>
  </si>
  <si>
    <t>41.07%</t>
  </si>
  <si>
    <t>24.13%</t>
  </si>
  <si>
    <t>24.87%</t>
  </si>
  <si>
    <t>60.55%</t>
  </si>
  <si>
    <t>-16.67%</t>
  </si>
  <si>
    <t>-8.44%</t>
  </si>
  <si>
    <t>-15.84%</t>
  </si>
  <si>
    <t>B0GYNP3H7V</t>
  </si>
  <si>
    <t>2026-【CQ11816】-黑色25岁照片横幅-创奇</t>
  </si>
  <si>
    <t>CQ11816</t>
  </si>
  <si>
    <t>9.10%</t>
  </si>
  <si>
    <t>70.59%</t>
  </si>
  <si>
    <t>52.78%</t>
  </si>
  <si>
    <t>37.38%</t>
  </si>
  <si>
    <t>38.80%</t>
  </si>
  <si>
    <t>73.52%</t>
  </si>
  <si>
    <t>63.46%</t>
  </si>
  <si>
    <t>63.34%</t>
  </si>
  <si>
    <t>B0FYFBR85C</t>
  </si>
  <si>
    <t>2026-【CQ11721】-金粉60岁照片横幅-创奇</t>
  </si>
  <si>
    <t>CQ11721</t>
  </si>
  <si>
    <t>14.53%</t>
  </si>
  <si>
    <t>83.75%</t>
  </si>
  <si>
    <t>34.81%</t>
  </si>
  <si>
    <t>29.27%</t>
  </si>
  <si>
    <t>29.38%</t>
  </si>
  <si>
    <t>84.38%</t>
  </si>
  <si>
    <t>17.14%</t>
  </si>
  <si>
    <t>14.29%</t>
  </si>
  <si>
    <t>B0GJ5F2XPZ</t>
  </si>
  <si>
    <t>2026-【CQ11778】-金粉30岁照片横幅-创奇</t>
  </si>
  <si>
    <t>CQ11778</t>
  </si>
  <si>
    <t>10.28%</t>
  </si>
  <si>
    <t>82.72%</t>
  </si>
  <si>
    <t>48.52%</t>
  </si>
  <si>
    <t>40.56%</t>
  </si>
  <si>
    <t>83.80%</t>
  </si>
  <si>
    <t>-36.92%</t>
  </si>
  <si>
    <t>-35.96%</t>
  </si>
  <si>
    <t>-34.68%</t>
  </si>
  <si>
    <t>B0GJ56D2VM</t>
  </si>
  <si>
    <t>2026-【CQ11758】-蓝银16岁照片横幅-创奇</t>
  </si>
  <si>
    <t>CQ11758</t>
  </si>
  <si>
    <t>14.44%</t>
  </si>
  <si>
    <t>83.54%</t>
  </si>
  <si>
    <t>37.15%</t>
  </si>
  <si>
    <t>31.13%</t>
  </si>
  <si>
    <t>31.24%</t>
  </si>
  <si>
    <t>84.10%</t>
  </si>
  <si>
    <t>-1.22%</t>
  </si>
  <si>
    <t>-3.66%</t>
  </si>
  <si>
    <t>B0GH7Q3XXH</t>
  </si>
  <si>
    <t>【CQ11750】-ET-蓝银9岁兄弟海报套装-创奇（整体真空+外面套opp袋）</t>
  </si>
  <si>
    <t>CQ11750</t>
  </si>
  <si>
    <t>62.50%</t>
  </si>
  <si>
    <t>0.58%</t>
  </si>
  <si>
    <t>31.45%</t>
  </si>
  <si>
    <t>19.41%</t>
  </si>
  <si>
    <t>19.42%</t>
  </si>
  <si>
    <t>61.74%</t>
  </si>
  <si>
    <t>-11.11%</t>
  </si>
  <si>
    <t>-10.67%</t>
  </si>
  <si>
    <t>B0GVM46GQ3</t>
  </si>
  <si>
    <t>2026-【CQ11805】-黑色90岁照片横幅-创奇</t>
  </si>
  <si>
    <t>CQ11805</t>
  </si>
  <si>
    <t>14.33%</t>
  </si>
  <si>
    <t>113.92%</t>
  </si>
  <si>
    <t>46.66%</t>
  </si>
  <si>
    <t>47.13%</t>
  </si>
  <si>
    <t>111.81%</t>
  </si>
  <si>
    <t>-4.02%</t>
  </si>
  <si>
    <t>-5.95%</t>
  </si>
  <si>
    <t>B0GJ4V7QZL</t>
  </si>
  <si>
    <t>2026-【CQ11759】-蓝银18岁照片横幅-创奇</t>
  </si>
  <si>
    <t>CQ11759</t>
  </si>
  <si>
    <t>82.05%</t>
  </si>
  <si>
    <t>41.45%</t>
  </si>
  <si>
    <t>34.56%</t>
  </si>
  <si>
    <t>34.63%</t>
  </si>
  <si>
    <t>83.55%</t>
  </si>
  <si>
    <t>-2.50%</t>
  </si>
  <si>
    <t>2.46%</t>
  </si>
  <si>
    <t>B0GYNRYMHH</t>
  </si>
  <si>
    <t>2026-【CQ11818】-黑色65岁照片横幅-创奇</t>
  </si>
  <si>
    <t>CQ11818</t>
  </si>
  <si>
    <t>72.73%</t>
  </si>
  <si>
    <t>28.87%</t>
  </si>
  <si>
    <t>29.61%</t>
  </si>
  <si>
    <t>76.56%</t>
  </si>
  <si>
    <t>168.97%</t>
  </si>
  <si>
    <t>181.93%</t>
  </si>
  <si>
    <t>185.19%</t>
  </si>
  <si>
    <t>B0H5W1NSYW</t>
  </si>
  <si>
    <t>2026-【CQ11857D】-报纸色1976周年年份签名本-创奇</t>
  </si>
  <si>
    <t>CQ11857D</t>
  </si>
  <si>
    <t>14.59%</t>
  </si>
  <si>
    <t>63.16%</t>
  </si>
  <si>
    <t>54.60%</t>
  </si>
  <si>
    <t>34.75%</t>
  </si>
  <si>
    <t>63.64%</t>
  </si>
  <si>
    <t>B0CLXZTFTK</t>
  </si>
  <si>
    <t>2026-【CQ11702】-蓝银1946小海报木板-创奇</t>
  </si>
  <si>
    <t>CQ11702</t>
  </si>
  <si>
    <t>17.16%</t>
  </si>
  <si>
    <t>71.88%</t>
  </si>
  <si>
    <t>21.90%</t>
  </si>
  <si>
    <t>22.20%</t>
  </si>
  <si>
    <t>77.47%</t>
  </si>
  <si>
    <t>15.15%</t>
  </si>
  <si>
    <t>21.12%</t>
  </si>
  <si>
    <t>20.75%</t>
  </si>
  <si>
    <t>B0H2GQLS86</t>
  </si>
  <si>
    <t>【CQ11837B】-ET-蓝黑11岁盒子3件套-创奇</t>
  </si>
  <si>
    <t>CQ11837B</t>
  </si>
  <si>
    <t>77.33%</t>
  </si>
  <si>
    <t>56.75%</t>
  </si>
  <si>
    <t>46.04%</t>
  </si>
  <si>
    <t>46.45%</t>
  </si>
  <si>
    <t>81.86%</t>
  </si>
  <si>
    <t>181.48%</t>
  </si>
  <si>
    <t>182.09%</t>
  </si>
  <si>
    <t>177.78%</t>
  </si>
  <si>
    <t>B0CLXSJ6TL</t>
  </si>
  <si>
    <t>2026-【CQ11689】-黑金2005小海报木板-创奇</t>
  </si>
  <si>
    <t>CQ11689</t>
  </si>
  <si>
    <t>18.35%</t>
  </si>
  <si>
    <t>72.06%</t>
  </si>
  <si>
    <t>33.33%</t>
  </si>
  <si>
    <t>23.99%</t>
  </si>
  <si>
    <t>24.33%</t>
  </si>
  <si>
    <t>72.99%</t>
  </si>
  <si>
    <t>-21.88%</t>
  </si>
  <si>
    <t>-16.85%</t>
  </si>
  <si>
    <t>B0CLXZNJNV</t>
  </si>
  <si>
    <t>2026-【CQ11701】-蓝银1956小海报木板-创奇</t>
  </si>
  <si>
    <t>CQ11701</t>
  </si>
  <si>
    <t>17.63%</t>
  </si>
  <si>
    <t>84.48%</t>
  </si>
  <si>
    <t>24.43%</t>
  </si>
  <si>
    <t>21.72%</t>
  </si>
  <si>
    <t>22.05%</t>
  </si>
  <si>
    <t>90.26%</t>
  </si>
  <si>
    <t>27.12%</t>
  </si>
  <si>
    <t>35.57%</t>
  </si>
  <si>
    <t>16.00%</t>
  </si>
  <si>
    <t>B0C5HYB8S9</t>
  </si>
  <si>
    <t>【CQ11589】-ET-粉色奶牛1岁生日桌布三件套-创奇</t>
  </si>
  <si>
    <t>CQ11589</t>
  </si>
  <si>
    <t>7.66%</t>
  </si>
  <si>
    <t>28.30%</t>
  </si>
  <si>
    <t>8.60%</t>
  </si>
  <si>
    <t>8.79%</t>
  </si>
  <si>
    <t>31.06%</t>
  </si>
  <si>
    <t>-36.75%</t>
  </si>
  <si>
    <t>-32.35%</t>
  </si>
  <si>
    <t>-25.64%</t>
  </si>
  <si>
    <t>B0GCN93JYQ</t>
  </si>
  <si>
    <t>2026-【CQ11747】-ET-粉色10岁生日女孩皇冠套装-创奇（点胶固定）</t>
  </si>
  <si>
    <t>CQ11747</t>
  </si>
  <si>
    <t>9.85%</t>
  </si>
  <si>
    <t>80.82%</t>
  </si>
  <si>
    <t>55.50%</t>
  </si>
  <si>
    <t>44.95%</t>
  </si>
  <si>
    <t>81.00%</t>
  </si>
  <si>
    <t>-25.51%</t>
  </si>
  <si>
    <t>-23.46%</t>
  </si>
  <si>
    <t>B0GJ5CXD3G</t>
  </si>
  <si>
    <t>2026-【CQ11783】-金粉50岁照片横幅-创奇</t>
  </si>
  <si>
    <t>CQ11783</t>
  </si>
  <si>
    <t>10.36%</t>
  </si>
  <si>
    <t>76.06%</t>
  </si>
  <si>
    <t>37.67%</t>
  </si>
  <si>
    <t>37.85%</t>
  </si>
  <si>
    <t>77.54%</t>
  </si>
  <si>
    <t>-7.69%</t>
  </si>
  <si>
    <t>-2.04%</t>
  </si>
  <si>
    <t>-8.97%</t>
  </si>
  <si>
    <t>B0BHYL5N2S</t>
  </si>
  <si>
    <t>【CQ11619】-青金色无岁数生日蜂窝-创奇</t>
  </si>
  <si>
    <t>CQ11619</t>
  </si>
  <si>
    <t>40.91%</t>
  </si>
  <si>
    <t>1.42%</t>
  </si>
  <si>
    <t>21.97%</t>
  </si>
  <si>
    <t>9.30%</t>
  </si>
  <si>
    <t>42.61%</t>
  </si>
  <si>
    <t>12.70%</t>
  </si>
  <si>
    <t>16.02%</t>
  </si>
  <si>
    <t>13.79%</t>
  </si>
  <si>
    <t>B0CLXR9KVC</t>
  </si>
  <si>
    <t>2026-【CQ11692】-黑金1951小海报木板-创奇</t>
  </si>
  <si>
    <t>CQ11692</t>
  </si>
  <si>
    <t>17.45%</t>
  </si>
  <si>
    <t>60.66%</t>
  </si>
  <si>
    <t>0.63%</t>
  </si>
  <si>
    <t>31.95%</t>
  </si>
  <si>
    <t>21.45%</t>
  </si>
  <si>
    <t>18.33%</t>
  </si>
  <si>
    <t>26.45%</t>
  </si>
  <si>
    <t>19.61%</t>
  </si>
  <si>
    <t>B0DRP99562</t>
  </si>
  <si>
    <t>2026-【CQ11653】-玫瑰金80岁年份海报小木板套装-创奇</t>
  </si>
  <si>
    <t>CQ11653</t>
  </si>
  <si>
    <t>9.91%</t>
  </si>
  <si>
    <t>97.14%</t>
  </si>
  <si>
    <t>46.05%</t>
  </si>
  <si>
    <t>41.95%</t>
  </si>
  <si>
    <t>42.13%</t>
  </si>
  <si>
    <t>91.47%</t>
  </si>
  <si>
    <t>-22.78%</t>
  </si>
  <si>
    <t>B0GJ4S85XR</t>
  </si>
  <si>
    <t>2026-【CQ11770】-金色80岁照片横幅-创奇</t>
  </si>
  <si>
    <t>CQ11770</t>
  </si>
  <si>
    <t>78.26%</t>
  </si>
  <si>
    <t>0.68%</t>
  </si>
  <si>
    <t>35.05%</t>
  </si>
  <si>
    <t>27.62%</t>
  </si>
  <si>
    <t>27.73%</t>
  </si>
  <si>
    <t>79.13%</t>
  </si>
  <si>
    <t>-10.26%</t>
  </si>
  <si>
    <t>-4.31%</t>
  </si>
  <si>
    <t>-6.76%</t>
  </si>
  <si>
    <t>B0DPHW6JM1</t>
  </si>
  <si>
    <t>2026-【CQ11648】-黑金30岁年份海报小木板套装-创奇</t>
  </si>
  <si>
    <t>CQ11648</t>
  </si>
  <si>
    <t>108.82%</t>
  </si>
  <si>
    <t>26.74%</t>
  </si>
  <si>
    <t>26.58%</t>
  </si>
  <si>
    <t>26.62%</t>
  </si>
  <si>
    <t>99.54%</t>
  </si>
  <si>
    <t>56.39%</t>
  </si>
  <si>
    <t>47.83%</t>
  </si>
  <si>
    <t>B0GX6BT92R</t>
  </si>
  <si>
    <t>【CQ11806】-金粉16岁灯光音乐贺卡-创奇</t>
  </si>
  <si>
    <t>CQ11806</t>
  </si>
  <si>
    <t>17.39%</t>
  </si>
  <si>
    <t>86.96%</t>
  </si>
  <si>
    <t>0.86%</t>
  </si>
  <si>
    <t>38.09%</t>
  </si>
  <si>
    <t>33.13%</t>
  </si>
  <si>
    <t>35.77%</t>
  </si>
  <si>
    <t>93.90%</t>
  </si>
  <si>
    <t>1280.00%</t>
  </si>
  <si>
    <t>B0GZVTB1LY</t>
  </si>
  <si>
    <t>【CQ11829】-玫瑰金60岁极好照片横幅-创奇</t>
  </si>
  <si>
    <t>CQ11829</t>
  </si>
  <si>
    <t>10.59%</t>
  </si>
  <si>
    <t>80.60%</t>
  </si>
  <si>
    <t>1.20%</t>
  </si>
  <si>
    <t>59.36%</t>
  </si>
  <si>
    <t>47.07%</t>
  </si>
  <si>
    <t>50.48%</t>
  </si>
  <si>
    <t>85.04%</t>
  </si>
  <si>
    <t>430.77%</t>
  </si>
  <si>
    <t>430.00%</t>
  </si>
  <si>
    <t>415.38%</t>
  </si>
  <si>
    <t>B0CPHW7XJH</t>
  </si>
  <si>
    <t>【CQ11601】-蓝银80岁生日签名本（带磁）-创奇</t>
  </si>
  <si>
    <t>CQ11601</t>
  </si>
  <si>
    <t>22.64%</t>
  </si>
  <si>
    <t>15.73%</t>
  </si>
  <si>
    <t>15.77%</t>
  </si>
  <si>
    <t>70.36%</t>
  </si>
  <si>
    <t>38.18%</t>
  </si>
  <si>
    <t>B0GZ3QP7ZX</t>
  </si>
  <si>
    <t>【CQ11822】-黑金65岁干杯漩涡套装-创奇（点胶固定）</t>
  </si>
  <si>
    <t>CQ11822</t>
  </si>
  <si>
    <t>21.49%</t>
  </si>
  <si>
    <t>76.47%</t>
  </si>
  <si>
    <t>1.27%</t>
  </si>
  <si>
    <t>35.64%</t>
  </si>
  <si>
    <t>27.95%</t>
  </si>
  <si>
    <t>28.46%</t>
  </si>
  <si>
    <t>79.86%</t>
  </si>
  <si>
    <t>2166.67%</t>
  </si>
  <si>
    <t>2163.33%</t>
  </si>
  <si>
    <t>B08QCTZ5T9</t>
  </si>
  <si>
    <t>【CQ057】-90年代长横幅-创奇</t>
  </si>
  <si>
    <t>90nd chf</t>
  </si>
  <si>
    <t>11.06%</t>
  </si>
  <si>
    <t>38.81%</t>
  </si>
  <si>
    <t>1.49%</t>
  </si>
  <si>
    <t>26.79%</t>
  </si>
  <si>
    <t>10.03%</t>
  </si>
  <si>
    <t>37.72%</t>
  </si>
  <si>
    <t>-5.63%</t>
  </si>
  <si>
    <t>-2.90%</t>
  </si>
  <si>
    <t>-58.64%</t>
  </si>
  <si>
    <t>-56.79%</t>
  </si>
  <si>
    <t>-57.05%</t>
  </si>
  <si>
    <t>B0GJ51CTXG</t>
  </si>
  <si>
    <t>2026-【CQ11764】-金色13岁照片横幅-创奇</t>
  </si>
  <si>
    <t>CQ11764</t>
  </si>
  <si>
    <t>15.67%</t>
  </si>
  <si>
    <t>95.45%</t>
  </si>
  <si>
    <t>38.79%</t>
  </si>
  <si>
    <t>38.16%</t>
  </si>
  <si>
    <t>38.21%</t>
  </si>
  <si>
    <t>98.52%</t>
  </si>
  <si>
    <t>1.54%</t>
  </si>
  <si>
    <t>-0.94%</t>
  </si>
  <si>
    <t>3.13%</t>
  </si>
  <si>
    <t>B0GZVWDKNN</t>
  </si>
  <si>
    <t>【CQ11828】-黑色甜蜜16照片横幅-创奇</t>
  </si>
  <si>
    <t>CQ11828</t>
  </si>
  <si>
    <t>13.51%</t>
  </si>
  <si>
    <t>95.38%</t>
  </si>
  <si>
    <t>0.88%</t>
  </si>
  <si>
    <t>44.90%</t>
  </si>
  <si>
    <t>42.86%</t>
  </si>
  <si>
    <t>47.70%</t>
  </si>
  <si>
    <t>106.25%</t>
  </si>
  <si>
    <t>288.24%</t>
  </si>
  <si>
    <t>288.92%</t>
  </si>
  <si>
    <t>282.35%</t>
  </si>
  <si>
    <t>B0FLDMXBW7</t>
  </si>
  <si>
    <t>【CQ11635】-黑金70岁干杯漩涡套装-创奇（点胶固定）</t>
  </si>
  <si>
    <t>CQ11635</t>
  </si>
  <si>
    <t>17.23%</t>
  </si>
  <si>
    <t>63.08%</t>
  </si>
  <si>
    <t>0.54%</t>
  </si>
  <si>
    <t>41.92%</t>
  </si>
  <si>
    <t>26.49%</t>
  </si>
  <si>
    <t>27.18%</t>
  </si>
  <si>
    <t>64.84%</t>
  </si>
  <si>
    <t>3.17%</t>
  </si>
  <si>
    <t>7.17%</t>
  </si>
  <si>
    <t>4.84%</t>
  </si>
  <si>
    <t>B0GSTC13MZ</t>
  </si>
  <si>
    <t>【CQ11795】-黑金60岁灯光音乐贺卡-创奇</t>
  </si>
  <si>
    <t>CQ11795</t>
  </si>
  <si>
    <t>25.23%</t>
  </si>
  <si>
    <t>90.32%</t>
  </si>
  <si>
    <t>0.34%</t>
  </si>
  <si>
    <t>26.65%</t>
  </si>
  <si>
    <t>24.30%</t>
  </si>
  <si>
    <t>26.07%</t>
  </si>
  <si>
    <t>97.84%</t>
  </si>
  <si>
    <t>3050.00%</t>
  </si>
  <si>
    <t>2997.50%</t>
  </si>
  <si>
    <t>3000.00%</t>
  </si>
  <si>
    <t>B09YXMRM2Z</t>
  </si>
  <si>
    <t>【CQ11292】-青色16岁蜂窝8件套-创奇</t>
  </si>
  <si>
    <t>1987Y11292</t>
  </si>
  <si>
    <t>13.61%</t>
  </si>
  <si>
    <t>39.66%</t>
  </si>
  <si>
    <t>32.28%</t>
  </si>
  <si>
    <t>37.34%</t>
  </si>
  <si>
    <t>44.19%</t>
  </si>
  <si>
    <t>49.04%</t>
  </si>
  <si>
    <t>45.00%</t>
  </si>
  <si>
    <t>21.57%</t>
  </si>
  <si>
    <t>25.27%</t>
  </si>
  <si>
    <t>18.37%</t>
  </si>
  <si>
    <t>B0BL2TJ7MW</t>
  </si>
  <si>
    <t>2026-【CQ11663】-黑金复古年份1946海报-创奇</t>
  </si>
  <si>
    <t>CQ11663</t>
  </si>
  <si>
    <t>10.82%</t>
  </si>
  <si>
    <t>59.68%</t>
  </si>
  <si>
    <t>38.64%</t>
  </si>
  <si>
    <t>24.68%</t>
  </si>
  <si>
    <t>63.87%</t>
  </si>
  <si>
    <t>14.81%</t>
  </si>
  <si>
    <t>22.55%</t>
  </si>
  <si>
    <t>B0DXTYSRSX</t>
  </si>
  <si>
    <t>2026-【CQ11679】-金粉13岁年份灯饰门联-创奇（淘汰）</t>
  </si>
  <si>
    <t>CQ11679</t>
  </si>
  <si>
    <t>74.19%</t>
  </si>
  <si>
    <t>42.47%</t>
  </si>
  <si>
    <t>30.19%</t>
  </si>
  <si>
    <t>30.22%</t>
  </si>
  <si>
    <t>71.15%</t>
  </si>
  <si>
    <t>-8.82%</t>
  </si>
  <si>
    <t>-7.13%</t>
  </si>
  <si>
    <t>B0GST6VTW1</t>
  </si>
  <si>
    <t>【CQ11794】-黑金50岁灯光音乐贺卡-创奇</t>
  </si>
  <si>
    <t>CQ11794</t>
  </si>
  <si>
    <t>19.03%</t>
  </si>
  <si>
    <t>77.05%</t>
  </si>
  <si>
    <t>35.95%</t>
  </si>
  <si>
    <t>27.67%</t>
  </si>
  <si>
    <t>29.66%</t>
  </si>
  <si>
    <t>82.52%</t>
  </si>
  <si>
    <t>916.67%</t>
  </si>
  <si>
    <t>930.09%</t>
  </si>
  <si>
    <t>B0GZ3MMPKD</t>
  </si>
  <si>
    <t>【CQ11824】-蓝黑18岁异形长横幅-创奇</t>
  </si>
  <si>
    <t>CQ11824</t>
  </si>
  <si>
    <t>86.44%</t>
  </si>
  <si>
    <t>2.00%</t>
  </si>
  <si>
    <t>61.84%</t>
  </si>
  <si>
    <t>57.19%</t>
  </si>
  <si>
    <t>58.90%</t>
  </si>
  <si>
    <t>95.25%</t>
  </si>
  <si>
    <t>52.50%</t>
  </si>
  <si>
    <t>47.50%</t>
  </si>
  <si>
    <t>B0GZ4SMCVJ</t>
  </si>
  <si>
    <t>【CQ11825】-蓝金18岁盒子音乐贺卡-创奇</t>
  </si>
  <si>
    <t>CQ11825</t>
  </si>
  <si>
    <t>14.18%</t>
  </si>
  <si>
    <t>91.80%</t>
  </si>
  <si>
    <t>43.96%</t>
  </si>
  <si>
    <t>40.25%</t>
  </si>
  <si>
    <t>45.06%</t>
  </si>
  <si>
    <t>102.50%</t>
  </si>
  <si>
    <t>B0DKSJCZ5G</t>
  </si>
  <si>
    <t>2026-【CQ11674】-金粉50岁年份灯饰门联-创奇</t>
  </si>
  <si>
    <t>CQ11674</t>
  </si>
  <si>
    <t>9.93%</t>
  </si>
  <si>
    <t>71.19%</t>
  </si>
  <si>
    <t>32.91%</t>
  </si>
  <si>
    <t>33.10%</t>
  </si>
  <si>
    <t>69.67%</t>
  </si>
  <si>
    <t>-3.23%</t>
  </si>
  <si>
    <t>-4.84%</t>
  </si>
  <si>
    <t>B0GST5M5LB</t>
  </si>
  <si>
    <t>【CQ11797】-黑金90岁灯光音乐贺卡-创奇</t>
  </si>
  <si>
    <t>CQ11797</t>
  </si>
  <si>
    <t>20.93%</t>
  </si>
  <si>
    <t>90.00%</t>
  </si>
  <si>
    <t>32.42%</t>
  </si>
  <si>
    <t>29.24%</t>
  </si>
  <si>
    <t>31.14%</t>
  </si>
  <si>
    <t>96.06%</t>
  </si>
  <si>
    <t>650.00%</t>
  </si>
  <si>
    <t>690.70%</t>
  </si>
  <si>
    <t>B0CLXZ5WJ3</t>
  </si>
  <si>
    <t>2026-【CQ11703】-蓝银1936小海报木板-创奇</t>
  </si>
  <si>
    <t>CQ11703</t>
  </si>
  <si>
    <t>63.83%</t>
  </si>
  <si>
    <t>0.43%</t>
  </si>
  <si>
    <t>40.68%</t>
  </si>
  <si>
    <t>26.63%</t>
  </si>
  <si>
    <t>27.02%</t>
  </si>
  <si>
    <t>66.43%</t>
  </si>
  <si>
    <t>-11.94%</t>
  </si>
  <si>
    <t>-10.09%</t>
  </si>
  <si>
    <t>-22.95%</t>
  </si>
  <si>
    <t>B0DPHVXCXB</t>
  </si>
  <si>
    <t>2026-【CQ11647】-黑金18岁年份海报小木板套装-创奇</t>
  </si>
  <si>
    <t>CQ11647</t>
  </si>
  <si>
    <t>8.57%</t>
  </si>
  <si>
    <t>72.41%</t>
  </si>
  <si>
    <t>0.37%</t>
  </si>
  <si>
    <t>45.72%</t>
  </si>
  <si>
    <t>33.04%</t>
  </si>
  <si>
    <t>72.26%</t>
  </si>
  <si>
    <t>-19.44%</t>
  </si>
  <si>
    <t>-16.59%</t>
  </si>
  <si>
    <t>B0GJ4VC752</t>
  </si>
  <si>
    <t>2026-【CQ11769】-金色75岁照片横幅-创奇</t>
  </si>
  <si>
    <t>CQ11769</t>
  </si>
  <si>
    <t>34.05%</t>
  </si>
  <si>
    <t>28.48%</t>
  </si>
  <si>
    <t>28.58%</t>
  </si>
  <si>
    <t>83.94%</t>
  </si>
  <si>
    <t>-8.06%</t>
  </si>
  <si>
    <t>-8.13%</t>
  </si>
  <si>
    <t>-8.20%</t>
  </si>
  <si>
    <t>B0CW37LC77</t>
  </si>
  <si>
    <t>【CQ11608】-黑金16岁生日盒子3件套-创奇</t>
  </si>
  <si>
    <t>CQ11608</t>
  </si>
  <si>
    <t>10.84%</t>
  </si>
  <si>
    <t>32.14%</t>
  </si>
  <si>
    <t>1.50%</t>
  </si>
  <si>
    <t>7.36%</t>
  </si>
  <si>
    <t>7.44%</t>
  </si>
  <si>
    <t>-5.08%</t>
  </si>
  <si>
    <t>-1.76%</t>
  </si>
  <si>
    <t>B0D83C87FL</t>
  </si>
  <si>
    <t>2026-【CQ11669】-金粉40岁年份灯饰门联-创奇（淘汰）</t>
  </si>
  <si>
    <t>CQ11669</t>
  </si>
  <si>
    <t>89.29%</t>
  </si>
  <si>
    <t>30.35%</t>
  </si>
  <si>
    <t>27.71%</t>
  </si>
  <si>
    <t>27.86%</t>
  </si>
  <si>
    <t>91.79%</t>
  </si>
  <si>
    <t>9.80%</t>
  </si>
  <si>
    <t>11.44%</t>
  </si>
  <si>
    <t>B0GRDGCC8C</t>
  </si>
  <si>
    <t>【CQ11790】-ET-蓝银7岁兄弟海报套装-创奇（整套真空+外面套opp袋子）</t>
  </si>
  <si>
    <t>CQ11790</t>
  </si>
  <si>
    <t>8.99%</t>
  </si>
  <si>
    <t>58.93%</t>
  </si>
  <si>
    <t>0.44%</t>
  </si>
  <si>
    <t>41.05%</t>
  </si>
  <si>
    <t>24.32%</t>
  </si>
  <si>
    <t>59.25%</t>
  </si>
  <si>
    <t>-31.71%</t>
  </si>
  <si>
    <t>-31.56%</t>
  </si>
  <si>
    <t>B0H2HL18F6</t>
  </si>
  <si>
    <t>【CQ11834】-ET-紫色8岁流苏花球套装-创奇（整体真空+外面套opp袋）</t>
  </si>
  <si>
    <t>CQ11834</t>
  </si>
  <si>
    <t>13.30%</t>
  </si>
  <si>
    <t>1.46%</t>
  </si>
  <si>
    <t>38.95%</t>
  </si>
  <si>
    <t>36.66%</t>
  </si>
  <si>
    <t>94.12%</t>
  </si>
  <si>
    <t>B0BL2X2WWY</t>
  </si>
  <si>
    <t>2026-【CQ11658】-黑金复古年份1996海报-创奇</t>
  </si>
  <si>
    <t>CQ11658</t>
  </si>
  <si>
    <t>55.56%</t>
  </si>
  <si>
    <t>40.85%</t>
  </si>
  <si>
    <t>22.29%</t>
  </si>
  <si>
    <t>22.40%</t>
  </si>
  <si>
    <t>54.83%</t>
  </si>
  <si>
    <t>61.76%</t>
  </si>
  <si>
    <t>68.36%</t>
  </si>
  <si>
    <t>B0GJ4X2RN6</t>
  </si>
  <si>
    <t>2026-【CQ11760】-金色21岁照片横幅-创奇</t>
  </si>
  <si>
    <t>CQ11760</t>
  </si>
  <si>
    <t>11.35%</t>
  </si>
  <si>
    <t>79.63%</t>
  </si>
  <si>
    <t>52.75%</t>
  </si>
  <si>
    <t>42.94%</t>
  </si>
  <si>
    <t>43.06%</t>
  </si>
  <si>
    <t>81.62%</t>
  </si>
  <si>
    <t>10.00%</t>
  </si>
  <si>
    <t>8.27%</t>
  </si>
  <si>
    <t>B0GSTL41GK</t>
  </si>
  <si>
    <t>【CQ11796】-黑金70岁灯光音乐贺卡-创奇</t>
  </si>
  <si>
    <t>CQ11796</t>
  </si>
  <si>
    <t>19.26%</t>
  </si>
  <si>
    <t>94.55%</t>
  </si>
  <si>
    <t>29.13%</t>
  </si>
  <si>
    <t>101.70%</t>
  </si>
  <si>
    <t>B0DMZSJHZZ</t>
  </si>
  <si>
    <t>2026-【CQ11644】-黑金60岁年份海报小木板套装-创奇</t>
  </si>
  <si>
    <t>CQ11644</t>
  </si>
  <si>
    <t>8.30%</t>
  </si>
  <si>
    <t>73.58%</t>
  </si>
  <si>
    <t>55.28%</t>
  </si>
  <si>
    <t>38.15%</t>
  </si>
  <si>
    <t>38.22%</t>
  </si>
  <si>
    <t>69.13%</t>
  </si>
  <si>
    <t>-8.47%</t>
  </si>
  <si>
    <t>-6.56%</t>
  </si>
  <si>
    <t>-10.17%</t>
  </si>
  <si>
    <t>B0BL322DB5</t>
  </si>
  <si>
    <t>2026-【CQ11659】-黑金复古年份1986海报-创奇</t>
  </si>
  <si>
    <t>CQ11659</t>
  </si>
  <si>
    <t>75.93%</t>
  </si>
  <si>
    <t>22.63%</t>
  </si>
  <si>
    <t>18.49%</t>
  </si>
  <si>
    <t>18.58%</t>
  </si>
  <si>
    <t>82.08%</t>
  </si>
  <si>
    <t>31.71%</t>
  </si>
  <si>
    <t>36.16%</t>
  </si>
  <si>
    <t>B0CZ9962DZ</t>
  </si>
  <si>
    <t>【CQ11593】-黑金60岁生日门牌标志-创奇</t>
  </si>
  <si>
    <t>CQ11593</t>
  </si>
  <si>
    <t>22.98%</t>
  </si>
  <si>
    <t>74.00%</t>
  </si>
  <si>
    <t>26.00%</t>
  </si>
  <si>
    <t>26.24%</t>
  </si>
  <si>
    <t>75.51%</t>
  </si>
  <si>
    <t>-33.75%</t>
  </si>
  <si>
    <t>-31.85%</t>
  </si>
  <si>
    <t>-36.71%</t>
  </si>
  <si>
    <t>B0BJJGHR6H</t>
  </si>
  <si>
    <t>【CQ11618】-小号太阳花无岁数生日长横幅-创奇</t>
  </si>
  <si>
    <t>CQ11618</t>
  </si>
  <si>
    <t>9.63%</t>
  </si>
  <si>
    <t>34.62%</t>
  </si>
  <si>
    <t>1.14%</t>
  </si>
  <si>
    <t>42.78%</t>
  </si>
  <si>
    <t>14.41%</t>
  </si>
  <si>
    <t>33.69%</t>
  </si>
  <si>
    <t>-13.33%</t>
  </si>
  <si>
    <t>-8.93%</t>
  </si>
  <si>
    <t>-8.77%</t>
  </si>
  <si>
    <t>B0CGMYWLVL</t>
  </si>
  <si>
    <t>2026-【CQ11686】-蓝银2010小海报木板-创奇</t>
  </si>
  <si>
    <t>CQ11686</t>
  </si>
  <si>
    <t>15.96%</t>
  </si>
  <si>
    <t>86.54%</t>
  </si>
  <si>
    <t>32.55%</t>
  </si>
  <si>
    <t>28.66%</t>
  </si>
  <si>
    <t>28.71%</t>
  </si>
  <si>
    <t>88.22%</t>
  </si>
  <si>
    <t>30.00%</t>
  </si>
  <si>
    <t>36.77%</t>
  </si>
  <si>
    <t>B0GVM45QDC</t>
  </si>
  <si>
    <t>2026-【CQ11800】-粉色13岁生日女孩皇冠套装-创奇（点胶固定)</t>
  </si>
  <si>
    <t>CQ11800</t>
  </si>
  <si>
    <t>7.89%</t>
  </si>
  <si>
    <t>80.77%</t>
  </si>
  <si>
    <t>70.30%</t>
  </si>
  <si>
    <t>56.51%</t>
  </si>
  <si>
    <t>59.91%</t>
  </si>
  <si>
    <t>85.22%</t>
  </si>
  <si>
    <t>-28.77%</t>
  </si>
  <si>
    <t>-28.61%</t>
  </si>
  <si>
    <t>-27.78%</t>
  </si>
  <si>
    <t>B0H3V4W7X2</t>
  </si>
  <si>
    <t>【CQ11843A】-黑色13岁生日快乐灯饰横幅-创奇（点胶固定）</t>
  </si>
  <si>
    <t>CQ11843A</t>
  </si>
  <si>
    <t>1.11%</t>
  </si>
  <si>
    <t>39.90%</t>
  </si>
  <si>
    <t>45.05%</t>
  </si>
  <si>
    <t>111.09%</t>
  </si>
  <si>
    <t>B0F6L5GXQJ</t>
  </si>
  <si>
    <t>【CQ11587】-金色16岁灯饰门联-创奇</t>
  </si>
  <si>
    <t>CQ11587</t>
  </si>
  <si>
    <t>9.19%</t>
  </si>
  <si>
    <t>86.00%</t>
  </si>
  <si>
    <t>47.38%</t>
  </si>
  <si>
    <t>41.89%</t>
  </si>
  <si>
    <t>88.93%</t>
  </si>
  <si>
    <t>-28.17%</t>
  </si>
  <si>
    <t>-28.12%</t>
  </si>
  <si>
    <t>-29.58%</t>
  </si>
  <si>
    <t>B0DZXK6NDN</t>
  </si>
  <si>
    <t>【CQ11592】-蓝彩50岁生日音乐贺卡-创奇</t>
  </si>
  <si>
    <t>CQ11592</t>
  </si>
  <si>
    <t>10.29%</t>
  </si>
  <si>
    <t>87.76%</t>
  </si>
  <si>
    <t>60.37%</t>
  </si>
  <si>
    <t>53.79%</t>
  </si>
  <si>
    <t>89.47%</t>
  </si>
  <si>
    <t>-25.00%</t>
  </si>
  <si>
    <t>-23.37%</t>
  </si>
  <si>
    <t>B0CW37MHNK</t>
  </si>
  <si>
    <t>【CQ11603】-玫瑰金30岁生日盒子3件套-创奇</t>
  </si>
  <si>
    <t>CQ11603</t>
  </si>
  <si>
    <t>8.96%</t>
  </si>
  <si>
    <t>60.78%</t>
  </si>
  <si>
    <t>41.04%</t>
  </si>
  <si>
    <t>24.53%</t>
  </si>
  <si>
    <t>24.60%</t>
  </si>
  <si>
    <t>59.94%</t>
  </si>
  <si>
    <t>4.19%</t>
  </si>
  <si>
    <t>4.08%</t>
  </si>
  <si>
    <t>B0BLVR6LSD</t>
  </si>
  <si>
    <t>2026-【CQ11666】-黑金复古年份1976长方形海报-创奇</t>
  </si>
  <si>
    <t>CQ11666</t>
  </si>
  <si>
    <t>13.40%</t>
  </si>
  <si>
    <t>79.59%</t>
  </si>
  <si>
    <t>1.03%</t>
  </si>
  <si>
    <t>31.49%</t>
  </si>
  <si>
    <t>25.36%</t>
  </si>
  <si>
    <t>25.44%</t>
  </si>
  <si>
    <t>80.79%</t>
  </si>
  <si>
    <t>-3.85%</t>
  </si>
  <si>
    <t>-3.28%</t>
  </si>
  <si>
    <t>6.52%</t>
  </si>
  <si>
    <t>B0CLXRN4Z7</t>
  </si>
  <si>
    <t>2026-【CQ11687】-黑金2010小海报木板-创奇</t>
  </si>
  <si>
    <t>CQ11687</t>
  </si>
  <si>
    <t>11.72%</t>
  </si>
  <si>
    <t>58.33%</t>
  </si>
  <si>
    <t>1.23%</t>
  </si>
  <si>
    <t>49.92%</t>
  </si>
  <si>
    <t>32.36%</t>
  </si>
  <si>
    <t>32.67%</t>
  </si>
  <si>
    <t>65.44%</t>
  </si>
  <si>
    <t>4.17%</t>
  </si>
  <si>
    <t>3.24%</t>
  </si>
  <si>
    <t>6.67%</t>
  </si>
  <si>
    <t>B0FX3TY7FD</t>
  </si>
  <si>
    <t>2026-【CQ11704】-玫瑰金16岁木摆件4件套-创奇（淘汰）</t>
  </si>
  <si>
    <t>CQ11704</t>
  </si>
  <si>
    <t>9.25%</t>
  </si>
  <si>
    <t>83.72%</t>
  </si>
  <si>
    <t>0.55%</t>
  </si>
  <si>
    <t>46.69%</t>
  </si>
  <si>
    <t>35.85%</t>
  </si>
  <si>
    <t>36.44%</t>
  </si>
  <si>
    <t>78.04%</t>
  </si>
  <si>
    <t>-34.79%</t>
  </si>
  <si>
    <t>-41.10%</t>
  </si>
  <si>
    <t>B0CPF6MLYV</t>
  </si>
  <si>
    <t>【CQ11609】-玫瑰金80岁生日盒子3件套-创奇</t>
  </si>
  <si>
    <t>CQ11609</t>
  </si>
  <si>
    <t>12.14%</t>
  </si>
  <si>
    <t>75.56%</t>
  </si>
  <si>
    <t>1.32%</t>
  </si>
  <si>
    <t>30.12%</t>
  </si>
  <si>
    <t>19.49%</t>
  </si>
  <si>
    <t>64.72%</t>
  </si>
  <si>
    <t>-3.92%</t>
  </si>
  <si>
    <t>-4.26%</t>
  </si>
  <si>
    <t>B0DRP5Q9VF</t>
  </si>
  <si>
    <t>2026-【CQ11652】-玫瑰金50岁年份海报小木板套装-创奇</t>
  </si>
  <si>
    <t>CQ11652</t>
  </si>
  <si>
    <t>7.63%</t>
  </si>
  <si>
    <t>81.63%</t>
  </si>
  <si>
    <t>60.73%</t>
  </si>
  <si>
    <t>46.77%</t>
  </si>
  <si>
    <t>47.01%</t>
  </si>
  <si>
    <t>77.40%</t>
  </si>
  <si>
    <t>-2.39%</t>
  </si>
  <si>
    <t>B0CJ27J8HN</t>
  </si>
  <si>
    <t>2026-【CQ11685】-黑金1966小海报木板-创奇</t>
  </si>
  <si>
    <t>CQ11685</t>
  </si>
  <si>
    <t>31.47%</t>
  </si>
  <si>
    <t>28.53%</t>
  </si>
  <si>
    <t>90.66%</t>
  </si>
  <si>
    <t>4.26%</t>
  </si>
  <si>
    <t>10.75%</t>
  </si>
  <si>
    <t>B0CLY1XZWT</t>
  </si>
  <si>
    <t>2026-【CQ11699】-蓝银1976小海报木板-创奇</t>
  </si>
  <si>
    <t>CQ11699</t>
  </si>
  <si>
    <t>14.96%</t>
  </si>
  <si>
    <t>82.61%</t>
  </si>
  <si>
    <t>34.33%</t>
  </si>
  <si>
    <t>30.02%</t>
  </si>
  <si>
    <t>30.24%</t>
  </si>
  <si>
    <t>88.08%</t>
  </si>
  <si>
    <t>-10.91%</t>
  </si>
  <si>
    <t>21.05%</t>
  </si>
  <si>
    <t>B0GJ54DF6R</t>
  </si>
  <si>
    <t>2026-【CQ11763】-金色15岁照片横幅-创奇</t>
  </si>
  <si>
    <t>CQ11763</t>
  </si>
  <si>
    <t>93.62%</t>
  </si>
  <si>
    <t>44.88%</t>
  </si>
  <si>
    <t>42.71%</t>
  </si>
  <si>
    <t>42.89%</t>
  </si>
  <si>
    <t>95.56%</t>
  </si>
  <si>
    <t>-14.46%</t>
  </si>
  <si>
    <t>-14.55%</t>
  </si>
  <si>
    <t>B09CH3HKGN</t>
  </si>
  <si>
    <t>【CQ11228】-紫色16岁生日长横幅-创奇</t>
  </si>
  <si>
    <t>1987Y11228</t>
  </si>
  <si>
    <t>13.39%</t>
  </si>
  <si>
    <t>26.75%</t>
  </si>
  <si>
    <t>19.80%</t>
  </si>
  <si>
    <t>19.93%</t>
  </si>
  <si>
    <t>74.50%</t>
  </si>
  <si>
    <t>4.35%</t>
  </si>
  <si>
    <t>10.22%</t>
  </si>
  <si>
    <t>-53.85%</t>
  </si>
  <si>
    <t>-53.51%</t>
  </si>
  <si>
    <t>-56.31%</t>
  </si>
  <si>
    <t>B0D8KVTSTP</t>
  </si>
  <si>
    <t>【CQ11597】-黑金50岁生日门牌标志-创奇</t>
  </si>
  <si>
    <t>CQ11597</t>
  </si>
  <si>
    <t>17.27%</t>
  </si>
  <si>
    <t>54.55%</t>
  </si>
  <si>
    <t>42.50%</t>
  </si>
  <si>
    <t>23.64%</t>
  </si>
  <si>
    <t>23.87%</t>
  </si>
  <si>
    <t>56.15%</t>
  </si>
  <si>
    <t>23.08%</t>
  </si>
  <si>
    <t>B0BHYQQS2Z</t>
  </si>
  <si>
    <t>【CQ11607】-红粉无岁数生日蜂窝-创奇</t>
  </si>
  <si>
    <t>CQ11607</t>
  </si>
  <si>
    <t>10.92%</t>
  </si>
  <si>
    <t>40.43%</t>
  </si>
  <si>
    <t>26.93%</t>
  </si>
  <si>
    <t>10.66%</t>
  </si>
  <si>
    <t>10.68%</t>
  </si>
  <si>
    <t>39.67%</t>
  </si>
  <si>
    <t>2.13%</t>
  </si>
  <si>
    <t>4.46%</t>
  </si>
  <si>
    <t>6.82%</t>
  </si>
  <si>
    <t>B0CLXYDD8G</t>
  </si>
  <si>
    <t>2026-【CQ11700】-蓝银1966小海报木板-创奇</t>
  </si>
  <si>
    <t>CQ11700</t>
  </si>
  <si>
    <t>16.85%</t>
  </si>
  <si>
    <t>72.09%</t>
  </si>
  <si>
    <t>32.23%</t>
  </si>
  <si>
    <t>21.96%</t>
  </si>
  <si>
    <t>22.14%</t>
  </si>
  <si>
    <t>68.70%</t>
  </si>
  <si>
    <t>-38.46%</t>
  </si>
  <si>
    <t>-35.48%</t>
  </si>
  <si>
    <t>-30.65%</t>
  </si>
  <si>
    <t>B0GJ5H2WTB</t>
  </si>
  <si>
    <t>2026-【CQ11771】-金色90岁照片横幅-创奇</t>
  </si>
  <si>
    <t>CQ11771</t>
  </si>
  <si>
    <t>37.60%</t>
  </si>
  <si>
    <t>30.77%</t>
  </si>
  <si>
    <t>30.97%</t>
  </si>
  <si>
    <t>82.36%</t>
  </si>
  <si>
    <t>2.61%</t>
  </si>
  <si>
    <t>-2.13%</t>
  </si>
  <si>
    <t>B0FJ1T6QRK</t>
  </si>
  <si>
    <t>【CQ11630】-蓝银13岁兄弟海报套装-创奇（整套真空+外面套opp袋子）</t>
  </si>
  <si>
    <t>CQ11630</t>
  </si>
  <si>
    <t>8.70%</t>
  </si>
  <si>
    <t>72.34%</t>
  </si>
  <si>
    <t>51.01%</t>
  </si>
  <si>
    <t>36.80%</t>
  </si>
  <si>
    <t>36.83%</t>
  </si>
  <si>
    <t>72.21%</t>
  </si>
  <si>
    <t>-16.07%</t>
  </si>
  <si>
    <t>-19.00%</t>
  </si>
  <si>
    <t>B0DKRSYQ7P</t>
  </si>
  <si>
    <t>2026-【CQ11673】-金粉60岁年份灯饰门联-创奇</t>
  </si>
  <si>
    <t>CQ11673</t>
  </si>
  <si>
    <t>10.23%</t>
  </si>
  <si>
    <t>68.89%</t>
  </si>
  <si>
    <t>45.74%</t>
  </si>
  <si>
    <t>30.44%</t>
  </si>
  <si>
    <t>66.55%</t>
  </si>
  <si>
    <t>4.55%</t>
  </si>
  <si>
    <t>2.27%</t>
  </si>
  <si>
    <t>B09JSD8R99</t>
  </si>
  <si>
    <t>【CQ11251】-小号黑金70岁生日长横幅-创奇</t>
  </si>
  <si>
    <t>1987Y11251</t>
  </si>
  <si>
    <t>57.78%</t>
  </si>
  <si>
    <t>2.23%</t>
  </si>
  <si>
    <t>27.17%</t>
  </si>
  <si>
    <t>16.06%</t>
  </si>
  <si>
    <t>16.08%</t>
  </si>
  <si>
    <t>59.18%</t>
  </si>
  <si>
    <t>18.42%</t>
  </si>
  <si>
    <t>20.97%</t>
  </si>
  <si>
    <t>-19.64%</t>
  </si>
  <si>
    <t>-15.65%</t>
  </si>
  <si>
    <t>-18.18%</t>
  </si>
  <si>
    <t>B0FPFZ3CXC</t>
  </si>
  <si>
    <t>【CQ11638】-黑金75岁干杯漩涡套装-创奇（点胶固定）（淘汰）</t>
  </si>
  <si>
    <t>CQ11638</t>
  </si>
  <si>
    <t>27.94%</t>
  </si>
  <si>
    <t>86.36%</t>
  </si>
  <si>
    <t>29.35%</t>
  </si>
  <si>
    <t>26.39%</t>
  </si>
  <si>
    <t>96.31%</t>
  </si>
  <si>
    <t>59.26%</t>
  </si>
  <si>
    <t>62.96%</t>
  </si>
  <si>
    <t>B0G127GHZ4</t>
  </si>
  <si>
    <t>2026-【CQ11733】-黑色1946纸绒花小套装-创奇（整套真空+外面套opp袋子）</t>
  </si>
  <si>
    <t>CQ11733</t>
  </si>
  <si>
    <t>12.09%</t>
  </si>
  <si>
    <t>76.74%</t>
  </si>
  <si>
    <t>67.61%</t>
  </si>
  <si>
    <t>52.99%</t>
  </si>
  <si>
    <t>-20.97%</t>
  </si>
  <si>
    <t>-8.51%</t>
  </si>
  <si>
    <t>B0GJ4XS8J9</t>
  </si>
  <si>
    <t>2026-【CQ11762】-金色16岁照片横幅-创奇</t>
  </si>
  <si>
    <t>CQ11762</t>
  </si>
  <si>
    <t>11.54%</t>
  </si>
  <si>
    <t>55.81%</t>
  </si>
  <si>
    <t>51.26%</t>
  </si>
  <si>
    <t>28.55%</t>
  </si>
  <si>
    <t>28.62%</t>
  </si>
  <si>
    <t>55.83%</t>
  </si>
  <si>
    <t>4.88%</t>
  </si>
  <si>
    <t>10.26%</t>
  </si>
  <si>
    <t>B0H3V52PLZ</t>
  </si>
  <si>
    <t>【CQ11846A】-黑色16岁兄弟照片横幅-创奇</t>
  </si>
  <si>
    <t>CQ11846A</t>
  </si>
  <si>
    <t>102.38%</t>
  </si>
  <si>
    <t>51.56%</t>
  </si>
  <si>
    <t>52.61%</t>
  </si>
  <si>
    <t>111.37%</t>
  </si>
  <si>
    <t>B0CKKB8YXD</t>
  </si>
  <si>
    <t>【CQ11594】-黑金40岁生日盒子3件套-创奇</t>
  </si>
  <si>
    <t>CQ11594</t>
  </si>
  <si>
    <t>7.88%</t>
  </si>
  <si>
    <t>74.36%</t>
  </si>
  <si>
    <t>35.02%</t>
  </si>
  <si>
    <t>35.35%</t>
  </si>
  <si>
    <t>77.30%</t>
  </si>
  <si>
    <t>-20.75%</t>
  </si>
  <si>
    <t>-18.70%</t>
  </si>
  <si>
    <t>B0GRFJ9BRM</t>
  </si>
  <si>
    <t>【CQ11791】-ET-蓝银8岁兄弟海报套装-创奇（整套真空+外面套opp袋子）</t>
  </si>
  <si>
    <t>CQ11791</t>
  </si>
  <si>
    <t>8.28%</t>
  </si>
  <si>
    <t>0.33%</t>
  </si>
  <si>
    <t>45.47%</t>
  </si>
  <si>
    <t>56.29%</t>
  </si>
  <si>
    <t>-37.31%</t>
  </si>
  <si>
    <t>-35.45%</t>
  </si>
  <si>
    <t>-36.36%</t>
  </si>
  <si>
    <t>B0CBWGYSXJ</t>
  </si>
  <si>
    <t>【CQ11610】-黑金周年木摆件4件套-创奇</t>
  </si>
  <si>
    <t>CQ11610</t>
  </si>
  <si>
    <t>8.26%</t>
  </si>
  <si>
    <t>1.02%</t>
  </si>
  <si>
    <t>42.92%</t>
  </si>
  <si>
    <t>19.97%</t>
  </si>
  <si>
    <t>20.11%</t>
  </si>
  <si>
    <t>46.86%</t>
  </si>
  <si>
    <t>-28.07%</t>
  </si>
  <si>
    <t>-25.58%</t>
  </si>
  <si>
    <t>-20.83%</t>
  </si>
  <si>
    <t>B0G114ZVCN</t>
  </si>
  <si>
    <t>2026-【CQ11728】-黑色1996纸绒花小套装-创奇（整套真空+外面套opp袋子）</t>
  </si>
  <si>
    <t>CQ11728</t>
  </si>
  <si>
    <t>12.42%</t>
  </si>
  <si>
    <t>92.68%</t>
  </si>
  <si>
    <t>66.48%</t>
  </si>
  <si>
    <t>62.81%</t>
  </si>
  <si>
    <t>62.88%</t>
  </si>
  <si>
    <t>94.59%</t>
  </si>
  <si>
    <t>13.89%</t>
  </si>
  <si>
    <t>3.52%</t>
  </si>
  <si>
    <t>B0GL8KDG81</t>
  </si>
  <si>
    <t>2026-【CQ11787】-黑金18岁制造照片横幅-创奇</t>
  </si>
  <si>
    <t>CQ11787</t>
  </si>
  <si>
    <t>11.56%</t>
  </si>
  <si>
    <t>97.56%</t>
  </si>
  <si>
    <t>63.21%</t>
  </si>
  <si>
    <t>62.64%</t>
  </si>
  <si>
    <t>99.10%</t>
  </si>
  <si>
    <t>115.79%</t>
  </si>
  <si>
    <t>89.96%</t>
  </si>
  <si>
    <t>B0B8YXYM42</t>
  </si>
  <si>
    <t>【CQ11303】-小号黑金75岁生日长横幅-创奇</t>
  </si>
  <si>
    <t>1987Y11303</t>
  </si>
  <si>
    <t>11.59%</t>
  </si>
  <si>
    <t>1.72%</t>
  </si>
  <si>
    <t>37.57%</t>
  </si>
  <si>
    <t>18.15%</t>
  </si>
  <si>
    <t>48.31%</t>
  </si>
  <si>
    <t>-14.07%</t>
  </si>
  <si>
    <t>-14.89%</t>
  </si>
  <si>
    <t>-55.56%</t>
  </si>
  <si>
    <t>-54.29%</t>
  </si>
  <si>
    <t>B0CW31QZX1</t>
  </si>
  <si>
    <t>【CQ11604】-玫瑰金16岁生日盒子3件套-创奇</t>
  </si>
  <si>
    <t>CQ11604</t>
  </si>
  <si>
    <t>7.32%</t>
  </si>
  <si>
    <t>60.00%</t>
  </si>
  <si>
    <t>1.31%</t>
  </si>
  <si>
    <t>23.78%</t>
  </si>
  <si>
    <t>-13.04%</t>
  </si>
  <si>
    <t>-10.85%</t>
  </si>
  <si>
    <t>B0H4TKCRXL</t>
  </si>
  <si>
    <t>【CQ11844B】-金粉13岁横幅海报套装-创奇（整体真空+外面套opp袋）</t>
  </si>
  <si>
    <t>CQ11844B</t>
  </si>
  <si>
    <t>97.44%</t>
  </si>
  <si>
    <t>59.19%</t>
  </si>
  <si>
    <t>56.08%</t>
  </si>
  <si>
    <t>64.31%</t>
  </si>
  <si>
    <t>108.65%</t>
  </si>
  <si>
    <t>B09ZTTSZRX</t>
  </si>
  <si>
    <t>【CQ11296】-ET-粉色奶牛1岁生日蜂窝-创奇</t>
  </si>
  <si>
    <t>1987Y11296</t>
  </si>
  <si>
    <t>40.00%</t>
  </si>
  <si>
    <t>30.73%</t>
  </si>
  <si>
    <t>12.97%</t>
  </si>
  <si>
    <t>13.17%</t>
  </si>
  <si>
    <t>42.87%</t>
  </si>
  <si>
    <t>-18.75%</t>
  </si>
  <si>
    <t>-16.24%</t>
  </si>
  <si>
    <t>-23.91%</t>
  </si>
  <si>
    <t>-55.17%</t>
  </si>
  <si>
    <t>-53.60%</t>
  </si>
  <si>
    <t>B0DMV8QV54</t>
  </si>
  <si>
    <t>【CQ11599】-金粉无岁数灯饰门联-创奇</t>
  </si>
  <si>
    <t>CQ11599</t>
  </si>
  <si>
    <t>9.46%</t>
  </si>
  <si>
    <t>53.85%</t>
  </si>
  <si>
    <t>0.94%</t>
  </si>
  <si>
    <t>36.29%</t>
  </si>
  <si>
    <t>54.72%</t>
  </si>
  <si>
    <t>-23.53%</t>
  </si>
  <si>
    <t>-21.97%</t>
  </si>
  <si>
    <t>-22.00%</t>
  </si>
  <si>
    <t>B0CLY1162R</t>
  </si>
  <si>
    <t>2026-【CQ11696】-蓝银2008小海报木板-创奇</t>
  </si>
  <si>
    <t>CQ11696</t>
  </si>
  <si>
    <t>12.83%</t>
  </si>
  <si>
    <t>36.99%</t>
  </si>
  <si>
    <t>29.02%</t>
  </si>
  <si>
    <t>29.40%</t>
  </si>
  <si>
    <t>79.48%</t>
  </si>
  <si>
    <t>-11.36%</t>
  </si>
  <si>
    <t>-7.91%</t>
  </si>
  <si>
    <t>-23.26%</t>
  </si>
  <si>
    <t>B0G4QQGWMR</t>
  </si>
  <si>
    <t>【CQ11744】-蓝银17岁兄弟海报套装-创奇（整套真空+外面套opp袋子）</t>
  </si>
  <si>
    <t>CQ11744</t>
  </si>
  <si>
    <t>14.89%</t>
  </si>
  <si>
    <t>12.19%</t>
  </si>
  <si>
    <t>53.61%</t>
  </si>
  <si>
    <t>-20.41%</t>
  </si>
  <si>
    <t>-19.26%</t>
  </si>
  <si>
    <t>B0GJ55XZZP</t>
  </si>
  <si>
    <t>2026-【CQ11780】-金粉75岁照片横幅-创奇</t>
  </si>
  <si>
    <t>CQ11780</t>
  </si>
  <si>
    <t>15.17%</t>
  </si>
  <si>
    <t>71.05%</t>
  </si>
  <si>
    <t>24.46%</t>
  </si>
  <si>
    <t>69.87%</t>
  </si>
  <si>
    <t>2.97%</t>
  </si>
  <si>
    <t>B0BFH8XJJR</t>
  </si>
  <si>
    <t>【CQ11311】-ET-粉色奶牛2岁生日蜂窝-创奇</t>
  </si>
  <si>
    <t>1987Y11311</t>
  </si>
  <si>
    <t>6.81%</t>
  </si>
  <si>
    <t>42.11%</t>
  </si>
  <si>
    <t>16.70%</t>
  </si>
  <si>
    <t>2.70%</t>
  </si>
  <si>
    <t>-36.67%</t>
  </si>
  <si>
    <t>-34.98%</t>
  </si>
  <si>
    <t>-35.59%</t>
  </si>
  <si>
    <t>B0C43376G8</t>
  </si>
  <si>
    <t>【CQ11588】-玫瑰金流丝50岁桌布三件套-创奇</t>
  </si>
  <si>
    <t>CQ11588</t>
  </si>
  <si>
    <t>17.48%</t>
  </si>
  <si>
    <t>75.76%</t>
  </si>
  <si>
    <t>20.55%</t>
  </si>
  <si>
    <t>79.44%</t>
  </si>
  <si>
    <t>-7.32%</t>
  </si>
  <si>
    <t>-4.14%</t>
  </si>
  <si>
    <t>B0BR8TQZ6G</t>
  </si>
  <si>
    <t>【CQ11596】-黑金爱心周年桌布三件套-创奇</t>
  </si>
  <si>
    <t>CQ11596</t>
  </si>
  <si>
    <t>12.68%</t>
  </si>
  <si>
    <t>48.65%</t>
  </si>
  <si>
    <t>1.18%</t>
  </si>
  <si>
    <t>30.30%</t>
  </si>
  <si>
    <t>15.25%</t>
  </si>
  <si>
    <t>15.31%</t>
  </si>
  <si>
    <t>50.53%</t>
  </si>
  <si>
    <t>-51.90%</t>
  </si>
  <si>
    <t>-51.16%</t>
  </si>
  <si>
    <t>-42.19%</t>
  </si>
  <si>
    <t>B0CW39MWCC</t>
  </si>
  <si>
    <t>【CQ11600】-黑金21岁生日盒子3件套-创奇</t>
  </si>
  <si>
    <t>CQ11600</t>
  </si>
  <si>
    <t>13.11%</t>
  </si>
  <si>
    <t>97.22%</t>
  </si>
  <si>
    <t>28.70%</t>
  </si>
  <si>
    <t>26.35%</t>
  </si>
  <si>
    <t>26.70%</t>
  </si>
  <si>
    <t>93.05%</t>
  </si>
  <si>
    <t>5.56%</t>
  </si>
  <si>
    <t>6.74%</t>
  </si>
  <si>
    <t>2.86%</t>
  </si>
  <si>
    <t>B0BL2SN5WC</t>
  </si>
  <si>
    <t>2026-【CQ11664】-黑金复古年份1936海报-创奇</t>
  </si>
  <si>
    <t>CQ11664</t>
  </si>
  <si>
    <t>15.46%</t>
  </si>
  <si>
    <t>88.89%</t>
  </si>
  <si>
    <t>24.89%</t>
  </si>
  <si>
    <t>24.36%</t>
  </si>
  <si>
    <t>24.52%</t>
  </si>
  <si>
    <t>19.35%</t>
  </si>
  <si>
    <t>27.43%</t>
  </si>
  <si>
    <t>16.13%</t>
  </si>
  <si>
    <t>B0G3NS8L7N</t>
  </si>
  <si>
    <t>【CQ11735】-蓝彩40岁生日音乐贺卡-创奇</t>
  </si>
  <si>
    <t>CQ11735</t>
  </si>
  <si>
    <t>12.50%</t>
  </si>
  <si>
    <t>53.22%</t>
  </si>
  <si>
    <t>51.85%</t>
  </si>
  <si>
    <t>54.90%</t>
  </si>
  <si>
    <t>103.17%</t>
  </si>
  <si>
    <t>-4.43%</t>
  </si>
  <si>
    <t>B0CPF652L4</t>
  </si>
  <si>
    <t>【CQ11598】-玫瑰金60岁生日盒子3件套-创奇</t>
  </si>
  <si>
    <t>CQ11598</t>
  </si>
  <si>
    <t>11.76%</t>
  </si>
  <si>
    <t>88.24%</t>
  </si>
  <si>
    <t>1.12%</t>
  </si>
  <si>
    <t>26.14%</t>
  </si>
  <si>
    <t>20.87%</t>
  </si>
  <si>
    <t>80.96%</t>
  </si>
  <si>
    <t>-16.28%</t>
  </si>
  <si>
    <t>-13.51%</t>
  </si>
  <si>
    <t>-17.07%</t>
  </si>
  <si>
    <t>B0BYRXY7GK</t>
  </si>
  <si>
    <t>2026-【CQ11657】-黑金复古年份2005海报-创奇</t>
  </si>
  <si>
    <t>CQ11657</t>
  </si>
  <si>
    <t>0.98%</t>
  </si>
  <si>
    <t>32.30%</t>
  </si>
  <si>
    <t>24.69%</t>
  </si>
  <si>
    <t>24.82%</t>
  </si>
  <si>
    <t>76.87%</t>
  </si>
  <si>
    <t>-33.33%</t>
  </si>
  <si>
    <t>-32.08%</t>
  </si>
  <si>
    <t>B0CGL3HCXS</t>
  </si>
  <si>
    <t>2026-【CQ11684】-黑金1996小海报木板-创奇</t>
  </si>
  <si>
    <t>CQ11684</t>
  </si>
  <si>
    <t>11.31%</t>
  </si>
  <si>
    <t>55.88%</t>
  </si>
  <si>
    <t>52.62%</t>
  </si>
  <si>
    <t>29.92%</t>
  </si>
  <si>
    <t>57.57%</t>
  </si>
  <si>
    <t>-29.41%</t>
  </si>
  <si>
    <t>-27.52%</t>
  </si>
  <si>
    <t>-22.73%</t>
  </si>
  <si>
    <t>B0FS1JYDLF</t>
  </si>
  <si>
    <t>【CQ11706】-蓝银16岁兄弟海报套装-创奇（整套真空+外面套opp袋子）</t>
  </si>
  <si>
    <t>CQ11706</t>
  </si>
  <si>
    <t>80.56%</t>
  </si>
  <si>
    <t>54.08%</t>
  </si>
  <si>
    <t>40.52%</t>
  </si>
  <si>
    <t>40.57%</t>
  </si>
  <si>
    <t>75.03%</t>
  </si>
  <si>
    <t>-41.94%</t>
  </si>
  <si>
    <t>B0G11GVSS4</t>
  </si>
  <si>
    <t>2026-【CQ11731】-黑色1956纸绒花小套装-创奇（整套真空+外面套opp袋子）</t>
  </si>
  <si>
    <t>CQ11731</t>
  </si>
  <si>
    <t>16.22%</t>
  </si>
  <si>
    <t>83.33%</t>
  </si>
  <si>
    <t>0.24%</t>
  </si>
  <si>
    <t>58.53%</t>
  </si>
  <si>
    <t>50.47%</t>
  </si>
  <si>
    <t>50.76%</t>
  </si>
  <si>
    <t>86.73%</t>
  </si>
  <si>
    <t>-20.00%</t>
  </si>
  <si>
    <t>-33.26%</t>
  </si>
  <si>
    <t>B0G34MK44V</t>
  </si>
  <si>
    <t>2026-【CQ11740】-黑色1986纸绒花小套装-创奇（整套真空+外面套opp袋子）</t>
  </si>
  <si>
    <t>CQ11740</t>
  </si>
  <si>
    <t>17.07%</t>
  </si>
  <si>
    <t>0.20%</t>
  </si>
  <si>
    <t>49.99%</t>
  </si>
  <si>
    <t>98.93%</t>
  </si>
  <si>
    <t>9.16%</t>
  </si>
  <si>
    <t>B09HBTNVMN</t>
  </si>
  <si>
    <t>【CQ11243】-小号黑金80岁生日长横幅-创奇</t>
  </si>
  <si>
    <t>1987Y11243</t>
  </si>
  <si>
    <t>28.37%</t>
  </si>
  <si>
    <t>22.48%</t>
  </si>
  <si>
    <t>79.69%</t>
  </si>
  <si>
    <t>-9.11%</t>
  </si>
  <si>
    <t>-10.53%</t>
  </si>
  <si>
    <t>-67.29%</t>
  </si>
  <si>
    <t>-65.51%</t>
  </si>
  <si>
    <t>-67.62%</t>
  </si>
  <si>
    <t>B0DRP62FSR</t>
  </si>
  <si>
    <t>2026-【CQ11651】-玫瑰金40岁年份海报小木板套装-创奇</t>
  </si>
  <si>
    <t>CQ11651</t>
  </si>
  <si>
    <t>7.02%</t>
  </si>
  <si>
    <t>82.86%</t>
  </si>
  <si>
    <t>70.20%</t>
  </si>
  <si>
    <t>54.57%</t>
  </si>
  <si>
    <t>54.81%</t>
  </si>
  <si>
    <t>78.08%</t>
  </si>
  <si>
    <t>20.69%</t>
  </si>
  <si>
    <t>17.08%</t>
  </si>
  <si>
    <t>B0CLY27577</t>
  </si>
  <si>
    <t>2026-【CQ11697】-蓝银2005小海报木板-创奇</t>
  </si>
  <si>
    <t>CQ11697</t>
  </si>
  <si>
    <t>11.74%</t>
  </si>
  <si>
    <t>81.82%</t>
  </si>
  <si>
    <t>1.01%</t>
  </si>
  <si>
    <t>41.01%</t>
  </si>
  <si>
    <t>35.20%</t>
  </si>
  <si>
    <t>86.21%</t>
  </si>
  <si>
    <t>52.17%</t>
  </si>
  <si>
    <t>58.87%</t>
  </si>
  <si>
    <t>43.48%</t>
  </si>
  <si>
    <t>B0FS1JL1SJ</t>
  </si>
  <si>
    <t>【CQ11707】-蓝银18岁兄弟海报套装-创奇（整套真空+外面套opp袋子）</t>
  </si>
  <si>
    <t>CQ11707</t>
  </si>
  <si>
    <t>7.16%</t>
  </si>
  <si>
    <t>82.35%</t>
  </si>
  <si>
    <t>61.93%</t>
  </si>
  <si>
    <t>48.61%</t>
  </si>
  <si>
    <t>78.81%</t>
  </si>
  <si>
    <t>-35.19%</t>
  </si>
  <si>
    <t>-36.29%</t>
  </si>
  <si>
    <t>-35.85%</t>
  </si>
  <si>
    <t>B0G1199HPL</t>
  </si>
  <si>
    <t>2026-【CQ11729】-黑色1976纸绒花小套装-创奇（整套真空+外面套opp袋子）</t>
  </si>
  <si>
    <t>CQ11729</t>
  </si>
  <si>
    <t>11.46%</t>
  </si>
  <si>
    <t>105.71%</t>
  </si>
  <si>
    <t>66.08%</t>
  </si>
  <si>
    <t>75.18%</t>
  </si>
  <si>
    <t>113.77%</t>
  </si>
  <si>
    <t>-10.98%</t>
  </si>
  <si>
    <t>B0H3V4GNFT</t>
  </si>
  <si>
    <t>【CQ11845A】-黑色13岁兄弟照片横幅-创奇</t>
  </si>
  <si>
    <t>CQ11845A</t>
  </si>
  <si>
    <t>8.38%</t>
  </si>
  <si>
    <t>117.14%</t>
  </si>
  <si>
    <t>75.77%</t>
  </si>
  <si>
    <t>89.57%</t>
  </si>
  <si>
    <t>97.67%</t>
  </si>
  <si>
    <t>128.90%</t>
  </si>
  <si>
    <t>B09H275BB4</t>
  </si>
  <si>
    <t>【CQ11247】-小号玫瑰金70岁生日长横幅-创奇</t>
  </si>
  <si>
    <t>1987Y11247</t>
  </si>
  <si>
    <t>8.46%</t>
  </si>
  <si>
    <t>32.35%</t>
  </si>
  <si>
    <t>60.49%</t>
  </si>
  <si>
    <t>19.57%</t>
  </si>
  <si>
    <t>-41.38%</t>
  </si>
  <si>
    <t>-38.12%</t>
  </si>
  <si>
    <t>-40.35%</t>
  </si>
  <si>
    <t>-79.88%</t>
  </si>
  <si>
    <t>-78.82%</t>
  </si>
  <si>
    <t>-79.76%</t>
  </si>
  <si>
    <t>B0BJJYC1LC</t>
  </si>
  <si>
    <t>【CQ11606】-青色13岁蜂窝8件套-创奇（淘汰）</t>
  </si>
  <si>
    <t>CQ11606</t>
  </si>
  <si>
    <t>12.10%</t>
  </si>
  <si>
    <t>59.38%</t>
  </si>
  <si>
    <t>16.45%</t>
  </si>
  <si>
    <t>60.90%</t>
  </si>
  <si>
    <t>41.67%</t>
  </si>
  <si>
    <t>43.47%</t>
  </si>
  <si>
    <t>B0H3VBBFYT</t>
  </si>
  <si>
    <t>【CQ11847A】-黑色18岁兄弟照片横幅-创奇</t>
  </si>
  <si>
    <t>CQ11847A</t>
  </si>
  <si>
    <t>6.85%</t>
  </si>
  <si>
    <t>102.06%</t>
  </si>
  <si>
    <t>89.81%</t>
  </si>
  <si>
    <t>97.25%</t>
  </si>
  <si>
    <t>95.28%</t>
  </si>
  <si>
    <t>创奇-US小娇C</t>
  </si>
  <si>
    <t>B0H5PFXCQS</t>
  </si>
  <si>
    <t>【CQ11850C】-60岁气球横幅套装-创奇（点胶固定+气球真空）</t>
  </si>
  <si>
    <t>CQ11850C</t>
  </si>
  <si>
    <t>8.13%</t>
  </si>
  <si>
    <t>112.65%</t>
  </si>
  <si>
    <t>111.35%</t>
  </si>
  <si>
    <t>122.17%</t>
  </si>
  <si>
    <t>108.44%</t>
  </si>
  <si>
    <t>B0D8KT8TY9</t>
  </si>
  <si>
    <t>【CQ11614】-黑金40岁生日门牌标志-创奇</t>
  </si>
  <si>
    <t>CQ11614</t>
  </si>
  <si>
    <t>36.31%</t>
  </si>
  <si>
    <t>28.50%</t>
  </si>
  <si>
    <t>78.48%</t>
  </si>
  <si>
    <t>-10.81%</t>
  </si>
  <si>
    <t>-8.07%</t>
  </si>
  <si>
    <t>B0G119PVJT</t>
  </si>
  <si>
    <t>2026-【CQ11732】-黑色1951纸绒花小套装-创奇（整套真空+外面套opp袋子）</t>
  </si>
  <si>
    <t>CQ11732</t>
  </si>
  <si>
    <t>0.26%</t>
  </si>
  <si>
    <t>50.62%</t>
  </si>
  <si>
    <t>49.13%</t>
  </si>
  <si>
    <t>49.21%</t>
  </si>
  <si>
    <t>97.21%</t>
  </si>
  <si>
    <t>-32.65%</t>
  </si>
  <si>
    <t>B0F13NJ297</t>
  </si>
  <si>
    <t>【CQ11632】-黑金50岁吊坠蜂窝套装-创奇（淘汰）</t>
  </si>
  <si>
    <t>CQ11632</t>
  </si>
  <si>
    <t>23.53%</t>
  </si>
  <si>
    <t>2.26%</t>
  </si>
  <si>
    <t>26.84%</t>
  </si>
  <si>
    <t>93.66%</t>
  </si>
  <si>
    <t>-21.95%</t>
  </si>
  <si>
    <t>-14.98%</t>
  </si>
  <si>
    <t>-22.50%</t>
  </si>
  <si>
    <t>B0BLVSGN6D</t>
  </si>
  <si>
    <t>2026-【CQ11665】-黑金复古年份1986长方形海报-创奇</t>
  </si>
  <si>
    <t>CQ11665</t>
  </si>
  <si>
    <t>10.67%</t>
  </si>
  <si>
    <t>75.00%</t>
  </si>
  <si>
    <t>27.37%</t>
  </si>
  <si>
    <t>27.42%</t>
  </si>
  <si>
    <t>76.26%</t>
  </si>
  <si>
    <t>1.48%</t>
  </si>
  <si>
    <t>B0H2HLTXMN</t>
  </si>
  <si>
    <t>【CQ11833】-ET-紫色7岁流苏花球套装-创奇（整体真空+外面套opp袋）</t>
  </si>
  <si>
    <t>CQ11833</t>
  </si>
  <si>
    <t>45.95%</t>
  </si>
  <si>
    <t>38.77%</t>
  </si>
  <si>
    <t>42.06%</t>
  </si>
  <si>
    <t>91.53%</t>
  </si>
  <si>
    <t>B0H366111H</t>
  </si>
  <si>
    <t>【CQ11840A】-黑金70岁字母横幅套装-创奇（整体真空+外面套opp袋）</t>
  </si>
  <si>
    <t>CQ11840A</t>
  </si>
  <si>
    <t>15.29%</t>
  </si>
  <si>
    <t>49.62%</t>
  </si>
  <si>
    <t>41.66%</t>
  </si>
  <si>
    <t>83.96%</t>
  </si>
  <si>
    <t>966.67%</t>
  </si>
  <si>
    <t>899.96%</t>
  </si>
  <si>
    <t>B0BL2WXY3W</t>
  </si>
  <si>
    <t>2026-【CQ11661】-黑金复古年份1966海报-创奇（淘汰）</t>
  </si>
  <si>
    <t>CQ11661</t>
  </si>
  <si>
    <t>39.96%</t>
  </si>
  <si>
    <t>19.85%</t>
  </si>
  <si>
    <t>19.98%</t>
  </si>
  <si>
    <t>-20.51%</t>
  </si>
  <si>
    <t>-18.80%</t>
  </si>
  <si>
    <t>-23.08%</t>
  </si>
  <si>
    <t>B0FZZHFK5C</t>
  </si>
  <si>
    <t>2026-【CQ11726】-黑色2010纸绒花小套装-创奇（整套真空+外面套opp袋子）</t>
  </si>
  <si>
    <t>CQ11726</t>
  </si>
  <si>
    <t>14.84%</t>
  </si>
  <si>
    <t>46.23%</t>
  </si>
  <si>
    <t>46.31%</t>
  </si>
  <si>
    <t>73.74%</t>
  </si>
  <si>
    <t>-13.38%</t>
  </si>
  <si>
    <t>6.90%</t>
  </si>
  <si>
    <t>B0CW37NSGV</t>
  </si>
  <si>
    <t>【CQ11605】-黑金75岁生日盒子3件套-创奇</t>
  </si>
  <si>
    <t>CQ11605</t>
  </si>
  <si>
    <t>45.23%</t>
  </si>
  <si>
    <t>27.14%</t>
  </si>
  <si>
    <t>60.41%</t>
  </si>
  <si>
    <t>B0FPFZ71QB</t>
  </si>
  <si>
    <t>【CQ11639】-黑金80岁干杯漩涡套装-创奇（点胶固定）（淘汰）</t>
  </si>
  <si>
    <t>CQ11639</t>
  </si>
  <si>
    <t>17.09%</t>
  </si>
  <si>
    <t>68.97%</t>
  </si>
  <si>
    <t>41.58%</t>
  </si>
  <si>
    <t>29.22%</t>
  </si>
  <si>
    <t>31.59%</t>
  </si>
  <si>
    <t>75.98%</t>
  </si>
  <si>
    <t>47.06%</t>
  </si>
  <si>
    <t>38.10%</t>
  </si>
  <si>
    <t>B0G3NT3TMC</t>
  </si>
  <si>
    <t>【CQ11736】-蓝彩60岁生日音乐贺卡-创奇</t>
  </si>
  <si>
    <t>CQ11736</t>
  </si>
  <si>
    <t>54.85%</t>
  </si>
  <si>
    <t>43.72%</t>
  </si>
  <si>
    <t>46.97%</t>
  </si>
  <si>
    <t>85.63%</t>
  </si>
  <si>
    <t>-14.29%</t>
  </si>
  <si>
    <t>-12.14%</t>
  </si>
  <si>
    <t>B0CPF6YVHZ</t>
  </si>
  <si>
    <t>【CQ11616】-玫瑰金70岁生日盒子3件套-创奇</t>
  </si>
  <si>
    <t>CQ11616</t>
  </si>
  <si>
    <t>8.43%</t>
  </si>
  <si>
    <t>1.07%</t>
  </si>
  <si>
    <t>43.55%</t>
  </si>
  <si>
    <t>21.29%</t>
  </si>
  <si>
    <t>21.36%</t>
  </si>
  <si>
    <t>49.05%</t>
  </si>
  <si>
    <t>-17.14%</t>
  </si>
  <si>
    <t>-14.58%</t>
  </si>
  <si>
    <t>-17.65%</t>
  </si>
  <si>
    <t>B0CLY21837</t>
  </si>
  <si>
    <t>2026-【CQ11698】-蓝银1986小海报木板-创奇</t>
  </si>
  <si>
    <t>CQ11698</t>
  </si>
  <si>
    <t>121.43%</t>
  </si>
  <si>
    <t>43.13%</t>
  </si>
  <si>
    <t>52.53%</t>
  </si>
  <si>
    <t>52.91%</t>
  </si>
  <si>
    <t>122.67%</t>
  </si>
  <si>
    <t>-29.27%</t>
  </si>
  <si>
    <t>-28.93%</t>
  </si>
  <si>
    <t>-30.00%</t>
  </si>
  <si>
    <t>B09JS4C946</t>
  </si>
  <si>
    <t>【CQ11249】-小号黑金16岁生日长横幅-创奇</t>
  </si>
  <si>
    <t>1987Y11249</t>
  </si>
  <si>
    <t>80.00%</t>
  </si>
  <si>
    <t>1.21%</t>
  </si>
  <si>
    <t>20.81%</t>
  </si>
  <si>
    <t>21.13%</t>
  </si>
  <si>
    <t>92.07%</t>
  </si>
  <si>
    <t>-32.50%</t>
  </si>
  <si>
    <t>-35.90%</t>
  </si>
  <si>
    <t>-38.64%</t>
  </si>
  <si>
    <t>-40.64%</t>
  </si>
  <si>
    <t>-43.18%</t>
  </si>
  <si>
    <t>B0GJ4ZJMHL</t>
  </si>
  <si>
    <t>2026-【CQ11761】-金色18岁照片横幅-创奇</t>
  </si>
  <si>
    <t>CQ11761</t>
  </si>
  <si>
    <t>14.62%</t>
  </si>
  <si>
    <t>92.59%</t>
  </si>
  <si>
    <t>49.00%</t>
  </si>
  <si>
    <t>43.89%</t>
  </si>
  <si>
    <t>89.56%</t>
  </si>
  <si>
    <t>107.69%</t>
  </si>
  <si>
    <t>108.46%</t>
  </si>
  <si>
    <t>B0G69TCHPR</t>
  </si>
  <si>
    <t>2026-【CQ11745】-玫瑰金1986纸绒花小套装-创奇（整套真空+外面套opp袋子）（淘汰）</t>
  </si>
  <si>
    <t>CQ11745</t>
  </si>
  <si>
    <t>12.28%</t>
  </si>
  <si>
    <t>69.51%</t>
  </si>
  <si>
    <t>59.05%</t>
  </si>
  <si>
    <t>84.95%</t>
  </si>
  <si>
    <t>-7.14%</t>
  </si>
  <si>
    <t>-18.34%</t>
  </si>
  <si>
    <t>B0C1YXWM5Y</t>
  </si>
  <si>
    <t>【CQ11622】-ET-粉色奶牛1岁生日漩涡16件套-创奇</t>
  </si>
  <si>
    <t>CQ11622</t>
  </si>
  <si>
    <t>8.18%</t>
  </si>
  <si>
    <t>52.00%</t>
  </si>
  <si>
    <t>42.01%</t>
  </si>
  <si>
    <t>20.02%</t>
  </si>
  <si>
    <t>20.47%</t>
  </si>
  <si>
    <t>48.74%</t>
  </si>
  <si>
    <t>-3.30%</t>
  </si>
  <si>
    <t>B0CLXQBBY2</t>
  </si>
  <si>
    <t>2026-【CQ11688】-黑金2008小海报木板-创奇</t>
  </si>
  <si>
    <t>CQ11688</t>
  </si>
  <si>
    <t>9.43%</t>
  </si>
  <si>
    <t>0.67%</t>
  </si>
  <si>
    <t>59.39%</t>
  </si>
  <si>
    <t>63.18%</t>
  </si>
  <si>
    <t>63.30%</t>
  </si>
  <si>
    <t>106.59%</t>
  </si>
  <si>
    <t>-56.90%</t>
  </si>
  <si>
    <t>-56.16%</t>
  </si>
  <si>
    <t>-47.92%</t>
  </si>
  <si>
    <t>B0G115W68Q</t>
  </si>
  <si>
    <t>2026-【CQ11730】-黑色1966纸绒花小套装-创奇（整套真空+外面套opp袋子）</t>
  </si>
  <si>
    <t>CQ11730</t>
  </si>
  <si>
    <t>84.00%</t>
  </si>
  <si>
    <t>75.32%</t>
  </si>
  <si>
    <t>64.19%</t>
  </si>
  <si>
    <t>85.23%</t>
  </si>
  <si>
    <t>-3.39%</t>
  </si>
  <si>
    <t>B0H2HSRSLG</t>
  </si>
  <si>
    <t>【CQ11835】-紫色13岁流苏花球套装-创奇（整体真空+外面套opp袋）</t>
  </si>
  <si>
    <t>CQ11835</t>
  </si>
  <si>
    <t>12.18%</t>
  </si>
  <si>
    <t>79.17%</t>
  </si>
  <si>
    <t>49.18%</t>
  </si>
  <si>
    <t>87.16%</t>
  </si>
  <si>
    <t>B0FZZTSFMD</t>
  </si>
  <si>
    <t>2026-【CQ11725】-黑色2013纸绒花小套装-创奇（整套真空+外面套opp袋子）</t>
  </si>
  <si>
    <t>CQ11725</t>
  </si>
  <si>
    <t>17.12%</t>
  </si>
  <si>
    <t>0.27%</t>
  </si>
  <si>
    <t>46.18%</t>
  </si>
  <si>
    <t>82.62%</t>
  </si>
  <si>
    <t>5.01%</t>
  </si>
  <si>
    <t>B0BLVQDDF7</t>
  </si>
  <si>
    <t>2026-【CQ11667】-黑金复古年份1966长方形海报-创奇</t>
  </si>
  <si>
    <t>CQ11667</t>
  </si>
  <si>
    <t>48.12%</t>
  </si>
  <si>
    <t>26.31%</t>
  </si>
  <si>
    <t>26.38%</t>
  </si>
  <si>
    <t>54.82%</t>
  </si>
  <si>
    <t>-15.38%</t>
  </si>
  <si>
    <t>-10.80%</t>
  </si>
  <si>
    <t>-12.00%</t>
  </si>
  <si>
    <t>B096WZQM5D</t>
  </si>
  <si>
    <t>【CQ11211】-80年代长横幅-创奇</t>
  </si>
  <si>
    <t>1987Y11211</t>
  </si>
  <si>
    <t>4.61%</t>
  </si>
  <si>
    <t>84.98%</t>
  </si>
  <si>
    <t>28.12%</t>
  </si>
  <si>
    <t>28.19%</t>
  </si>
  <si>
    <t>-44.74%</t>
  </si>
  <si>
    <t>-39.82%</t>
  </si>
  <si>
    <t>-72.37%</t>
  </si>
  <si>
    <t>-72.24%</t>
  </si>
  <si>
    <t>-71.23%</t>
  </si>
  <si>
    <t>B0BL2M5SDD</t>
  </si>
  <si>
    <t>2026-【CQ11656】-黑金复古年份2010海报-创奇</t>
  </si>
  <si>
    <t>CQ11656</t>
  </si>
  <si>
    <t>9.92%</t>
  </si>
  <si>
    <t>114.29%</t>
  </si>
  <si>
    <t>36.74%</t>
  </si>
  <si>
    <t>42.97%</t>
  </si>
  <si>
    <t>117.80%</t>
  </si>
  <si>
    <t>-40.00%</t>
  </si>
  <si>
    <t>-36.53%</t>
  </si>
  <si>
    <t>B0BYRY4VKC</t>
  </si>
  <si>
    <t>2026-【CQ11662】-黑金复古年份1961海报-创奇</t>
  </si>
  <si>
    <t>CQ11662</t>
  </si>
  <si>
    <t>12.94%</t>
  </si>
  <si>
    <t>52.38%</t>
  </si>
  <si>
    <t>28.44%</t>
  </si>
  <si>
    <t>15.74%</t>
  </si>
  <si>
    <t>15.81%</t>
  </si>
  <si>
    <t>55.60%</t>
  </si>
  <si>
    <t>3.78%</t>
  </si>
  <si>
    <t>5.00%</t>
  </si>
  <si>
    <t>B0BL2LF26P</t>
  </si>
  <si>
    <t>2026-【CQ11670】-黑金复古年份2008海报-创奇</t>
  </si>
  <si>
    <t>CQ11670</t>
  </si>
  <si>
    <t>9.50%</t>
  </si>
  <si>
    <t>80.95%</t>
  </si>
  <si>
    <t>49.91%</t>
  </si>
  <si>
    <t>40.90%</t>
  </si>
  <si>
    <t>81.95%</t>
  </si>
  <si>
    <t>B0GX6PHS1T</t>
  </si>
  <si>
    <t>【CQ11807】-ET-多彩10岁灯光音乐贺卡-创奇</t>
  </si>
  <si>
    <t>CQ11807</t>
  </si>
  <si>
    <t>49.34%</t>
  </si>
  <si>
    <t>42.29%</t>
  </si>
  <si>
    <t>100.56%</t>
  </si>
  <si>
    <t>B09S3NRTDL</t>
  </si>
  <si>
    <t>【CQ11260】-蓝黑橄榄球生日快乐纸横幅-创奇</t>
  </si>
  <si>
    <t>1987Y11260</t>
  </si>
  <si>
    <t>15.79%</t>
  </si>
  <si>
    <t>41.60%</t>
  </si>
  <si>
    <t>18.51%</t>
  </si>
  <si>
    <t>44.50%</t>
  </si>
  <si>
    <t>-3.96%</t>
  </si>
  <si>
    <t>-73.33%</t>
  </si>
  <si>
    <t>-74.81%</t>
  </si>
  <si>
    <t>B0CPS2F5PN</t>
  </si>
  <si>
    <t>【CQ11595】-黑金30岁生日盒子3件套-创奇</t>
  </si>
  <si>
    <t>CQ11595</t>
  </si>
  <si>
    <t>4.82%</t>
  </si>
  <si>
    <t>44.44%</t>
  </si>
  <si>
    <t>32.47%</t>
  </si>
  <si>
    <t>57.72%</t>
  </si>
  <si>
    <t>-38.71%</t>
  </si>
  <si>
    <t>B0GF83MGT9</t>
  </si>
  <si>
    <t>【CQ11749】-ET-多彩10岁蜂窝套装-创奇（点胶固定）（淘汰）（本地不发货）</t>
  </si>
  <si>
    <t>CQ11749</t>
  </si>
  <si>
    <t>11.19%</t>
  </si>
  <si>
    <t>78.95%</t>
  </si>
  <si>
    <t>80.93%</t>
  </si>
  <si>
    <t>79.24%</t>
  </si>
  <si>
    <t>137.50%</t>
  </si>
  <si>
    <t>127.99%</t>
  </si>
  <si>
    <t>B0GVMCD1S6</t>
  </si>
  <si>
    <t>2026-【CQ11801】-粉色16岁生日女孩皇冠套装-创奇（点胶固定)</t>
  </si>
  <si>
    <t>CQ11801</t>
  </si>
  <si>
    <t>12.63%</t>
  </si>
  <si>
    <t>133.33%</t>
  </si>
  <si>
    <t>58.20%</t>
  </si>
  <si>
    <t>61.85%</t>
  </si>
  <si>
    <t>143.94%</t>
  </si>
  <si>
    <t>-13.15%</t>
  </si>
  <si>
    <t>-10.00%</t>
  </si>
  <si>
    <t>B0BZ3XQYGJ</t>
  </si>
  <si>
    <t>【CQ11374】-玫瑰金40岁生日小海报拱圈-创奇（淘汰）</t>
  </si>
  <si>
    <t>1987Y11374</t>
  </si>
  <si>
    <t>8.33%</t>
  </si>
  <si>
    <t>1.94%</t>
  </si>
  <si>
    <t>30.09%</t>
  </si>
  <si>
    <t>47.64%</t>
  </si>
  <si>
    <t>-2.12%</t>
  </si>
  <si>
    <t>-54.05%</t>
  </si>
  <si>
    <t>-54.49%</t>
  </si>
  <si>
    <t>-56.76%</t>
  </si>
  <si>
    <t>B0BXKTRHC2</t>
  </si>
  <si>
    <t>2026-【CQ11671】-黑金复古年份2008长方形海报-创奇</t>
  </si>
  <si>
    <t>CQ11671</t>
  </si>
  <si>
    <t>54.79%</t>
  </si>
  <si>
    <t>54.93%</t>
  </si>
  <si>
    <t>100.26%</t>
  </si>
  <si>
    <t>-26.78%</t>
  </si>
  <si>
    <t>B0DT9F1JQ1</t>
  </si>
  <si>
    <t>2026-【CQ11677】-玫瑰金60岁年份灯饰门联-创奇（淘汰）</t>
  </si>
  <si>
    <t>CQ11677</t>
  </si>
  <si>
    <t>12.31%</t>
  </si>
  <si>
    <t>0.90%</t>
  </si>
  <si>
    <t>20.64%</t>
  </si>
  <si>
    <t>20.77%</t>
  </si>
  <si>
    <t>47.39%</t>
  </si>
  <si>
    <t>-50.00%</t>
  </si>
  <si>
    <t>-46.18%</t>
  </si>
  <si>
    <t>-48.48%</t>
  </si>
  <si>
    <t>B09FRXSYKM</t>
  </si>
  <si>
    <t>【CQ11241】-小号黑金40岁生日长横幅-创奇</t>
  </si>
  <si>
    <t>1987Y11241</t>
  </si>
  <si>
    <t>118.75%</t>
  </si>
  <si>
    <t>1.34%</t>
  </si>
  <si>
    <t>34.98%</t>
  </si>
  <si>
    <t>44.78%</t>
  </si>
  <si>
    <t>128.01%</t>
  </si>
  <si>
    <t>-46.67%</t>
  </si>
  <si>
    <t>-48.27%</t>
  </si>
  <si>
    <t>-81.82%</t>
  </si>
  <si>
    <t>-81.71%</t>
  </si>
  <si>
    <t>-81.61%</t>
  </si>
  <si>
    <t>B0CW38D1JW</t>
  </si>
  <si>
    <t>【CQ11615】-玫瑰金21岁生日盒子3件套-创奇</t>
  </si>
  <si>
    <t>CQ11615</t>
  </si>
  <si>
    <t>5.49%</t>
  </si>
  <si>
    <t>53.09%</t>
  </si>
  <si>
    <t>29.86%</t>
  </si>
  <si>
    <t>56.25%</t>
  </si>
  <si>
    <t>3.90%</t>
  </si>
  <si>
    <t>B0FHW3DH3N</t>
  </si>
  <si>
    <t>【CQ11631】-蓝彩无岁数生日音乐贺卡-创奇</t>
  </si>
  <si>
    <t>CQ11631</t>
  </si>
  <si>
    <t>14.13%</t>
  </si>
  <si>
    <t>1.71%</t>
  </si>
  <si>
    <t>47.68%</t>
  </si>
  <si>
    <t>B0FZZVJ8CS</t>
  </si>
  <si>
    <t>2026-【CQ11727】-黑色2008纸绒花小套装-创奇（整套真空+外面套opp袋子）</t>
  </si>
  <si>
    <t>CQ11727</t>
  </si>
  <si>
    <t>9.66%</t>
  </si>
  <si>
    <t>87.50%</t>
  </si>
  <si>
    <t>84.86%</t>
  </si>
  <si>
    <t>75.62%</t>
  </si>
  <si>
    <t>89.11%</t>
  </si>
  <si>
    <t>-25.25%</t>
  </si>
  <si>
    <t>B0GH7SLVCD</t>
  </si>
  <si>
    <t>【CQ11751】-ET-蓝银11岁兄弟海报套装-创奇（整体真空+外面套opp袋）</t>
  </si>
  <si>
    <t>CQ11751</t>
  </si>
  <si>
    <t>11.02%</t>
  </si>
  <si>
    <t>39.01%</t>
  </si>
  <si>
    <t>31.76%</t>
  </si>
  <si>
    <t>81.67%</t>
  </si>
  <si>
    <t>18.75%</t>
  </si>
  <si>
    <t>B0BZ43HRHH</t>
  </si>
  <si>
    <t>【CQ11625】-玫瑰金无岁数门联海报-创奇</t>
  </si>
  <si>
    <t>CQ11625</t>
  </si>
  <si>
    <t>4.00%</t>
  </si>
  <si>
    <t>75.41%</t>
  </si>
  <si>
    <t>50.59%</t>
  </si>
  <si>
    <t>-65.91%</t>
  </si>
  <si>
    <t>-64.82%</t>
  </si>
  <si>
    <t>-64.29%</t>
  </si>
  <si>
    <t>B0BLVQZ8HD</t>
  </si>
  <si>
    <t>2026-【CQ11668】-黑金复古年份1956长方形海报-创奇</t>
  </si>
  <si>
    <t>CQ11668</t>
  </si>
  <si>
    <t>113.33%</t>
  </si>
  <si>
    <t>53.97%</t>
  </si>
  <si>
    <t>64.25%</t>
  </si>
  <si>
    <t>64.67%</t>
  </si>
  <si>
    <t>119.82%</t>
  </si>
  <si>
    <t>-37.50%</t>
  </si>
  <si>
    <t>-32.15%</t>
  </si>
  <si>
    <t>B09D3LHHRY</t>
  </si>
  <si>
    <t>【CQ11230】-小号黑金50岁生日长横幅-创奇（淘汰）</t>
  </si>
  <si>
    <t>1987Y11230</t>
  </si>
  <si>
    <t>78.57%</t>
  </si>
  <si>
    <t>1.58%</t>
  </si>
  <si>
    <t>34.38%</t>
  </si>
  <si>
    <t>29.96%</t>
  </si>
  <si>
    <t>30.07%</t>
  </si>
  <si>
    <t>87.46%</t>
  </si>
  <si>
    <t>-48.15%</t>
  </si>
  <si>
    <t>-45.73%</t>
  </si>
  <si>
    <t>-78.79%</t>
  </si>
  <si>
    <t>-77.54%</t>
  </si>
  <si>
    <t>-77.42%</t>
  </si>
  <si>
    <t>B0F4XKJWLB</t>
  </si>
  <si>
    <t>【CQ11617】-黑金60岁越老越智慧桌布2件套-创奇（淘汰）（本地不发货）</t>
  </si>
  <si>
    <t>CQ11617</t>
  </si>
  <si>
    <t>17.61%</t>
  </si>
  <si>
    <t>11.22%</t>
  </si>
  <si>
    <t>11.48%</t>
  </si>
  <si>
    <t>65.18%</t>
  </si>
  <si>
    <t>600.00%</t>
  </si>
  <si>
    <t>635.84%</t>
  </si>
  <si>
    <t>450.00%</t>
  </si>
  <si>
    <t>B0BRTPZSF7</t>
  </si>
  <si>
    <t>【CQ11738】-ET-橄榄球1岁生日蜂窝-创奇</t>
  </si>
  <si>
    <t>CQ11738</t>
  </si>
  <si>
    <t>5.21%</t>
  </si>
  <si>
    <t>65.49%</t>
  </si>
  <si>
    <t>33.00%</t>
  </si>
  <si>
    <t>33.36%</t>
  </si>
  <si>
    <t>50.93%</t>
  </si>
  <si>
    <t>117.08%</t>
  </si>
  <si>
    <t>B0DHGT6C7Y</t>
  </si>
  <si>
    <t>【CQ11486】-黑金50岁传奇餐具套装-创奇</t>
  </si>
  <si>
    <t>1987Y11486</t>
  </si>
  <si>
    <t>4.87%</t>
  </si>
  <si>
    <t>108.33%</t>
  </si>
  <si>
    <t>64.98%</t>
  </si>
  <si>
    <t>65.14%</t>
  </si>
  <si>
    <t>100.25%</t>
  </si>
  <si>
    <t>-31.94%</t>
  </si>
  <si>
    <t>-78.18%</t>
  </si>
  <si>
    <t>-78.84%</t>
  </si>
  <si>
    <t>-77.36%</t>
  </si>
  <si>
    <t>B0G1YNV232</t>
  </si>
  <si>
    <t>【CQ11734】-玫瑰金16岁流苏海报套装-创奇（淘汰）</t>
  </si>
  <si>
    <t>CQ11734</t>
  </si>
  <si>
    <t>4.21%</t>
  </si>
  <si>
    <t>91.67%</t>
  </si>
  <si>
    <t>104.72%</t>
  </si>
  <si>
    <t>96.07%</t>
  </si>
  <si>
    <t>91.74%</t>
  </si>
  <si>
    <t>-54.63%</t>
  </si>
  <si>
    <t>B09CPQJG7M</t>
  </si>
  <si>
    <t>【CQ11229】-90年代桌面插件-创奇（淘汰）</t>
  </si>
  <si>
    <t>1987Y11229</t>
  </si>
  <si>
    <t>7.06%</t>
  </si>
  <si>
    <t>25.32%</t>
  </si>
  <si>
    <t>16.04%</t>
  </si>
  <si>
    <t>64.50%</t>
  </si>
  <si>
    <t>-38.89%</t>
  </si>
  <si>
    <t>-35.18%</t>
  </si>
  <si>
    <t>-80.36%</t>
  </si>
  <si>
    <t>-85.94%</t>
  </si>
  <si>
    <t>-82.69%</t>
  </si>
  <si>
    <t>B09NPJM2VG</t>
  </si>
  <si>
    <t>【CQ11267】-黑金非常想你绒球横幅套装-创奇</t>
  </si>
  <si>
    <t>1987Y11267-</t>
  </si>
  <si>
    <t>1987Y11267</t>
  </si>
  <si>
    <t>0.36%</t>
  </si>
  <si>
    <t>40.40%</t>
  </si>
  <si>
    <t>79.38%</t>
  </si>
  <si>
    <t>175.00%</t>
  </si>
  <si>
    <t>167.38%</t>
  </si>
  <si>
    <t>-90.00%</t>
  </si>
  <si>
    <t>-90.70%</t>
  </si>
  <si>
    <t>B0G1SQNM35</t>
  </si>
  <si>
    <t>2026-【CQ11724】-黑金40岁横幅蛋糕签套装（点胶固定）-创奇（淘汰）</t>
  </si>
  <si>
    <t>CQ11724</t>
  </si>
  <si>
    <t>7.51%</t>
  </si>
  <si>
    <t>118.18%</t>
  </si>
  <si>
    <t>110.00%</t>
  </si>
  <si>
    <t>139.03%</t>
  </si>
  <si>
    <t>126.39%</t>
  </si>
  <si>
    <t>31.38%</t>
  </si>
  <si>
    <t>B0GRDLNXGJ</t>
  </si>
  <si>
    <t>【CQ11792】-ET-蓝银12岁兄弟海报套装-创奇（整套真空+外面套opp袋子）</t>
  </si>
  <si>
    <t>CQ11792</t>
  </si>
  <si>
    <t>9.17%</t>
  </si>
  <si>
    <t>90.91%</t>
  </si>
  <si>
    <t>0.53%</t>
  </si>
  <si>
    <t>39.40%</t>
  </si>
  <si>
    <t>35.82%</t>
  </si>
  <si>
    <t>-63.33%</t>
  </si>
  <si>
    <t>B09JS3CTBZ</t>
  </si>
  <si>
    <t>【CQ11250】-小号黑金30岁生日长横幅-创奇（淘汰）</t>
  </si>
  <si>
    <t>1987Y11250</t>
  </si>
  <si>
    <t>10.91%</t>
  </si>
  <si>
    <t>40.82%</t>
  </si>
  <si>
    <t>70.00%</t>
  </si>
  <si>
    <t>-48.86%</t>
  </si>
  <si>
    <t>-47.06%</t>
  </si>
  <si>
    <t>-81.63%</t>
  </si>
  <si>
    <t>-80.83%</t>
  </si>
  <si>
    <t>-80.43%</t>
  </si>
  <si>
    <t>B0BZ3Y97D5</t>
  </si>
  <si>
    <t>【CQ11373】-玫瑰金18岁生日小海报拱圈-创奇（淘汰）</t>
  </si>
  <si>
    <t>1987Y11373</t>
  </si>
  <si>
    <t>7.22%</t>
  </si>
  <si>
    <t>55.40%</t>
  </si>
  <si>
    <t>87.58%</t>
  </si>
  <si>
    <t>-39.04%</t>
  </si>
  <si>
    <t>-52.94%</t>
  </si>
  <si>
    <t>-52.91%</t>
  </si>
  <si>
    <t>B0G4QNZS7V</t>
  </si>
  <si>
    <t>【CQ11742】-蓝银14岁兄弟海报套装-创奇（整套真空+外面套opp袋子）</t>
  </si>
  <si>
    <t>CQ11742</t>
  </si>
  <si>
    <t>4.90%</t>
  </si>
  <si>
    <t>52.64%</t>
  </si>
  <si>
    <t>57.35%</t>
  </si>
  <si>
    <t>-42.86%</t>
  </si>
  <si>
    <t>-48.09%</t>
  </si>
  <si>
    <t>B0BSBCJXXW</t>
  </si>
  <si>
    <t>【CQ11361】-玫瑰金甜蜜16小海报拱圈-创奇（淘汰）</t>
  </si>
  <si>
    <t>1987Y11361</t>
  </si>
  <si>
    <t>61.04%</t>
  </si>
  <si>
    <t>78.11%</t>
  </si>
  <si>
    <t>123.72%</t>
  </si>
  <si>
    <t>-68.18%</t>
  </si>
  <si>
    <t>-67.79%</t>
  </si>
  <si>
    <t>-66.67%</t>
  </si>
  <si>
    <t>B0DB5JP85P</t>
  </si>
  <si>
    <t>【CQ11612】-金粉60岁皇冠套装-创奇（淘汰）</t>
  </si>
  <si>
    <t>CQ11612</t>
  </si>
  <si>
    <t>6.12%</t>
  </si>
  <si>
    <t>0.40%</t>
  </si>
  <si>
    <t>80.43%</t>
  </si>
  <si>
    <t>68.83%</t>
  </si>
  <si>
    <t>85.58%</t>
  </si>
  <si>
    <t>-56.25%</t>
  </si>
  <si>
    <t>-56.39%</t>
  </si>
  <si>
    <t>B0FPFZDJXD</t>
  </si>
  <si>
    <t>【CQ11640】-黑金90岁干杯漩涡套装-创奇（点胶固定）（淘汰）</t>
  </si>
  <si>
    <t>CQ11640</t>
  </si>
  <si>
    <t>22.26%</t>
  </si>
  <si>
    <t>2.37%</t>
  </si>
  <si>
    <t>B0H3Z494WM</t>
  </si>
  <si>
    <t>【CQ11848A】-蓝色13岁兄弟照片横幅-创奇</t>
  </si>
  <si>
    <t>CQ11848A</t>
  </si>
  <si>
    <t>5.34%</t>
  </si>
  <si>
    <t>1.22%</t>
  </si>
  <si>
    <t>171.15%</t>
  </si>
  <si>
    <t>160.17%</t>
  </si>
  <si>
    <t>243.98%</t>
  </si>
  <si>
    <t>142.55%</t>
  </si>
  <si>
    <t>B0H3ZKQC6M</t>
  </si>
  <si>
    <t>【CQ11849A】-金色18岁兄弟照片横幅-创奇</t>
  </si>
  <si>
    <t>CQ11849A</t>
  </si>
  <si>
    <t>4.44%</t>
  </si>
  <si>
    <t>191.01%</t>
  </si>
  <si>
    <t>109.83%</t>
  </si>
  <si>
    <t>167.70%</t>
  </si>
  <si>
    <t>87.79%</t>
  </si>
  <si>
    <t>B0H7RW5379</t>
  </si>
  <si>
    <t>【CQ11862A】-黑金30岁头像横幅2件套-创奇</t>
  </si>
  <si>
    <t>CQ11862A</t>
  </si>
  <si>
    <t>5.63%</t>
  </si>
  <si>
    <t>107.24%</t>
  </si>
  <si>
    <t>61.28%</t>
  </si>
  <si>
    <t>89.37%</t>
  </si>
  <si>
    <t>83.34%</t>
  </si>
  <si>
    <t>【CQ11708】-黑金80岁灯光音乐贺卡-创奇</t>
  </si>
  <si>
    <t>CQ11708</t>
  </si>
  <si>
    <t>16.67%</t>
  </si>
  <si>
    <t>8.97%</t>
  </si>
  <si>
    <t>43.35%</t>
  </si>
  <si>
    <t>-94.39%</t>
  </si>
  <si>
    <t>-94.40%</t>
  </si>
  <si>
    <t>-94.34%</t>
  </si>
  <si>
    <t>B0G4QQG627</t>
  </si>
  <si>
    <t>【CQ11743】-蓝银15岁兄弟海报套装-创奇（整套真空+外面套opp袋子）</t>
  </si>
  <si>
    <t>CQ11743</t>
  </si>
  <si>
    <t>3.05%</t>
  </si>
  <si>
    <t>121.48%</t>
  </si>
  <si>
    <t>80.64%</t>
  </si>
  <si>
    <t>66.38%</t>
  </si>
  <si>
    <t>-71.43%</t>
  </si>
  <si>
    <t>-72.06%</t>
  </si>
  <si>
    <t>B0H6HH795Z</t>
  </si>
  <si>
    <t>【CQ11859D】-黑色30岁照片蛋糕签-创奇</t>
  </si>
  <si>
    <t>CQ11859D</t>
  </si>
  <si>
    <t>8.11%</t>
  </si>
  <si>
    <t>97.03%</t>
  </si>
  <si>
    <t>B0DB547148</t>
  </si>
  <si>
    <t>【CQ11575】-金粉40岁皇冠套装-创奇（淘汰）</t>
  </si>
  <si>
    <t>1987Y11575</t>
  </si>
  <si>
    <t>116.33%</t>
  </si>
  <si>
    <t>-63.88%</t>
  </si>
  <si>
    <t>B0DMZCQVNN</t>
  </si>
  <si>
    <t>【CQ11737】-橄榄球蜂窝横幅套装-创奇</t>
  </si>
  <si>
    <t>CQ11737</t>
  </si>
  <si>
    <t>20.83%</t>
  </si>
  <si>
    <t>30.15%</t>
  </si>
  <si>
    <t>31.16%</t>
  </si>
  <si>
    <t>103.35%</t>
  </si>
  <si>
    <t>-28.57%</t>
  </si>
  <si>
    <t>-36.82%</t>
  </si>
  <si>
    <t>【CQ11539】-金粉16岁灯饰门联-创奇</t>
  </si>
  <si>
    <t>1987Y11539</t>
  </si>
  <si>
    <t>21.43%</t>
  </si>
  <si>
    <t>23.38%</t>
  </si>
  <si>
    <t>73.75%</t>
  </si>
  <si>
    <t>-99.00%</t>
  </si>
  <si>
    <t>-98.96%</t>
  </si>
  <si>
    <t>-98.99%</t>
  </si>
  <si>
    <t>B0C88F88NR</t>
  </si>
  <si>
    <t>New7-【CQ11384】-黑金退休横幅蜂窝套装-创奇</t>
  </si>
  <si>
    <t>1987Y11384</t>
  </si>
  <si>
    <t>8.06%</t>
  </si>
  <si>
    <t>10.74%</t>
  </si>
  <si>
    <t>51.28%</t>
  </si>
  <si>
    <t>-93.88%</t>
  </si>
  <si>
    <t>-93.96%</t>
  </si>
  <si>
    <t>-93.62%</t>
  </si>
  <si>
    <t>【CQ11611】-黑金退休横幅蜂窝套装-创奇</t>
  </si>
  <si>
    <t>CQ11611</t>
  </si>
  <si>
    <t>166.67%</t>
  </si>
  <si>
    <t>46.29%</t>
  </si>
  <si>
    <t>82.04%</t>
  </si>
  <si>
    <t>177.23%</t>
  </si>
  <si>
    <t>-83.33%</t>
  </si>
  <si>
    <t>-83.19%</t>
  </si>
  <si>
    <t>-82.35%</t>
  </si>
  <si>
    <t>B0D93WFQ8W</t>
  </si>
  <si>
    <t>【CQ11574】-金粉50岁皇冠套装-创奇（淘汰）（本地不发货）</t>
  </si>
  <si>
    <t>1987Y11574</t>
  </si>
  <si>
    <t>2.33%</t>
  </si>
  <si>
    <t>0.52%</t>
  </si>
  <si>
    <t>265.45%</t>
  </si>
  <si>
    <t>200.79%</t>
  </si>
  <si>
    <t>75.64%</t>
  </si>
  <si>
    <t>-47.94%</t>
  </si>
  <si>
    <t>创奇-US淑谊F</t>
  </si>
  <si>
    <t>B0H6WG75LR</t>
  </si>
  <si>
    <t>2026-【CQ11858F】-报纸色70岁年份照片亚克力板-创奇</t>
  </si>
  <si>
    <t>CQ11858F</t>
  </si>
  <si>
    <t>188.76%</t>
  </si>
  <si>
    <t>94.38%</t>
  </si>
  <si>
    <t>【CQ11377】-玫瑰金无岁数门联海报-创奇</t>
  </si>
  <si>
    <t>1987Y11377</t>
  </si>
  <si>
    <t>300.00%</t>
  </si>
  <si>
    <t>2.92%</t>
  </si>
  <si>
    <t>31.42%</t>
  </si>
  <si>
    <t>47.15%</t>
  </si>
  <si>
    <t>150.09%</t>
  </si>
  <si>
    <t>-97.30%</t>
  </si>
  <si>
    <t>-97.19%</t>
  </si>
  <si>
    <t>2401-【CQ11457】-玫瑰金80岁生日盒子3件套-创奇</t>
  </si>
  <si>
    <t>1987Y11457</t>
  </si>
  <si>
    <t>400.00%</t>
  </si>
  <si>
    <t>3.49%</t>
  </si>
  <si>
    <t>340.08%</t>
  </si>
  <si>
    <t>-98.44%</t>
  </si>
  <si>
    <t>-98.37%</t>
  </si>
  <si>
    <t>-98.36%</t>
  </si>
  <si>
    <t>2403-【CQ11462】-黑金75岁生日盒子3件套-创奇</t>
  </si>
  <si>
    <t>1987Y11462</t>
  </si>
  <si>
    <t>1.75%</t>
  </si>
  <si>
    <t>19.88%</t>
  </si>
  <si>
    <t>35.67%</t>
  </si>
  <si>
    <t>179.46%</t>
  </si>
  <si>
    <t>-98.61%</t>
  </si>
  <si>
    <t>-98.56%</t>
  </si>
  <si>
    <t>-98.57%</t>
  </si>
  <si>
    <t>B0F9WRFTJJ</t>
  </si>
  <si>
    <t>【CQ11628】-黑金60岁雨帘气球套装-创奇（气球真空）（淘汰）（本地不发货）</t>
  </si>
  <si>
    <t>CQ11628</t>
  </si>
  <si>
    <t>-75.00%</t>
  </si>
  <si>
    <t>B08NVF4MRT</t>
  </si>
  <si>
    <t>【CQ045】-黑金50周年海报-创奇（淘汰）</t>
  </si>
  <si>
    <t>hj 50zn hb</t>
  </si>
  <si>
    <t>-96.00%</t>
  </si>
  <si>
    <t>-95.87%</t>
  </si>
  <si>
    <t>-95.65%</t>
  </si>
  <si>
    <t>B08HT2L8SP</t>
  </si>
  <si>
    <t>【CQ021】-10周年快乐横幅套装-创奇（本地不发货）（停售）</t>
  </si>
  <si>
    <t>10zhouniankl-</t>
  </si>
  <si>
    <t>10zhounian kl</t>
  </si>
  <si>
    <t>-100.00%</t>
  </si>
  <si>
    <t>B096WXLBDL</t>
  </si>
  <si>
    <t>【CQ11212】-黑加玫瑰金拱圈-创奇（停售）</t>
  </si>
  <si>
    <t>1987Y11212</t>
  </si>
  <si>
    <t>B09DPJMGTR</t>
  </si>
  <si>
    <t>【CQ11232】-90年代主题拱圈-创奇（停售）</t>
  </si>
  <si>
    <t>1987Y11232</t>
  </si>
  <si>
    <t>B09FFDKJC2</t>
  </si>
  <si>
    <t>【CQ11234】-黑金40周年海报-创奇（淘汰）</t>
  </si>
  <si>
    <t>1987Y11234</t>
  </si>
  <si>
    <t>B09FJMWM8N</t>
  </si>
  <si>
    <t>【CQ11235】-金色帽子男人漩涡30件套-创奇（停售）</t>
  </si>
  <si>
    <t>1987Y11235</t>
  </si>
  <si>
    <t>B09G5Z1JSB</t>
  </si>
  <si>
    <t>【CQ11240】-小号黑金21岁生日长横幅-创奇（停售）</t>
  </si>
  <si>
    <t>1987Y11240</t>
  </si>
  <si>
    <t>B09MQJBN8W</t>
  </si>
  <si>
    <t>【CQ11265】-玫瑰金方框钻石15岁海报-创奇（停售）</t>
  </si>
  <si>
    <t>1987Y11265</t>
  </si>
  <si>
    <t>B09NX9RTG3</t>
  </si>
  <si>
    <t>【CQ11268】-黑金复古年份1972海报-创奇（停售）</t>
  </si>
  <si>
    <t>1987Y11268</t>
  </si>
  <si>
    <t>B09YXLPQF4</t>
  </si>
  <si>
    <t>【CQ11291】-青色10岁蜂窝8件套-创奇（停售）</t>
  </si>
  <si>
    <t>1987Y11291</t>
  </si>
  <si>
    <t>B09Z68FQVZ</t>
  </si>
  <si>
    <t>【CQ11295】-青色无岁数生日漩涡-创奇（停售）</t>
  </si>
  <si>
    <t>1987Y11295</t>
  </si>
  <si>
    <t>B0B972B7G3</t>
  </si>
  <si>
    <t>【CQ11302】-小号黑金18岁生日长横幅-创奇 （停售）</t>
  </si>
  <si>
    <t>1987Y11302</t>
  </si>
  <si>
    <t>B0B9XFLR6R</t>
  </si>
  <si>
    <t>【CQ11307】-小号黑金无岁数生日长横幅-创奇 （停售）</t>
  </si>
  <si>
    <t>1987Y11307</t>
  </si>
  <si>
    <t>【CQ11309】-青金色无岁数生日蜂窝-创奇（作废，更换新SKU）</t>
  </si>
  <si>
    <t>1987Y11309</t>
  </si>
  <si>
    <t>2024-【CQ11401】-黑金复古年份2008海报-创奇（停售）</t>
  </si>
  <si>
    <t>1987Y11401</t>
  </si>
  <si>
    <t>1987Y11312</t>
  </si>
  <si>
    <t>3.54%</t>
  </si>
  <si>
    <t>2024-【CQ11402】-黑金复古年份2006海报-创奇（停售）</t>
  </si>
  <si>
    <t>1987Y11402</t>
  </si>
  <si>
    <t>1987Y11313</t>
  </si>
  <si>
    <t>2024-【CQ11413】-黑金复古年份1934海报-创奇（停售）</t>
  </si>
  <si>
    <t>1987Y11413</t>
  </si>
  <si>
    <t>1987Y11314</t>
  </si>
  <si>
    <t>3.23%</t>
  </si>
  <si>
    <t>2024-【CQ11411】-黑金复古年份1944海报-创奇（停售）</t>
  </si>
  <si>
    <t>1987Y11411</t>
  </si>
  <si>
    <t>1987Y11315</t>
  </si>
  <si>
    <t>3.70%</t>
  </si>
  <si>
    <t>23.25%</t>
  </si>
  <si>
    <t>B0BL2XC2ML</t>
  </si>
  <si>
    <t>2024-【CQ11409】-黑金复古年份1954海报-创奇（停售）</t>
  </si>
  <si>
    <t>1987Y11409</t>
  </si>
  <si>
    <t>1987Y11316</t>
  </si>
  <si>
    <t>2024-【CQ11407】-黑金复古年份1964海报-创奇（停售）</t>
  </si>
  <si>
    <t>1987Y11407</t>
  </si>
  <si>
    <t>1987Y11317</t>
  </si>
  <si>
    <t>105.79%</t>
  </si>
  <si>
    <t>2024-【CQ11406】-黑金复古年份1974海报-创奇（停售）</t>
  </si>
  <si>
    <t>1987Y11406</t>
  </si>
  <si>
    <t>1987Y11318</t>
  </si>
  <si>
    <t>8.50%</t>
  </si>
  <si>
    <t>2024-【CQ11405】-黑金复古年份1984海报-创奇（停售）</t>
  </si>
  <si>
    <t>1987Y11405</t>
  </si>
  <si>
    <t>1987Y11319</t>
  </si>
  <si>
    <t>3.31%</t>
  </si>
  <si>
    <t>2024-【CQ11404】-黑金复古年份1994海报-创奇（停售）</t>
  </si>
  <si>
    <t>1987Y11404</t>
  </si>
  <si>
    <t>1987Y11320</t>
  </si>
  <si>
    <t>B0BLVRVMQH</t>
  </si>
  <si>
    <t>2024-【CQ11422】-黑金复古年份1944长方形海报-创奇（停售）</t>
  </si>
  <si>
    <t>1987Y11422</t>
  </si>
  <si>
    <t>1987Y11329</t>
  </si>
  <si>
    <t>2024-【CQ11421】-黑金复古年份1954长方形海报-创奇（停售）</t>
  </si>
  <si>
    <t>1987Y11421</t>
  </si>
  <si>
    <t>1987Y11330</t>
  </si>
  <si>
    <t>47.00%</t>
  </si>
  <si>
    <t>2024-【CQ11420】-黑金复古年份1964长方形海报-创奇（停售）</t>
  </si>
  <si>
    <t>1987Y11420</t>
  </si>
  <si>
    <t>1987Y11331</t>
  </si>
  <si>
    <t>2024-【CQ11419】-黑金复古年份1974长方形海报-创奇（停售）</t>
  </si>
  <si>
    <t>1987Y11419</t>
  </si>
  <si>
    <t>1987Y11332</t>
  </si>
  <si>
    <t>5.26%</t>
  </si>
  <si>
    <t>2024-【CQ11418】-黑金复古年份1984长方形海报-创奇（停售）</t>
  </si>
  <si>
    <t>1987Y11418</t>
  </si>
  <si>
    <t>1987Y11333</t>
  </si>
  <si>
    <t>B0BLVRF86M</t>
  </si>
  <si>
    <t>2024-【CQ11417】-黑金复古年份1994长方形海报-创奇（停售）</t>
  </si>
  <si>
    <t>1987Y11417</t>
  </si>
  <si>
    <t>1987Y11334</t>
  </si>
  <si>
    <t>B0BL2YC6GG</t>
  </si>
  <si>
    <t>2024-【CQ11410】-黑金复古年份1949海报-创奇（停售）</t>
  </si>
  <si>
    <t>1987Y11410</t>
  </si>
  <si>
    <t>1987Y11340</t>
  </si>
  <si>
    <t>B0BL32JXFJ</t>
  </si>
  <si>
    <t>2024-【CQ11414】-黑金复古年份1924海报-创奇（停售）</t>
  </si>
  <si>
    <t>1987Y11414</t>
  </si>
  <si>
    <t>1987Y11341</t>
  </si>
  <si>
    <t>【CQ11342】-青色13岁蜂窝8件套-创奇</t>
  </si>
  <si>
    <t>1987Y11342</t>
  </si>
  <si>
    <t>6.50%</t>
  </si>
  <si>
    <t>【CQ11343】-红粉无岁数生日蜂窝-创奇</t>
  </si>
  <si>
    <t>1987Y11343</t>
  </si>
  <si>
    <t>2.48%</t>
  </si>
  <si>
    <t>【CQ11346】-小号太阳花无岁数生日长横幅-创奇</t>
  </si>
  <si>
    <t>1987Y11346</t>
  </si>
  <si>
    <t>2.89%</t>
  </si>
  <si>
    <t>B0BPXW3NMV</t>
  </si>
  <si>
    <t>New1-【CQ11350】-美人鱼4岁生日海报-创奇（停售）</t>
  </si>
  <si>
    <t>1987Y11350</t>
  </si>
  <si>
    <t>B0BPXTGD41</t>
  </si>
  <si>
    <t>New1-【CQ11351】-美人鱼5岁生日海报-创奇（停售）</t>
  </si>
  <si>
    <t>1987Y11351</t>
  </si>
  <si>
    <t>B0BPXV9N2W</t>
  </si>
  <si>
    <t>New1-【CQ11352】-美人鱼6岁生日海报-创奇（淘汰）</t>
  </si>
  <si>
    <t>1987Y11352</t>
  </si>
  <si>
    <t>B0BPXVT2ZN</t>
  </si>
  <si>
    <t>New1-【CQ11353】-美人鱼7岁生日海报-创奇（停售）</t>
  </si>
  <si>
    <t>1987Y11353</t>
  </si>
  <si>
    <t>B0BQYBQZ26</t>
  </si>
  <si>
    <t>New1-【CQ11357】-丛林动物1岁生日蜂窝-创奇（停售）</t>
  </si>
  <si>
    <t>1987Y11357</t>
  </si>
  <si>
    <t>New1-【CQ11359】-黑金爱心周年桌布三件套-创奇</t>
  </si>
  <si>
    <t>1987Y11359</t>
  </si>
  <si>
    <t>【CQ11360】-橄榄球1岁生日蜂窝-创奇（SKU改为：CQ11738）</t>
  </si>
  <si>
    <t>1987Y11360</t>
  </si>
  <si>
    <t>B0BSBCS5RK</t>
  </si>
  <si>
    <t>【CQ11362】-玫瑰金生日小海报拱圈-创奇（停售）</t>
  </si>
  <si>
    <t>1987Y11362</t>
  </si>
  <si>
    <t>B0BSCSMYTV</t>
  </si>
  <si>
    <t>【CQ11363】-黑金40岁蜂窝横幅套装-创奇（停售）</t>
  </si>
  <si>
    <t>1987Y11363</t>
  </si>
  <si>
    <t>B0BXKTLSHZ</t>
  </si>
  <si>
    <t>2024-【CQ11423】-黑金复古年份1934长方形海报-创奇（停售）</t>
  </si>
  <si>
    <t>1987Y11423</t>
  </si>
  <si>
    <t>1987Y11364</t>
  </si>
  <si>
    <t>2024-【CQ11416】-黑金复古年份2006长方形海报-创奇（停售）</t>
  </si>
  <si>
    <t>1987Y11416</t>
  </si>
  <si>
    <t>1987Y11365</t>
  </si>
  <si>
    <t>B0BXKW52YR</t>
  </si>
  <si>
    <t>2024-【CQ11415】-黑金复古年份2008长方形海报-创奇（停售）</t>
  </si>
  <si>
    <t>1987Y11415</t>
  </si>
  <si>
    <t>1987Y11366</t>
  </si>
  <si>
    <t>B0BZP1MRFK</t>
  </si>
  <si>
    <t>New3-【CQ11369】-丛林动物2岁生日蜂窝-创奇（停售）</t>
  </si>
  <si>
    <t>1987Y11369</t>
  </si>
  <si>
    <t>2024-【CQ11403】-黑金复古年份2003海报-创奇（停售）</t>
  </si>
  <si>
    <t>1987Y11403</t>
  </si>
  <si>
    <t>1987Y11370</t>
  </si>
  <si>
    <t>1.41%</t>
  </si>
  <si>
    <t>2024-【CQ11408】-黑金复古年份1959海报-创奇（停售）</t>
  </si>
  <si>
    <t>1987Y11408</t>
  </si>
  <si>
    <t>1987Y11371</t>
  </si>
  <si>
    <t>New4-【CQ11372】-粉色奶牛1岁生日漩涡16件套-创奇</t>
  </si>
  <si>
    <t>1987Y11372</t>
  </si>
  <si>
    <t>2.10%</t>
  </si>
  <si>
    <t>14.50%</t>
  </si>
  <si>
    <t>B0C1BH5CF6</t>
  </si>
  <si>
    <t>【CQ11375】-黑金50岁蜂窝横幅套装-创奇（停售）</t>
  </si>
  <si>
    <t>1987Y11375</t>
  </si>
  <si>
    <t>B0C1YXH4H2</t>
  </si>
  <si>
    <t>【CQ11378】-丛林动物1岁生日漩涡16件套-创奇（停售）</t>
  </si>
  <si>
    <t>1987Y11378</t>
  </si>
  <si>
    <t>New5-【CQ11379】-玫瑰金流丝50岁桌布三件套-创奇</t>
  </si>
  <si>
    <t>1987Y11379</t>
  </si>
  <si>
    <t>New6-【CQ11380】-粉色奶牛1岁生日桌布三件套-创奇</t>
  </si>
  <si>
    <t>1987Y11380</t>
  </si>
  <si>
    <t>1.52%</t>
  </si>
  <si>
    <t>B0C4NT9PL3</t>
  </si>
  <si>
    <t>New5-【CQ11381】-浅粉生日小海报加拱圈-创奇（停售）</t>
  </si>
  <si>
    <t>1987Y11381</t>
  </si>
  <si>
    <t>2024-【CQ11427】-黑金1974小海报木板-创奇（停售）</t>
  </si>
  <si>
    <t>1987Y11427</t>
  </si>
  <si>
    <t>1987Y11382</t>
  </si>
  <si>
    <t>2.60%</t>
  </si>
  <si>
    <t>B0C5SNMKF9</t>
  </si>
  <si>
    <t>New6-【CQ11383】-冰淇淋4岁蜂窝-创奇（停售）</t>
  </si>
  <si>
    <t>1987Y11383</t>
  </si>
  <si>
    <t>B0H873YM2G</t>
  </si>
  <si>
    <t>1987Y11384+CQ11851A</t>
  </si>
  <si>
    <t>B0C88N1MHG</t>
  </si>
  <si>
    <t>New7-【CQ11385】-浅粉16岁甜蜜生日蜂窝-创奇（停售）</t>
  </si>
  <si>
    <t>1987Y11385</t>
  </si>
  <si>
    <t>B0C8LV1DPB</t>
  </si>
  <si>
    <t>New7-【CQ11386】-粉色丛林动物1岁生日蜂窝-创奇（停售）</t>
  </si>
  <si>
    <t>1987Y11386</t>
  </si>
  <si>
    <t>2024-【CQ11426】-黑金1984小海报木板-创奇（停售）</t>
  </si>
  <si>
    <t>1987Y11426</t>
  </si>
  <si>
    <t>1987Y11387</t>
  </si>
  <si>
    <t>0.97%</t>
  </si>
  <si>
    <t>27.93%</t>
  </si>
  <si>
    <t>2024-【CQ11429】-黑金1944小海报木板-创奇（停售）</t>
  </si>
  <si>
    <t>1987Y11429</t>
  </si>
  <si>
    <t>1987Y11388</t>
  </si>
  <si>
    <t>New7-【CQ11389】-黑金周年木摆件4件套-创奇</t>
  </si>
  <si>
    <t>1987Y11389</t>
  </si>
  <si>
    <t>2024-【CQ11430】-黑金50周年木摆件4件套-创奇（停售）</t>
  </si>
  <si>
    <t>1987Y11430</t>
  </si>
  <si>
    <t>1987Y11390</t>
  </si>
  <si>
    <t>New8-【CQ11391】-黑金50岁生日盒子3件套-创奇</t>
  </si>
  <si>
    <t>1987Y11391</t>
  </si>
  <si>
    <t>2024-【CQ11425】-黑金1994小海报木板-创奇（停售）</t>
  </si>
  <si>
    <t>1987Y11425</t>
  </si>
  <si>
    <t>1987Y11392</t>
  </si>
  <si>
    <t>2024-【CQ11428】-黑金1964小海报木板-创奇（停售）</t>
  </si>
  <si>
    <t>1987Y11428</t>
  </si>
  <si>
    <t>1987Y11393</t>
  </si>
  <si>
    <t>2024-【CQ11424】-蓝银2008小海报木板-创奇（停售）</t>
  </si>
  <si>
    <t>1987Y11424</t>
  </si>
  <si>
    <t>1987Y11394</t>
  </si>
  <si>
    <t>New10-【CQ11395】-蓝银生日签名本（带磁）-创奇</t>
  </si>
  <si>
    <t>1987Y11395</t>
  </si>
  <si>
    <t>B0CHDT599B</t>
  </si>
  <si>
    <t>【CQ11396】-90年代木摆件4件套-创奇（停售）</t>
  </si>
  <si>
    <t>1987Y11396</t>
  </si>
  <si>
    <t>New10-【CQ11397】-玫瑰金40岁生日盒子3件套-创奇</t>
  </si>
  <si>
    <t>1987Y11397</t>
  </si>
  <si>
    <t>New10-【CQ11398】-黑金40岁生日盒子3件套-创奇</t>
  </si>
  <si>
    <t>1987Y11398</t>
  </si>
  <si>
    <t>New10-【CQ11399】-黑金60岁生日盒子3件套-创奇</t>
  </si>
  <si>
    <t>1987Y11399</t>
  </si>
  <si>
    <t>New10-【CQ11400】-黑金80岁生日盒子3件套-创奇</t>
  </si>
  <si>
    <t>1987Y11400</t>
  </si>
  <si>
    <t>B0CLXRFQ5X</t>
  </si>
  <si>
    <t>2024-【CQ11412】-黑金复古年份1939海报-创奇（停售）</t>
  </si>
  <si>
    <t>1987Y11412</t>
  </si>
  <si>
    <t>2024-【CQ11431】-黑金2008小海报木板-创奇（停售）</t>
  </si>
  <si>
    <t>1987Y11431</t>
  </si>
  <si>
    <t>2024-【CQ11432】-黑金2006小海报木板-创奇（停售）</t>
  </si>
  <si>
    <t>1987Y11432</t>
  </si>
  <si>
    <t>28.83%</t>
  </si>
  <si>
    <t>2024-【CQ11433】-黑金2003小海报木板-创奇（停售）</t>
  </si>
  <si>
    <t>1987Y11433</t>
  </si>
  <si>
    <t>1.88%</t>
  </si>
  <si>
    <t>2024-【CQ11434】-黑金1959小海报木板-创奇（停售）</t>
  </si>
  <si>
    <t>1987Y11434</t>
  </si>
  <si>
    <t>2024-【CQ11435】-黑金1954小海报木板-创奇（停售）</t>
  </si>
  <si>
    <t>1987Y11435</t>
  </si>
  <si>
    <t>2024-【CQ11436】-黑金1949小海报木板-创奇（停售）</t>
  </si>
  <si>
    <t>1987Y11436</t>
  </si>
  <si>
    <t>2024-【CQ11437】-黑金1939小海报木板-创奇（停售）</t>
  </si>
  <si>
    <t>1987Y11437</t>
  </si>
  <si>
    <t>3.51%</t>
  </si>
  <si>
    <t>2024-【CQ11438】-黑金1934小海报木板-创奇（停售）</t>
  </si>
  <si>
    <t>1987Y11438</t>
  </si>
  <si>
    <t>2024-【CQ11439】-黑金1924小海报木板-创奇（停售）</t>
  </si>
  <si>
    <t>1987Y11439</t>
  </si>
  <si>
    <t>4.06%</t>
  </si>
  <si>
    <t>63.51%</t>
  </si>
  <si>
    <t>2024-【CQ11440】-蓝银2006小海报木板-创奇（停售）</t>
  </si>
  <si>
    <t>1987Y11440</t>
  </si>
  <si>
    <t>2024-【CQ11441】-蓝银2003小海报木板-创奇（停售）</t>
  </si>
  <si>
    <t>1987Y11441</t>
  </si>
  <si>
    <t>2024-【CQ11442】-蓝银1984小海报木板-创奇（停售）</t>
  </si>
  <si>
    <t>1987Y11442</t>
  </si>
  <si>
    <t>30.93%</t>
  </si>
  <si>
    <t>2024-【CQ11443】-蓝银1974小海报木板-创奇（停售）</t>
  </si>
  <si>
    <t>1987Y11443</t>
  </si>
  <si>
    <t>2024-【CQ11444】-蓝银1964小海报木板-创奇（停售）</t>
  </si>
  <si>
    <t>1987Y11444</t>
  </si>
  <si>
    <t>2024-【CQ11445】-蓝银1954小海报木板-创奇（停售）</t>
  </si>
  <si>
    <t>1987Y11445</t>
  </si>
  <si>
    <t>2024-【CQ11446】-蓝银1944小海报木板-创奇（停售）</t>
  </si>
  <si>
    <t>1987Y11446</t>
  </si>
  <si>
    <t>2024-【CQ11447】-蓝银1934小海报木板-创奇（停售）</t>
  </si>
  <si>
    <t>1987Y11447</t>
  </si>
  <si>
    <t>B0CPHMC3QY</t>
  </si>
  <si>
    <t>2402-【CQ11448】-蓝银16岁生日签名本（带磁）-创奇（停售）</t>
  </si>
  <si>
    <t>1987Y11448</t>
  </si>
  <si>
    <t>2401-【CQ11449】-蓝银80岁生日签名本（带磁）-创奇</t>
  </si>
  <si>
    <t>1987Y11449</t>
  </si>
  <si>
    <t>3.85%</t>
  </si>
  <si>
    <t>2401-【CQ11452】-黑金70岁生日盒子3件套-创奇</t>
  </si>
  <si>
    <t>1987Y11452</t>
  </si>
  <si>
    <t>2401-【CQ11453】-黑金90岁生日盒子3件套-创奇</t>
  </si>
  <si>
    <t>1987Y11453</t>
  </si>
  <si>
    <t>2401-【CQ11454】-玫瑰金50岁生日盒子3件套-创奇</t>
  </si>
  <si>
    <t>1987Y11454</t>
  </si>
  <si>
    <t>2401-【CQ11455】-玫瑰金60岁生日盒子3件套-创奇</t>
  </si>
  <si>
    <t>1987Y11455</t>
  </si>
  <si>
    <t>3.96%</t>
  </si>
  <si>
    <t>18.82%</t>
  </si>
  <si>
    <t>2401-【CQ11456】-玫瑰金70岁生日盒子3件套-创奇</t>
  </si>
  <si>
    <t>1987Y11456</t>
  </si>
  <si>
    <t>1.86%</t>
  </si>
  <si>
    <t>B0CPS4H8KS</t>
  </si>
  <si>
    <t>2401-【CQ11458】-黑金18岁生日盒子3件套-创奇（停售）</t>
  </si>
  <si>
    <t>1987Y11458</t>
  </si>
  <si>
    <t>2401-【CQ11459】-黑金30岁生日盒子3件套-创奇</t>
  </si>
  <si>
    <t>1987Y11459</t>
  </si>
  <si>
    <t>2403-【CQ11460】-黑金16岁生日盒子3件套-创奇</t>
  </si>
  <si>
    <t>1987Y11460</t>
  </si>
  <si>
    <t>2403-【CQ11461】-黑金21岁生日盒子3件套-创奇</t>
  </si>
  <si>
    <t>1987Y11461</t>
  </si>
  <si>
    <t>2.24%</t>
  </si>
  <si>
    <t>2403-【CQ11463】-玫瑰金16岁生日盒子3件套-创奇</t>
  </si>
  <si>
    <t>1987Y11463</t>
  </si>
  <si>
    <t>5.03%</t>
  </si>
  <si>
    <t>26.82%</t>
  </si>
  <si>
    <t>B0CW31R9LP</t>
  </si>
  <si>
    <t>2403-【CQ11464】玫瑰金18岁生日盒子3件套-创奇（停售）</t>
  </si>
  <si>
    <t>1987Y11464</t>
  </si>
  <si>
    <t>2403-【CQ11465】玫瑰金21岁生日盒子3件套-创奇</t>
  </si>
  <si>
    <t>1987Y11465</t>
  </si>
  <si>
    <t>32.71%</t>
  </si>
  <si>
    <t>2403-【CQ11466】玫瑰金30岁生日盒子3件套-创奇</t>
  </si>
  <si>
    <t>1987Y11466</t>
  </si>
  <si>
    <t>25.29%</t>
  </si>
  <si>
    <t>B0CW39QHPP</t>
  </si>
  <si>
    <t>2024-【CQ11467】-玫瑰金40岁照片蜂窝9件套-创奇（停售）</t>
  </si>
  <si>
    <t>1987Y11467</t>
  </si>
  <si>
    <t>B0CXXB11J9</t>
  </si>
  <si>
    <t>2024-【CQ11468】-金粉16岁指示牌10件套-创奇（停售）</t>
  </si>
  <si>
    <t>1987Y11468</t>
  </si>
  <si>
    <t>B0CZ6WMCZ5</t>
  </si>
  <si>
    <t>2024-【CQ11469】-黑金40年份双漩涡套装-创奇（停售）</t>
  </si>
  <si>
    <t>1987Y11469</t>
  </si>
  <si>
    <t>2405-【CQ11470】-黑金60岁生日门牌标志-创奇</t>
  </si>
  <si>
    <t>1987Y11470</t>
  </si>
  <si>
    <t>1.56%</t>
  </si>
  <si>
    <t>B0D48J5L27</t>
  </si>
  <si>
    <t>2024-【CQ11471】-黑金50年份单漩涡套装-创奇（停售）</t>
  </si>
  <si>
    <t>1987Y11471</t>
  </si>
  <si>
    <t>B0D48HD35X</t>
  </si>
  <si>
    <t>2024-【CQ11472】-黑金60年份单漩涡套装-创奇（停售）</t>
  </si>
  <si>
    <t>1987Y11472</t>
  </si>
  <si>
    <t>B0D73FH5NY</t>
  </si>
  <si>
    <t>2024-【CQ11473】-多彩50岁年份签名本-创奇（停售）</t>
  </si>
  <si>
    <t>1987Y11473</t>
  </si>
  <si>
    <t>2024-【CQ11474】-金粉40岁年份灯饰门联-创奇（停售）</t>
  </si>
  <si>
    <t>1987Y11474</t>
  </si>
  <si>
    <t>2.42%</t>
  </si>
  <si>
    <t>46.14%</t>
  </si>
  <si>
    <t>2407-【CQ11475】-黑金40岁生日门牌标志-创奇</t>
  </si>
  <si>
    <t>1987Y11475</t>
  </si>
  <si>
    <t>2407-【CQ11476】-黑金50岁生日门牌标志-创奇</t>
  </si>
  <si>
    <t>1987Y11476</t>
  </si>
  <si>
    <t>B0D9GZZ5F8</t>
  </si>
  <si>
    <t>2024-【CQ11477】-玫瑰金60岁生日门牌标志2件套-创奇（停售）</t>
  </si>
  <si>
    <t>1987Y11477</t>
  </si>
  <si>
    <t>2408-【CQ11478】-金粉50岁皇冠套装-创奇</t>
  </si>
  <si>
    <t>1987Y11478</t>
  </si>
  <si>
    <t>B0D9NWNPW7</t>
  </si>
  <si>
    <t>2408-【CQ11479】-黑金灯饰拱圈套装-创奇（停售）</t>
  </si>
  <si>
    <t>1987Y11479</t>
  </si>
  <si>
    <t>B0D9QQG945</t>
  </si>
  <si>
    <t>2408-【CQ11480】-蓝银生日蜂窝海报套装-创奇（停售）</t>
  </si>
  <si>
    <t>1987Y11480</t>
  </si>
  <si>
    <t>2408-【CQ11481】-金粉40岁皇冠套装-创奇</t>
  </si>
  <si>
    <t>1987Y11481</t>
  </si>
  <si>
    <t>2408-【CQ11482】-金粉60岁皇冠套装-创奇</t>
  </si>
  <si>
    <t>1987Y11482</t>
  </si>
  <si>
    <t>2.14%</t>
  </si>
  <si>
    <t>2024-【CQ11483】-黑金40岁年份海报小木板套装-创奇（停售）</t>
  </si>
  <si>
    <t>1987Y11483</t>
  </si>
  <si>
    <t>B0DFWNQSHJ</t>
  </si>
  <si>
    <t>【CQ11485】-金色很棒DIY岁数横幅-创奇（停售）</t>
  </si>
  <si>
    <t>1987Y11485</t>
  </si>
  <si>
    <t>2025-【CQ11487】-黑金1975小海报木板-创奇</t>
  </si>
  <si>
    <t>1987Y11487</t>
  </si>
  <si>
    <t>2025-【CQ11488】-黑金1985小海报木板-创奇</t>
  </si>
  <si>
    <t>1987Y11488</t>
  </si>
  <si>
    <t>2025-【CQ11489】-黑金1945小海报木板-创奇</t>
  </si>
  <si>
    <t>1987Y11489</t>
  </si>
  <si>
    <t>2025-【CQ11490】-黑金50周年木摆件4件套-创奇</t>
  </si>
  <si>
    <t>1987Y11490</t>
  </si>
  <si>
    <t>2025-【CQ11491】-黑金1995小海报木板-创奇</t>
  </si>
  <si>
    <t>1987Y11491</t>
  </si>
  <si>
    <t>2025-【CQ11492】-黑金1965小海报木板-创奇</t>
  </si>
  <si>
    <t>1987Y11492</t>
  </si>
  <si>
    <t>2025-【CQ11493】-蓝银2009小海报木板-创奇</t>
  </si>
  <si>
    <t>1987Y11493</t>
  </si>
  <si>
    <t>2025-【CQ11494】-黑金2009小海报木板-创奇</t>
  </si>
  <si>
    <t>1987Y11494</t>
  </si>
  <si>
    <t>2025-【CQ11495】-黑金2007小海报木板-创奇</t>
  </si>
  <si>
    <t>1987Y11495</t>
  </si>
  <si>
    <t>2025-【CQ11496】-黑金2004小海报木板-创奇</t>
  </si>
  <si>
    <t>1987Y11496</t>
  </si>
  <si>
    <t>2025-【CQ11497】-黑金1960小海报木板-创奇</t>
  </si>
  <si>
    <t>1987Y11497</t>
  </si>
  <si>
    <t>2025-【CQ11498】-黑金1955小海报木板-创奇</t>
  </si>
  <si>
    <t>1987Y11498</t>
  </si>
  <si>
    <t>2025-【CQ11499】-黑金1950小海报木板-创奇</t>
  </si>
  <si>
    <t>1987Y11499</t>
  </si>
  <si>
    <t>2025-【CQ11500】-黑金1940小海报木板-创奇</t>
  </si>
  <si>
    <t>1987Y11500</t>
  </si>
  <si>
    <t>2025-【CQ11501】-黑金1935小海报木板-创奇</t>
  </si>
  <si>
    <t>1987Y11501</t>
  </si>
  <si>
    <t>2025-【CQ11502】-黑金1925小海报木板-创奇</t>
  </si>
  <si>
    <t>1987Y11502</t>
  </si>
  <si>
    <t>2025-【CQ11503】-蓝银2007小海报木板-创奇</t>
  </si>
  <si>
    <t>1987Y11503</t>
  </si>
  <si>
    <t>2025-【CQ11504】-蓝银2004小海报木板-创奇</t>
  </si>
  <si>
    <t>1987Y11504</t>
  </si>
  <si>
    <t>2025-【CQ11505】-蓝银1985小海报木板-创奇</t>
  </si>
  <si>
    <t>1987Y11505</t>
  </si>
  <si>
    <t>2025-【CQ11506】-蓝银1975小海报木板-创奇</t>
  </si>
  <si>
    <t>1987Y11506</t>
  </si>
  <si>
    <t>2025-【CQ11507】-蓝银1965小海报木板-创奇</t>
  </si>
  <si>
    <t>1987Y11507</t>
  </si>
  <si>
    <t>2025-【CQ11508】-蓝银1955小海报木板-创奇</t>
  </si>
  <si>
    <t>1987Y11508</t>
  </si>
  <si>
    <t>2025-【CQ11509】-蓝银1945小海报木板-创奇</t>
  </si>
  <si>
    <t>1987Y11509</t>
  </si>
  <si>
    <t>2025-【CQ11510】-蓝银1935小海报木板-创奇</t>
  </si>
  <si>
    <t>1987Y11510</t>
  </si>
  <si>
    <t>B0DHP4798L</t>
  </si>
  <si>
    <t>2024-【CQ11511】-玫瑰金50岁年份海报小木板套装-创奇（停售）</t>
  </si>
  <si>
    <t>1987Y11511</t>
  </si>
  <si>
    <t>2025-【CQ11512】-黑金复古年份2009海报-创奇</t>
  </si>
  <si>
    <t>1987Y11512</t>
  </si>
  <si>
    <t>2025-【CQ11513】-黑金复古年份2004海报-创奇</t>
  </si>
  <si>
    <t>1987Y11513</t>
  </si>
  <si>
    <t>2025-【CQ11514】-黑金复古年份1995海报-创奇</t>
  </si>
  <si>
    <t>1987Y11514</t>
  </si>
  <si>
    <t>2025-【CQ11515】-黑金复古年份1985海报-创奇</t>
  </si>
  <si>
    <t>1987Y11515</t>
  </si>
  <si>
    <t>2025-【CQ11516】-黑金复古年份1975海报-创奇</t>
  </si>
  <si>
    <t>1987Y11516</t>
  </si>
  <si>
    <t>2025-【CQ11517】-黑金复古年份1965海报-创奇</t>
  </si>
  <si>
    <t>1987Y11517</t>
  </si>
  <si>
    <t>2025-【CQ11518】-黑金复古年份1960海报-创奇</t>
  </si>
  <si>
    <t>1987Y11518</t>
  </si>
  <si>
    <t>2025-【CQ11519】-黑金复古年份1955海报-创奇（不做新年份）</t>
  </si>
  <si>
    <t>1987Y11519</t>
  </si>
  <si>
    <t>2025-【CQ11520】-黑金复古年份1950海报-创奇（不做新年份）</t>
  </si>
  <si>
    <t>1987Y11520</t>
  </si>
  <si>
    <t>2025-【CQ11521】-黑金复古年份1945海报-创奇</t>
  </si>
  <si>
    <t>1987Y11521</t>
  </si>
  <si>
    <t>2025-【CQ11522】-黑金复古年份1935海报-创奇</t>
  </si>
  <si>
    <t>1987Y11522</t>
  </si>
  <si>
    <t>2025-【CQ11523】-黑金复古年份1985长方形海报-创奇</t>
  </si>
  <si>
    <t>1987Y11523</t>
  </si>
  <si>
    <t>2025-【CQ11524】-黑金复古年份1975长方形海报-创奇</t>
  </si>
  <si>
    <t>1987Y11524</t>
  </si>
  <si>
    <t>2025-【CQ11525】-黑金复古年份1965长方形海报-创奇</t>
  </si>
  <si>
    <t>1987Y11525</t>
  </si>
  <si>
    <t>2025-【CQ11526】-黑金复古年份1955长方形海报-创奇</t>
  </si>
  <si>
    <t>1987Y11526</t>
  </si>
  <si>
    <t>2025-【CQ11527】-金粉40岁年份灯饰门联-创奇</t>
  </si>
  <si>
    <t>1987Y11527</t>
  </si>
  <si>
    <t>2025-【CQ11528】-玫瑰金60岁生日门牌标志2件套-创奇（停售）</t>
  </si>
  <si>
    <t>1987Y11528</t>
  </si>
  <si>
    <t>2025-【CQ11529】-黑金40岁年份海报小木板套装-创奇</t>
  </si>
  <si>
    <t>1987Y11529</t>
  </si>
  <si>
    <t>2025-【CQ11530】-黑金复古年份2007海报-创奇</t>
  </si>
  <si>
    <t>1987Y11530</t>
  </si>
  <si>
    <t>2025-【CQ11531】-黑金复古年份2007长方形海报-创奇</t>
  </si>
  <si>
    <t>1987Y11531</t>
  </si>
  <si>
    <t>2025-【CQ11532】-金粉80岁年份灯饰门联-创奇</t>
  </si>
  <si>
    <t>1987Y11532</t>
  </si>
  <si>
    <t>2025-【CQ11533】-金粉60岁年份灯饰门联-创奇</t>
  </si>
  <si>
    <t>1987Y11533</t>
  </si>
  <si>
    <t>2025-【CQ11534】-金粉50岁年份灯饰门联-创奇</t>
  </si>
  <si>
    <t>1987Y11534</t>
  </si>
  <si>
    <t>【CQ11535】-橄榄球蜂窝横幅套装-创奇（该sku改为CQ11737）</t>
  </si>
  <si>
    <t>1987Y11535</t>
  </si>
  <si>
    <t>B0DMZMCHR8</t>
  </si>
  <si>
    <t>【CQ11536】-橄榄球吊坠8件套-创奇（淘汰）（本地不发货）</t>
  </si>
  <si>
    <t>1987Y11536</t>
  </si>
  <si>
    <t>【CQ11537】-金粉无岁数灯饰门联-创奇</t>
  </si>
  <si>
    <t>1987Y11537</t>
  </si>
  <si>
    <t>2025-【CQ11538】-玫瑰金40岁年份灯饰门联-创奇</t>
  </si>
  <si>
    <t>1987Y11538</t>
  </si>
  <si>
    <t>2025-【CQ11540】-金粉90岁年份灯饰门联-创奇</t>
  </si>
  <si>
    <t>1987Y11540</t>
  </si>
  <si>
    <t>2025-【CQ11541】-黑金50岁年份海报小木板套装-创奇</t>
  </si>
  <si>
    <t>1987Y11541</t>
  </si>
  <si>
    <t>2025-【CQ11542】-黑金60岁年份海报小木板套装-创奇</t>
  </si>
  <si>
    <t>1987Y11542</t>
  </si>
  <si>
    <t>2025-【CQ11543】-黑金70岁年份海报小木板套装-创奇</t>
  </si>
  <si>
    <t>1987Y11543</t>
  </si>
  <si>
    <t>2025-【CQ11544】-黑金80岁年份海报小木板套装-创奇</t>
  </si>
  <si>
    <t>1987Y11544</t>
  </si>
  <si>
    <t>2025-【CQ11545】-黑金18岁年份海报小木板套装-创奇</t>
  </si>
  <si>
    <t>1987Y11545</t>
  </si>
  <si>
    <t>11.26%</t>
  </si>
  <si>
    <t>2025-【CQ11546】-黑金30岁年份海报小木板套装-创奇</t>
  </si>
  <si>
    <t>1987Y11546</t>
  </si>
  <si>
    <t>15.50%</t>
  </si>
  <si>
    <t>2025-【CQ11547】-黑金75岁年份海报小木板套装-创奇</t>
  </si>
  <si>
    <t>1987Y11547</t>
  </si>
  <si>
    <t>2025-【CQ11548】-黑金90岁年份海报小木板套装-创奇</t>
  </si>
  <si>
    <t>1987Y11548</t>
  </si>
  <si>
    <t>【CQ11549】-黑金越老越智慧蜂窝套装-创奇（不用，更换SKU）</t>
  </si>
  <si>
    <t>1987Y11549</t>
  </si>
  <si>
    <t>2025-【CQ11550】-玫瑰金40岁年份海报小木板套装-创奇</t>
  </si>
  <si>
    <t>1987Y11550</t>
  </si>
  <si>
    <t>2025-【CQ11551】-玫瑰金50岁年份海报小木板套装-创奇</t>
  </si>
  <si>
    <t>1987Y11551</t>
  </si>
  <si>
    <t>3.83%</t>
  </si>
  <si>
    <t>2025-【CQ11552】-玫瑰金80岁年份海报小木板套装-创奇</t>
  </si>
  <si>
    <t>1987Y11552</t>
  </si>
  <si>
    <t>1.45%</t>
  </si>
  <si>
    <t>2025-【CQ11554】-玫瑰金60岁年份灯饰门联-创奇</t>
  </si>
  <si>
    <t>1987Y11554</t>
  </si>
  <si>
    <t>B0DT99MM65</t>
  </si>
  <si>
    <t>2025-【CQ11555】-玫瑰金80岁年份灯饰门联-创奇（淘汰）</t>
  </si>
  <si>
    <t>1987Y11555</t>
  </si>
  <si>
    <t>2025-【CQ11556】-玫瑰金50岁年份灯饰门联-创奇</t>
  </si>
  <si>
    <t>1987Y11556</t>
  </si>
  <si>
    <t>2025-【CQ11557】-金粉13岁年份灯饰门联-创奇</t>
  </si>
  <si>
    <t>1987Y11557</t>
  </si>
  <si>
    <t>12.54%</t>
  </si>
  <si>
    <t>【CQ11558】-蓝彩50岁生日音乐贺卡-创奇</t>
  </si>
  <si>
    <t>1987Y11558</t>
  </si>
  <si>
    <t>4.07%</t>
  </si>
  <si>
    <t>【CQ11559】-黑金50岁吊坠蜂窝套装-创奇（淘汰）</t>
  </si>
  <si>
    <t>1987Y11559</t>
  </si>
  <si>
    <t>B0F18NK4FW</t>
  </si>
  <si>
    <t>2025-【CQ11560】-黑金40年份吊坠8件套-创奇（淘汰）</t>
  </si>
  <si>
    <t>1987Y11560</t>
  </si>
  <si>
    <t>B0F2MW8P34</t>
  </si>
  <si>
    <t>2025-【CQ11561】-玫瑰金60年份气球横幅套装-创奇（淘汰）</t>
  </si>
  <si>
    <t>1987Y11561</t>
  </si>
  <si>
    <t>B0F2MZ63WH</t>
  </si>
  <si>
    <t>2025-【CQ11562】-玫瑰金16岁木摆件4件套-创奇</t>
  </si>
  <si>
    <t>1987Y11562</t>
  </si>
  <si>
    <t>B0F4K1LDFR</t>
  </si>
  <si>
    <t>2025-【CQ11563】-玫瑰金40岁年份横幅3件套-创奇（点胶固定）（淘汰）</t>
  </si>
  <si>
    <t>1987Y11563</t>
  </si>
  <si>
    <t>【CQ11564】-黑金60岁越老越智慧桌布2件套-创奇（不用，已更换新SKU）</t>
  </si>
  <si>
    <t>1987Y11564</t>
  </si>
  <si>
    <t>【CQ11565】-金色16岁灯饰门联-创奇（SKU改为：CQ11587）不用</t>
  </si>
  <si>
    <t>1987Y11565</t>
  </si>
  <si>
    <t>50.43%</t>
  </si>
  <si>
    <t>2025-【CQ11566】-黑金16岁年份海报小木板套装-创奇</t>
  </si>
  <si>
    <t>1987Y11566</t>
  </si>
  <si>
    <t>2.91%</t>
  </si>
  <si>
    <t>【CQ11567】-黑金30岁干杯漩涡套装-创奇</t>
  </si>
  <si>
    <t>1987Y11567</t>
  </si>
  <si>
    <t>B0F99PB1Z1</t>
  </si>
  <si>
    <t>2025-【CQ11568】-玫瑰金50岁雨帘皇冠套装-创奇（淘汰）</t>
  </si>
  <si>
    <t>1987Y11568</t>
  </si>
  <si>
    <t>【CQ11569】-黑金60岁雨帘气球套装-创奇（不用，改为CQ11628）（淘汰）</t>
  </si>
  <si>
    <t>1987Y11569</t>
  </si>
  <si>
    <t>2025-【CQ11570】-黑金65岁年份海报小木板套装-创奇</t>
  </si>
  <si>
    <t>1987Y11570</t>
  </si>
  <si>
    <t>B0FD9YWZK1</t>
  </si>
  <si>
    <t>2025-【CQ11571】-黑金50岁横幅蛋糕签套装-创奇(气球真空+点胶固定）</t>
  </si>
  <si>
    <t>1987Y11571</t>
  </si>
  <si>
    <t>【CQ11572】-紫色无岁数皇冠套装-创奇</t>
  </si>
  <si>
    <t>1987Y11572</t>
  </si>
  <si>
    <t>27.04%</t>
  </si>
  <si>
    <t>B0FDQPMMND</t>
  </si>
  <si>
    <t>【CQ11573】-渐变粉皇冠花球套装-创奇（点胶固定）</t>
  </si>
  <si>
    <t>1987Y11573</t>
  </si>
  <si>
    <t>B08CMSHNYF</t>
  </si>
  <si>
    <t>【CQ017】-1周年快乐横幅套装-创奇（本地不发货）（停售）</t>
  </si>
  <si>
    <t>1zhouniankl-</t>
  </si>
  <si>
    <t>1zhounian kl</t>
  </si>
  <si>
    <t>B08QLXSP3Z</t>
  </si>
  <si>
    <t>1zn cpcp + hj wsschf</t>
  </si>
  <si>
    <t>B0883993RF</t>
  </si>
  <si>
    <t>【CQ014】-20周年快乐横幅套装-创奇（本地不发货）（停售）</t>
  </si>
  <si>
    <t>20zhouniankl-</t>
  </si>
  <si>
    <t>20zhounian kl</t>
  </si>
  <si>
    <t>B08839G34Z</t>
  </si>
  <si>
    <t>【CQ013】-30周年快乐横幅套装-创奇（本地不发货）（停售）</t>
  </si>
  <si>
    <t>30zhouniankl-</t>
  </si>
  <si>
    <t>30zhounian kl</t>
  </si>
  <si>
    <t>B085KV8LRP</t>
  </si>
  <si>
    <t>【CQ05】-40周年快乐横幅套装-创奇（本地不发货）（停售）</t>
  </si>
  <si>
    <t>40zhouniankl-</t>
  </si>
  <si>
    <t>40zhounian kl</t>
  </si>
  <si>
    <t>B08QMNZ6WH</t>
  </si>
  <si>
    <t>40zn cpcp + hj wsschf</t>
  </si>
  <si>
    <t>B083KH48SR</t>
  </si>
  <si>
    <t>【CQ02】-50周年快乐横幅套装-创奇（本地不发货）</t>
  </si>
  <si>
    <t>50zhouniankl-</t>
  </si>
  <si>
    <t>50zhounian kl</t>
  </si>
  <si>
    <t>B08QRJS259</t>
  </si>
  <si>
    <t>50znkl tz+jinse 50znqq</t>
  </si>
  <si>
    <t>B08P3M7QDW</t>
  </si>
  <si>
    <t>55znkltz+chf</t>
  </si>
  <si>
    <t>B085KY7L5J</t>
  </si>
  <si>
    <t>【CQ04】-60周年快乐横幅套装-创奇（本地不发货）（停售）</t>
  </si>
  <si>
    <t>60zhouniankl-</t>
  </si>
  <si>
    <t>60zhounian kl</t>
  </si>
  <si>
    <t>Amazon.Found.B08QCTZ5T9</t>
  </si>
  <si>
    <t>Amazon.Found.B099N7F4VC</t>
  </si>
  <si>
    <t>Amazon.Found.B09G2NQS1S</t>
  </si>
  <si>
    <t>Amazon.Found.B09HBTNVMN</t>
  </si>
  <si>
    <t>2.47%</t>
  </si>
  <si>
    <t>Amazon.Found.B09YXMRM2Z</t>
  </si>
  <si>
    <t>Amazon.Found.B0B8RYXS1V</t>
  </si>
  <si>
    <t>Amazon.Found.B0B8S55F7P</t>
  </si>
  <si>
    <t>2.44%</t>
  </si>
  <si>
    <t>Amazon.Found.B0B8YZNLMK</t>
  </si>
  <si>
    <t>Amazon.Found.B0BJJYC1LC</t>
  </si>
  <si>
    <t>Amazon.Found.B0BL2M5SDD</t>
  </si>
  <si>
    <t>Amazon.Found.B0BL2SN5WC</t>
  </si>
  <si>
    <t>Amazon.Found.B0BL322DB5</t>
  </si>
  <si>
    <t>Amazon.Found.B0BPXTGD41</t>
  </si>
  <si>
    <t>Amazon.Found.B0BSBCJXXW</t>
  </si>
  <si>
    <t>5.17%</t>
  </si>
  <si>
    <t>Amazon.Found.B0C43376G8</t>
  </si>
  <si>
    <t>Amazon.Found.B0C88F88NR</t>
  </si>
  <si>
    <t>23.68%</t>
  </si>
  <si>
    <t>Amazon.Found.B0C9QBT7NG</t>
  </si>
  <si>
    <t>Amazon.Found.B0CBWGYSXJ</t>
  </si>
  <si>
    <t>Amazon.Found.B0CKKB8YXD</t>
  </si>
  <si>
    <t>Amazon.Found.B0CKKTLPPS</t>
  </si>
  <si>
    <t>Amazon.Found.B0CPF28LCH</t>
  </si>
  <si>
    <t>Amazon.Found.B0DB5JP85P</t>
  </si>
  <si>
    <t>Amazon.Found.B0DPHVXCXB</t>
  </si>
  <si>
    <t>Blue silver table sign</t>
  </si>
  <si>
    <t>B0H8BTS5D3</t>
  </si>
  <si>
    <t>CQ11577+CQ11832</t>
  </si>
  <si>
    <t>B0HBV7CGN1</t>
  </si>
  <si>
    <t>CQ11590+CQ11593</t>
  </si>
  <si>
    <t>B0H87RNN4N</t>
  </si>
  <si>
    <t>CQ11590+CQ11832</t>
  </si>
  <si>
    <t>【CQ11602】-黑金50岁传奇餐具套装-创奇</t>
  </si>
  <si>
    <t>CQ11602</t>
  </si>
  <si>
    <t>B0H8CLZ3FL</t>
  </si>
  <si>
    <t>CQ11608+CQ11846A</t>
  </si>
  <si>
    <t>【CQ11620】-蓝银生日蜂窝海报套装-创奇（停售）</t>
  </si>
  <si>
    <t>CQ11620</t>
  </si>
  <si>
    <t>【CQ11623】-黑金18岁生日盒子3件套-创奇（停售）</t>
  </si>
  <si>
    <t>CQ11623</t>
  </si>
  <si>
    <t>【CQ11626】-玫瑰金40岁生日小海报拱圈-创奇（淘汰）</t>
  </si>
  <si>
    <t>CQ11626</t>
  </si>
  <si>
    <t>2.15%</t>
  </si>
  <si>
    <t>B0HB33Z35K</t>
  </si>
  <si>
    <t>CQ11627+CQ11786</t>
  </si>
  <si>
    <t>B0HB43BSLF</t>
  </si>
  <si>
    <t>CQ11627+CQ11833</t>
  </si>
  <si>
    <t>B0HB399FYD</t>
  </si>
  <si>
    <t>CQ11627+CQ11834</t>
  </si>
  <si>
    <t>B0HB42T2Z2</t>
  </si>
  <si>
    <t>CQ11627+CQ11835</t>
  </si>
  <si>
    <t>【CQ11629】-渐变粉皇冠花球套装-创奇（点胶固定）（淘汰）</t>
  </si>
  <si>
    <t>CQ11629</t>
  </si>
  <si>
    <t>B0H98HXMKH</t>
  </si>
  <si>
    <t>CQ11633+CQ11789</t>
  </si>
  <si>
    <t>B0H98KZJ7F</t>
  </si>
  <si>
    <t>CQ11634+CQ11590</t>
  </si>
  <si>
    <t>B0FMK9CCPD</t>
  </si>
  <si>
    <t>2025-【CQ11636】-黑色1985纸绒花小套装-创奇（气球抽真空）</t>
  </si>
  <si>
    <t>CQ11636</t>
  </si>
  <si>
    <t>2025-【CQ11637】-黑色16岁照片横幅-创奇</t>
  </si>
  <si>
    <t>CQ11637</t>
  </si>
  <si>
    <t>B0H87FZ1VT</t>
  </si>
  <si>
    <t>CQ11691+CQ11840A</t>
  </si>
  <si>
    <t>B0H87827X7</t>
  </si>
  <si>
    <t>CQ11709+CQ11846A</t>
  </si>
  <si>
    <t>B0H8Y1PRN4</t>
  </si>
  <si>
    <t>CQ11711+CQ11845A</t>
  </si>
  <si>
    <t>B0H8YGM1NN</t>
  </si>
  <si>
    <t>CQ11714+CQ11595</t>
  </si>
  <si>
    <t>B0H98JLX37</t>
  </si>
  <si>
    <t>CQ11789+CQ11597</t>
  </si>
  <si>
    <t>B0H86Y4MTQ</t>
  </si>
  <si>
    <t>CQ11823+CQ11843A</t>
  </si>
  <si>
    <t>B0H871PPG3</t>
  </si>
  <si>
    <t>CQ11823+CQ11845A</t>
  </si>
  <si>
    <t>B0H86TCRLT</t>
  </si>
  <si>
    <t>CQ11823+CQ11848A</t>
  </si>
  <si>
    <t>B0H86YDBB7</t>
  </si>
  <si>
    <t>CQ11824+CQ11847A</t>
  </si>
  <si>
    <t>B0H284MBXY</t>
  </si>
  <si>
    <t>【CQ11830】-蓝黑11岁盒子3件套-创奇（作废）</t>
  </si>
  <si>
    <t>CQ11830</t>
  </si>
  <si>
    <t>B0H286LFQP</t>
  </si>
  <si>
    <t>【CQ11831】-蓝银9岁兄弟灯饰横幅套装（点胶固定）-创奇（作废）</t>
  </si>
  <si>
    <t>CQ11831</t>
  </si>
  <si>
    <t>B0H4QWRWC9</t>
  </si>
  <si>
    <t>2026-【CQ11852D】-报纸色1976周年年份签名本-创奇（停售）</t>
  </si>
  <si>
    <t>CQ11852D</t>
  </si>
  <si>
    <t>创奇-US楷纯E</t>
  </si>
  <si>
    <t>B0H69VM2N3</t>
  </si>
  <si>
    <t>【CQ11854E】-粉金灯饰生日拱圈-创奇（整体真空）</t>
  </si>
  <si>
    <t>CQ11854E</t>
  </si>
  <si>
    <t>B0H6B9W9VK</t>
  </si>
  <si>
    <t>【CQ11855C】-黑金灯饰生日背景横幅-创奇（点胶固定）</t>
  </si>
  <si>
    <t>CQ11855C</t>
  </si>
  <si>
    <t>B0H6FH7X28</t>
  </si>
  <si>
    <t>【CQ11856E】-黑金40岁镂空雨丝帘2件套-创奇</t>
  </si>
  <si>
    <t>CQ11856E</t>
  </si>
  <si>
    <t>B0H6W9JYT9</t>
  </si>
  <si>
    <t>【CQ11860F】-ET-粉色女孩纪念拉旗套装-创奇（点胶固定+气球真空）</t>
  </si>
  <si>
    <t>CQ11860F</t>
  </si>
  <si>
    <t>B0H6ZLZ7Y8</t>
  </si>
  <si>
    <t>【CQ11861E】-玫瑰金50岁皇冠拉花小套装-创奇</t>
  </si>
  <si>
    <t>CQ11861E</t>
  </si>
  <si>
    <t>B0H6W1T7X1</t>
  </si>
  <si>
    <t>【CQ11863D】-ET-蓝黑10岁兄弟邀请卡-创奇</t>
  </si>
  <si>
    <t>CQ11863D</t>
  </si>
  <si>
    <t>B0H7S3H12W</t>
  </si>
  <si>
    <t>2026-【CQ11864A】-亚克力黑胶50岁桌面摆件-创奇</t>
  </si>
  <si>
    <t>CQ11864A</t>
  </si>
  <si>
    <t>B0H7S7DLS3</t>
  </si>
  <si>
    <t>2026-【CQ11865A】-香槟金30岁照片横幅-创奇</t>
  </si>
  <si>
    <t>CQ11865A</t>
  </si>
  <si>
    <t>B0H8CLFKRZ</t>
  </si>
  <si>
    <t>【CQ11866F】-ET-6岁涂色海报桌布-创奇</t>
  </si>
  <si>
    <t>CQ11866F</t>
  </si>
  <si>
    <t>B0H8CG4RRV</t>
  </si>
  <si>
    <t>【CQ11867F】-ET-粉色女孩纪念签名本-创奇</t>
  </si>
  <si>
    <t>CQ11867F</t>
  </si>
  <si>
    <t>B0H989729Z</t>
  </si>
  <si>
    <t>【CQ11868C】-ET-无岁数多彩毛毡横幅流苏套装-创奇</t>
  </si>
  <si>
    <t>CQ11868C</t>
  </si>
  <si>
    <t>B0H873XYRV</t>
  </si>
  <si>
    <t>【CQ11869B】-黑金无岁数DIY惊喜红包弹跳盒-创奇（停售）</t>
  </si>
  <si>
    <t>CQ11869B</t>
  </si>
  <si>
    <t>创奇-US李珊G</t>
  </si>
  <si>
    <t>B0HBVJL7WW</t>
  </si>
  <si>
    <t>【CQ11869G】-ET-5岁头饰肩带2件套-创奇（真空包装+点胶固定）</t>
  </si>
  <si>
    <t>CQ11869G</t>
  </si>
  <si>
    <t>B0H98RKT6R</t>
  </si>
  <si>
    <t>【CQ11870B】-粉色15岁蝴蝶结生日套装-创奇（真空包装+外面套opp袋）</t>
  </si>
  <si>
    <t>CQ11870B</t>
  </si>
  <si>
    <t>B0H82DJDLV</t>
  </si>
  <si>
    <t>CQ11870D</t>
  </si>
  <si>
    <t>B0H993CSV5</t>
  </si>
  <si>
    <t>2026-【CQ11871B】-多彩复古1946年份签名本-创奇</t>
  </si>
  <si>
    <t>CQ11871B</t>
  </si>
  <si>
    <t>B0H9942VDS</t>
  </si>
  <si>
    <t>2026-【CQ11872B】-多彩复古1956年份签名本-创奇</t>
  </si>
  <si>
    <t>CQ11872B</t>
  </si>
  <si>
    <t>B0H9RTR2DD</t>
  </si>
  <si>
    <t>【CQ11873B】-粉香槟金18岁流苏花球套装-创奇（真空包装+外面套opp袋）</t>
  </si>
  <si>
    <t>CQ11873B</t>
  </si>
  <si>
    <t>B0H9RS74DZ</t>
  </si>
  <si>
    <t>【CQ11874B】-粉香槟金21岁流苏花球套装-创奇（真空包装+外面套opp袋）</t>
  </si>
  <si>
    <t>CQ11874B</t>
  </si>
  <si>
    <t>B0H9Y5BS48</t>
  </si>
  <si>
    <t>【CQ11875B】-蓝银兄弟13岁灯饰横幅套装-创奇（点胶固定）</t>
  </si>
  <si>
    <t>CQ11875B</t>
  </si>
  <si>
    <t>B0H9XWWL4J</t>
  </si>
  <si>
    <t>【CQ11876B】-蓝银兄弟15岁灯饰横幅套装-创奇（点胶固定）</t>
  </si>
  <si>
    <t>CQ11876B</t>
  </si>
  <si>
    <t>B0H9XV94FV</t>
  </si>
  <si>
    <t>【CQ11877B】-蓝银兄弟16岁灯饰横幅套装-创奇（点胶固定）</t>
  </si>
  <si>
    <t>CQ11877B</t>
  </si>
  <si>
    <t>B0H9RLH99G</t>
  </si>
  <si>
    <t>【CQ11878D】-粉色60岁幽默梗签名本-创奇</t>
  </si>
  <si>
    <t>CQ11878D</t>
  </si>
  <si>
    <t>B0H9Y82XB9</t>
  </si>
  <si>
    <t>2026-【CQ11879A】-蓝黑50岁拉旗漩涡套装（点胶固定+气球真空）-创奇</t>
  </si>
  <si>
    <t>CQ11879A</t>
  </si>
  <si>
    <t>B0H9Y11QFG</t>
  </si>
  <si>
    <t>2026-【CQ11880A】-蓝黑60岁拉旗漩涡套装（点胶固定+气球真空）-创奇</t>
  </si>
  <si>
    <t>CQ11880A</t>
  </si>
  <si>
    <t>B0H9YB5WFH</t>
  </si>
  <si>
    <t>2026-【CQ11881A】-蓝黑70岁拉旗漩涡套装（点胶固定+气球真空）-创奇</t>
  </si>
  <si>
    <t>CQ11881A</t>
  </si>
  <si>
    <t>B0H9Y2DYV4</t>
  </si>
  <si>
    <t>【CQ11882B】-粉香槟金13岁图案纸扇套装-创奇（整体真空+外面套opp袋）</t>
  </si>
  <si>
    <t>CQ11882B</t>
  </si>
  <si>
    <t>B0H9Y8335Q</t>
  </si>
  <si>
    <t>【CQ11883B】-粉香槟金18岁图案纸扇套装-创奇（整体真空+外面套opp袋）</t>
  </si>
  <si>
    <t>CQ11883B</t>
  </si>
  <si>
    <t>B0H9Y7H1Z9</t>
  </si>
  <si>
    <t>【CQ11884B】-粉香槟金21岁图案纸扇套装-创奇（整体真空+外面套opp袋）</t>
  </si>
  <si>
    <t>CQ11884B</t>
  </si>
  <si>
    <t>B0HB4519BZ</t>
  </si>
  <si>
    <t>【CQ11885D】-多彩80岁拉旗烟花贺卡-创奇</t>
  </si>
  <si>
    <t>CQ11885D</t>
  </si>
  <si>
    <t>CQ11886A</t>
  </si>
  <si>
    <t>B0HC2XQB5X</t>
  </si>
  <si>
    <t>【CQ11887A】-金粉21岁盒子音乐贺卡-创奇</t>
  </si>
  <si>
    <t>CQ11887A</t>
  </si>
  <si>
    <t>B0HC3LRSPR</t>
  </si>
  <si>
    <t>【CQ11888A】-金粉40岁盒子音乐贺卡-创奇</t>
  </si>
  <si>
    <t>CQ11888A</t>
  </si>
  <si>
    <t>B0HC36Y21Q</t>
  </si>
  <si>
    <t>【CQ11889A】-金粉50岁盒子音乐贺卡-创奇</t>
  </si>
  <si>
    <t>CQ11889A</t>
  </si>
  <si>
    <t>B0HC3Q752S</t>
  </si>
  <si>
    <t>【CQ11890A】-金粉90岁盒子音乐贺卡-创奇</t>
  </si>
  <si>
    <t>CQ11890A</t>
  </si>
  <si>
    <t>B0HBVQYND2</t>
  </si>
  <si>
    <t>【CQ11891B】-黑金50岁图案纸扇套装-创奇（真空包装+外面套opp袋）</t>
  </si>
  <si>
    <t>CQ11891B</t>
  </si>
  <si>
    <t>B0HBWHTVGL</t>
  </si>
  <si>
    <t>【CQ11892B】-黑金无岁数DIY惊喜红包弹跳盒-创奇</t>
  </si>
  <si>
    <t>CQ11892B</t>
  </si>
  <si>
    <t>B0HBWBTB3H</t>
  </si>
  <si>
    <t>【CQ11893D】-金粉16岁惊喜红包弹跳盒-创奇</t>
  </si>
  <si>
    <t>CQ11893D</t>
  </si>
  <si>
    <t>B0HCBJWRTK</t>
  </si>
  <si>
    <t>【CQ11895B】-玫瑰金40岁图案纸扇套装-创奇（真空包装+外面套opp袋）</t>
  </si>
  <si>
    <t>CQ11895B</t>
  </si>
  <si>
    <t>B0HC3K6CRW</t>
  </si>
  <si>
    <t>【CQ11896A】-金粉18岁盒子音乐贺卡-创奇</t>
  </si>
  <si>
    <t>CQ11896A</t>
  </si>
  <si>
    <t>B0HC6R52SK</t>
  </si>
  <si>
    <t>CQ11898D</t>
  </si>
  <si>
    <t>B08NVH9GY9</t>
  </si>
  <si>
    <t>【CQ047】-黑金1周年海报-创奇（停售）</t>
  </si>
  <si>
    <t>hj 1zn hb</t>
  </si>
  <si>
    <t>B08M5X42GQ</t>
  </si>
  <si>
    <t>【CQ026】-黑金无岁数周年门联-创奇（停售）</t>
  </si>
  <si>
    <t>hj wusuishu znml</t>
  </si>
  <si>
    <t>43.09%</t>
  </si>
  <si>
    <t>0.25%</t>
  </si>
  <si>
    <t>11.03%</t>
  </si>
  <si>
    <t>0.62%</t>
  </si>
  <si>
    <t>34.88%</t>
  </si>
  <si>
    <t>11.21%</t>
  </si>
  <si>
    <t>11.16%</t>
  </si>
  <si>
    <t>12.44%</t>
  </si>
  <si>
    <t>20.15%</t>
  </si>
  <si>
    <t>27.30%</t>
  </si>
  <si>
    <t>27.31%</t>
  </si>
  <si>
    <t>7.26%</t>
  </si>
  <si>
    <t>15.45%</t>
  </si>
  <si>
    <t>14.88%</t>
  </si>
  <si>
    <t>22.39%</t>
  </si>
  <si>
    <t>43.88%</t>
  </si>
  <si>
    <t>31.77%</t>
  </si>
  <si>
    <t>14.01%</t>
  </si>
  <si>
    <t>14.04%</t>
  </si>
  <si>
    <t>44.21%</t>
  </si>
  <si>
    <t>-16.81%</t>
  </si>
  <si>
    <t>41.21%</t>
  </si>
  <si>
    <t>27.16%</t>
  </si>
  <si>
    <t>10.99%</t>
  </si>
  <si>
    <t>40.58%</t>
  </si>
  <si>
    <t>-1.09%</t>
  </si>
  <si>
    <t>18.45%</t>
  </si>
  <si>
    <t>39.82%</t>
  </si>
  <si>
    <t>11.42%</t>
  </si>
  <si>
    <t>39.95%</t>
  </si>
  <si>
    <t>5.38%</t>
  </si>
  <si>
    <t>4.76%</t>
  </si>
  <si>
    <t>4.78%</t>
  </si>
  <si>
    <t>27.35%</t>
  </si>
  <si>
    <t>52.48%</t>
  </si>
  <si>
    <t>26.46%</t>
  </si>
  <si>
    <t>13.87%</t>
  </si>
  <si>
    <t>52.65%</t>
  </si>
  <si>
    <t>-2.07%</t>
  </si>
  <si>
    <t>-2.36%</t>
  </si>
  <si>
    <t>26.09%</t>
  </si>
  <si>
    <t>48.14%</t>
  </si>
  <si>
    <t>0.91%</t>
  </si>
  <si>
    <t>27.09%</t>
  </si>
  <si>
    <t>-11.92%</t>
  </si>
  <si>
    <t>-12.19%</t>
  </si>
  <si>
    <t>-11.78%</t>
  </si>
  <si>
    <t>24.09%</t>
  </si>
  <si>
    <t>19.72%</t>
  </si>
  <si>
    <t>3.63%</t>
  </si>
  <si>
    <t>3.64%</t>
  </si>
  <si>
    <t>18.46%</t>
  </si>
  <si>
    <t>-15.78%</t>
  </si>
  <si>
    <t>-15.68%</t>
  </si>
  <si>
    <t>-15.03%</t>
  </si>
  <si>
    <t>87.74%</t>
  </si>
  <si>
    <t>1.17%</t>
  </si>
  <si>
    <t>28.61%</t>
  </si>
  <si>
    <t>93.75%</t>
  </si>
  <si>
    <t>205.83%</t>
  </si>
  <si>
    <t>206.12%</t>
  </si>
  <si>
    <t>206.93%</t>
  </si>
  <si>
    <t>20.03%</t>
  </si>
  <si>
    <t>12.33%</t>
  </si>
  <si>
    <t>12.36%</t>
  </si>
  <si>
    <t>46.08%</t>
  </si>
  <si>
    <t>11.51%</t>
  </si>
  <si>
    <t>17.01%</t>
  </si>
  <si>
    <t>43.51%</t>
  </si>
  <si>
    <t>29.47%</t>
  </si>
  <si>
    <t>43.73%</t>
  </si>
  <si>
    <t>0.02%</t>
  </si>
  <si>
    <t>15.13%</t>
  </si>
  <si>
    <t>71.09%</t>
  </si>
  <si>
    <t>32.27%</t>
  </si>
  <si>
    <t>23.16%</t>
  </si>
  <si>
    <t>23.21%</t>
  </si>
  <si>
    <t>71.92%</t>
  </si>
  <si>
    <t>2.79%</t>
  </si>
  <si>
    <t>2.72%</t>
  </si>
  <si>
    <t>4.92%</t>
  </si>
  <si>
    <t>92.37%</t>
  </si>
  <si>
    <t>42.91%</t>
  </si>
  <si>
    <t>41.32%</t>
  </si>
  <si>
    <t>44.31%</t>
  </si>
  <si>
    <t>103.26%</t>
  </si>
  <si>
    <t>122.32%</t>
  </si>
  <si>
    <t>122.52%</t>
  </si>
  <si>
    <t>15.33%</t>
  </si>
  <si>
    <t>33.84%</t>
  </si>
  <si>
    <t>53.10%</t>
  </si>
  <si>
    <t>-10.07%</t>
  </si>
  <si>
    <t>-9.76%</t>
  </si>
  <si>
    <t>-11.03%</t>
  </si>
  <si>
    <t>15.65%</t>
  </si>
  <si>
    <t>53.81%</t>
  </si>
  <si>
    <t>14.82%</t>
  </si>
  <si>
    <t>14.85%</t>
  </si>
  <si>
    <t>52.10%</t>
  </si>
  <si>
    <t>-17.15%</t>
  </si>
  <si>
    <t>-16.79%</t>
  </si>
  <si>
    <t>-18.32%</t>
  </si>
  <si>
    <t>49.32%</t>
  </si>
  <si>
    <t>30.66%</t>
  </si>
  <si>
    <t>15.32%</t>
  </si>
  <si>
    <t>49.96%</t>
  </si>
  <si>
    <t>-3.06%</t>
  </si>
  <si>
    <t>-2.23%</t>
  </si>
  <si>
    <t>55.86%</t>
  </si>
  <si>
    <t>30.94%</t>
  </si>
  <si>
    <t>56.98%</t>
  </si>
  <si>
    <t>-11.46%</t>
  </si>
  <si>
    <t>-11.81%</t>
  </si>
  <si>
    <t>-10.12%</t>
  </si>
  <si>
    <t>63.94%</t>
  </si>
  <si>
    <t>25.53%</t>
  </si>
  <si>
    <t>16.51%</t>
  </si>
  <si>
    <t>16.54%</t>
  </si>
  <si>
    <t>64.77%</t>
  </si>
  <si>
    <t>-9.13%</t>
  </si>
  <si>
    <t>-9.59%</t>
  </si>
  <si>
    <t>-6.31%</t>
  </si>
  <si>
    <t>17.13%</t>
  </si>
  <si>
    <t>42.65%</t>
  </si>
  <si>
    <t>10.88%</t>
  </si>
  <si>
    <t>42.31%</t>
  </si>
  <si>
    <t>14.61%</t>
  </si>
  <si>
    <t>17.29%</t>
  </si>
  <si>
    <t>22.89%</t>
  </si>
  <si>
    <t>5.09%</t>
  </si>
  <si>
    <t>5.11%</t>
  </si>
  <si>
    <t>24.41%</t>
  </si>
  <si>
    <t>-8.22%</t>
  </si>
  <si>
    <t>-7.80%</t>
  </si>
  <si>
    <t>18.01%</t>
  </si>
  <si>
    <t>57.31%</t>
  </si>
  <si>
    <t>22.12%</t>
  </si>
  <si>
    <t>56.57%</t>
  </si>
  <si>
    <t>6.40%</t>
  </si>
  <si>
    <t>7.12%</t>
  </si>
  <si>
    <t>18.61%</t>
  </si>
  <si>
    <t>59.44%</t>
  </si>
  <si>
    <t>16.57%</t>
  </si>
  <si>
    <t>17.11%</t>
  </si>
  <si>
    <t>61.26%</t>
  </si>
  <si>
    <t>22.30%</t>
  </si>
  <si>
    <t>23.14%</t>
  </si>
  <si>
    <t>22.45%</t>
  </si>
  <si>
    <t>17.78%</t>
  </si>
  <si>
    <t>71.02%</t>
  </si>
  <si>
    <t>25.69%</t>
  </si>
  <si>
    <t>16.24%</t>
  </si>
  <si>
    <t>63.22%</t>
  </si>
  <si>
    <t>19.33%</t>
  </si>
  <si>
    <t>20.01%</t>
  </si>
  <si>
    <t>17.33%</t>
  </si>
  <si>
    <t>20.52%</t>
  </si>
  <si>
    <t>73.91%</t>
  </si>
  <si>
    <t>25.97%</t>
  </si>
  <si>
    <t>19.47%</t>
  </si>
  <si>
    <t>19.53%</t>
  </si>
  <si>
    <t>75.22%</t>
  </si>
  <si>
    <t>-13.37%</t>
  </si>
  <si>
    <t>-1.55%</t>
  </si>
  <si>
    <t>-12.97%</t>
  </si>
  <si>
    <t>14.90%</t>
  </si>
  <si>
    <t>54.78%</t>
  </si>
  <si>
    <t>36.61%</t>
  </si>
  <si>
    <t>20.07%</t>
  </si>
  <si>
    <t>20.17%</t>
  </si>
  <si>
    <t>55.10%</t>
  </si>
  <si>
    <t>-31.47%</t>
  </si>
  <si>
    <t>-31.48%</t>
  </si>
  <si>
    <t>-31.44%</t>
  </si>
  <si>
    <t>17.26%</t>
  </si>
  <si>
    <t>71.34%</t>
  </si>
  <si>
    <t>29.57%</t>
  </si>
  <si>
    <t>20.92%</t>
  </si>
  <si>
    <t>20.98%</t>
  </si>
  <si>
    <t>70.95%</t>
  </si>
  <si>
    <t>17.57%</t>
  </si>
  <si>
    <t>50.32%</t>
  </si>
  <si>
    <t>27.39%</t>
  </si>
  <si>
    <t>13.69%</t>
  </si>
  <si>
    <t>50.11%</t>
  </si>
  <si>
    <t>-21.39%</t>
  </si>
  <si>
    <t>-20.93%</t>
  </si>
  <si>
    <t>-22.89%</t>
  </si>
  <si>
    <t>21.67%</t>
  </si>
  <si>
    <t>57.96%</t>
  </si>
  <si>
    <t>25.71%</t>
  </si>
  <si>
    <t>14.91%</t>
  </si>
  <si>
    <t>58.11%</t>
  </si>
  <si>
    <t>12.95%</t>
  </si>
  <si>
    <t>13.90%</t>
  </si>
  <si>
    <t>14.60%</t>
  </si>
  <si>
    <t>11.88%</t>
  </si>
  <si>
    <t>45.86%</t>
  </si>
  <si>
    <t>19.27%</t>
  </si>
  <si>
    <t>6.08%</t>
  </si>
  <si>
    <t>6.09%</t>
  </si>
  <si>
    <t>6.80%</t>
  </si>
  <si>
    <t>13.03%</t>
  </si>
  <si>
    <t>35.48%</t>
  </si>
  <si>
    <t>1.40%</t>
  </si>
  <si>
    <t>39.15%</t>
  </si>
  <si>
    <t>13.83%</t>
  </si>
  <si>
    <t>35.33%</t>
  </si>
  <si>
    <t>-31.28%</t>
  </si>
  <si>
    <t>-31.66%</t>
  </si>
  <si>
    <t>-31.42%</t>
  </si>
  <si>
    <t>18.70%</t>
  </si>
  <si>
    <t>89.03%</t>
  </si>
  <si>
    <t>27.96%</t>
  </si>
  <si>
    <t>30.42%</t>
  </si>
  <si>
    <t>95.82%</t>
  </si>
  <si>
    <t>-17.02%</t>
  </si>
  <si>
    <t>-16.95%</t>
  </si>
  <si>
    <t>-17.55%</t>
  </si>
  <si>
    <t>18.47%</t>
  </si>
  <si>
    <t>68.39%</t>
  </si>
  <si>
    <t>1.70%</t>
  </si>
  <si>
    <t>34.04%</t>
  </si>
  <si>
    <t>23.05%</t>
  </si>
  <si>
    <t>71.40%</t>
  </si>
  <si>
    <t>61.46%</t>
  </si>
  <si>
    <t>22.28%</t>
  </si>
  <si>
    <t>5.08%</t>
  </si>
  <si>
    <t>5.12%</t>
  </si>
  <si>
    <t>22.97%</t>
  </si>
  <si>
    <t>-9.56%</t>
  </si>
  <si>
    <t>-9.09%</t>
  </si>
  <si>
    <t>17.71%</t>
  </si>
  <si>
    <t>83.89%</t>
  </si>
  <si>
    <t>40.54%</t>
  </si>
  <si>
    <t>92.52%</t>
  </si>
  <si>
    <t>45.63%</t>
  </si>
  <si>
    <t>44.66%</t>
  </si>
  <si>
    <t>76.35%</t>
  </si>
  <si>
    <t>34.94%</t>
  </si>
  <si>
    <t>28.15%</t>
  </si>
  <si>
    <t>80.58%</t>
  </si>
  <si>
    <t>14.76%</t>
  </si>
  <si>
    <t>70.34%</t>
  </si>
  <si>
    <t>34.50%</t>
  </si>
  <si>
    <t>24.34%</t>
  </si>
  <si>
    <t>70.55%</t>
  </si>
  <si>
    <t>-18.99%</t>
  </si>
  <si>
    <t>-18.98%</t>
  </si>
  <si>
    <t>-18.54%</t>
  </si>
  <si>
    <t>17.72%</t>
  </si>
  <si>
    <t>76.27%</t>
  </si>
  <si>
    <t>27.05%</t>
  </si>
  <si>
    <t>87.10%</t>
  </si>
  <si>
    <t>-17.96%</t>
  </si>
  <si>
    <t>-17.94%</t>
  </si>
  <si>
    <t>-18.62%</t>
  </si>
  <si>
    <t>16.50%</t>
  </si>
  <si>
    <t>71.32%</t>
  </si>
  <si>
    <t>35.56%</t>
  </si>
  <si>
    <t>25.82%</t>
  </si>
  <si>
    <t>72.61%</t>
  </si>
  <si>
    <t>-9.87%</t>
  </si>
  <si>
    <t>-9.37%</t>
  </si>
  <si>
    <t>15.48%</t>
  </si>
  <si>
    <t>67.42%</t>
  </si>
  <si>
    <t>33.49%</t>
  </si>
  <si>
    <t>22.77%</t>
  </si>
  <si>
    <t>24.17%</t>
  </si>
  <si>
    <t>72.17%</t>
  </si>
  <si>
    <t>21.66%</t>
  </si>
  <si>
    <t>15.52%</t>
  </si>
  <si>
    <t>69.77%</t>
  </si>
  <si>
    <t>34.35%</t>
  </si>
  <si>
    <t>23.40%</t>
  </si>
  <si>
    <t>70.81%</t>
  </si>
  <si>
    <t>-19.02%</t>
  </si>
  <si>
    <t>-19.03%</t>
  </si>
  <si>
    <t>15.42%</t>
  </si>
  <si>
    <t>53.13%</t>
  </si>
  <si>
    <t>52.83%</t>
  </si>
  <si>
    <t>29.12%</t>
  </si>
  <si>
    <t>55.12%</t>
  </si>
  <si>
    <t>66.23%</t>
  </si>
  <si>
    <t>64.94%</t>
  </si>
  <si>
    <t>68.42%</t>
  </si>
  <si>
    <t>72.16%</t>
  </si>
  <si>
    <t>0.32%</t>
  </si>
  <si>
    <t>41.63%</t>
  </si>
  <si>
    <t>71.87%</t>
  </si>
  <si>
    <t>-18.95%</t>
  </si>
  <si>
    <t>54.10%</t>
  </si>
  <si>
    <t>1.28%</t>
  </si>
  <si>
    <t>27.48%</t>
  </si>
  <si>
    <t>14.75%</t>
  </si>
  <si>
    <t>14.77%</t>
  </si>
  <si>
    <t>53.73%</t>
  </si>
  <si>
    <t>-13.42%</t>
  </si>
  <si>
    <t>-12.86%</t>
  </si>
  <si>
    <t>20.29%</t>
  </si>
  <si>
    <t>79.55%</t>
  </si>
  <si>
    <t>26.15%</t>
  </si>
  <si>
    <t>20.18%</t>
  </si>
  <si>
    <t>77.19%</t>
  </si>
  <si>
    <t>40.23%</t>
  </si>
  <si>
    <t>39.10%</t>
  </si>
  <si>
    <t>18.39%</t>
  </si>
  <si>
    <t>79.34%</t>
  </si>
  <si>
    <t>36.67%</t>
  </si>
  <si>
    <t>29.05%</t>
  </si>
  <si>
    <t>31.07%</t>
  </si>
  <si>
    <t>84.72%</t>
  </si>
  <si>
    <t>75.36%</t>
  </si>
  <si>
    <t>14.11%</t>
  </si>
  <si>
    <t>68.64%</t>
  </si>
  <si>
    <t>33.90%</t>
  </si>
  <si>
    <t>22.94%</t>
  </si>
  <si>
    <t>23.04%</t>
  </si>
  <si>
    <t>67.97%</t>
  </si>
  <si>
    <t>-10.45%</t>
  </si>
  <si>
    <t>-10.49%</t>
  </si>
  <si>
    <t>-11.28%</t>
  </si>
  <si>
    <t>19.38%</t>
  </si>
  <si>
    <t>72.50%</t>
  </si>
  <si>
    <t>29.73%</t>
  </si>
  <si>
    <t>21.74%</t>
  </si>
  <si>
    <t>22.91%</t>
  </si>
  <si>
    <t>-5.51%</t>
  </si>
  <si>
    <t>-4.00%</t>
  </si>
  <si>
    <t>65.89%</t>
  </si>
  <si>
    <t>43.98%</t>
  </si>
  <si>
    <t>66.74%</t>
  </si>
  <si>
    <t>-6.53%</t>
  </si>
  <si>
    <t>1.95%</t>
  </si>
  <si>
    <t>42.68%</t>
  </si>
  <si>
    <t>35.06%</t>
  </si>
  <si>
    <t>37.66%</t>
  </si>
  <si>
    <t>96.72%</t>
  </si>
  <si>
    <t>96.48%</t>
  </si>
  <si>
    <t>95.08%</t>
  </si>
  <si>
    <t>16.38%</t>
  </si>
  <si>
    <t>72.27%</t>
  </si>
  <si>
    <t>27.92%</t>
  </si>
  <si>
    <t>19.44%</t>
  </si>
  <si>
    <t>19.46%</t>
  </si>
  <si>
    <t>69.70%</t>
  </si>
  <si>
    <t>-7.75%</t>
  </si>
  <si>
    <t>-7.57%</t>
  </si>
  <si>
    <t>12.60%</t>
  </si>
  <si>
    <t>77.97%</t>
  </si>
  <si>
    <t>34.49%</t>
  </si>
  <si>
    <t>25.62%</t>
  </si>
  <si>
    <t>25.64%</t>
  </si>
  <si>
    <t>74.34%</t>
  </si>
  <si>
    <t>-28.74%</t>
  </si>
  <si>
    <t>-28.67%</t>
  </si>
  <si>
    <t>-29.34%</t>
  </si>
  <si>
    <t>53.39%</t>
  </si>
  <si>
    <t>35.16%</t>
  </si>
  <si>
    <t>19.30%</t>
  </si>
  <si>
    <t>19.43%</t>
  </si>
  <si>
    <t>55.26%</t>
  </si>
  <si>
    <t>1.80%</t>
  </si>
  <si>
    <t>14.26%</t>
  </si>
  <si>
    <t>38.06%</t>
  </si>
  <si>
    <t>27.36%</t>
  </si>
  <si>
    <t>28.41%</t>
  </si>
  <si>
    <t>74.64%</t>
  </si>
  <si>
    <t>-8.46%</t>
  </si>
  <si>
    <t>-9.27%</t>
  </si>
  <si>
    <t>13.21%</t>
  </si>
  <si>
    <t>49.57%</t>
  </si>
  <si>
    <t>30.11%</t>
  </si>
  <si>
    <t>14.37%</t>
  </si>
  <si>
    <t>47.86%</t>
  </si>
  <si>
    <t>-21.85%</t>
  </si>
  <si>
    <t>-22.01%</t>
  </si>
  <si>
    <t>-22.52%</t>
  </si>
  <si>
    <t>17.66%</t>
  </si>
  <si>
    <t>62.71%</t>
  </si>
  <si>
    <t>21.22%</t>
  </si>
  <si>
    <t>21.33%</t>
  </si>
  <si>
    <t>61.98%</t>
  </si>
  <si>
    <t>-5.60%</t>
  </si>
  <si>
    <t>-4.80%</t>
  </si>
  <si>
    <t>-4.07%</t>
  </si>
  <si>
    <t>35.83%</t>
  </si>
  <si>
    <t>28.10%</t>
  </si>
  <si>
    <t>78.66%</t>
  </si>
  <si>
    <t>-9.30%</t>
  </si>
  <si>
    <t>-9.31%</t>
  </si>
  <si>
    <t>-10.16%</t>
  </si>
  <si>
    <t>27.76%</t>
  </si>
  <si>
    <t>27.84%</t>
  </si>
  <si>
    <t>78.78%</t>
  </si>
  <si>
    <t>-10.08%</t>
  </si>
  <si>
    <t>-8.73%</t>
  </si>
  <si>
    <t>22.38%</t>
  </si>
  <si>
    <t>11.20%</t>
  </si>
  <si>
    <t>50.03%</t>
  </si>
  <si>
    <t>18.56%</t>
  </si>
  <si>
    <t>10.87%</t>
  </si>
  <si>
    <t>57.02%</t>
  </si>
  <si>
    <t>53.40%</t>
  </si>
  <si>
    <t>30.48%</t>
  </si>
  <si>
    <t>57.15%</t>
  </si>
  <si>
    <t>-20.14%</t>
  </si>
  <si>
    <t>-20.08%</t>
  </si>
  <si>
    <t>37.62%</t>
  </si>
  <si>
    <t>59.56%</t>
  </si>
  <si>
    <t>76.58%</t>
  </si>
  <si>
    <t>35.81%</t>
  </si>
  <si>
    <t>27.13%</t>
  </si>
  <si>
    <t>29.50%</t>
  </si>
  <si>
    <t>82.37%</t>
  </si>
  <si>
    <t>115.38%</t>
  </si>
  <si>
    <t>115.29%</t>
  </si>
  <si>
    <t>117.65%</t>
  </si>
  <si>
    <t>14.07%</t>
  </si>
  <si>
    <t>69.72%</t>
  </si>
  <si>
    <t>34.43%</t>
  </si>
  <si>
    <t>24.11%</t>
  </si>
  <si>
    <t>24.15%</t>
  </si>
  <si>
    <t>70.15%</t>
  </si>
  <si>
    <t>29.41%</t>
  </si>
  <si>
    <t>28.24%</t>
  </si>
  <si>
    <t>15.61%</t>
  </si>
  <si>
    <t>69.16%</t>
  </si>
  <si>
    <t>36.42%</t>
  </si>
  <si>
    <t>25.52%</t>
  </si>
  <si>
    <t>27.74%</t>
  </si>
  <si>
    <t>76.15%</t>
  </si>
  <si>
    <t>94.64%</t>
  </si>
  <si>
    <t>91.07%</t>
  </si>
  <si>
    <t>76.85%</t>
  </si>
  <si>
    <t>42.76%</t>
  </si>
  <si>
    <t>82.22%</t>
  </si>
  <si>
    <t>23.86%</t>
  </si>
  <si>
    <t>24.39%</t>
  </si>
  <si>
    <t>27.06%</t>
  </si>
  <si>
    <t>15.85%</t>
  </si>
  <si>
    <t>21.93%</t>
  </si>
  <si>
    <t>22.03%</t>
  </si>
  <si>
    <t>69.35%</t>
  </si>
  <si>
    <t>11.52%</t>
  </si>
  <si>
    <t>21.58%</t>
  </si>
  <si>
    <t>59.41%</t>
  </si>
  <si>
    <t>18.99%</t>
  </si>
  <si>
    <t>19.08%</t>
  </si>
  <si>
    <t>63.12%</t>
  </si>
  <si>
    <t>-33.95%</t>
  </si>
  <si>
    <t>-35.23%</t>
  </si>
  <si>
    <t>-34.42%</t>
  </si>
  <si>
    <t>22.68%</t>
  </si>
  <si>
    <t>22.75%</t>
  </si>
  <si>
    <t>73.73%</t>
  </si>
  <si>
    <t>-17.05%</t>
  </si>
  <si>
    <t>-5.85%</t>
  </si>
  <si>
    <t>-16.54%</t>
  </si>
  <si>
    <t>37.40%</t>
  </si>
  <si>
    <t>78.41%</t>
  </si>
  <si>
    <t>-14.40%</t>
  </si>
  <si>
    <t>-14.23%</t>
  </si>
  <si>
    <t>-15.20%</t>
  </si>
  <si>
    <t>16.12%</t>
  </si>
  <si>
    <t>59.00%</t>
  </si>
  <si>
    <t>23.98%</t>
  </si>
  <si>
    <t>55.25%</t>
  </si>
  <si>
    <t>3.92%</t>
  </si>
  <si>
    <t>3.04%</t>
  </si>
  <si>
    <t>27.56%</t>
  </si>
  <si>
    <t>14.86%</t>
  </si>
  <si>
    <t>53.90%</t>
  </si>
  <si>
    <t>-3.64%</t>
  </si>
  <si>
    <t>-5.33%</t>
  </si>
  <si>
    <t>12.74%</t>
  </si>
  <si>
    <t>69.81%</t>
  </si>
  <si>
    <t>45.30%</t>
  </si>
  <si>
    <t>32.01%</t>
  </si>
  <si>
    <t>70.90%</t>
  </si>
  <si>
    <t>-5.36%</t>
  </si>
  <si>
    <t>19.50%</t>
  </si>
  <si>
    <t>74.70%</t>
  </si>
  <si>
    <t>0.70%</t>
  </si>
  <si>
    <t>24.21%</t>
  </si>
  <si>
    <t>18.83%</t>
  </si>
  <si>
    <t>19.13%</t>
  </si>
  <si>
    <t>79.01%</t>
  </si>
  <si>
    <t>18.60%</t>
  </si>
  <si>
    <t>45.71%</t>
  </si>
  <si>
    <t>15.11%</t>
  </si>
  <si>
    <t>45.80%</t>
  </si>
  <si>
    <t>9.38%</t>
  </si>
  <si>
    <t>9.44%</t>
  </si>
  <si>
    <t>19.78%</t>
  </si>
  <si>
    <t>28.98%</t>
  </si>
  <si>
    <t>26.36%</t>
  </si>
  <si>
    <t>90.96%</t>
  </si>
  <si>
    <t>21.52%</t>
  </si>
  <si>
    <t>15.47%</t>
  </si>
  <si>
    <t>68.32%</t>
  </si>
  <si>
    <t>36.28%</t>
  </si>
  <si>
    <t>25.09%</t>
  </si>
  <si>
    <t>69.30%</t>
  </si>
  <si>
    <t>-2.83%</t>
  </si>
  <si>
    <t>-2.11%</t>
  </si>
  <si>
    <t>13.06%</t>
  </si>
  <si>
    <t>62.75%</t>
  </si>
  <si>
    <t>42.36%</t>
  </si>
  <si>
    <t>64.08%</t>
  </si>
  <si>
    <t>8.61%</t>
  </si>
  <si>
    <t>9.68%</t>
  </si>
  <si>
    <t>63.92%</t>
  </si>
  <si>
    <t>28.59%</t>
  </si>
  <si>
    <t>17.83%</t>
  </si>
  <si>
    <t>17.88%</t>
  </si>
  <si>
    <t>62.56%</t>
  </si>
  <si>
    <t>6.32%</t>
  </si>
  <si>
    <t>4.30%</t>
  </si>
  <si>
    <t>77.00%</t>
  </si>
  <si>
    <t>34.31%</t>
  </si>
  <si>
    <t>26.59%</t>
  </si>
  <si>
    <t>77.57%</t>
  </si>
  <si>
    <t>-18.03%</t>
  </si>
  <si>
    <t>-18.04%</t>
  </si>
  <si>
    <t>-17.36%</t>
  </si>
  <si>
    <t>18.92%</t>
  </si>
  <si>
    <t>42.42%</t>
  </si>
  <si>
    <t>27.28%</t>
  </si>
  <si>
    <t>12.35%</t>
  </si>
  <si>
    <t>45.51%</t>
  </si>
  <si>
    <t>-9.17%</t>
  </si>
  <si>
    <t>13.24%</t>
  </si>
  <si>
    <t>59.34%</t>
  </si>
  <si>
    <t>27.87%</t>
  </si>
  <si>
    <t>16.30%</t>
  </si>
  <si>
    <t>16.49%</t>
  </si>
  <si>
    <t>59.17%</t>
  </si>
  <si>
    <t>-2.94%</t>
  </si>
  <si>
    <t>-3.04%</t>
  </si>
  <si>
    <t>4.60%</t>
  </si>
  <si>
    <t>17.31%</t>
  </si>
  <si>
    <t>26.55%</t>
  </si>
  <si>
    <t>15.60%</t>
  </si>
  <si>
    <t>15.80%</t>
  </si>
  <si>
    <t>59.51%</t>
  </si>
  <si>
    <t>-4.73%</t>
  </si>
  <si>
    <t>6.58%</t>
  </si>
  <si>
    <t>12.88%</t>
  </si>
  <si>
    <t>48.70%</t>
  </si>
  <si>
    <t>34.28%</t>
  </si>
  <si>
    <t>70.45%</t>
  </si>
  <si>
    <t>-18.28%</t>
  </si>
  <si>
    <t>72.45%</t>
  </si>
  <si>
    <t>34.80%</t>
  </si>
  <si>
    <t>-12.53%</t>
  </si>
  <si>
    <t>-11.71%</t>
  </si>
  <si>
    <t>15.54%</t>
  </si>
  <si>
    <t>89.69%</t>
  </si>
  <si>
    <t>43.57%</t>
  </si>
  <si>
    <t>39.72%</t>
  </si>
  <si>
    <t>39.78%</t>
  </si>
  <si>
    <t>91.31%</t>
  </si>
  <si>
    <t>10.38%</t>
  </si>
  <si>
    <t>14.22%</t>
  </si>
  <si>
    <t>41.93%</t>
  </si>
  <si>
    <t>26.95%</t>
  </si>
  <si>
    <t>64.57%</t>
  </si>
  <si>
    <t>24.79%</t>
  </si>
  <si>
    <t>8.17%</t>
  </si>
  <si>
    <t>8.22%</t>
  </si>
  <si>
    <t>33.16%</t>
  </si>
  <si>
    <t>-27.07%</t>
  </si>
  <si>
    <t>-27.02%</t>
  </si>
  <si>
    <t>-26.23%</t>
  </si>
  <si>
    <t>25.19%</t>
  </si>
  <si>
    <t>71.58%</t>
  </si>
  <si>
    <t>27.61%</t>
  </si>
  <si>
    <t>19.52%</t>
  </si>
  <si>
    <t>20.80%</t>
  </si>
  <si>
    <t>75.34%</t>
  </si>
  <si>
    <t>59.02%</t>
  </si>
  <si>
    <t>57.64%</t>
  </si>
  <si>
    <t>55.74%</t>
  </si>
  <si>
    <t>29.45%</t>
  </si>
  <si>
    <t>29.68%</t>
  </si>
  <si>
    <t>11.49%</t>
  </si>
  <si>
    <t>5.75%</t>
  </si>
  <si>
    <t>16.44%</t>
  </si>
  <si>
    <t>64.21%</t>
  </si>
  <si>
    <t>27.70%</t>
  </si>
  <si>
    <t>17.84%</t>
  </si>
  <si>
    <t>64.39%</t>
  </si>
  <si>
    <t>7.95%</t>
  </si>
  <si>
    <t>40.14%</t>
  </si>
  <si>
    <t>17.54%</t>
  </si>
  <si>
    <t>43.74%</t>
  </si>
  <si>
    <t>-2.30%</t>
  </si>
  <si>
    <t>10.54%</t>
  </si>
  <si>
    <t>58.24%</t>
  </si>
  <si>
    <t>35.21%</t>
  </si>
  <si>
    <t>19.82%</t>
  </si>
  <si>
    <t>19.96%</t>
  </si>
  <si>
    <t>-6.00%</t>
  </si>
  <si>
    <t>-1.88%</t>
  </si>
  <si>
    <t>-6.19%</t>
  </si>
  <si>
    <t>17.05%</t>
  </si>
  <si>
    <t>17.68%</t>
  </si>
  <si>
    <t>69.50%</t>
  </si>
  <si>
    <t>-34.72%</t>
  </si>
  <si>
    <t>-34.24%</t>
  </si>
  <si>
    <t>-34.51%</t>
  </si>
  <si>
    <t>69.15%</t>
  </si>
  <si>
    <t>41.49%</t>
  </si>
  <si>
    <t>28.67%</t>
  </si>
  <si>
    <t>69.12%</t>
  </si>
  <si>
    <t>2.17%</t>
  </si>
  <si>
    <t>12.58%</t>
  </si>
  <si>
    <t>79.79%</t>
  </si>
  <si>
    <t>47.91%</t>
  </si>
  <si>
    <t>38.92%</t>
  </si>
  <si>
    <t>86.79%</t>
  </si>
  <si>
    <t>3.30%</t>
  </si>
  <si>
    <t>19.28%</t>
  </si>
  <si>
    <t>47.25%</t>
  </si>
  <si>
    <t>12.80%</t>
  </si>
  <si>
    <t>12.85%</t>
  </si>
  <si>
    <t>46.00%</t>
  </si>
  <si>
    <t>-23.77%</t>
  </si>
  <si>
    <t>-23.94%</t>
  </si>
  <si>
    <t>-21.55%</t>
  </si>
  <si>
    <t>20.45%</t>
  </si>
  <si>
    <t>11.01%</t>
  </si>
  <si>
    <t>11.12%</t>
  </si>
  <si>
    <t>-1.06%</t>
  </si>
  <si>
    <t>-1.12%</t>
  </si>
  <si>
    <t>-2.17%</t>
  </si>
  <si>
    <t>11.13%</t>
  </si>
  <si>
    <t>34.06%</t>
  </si>
  <si>
    <t>34.13%</t>
  </si>
  <si>
    <t>74.16%</t>
  </si>
  <si>
    <t>-20.35%</t>
  </si>
  <si>
    <t>32.51%</t>
  </si>
  <si>
    <t>32.68%</t>
  </si>
  <si>
    <t>88.78%</t>
  </si>
  <si>
    <t>13.75%</t>
  </si>
  <si>
    <t>11.39%</t>
  </si>
  <si>
    <t>20.74%</t>
  </si>
  <si>
    <t>50.56%</t>
  </si>
  <si>
    <t>21.77%</t>
  </si>
  <si>
    <t>11.77%</t>
  </si>
  <si>
    <t>54.05%</t>
  </si>
  <si>
    <t>-8.16%</t>
  </si>
  <si>
    <t>-8.17%</t>
  </si>
  <si>
    <t>-9.18%</t>
  </si>
  <si>
    <t>20.37%</t>
  </si>
  <si>
    <t>31.03%</t>
  </si>
  <si>
    <t>24.47%</t>
  </si>
  <si>
    <t>78.86%</t>
  </si>
  <si>
    <t>63.79%</t>
  </si>
  <si>
    <t>61.82%</t>
  </si>
  <si>
    <t>【CQ11786】-ET-紫色5岁流苏花球套装-创奇（整套真空+外面套opp袋子）</t>
  </si>
  <si>
    <t>64.04%</t>
  </si>
  <si>
    <t>32.50%</t>
  </si>
  <si>
    <t>5.70%</t>
  </si>
  <si>
    <t>46.99%</t>
  </si>
  <si>
    <t>35.07%</t>
  </si>
  <si>
    <t>35.15%</t>
  </si>
  <si>
    <t>74.80%</t>
  </si>
  <si>
    <t>-3.26%</t>
  </si>
  <si>
    <t>-3.37%</t>
  </si>
  <si>
    <t>13.59%</t>
  </si>
  <si>
    <t>87.64%</t>
  </si>
  <si>
    <t>61.63%</t>
  </si>
  <si>
    <t>57.58%</t>
  </si>
  <si>
    <t>93.42%</t>
  </si>
  <si>
    <t>39.08%</t>
  </si>
  <si>
    <t>9.03%</t>
  </si>
  <si>
    <t>9.05%</t>
  </si>
  <si>
    <t>41.36%</t>
  </si>
  <si>
    <t>-17.76%</t>
  </si>
  <si>
    <t>-17.08%</t>
  </si>
  <si>
    <t>72.62%</t>
  </si>
  <si>
    <t>34.02%</t>
  </si>
  <si>
    <t>-2.22%</t>
  </si>
  <si>
    <t>18.38%</t>
  </si>
  <si>
    <t>6.20%</t>
  </si>
  <si>
    <t>34.82%</t>
  </si>
  <si>
    <t>22.86%</t>
  </si>
  <si>
    <t>65.88%</t>
  </si>
  <si>
    <t>36.09%</t>
  </si>
  <si>
    <t>22.81%</t>
  </si>
  <si>
    <t>-2.27%</t>
  </si>
  <si>
    <t>-3.58%</t>
  </si>
  <si>
    <t>-1.16%</t>
  </si>
  <si>
    <t>31.43%</t>
  </si>
  <si>
    <t>24.22%</t>
  </si>
  <si>
    <t>19.34%</t>
  </si>
  <si>
    <t>19.40%</t>
  </si>
  <si>
    <t>80.08%</t>
  </si>
  <si>
    <t>29.23%</t>
  </si>
  <si>
    <t>41.57%</t>
  </si>
  <si>
    <t>29.74%</t>
  </si>
  <si>
    <t>29.81%</t>
  </si>
  <si>
    <t>71.70%</t>
  </si>
  <si>
    <t>-5.62%</t>
  </si>
  <si>
    <t>-0.53%</t>
  </si>
  <si>
    <t>32.64%</t>
  </si>
  <si>
    <t>24.18%</t>
  </si>
  <si>
    <t>78.43%</t>
  </si>
  <si>
    <t>38.33%</t>
  </si>
  <si>
    <t>37.29%</t>
  </si>
  <si>
    <t>34.59%</t>
  </si>
  <si>
    <t>30.23%</t>
  </si>
  <si>
    <t>30.25%</t>
  </si>
  <si>
    <t>87.44%</t>
  </si>
  <si>
    <t>22.50%</t>
  </si>
  <si>
    <t>91.18%</t>
  </si>
  <si>
    <t>38.37%</t>
  </si>
  <si>
    <t>34.83%</t>
  </si>
  <si>
    <t>92.12%</t>
  </si>
  <si>
    <t>-31.09%</t>
  </si>
  <si>
    <t>-31.18%</t>
  </si>
  <si>
    <t>-21.84%</t>
  </si>
  <si>
    <t>87.65%</t>
  </si>
  <si>
    <t>45.57%</t>
  </si>
  <si>
    <t>40.96%</t>
  </si>
  <si>
    <t>40.99%</t>
  </si>
  <si>
    <t>89.95%</t>
  </si>
  <si>
    <t>131.43%</t>
  </si>
  <si>
    <t>104.76%</t>
  </si>
  <si>
    <t>8.92%</t>
  </si>
  <si>
    <t>73.68%</t>
  </si>
  <si>
    <t>45.07%</t>
  </si>
  <si>
    <t>31.30%</t>
  </si>
  <si>
    <t>31.60%</t>
  </si>
  <si>
    <t>70.11%</t>
  </si>
  <si>
    <t>-32.20%</t>
  </si>
  <si>
    <t>-32.14%</t>
  </si>
  <si>
    <t>22.06%</t>
  </si>
  <si>
    <t>69.38%</t>
  </si>
  <si>
    <t>-27.93%</t>
  </si>
  <si>
    <t>-27.92%</t>
  </si>
  <si>
    <t>10.79%</t>
  </si>
  <si>
    <t>67.09%</t>
  </si>
  <si>
    <t>32.80%</t>
  </si>
  <si>
    <t>32.84%</t>
  </si>
  <si>
    <t>69.14%</t>
  </si>
  <si>
    <t>-24.53%</t>
  </si>
  <si>
    <t>-26.43%</t>
  </si>
  <si>
    <t>-24.76%</t>
  </si>
  <si>
    <t>11.57%</t>
  </si>
  <si>
    <t>52.69%</t>
  </si>
  <si>
    <t>39.30%</t>
  </si>
  <si>
    <t>40.38%</t>
  </si>
  <si>
    <t>15.94%</t>
  </si>
  <si>
    <t>15.97%</t>
  </si>
  <si>
    <t>9.51%</t>
  </si>
  <si>
    <t>1.99%</t>
  </si>
  <si>
    <t>55.05%</t>
  </si>
  <si>
    <t>38.67%</t>
  </si>
  <si>
    <t>41.41%</t>
  </si>
  <si>
    <t>-16.72%</t>
  </si>
  <si>
    <t>-15.79%</t>
  </si>
  <si>
    <t>22.67%</t>
  </si>
  <si>
    <t>22.73%</t>
  </si>
  <si>
    <t>82.75%</t>
  </si>
  <si>
    <t>20.34%</t>
  </si>
  <si>
    <t>96.00%</t>
  </si>
  <si>
    <t>30.49%</t>
  </si>
  <si>
    <t>30.51%</t>
  </si>
  <si>
    <t>95.51%</t>
  </si>
  <si>
    <t>-12.79%</t>
  </si>
  <si>
    <t>26.81%</t>
  </si>
  <si>
    <t>19.37%</t>
  </si>
  <si>
    <t>73.97%</t>
  </si>
  <si>
    <t>32.86%</t>
  </si>
  <si>
    <t>-16.09%</t>
  </si>
  <si>
    <t>-17.24%</t>
  </si>
  <si>
    <t>-15.12%</t>
  </si>
  <si>
    <t>72.60%</t>
  </si>
  <si>
    <t>56.45%</t>
  </si>
  <si>
    <t>40.98%</t>
  </si>
  <si>
    <t>44.32%</t>
  </si>
  <si>
    <t>-46.72%</t>
  </si>
  <si>
    <t>-46.62%</t>
  </si>
  <si>
    <t>35.91%</t>
  </si>
  <si>
    <t>35.96%</t>
  </si>
  <si>
    <t>86.47%</t>
  </si>
  <si>
    <t>-45.04%</t>
  </si>
  <si>
    <t>-38.54%</t>
  </si>
  <si>
    <t>-43.75%</t>
  </si>
  <si>
    <t>84.51%</t>
  </si>
  <si>
    <t>30.61%</t>
  </si>
  <si>
    <t>83.15%</t>
  </si>
  <si>
    <t>-16.47%</t>
  </si>
  <si>
    <t>80.28%</t>
  </si>
  <si>
    <t>81.27%</t>
  </si>
  <si>
    <t>-33.64%</t>
  </si>
  <si>
    <t>-24.83%</t>
  </si>
  <si>
    <t>-33.02%</t>
  </si>
  <si>
    <t>15.53%</t>
  </si>
  <si>
    <t>24.61%</t>
  </si>
  <si>
    <t>24.70%</t>
  </si>
  <si>
    <t>82.33%</t>
  </si>
  <si>
    <t>16.76%</t>
  </si>
  <si>
    <t>16.95%</t>
  </si>
  <si>
    <t>35.47%</t>
  </si>
  <si>
    <t>24.07%</t>
  </si>
  <si>
    <t>68.84%</t>
  </si>
  <si>
    <t>-7.89%</t>
  </si>
  <si>
    <t>11.17%</t>
  </si>
  <si>
    <t>44.38%</t>
  </si>
  <si>
    <t>91.91%</t>
  </si>
  <si>
    <t>-4.11%</t>
  </si>
  <si>
    <t>-7.02%</t>
  </si>
  <si>
    <t>24.10%</t>
  </si>
  <si>
    <t>10.98%</t>
  </si>
  <si>
    <t>45.70%</t>
  </si>
  <si>
    <t>-19.77%</t>
  </si>
  <si>
    <t>-19.67%</t>
  </si>
  <si>
    <t>22.32%</t>
  </si>
  <si>
    <t>74.63%</t>
  </si>
  <si>
    <t>26.28%</t>
  </si>
  <si>
    <t>20.31%</t>
  </si>
  <si>
    <t>-1.43%</t>
  </si>
  <si>
    <t>4.32%</t>
  </si>
  <si>
    <t>9.47%</t>
  </si>
  <si>
    <t>68.66%</t>
  </si>
  <si>
    <t>54.68%</t>
  </si>
  <si>
    <t>38.30%</t>
  </si>
  <si>
    <t>70.04%</t>
  </si>
  <si>
    <t>-4.17%</t>
  </si>
  <si>
    <t>48.42%</t>
  </si>
  <si>
    <t>36.25%</t>
  </si>
  <si>
    <t>36.39%</t>
  </si>
  <si>
    <t>75.14%</t>
  </si>
  <si>
    <t>-30.63%</t>
  </si>
  <si>
    <t>-30.21%</t>
  </si>
  <si>
    <t>24.40%</t>
  </si>
  <si>
    <t>65.08%</t>
  </si>
  <si>
    <t>31.21%</t>
  </si>
  <si>
    <t>21.60%</t>
  </si>
  <si>
    <t>21.78%</t>
  </si>
  <si>
    <t>69.78%</t>
  </si>
  <si>
    <t>26.42%</t>
  </si>
  <si>
    <t>26.44%</t>
  </si>
  <si>
    <t>89.55%</t>
  </si>
  <si>
    <t>39.61%</t>
  </si>
  <si>
    <t>35.30%</t>
  </si>
  <si>
    <t>89.20%</t>
  </si>
  <si>
    <t>-18.29%</t>
  </si>
  <si>
    <t>-17.13%</t>
  </si>
  <si>
    <t>-17.28%</t>
  </si>
  <si>
    <t>93.94%</t>
  </si>
  <si>
    <t>62.69%</t>
  </si>
  <si>
    <t>107.09%</t>
  </si>
  <si>
    <t>53.49%</t>
  </si>
  <si>
    <t>49.01%</t>
  </si>
  <si>
    <t>6.89%</t>
  </si>
  <si>
    <t>32.81%</t>
  </si>
  <si>
    <t>91.38%</t>
  </si>
  <si>
    <t>30.43%</t>
  </si>
  <si>
    <t>33.30%</t>
  </si>
  <si>
    <t>-29.93%</t>
  </si>
  <si>
    <t>-28.09%</t>
  </si>
  <si>
    <t>67.19%</t>
  </si>
  <si>
    <t>1.53%</t>
  </si>
  <si>
    <t>13.63%</t>
  </si>
  <si>
    <t>66.27%</t>
  </si>
  <si>
    <t>42.22%</t>
  </si>
  <si>
    <t>21.21%</t>
  </si>
  <si>
    <t>54.69%</t>
  </si>
  <si>
    <t>12.69%</t>
  </si>
  <si>
    <t>-27.27%</t>
  </si>
  <si>
    <t>-29.55%</t>
  </si>
  <si>
    <t>2026-【CQ11799】-玫瑰金18岁小贺卡海报套装-创奇（抛货不带电）（淘汰）</t>
  </si>
  <si>
    <t>42.12%</t>
  </si>
  <si>
    <t>26.68%</t>
  </si>
  <si>
    <t>63.35%</t>
  </si>
  <si>
    <t>-51.88%</t>
  </si>
  <si>
    <t>-51.52%</t>
  </si>
  <si>
    <t>93.44%</t>
  </si>
  <si>
    <t>62.58%</t>
  </si>
  <si>
    <t>57.51%</t>
  </si>
  <si>
    <t>61.52%</t>
  </si>
  <si>
    <t>98.31%</t>
  </si>
  <si>
    <t>19.67%</t>
  </si>
  <si>
    <t>38.51%</t>
  </si>
  <si>
    <t>7.11%</t>
  </si>
  <si>
    <t>18.48%</t>
  </si>
  <si>
    <t>58.97%</t>
  </si>
  <si>
    <t>74.29%</t>
  </si>
  <si>
    <t>13.76%</t>
  </si>
  <si>
    <t>72.58%</t>
  </si>
  <si>
    <t>39.70%</t>
  </si>
  <si>
    <t>81.30%</t>
  </si>
  <si>
    <t>13.14%</t>
  </si>
  <si>
    <t>37.70%</t>
  </si>
  <si>
    <t>31.20%</t>
  </si>
  <si>
    <t>11.78%</t>
  </si>
  <si>
    <t>37.80%</t>
  </si>
  <si>
    <t>96.57%</t>
  </si>
  <si>
    <t>94.62%</t>
  </si>
  <si>
    <t>102.71%</t>
  </si>
  <si>
    <t>106.36%</t>
  </si>
  <si>
    <t>15.02%</t>
  </si>
  <si>
    <t>25.01%</t>
  </si>
  <si>
    <t>17.42%</t>
  </si>
  <si>
    <t>70.58%</t>
  </si>
  <si>
    <t>-31.82%</t>
  </si>
  <si>
    <t>-31.76%</t>
  </si>
  <si>
    <t>-34.48%</t>
  </si>
  <si>
    <t>68.33%</t>
  </si>
  <si>
    <t>21.09%</t>
  </si>
  <si>
    <t>21.11%</t>
  </si>
  <si>
    <t>67.77%</t>
  </si>
  <si>
    <t>27.66%</t>
  </si>
  <si>
    <t>16.79%</t>
  </si>
  <si>
    <t>28.16%</t>
  </si>
  <si>
    <t>20.43%</t>
  </si>
  <si>
    <t>20.48%</t>
  </si>
  <si>
    <t>72.74%</t>
  </si>
  <si>
    <t>17.50%</t>
  </si>
  <si>
    <t>61.40%</t>
  </si>
  <si>
    <t>23.23%</t>
  </si>
  <si>
    <t>64.03%</t>
  </si>
  <si>
    <t>-15.49%</t>
  </si>
  <si>
    <t>15.63%</t>
  </si>
  <si>
    <t>66.04%</t>
  </si>
  <si>
    <t>29.07%</t>
  </si>
  <si>
    <t>69.03%</t>
  </si>
  <si>
    <t>23.26%</t>
  </si>
  <si>
    <t>30.59%</t>
  </si>
  <si>
    <t>30.64%</t>
  </si>
  <si>
    <t>-46.43%</t>
  </si>
  <si>
    <t>-39.28%</t>
  </si>
  <si>
    <t>-44.44%</t>
  </si>
  <si>
    <t>13.47%</t>
  </si>
  <si>
    <t>46.43%</t>
  </si>
  <si>
    <t>10.89%</t>
  </si>
  <si>
    <t>10.95%</t>
  </si>
  <si>
    <t>44.37%</t>
  </si>
  <si>
    <t>-16.90%</t>
  </si>
  <si>
    <t>-16.93%</t>
  </si>
  <si>
    <t>-15.15%</t>
  </si>
  <si>
    <t>8.89%</t>
  </si>
  <si>
    <t>51.58%</t>
  </si>
  <si>
    <t>37.24%</t>
  </si>
  <si>
    <t>72.20%</t>
  </si>
  <si>
    <t>-35.16%</t>
  </si>
  <si>
    <t>-32.72%</t>
  </si>
  <si>
    <t>8.88%</t>
  </si>
  <si>
    <t>57.63%</t>
  </si>
  <si>
    <t>47.75%</t>
  </si>
  <si>
    <t>26.91%</t>
  </si>
  <si>
    <t>56.36%</t>
  </si>
  <si>
    <t>-49.94%</t>
  </si>
  <si>
    <t>-49.57%</t>
  </si>
  <si>
    <t>53.45%</t>
  </si>
  <si>
    <t>16.16%</t>
  </si>
  <si>
    <t>51.35%</t>
  </si>
  <si>
    <t>-14.71%</t>
  </si>
  <si>
    <t>-16.13%</t>
  </si>
  <si>
    <t>12.01%</t>
  </si>
  <si>
    <t>75.47%</t>
  </si>
  <si>
    <t>25.17%</t>
  </si>
  <si>
    <t>64.96%</t>
  </si>
  <si>
    <t>45.18%</t>
  </si>
  <si>
    <t>10.08%</t>
  </si>
  <si>
    <t>50.17%</t>
  </si>
  <si>
    <t>31.44%</t>
  </si>
  <si>
    <t>80.70%</t>
  </si>
  <si>
    <t>34.68%</t>
  </si>
  <si>
    <t>30.06%</t>
  </si>
  <si>
    <t>86.70%</t>
  </si>
  <si>
    <t>-38.30%</t>
  </si>
  <si>
    <t>-37.63%</t>
  </si>
  <si>
    <t>-16.18%</t>
  </si>
  <si>
    <t>7.83%</t>
  </si>
  <si>
    <t>85.96%</t>
  </si>
  <si>
    <t>48.46%</t>
  </si>
  <si>
    <t>41.87%</t>
  </si>
  <si>
    <t>86.41%</t>
  </si>
  <si>
    <t>46.17%</t>
  </si>
  <si>
    <t>46.15%</t>
  </si>
  <si>
    <t>36.88%</t>
  </si>
  <si>
    <t>37.18%</t>
  </si>
  <si>
    <t>81.29%</t>
  </si>
  <si>
    <t>2800.00%</t>
  </si>
  <si>
    <t>2700.00%</t>
  </si>
  <si>
    <t>2600.00%</t>
  </si>
  <si>
    <t>9.81%</t>
  </si>
  <si>
    <t>82.46%</t>
  </si>
  <si>
    <t>40.70%</t>
  </si>
  <si>
    <t>32.99%</t>
  </si>
  <si>
    <t>81.06%</t>
  </si>
  <si>
    <t>-1.72%</t>
  </si>
  <si>
    <t>20.23%</t>
  </si>
  <si>
    <t>91.23%</t>
  </si>
  <si>
    <t>44.34%</t>
  </si>
  <si>
    <t>41.81%</t>
  </si>
  <si>
    <t>41.88%</t>
  </si>
  <si>
    <t>94.45%</t>
  </si>
  <si>
    <t>87.27%</t>
  </si>
  <si>
    <t>24.03%</t>
  </si>
  <si>
    <t>25.61%</t>
  </si>
  <si>
    <t>161.90%</t>
  </si>
  <si>
    <t>15.09%</t>
  </si>
  <si>
    <t>33.35%</t>
  </si>
  <si>
    <t>93.21%</t>
  </si>
  <si>
    <t>-28.21%</t>
  </si>
  <si>
    <t>-28.16%</t>
  </si>
  <si>
    <t>10.46%</t>
  </si>
  <si>
    <t>70.91%</t>
  </si>
  <si>
    <t>29.14%</t>
  </si>
  <si>
    <t>29.21%</t>
  </si>
  <si>
    <t>7.84%</t>
  </si>
  <si>
    <t>11.00%</t>
  </si>
  <si>
    <t>34.55%</t>
  </si>
  <si>
    <t>20.50%</t>
  </si>
  <si>
    <t>59.32%</t>
  </si>
  <si>
    <t>7.85%</t>
  </si>
  <si>
    <t>22.83%</t>
  </si>
  <si>
    <t>21.47%</t>
  </si>
  <si>
    <t>82.27%</t>
  </si>
  <si>
    <t>-3.51%</t>
  </si>
  <si>
    <t>9.77%</t>
  </si>
  <si>
    <t>59.79%</t>
  </si>
  <si>
    <t>-12.63%</t>
  </si>
  <si>
    <t>-6.78%</t>
  </si>
  <si>
    <t>103.70%</t>
  </si>
  <si>
    <t>39.53%</t>
  </si>
  <si>
    <t>35.55%</t>
  </si>
  <si>
    <t>35.75%</t>
  </si>
  <si>
    <t>90.45%</t>
  </si>
  <si>
    <t>-35.41%</t>
  </si>
  <si>
    <t>14.83%</t>
  </si>
  <si>
    <t>43.27%</t>
  </si>
  <si>
    <t>33.27%</t>
  </si>
  <si>
    <t>33.58%</t>
  </si>
  <si>
    <t>-28.00%</t>
  </si>
  <si>
    <t>-22.06%</t>
  </si>
  <si>
    <t>31.33%</t>
  </si>
  <si>
    <t>73.24%</t>
  </si>
  <si>
    <t>-34.15%</t>
  </si>
  <si>
    <t>28.85%</t>
  </si>
  <si>
    <t>47.69%</t>
  </si>
  <si>
    <t>15.27%</t>
  </si>
  <si>
    <t>52.94%</t>
  </si>
  <si>
    <t>7.60%</t>
  </si>
  <si>
    <t>52.66%</t>
  </si>
  <si>
    <t>33.14%</t>
  </si>
  <si>
    <t>63.23%</t>
  </si>
  <si>
    <t>-1.85%</t>
  </si>
  <si>
    <t>-0.97%</t>
  </si>
  <si>
    <t>-3.77%</t>
  </si>
  <si>
    <t>9.33%</t>
  </si>
  <si>
    <t>48.45%</t>
  </si>
  <si>
    <t>40.19%</t>
  </si>
  <si>
    <t>82.95%</t>
  </si>
  <si>
    <t>-23.19%</t>
  </si>
  <si>
    <t>-23.70%</t>
  </si>
  <si>
    <t>12.66%</t>
  </si>
  <si>
    <t>33.68%</t>
  </si>
  <si>
    <t>-15.52%</t>
  </si>
  <si>
    <t>72.55%</t>
  </si>
  <si>
    <t>61.36%</t>
  </si>
  <si>
    <t>46.34%</t>
  </si>
  <si>
    <t>49.51%</t>
  </si>
  <si>
    <t>-32.89%</t>
  </si>
  <si>
    <t>-25.98%</t>
  </si>
  <si>
    <t>-32.00%</t>
  </si>
  <si>
    <t>14.57%</t>
  </si>
  <si>
    <t>106.12%</t>
  </si>
  <si>
    <t>28.92%</t>
  </si>
  <si>
    <t>30.79%</t>
  </si>
  <si>
    <t>106.80%</t>
  </si>
  <si>
    <t>-10.71%</t>
  </si>
  <si>
    <t>88.00%</t>
  </si>
  <si>
    <t>77.29%</t>
  </si>
  <si>
    <t>70.47%</t>
  </si>
  <si>
    <t>76.77%</t>
  </si>
  <si>
    <t>99.32%</t>
  </si>
  <si>
    <t>76.19%</t>
  </si>
  <si>
    <t>34.52%</t>
  </si>
  <si>
    <t>29.06%</t>
  </si>
  <si>
    <t>29.48%</t>
  </si>
  <si>
    <t>85.39%</t>
  </si>
  <si>
    <t>0.10%</t>
  </si>
  <si>
    <t>-2.33%</t>
  </si>
  <si>
    <t>68.75%</t>
  </si>
  <si>
    <t>42.90%</t>
  </si>
  <si>
    <t>30.99%</t>
  </si>
  <si>
    <t>72.23%</t>
  </si>
  <si>
    <t>104.17%</t>
  </si>
  <si>
    <t>10.37%</t>
  </si>
  <si>
    <t>64.58%</t>
  </si>
  <si>
    <t>34.19%</t>
  </si>
  <si>
    <t>22.07%</t>
  </si>
  <si>
    <t>64.54%</t>
  </si>
  <si>
    <t>-38.68%</t>
  </si>
  <si>
    <t>47.73%</t>
  </si>
  <si>
    <t>45.42%</t>
  </si>
  <si>
    <t>22.71%</t>
  </si>
  <si>
    <t>50.33%</t>
  </si>
  <si>
    <t>-37.33%</t>
  </si>
  <si>
    <t>-37.80%</t>
  </si>
  <si>
    <t>-24.14%</t>
  </si>
  <si>
    <t>97.87%</t>
  </si>
  <si>
    <t>41.53%</t>
  </si>
  <si>
    <t>95.59%</t>
  </si>
  <si>
    <t>-9.91%</t>
  </si>
  <si>
    <t>63.03%</t>
  </si>
  <si>
    <t>56.01%</t>
  </si>
  <si>
    <t>56.13%</t>
  </si>
  <si>
    <t>89.05%</t>
  </si>
  <si>
    <t>-2.85%</t>
  </si>
  <si>
    <t>【CQ11862A】-黑金30岁头像横幅2件套-创奇（淘汰）</t>
  </si>
  <si>
    <t>5.65%</t>
  </si>
  <si>
    <t>86.05%</t>
  </si>
  <si>
    <t>2.04%</t>
  </si>
  <si>
    <t>98.12%</t>
  </si>
  <si>
    <t>83.43%</t>
  </si>
  <si>
    <t>90.68%</t>
  </si>
  <si>
    <t>92.42%</t>
  </si>
  <si>
    <t>571.43%</t>
  </si>
  <si>
    <t>570.71%</t>
  </si>
  <si>
    <t>514.29%</t>
  </si>
  <si>
    <t>9.13%</t>
  </si>
  <si>
    <t>48.89%</t>
  </si>
  <si>
    <t>60.35%</t>
  </si>
  <si>
    <t>55.33%</t>
  </si>
  <si>
    <t>-8.00%</t>
  </si>
  <si>
    <t>-6.16%</t>
  </si>
  <si>
    <t>【CQ11735】-蓝彩40岁生日音乐贺卡-创奇（淘汰）</t>
  </si>
  <si>
    <t>38.87%</t>
  </si>
  <si>
    <t>31.56%</t>
  </si>
  <si>
    <t>81.19%</t>
  </si>
  <si>
    <t>23.29%</t>
  </si>
  <si>
    <t>12.81%</t>
  </si>
  <si>
    <t>89.13%</t>
  </si>
  <si>
    <t>58.48%</t>
  </si>
  <si>
    <t>52.60%</t>
  </si>
  <si>
    <t>90.34%</t>
  </si>
  <si>
    <t>14.38%</t>
  </si>
  <si>
    <t>8.62%</t>
  </si>
  <si>
    <t>77.78%</t>
  </si>
  <si>
    <t>77.37%</t>
  </si>
  <si>
    <t>64.81%</t>
  </si>
  <si>
    <t>83.77%</t>
  </si>
  <si>
    <t>35.29%</t>
  </si>
  <si>
    <t>【CQ11608】-黑金16岁生日盒子3件套-创奇（淘汰）</t>
  </si>
  <si>
    <t>14.49%</t>
  </si>
  <si>
    <t>46.51%</t>
  </si>
  <si>
    <t>8.29%</t>
  </si>
  <si>
    <t>8.37%</t>
  </si>
  <si>
    <t>40.20%</t>
  </si>
  <si>
    <t>-23.21%</t>
  </si>
  <si>
    <t>64.44%</t>
  </si>
  <si>
    <t>34.92%</t>
  </si>
  <si>
    <t>21.31%</t>
  </si>
  <si>
    <t>21.46%</t>
  </si>
  <si>
    <t>-7.98%</t>
  </si>
  <si>
    <t>12.59%</t>
  </si>
  <si>
    <t>29.71%</t>
  </si>
  <si>
    <t>29.80%</t>
  </si>
  <si>
    <t>84.45%</t>
  </si>
  <si>
    <t>-1.91%</t>
  </si>
  <si>
    <t>13.43%</t>
  </si>
  <si>
    <t>53.17%</t>
  </si>
  <si>
    <t>25.83%</t>
  </si>
  <si>
    <t>48.87%</t>
  </si>
  <si>
    <t>-4.55%</t>
  </si>
  <si>
    <t>30.04%</t>
  </si>
  <si>
    <t>31.51%</t>
  </si>
  <si>
    <t>104.87%</t>
  </si>
  <si>
    <t>60.98%</t>
  </si>
  <si>
    <t>34.78%</t>
  </si>
  <si>
    <t>21.85%</t>
  </si>
  <si>
    <t>62.83%</t>
  </si>
  <si>
    <t>-22.28%</t>
  </si>
  <si>
    <t>-24.07%</t>
  </si>
  <si>
    <t>5.97%</t>
  </si>
  <si>
    <t>19.05%</t>
  </si>
  <si>
    <t>1.63%</t>
  </si>
  <si>
    <t>35.99%</t>
  </si>
  <si>
    <t>6.88%</t>
  </si>
  <si>
    <t>19.18%</t>
  </si>
  <si>
    <t>-37.21%</t>
  </si>
  <si>
    <t>12.12%</t>
  </si>
  <si>
    <t>53.94%</t>
  </si>
  <si>
    <t>51.64%</t>
  </si>
  <si>
    <t>95.72%</t>
  </si>
  <si>
    <t>-70.63%</t>
  </si>
  <si>
    <t>-70.59%</t>
  </si>
  <si>
    <t>56.10%</t>
  </si>
  <si>
    <t>24.98%</t>
  </si>
  <si>
    <t>14.74%</t>
  </si>
  <si>
    <t>2.50%</t>
  </si>
  <si>
    <t>39.48%</t>
  </si>
  <si>
    <t>8.21%</t>
  </si>
  <si>
    <t>-2.70%</t>
  </si>
  <si>
    <t>13.94%</t>
  </si>
  <si>
    <t>35.43%</t>
  </si>
  <si>
    <t>35.60%</t>
  </si>
  <si>
    <t>76.91%</t>
  </si>
  <si>
    <t>-30.51%</t>
  </si>
  <si>
    <t>-29.36%</t>
  </si>
  <si>
    <t>69.23%</t>
  </si>
  <si>
    <t>29.97%</t>
  </si>
  <si>
    <t>20.94%</t>
  </si>
  <si>
    <t>69.88%</t>
  </si>
  <si>
    <t>26.71%</t>
  </si>
  <si>
    <t>102.63%</t>
  </si>
  <si>
    <t>28.76%</t>
  </si>
  <si>
    <t>31.90%</t>
  </si>
  <si>
    <t>33.99%</t>
  </si>
  <si>
    <t>-13.64%</t>
  </si>
  <si>
    <t>70.65%</t>
  </si>
  <si>
    <t>-37.93%</t>
  </si>
  <si>
    <t>36.71%</t>
  </si>
  <si>
    <t>36.98%</t>
  </si>
  <si>
    <t>68.56%</t>
  </si>
  <si>
    <t>60.64%</t>
  </si>
  <si>
    <t>48.00%</t>
  </si>
  <si>
    <t>5.13%</t>
  </si>
  <si>
    <t>34.29%</t>
  </si>
  <si>
    <t>64.02%</t>
  </si>
  <si>
    <t>20.61%</t>
  </si>
  <si>
    <t>32.19%</t>
  </si>
  <si>
    <t>-4.88%</t>
  </si>
  <si>
    <t>84.63%</t>
  </si>
  <si>
    <t>-29.09%</t>
  </si>
  <si>
    <t>-31.05%</t>
  </si>
  <si>
    <t>8.58%</t>
  </si>
  <si>
    <t>60.61%</t>
  </si>
  <si>
    <t>58.23%</t>
  </si>
  <si>
    <t>33.80%</t>
  </si>
  <si>
    <t>34.32%</t>
  </si>
  <si>
    <t>58.94%</t>
  </si>
  <si>
    <t>-15.13%</t>
  </si>
  <si>
    <t>-26.67%</t>
  </si>
  <si>
    <t>92.31%</t>
  </si>
  <si>
    <t>55.95%</t>
  </si>
  <si>
    <t>53.30%</t>
  </si>
  <si>
    <t>53.37%</t>
  </si>
  <si>
    <t>95.39%</t>
  </si>
  <si>
    <t>-19.80%</t>
  </si>
  <si>
    <t>6.55%</t>
  </si>
  <si>
    <t>44.12%</t>
  </si>
  <si>
    <t>44.59%</t>
  </si>
  <si>
    <t>5.42%</t>
  </si>
  <si>
    <t>12.07%</t>
  </si>
  <si>
    <t>78.93%</t>
  </si>
  <si>
    <t>60.94%</t>
  </si>
  <si>
    <t>61.02%</t>
  </si>
  <si>
    <t>77.31%</t>
  </si>
  <si>
    <t>-19.82%</t>
  </si>
  <si>
    <t>10.78%</t>
  </si>
  <si>
    <t>67.57%</t>
  </si>
  <si>
    <t>56.74%</t>
  </si>
  <si>
    <t>38.03%</t>
  </si>
  <si>
    <t>67.87%</t>
  </si>
  <si>
    <t>-43.94%</t>
  </si>
  <si>
    <t>-45.68%</t>
  </si>
  <si>
    <t>-43.08%</t>
  </si>
  <si>
    <t>【CQ11599】-金粉无岁数灯饰门联-创奇（淘汰）</t>
  </si>
  <si>
    <t>7.42%</t>
  </si>
  <si>
    <t>47.22%</t>
  </si>
  <si>
    <t>22.10%</t>
  </si>
  <si>
    <t>47.48%</t>
  </si>
  <si>
    <t>18.64%</t>
  </si>
  <si>
    <t>66.71%</t>
  </si>
  <si>
    <t>-7.95%</t>
  </si>
  <si>
    <t>-5.26%</t>
  </si>
  <si>
    <t>9.69%</t>
  </si>
  <si>
    <t>37.50%</t>
  </si>
  <si>
    <t>20.27%</t>
  </si>
  <si>
    <t>54.76%</t>
  </si>
  <si>
    <t>15.44%</t>
  </si>
  <si>
    <t>29.01%</t>
  </si>
  <si>
    <t>73.63%</t>
  </si>
  <si>
    <t>-2.64%</t>
  </si>
  <si>
    <t>81.48%</t>
  </si>
  <si>
    <t>23.74%</t>
  </si>
  <si>
    <t>18.80%</t>
  </si>
  <si>
    <t>79.19%</t>
  </si>
  <si>
    <t>-10.66%</t>
  </si>
  <si>
    <t>10.90%</t>
  </si>
  <si>
    <t>33.93%</t>
  </si>
  <si>
    <t>23.94%</t>
  </si>
  <si>
    <t>71.17%</t>
  </si>
  <si>
    <t>-19.05%</t>
  </si>
  <si>
    <t>-19.07%</t>
  </si>
  <si>
    <t>7.05%</t>
  </si>
  <si>
    <t>45.31%</t>
  </si>
  <si>
    <t>45.65%</t>
  </si>
  <si>
    <t>-29.73%</t>
  </si>
  <si>
    <t>21.34%</t>
  </si>
  <si>
    <t>9.09%</t>
  </si>
  <si>
    <t>61.90%</t>
  </si>
  <si>
    <t>56.28%</t>
  </si>
  <si>
    <t>67.74%</t>
  </si>
  <si>
    <t>47.42%</t>
  </si>
  <si>
    <t>27.68%</t>
  </si>
  <si>
    <t>28.03%</t>
  </si>
  <si>
    <t>59.10%</t>
  </si>
  <si>
    <t>-13.16%</t>
  </si>
  <si>
    <t>-15.92%</t>
  </si>
  <si>
    <t>-13.89%</t>
  </si>
  <si>
    <t>46.67%</t>
  </si>
  <si>
    <t>31.94%</t>
  </si>
  <si>
    <t>14.16%</t>
  </si>
  <si>
    <t>-31.25%</t>
  </si>
  <si>
    <t>-36.17%</t>
  </si>
  <si>
    <t>6.94%</t>
  </si>
  <si>
    <t>53.57%</t>
  </si>
  <si>
    <t>17.21%</t>
  </si>
  <si>
    <t>17.34%</t>
  </si>
  <si>
    <t>-26.32%</t>
  </si>
  <si>
    <t>65.31%</t>
  </si>
  <si>
    <t>63.70%</t>
  </si>
  <si>
    <t>97.55%</t>
  </si>
  <si>
    <t>-37.25%</t>
  </si>
  <si>
    <t>-38.28%</t>
  </si>
  <si>
    <t>-34.69%</t>
  </si>
  <si>
    <t>7.74%</t>
  </si>
  <si>
    <t>136.19%</t>
  </si>
  <si>
    <t>110.64%</t>
  </si>
  <si>
    <t>111.68%</t>
  </si>
  <si>
    <t>82.01%</t>
  </si>
  <si>
    <t>-15.51%</t>
  </si>
  <si>
    <t>22.58%</t>
  </si>
  <si>
    <t>59.67%</t>
  </si>
  <si>
    <t>13.98%</t>
  </si>
  <si>
    <t>23.43%</t>
  </si>
  <si>
    <t>55.00%</t>
  </si>
  <si>
    <t>22.22%</t>
  </si>
  <si>
    <t>38.88%</t>
  </si>
  <si>
    <t>32.74%</t>
  </si>
  <si>
    <t>32.85%</t>
  </si>
  <si>
    <t>84.49%</t>
  </si>
  <si>
    <t>-6.06%</t>
  </si>
  <si>
    <t>-13.44%</t>
  </si>
  <si>
    <t>18.55%</t>
  </si>
  <si>
    <t>76.67%</t>
  </si>
  <si>
    <t>25.11%</t>
  </si>
  <si>
    <t>20.14%</t>
  </si>
  <si>
    <t>80.24%</t>
  </si>
  <si>
    <t>-14.04%</t>
  </si>
  <si>
    <t>-11.76%</t>
  </si>
  <si>
    <t>10.06%</t>
  </si>
  <si>
    <t>64.29%</t>
  </si>
  <si>
    <t>25.25%</t>
  </si>
  <si>
    <t>67.20%</t>
  </si>
  <si>
    <t>10.64%</t>
  </si>
  <si>
    <t>45.34%</t>
  </si>
  <si>
    <t>42.20%</t>
  </si>
  <si>
    <t>93.07%</t>
  </si>
  <si>
    <t>10.62%</t>
  </si>
  <si>
    <t>82.76%</t>
  </si>
  <si>
    <t>32.29%</t>
  </si>
  <si>
    <t>29.91%</t>
  </si>
  <si>
    <t>30.26%</t>
  </si>
  <si>
    <t>93.71%</t>
  </si>
  <si>
    <t>-19.75%</t>
  </si>
  <si>
    <t>13.07%</t>
  </si>
  <si>
    <t>27.15%</t>
  </si>
  <si>
    <t>68.10%</t>
  </si>
  <si>
    <t>-30.95%</t>
  </si>
  <si>
    <t>-29.18%</t>
  </si>
  <si>
    <t>10.18%</t>
  </si>
  <si>
    <t>68.00%</t>
  </si>
  <si>
    <t>21.70%</t>
  </si>
  <si>
    <t>21.98%</t>
  </si>
  <si>
    <t>47.37%</t>
  </si>
  <si>
    <t>42.10%</t>
  </si>
  <si>
    <t>38.89%</t>
  </si>
  <si>
    <t>6.15%</t>
  </si>
  <si>
    <t>15.92%</t>
  </si>
  <si>
    <t>43.17%</t>
  </si>
  <si>
    <t>86.67%</t>
  </si>
  <si>
    <t>9.32%</t>
  </si>
  <si>
    <t>39.29%</t>
  </si>
  <si>
    <t>38.46%</t>
  </si>
  <si>
    <t>38.36%</t>
  </si>
  <si>
    <t>-29.44%</t>
  </si>
  <si>
    <t>107.14%</t>
  </si>
  <si>
    <t>39.75%</t>
  </si>
  <si>
    <t>-49.09%</t>
  </si>
  <si>
    <t>-42.26%</t>
  </si>
  <si>
    <t>71.43%</t>
  </si>
  <si>
    <t>35.39%</t>
  </si>
  <si>
    <t>26.20%</t>
  </si>
  <si>
    <t>74.03%</t>
  </si>
  <si>
    <t>-41.67%</t>
  </si>
  <si>
    <t>-33.77%</t>
  </si>
  <si>
    <t>-39.13%</t>
  </si>
  <si>
    <t>61.54%</t>
  </si>
  <si>
    <t>19.83%</t>
  </si>
  <si>
    <t>20.10%</t>
  </si>
  <si>
    <t>75.15%</t>
  </si>
  <si>
    <t>-3.70%</t>
  </si>
  <si>
    <t>-0.19%</t>
  </si>
  <si>
    <t>10.61%</t>
  </si>
  <si>
    <t>76.00%</t>
  </si>
  <si>
    <t>34.21%</t>
  </si>
  <si>
    <t>104.36%</t>
  </si>
  <si>
    <t>-31.22%</t>
  </si>
  <si>
    <t>-30.56%</t>
  </si>
  <si>
    <t>6.53%</t>
  </si>
  <si>
    <t>86.99%</t>
  </si>
  <si>
    <t>87.34%</t>
  </si>
  <si>
    <t>101.04%</t>
  </si>
  <si>
    <t>-51.92%</t>
  </si>
  <si>
    <t>-53.57%</t>
  </si>
  <si>
    <t>8.84%</t>
  </si>
  <si>
    <t>64.00%</t>
  </si>
  <si>
    <t>103.81%</t>
  </si>
  <si>
    <t>70.86%</t>
  </si>
  <si>
    <t>68.25%</t>
  </si>
  <si>
    <t>316.67%</t>
  </si>
  <si>
    <t>249.93%</t>
  </si>
  <si>
    <t>19.00%</t>
  </si>
  <si>
    <t>44.56%</t>
  </si>
  <si>
    <t>36.49%</t>
  </si>
  <si>
    <t>81.88%</t>
  </si>
  <si>
    <t>-1.58%</t>
  </si>
  <si>
    <t>33.09%</t>
  </si>
  <si>
    <t>-63.64%</t>
  </si>
  <si>
    <t>-58.57%</t>
  </si>
  <si>
    <t>-65.15%</t>
  </si>
  <si>
    <t>28.47%</t>
  </si>
  <si>
    <t>21.02%</t>
  </si>
  <si>
    <t>73.86%</t>
  </si>
  <si>
    <t>9.52%</t>
  </si>
  <si>
    <t>77.27%</t>
  </si>
  <si>
    <t>45.58%</t>
  </si>
  <si>
    <t>34.90%</t>
  </si>
  <si>
    <t>-28.13%</t>
  </si>
  <si>
    <t>-28.30%</t>
  </si>
  <si>
    <t>-29.03%</t>
  </si>
  <si>
    <t>47.62%</t>
  </si>
  <si>
    <t>68.11%</t>
  </si>
  <si>
    <t>30.60%</t>
  </si>
  <si>
    <t>47.40%</t>
  </si>
  <si>
    <t>-23.33%</t>
  </si>
  <si>
    <t>-27.59%</t>
  </si>
  <si>
    <t>43.15%</t>
  </si>
  <si>
    <t>9.94%</t>
  </si>
  <si>
    <t>50.30%</t>
  </si>
  <si>
    <t>37.43%</t>
  </si>
  <si>
    <t>37.51%</t>
  </si>
  <si>
    <t>74.57%</t>
  </si>
  <si>
    <t>-25.81%</t>
  </si>
  <si>
    <t>-27.08%</t>
  </si>
  <si>
    <t>8.65%</t>
  </si>
  <si>
    <t>69.57%</t>
  </si>
  <si>
    <t>34.45%</t>
  </si>
  <si>
    <t>-29.92%</t>
  </si>
  <si>
    <t>15.38%</t>
  </si>
  <si>
    <t>87.20%</t>
  </si>
  <si>
    <t>8.47%</t>
  </si>
  <si>
    <t>58.26%</t>
  </si>
  <si>
    <t>40.36%</t>
  </si>
  <si>
    <t>69.27%</t>
  </si>
  <si>
    <t>44.72%</t>
  </si>
  <si>
    <t>33.51%</t>
  </si>
  <si>
    <t>75.11%</t>
  </si>
  <si>
    <t>-37.28%</t>
  </si>
  <si>
    <t>【CQ11736】-蓝彩60岁生日音乐贺卡-创奇（淘汰）</t>
  </si>
  <si>
    <t>10.86%</t>
  </si>
  <si>
    <t>53.36%</t>
  </si>
  <si>
    <t>46.75%</t>
  </si>
  <si>
    <t>47.81%</t>
  </si>
  <si>
    <t>89.59%</t>
  </si>
  <si>
    <t>-26.25%</t>
  </si>
  <si>
    <t>13.91%</t>
  </si>
  <si>
    <t>32.90%</t>
  </si>
  <si>
    <t>32.97%</t>
  </si>
  <si>
    <t>74.21%</t>
  </si>
  <si>
    <t>-48.84%</t>
  </si>
  <si>
    <t>-48.32%</t>
  </si>
  <si>
    <t>8.16%</t>
  </si>
  <si>
    <t>102.57%</t>
  </si>
  <si>
    <t>99.31%</t>
  </si>
  <si>
    <t>96.82%</t>
  </si>
  <si>
    <t>214.29%</t>
  </si>
  <si>
    <t>182.02%</t>
  </si>
  <si>
    <t>32.57%</t>
  </si>
  <si>
    <t>90.48%</t>
  </si>
  <si>
    <t>31.25%</t>
  </si>
  <si>
    <t>5.28%</t>
  </si>
  <si>
    <t>52.13%</t>
  </si>
  <si>
    <t>39.91%</t>
  </si>
  <si>
    <t>76.55%</t>
  </si>
  <si>
    <t>69.82%</t>
  </si>
  <si>
    <t>55.34%</t>
  </si>
  <si>
    <t>42.60%</t>
  </si>
  <si>
    <t>77.71%</t>
  </si>
  <si>
    <t>-0.98%</t>
  </si>
  <si>
    <t>105.00%</t>
  </si>
  <si>
    <t>33.66%</t>
  </si>
  <si>
    <t>36.06%</t>
  </si>
  <si>
    <t>36.23%</t>
  </si>
  <si>
    <t>107.66%</t>
  </si>
  <si>
    <t>-39.91%</t>
  </si>
  <si>
    <t>-39.39%</t>
  </si>
  <si>
    <t>6.18%</t>
  </si>
  <si>
    <t>70.42%</t>
  </si>
  <si>
    <t>52.31%</t>
  </si>
  <si>
    <t>74.28%</t>
  </si>
  <si>
    <t>-38.24%</t>
  </si>
  <si>
    <t>120.00%</t>
  </si>
  <si>
    <t>34.03%</t>
  </si>
  <si>
    <t>124.80%</t>
  </si>
  <si>
    <t>13.85%</t>
  </si>
  <si>
    <t>94.74%</t>
  </si>
  <si>
    <t>42.95%</t>
  </si>
  <si>
    <t>100.32%</t>
  </si>
  <si>
    <t>-31.03%</t>
  </si>
  <si>
    <t>-30.72%</t>
  </si>
  <si>
    <t>11.82%</t>
  </si>
  <si>
    <t>79.76%</t>
  </si>
  <si>
    <t>51.84%</t>
  </si>
  <si>
    <t>51.98%</t>
  </si>
  <si>
    <t>65.16%</t>
  </si>
  <si>
    <t>-37.23%</t>
  </si>
  <si>
    <t>56.96%</t>
  </si>
  <si>
    <t>49.88%</t>
  </si>
  <si>
    <t>50.52%</t>
  </si>
  <si>
    <t>88.70%</t>
  </si>
  <si>
    <t>-44.61%</t>
  </si>
  <si>
    <t>5.95%</t>
  </si>
  <si>
    <t>61.11%</t>
  </si>
  <si>
    <t>33.61%</t>
  </si>
  <si>
    <t>-63.54%</t>
  </si>
  <si>
    <t>5.39%</t>
  </si>
  <si>
    <t>57.89%</t>
  </si>
  <si>
    <t>70.19%</t>
  </si>
  <si>
    <t>39.47%</t>
  </si>
  <si>
    <t>9.62%</t>
  </si>
  <si>
    <t>27.75%</t>
  </si>
  <si>
    <t>21.44%</t>
  </si>
  <si>
    <t>21.75%</t>
  </si>
  <si>
    <t>4.85%</t>
  </si>
  <si>
    <t>91.35%</t>
  </si>
  <si>
    <t>25.30%</t>
  </si>
  <si>
    <t>35.04%</t>
  </si>
  <si>
    <t>11.38%</t>
  </si>
  <si>
    <t>82.85%</t>
  </si>
  <si>
    <t>64.33%</t>
  </si>
  <si>
    <t>64.51%</t>
  </si>
  <si>
    <t>77.87%</t>
  </si>
  <si>
    <t>-30.77%</t>
  </si>
  <si>
    <t>-32.68%</t>
  </si>
  <si>
    <t>10.14%</t>
  </si>
  <si>
    <t>65.73%</t>
  </si>
  <si>
    <t>53.65%</t>
  </si>
  <si>
    <t>-24.20%</t>
  </si>
  <si>
    <t>【CQ11840A】-黑金70岁字母横幅套装-创奇（整体真空+外面套opp袋）（淘汰）</t>
  </si>
  <si>
    <t>32.49%</t>
  </si>
  <si>
    <t>34.72%</t>
  </si>
  <si>
    <t>74.98%</t>
  </si>
  <si>
    <t>-44.17%</t>
  </si>
  <si>
    <t>56.19%</t>
  </si>
  <si>
    <t>44.51%</t>
  </si>
  <si>
    <t>55.03%</t>
  </si>
  <si>
    <t>97.92%</t>
  </si>
  <si>
    <t>【CQ11615】-玫瑰金21岁生日盒子3件套-创奇（淘汰）</t>
  </si>
  <si>
    <t>15.71%</t>
  </si>
  <si>
    <t>99.79%</t>
  </si>
  <si>
    <t>6.25%</t>
  </si>
  <si>
    <t>5.94%</t>
  </si>
  <si>
    <t>48.21%</t>
  </si>
  <si>
    <t>84.99%</t>
  </si>
  <si>
    <t>2.82%</t>
  </si>
  <si>
    <t>5.06%</t>
  </si>
  <si>
    <t>180.17%</t>
  </si>
  <si>
    <t>101.35%</t>
  </si>
  <si>
    <t>128.57%</t>
  </si>
  <si>
    <t>99.97%</t>
  </si>
  <si>
    <t>18.29%</t>
  </si>
  <si>
    <t>47.93%</t>
  </si>
  <si>
    <t>104.93%</t>
  </si>
  <si>
    <t>-46.22%</t>
  </si>
  <si>
    <t>13.95%</t>
  </si>
  <si>
    <t>90.36%</t>
  </si>
  <si>
    <t>-68.89%</t>
  </si>
  <si>
    <t>-71.11%</t>
  </si>
  <si>
    <t>44.65%</t>
  </si>
  <si>
    <t>31.89%</t>
  </si>
  <si>
    <t>35.89%</t>
  </si>
  <si>
    <t>64.16%</t>
  </si>
  <si>
    <t>-64.10%</t>
  </si>
  <si>
    <t>-64.23%</t>
  </si>
  <si>
    <t>-57.58%</t>
  </si>
  <si>
    <t>5.71%</t>
  </si>
  <si>
    <t>76.48%</t>
  </si>
  <si>
    <t>70.50%</t>
  </si>
  <si>
    <t>70.78%</t>
  </si>
  <si>
    <t>92.54%</t>
  </si>
  <si>
    <t>5.83%</t>
  </si>
  <si>
    <t>99.01%</t>
  </si>
  <si>
    <t>99.84%</t>
  </si>
  <si>
    <t>100.84%</t>
  </si>
  <si>
    <t>-33.19%</t>
  </si>
  <si>
    <t>11.34%</t>
  </si>
  <si>
    <t>31.12%</t>
  </si>
  <si>
    <t>65.15%</t>
  </si>
  <si>
    <t>15.06%</t>
  </si>
  <si>
    <t>11.29%</t>
  </si>
  <si>
    <t>-64.71%</t>
  </si>
  <si>
    <t>-62.50%</t>
  </si>
  <si>
    <t>9.28%</t>
  </si>
  <si>
    <t>53.60%</t>
  </si>
  <si>
    <t>17.64%</t>
  </si>
  <si>
    <t>135.29%</t>
  </si>
  <si>
    <t>4.23%</t>
  </si>
  <si>
    <t>103.23%</t>
  </si>
  <si>
    <t>40.67%</t>
  </si>
  <si>
    <t>41.48%</t>
  </si>
  <si>
    <t>233.33%</t>
  </si>
  <si>
    <t>230.00%</t>
  </si>
  <si>
    <t>22.08%</t>
  </si>
  <si>
    <t>19.24%</t>
  </si>
  <si>
    <t>-49.38%</t>
  </si>
  <si>
    <t>11.96%</t>
  </si>
  <si>
    <t>122.22%</t>
  </si>
  <si>
    <t>96.55%</t>
  </si>
  <si>
    <t>159.17%</t>
  </si>
  <si>
    <t>-21.42%</t>
  </si>
  <si>
    <t>0.18%</t>
  </si>
  <si>
    <t>43.21%</t>
  </si>
  <si>
    <t>23.44%</t>
  </si>
  <si>
    <t>2.30%</t>
  </si>
  <si>
    <t>-23.81%</t>
  </si>
  <si>
    <t>112.50%</t>
  </si>
  <si>
    <t>42.49%</t>
  </si>
  <si>
    <t>284.20%</t>
  </si>
  <si>
    <t>111.58%</t>
  </si>
  <si>
    <t>104.71%</t>
  </si>
  <si>
    <t>93.84%</t>
  </si>
  <si>
    <t>36.84%</t>
  </si>
  <si>
    <t>65.78%</t>
  </si>
  <si>
    <t>47.12%</t>
  </si>
  <si>
    <t>71.63%</t>
  </si>
  <si>
    <t>-1.47%</t>
  </si>
  <si>
    <t>111.12%</t>
  </si>
  <si>
    <t>7.58%</t>
  </si>
  <si>
    <t>67.40%</t>
  </si>
  <si>
    <t>48.15%</t>
  </si>
  <si>
    <t>76.93%</t>
  </si>
  <si>
    <t>1.83%</t>
  </si>
  <si>
    <t>31.31%</t>
  </si>
  <si>
    <t>100.02%</t>
  </si>
  <si>
    <t>-57.14%</t>
  </si>
  <si>
    <t>5.22%</t>
  </si>
  <si>
    <t>75.31%</t>
  </si>
  <si>
    <t>71.38%</t>
  </si>
  <si>
    <t>94.78%</t>
  </si>
  <si>
    <t>-0.86%</t>
  </si>
  <si>
    <t>44.28%</t>
  </si>
  <si>
    <t>29.52%</t>
  </si>
  <si>
    <t>-45.45%</t>
  </si>
  <si>
    <t>577.99%</t>
  </si>
  <si>
    <t>225.55%</t>
  </si>
  <si>
    <t>398.62%</t>
  </si>
  <si>
    <t>99.90%</t>
  </si>
  <si>
    <t>71.36%</t>
  </si>
  <si>
    <t>2608-【CQ11860F】-ET-粉色女孩纪念拉旗套装-创奇（点胶固定+气球真空）</t>
  </si>
  <si>
    <t>86.92%</t>
  </si>
  <si>
    <t>21.73%</t>
  </si>
  <si>
    <t>43.46%</t>
  </si>
  <si>
    <t>125.00%</t>
  </si>
  <si>
    <t>103.16%</t>
  </si>
  <si>
    <t>127.11%</t>
  </si>
  <si>
    <t>137.42%</t>
  </si>
  <si>
    <t>133.21%</t>
  </si>
  <si>
    <t>38.71%</t>
  </si>
  <si>
    <t>-78.57%</t>
  </si>
  <si>
    <t>-76.83%</t>
  </si>
  <si>
    <t>-72.73%</t>
  </si>
  <si>
    <t>2608-【CQ11866F】-ET-6岁涂色海报桌布-创奇</t>
  </si>
  <si>
    <t>56.20%</t>
  </si>
  <si>
    <t>18.73%</t>
  </si>
  <si>
    <t>5.88%</t>
  </si>
  <si>
    <t>129.43%</t>
  </si>
  <si>
    <t>43.14%</t>
  </si>
  <si>
    <t>56.12%</t>
  </si>
  <si>
    <t>58.47%</t>
  </si>
  <si>
    <t>59.97%</t>
  </si>
  <si>
    <t>106.84%</t>
  </si>
  <si>
    <t>1.82%</t>
  </si>
  <si>
    <t>505.89%</t>
  </si>
  <si>
    <t>252.94%</t>
  </si>
  <si>
    <t>-89.47%</t>
  </si>
  <si>
    <t>-90.06%</t>
  </si>
  <si>
    <t>2608-【CQ11867F】-ET-粉色女孩纪念签名本-创奇</t>
  </si>
  <si>
    <t>0.21%</t>
  </si>
  <si>
    <t>70.12%</t>
  </si>
  <si>
    <t>6.06%</t>
  </si>
  <si>
    <t>200.00%</t>
  </si>
  <si>
    <t>100.06%</t>
  </si>
  <si>
    <t>7.14%</t>
  </si>
  <si>
    <t>2.07%</t>
  </si>
  <si>
    <t>37.61%</t>
  </si>
  <si>
    <t>47.09%</t>
  </si>
  <si>
    <t>1.19%</t>
  </si>
  <si>
    <t>-85.71%</t>
  </si>
  <si>
    <t>-86.47%</t>
  </si>
  <si>
    <t>2026-【CQ11677】-玫瑰金60岁年份灯饰门联-创奇（停售）</t>
  </si>
  <si>
    <t>-94.12%</t>
  </si>
  <si>
    <t>-94.11%</t>
  </si>
  <si>
    <t>2.38%</t>
  </si>
  <si>
    <t>0.29%</t>
  </si>
  <si>
    <t>167.58%</t>
  </si>
  <si>
    <t>-93.75%</t>
  </si>
  <si>
    <t>-93.15%</t>
  </si>
  <si>
    <t>121.52%</t>
  </si>
  <si>
    <t>76.72%</t>
  </si>
  <si>
    <t>【CQ11250】-小号黑金30岁生日长横幅-创奇（停售）</t>
  </si>
  <si>
    <t>3.45%</t>
  </si>
  <si>
    <t>3.37%</t>
  </si>
  <si>
    <t>2.83%</t>
  </si>
  <si>
    <t>12.11%</t>
  </si>
  <si>
    <t>42.25%</t>
  </si>
  <si>
    <t>2.67%</t>
  </si>
  <si>
    <t>3.43%</t>
  </si>
  <si>
    <t>8.67%</t>
  </si>
  <si>
    <t>2.18%</t>
  </si>
  <si>
    <t>40.81%</t>
  </si>
  <si>
    <t>1.67%</t>
  </si>
  <si>
    <t>89.19%</t>
  </si>
  <si>
    <t>1.87%</t>
  </si>
  <si>
    <t>34.53%</t>
  </si>
  <si>
    <t>1.47%</t>
  </si>
  <si>
    <t>70.25%</t>
  </si>
  <si>
    <t>14.80%</t>
  </si>
  <si>
    <t>1.90%</t>
  </si>
  <si>
    <t>2.16%</t>
  </si>
  <si>
    <t>48.29%</t>
  </si>
  <si>
    <t>2.35%</t>
  </si>
  <si>
    <t>2403-【CQ11460】-黑金16岁生日盒子3件套-创奇（淘汰）</t>
  </si>
  <si>
    <t>6.45%</t>
  </si>
  <si>
    <t>8.00%</t>
  </si>
  <si>
    <t>2.99%</t>
  </si>
  <si>
    <t>2403-【CQ11465】玫瑰金21岁生日盒子3件套-创奇（淘汰）</t>
  </si>
  <si>
    <t>39.76%</t>
  </si>
  <si>
    <t>35.94%</t>
  </si>
  <si>
    <t>3.28%</t>
  </si>
  <si>
    <t>18.17%</t>
  </si>
  <si>
    <t>12.73%</t>
  </si>
  <si>
    <t>【CQ11537】-金粉无岁数灯饰门联-创奇（淘汰）</t>
  </si>
  <si>
    <t>9.57%</t>
  </si>
  <si>
    <t>31.68%</t>
  </si>
  <si>
    <t>16.17%</t>
  </si>
  <si>
    <t>25.47%</t>
  </si>
  <si>
    <t>2.19%</t>
  </si>
  <si>
    <t>101.43%</t>
  </si>
  <si>
    <t>3.09%</t>
  </si>
  <si>
    <t>61.91%</t>
  </si>
  <si>
    <t>2025-【CQ11561】-玫瑰金60年份气球横幅套装-创奇（停售）</t>
  </si>
  <si>
    <t>2.59%</t>
  </si>
  <si>
    <t>26.57%</t>
  </si>
  <si>
    <t>3.80%</t>
  </si>
  <si>
    <t>3.68%</t>
  </si>
  <si>
    <t>7.41%</t>
  </si>
  <si>
    <t>【CQ045】-黑金50周年海报-创奇（停售）</t>
  </si>
  <si>
    <t/>
  </si>
  <si>
    <t>25.86%</t>
  </si>
  <si>
    <t>8.85%</t>
  </si>
  <si>
    <t>20.54%</t>
  </si>
  <si>
    <t>20.79%</t>
  </si>
  <si>
    <t>22.31%</t>
  </si>
  <si>
    <t>56.62%</t>
  </si>
  <si>
    <t>15.88%</t>
  </si>
  <si>
    <t>61.27%</t>
  </si>
  <si>
    <t>26.56%</t>
  </si>
  <si>
    <t>46.03%</t>
  </si>
  <si>
    <t>12.61%</t>
  </si>
  <si>
    <t>45.91%</t>
  </si>
  <si>
    <t>12.96%</t>
  </si>
  <si>
    <t>42.75%</t>
  </si>
  <si>
    <t>13.15%</t>
  </si>
  <si>
    <t>-17.11%</t>
  </si>
  <si>
    <t>-17.83%</t>
  </si>
  <si>
    <t>27.69%</t>
  </si>
  <si>
    <t>51.53%</t>
  </si>
  <si>
    <t>25.50%</t>
  </si>
  <si>
    <t>13.09%</t>
  </si>
  <si>
    <t>51.52%</t>
  </si>
  <si>
    <t>14.06%</t>
  </si>
  <si>
    <t>24.88%</t>
  </si>
  <si>
    <t>18.53%</t>
  </si>
  <si>
    <t>2.93%</t>
  </si>
  <si>
    <t>18.03%</t>
  </si>
  <si>
    <t>26.51%</t>
  </si>
  <si>
    <t>46.96%</t>
  </si>
  <si>
    <t>12.76%</t>
  </si>
  <si>
    <t>47.21%</t>
  </si>
  <si>
    <t>10.50%</t>
  </si>
  <si>
    <t>21.07%</t>
  </si>
  <si>
    <t>33.54%</t>
  </si>
  <si>
    <t>-6.08%</t>
  </si>
  <si>
    <t>-6.39%</t>
  </si>
  <si>
    <t>-4.78%</t>
  </si>
  <si>
    <t>18.77%</t>
  </si>
  <si>
    <t>63.80%</t>
  </si>
  <si>
    <t>69.06%</t>
  </si>
  <si>
    <t>116.45%</t>
  </si>
  <si>
    <t>115.89%</t>
  </si>
  <si>
    <t>33.02%</t>
  </si>
  <si>
    <t>-19.25%</t>
  </si>
  <si>
    <t>-18.90%</t>
  </si>
  <si>
    <t>-18.37%</t>
  </si>
  <si>
    <t>17.55%</t>
  </si>
  <si>
    <t>48.60%</t>
  </si>
  <si>
    <t>30.91%</t>
  </si>
  <si>
    <t>14.93%</t>
  </si>
  <si>
    <t>-0.72%</t>
  </si>
  <si>
    <t>-0.31%</t>
  </si>
  <si>
    <t>47.96%</t>
  </si>
  <si>
    <t>25.33%</t>
  </si>
  <si>
    <t>12.57%</t>
  </si>
  <si>
    <t>49.61%</t>
  </si>
  <si>
    <t>6.27%</t>
  </si>
  <si>
    <t>6.66%</t>
  </si>
  <si>
    <t>5.91%</t>
  </si>
  <si>
    <t>36.82%</t>
  </si>
  <si>
    <t>26.10%</t>
  </si>
  <si>
    <t>71.01%</t>
  </si>
  <si>
    <t>14.58%</t>
  </si>
  <si>
    <t>63.04%</t>
  </si>
  <si>
    <t>37.10%</t>
  </si>
  <si>
    <t>65.24%</t>
  </si>
  <si>
    <t>106.40%</t>
  </si>
  <si>
    <t>104.04%</t>
  </si>
  <si>
    <t>110.66%</t>
  </si>
  <si>
    <t>57.37%</t>
  </si>
  <si>
    <t>25.67%</t>
  </si>
  <si>
    <t>-16.46%</t>
  </si>
  <si>
    <t>19.31%</t>
  </si>
  <si>
    <t>69.55%</t>
  </si>
  <si>
    <t>72.47%</t>
  </si>
  <si>
    <t>16.88%</t>
  </si>
  <si>
    <t>49.58%</t>
  </si>
  <si>
    <t>50.07%</t>
  </si>
  <si>
    <t>4.29%</t>
  </si>
  <si>
    <t>4.25%</t>
  </si>
  <si>
    <t>54.22%</t>
  </si>
  <si>
    <t>30.31%</t>
  </si>
  <si>
    <t>16.58%</t>
  </si>
  <si>
    <t>55.04%</t>
  </si>
  <si>
    <t>5.45%</t>
  </si>
  <si>
    <t>5.44%</t>
  </si>
  <si>
    <t>3.21%</t>
  </si>
  <si>
    <t>35.24%</t>
  </si>
  <si>
    <t>9.54%</t>
  </si>
  <si>
    <t>9.59%</t>
  </si>
  <si>
    <t>34.66%</t>
  </si>
  <si>
    <t>13.37%</t>
  </si>
  <si>
    <t>14.87%</t>
  </si>
  <si>
    <t>48.85%</t>
  </si>
  <si>
    <t>1.36%</t>
  </si>
  <si>
    <t>24.12%</t>
  </si>
  <si>
    <t>50.46%</t>
  </si>
  <si>
    <t>12.87%</t>
  </si>
  <si>
    <t>86.32%</t>
  </si>
  <si>
    <t>85.51%</t>
  </si>
  <si>
    <t>17.03%</t>
  </si>
  <si>
    <t>59.24%</t>
  </si>
  <si>
    <t>20.39%</t>
  </si>
  <si>
    <t>59.52%</t>
  </si>
  <si>
    <t>63.05%</t>
  </si>
  <si>
    <t>61.07%</t>
  </si>
  <si>
    <t>14.97%</t>
  </si>
  <si>
    <t>34.22%</t>
  </si>
  <si>
    <t>15.82%</t>
  </si>
  <si>
    <t>46.35%</t>
  </si>
  <si>
    <t>17.30%</t>
  </si>
  <si>
    <t>16.29%</t>
  </si>
  <si>
    <t>13.42%</t>
  </si>
  <si>
    <t>41.18%</t>
  </si>
  <si>
    <t>41.22%</t>
  </si>
  <si>
    <t>60.10%</t>
  </si>
  <si>
    <t>38.23%</t>
  </si>
  <si>
    <t>23.27%</t>
  </si>
  <si>
    <t>2828.57%</t>
  </si>
  <si>
    <t>2814.29%</t>
  </si>
  <si>
    <t>65.67%</t>
  </si>
  <si>
    <t>68.01%</t>
  </si>
  <si>
    <t>91.51%</t>
  </si>
  <si>
    <t>91.37%</t>
  </si>
  <si>
    <t>91.43%</t>
  </si>
  <si>
    <t>55.44%</t>
  </si>
  <si>
    <t>32.04%</t>
  </si>
  <si>
    <t>17.74%</t>
  </si>
  <si>
    <t>55.51%</t>
  </si>
  <si>
    <t>37.59%</t>
  </si>
  <si>
    <t>37.64%</t>
  </si>
  <si>
    <t>65.61%</t>
  </si>
  <si>
    <t>28.26%</t>
  </si>
  <si>
    <t>68.45%</t>
  </si>
  <si>
    <t>63.25%</t>
  </si>
  <si>
    <t>55.35%</t>
  </si>
  <si>
    <t>24.06%</t>
  </si>
  <si>
    <t>19.66%</t>
  </si>
  <si>
    <t>85.34%</t>
  </si>
  <si>
    <t>60.68%</t>
  </si>
  <si>
    <t>61.30%</t>
  </si>
  <si>
    <t>57.26%</t>
  </si>
  <si>
    <t>18.95%</t>
  </si>
  <si>
    <t>78.36%</t>
  </si>
  <si>
    <t>52.89%</t>
  </si>
  <si>
    <t>53.86%</t>
  </si>
  <si>
    <t>56.42%</t>
  </si>
  <si>
    <t>29.90%</t>
  </si>
  <si>
    <t>16.82%</t>
  </si>
  <si>
    <t>56.40%</t>
  </si>
  <si>
    <t>-9.41%</t>
  </si>
  <si>
    <t>-8.55%</t>
  </si>
  <si>
    <t>-10.95%</t>
  </si>
  <si>
    <t>43.58%</t>
  </si>
  <si>
    <t>43.70%</t>
  </si>
  <si>
    <t>100.28%</t>
  </si>
  <si>
    <t>182.54%</t>
  </si>
  <si>
    <t>180.95%</t>
  </si>
  <si>
    <t>186.89%</t>
  </si>
  <si>
    <t>24.19%</t>
  </si>
  <si>
    <t>23.12%</t>
  </si>
  <si>
    <t>79.87%</t>
  </si>
  <si>
    <t>9.49%</t>
  </si>
  <si>
    <t>67.27%</t>
  </si>
  <si>
    <t>26.50%</t>
  </si>
  <si>
    <t>15.78%</t>
  </si>
  <si>
    <t>59.60%</t>
  </si>
  <si>
    <t>-2.92%</t>
  </si>
  <si>
    <t>-2.93%</t>
  </si>
  <si>
    <t>-1.79%</t>
  </si>
  <si>
    <t>66.46%</t>
  </si>
  <si>
    <t>72.01%</t>
  </si>
  <si>
    <t>763.16%</t>
  </si>
  <si>
    <t>752.61%</t>
  </si>
  <si>
    <t>747.37%</t>
  </si>
  <si>
    <t>31.28%</t>
  </si>
  <si>
    <t>-10.61%</t>
  </si>
  <si>
    <t>-10.18%</t>
  </si>
  <si>
    <t>18.65%</t>
  </si>
  <si>
    <t>52.87%</t>
  </si>
  <si>
    <t>13.78%</t>
  </si>
  <si>
    <t>53.76%</t>
  </si>
  <si>
    <t>16.60%</t>
  </si>
  <si>
    <t>80.25%</t>
  </si>
  <si>
    <t>58.17%</t>
  </si>
  <si>
    <t>48.78%</t>
  </si>
  <si>
    <t>49.11%</t>
  </si>
  <si>
    <t>84.43%</t>
  </si>
  <si>
    <t>-7.17%</t>
  </si>
  <si>
    <t>57.69%</t>
  </si>
  <si>
    <t>18.68%</t>
  </si>
  <si>
    <t>18.72%</t>
  </si>
  <si>
    <t>57.60%</t>
  </si>
  <si>
    <t>15.84%</t>
  </si>
  <si>
    <t>31.37%</t>
  </si>
  <si>
    <t>7.25%</t>
  </si>
  <si>
    <t>7.29%</t>
  </si>
  <si>
    <t>33.64%</t>
  </si>
  <si>
    <t>-19.59%</t>
  </si>
  <si>
    <t>-19.78%</t>
  </si>
  <si>
    <t>-21.13%</t>
  </si>
  <si>
    <t>20.44%</t>
  </si>
  <si>
    <t>16.34%</t>
  </si>
  <si>
    <t>16.41%</t>
  </si>
  <si>
    <t>60.51%</t>
  </si>
  <si>
    <t>10.96%</t>
  </si>
  <si>
    <t>44.83%</t>
  </si>
  <si>
    <t>49.16%</t>
  </si>
  <si>
    <t>21.55%</t>
  </si>
  <si>
    <t>22.13%</t>
  </si>
  <si>
    <t>45.01%</t>
  </si>
  <si>
    <t>-30.09%</t>
  </si>
  <si>
    <t>68.03%</t>
  </si>
  <si>
    <t>44.84%</t>
  </si>
  <si>
    <t>30.83%</t>
  </si>
  <si>
    <t>73.62%</t>
  </si>
  <si>
    <t>26.05%</t>
  </si>
  <si>
    <t>26.21%</t>
  </si>
  <si>
    <t>24.58%</t>
  </si>
  <si>
    <t>33.78%</t>
  </si>
  <si>
    <t>23.28%</t>
  </si>
  <si>
    <t>71.20%</t>
  </si>
  <si>
    <t>10.69%</t>
  </si>
  <si>
    <t>51.54%</t>
  </si>
  <si>
    <t>31.57%</t>
  </si>
  <si>
    <t>12.84%</t>
  </si>
  <si>
    <t>44.81%</t>
  </si>
  <si>
    <t>24.85%</t>
  </si>
  <si>
    <t>55.54%</t>
  </si>
  <si>
    <t>26.08%</t>
  </si>
  <si>
    <t>15.28%</t>
  </si>
  <si>
    <t>46.81%</t>
  </si>
  <si>
    <t>37.45%</t>
  </si>
  <si>
    <t>86.38%</t>
  </si>
  <si>
    <t>683.33%</t>
  </si>
  <si>
    <t>664.91%</t>
  </si>
  <si>
    <t>641.18%</t>
  </si>
  <si>
    <t>16.03%</t>
  </si>
  <si>
    <t>84.29%</t>
  </si>
  <si>
    <t>22.15%</t>
  </si>
  <si>
    <t>25.18%</t>
  </si>
  <si>
    <t>27.27%</t>
  </si>
  <si>
    <t>14.35%</t>
  </si>
  <si>
    <t>66.91%</t>
  </si>
  <si>
    <t>36.45%</t>
  </si>
  <si>
    <t>24.57%</t>
  </si>
  <si>
    <t>67.52%</t>
  </si>
  <si>
    <t>-8.69%</t>
  </si>
  <si>
    <t>12.65%</t>
  </si>
  <si>
    <t>54.41%</t>
  </si>
  <si>
    <t>29.85%</t>
  </si>
  <si>
    <t>54.04%</t>
  </si>
  <si>
    <t>18.97%</t>
  </si>
  <si>
    <t>18.26%</t>
  </si>
  <si>
    <t>20.28%</t>
  </si>
  <si>
    <t>29.34%</t>
  </si>
  <si>
    <t>18.50%</t>
  </si>
  <si>
    <t>63.32%</t>
  </si>
  <si>
    <t>20.05%</t>
  </si>
  <si>
    <t>91.97%</t>
  </si>
  <si>
    <t>31.83%</t>
  </si>
  <si>
    <t>93.46%</t>
  </si>
  <si>
    <t>-4.20%</t>
  </si>
  <si>
    <t>-4.97%</t>
  </si>
  <si>
    <t>65.57%</t>
  </si>
  <si>
    <t>10.55%</t>
  </si>
  <si>
    <t>10.70%</t>
  </si>
  <si>
    <t>28.42%</t>
  </si>
  <si>
    <t>15.75%</t>
  </si>
  <si>
    <t>85.82%</t>
  </si>
  <si>
    <t>53.34%</t>
  </si>
  <si>
    <t>46.38%</t>
  </si>
  <si>
    <t>46.94%</t>
  </si>
  <si>
    <t>87.99%</t>
  </si>
  <si>
    <t>51.69%</t>
  </si>
  <si>
    <t>15.43%</t>
  </si>
  <si>
    <t>81.54%</t>
  </si>
  <si>
    <t>46.20%</t>
  </si>
  <si>
    <t>31.09%</t>
  </si>
  <si>
    <t>33.20%</t>
  </si>
  <si>
    <t>73.95%</t>
  </si>
  <si>
    <t>18.02%</t>
  </si>
  <si>
    <t>79.07%</t>
  </si>
  <si>
    <t>46.55%</t>
  </si>
  <si>
    <t>37.42%</t>
  </si>
  <si>
    <t>83.29%</t>
  </si>
  <si>
    <t>81.69%</t>
  </si>
  <si>
    <t>42.52%</t>
  </si>
  <si>
    <t>26.73%</t>
  </si>
  <si>
    <t>42.27%</t>
  </si>
  <si>
    <t>21.87%</t>
  </si>
  <si>
    <t>14.40%</t>
  </si>
  <si>
    <t>87.40%</t>
  </si>
  <si>
    <t>202.38%</t>
  </si>
  <si>
    <t>84.13%</t>
  </si>
  <si>
    <t>33.81%</t>
  </si>
  <si>
    <t>30.63%</t>
  </si>
  <si>
    <t>90.60%</t>
  </si>
  <si>
    <t>1714.29%</t>
  </si>
  <si>
    <t>1700.00%</t>
  </si>
  <si>
    <t>29.89%</t>
  </si>
  <si>
    <t>17.41%</t>
  </si>
  <si>
    <t>58.58%</t>
  </si>
  <si>
    <t>37.36%</t>
  </si>
  <si>
    <t>37.52%</t>
  </si>
  <si>
    <t>67.78%</t>
  </si>
  <si>
    <t>50.38%</t>
  </si>
  <si>
    <t>53.66%</t>
  </si>
  <si>
    <t>79.16%</t>
  </si>
  <si>
    <t>12400.00%</t>
  </si>
  <si>
    <t>11050.34%</t>
  </si>
  <si>
    <t>22.18%</t>
  </si>
  <si>
    <t>15.40%</t>
  </si>
  <si>
    <t>49.26%</t>
  </si>
  <si>
    <t>18.23%</t>
  </si>
  <si>
    <t>26.96%</t>
  </si>
  <si>
    <t>7.96%</t>
  </si>
  <si>
    <t>8.93%</t>
  </si>
  <si>
    <t>14.71%</t>
  </si>
  <si>
    <t>73.55%</t>
  </si>
  <si>
    <t>1.64%</t>
  </si>
  <si>
    <t>35.90%</t>
  </si>
  <si>
    <t>26.30%</t>
  </si>
  <si>
    <t>26.34%</t>
  </si>
  <si>
    <t>73.36%</t>
  </si>
  <si>
    <t>36.48%</t>
  </si>
  <si>
    <t>64.22%</t>
  </si>
  <si>
    <t>50.68%</t>
  </si>
  <si>
    <t>30.32%</t>
  </si>
  <si>
    <t>64.24%</t>
  </si>
  <si>
    <t>2300.00%</t>
  </si>
  <si>
    <t>2279.00%</t>
  </si>
  <si>
    <t>2080.00%</t>
  </si>
  <si>
    <t>6.19%</t>
  </si>
  <si>
    <t>6.24%</t>
  </si>
  <si>
    <t>25.26%</t>
  </si>
  <si>
    <t>31.36%</t>
  </si>
  <si>
    <t>10.01%</t>
  </si>
  <si>
    <t>22.93%</t>
  </si>
  <si>
    <t>17.44%</t>
  </si>
  <si>
    <t>19.23%</t>
  </si>
  <si>
    <t>6.05%</t>
  </si>
  <si>
    <t>6.11%</t>
  </si>
  <si>
    <t>-21.71%</t>
  </si>
  <si>
    <t>-21.18%</t>
  </si>
  <si>
    <t>-22.30%</t>
  </si>
  <si>
    <t>7.99%</t>
  </si>
  <si>
    <t>88.50%</t>
  </si>
  <si>
    <t>50.49%</t>
  </si>
  <si>
    <t>44.05%</t>
  </si>
  <si>
    <t>48.10%</t>
  </si>
  <si>
    <t>95.26%</t>
  </si>
  <si>
    <t>27.24%</t>
  </si>
  <si>
    <t>25.72%</t>
  </si>
  <si>
    <t>67.43%</t>
  </si>
  <si>
    <t>25.75%</t>
  </si>
  <si>
    <t>59.43%</t>
  </si>
  <si>
    <t>24.74%</t>
  </si>
  <si>
    <t>14.31%</t>
  </si>
  <si>
    <t>14.46%</t>
  </si>
  <si>
    <t>58.46%</t>
  </si>
  <si>
    <t>19.59%</t>
  </si>
  <si>
    <t>19.56%</t>
  </si>
  <si>
    <t>19.10%</t>
  </si>
  <si>
    <t>10.65%</t>
  </si>
  <si>
    <t>64.86%</t>
  </si>
  <si>
    <t>36.86%</t>
  </si>
  <si>
    <t>78.16%</t>
  </si>
  <si>
    <t>8.41%</t>
  </si>
  <si>
    <t>7.53%</t>
  </si>
  <si>
    <t>17.99%</t>
  </si>
  <si>
    <t>82.53%</t>
  </si>
  <si>
    <t>6.95%</t>
  </si>
  <si>
    <t>96.49%</t>
  </si>
  <si>
    <t>35.92%</t>
  </si>
  <si>
    <t>103.47%</t>
  </si>
  <si>
    <t>16.56%</t>
  </si>
  <si>
    <t>69.64%</t>
  </si>
  <si>
    <t>30.72%</t>
  </si>
  <si>
    <t>8.74%</t>
  </si>
  <si>
    <t>13.48%</t>
  </si>
  <si>
    <t>79.46%</t>
  </si>
  <si>
    <t>35.72%</t>
  </si>
  <si>
    <t>81.35%</t>
  </si>
  <si>
    <t>16.84%</t>
  </si>
  <si>
    <t>85.59%</t>
  </si>
  <si>
    <t>30.01%</t>
  </si>
  <si>
    <t>30.13%</t>
  </si>
  <si>
    <t>85.85%</t>
  </si>
  <si>
    <t>8.82%</t>
  </si>
  <si>
    <t>13.86%</t>
  </si>
  <si>
    <t>74.77%</t>
  </si>
  <si>
    <t>38.40%</t>
  </si>
  <si>
    <t>75.72%</t>
  </si>
  <si>
    <t>17.89%</t>
  </si>
  <si>
    <t>16.80%</t>
  </si>
  <si>
    <t>101.80%</t>
  </si>
  <si>
    <t>43.42%</t>
  </si>
  <si>
    <t>46.76%</t>
  </si>
  <si>
    <t>107.57%</t>
  </si>
  <si>
    <t>40.48%</t>
  </si>
  <si>
    <t>34.54%</t>
  </si>
  <si>
    <t>91.73%</t>
  </si>
  <si>
    <t>-26.00%</t>
  </si>
  <si>
    <t>-27.33%</t>
  </si>
  <si>
    <t>25.80%</t>
  </si>
  <si>
    <t>15.69%</t>
  </si>
  <si>
    <t>15.72%</t>
  </si>
  <si>
    <t>60.93%</t>
  </si>
  <si>
    <t>18.28%</t>
  </si>
  <si>
    <t>19.73%</t>
  </si>
  <si>
    <t>57.30%</t>
  </si>
  <si>
    <t>60.81%</t>
  </si>
  <si>
    <t>67.16%</t>
  </si>
  <si>
    <t>11.91%</t>
  </si>
  <si>
    <t>23.46%</t>
  </si>
  <si>
    <t>-5.31%</t>
  </si>
  <si>
    <t>-3.68%</t>
  </si>
  <si>
    <t>-1.89%</t>
  </si>
  <si>
    <t>83.81%</t>
  </si>
  <si>
    <t>26.23%</t>
  </si>
  <si>
    <t>84.01%</t>
  </si>
  <si>
    <t>25.78%</t>
  </si>
  <si>
    <t>29.63%</t>
  </si>
  <si>
    <t>1.68%</t>
  </si>
  <si>
    <t>61.09%</t>
  </si>
  <si>
    <t>33.22%</t>
  </si>
  <si>
    <t>54.37%</t>
  </si>
  <si>
    <t>-2.73%</t>
  </si>
  <si>
    <t>-1.78%</t>
  </si>
  <si>
    <t>23.61%</t>
  </si>
  <si>
    <t>22.65%</t>
  </si>
  <si>
    <t>241.94%</t>
  </si>
  <si>
    <t>270.49%</t>
  </si>
  <si>
    <t>75.73%</t>
  </si>
  <si>
    <t>19.77%</t>
  </si>
  <si>
    <t>38.08%</t>
  </si>
  <si>
    <t>18.32%</t>
  </si>
  <si>
    <t>53.27%</t>
  </si>
  <si>
    <t>13.27%</t>
  </si>
  <si>
    <t>71.57%</t>
  </si>
  <si>
    <t>35.41%</t>
  </si>
  <si>
    <t>25.56%</t>
  </si>
  <si>
    <t>72.18%</t>
  </si>
  <si>
    <t>-7.27%</t>
  </si>
  <si>
    <t>36.30%</t>
  </si>
  <si>
    <t>24.37%</t>
  </si>
  <si>
    <t>67.14%</t>
  </si>
  <si>
    <t>27.08%</t>
  </si>
  <si>
    <t>24.67%</t>
  </si>
  <si>
    <t>55.45%</t>
  </si>
  <si>
    <t>28.81%</t>
  </si>
  <si>
    <t>7.45%</t>
  </si>
  <si>
    <t>16.11%</t>
  </si>
  <si>
    <t>77.18%</t>
  </si>
  <si>
    <t>-10.62%</t>
  </si>
  <si>
    <t>15.18%</t>
  </si>
  <si>
    <t>83.91%</t>
  </si>
  <si>
    <t>42.80%</t>
  </si>
  <si>
    <t>35.31%</t>
  </si>
  <si>
    <t>82.51%</t>
  </si>
  <si>
    <t>-22.90%</t>
  </si>
  <si>
    <t>-22.99%</t>
  </si>
  <si>
    <t>15.56%</t>
  </si>
  <si>
    <t>50.64%</t>
  </si>
  <si>
    <t>33.34%</t>
  </si>
  <si>
    <t>68.41%</t>
  </si>
  <si>
    <t>-15.25%</t>
  </si>
  <si>
    <t>-16.92%</t>
  </si>
  <si>
    <t>31.32%</t>
  </si>
  <si>
    <t>90.51%</t>
  </si>
  <si>
    <t>3.32%</t>
  </si>
  <si>
    <t>48.88%</t>
  </si>
  <si>
    <t>30.80%</t>
  </si>
  <si>
    <t>63.06%</t>
  </si>
  <si>
    <t>11.11%</t>
  </si>
  <si>
    <t>14.73%</t>
  </si>
  <si>
    <t>76.53%</t>
  </si>
  <si>
    <t>37.49%</t>
  </si>
  <si>
    <t>28.63%</t>
  </si>
  <si>
    <t>76.45%</t>
  </si>
  <si>
    <t>-1.00%</t>
  </si>
  <si>
    <t>-2.00%</t>
  </si>
  <si>
    <t>23.19%</t>
  </si>
  <si>
    <t>62.40%</t>
  </si>
  <si>
    <t>69.07%</t>
  </si>
  <si>
    <t>29.84%</t>
  </si>
  <si>
    <t>4.10%</t>
  </si>
  <si>
    <t>65.63%</t>
  </si>
  <si>
    <t>40.73%</t>
  </si>
  <si>
    <t>28.68%</t>
  </si>
  <si>
    <t>-11.01%</t>
  </si>
  <si>
    <t>67.02%</t>
  </si>
  <si>
    <t>26.01%</t>
  </si>
  <si>
    <t>-9.62%</t>
  </si>
  <si>
    <t>-9.57%</t>
  </si>
  <si>
    <t>-8.74%</t>
  </si>
  <si>
    <t>37.23%</t>
  </si>
  <si>
    <t>77.38%</t>
  </si>
  <si>
    <t>3033.33%</t>
  </si>
  <si>
    <t>2999.40%</t>
  </si>
  <si>
    <t>27.91%</t>
  </si>
  <si>
    <t>19.17%</t>
  </si>
  <si>
    <t>69.08%</t>
  </si>
  <si>
    <t>12.34%</t>
  </si>
  <si>
    <t>55.06%</t>
  </si>
  <si>
    <t>40.47%</t>
  </si>
  <si>
    <t>54.73%</t>
  </si>
  <si>
    <t>8.24%</t>
  </si>
  <si>
    <t>8.53%</t>
  </si>
  <si>
    <t>33.87%</t>
  </si>
  <si>
    <t>32.61%</t>
  </si>
  <si>
    <t>33.01%</t>
  </si>
  <si>
    <t>97.47%</t>
  </si>
  <si>
    <t>12.64%</t>
  </si>
  <si>
    <t>14.68%</t>
  </si>
  <si>
    <t>66.29%</t>
  </si>
  <si>
    <t>-7.22%</t>
  </si>
  <si>
    <t>-4.30%</t>
  </si>
  <si>
    <t>24.38%</t>
  </si>
  <si>
    <t>55.68%</t>
  </si>
  <si>
    <t>10.41%</t>
  </si>
  <si>
    <t>61.05%</t>
  </si>
  <si>
    <t>-1.11%</t>
  </si>
  <si>
    <t>16.94%</t>
  </si>
  <si>
    <t>76.25%</t>
  </si>
  <si>
    <t>25.10%</t>
  </si>
  <si>
    <t>79.26%</t>
  </si>
  <si>
    <t>-11.00%</t>
  </si>
  <si>
    <t>-10.21%</t>
  </si>
  <si>
    <t>9.53%</t>
  </si>
  <si>
    <t>1.96%</t>
  </si>
  <si>
    <t>38.91%</t>
  </si>
  <si>
    <t>37.25%</t>
  </si>
  <si>
    <t>103.39%</t>
  </si>
  <si>
    <t>60.38%</t>
  </si>
  <si>
    <t>21.25%</t>
  </si>
  <si>
    <t>10.05%</t>
  </si>
  <si>
    <t>41.46%</t>
  </si>
  <si>
    <t>-1.19%</t>
  </si>
  <si>
    <t>56.79%</t>
  </si>
  <si>
    <t>55.92%</t>
  </si>
  <si>
    <t>47.41%</t>
  </si>
  <si>
    <t>79.27%</t>
  </si>
  <si>
    <t>31.81%</t>
  </si>
  <si>
    <t>24.26%</t>
  </si>
  <si>
    <t>76.43%</t>
  </si>
  <si>
    <t>41.38%</t>
  </si>
  <si>
    <t>83.13%</t>
  </si>
  <si>
    <t>33.26%</t>
  </si>
  <si>
    <t>27.65%</t>
  </si>
  <si>
    <t>16.39%</t>
  </si>
  <si>
    <t>85.19%</t>
  </si>
  <si>
    <t>29.70%</t>
  </si>
  <si>
    <t>29.79%</t>
  </si>
  <si>
    <t>-17.82%</t>
  </si>
  <si>
    <t>-18.23%</t>
  </si>
  <si>
    <t>87.95%</t>
  </si>
  <si>
    <t>38.56%</t>
  </si>
  <si>
    <t>35.88%</t>
  </si>
  <si>
    <t>93.06%</t>
  </si>
  <si>
    <t>-29.06%</t>
  </si>
  <si>
    <t>-30.74%</t>
  </si>
  <si>
    <t>18.22%</t>
  </si>
  <si>
    <t>-4.77%</t>
  </si>
  <si>
    <t>-4.71%</t>
  </si>
  <si>
    <t>12.23%</t>
  </si>
  <si>
    <t>35.32%</t>
  </si>
  <si>
    <t>35.63%</t>
  </si>
  <si>
    <t>2.57%</t>
  </si>
  <si>
    <t>-3.75%</t>
  </si>
  <si>
    <t>17.59%</t>
  </si>
  <si>
    <t>24.77%</t>
  </si>
  <si>
    <t>78.75%</t>
  </si>
  <si>
    <t>29.69%</t>
  </si>
  <si>
    <t>78.87%</t>
  </si>
  <si>
    <t>86.08%</t>
  </si>
  <si>
    <t>30.82%</t>
  </si>
  <si>
    <t>26.77%</t>
  </si>
  <si>
    <t>87.04%</t>
  </si>
  <si>
    <t>-21.57%</t>
  </si>
  <si>
    <t>-22.87%</t>
  </si>
  <si>
    <t>-20.20%</t>
  </si>
  <si>
    <t>13.46%</t>
  </si>
  <si>
    <t>55.70%</t>
  </si>
  <si>
    <t>22.24%</t>
  </si>
  <si>
    <t>22.27%</t>
  </si>
  <si>
    <t>-5.94%</t>
  </si>
  <si>
    <t>-7.06%</t>
  </si>
  <si>
    <t>96.25%</t>
  </si>
  <si>
    <t>59.78%</t>
  </si>
  <si>
    <t>103.72%</t>
  </si>
  <si>
    <t>70.21%</t>
  </si>
  <si>
    <t>2.90%</t>
  </si>
  <si>
    <t>91.71%</t>
  </si>
  <si>
    <t>51.94%</t>
  </si>
  <si>
    <t>55.01%</t>
  </si>
  <si>
    <t>59.98%</t>
  </si>
  <si>
    <t>-0.28%</t>
  </si>
  <si>
    <t>8.01%</t>
  </si>
  <si>
    <t>73.42%</t>
  </si>
  <si>
    <t>30.58%</t>
  </si>
  <si>
    <t>72.40%</t>
  </si>
  <si>
    <t>98.72%</t>
  </si>
  <si>
    <t>37.71%</t>
  </si>
  <si>
    <t>37.22%</t>
  </si>
  <si>
    <t>37.46%</t>
  </si>
  <si>
    <t>99.34%</t>
  </si>
  <si>
    <t>-13.19%</t>
  </si>
  <si>
    <t>-12.12%</t>
  </si>
  <si>
    <t>16.99%</t>
  </si>
  <si>
    <t>80.52%</t>
  </si>
  <si>
    <t>46.19%</t>
  </si>
  <si>
    <t>46.22%</t>
  </si>
  <si>
    <t>82.38%</t>
  </si>
  <si>
    <t>90.41%</t>
  </si>
  <si>
    <t>35.26%</t>
  </si>
  <si>
    <t>-7.50%</t>
  </si>
  <si>
    <t>-8.75%</t>
  </si>
  <si>
    <t>95.89%</t>
  </si>
  <si>
    <t>44.79%</t>
  </si>
  <si>
    <t>40.29%</t>
  </si>
  <si>
    <t>40.34%</t>
  </si>
  <si>
    <t>90.07%</t>
  </si>
  <si>
    <t>-12.05%</t>
  </si>
  <si>
    <t>-15.98%</t>
  </si>
  <si>
    <t>83.87%</t>
  </si>
  <si>
    <t>0.15%</t>
  </si>
  <si>
    <t>41.14%</t>
  </si>
  <si>
    <t>31.41%</t>
  </si>
  <si>
    <t>77.52%</t>
  </si>
  <si>
    <t>-38.66%</t>
  </si>
  <si>
    <t>-38.11%</t>
  </si>
  <si>
    <t>-27.06%</t>
  </si>
  <si>
    <t>31.35%</t>
  </si>
  <si>
    <t>25.15%</t>
  </si>
  <si>
    <t>25.20%</t>
  </si>
  <si>
    <t>80.37%</t>
  </si>
  <si>
    <t>65.28%</t>
  </si>
  <si>
    <t>38.32%</t>
  </si>
  <si>
    <t>70.33%</t>
  </si>
  <si>
    <t>-3.95%</t>
  </si>
  <si>
    <t>45.29%</t>
  </si>
  <si>
    <t>80.34%</t>
  </si>
  <si>
    <t>73.44%</t>
  </si>
  <si>
    <t>27.63%</t>
  </si>
  <si>
    <t>20.70%</t>
  </si>
  <si>
    <t>20.91%</t>
  </si>
  <si>
    <t>75.65%</t>
  </si>
  <si>
    <t>25.12%</t>
  </si>
  <si>
    <t>25.91%</t>
  </si>
  <si>
    <t>71.12%</t>
  </si>
  <si>
    <t>-25.77%</t>
  </si>
  <si>
    <t>-25.26%</t>
  </si>
  <si>
    <t>53.44%</t>
  </si>
  <si>
    <t>53.75%</t>
  </si>
  <si>
    <t>68.59%</t>
  </si>
  <si>
    <t>-39.50%</t>
  </si>
  <si>
    <t>-48.31%</t>
  </si>
  <si>
    <t>59.70%</t>
  </si>
  <si>
    <t>38.41%</t>
  </si>
  <si>
    <t>23.01%</t>
  </si>
  <si>
    <t>59.90%</t>
  </si>
  <si>
    <t>10.24%</t>
  </si>
  <si>
    <t>33.41%</t>
  </si>
  <si>
    <t>33.43%</t>
  </si>
  <si>
    <t>71.61%</t>
  </si>
  <si>
    <t>11.40%</t>
  </si>
  <si>
    <t>52.24%</t>
  </si>
  <si>
    <t>50.60%</t>
  </si>
  <si>
    <t>27.80%</t>
  </si>
  <si>
    <t>2026-【CQ11666】-黑金复古年份1976长方形海报-创奇（淘汰）</t>
  </si>
  <si>
    <t>25.03%</t>
  </si>
  <si>
    <t>17.67%</t>
  </si>
  <si>
    <t>17.80%</t>
  </si>
  <si>
    <t>71.13%</t>
  </si>
  <si>
    <t>20.41%</t>
  </si>
  <si>
    <t>19.09%</t>
  </si>
  <si>
    <t>23.82%</t>
  </si>
  <si>
    <t>73.11%</t>
  </si>
  <si>
    <t>-21.59%</t>
  </si>
  <si>
    <t>35.01%</t>
  </si>
  <si>
    <t>76.46%</t>
  </si>
  <si>
    <t>12.79%</t>
  </si>
  <si>
    <t>82.09%</t>
  </si>
  <si>
    <t>51.15%</t>
  </si>
  <si>
    <t>42.26%</t>
  </si>
  <si>
    <t>43.19%</t>
  </si>
  <si>
    <t>38.00%</t>
  </si>
  <si>
    <t>34.00%</t>
  </si>
  <si>
    <t>13.71%</t>
  </si>
  <si>
    <t>89.71%</t>
  </si>
  <si>
    <t>60.31%</t>
  </si>
  <si>
    <t>53.69%</t>
  </si>
  <si>
    <t>59.75%</t>
  </si>
  <si>
    <t>99.08%</t>
  </si>
  <si>
    <t>94.44%</t>
  </si>
  <si>
    <t>25.16%</t>
  </si>
  <si>
    <t>106.53%</t>
  </si>
  <si>
    <t>-3.57%</t>
  </si>
  <si>
    <t>51.47%</t>
  </si>
  <si>
    <t>84.61%</t>
  </si>
  <si>
    <t>44.71%</t>
  </si>
  <si>
    <t>44.85%</t>
  </si>
  <si>
    <t>53.00%</t>
  </si>
  <si>
    <t>101.56%</t>
  </si>
  <si>
    <t>48.06%</t>
  </si>
  <si>
    <t>108.08%</t>
  </si>
  <si>
    <t>4.62%</t>
  </si>
  <si>
    <t>7.86%</t>
  </si>
  <si>
    <t>-1.54%</t>
  </si>
  <si>
    <t>14.20%</t>
  </si>
  <si>
    <t>73.13%</t>
  </si>
  <si>
    <t>25.02%</t>
  </si>
  <si>
    <t>72.65%</t>
  </si>
  <si>
    <t>73.85%</t>
  </si>
  <si>
    <t>58.31%</t>
  </si>
  <si>
    <t>-28.72%</t>
  </si>
  <si>
    <t>-30.85%</t>
  </si>
  <si>
    <t>9.64%</t>
  </si>
  <si>
    <t>93.85%</t>
  </si>
  <si>
    <t>71.14%</t>
  </si>
  <si>
    <t>68.78%</t>
  </si>
  <si>
    <t>74.33%</t>
  </si>
  <si>
    <t>104.47%</t>
  </si>
  <si>
    <t>50.94%</t>
  </si>
  <si>
    <t>9.12%</t>
  </si>
  <si>
    <t>53.29%</t>
  </si>
  <si>
    <t>-22.35%</t>
  </si>
  <si>
    <t>-21.43%</t>
  </si>
  <si>
    <t>-8.62%</t>
  </si>
  <si>
    <t>16.93%</t>
  </si>
  <si>
    <t>72.88%</t>
  </si>
  <si>
    <t>34.34%</t>
  </si>
  <si>
    <t>24.44%</t>
  </si>
  <si>
    <t>24.76%</t>
  </si>
  <si>
    <t>72.10%</t>
  </si>
  <si>
    <t>8.87%</t>
  </si>
  <si>
    <t>90.77%</t>
  </si>
  <si>
    <t>55.62%</t>
  </si>
  <si>
    <t>91.21%</t>
  </si>
  <si>
    <t>-5.71%</t>
  </si>
  <si>
    <t>-6.20%</t>
  </si>
  <si>
    <t>96.92%</t>
  </si>
  <si>
    <t>45.88%</t>
  </si>
  <si>
    <t>47.63%</t>
  </si>
  <si>
    <t>27.50%</t>
  </si>
  <si>
    <t>69.84%</t>
  </si>
  <si>
    <t>29.30%</t>
  </si>
  <si>
    <t>72.83%</t>
  </si>
  <si>
    <t>-0.08%</t>
  </si>
  <si>
    <t>75.81%</t>
  </si>
  <si>
    <t>35.11%</t>
  </si>
  <si>
    <t>26.12%</t>
  </si>
  <si>
    <t>26.26%</t>
  </si>
  <si>
    <t>74.78%</t>
  </si>
  <si>
    <t>-4.41%</t>
  </si>
  <si>
    <t>-4.49%</t>
  </si>
  <si>
    <t>-7.46%</t>
  </si>
  <si>
    <t>25.95%</t>
  </si>
  <si>
    <t>26.02%</t>
  </si>
  <si>
    <t>20.22%</t>
  </si>
  <si>
    <t>-9.72%</t>
  </si>
  <si>
    <t>-9.80%</t>
  </si>
  <si>
    <t>-8.57%</t>
  </si>
  <si>
    <t>B0HCZMG331</t>
  </si>
  <si>
    <t>2026-【CQ11894A】-玫瑰金40岁生日条幅5件套-创奇</t>
  </si>
  <si>
    <t>CQ11894A</t>
  </si>
  <si>
    <t>12.39%</t>
  </si>
  <si>
    <t>85.94%</t>
  </si>
  <si>
    <t>49.85%</t>
  </si>
  <si>
    <t>41.62%</t>
  </si>
  <si>
    <t>91.98%</t>
  </si>
  <si>
    <t>B0HF7XZ1SR</t>
  </si>
  <si>
    <t>【CQ11908B】-粉香槟金50岁图案纸扇套装-创奇（整体真空+外面套opp袋）</t>
  </si>
  <si>
    <t>CQ11908B</t>
  </si>
  <si>
    <t>11.43%</t>
  </si>
  <si>
    <t>53.41%</t>
  </si>
  <si>
    <t>53.52%</t>
  </si>
  <si>
    <t>100.21%</t>
  </si>
  <si>
    <t>65.36%</t>
  </si>
  <si>
    <t>56.30%</t>
  </si>
  <si>
    <t>60.85%</t>
  </si>
  <si>
    <t>93.10%</t>
  </si>
  <si>
    <t>51.12%</t>
  </si>
  <si>
    <t>37.41%</t>
  </si>
  <si>
    <t>73.18%</t>
  </si>
  <si>
    <t>13.60%</t>
  </si>
  <si>
    <t>83.61%</t>
  </si>
  <si>
    <t>39.77%</t>
  </si>
  <si>
    <t>33.96%</t>
  </si>
  <si>
    <t>-8.87%</t>
  </si>
  <si>
    <t>-7.58%</t>
  </si>
  <si>
    <t>28.69%</t>
  </si>
  <si>
    <t>28.88%</t>
  </si>
  <si>
    <t>69.63%</t>
  </si>
  <si>
    <t>15.51%</t>
  </si>
  <si>
    <t>80.33%</t>
  </si>
  <si>
    <t>33.28%</t>
  </si>
  <si>
    <t>26.69%</t>
  </si>
  <si>
    <t>80.26%</t>
  </si>
  <si>
    <t>-14.97%</t>
  </si>
  <si>
    <t>44.69%</t>
  </si>
  <si>
    <t>41.10%</t>
  </si>
  <si>
    <t>43.45%</t>
  </si>
  <si>
    <t>88.33%</t>
  </si>
  <si>
    <t>35.28%</t>
  </si>
  <si>
    <t>84.26%</t>
  </si>
  <si>
    <t>18.94%</t>
  </si>
  <si>
    <t>44.25%</t>
  </si>
  <si>
    <t>11.27%</t>
  </si>
  <si>
    <t>78.33%</t>
  </si>
  <si>
    <t>45.54%</t>
  </si>
  <si>
    <t>36.63%</t>
  </si>
  <si>
    <t>80.44%</t>
  </si>
  <si>
    <t>-18.92%</t>
  </si>
  <si>
    <t>-18.06%</t>
  </si>
  <si>
    <t>-17.81%</t>
  </si>
  <si>
    <t>39.89%</t>
  </si>
  <si>
    <t>75.28%</t>
  </si>
  <si>
    <t>-13.25%</t>
  </si>
  <si>
    <t>22.84%</t>
  </si>
  <si>
    <t>34.07%</t>
  </si>
  <si>
    <t>66.65%</t>
  </si>
  <si>
    <t>34.09%</t>
  </si>
  <si>
    <t>12.27%</t>
  </si>
  <si>
    <t>92.98%</t>
  </si>
  <si>
    <t>55.23%</t>
  </si>
  <si>
    <t>54.96%</t>
  </si>
  <si>
    <t>55.15%</t>
  </si>
  <si>
    <t>99.86%</t>
  </si>
  <si>
    <t>28.89%</t>
  </si>
  <si>
    <t>25.79%</t>
  </si>
  <si>
    <t>26.67%</t>
  </si>
  <si>
    <t>12.55%</t>
  </si>
  <si>
    <t>56.90%</t>
  </si>
  <si>
    <t>28.28%</t>
  </si>
  <si>
    <t>57.47%</t>
  </si>
  <si>
    <t>61.79%</t>
  </si>
  <si>
    <t>B0HF8CCW3G</t>
  </si>
  <si>
    <t>【CQ11907B】-粉香槟金40岁图案纸扇套装-创奇（整体真空+外面套opp袋）</t>
  </si>
  <si>
    <t>CQ11907B</t>
  </si>
  <si>
    <t>110.53%</t>
  </si>
  <si>
    <t>42.17%</t>
  </si>
  <si>
    <t>46.33%</t>
  </si>
  <si>
    <t>109.88%</t>
  </si>
  <si>
    <t>9.27%</t>
  </si>
  <si>
    <t>31.62%</t>
  </si>
  <si>
    <t>54.56%</t>
  </si>
  <si>
    <t>-0.18%</t>
  </si>
  <si>
    <t>18.09%</t>
  </si>
  <si>
    <t>-5.17%</t>
  </si>
  <si>
    <t>69.42%</t>
  </si>
  <si>
    <t>31.26%</t>
  </si>
  <si>
    <t>45.28%</t>
  </si>
  <si>
    <t>-11.48%</t>
  </si>
  <si>
    <t>33.85%</t>
  </si>
  <si>
    <t>23.62%</t>
  </si>
  <si>
    <t>-5.09%</t>
  </si>
  <si>
    <t>76.79%</t>
  </si>
  <si>
    <t>27.98%</t>
  </si>
  <si>
    <t>83.02%</t>
  </si>
  <si>
    <t>-9.68%</t>
  </si>
  <si>
    <t>92.73%</t>
  </si>
  <si>
    <t>43.59%</t>
  </si>
  <si>
    <t>39.45%</t>
  </si>
  <si>
    <t>7.98%</t>
  </si>
  <si>
    <t>74.07%</t>
  </si>
  <si>
    <t>30.68%</t>
  </si>
  <si>
    <t>23.55%</t>
  </si>
  <si>
    <t>76.75%</t>
  </si>
  <si>
    <t>25.58%</t>
  </si>
  <si>
    <t>8.86%</t>
  </si>
  <si>
    <t>90.74%</t>
  </si>
  <si>
    <t>67.08%</t>
  </si>
  <si>
    <t>62.10%</t>
  </si>
  <si>
    <t>66.07%</t>
  </si>
  <si>
    <t>98.49%</t>
  </si>
  <si>
    <t>19.70%</t>
  </si>
  <si>
    <t>9.87%</t>
  </si>
  <si>
    <t>48.94%</t>
  </si>
  <si>
    <t>42.30%</t>
  </si>
  <si>
    <t>51.61%</t>
  </si>
  <si>
    <t>96.30%</t>
  </si>
  <si>
    <t>57.10%</t>
  </si>
  <si>
    <t>100.71%</t>
  </si>
  <si>
    <t>-8.64%</t>
  </si>
  <si>
    <t>42.93%</t>
  </si>
  <si>
    <t>81.13%</t>
  </si>
  <si>
    <t>80.75%</t>
  </si>
  <si>
    <t>92.16%</t>
  </si>
  <si>
    <t>38.73%</t>
  </si>
  <si>
    <t>38.96%</t>
  </si>
  <si>
    <t>-1.80%</t>
  </si>
  <si>
    <t>30.90%</t>
  </si>
  <si>
    <t>93.64%</t>
  </si>
  <si>
    <t>160.00%</t>
  </si>
  <si>
    <t>126.17%</t>
  </si>
  <si>
    <t>155.00%</t>
  </si>
  <si>
    <t>11.99%</t>
  </si>
  <si>
    <t>45.13%</t>
  </si>
  <si>
    <t>40.53%</t>
  </si>
  <si>
    <t>89.79%</t>
  </si>
  <si>
    <t>-22.39%</t>
  </si>
  <si>
    <t>-25.37%</t>
  </si>
  <si>
    <t>【CQ11898D】-紫色80岁生日蝴蝶签名本-创奇</t>
  </si>
  <si>
    <t>10.85%</t>
  </si>
  <si>
    <t>88.46%</t>
  </si>
  <si>
    <t>64.28%</t>
  </si>
  <si>
    <t>71.27%</t>
  </si>
  <si>
    <t>99.76%</t>
  </si>
  <si>
    <t>44.00%</t>
  </si>
  <si>
    <t>15.10%</t>
  </si>
  <si>
    <t>15.16%</t>
  </si>
  <si>
    <t>47.54%</t>
  </si>
  <si>
    <t>-20.31%</t>
  </si>
  <si>
    <t>9.29%</t>
  </si>
  <si>
    <t>7.40%</t>
  </si>
  <si>
    <t>22.79%</t>
  </si>
  <si>
    <t>13.22%</t>
  </si>
  <si>
    <t>30.40%</t>
  </si>
  <si>
    <t>19.91%</t>
  </si>
  <si>
    <t>20.13%</t>
  </si>
  <si>
    <t>66.22%</t>
  </si>
  <si>
    <t>15.91%</t>
  </si>
  <si>
    <t>17.73%</t>
  </si>
  <si>
    <t>29.58%</t>
  </si>
  <si>
    <t>74.45%</t>
  </si>
  <si>
    <t>-36.25%</t>
  </si>
  <si>
    <t>-37.04%</t>
  </si>
  <si>
    <t>43.75%</t>
  </si>
  <si>
    <t>21.20%</t>
  </si>
  <si>
    <t>9.34%</t>
  </si>
  <si>
    <t>44.63%</t>
  </si>
  <si>
    <t>-15.34%</t>
  </si>
  <si>
    <t>27.57%</t>
  </si>
  <si>
    <t>19.75%</t>
  </si>
  <si>
    <t>72.29%</t>
  </si>
  <si>
    <t>-13.79%</t>
  </si>
  <si>
    <t>-12.38%</t>
  </si>
  <si>
    <t>32.26%</t>
  </si>
  <si>
    <t>22.36%</t>
  </si>
  <si>
    <t>69.44%</t>
  </si>
  <si>
    <t>6.38%</t>
  </si>
  <si>
    <t>24.78%</t>
  </si>
  <si>
    <t>81.40%</t>
  </si>
  <si>
    <t>-5.66%</t>
  </si>
  <si>
    <t>-7.55%</t>
  </si>
  <si>
    <t>80.85%</t>
  </si>
  <si>
    <t>34.01%</t>
  </si>
  <si>
    <t>27.40%</t>
  </si>
  <si>
    <t>242.86%</t>
  </si>
  <si>
    <t>244.09%</t>
  </si>
  <si>
    <t>235.71%</t>
  </si>
  <si>
    <t>91.11%</t>
  </si>
  <si>
    <t>33.53%</t>
  </si>
  <si>
    <t>29.44%</t>
  </si>
  <si>
    <t>88.55%</t>
  </si>
  <si>
    <t>-16.63%</t>
  </si>
  <si>
    <t>-21.05%</t>
  </si>
  <si>
    <t>52.27%</t>
  </si>
  <si>
    <t>14.10%</t>
  </si>
  <si>
    <t>52.46%</t>
  </si>
  <si>
    <t>9.84%</t>
  </si>
  <si>
    <t>39.13%</t>
  </si>
  <si>
    <t>27.23%</t>
  </si>
  <si>
    <t>10.12%</t>
  </si>
  <si>
    <t>17.93%</t>
  </si>
  <si>
    <t>32.00%</t>
  </si>
  <si>
    <t>96.80%</t>
  </si>
  <si>
    <t>-11.32%</t>
  </si>
  <si>
    <t>-11.42%</t>
  </si>
  <si>
    <t>99.13%</t>
  </si>
  <si>
    <t>176.47%</t>
  </si>
  <si>
    <t>140.97%</t>
  </si>
  <si>
    <t>38.07%</t>
  </si>
  <si>
    <t>32.06%</t>
  </si>
  <si>
    <t>84.37%</t>
  </si>
  <si>
    <t>-28.79%</t>
  </si>
  <si>
    <t>-30.59%</t>
  </si>
  <si>
    <t>-26.56%</t>
  </si>
  <si>
    <t>60.87%</t>
  </si>
  <si>
    <t>56.26%</t>
  </si>
  <si>
    <t>63.93%</t>
  </si>
  <si>
    <t>0.11%</t>
  </si>
  <si>
    <t>6.98%</t>
  </si>
  <si>
    <t>106.38%</t>
  </si>
  <si>
    <t>66.90%</t>
  </si>
  <si>
    <t>71.95%</t>
  </si>
  <si>
    <t>115.30%</t>
  </si>
  <si>
    <t>93.48%</t>
  </si>
  <si>
    <t>26.40%</t>
  </si>
  <si>
    <t>94.26%</t>
  </si>
  <si>
    <t>-13.21%</t>
  </si>
  <si>
    <t>35.52%</t>
  </si>
  <si>
    <t>-25.04%</t>
  </si>
  <si>
    <t>11.83%</t>
  </si>
  <si>
    <t>120.45%</t>
  </si>
  <si>
    <t>69.25%</t>
  </si>
  <si>
    <t>69.41%</t>
  </si>
  <si>
    <t>126.34%</t>
  </si>
  <si>
    <t>246.15%</t>
  </si>
  <si>
    <t>220.16%</t>
  </si>
  <si>
    <t>238.46%</t>
  </si>
  <si>
    <t>86.84%</t>
  </si>
  <si>
    <t>34.47%</t>
  </si>
  <si>
    <t>91.89%</t>
  </si>
  <si>
    <t>-15.56%</t>
  </si>
  <si>
    <t>【CQ11854E】-粉金灯饰生日拱圈-创奇（整体真空）（淘汰）</t>
  </si>
  <si>
    <t>137.67%</t>
  </si>
  <si>
    <t>78.76%</t>
  </si>
  <si>
    <t>57.21%</t>
  </si>
  <si>
    <t>780.00%</t>
  </si>
  <si>
    <t>586.10%</t>
  </si>
  <si>
    <t>740.00%</t>
  </si>
  <si>
    <t>21.14%</t>
  </si>
  <si>
    <t>16.25%</t>
  </si>
  <si>
    <t>76.88%</t>
  </si>
  <si>
    <t>11.64%</t>
  </si>
  <si>
    <t>31.67%</t>
  </si>
  <si>
    <t>20.71%</t>
  </si>
  <si>
    <t>63.41%</t>
  </si>
  <si>
    <t>29.55%</t>
  </si>
  <si>
    <t>-0.33%</t>
  </si>
  <si>
    <t>30.92%</t>
  </si>
  <si>
    <t>31.10%</t>
  </si>
  <si>
    <t>54.13%</t>
  </si>
  <si>
    <t>29.25%</t>
  </si>
  <si>
    <t>29.39%</t>
  </si>
  <si>
    <t>7.50%</t>
  </si>
  <si>
    <t>102.33%</t>
  </si>
  <si>
    <t>51.21%</t>
  </si>
  <si>
    <t>107.26%</t>
  </si>
  <si>
    <t>14.98%</t>
  </si>
  <si>
    <t>B0HF7Y2TWV</t>
  </si>
  <si>
    <t>【CQ11909B】-粉香槟金60岁图案纸扇套装-创奇（整体真空+外面套opp袋）</t>
  </si>
  <si>
    <t>CQ11909B</t>
  </si>
  <si>
    <t>95.35%</t>
  </si>
  <si>
    <t>52.08%</t>
  </si>
  <si>
    <t>49.52%</t>
  </si>
  <si>
    <t>95.09%</t>
  </si>
  <si>
    <t>65.80%</t>
  </si>
  <si>
    <t>59.66%</t>
  </si>
  <si>
    <t>50.89%</t>
  </si>
  <si>
    <t>85.31%</t>
  </si>
  <si>
    <t>50.16%</t>
  </si>
  <si>
    <t>48.63%</t>
  </si>
  <si>
    <t>96.97%</t>
  </si>
  <si>
    <t>69.26%</t>
  </si>
  <si>
    <t>17.06%</t>
  </si>
  <si>
    <t>58.08%</t>
  </si>
  <si>
    <t>-36.46%</t>
  </si>
  <si>
    <t>86.49%</t>
  </si>
  <si>
    <t>28.22%</t>
  </si>
  <si>
    <t>74.89%</t>
  </si>
  <si>
    <t>41.91%</t>
  </si>
  <si>
    <t>78.07%</t>
  </si>
  <si>
    <t>2.56%</t>
  </si>
  <si>
    <t>2.28%</t>
  </si>
  <si>
    <t>12.45%</t>
  </si>
  <si>
    <t>82.58%</t>
  </si>
  <si>
    <t>59.93%</t>
  </si>
  <si>
    <t>60.16%</t>
  </si>
  <si>
    <t>72.85%</t>
  </si>
  <si>
    <t>99.99%</t>
  </si>
  <si>
    <t>105.26%</t>
  </si>
  <si>
    <t>24.25%</t>
  </si>
  <si>
    <t>71.82%</t>
  </si>
  <si>
    <t>31.55%</t>
  </si>
  <si>
    <t>87.48%</t>
  </si>
  <si>
    <t>-32.76%</t>
  </si>
  <si>
    <t>-31.58%</t>
  </si>
  <si>
    <t>114.71%</t>
  </si>
  <si>
    <t>26.17%</t>
  </si>
  <si>
    <t>32.41%</t>
  </si>
  <si>
    <t>32.92%</t>
  </si>
  <si>
    <t>125.79%</t>
  </si>
  <si>
    <t>12.71%</t>
  </si>
  <si>
    <t>44.18%</t>
  </si>
  <si>
    <t>44.35%</t>
  </si>
  <si>
    <t>97.06%</t>
  </si>
  <si>
    <t>41.55%</t>
  </si>
  <si>
    <t>31.96%</t>
  </si>
  <si>
    <t>95.00%</t>
  </si>
  <si>
    <t>12.17%</t>
  </si>
  <si>
    <t>94.87%</t>
  </si>
  <si>
    <t>57.24%</t>
  </si>
  <si>
    <t>58.50%</t>
  </si>
  <si>
    <t>102.20%</t>
  </si>
  <si>
    <t>875.00%</t>
  </si>
  <si>
    <t>【CQ11625】-玫瑰金无岁数门联海报-创奇（淘汰）</t>
  </si>
  <si>
    <t>1.69%</t>
  </si>
  <si>
    <t>68.26%</t>
  </si>
  <si>
    <t>40.74%</t>
  </si>
  <si>
    <t>11.75%</t>
  </si>
  <si>
    <t>116.22%</t>
  </si>
  <si>
    <t>41.40%</t>
  </si>
  <si>
    <t>46.42%</t>
  </si>
  <si>
    <t>112.14%</t>
  </si>
  <si>
    <t>35.71%</t>
  </si>
  <si>
    <t>2026-【CQ11665】-黑金复古年份1986长方形海报-创奇（淘汰）</t>
  </si>
  <si>
    <t>76.32%</t>
  </si>
  <si>
    <t>38.34%</t>
  </si>
  <si>
    <t>30.41%</t>
  </si>
  <si>
    <t>72.31%</t>
  </si>
  <si>
    <t>19.71%</t>
  </si>
  <si>
    <t>72.97%</t>
  </si>
  <si>
    <t>19.65%</t>
  </si>
  <si>
    <t>208.33%</t>
  </si>
  <si>
    <t>226.82%</t>
  </si>
  <si>
    <t>45.21%</t>
  </si>
  <si>
    <t>16.92%</t>
  </si>
  <si>
    <t>53.82%</t>
  </si>
  <si>
    <t>51.19%</t>
  </si>
  <si>
    <t>131.25%</t>
  </si>
  <si>
    <t>120.52%</t>
  </si>
  <si>
    <t>32.98%</t>
  </si>
  <si>
    <t>-12.20%</t>
  </si>
  <si>
    <t>-17.60%</t>
  </si>
  <si>
    <t>65.07%</t>
  </si>
  <si>
    <t>66.96%</t>
  </si>
  <si>
    <t>67.53%</t>
  </si>
  <si>
    <t>103.77%</t>
  </si>
  <si>
    <t>-21.74%</t>
  </si>
  <si>
    <t>-25.29%</t>
  </si>
  <si>
    <t>32.63%</t>
  </si>
  <si>
    <t>-5.41%</t>
  </si>
  <si>
    <t>-21.21%</t>
  </si>
  <si>
    <t>16.52%</t>
  </si>
  <si>
    <t>56.33%</t>
  </si>
  <si>
    <t>63.10%</t>
  </si>
  <si>
    <t>63.29%</t>
  </si>
  <si>
    <t>112.35%</t>
  </si>
  <si>
    <t>78.13%</t>
  </si>
  <si>
    <t>28.77%</t>
  </si>
  <si>
    <t>80.14%</t>
  </si>
  <si>
    <t>B0HD6JS51K</t>
  </si>
  <si>
    <t>【CQ11901D】-彩色无岁数天花板装饰套装-创奇（真空包装+外面套opp袋）</t>
  </si>
  <si>
    <t>CQ11901D</t>
  </si>
  <si>
    <t>3.69%</t>
  </si>
  <si>
    <t>1.79%</t>
  </si>
  <si>
    <t>69.60%</t>
  </si>
  <si>
    <t>69.33%</t>
  </si>
  <si>
    <t>99.62%</t>
  </si>
  <si>
    <t>41.96%</t>
  </si>
  <si>
    <t>22.96%</t>
  </si>
  <si>
    <t>54.71%</t>
  </si>
  <si>
    <t>-36.54%</t>
  </si>
  <si>
    <t>-36.48%</t>
  </si>
  <si>
    <t>-35.29%</t>
  </si>
  <si>
    <t>8.31%</t>
  </si>
  <si>
    <t>52.41%</t>
  </si>
  <si>
    <t>49.03%</t>
  </si>
  <si>
    <t>93.54%</t>
  </si>
  <si>
    <t>9.55%</t>
  </si>
  <si>
    <t>52.40%</t>
  </si>
  <si>
    <t>38.69%</t>
  </si>
  <si>
    <t>73.84%</t>
  </si>
  <si>
    <t>44.17%</t>
  </si>
  <si>
    <t>29.54%</t>
  </si>
  <si>
    <t>66.89%</t>
  </si>
  <si>
    <t>4.22%</t>
  </si>
  <si>
    <t>48.39%</t>
  </si>
  <si>
    <t>58.03%</t>
  </si>
  <si>
    <t>10.71%</t>
  </si>
  <si>
    <t>7.56%</t>
  </si>
  <si>
    <t>96.77%</t>
  </si>
  <si>
    <t>73.14%</t>
  </si>
  <si>
    <t>29.17%</t>
  </si>
  <si>
    <t>18.78%</t>
  </si>
  <si>
    <t>18.96%</t>
  </si>
  <si>
    <t>101.66%</t>
  </si>
  <si>
    <t>29.10%</t>
  </si>
  <si>
    <t>15.68%</t>
  </si>
  <si>
    <t>53.87%</t>
  </si>
  <si>
    <t>-26.83%</t>
  </si>
  <si>
    <t>6.71%</t>
  </si>
  <si>
    <t>96.67%</t>
  </si>
  <si>
    <t>71.25%</t>
  </si>
  <si>
    <t>57.45%</t>
  </si>
  <si>
    <t>57.74%</t>
  </si>
  <si>
    <t>81.03%</t>
  </si>
  <si>
    <t>50.35%</t>
  </si>
  <si>
    <t>92.67%</t>
  </si>
  <si>
    <t>-37.92%</t>
  </si>
  <si>
    <t>91.15%</t>
  </si>
  <si>
    <t>88.86%</t>
  </si>
  <si>
    <t>97.49%</t>
  </si>
  <si>
    <t>-48.28%</t>
  </si>
  <si>
    <t>-55.57%</t>
  </si>
  <si>
    <t>B0HFMW5B89</t>
  </si>
  <si>
    <t>2026-【CQ11911D】-金粉80岁鲜花年份签名本-创奇</t>
  </si>
  <si>
    <t>CQ11911D</t>
  </si>
  <si>
    <t>1.81%</t>
  </si>
  <si>
    <t>56.00%</t>
  </si>
  <si>
    <t>50.40%</t>
  </si>
  <si>
    <t>57.06%</t>
  </si>
  <si>
    <t>101.89%</t>
  </si>
  <si>
    <t>9.86%</t>
  </si>
  <si>
    <t>38.84%</t>
  </si>
  <si>
    <t>30.36%</t>
  </si>
  <si>
    <t>78.17%</t>
  </si>
  <si>
    <t>-3.45%</t>
  </si>
  <si>
    <t>66.99%</t>
  </si>
  <si>
    <t>42.83%</t>
  </si>
  <si>
    <t>46.24%</t>
  </si>
  <si>
    <t>46.12%</t>
  </si>
  <si>
    <t>99.74%</t>
  </si>
  <si>
    <t>17.52%</t>
  </si>
  <si>
    <t>17.62%</t>
  </si>
  <si>
    <t>68.16%</t>
  </si>
  <si>
    <t>-30.68%</t>
  </si>
  <si>
    <t>76.92%</t>
  </si>
  <si>
    <t>-6.90%</t>
  </si>
  <si>
    <t>-6.91%</t>
  </si>
  <si>
    <t>34.30%</t>
  </si>
  <si>
    <t>24.00%</t>
  </si>
  <si>
    <t>57.20%</t>
  </si>
  <si>
    <t>47.23%</t>
  </si>
  <si>
    <t>35.65%</t>
  </si>
  <si>
    <t>82.63%</t>
  </si>
  <si>
    <t>30.28%</t>
  </si>
  <si>
    <t>54.94%</t>
  </si>
  <si>
    <t>40.77%</t>
  </si>
  <si>
    <t>43.69%</t>
  </si>
  <si>
    <t>79.53%</t>
  </si>
  <si>
    <t>-44.90%</t>
  </si>
  <si>
    <t>-45.00%</t>
  </si>
  <si>
    <t>【CQ11850C】-60岁气球横幅套装-创奇（点胶固定+气球真空）（淘汰）</t>
  </si>
  <si>
    <t>135.53%</t>
  </si>
  <si>
    <t>143.51%</t>
  </si>
  <si>
    <t>105.88%</t>
  </si>
  <si>
    <t>-12.90%</t>
  </si>
  <si>
    <t>-32.47%</t>
  </si>
  <si>
    <t>15.24%</t>
  </si>
  <si>
    <t>38.57%</t>
  </si>
  <si>
    <t>24.91%</t>
  </si>
  <si>
    <t>-27.58%</t>
  </si>
  <si>
    <t>12.15%</t>
  </si>
  <si>
    <t>49.33%</t>
  </si>
  <si>
    <t>9.40%</t>
  </si>
  <si>
    <t>47.04%</t>
  </si>
  <si>
    <t>14.47%</t>
  </si>
  <si>
    <t>73.32%</t>
  </si>
  <si>
    <t>69.97%</t>
  </si>
  <si>
    <t>72.89%</t>
  </si>
  <si>
    <t>99.41%</t>
  </si>
  <si>
    <t>-7.42%</t>
  </si>
  <si>
    <t>2026-【CQ11668】-黑金复古年份1956长方形海报-创奇（淘汰）</t>
  </si>
  <si>
    <t>91.30%</t>
  </si>
  <si>
    <t>40.95%</t>
  </si>
  <si>
    <t>37.96%</t>
  </si>
  <si>
    <t>92.69%</t>
  </si>
  <si>
    <t>-1.66%</t>
  </si>
  <si>
    <t>2026-【CQ11671】-黑金复古年份2008长方形海报-创奇（淘汰）</t>
  </si>
  <si>
    <t>47.77%</t>
  </si>
  <si>
    <t>35.59%</t>
  </si>
  <si>
    <t>35.66%</t>
  </si>
  <si>
    <t>74.65%</t>
  </si>
  <si>
    <t>51.82%</t>
  </si>
  <si>
    <t>43.76%</t>
  </si>
  <si>
    <t>84.44%</t>
  </si>
  <si>
    <t>15.04%</t>
  </si>
  <si>
    <t>72.59%</t>
  </si>
  <si>
    <t>63.13%</t>
  </si>
  <si>
    <t>90.75%</t>
  </si>
  <si>
    <t>666.67%</t>
  </si>
  <si>
    <t>633.33%</t>
  </si>
  <si>
    <t>4.47%</t>
  </si>
  <si>
    <t>106.57%</t>
  </si>
  <si>
    <t>104.89%</t>
  </si>
  <si>
    <t>98.42%</t>
  </si>
  <si>
    <t>155.56%</t>
  </si>
  <si>
    <t>125.52%</t>
  </si>
  <si>
    <t>【CQ11211】-80年代长横幅-创奇（淘汰）</t>
  </si>
  <si>
    <t>27.79%</t>
  </si>
  <si>
    <t>-1.14%</t>
  </si>
  <si>
    <t>43.33%</t>
  </si>
  <si>
    <t>80.31%</t>
  </si>
  <si>
    <t>-43.59%</t>
  </si>
  <si>
    <t>-42.11%</t>
  </si>
  <si>
    <t>-40.54%</t>
  </si>
  <si>
    <t>52.76%</t>
  </si>
  <si>
    <t>56.23%</t>
  </si>
  <si>
    <t>38.11%</t>
  </si>
  <si>
    <t>33.24%</t>
  </si>
  <si>
    <t>87.21%</t>
  </si>
  <si>
    <t>-29.26%</t>
  </si>
  <si>
    <t>4.80%</t>
  </si>
  <si>
    <t>79.08%</t>
  </si>
  <si>
    <t>47.79%</t>
  </si>
  <si>
    <t>48.03%</t>
  </si>
  <si>
    <t>60.74%</t>
  </si>
  <si>
    <t>-13.80%</t>
  </si>
  <si>
    <t>13.50%</t>
  </si>
  <si>
    <t>13.53%</t>
  </si>
  <si>
    <t>71.04%</t>
  </si>
  <si>
    <t>-39.33%</t>
  </si>
  <si>
    <t>84.21%</t>
  </si>
  <si>
    <t>56.69%</t>
  </si>
  <si>
    <t>51.66%</t>
  </si>
  <si>
    <t>51.92%</t>
  </si>
  <si>
    <t>91.58%</t>
  </si>
  <si>
    <t>-38.88%</t>
  </si>
  <si>
    <t>2.62%</t>
  </si>
  <si>
    <t>225.24%</t>
  </si>
  <si>
    <t>198.42%</t>
  </si>
  <si>
    <t>205.22%</t>
  </si>
  <si>
    <t>356.88%</t>
  </si>
  <si>
    <t>94.69%</t>
  </si>
  <si>
    <t>34.84%</t>
  </si>
  <si>
    <t>-68.85%</t>
  </si>
  <si>
    <t>3.62%</t>
  </si>
  <si>
    <t>142.84%</t>
  </si>
  <si>
    <t>127.80%</t>
  </si>
  <si>
    <t>154.67%</t>
  </si>
  <si>
    <t>108.29%</t>
  </si>
  <si>
    <t>61.86%</t>
  </si>
  <si>
    <t>35.93%</t>
  </si>
  <si>
    <t>68.54%</t>
  </si>
  <si>
    <t>30.46%</t>
  </si>
  <si>
    <t>59.92%</t>
  </si>
  <si>
    <t>46.91%</t>
  </si>
  <si>
    <t>78.29%</t>
  </si>
  <si>
    <t>69.21%</t>
  </si>
  <si>
    <t>207.40%</t>
  </si>
  <si>
    <t>161.14%</t>
  </si>
  <si>
    <t>165.54%</t>
  </si>
  <si>
    <t>79.81%</t>
  </si>
  <si>
    <t>800.00%</t>
  </si>
  <si>
    <t>714.31%</t>
  </si>
  <si>
    <t>B0HGLJKC2V</t>
  </si>
  <si>
    <t>【CQ11913B】-ET-粉绿婴儿沐浴图案纸扇套装-创奇（整体真空+外面套opp袋）</t>
  </si>
  <si>
    <t>CQ11913B</t>
  </si>
  <si>
    <t>121.46%</t>
  </si>
  <si>
    <t>107.96%</t>
  </si>
  <si>
    <t>130.43%</t>
  </si>
  <si>
    <t>107.39%</t>
  </si>
  <si>
    <t>20.66%</t>
  </si>
  <si>
    <t>89.53%</t>
  </si>
  <si>
    <t>67.01%</t>
  </si>
  <si>
    <t>47.35%</t>
  </si>
  <si>
    <t>58.59%</t>
  </si>
  <si>
    <t>-34.62%</t>
  </si>
  <si>
    <t>-34.67%</t>
  </si>
  <si>
    <t>【CQ11849A】-金色18岁兄弟照片横幅-创奇（淘汰）</t>
  </si>
  <si>
    <t>44.99%</t>
  </si>
  <si>
    <t>34.37%</t>
  </si>
  <si>
    <t>76.40%</t>
  </si>
  <si>
    <t>34.10%</t>
  </si>
  <si>
    <t>38.38%</t>
  </si>
  <si>
    <t>38.50%</t>
  </si>
  <si>
    <t>112.89%</t>
  </si>
  <si>
    <t>-36.00%</t>
  </si>
  <si>
    <t>60.71%</t>
  </si>
  <si>
    <t>-65.96%</t>
  </si>
  <si>
    <t>-65.22%</t>
  </si>
  <si>
    <t>93.68%</t>
  </si>
  <si>
    <t>60.14%</t>
  </si>
  <si>
    <t>34.85%</t>
  </si>
  <si>
    <t>113.75%</t>
  </si>
  <si>
    <t>【CQ11622】-ET-粉色奶牛1岁生日漩涡16件套-创奇（淘汰）</t>
  </si>
  <si>
    <t>92.36%</t>
  </si>
  <si>
    <t>21.32%</t>
  </si>
  <si>
    <t>23.09%</t>
  </si>
  <si>
    <t>6.34%</t>
  </si>
  <si>
    <t>71.78%</t>
  </si>
  <si>
    <t>61.14%</t>
  </si>
  <si>
    <t>85.18%</t>
  </si>
  <si>
    <t>8.03%</t>
  </si>
  <si>
    <t>64.20%</t>
  </si>
  <si>
    <t>98.98%</t>
  </si>
  <si>
    <t>85.61%</t>
  </si>
  <si>
    <t>92.86%</t>
  </si>
  <si>
    <t>56.34%</t>
  </si>
  <si>
    <t>93.19%</t>
  </si>
  <si>
    <t>-31.37%</t>
  </si>
  <si>
    <t>B0HCMNLJC6</t>
  </si>
  <si>
    <t>【CQ11902E】-黑金50岁拍照海报套装-创奇（整体真空+外面套opp袋）</t>
  </si>
  <si>
    <t>CQ11902E</t>
  </si>
  <si>
    <t>49.49%</t>
  </si>
  <si>
    <t>108.03%</t>
  </si>
  <si>
    <t>31.93%</t>
  </si>
  <si>
    <t>75.63%</t>
  </si>
  <si>
    <t>116.67%</t>
  </si>
  <si>
    <t>126.09%</t>
  </si>
  <si>
    <t>84.39%</t>
  </si>
  <si>
    <t>550.00%</t>
  </si>
  <si>
    <t>526.44%</t>
  </si>
  <si>
    <t>32.02%</t>
  </si>
  <si>
    <t>13.28%</t>
  </si>
  <si>
    <t>41.64%</t>
  </si>
  <si>
    <t>50.18%</t>
  </si>
  <si>
    <t>108.41%</t>
  </si>
  <si>
    <t>70.77%</t>
  </si>
  <si>
    <t>37.31%</t>
  </si>
  <si>
    <t>26.89%</t>
  </si>
  <si>
    <t>77.23%</t>
  </si>
  <si>
    <t>43.31%</t>
  </si>
  <si>
    <t>88.04%</t>
  </si>
  <si>
    <t>-45.25%</t>
  </si>
  <si>
    <t>2026-【CQ11667】-黑金复古年份1966长方形海报-创奇（淘汰）</t>
  </si>
  <si>
    <t>10.09%</t>
  </si>
  <si>
    <t>107.55%</t>
  </si>
  <si>
    <t>-50.95%</t>
  </si>
  <si>
    <t>137.26%</t>
  </si>
  <si>
    <t>134.22%</t>
  </si>
  <si>
    <t>97.79%</t>
  </si>
  <si>
    <t>5.25%</t>
  </si>
  <si>
    <t>5.43%</t>
  </si>
  <si>
    <t>203.63%</t>
  </si>
  <si>
    <t>129.58%</t>
  </si>
  <si>
    <t>158.38%</t>
  </si>
  <si>
    <t>B0HCMNWK9N</t>
  </si>
  <si>
    <t>【CQ11899E】-黑金40岁灯笼套装-创奇（真空包装+外面套opp袋）</t>
  </si>
  <si>
    <t>CQ11899E</t>
  </si>
  <si>
    <t>106.10%</t>
  </si>
  <si>
    <t>【CQ11267】-黑金非常想你绒球横幅套装-创奇（淘汰）</t>
  </si>
  <si>
    <t>34.17%</t>
  </si>
  <si>
    <t>43.64%</t>
  </si>
  <si>
    <t>62.02%</t>
  </si>
  <si>
    <t>8.42%</t>
  </si>
  <si>
    <t>43.07%</t>
  </si>
  <si>
    <t>44.06%</t>
  </si>
  <si>
    <t>795.00%</t>
  </si>
  <si>
    <t>59.61%</t>
  </si>
  <si>
    <t>37.79%</t>
  </si>
  <si>
    <t>-77.14%</t>
  </si>
  <si>
    <t>-76.40%</t>
  </si>
  <si>
    <t>【CQ11848A】-蓝色13岁兄弟照片横幅-创奇（淘汰）</t>
  </si>
  <si>
    <t>128.68%</t>
  </si>
  <si>
    <t>137.54%</t>
  </si>
  <si>
    <t>106.88%</t>
  </si>
  <si>
    <t>-29.29%</t>
  </si>
  <si>
    <t>【CQ11631】-蓝彩无岁数生日音乐贺卡-创奇（淘汰）</t>
  </si>
  <si>
    <t>8.77%</t>
  </si>
  <si>
    <t>1.65%</t>
  </si>
  <si>
    <t>73.39%</t>
  </si>
  <si>
    <t>52.42%</t>
  </si>
  <si>
    <t>66.70%</t>
  </si>
  <si>
    <t>-58.82%</t>
  </si>
  <si>
    <t>-64.83%</t>
  </si>
  <si>
    <t>-53.33%</t>
  </si>
  <si>
    <t>7.78%</t>
  </si>
  <si>
    <t>77.99%</t>
  </si>
  <si>
    <t>74.81%</t>
  </si>
  <si>
    <t>104.73%</t>
  </si>
  <si>
    <t>134.28%</t>
  </si>
  <si>
    <t>3.25%</t>
  </si>
  <si>
    <t>105.25%</t>
  </si>
  <si>
    <t>87.71%</t>
  </si>
  <si>
    <t>92.33%</t>
  </si>
  <si>
    <t>87.72%</t>
  </si>
  <si>
    <t>46.07%</t>
  </si>
  <si>
    <t>47.10%</t>
  </si>
  <si>
    <t>175.60%</t>
  </si>
  <si>
    <t>53.32%</t>
  </si>
  <si>
    <t>66.37%</t>
  </si>
  <si>
    <t>New7-【CQ11384】-黑金退休横幅蜂窝套装-创奇（淘汰）</t>
  </si>
  <si>
    <t>50.63%</t>
  </si>
  <si>
    <t>97.50%</t>
  </si>
  <si>
    <t>57.01%</t>
  </si>
  <si>
    <t>146.90%</t>
  </si>
  <si>
    <t>-81.77%</t>
  </si>
  <si>
    <t>-80.95%</t>
  </si>
  <si>
    <t>B0HD76L8N5</t>
  </si>
  <si>
    <t>2026-【CQ11897G】-黑金60岁年份拉旗套装-创奇（真空包装+外面套opp袋）</t>
  </si>
  <si>
    <t>CQ11897G</t>
  </si>
  <si>
    <t>150.00%</t>
  </si>
  <si>
    <t>76.90%</t>
  </si>
  <si>
    <t>144.11%</t>
  </si>
  <si>
    <t>112.06%</t>
  </si>
  <si>
    <t>114.58%</t>
  </si>
  <si>
    <t>102.25%</t>
  </si>
  <si>
    <t>-61.99%</t>
  </si>
  <si>
    <t>186.48%</t>
  </si>
  <si>
    <t>62.16%</t>
  </si>
  <si>
    <t>B0HGXNFLCX</t>
  </si>
  <si>
    <t>2609-【CQ11914F】-金粉13岁蜂窝球挂件-创奇（点胶固定）</t>
  </si>
  <si>
    <t>CQ11914F</t>
  </si>
  <si>
    <t>-80.00%</t>
  </si>
  <si>
    <t>【CQ11377】-玫瑰金无岁数门联海报-创奇（淘汰）</t>
  </si>
  <si>
    <t>2.81%</t>
  </si>
  <si>
    <t>105.33%</t>
  </si>
  <si>
    <t>6.60%</t>
  </si>
  <si>
    <t>13.41%</t>
  </si>
  <si>
    <t>38.04%</t>
  </si>
  <si>
    <t>10.16%</t>
  </si>
  <si>
    <t>28.95%</t>
  </si>
  <si>
    <t>21.40%</t>
  </si>
  <si>
    <t>33.42%</t>
  </si>
  <si>
    <t>103.33%</t>
  </si>
  <si>
    <t>8.68%</t>
  </si>
  <si>
    <t>71.84%</t>
  </si>
  <si>
    <t>2.63%</t>
  </si>
  <si>
    <t>4.58%</t>
  </si>
  <si>
    <t>7.24%</t>
  </si>
  <si>
    <t>2.73%</t>
  </si>
  <si>
    <t>New4-【CQ11372】-粉色奶牛1岁生日漩涡16件套-创奇（淘汰）</t>
  </si>
  <si>
    <t>2.45%</t>
  </si>
  <si>
    <t>9.61%</t>
  </si>
  <si>
    <t>32.21%</t>
  </si>
  <si>
    <t>1.92%</t>
  </si>
  <si>
    <t>3.42%</t>
  </si>
  <si>
    <t>55.76%</t>
  </si>
  <si>
    <t>2.12%</t>
  </si>
  <si>
    <t>3.19%</t>
  </si>
  <si>
    <t>2.76%</t>
  </si>
  <si>
    <t>2.88%</t>
  </si>
  <si>
    <t>51.88%</t>
  </si>
  <si>
    <t>1.89%</t>
  </si>
  <si>
    <t>2.71%</t>
  </si>
  <si>
    <t>5.60%</t>
  </si>
  <si>
    <t>2.78%</t>
  </si>
  <si>
    <t>上架时间</t>
  </si>
  <si>
    <t>盒子</t>
  </si>
  <si>
    <t>小海报木板</t>
  </si>
  <si>
    <t>海报小木板</t>
  </si>
  <si>
    <t>长横幅</t>
  </si>
  <si>
    <t>灯饰门联</t>
  </si>
  <si>
    <t>蜂窝</t>
  </si>
  <si>
    <t>横幅</t>
  </si>
  <si>
    <t>签名本</t>
  </si>
  <si>
    <t>桌布</t>
  </si>
  <si>
    <t>皇冠套装</t>
  </si>
  <si>
    <t>【CQ11296】-粉色奶牛1岁生日蜂窝-创奇</t>
  </si>
  <si>
    <t>木摆件</t>
  </si>
  <si>
    <t>横幅套装</t>
  </si>
  <si>
    <t>海报</t>
  </si>
  <si>
    <t>长方形海报</t>
  </si>
  <si>
    <t>门牌标志</t>
  </si>
  <si>
    <t>餐具套装</t>
  </si>
  <si>
    <t>漩涡</t>
  </si>
  <si>
    <t>海报拱圈</t>
  </si>
  <si>
    <t>【CQ11311】-粉色奶牛2岁生日蜂窝-创奇</t>
  </si>
  <si>
    <t>桌面插件</t>
  </si>
  <si>
    <t>门联海报</t>
  </si>
  <si>
    <t>横幅蜂窝套装</t>
  </si>
  <si>
    <t>拱圈</t>
  </si>
  <si>
    <t>吊坠套装</t>
  </si>
  <si>
    <t>门联</t>
  </si>
  <si>
    <t>【CQ020】-12卷发夹-创奇（停售）</t>
  </si>
  <si>
    <t>12juanfajia-</t>
  </si>
  <si>
    <t>其他</t>
  </si>
  <si>
    <t>14件套不锈钢喷嘴-1987（停售）</t>
  </si>
  <si>
    <t>14 PenZui 1987</t>
  </si>
  <si>
    <t>16方脚帽-1987（停售）</t>
  </si>
  <si>
    <t>16 Fangjiaomao</t>
  </si>
  <si>
    <t>16脚帽（1987）（停售）</t>
  </si>
  <si>
    <t>16 jiaomao</t>
  </si>
  <si>
    <t>【CQ11200】-60个回到90年代气球-创奇（停售）</t>
  </si>
  <si>
    <t>1987Y11200</t>
  </si>
  <si>
    <t>气球</t>
  </si>
  <si>
    <t>【CQ11201】-金色周年6亚克力蛋糕签6气球-创奇（停售）</t>
  </si>
  <si>
    <t>1987Y11201</t>
  </si>
  <si>
    <t>蛋糕签</t>
  </si>
  <si>
    <t>【CQ11202】-黑金无岁数周年汽车海报-创奇（停售）</t>
  </si>
  <si>
    <t>1987Y11202</t>
  </si>
  <si>
    <t>【CQ11203】-周年快乐横幅套装-创奇（停售）</t>
  </si>
  <si>
    <t>1987Y11203</t>
  </si>
  <si>
    <t>【CQ11204】-白金50岁生日长方形海报-创奇（停售）</t>
  </si>
  <si>
    <t>1987Y11204</t>
  </si>
  <si>
    <t>【CQ11205】-金色圆圈50岁文字门联-创奇（停售）</t>
  </si>
  <si>
    <t>1987Y11205</t>
  </si>
  <si>
    <t>【CQ11206】-玫瑰金50岁生日桌布-创奇（停售）</t>
  </si>
  <si>
    <t>1987Y11206</t>
  </si>
  <si>
    <t>【CQ11207】-金色圆圈16岁文字门联-创奇（停售）</t>
  </si>
  <si>
    <t>1987Y11207</t>
  </si>
  <si>
    <t>【CQ11208】-金色圆圈40岁文字门联-创奇（停售）</t>
  </si>
  <si>
    <t>1987Y11208</t>
  </si>
  <si>
    <t>【CQ11209】-金色圆圈30岁文字门联-创奇（停售）</t>
  </si>
  <si>
    <t>1987Y11209</t>
  </si>
  <si>
    <t>【CQ11210】-黑金60周年长横幅-创奇（停售）</t>
  </si>
  <si>
    <t>1987Y11210</t>
  </si>
  <si>
    <t>【CQ11213】-2个金色50周年草坪插牌-创奇（停售）</t>
  </si>
  <si>
    <t>1987Y11213</t>
  </si>
  <si>
    <t>插牌</t>
  </si>
  <si>
    <t>【CQ11214】-紫色13岁生日长横幅-创奇（停售）</t>
  </si>
  <si>
    <t>1987Y11214</t>
  </si>
  <si>
    <t>【CQ11215】-玫瑰花无岁数海报-创奇（停售）</t>
  </si>
  <si>
    <t>1987Y11215</t>
  </si>
  <si>
    <t>【CQ11216】-金色圆圈18岁文字门联-创奇（停售）</t>
  </si>
  <si>
    <t>1987Y11216</t>
  </si>
  <si>
    <t>【CQ11217】-金色圆圈60岁文字门联-创奇（停售）</t>
  </si>
  <si>
    <t>1987Y11217</t>
  </si>
  <si>
    <t>【CQ11218】-金色圆圈70岁文字门联-创奇（停售）</t>
  </si>
  <si>
    <t>1987Y11218</t>
  </si>
  <si>
    <t>【CQ11219】-金色圆圈80岁文字门联-创奇（停售）</t>
  </si>
  <si>
    <t>1987Y11219</t>
  </si>
  <si>
    <t>【CQ11220】-90年代门联-创奇（停售）</t>
  </si>
  <si>
    <t>1987Y11220</t>
  </si>
  <si>
    <t>【CQ11221】-黑金40岁生日桌布-创奇（停售）</t>
  </si>
  <si>
    <t>1987Y11221</t>
  </si>
  <si>
    <t>【CQ11222】-玫瑰金21岁生日桌布-创奇（停售）</t>
  </si>
  <si>
    <t>1987Y11222</t>
  </si>
  <si>
    <t>【CQ11223】-玫瑰金30岁生日桌布-创奇（停售）</t>
  </si>
  <si>
    <t>1987Y11223</t>
  </si>
  <si>
    <t>【CQ11224】-玫瑰金60岁生日桌布-创奇（停售）</t>
  </si>
  <si>
    <t>1987Y11224</t>
  </si>
  <si>
    <t>【CQ11225】-升级款16个40岁黑白金蜂窝-创奇（停售）</t>
  </si>
  <si>
    <t>1987Y11225</t>
  </si>
  <si>
    <t>【CQ11227】-90年代2件套插牌-创奇（停售）</t>
  </si>
  <si>
    <t>1987Y11227</t>
  </si>
  <si>
    <t>【CQ11233】-紫色50岁生日长横幅-创奇(停售)</t>
  </si>
  <si>
    <t>1987Y11233</t>
  </si>
  <si>
    <t>【CQ11236】-玫瑰金完美长横幅-创奇（停售）</t>
  </si>
  <si>
    <t>1987Y11236</t>
  </si>
  <si>
    <t>【CQ11237】-玫瑰金方框钻石70岁海报-创奇（停售）</t>
  </si>
  <si>
    <t>1987Y11237</t>
  </si>
  <si>
    <t>【CQ11238】-玫瑰金方框钻石40岁海报-创奇（停售）</t>
  </si>
  <si>
    <t>1987Y11238</t>
  </si>
  <si>
    <t>【CQ11239】-玫瑰金方框钻石18岁海报-创奇（停售）</t>
  </si>
  <si>
    <t>1987Y11239</t>
  </si>
  <si>
    <t>【CQ11248】-玫瑰金方框无岁数海报-创奇（停售）</t>
  </si>
  <si>
    <t>1987Y11248</t>
  </si>
  <si>
    <t>【CQ11252】-金色圆圈50岁文字门联-创奇（停售）</t>
  </si>
  <si>
    <t>1987Y11252</t>
  </si>
  <si>
    <t>【CQ11253】-金色圆圈16岁文字门联-创奇（停售）</t>
  </si>
  <si>
    <t>1987Y11253</t>
  </si>
  <si>
    <t>【CQ11254】-金色圆圈18岁文字门联-创奇（停售）</t>
  </si>
  <si>
    <t>1987Y11254</t>
  </si>
  <si>
    <t>【CQ11255】-玫瑰金1982皇冠横幅-创奇（停售）</t>
  </si>
  <si>
    <t>1987Y11255</t>
  </si>
  <si>
    <t>皇冠横幅</t>
  </si>
  <si>
    <t>【CQ11256】-玫瑰金1962皇冠横幅-创奇（停售）</t>
  </si>
  <si>
    <t>1987Y11256</t>
  </si>
  <si>
    <t>【CQ11257】-玫瑰金1952皇冠横幅-创奇（停售）</t>
  </si>
  <si>
    <t>1987Y11257</t>
  </si>
  <si>
    <t>【CQ11258】-玫瑰金1972皇冠横幅-创奇（停售）</t>
  </si>
  <si>
    <t>1987Y11258</t>
  </si>
  <si>
    <t>【CQ11259】-金色1972皇冠横幅-创奇（停售）</t>
  </si>
  <si>
    <t>1987Y11259</t>
  </si>
  <si>
    <t>【CQ11261】-蓝黑橄榄球生日快乐蛋糕签-创奇（停售）</t>
  </si>
  <si>
    <t>1987Y11261</t>
  </si>
  <si>
    <t>【CQ11262】-多钻40岁生日快乐门联-创奇（停售）</t>
  </si>
  <si>
    <t>1987Y11262</t>
  </si>
  <si>
    <t>【CQ11263】-多钻无岁数生日快乐门联-创奇（停售）</t>
  </si>
  <si>
    <t>1987Y11263</t>
  </si>
  <si>
    <t>【CQ11264】-玫瑰金方框钻石13岁海报-创奇（停售）</t>
  </si>
  <si>
    <t>1987Y11264</t>
  </si>
  <si>
    <t>【CQ11266】-玫瑰金方框钻石30岁海报-创奇（停售）</t>
  </si>
  <si>
    <t>1987Y11266</t>
  </si>
  <si>
    <t>【CQ11269】-玫瑰金复古年份1982海报-创奇（停售）</t>
  </si>
  <si>
    <t>1987Y11269</t>
  </si>
  <si>
    <t>【CQ11270】-黑金复古年份1962长方形海报-创奇（停售）</t>
  </si>
  <si>
    <t>1987Y11270</t>
  </si>
  <si>
    <t>【CQ11271】-黑金复古年份1952海报-创奇（停售）</t>
  </si>
  <si>
    <t>1987Y11271</t>
  </si>
  <si>
    <t>【CQ11272】-黑金复古年份1962海报-创奇（停售）</t>
  </si>
  <si>
    <t>1987Y11272</t>
  </si>
  <si>
    <t>【CQ11273】-黑金复古年份1982海报-创奇（停售）</t>
  </si>
  <si>
    <t>1987Y11273</t>
  </si>
  <si>
    <t>【CQ11274】-黑金60岁1962年漩涡-创奇（停售）</t>
  </si>
  <si>
    <t>1987Y11274</t>
  </si>
  <si>
    <t>【CQ11275】-黑金50岁1972年蛋糕签-创奇（停售）</t>
  </si>
  <si>
    <t>1987Y11275</t>
  </si>
  <si>
    <t>【CQ11276】-黑金复古年份1972长方形海报-创奇（停售）</t>
  </si>
  <si>
    <t>1987Y11276</t>
  </si>
  <si>
    <t>【CQ11277】-黑金复古年份1982长方形海报-创奇（停售）</t>
  </si>
  <si>
    <t>1987Y11277</t>
  </si>
  <si>
    <t>【CQ11278】-黑金复古年份1942海报-创奇（停售）</t>
  </si>
  <si>
    <t>1987Y11278</t>
  </si>
  <si>
    <t>【CQ11279】-黑金复古年份1992海报-创奇（停售）</t>
  </si>
  <si>
    <t>1987Y11279</t>
  </si>
  <si>
    <t>【CQ11281】-玫瑰金复古年份1952海报-创奇（停售）</t>
  </si>
  <si>
    <t>1987Y11281</t>
  </si>
  <si>
    <t>【CQ11282】-玫瑰金复古年份1992海报-创奇（停售）</t>
  </si>
  <si>
    <t>1987Y11282</t>
  </si>
  <si>
    <t>【CQ11283】-玫瑰金复古年份1972海报-创奇（停售）</t>
  </si>
  <si>
    <t>1987Y11283</t>
  </si>
  <si>
    <t>【CQ11284】-玫瑰金复古年份1972长方形海报-创奇（停售）</t>
  </si>
  <si>
    <t>1987Y11284</t>
  </si>
  <si>
    <t>【CQ11285】-黑金复古年份1932海报-创奇（停售）</t>
  </si>
  <si>
    <t>1987Y11285</t>
  </si>
  <si>
    <t>【CQ11286】-黑金复古年份1942长方形海报-创奇（停售）</t>
  </si>
  <si>
    <t>1987Y11286</t>
  </si>
  <si>
    <t>【CQ11287】-黑金复古年份1952长方形海报-创奇（停售）</t>
  </si>
  <si>
    <t>1987Y11287</t>
  </si>
  <si>
    <t>【CQ11288】-玫瑰金复古年份1962海报-创奇（停售）</t>
  </si>
  <si>
    <t>1987Y11288</t>
  </si>
  <si>
    <t>【CQ11289】-黑金复古年份1992长方形海报-创奇（停售）</t>
  </si>
  <si>
    <t>1987Y11289</t>
  </si>
  <si>
    <t>【CQ11290】-黑金复古年份2004海报-创奇（停售）</t>
  </si>
  <si>
    <t>1987Y11290</t>
  </si>
  <si>
    <t>【CQ11293】-玫瑰金复古年份1962长方形海报-创奇（停售）</t>
  </si>
  <si>
    <t>1987Y11293</t>
  </si>
  <si>
    <t>【CQ11294】-玫瑰金复古年份1982长方形海报-创奇（停售）</t>
  </si>
  <si>
    <t>1987Y11294</t>
  </si>
  <si>
    <t>【CQ11297】-蓝银太空主题拱圈-创奇（停售）（停售）</t>
  </si>
  <si>
    <t>1987Y11297</t>
  </si>
  <si>
    <t>【CQ11298】-黑金复古年份2006海报-创奇（停售）</t>
  </si>
  <si>
    <t>1987Y11298</t>
  </si>
  <si>
    <t>【CQ11299】-黑金复古年份1972门联-创奇（停售）</t>
  </si>
  <si>
    <t>1987Y11299</t>
  </si>
  <si>
    <t>【CQ11300】-金色更智慧纸横幅套装-创奇（停售）</t>
  </si>
  <si>
    <t>1987Y11300</t>
  </si>
  <si>
    <t>【CQ11301】-夏威夷喝光海水海报-创奇（停售）</t>
  </si>
  <si>
    <t>1987Y11301</t>
  </si>
  <si>
    <t>【CQ11308】-玫瑰金复古年份1993海报-创奇（停售）</t>
  </si>
  <si>
    <t>1987Y11308</t>
  </si>
  <si>
    <t>【CQ11310】-玫瑰金色更智慧纸横幅套装-创奇(停售)</t>
  </si>
  <si>
    <t>1987Y11310</t>
  </si>
  <si>
    <t>2023-【CQ11321】-玫瑰金复古年份1953海报-创奇（停售）</t>
  </si>
  <si>
    <t>1987Y11321</t>
  </si>
  <si>
    <t>2023-【CQ11322】-玫瑰金复古年份1963海报-创奇（停售）</t>
  </si>
  <si>
    <t>1987Y11322</t>
  </si>
  <si>
    <t>2023-【CQ11323】-玫瑰金复古年份1973海报-创奇（停售）</t>
  </si>
  <si>
    <t>1987Y11323</t>
  </si>
  <si>
    <t>2023-【CQ11324】-玫瑰金复古年份1983海报-创奇（停售）</t>
  </si>
  <si>
    <t>1987Y11324</t>
  </si>
  <si>
    <t>2023-【CQ11325】-玫瑰金复古年份1993海报-创奇（停售）</t>
  </si>
  <si>
    <t>1987Y11325</t>
  </si>
  <si>
    <t>2023-【CQ11326】-玫瑰金复古年份1963长方形海报-创奇（停售）</t>
  </si>
  <si>
    <t>1987Y11326</t>
  </si>
  <si>
    <t>2023-【CQ11327】-玫瑰金复古年份1973长方形海报-创奇（停售）</t>
  </si>
  <si>
    <t>1987Y11327</t>
  </si>
  <si>
    <t>2023-【CQ11328】-玫瑰金复古年份1983长方形海报-创奇（停售）</t>
  </si>
  <si>
    <t>1987Y11328</t>
  </si>
  <si>
    <t>2023-【CQ11335】-玫瑰金1983皇冠横幅-创奇（停售）</t>
  </si>
  <si>
    <t>1987Y11335</t>
  </si>
  <si>
    <t>2023-【CQ11336】-玫瑰金1973皇冠横幅-创奇（停售）</t>
  </si>
  <si>
    <t>1987Y11336</t>
  </si>
  <si>
    <t>2023-【CQ11337】-玫瑰金1963皇冠横幅-创奇（停售）</t>
  </si>
  <si>
    <t>1987Y11337</t>
  </si>
  <si>
    <t>2023-【CQ11338】-玫瑰金1953皇冠横幅-创奇（停售）</t>
  </si>
  <si>
    <t>1987Y11338</t>
  </si>
  <si>
    <t>2023-【CQ11339】-金色1973皇冠横幅-创奇（停售）</t>
  </si>
  <si>
    <t>1987Y11339</t>
  </si>
  <si>
    <t>【CQ11344】-白玫金40岁生日蜂窝-创奇（停售）</t>
  </si>
  <si>
    <t>1987Y11344</t>
  </si>
  <si>
    <t>【CQ11345】-黑金更智慧生日海报-创奇（停售）</t>
  </si>
  <si>
    <t>1987Y11345</t>
  </si>
  <si>
    <t>New1-【CQ11347】-美人鱼1岁生日海报-创奇（停售）</t>
  </si>
  <si>
    <t>1987Y11347</t>
  </si>
  <si>
    <t>New1-【CQ11348】-美人鱼2岁生日海报-创奇（停售）</t>
  </si>
  <si>
    <t>1987Y11348</t>
  </si>
  <si>
    <t>New1-【CQ11349】-美人鱼3岁生日海报-创奇（停售）</t>
  </si>
  <si>
    <t>1987Y11349</t>
  </si>
  <si>
    <t>New1-【CQ11354】-美人鱼8岁生日海报-创奇（停售）</t>
  </si>
  <si>
    <t>1987Y11354</t>
  </si>
  <si>
    <t>【CQ11355】-美人鱼9岁生日海报-创奇（停售）</t>
  </si>
  <si>
    <t>1987Y11355</t>
  </si>
  <si>
    <t>【CQ11356】-粉色甜蜜16生日大海报-创奇（停售）</t>
  </si>
  <si>
    <t>1987Y11356</t>
  </si>
  <si>
    <t>New1-【CQ11358】-黑金爱心50周年桌布三件套-创奇（停售）</t>
  </si>
  <si>
    <t>1987Y11358</t>
  </si>
  <si>
    <t>【CQ11367】-黑金复古年份1973小海报拱圈-创奇（停售）</t>
  </si>
  <si>
    <t>1987Y11367</t>
  </si>
  <si>
    <t>【CQ11368】-黑金复古年份1983小海报拱圈-创奇（停售）</t>
  </si>
  <si>
    <t>1987Y11368</t>
  </si>
  <si>
    <t>【CQ11376】-蓝色奶牛1岁蜂窝-创奇（停售）</t>
  </si>
  <si>
    <t>1987Y11376</t>
  </si>
  <si>
    <t>【CQ11450】-黑金18岁生日盒子3件套-创奇（不用）</t>
  </si>
  <si>
    <t>1987Y11450</t>
  </si>
  <si>
    <t>【CQ11451】-黑金30岁生日盒子3件套-创奇（不用）</t>
  </si>
  <si>
    <t>1987Y11451</t>
  </si>
  <si>
    <t>照片蜂窝套装</t>
  </si>
  <si>
    <t>指示牌</t>
  </si>
  <si>
    <t>漩涡套装</t>
  </si>
  <si>
    <t>贺卡</t>
  </si>
  <si>
    <t>雨帘套装</t>
  </si>
  <si>
    <t>2搓澡器-1987（停售）</t>
  </si>
  <si>
    <t>2 cuozaojin</t>
  </si>
  <si>
    <t>24脚帽（1987）（停售）</t>
  </si>
  <si>
    <t>24 jiaomao</t>
  </si>
  <si>
    <t>250g大修补剂-1987（停售）</t>
  </si>
  <si>
    <t>250g xiubuji 1</t>
  </si>
  <si>
    <t>【CQ07】-25周年快乐横幅套装-创奇（停售）</t>
  </si>
  <si>
    <t>25zhouniankl-</t>
  </si>
  <si>
    <t>单勾2银-1987（停售）</t>
  </si>
  <si>
    <t>2bai DG zhijia</t>
  </si>
  <si>
    <t>单勾2黑-1987（停售）</t>
  </si>
  <si>
    <t>2hei DG zhijia</t>
  </si>
  <si>
    <t>【CQ019】-4修补剂-创奇（停售）</t>
  </si>
  <si>
    <t>4 Xiubuji</t>
  </si>
  <si>
    <t>32方形脚帽-1987（停售）</t>
  </si>
  <si>
    <t>32 Fangjiaomao</t>
  </si>
  <si>
    <t>32脚帽（1987）（停售）</t>
  </si>
  <si>
    <t>32 jiaomao</t>
  </si>
  <si>
    <t>32小号毛毡圆脚帽-1987（停售）</t>
  </si>
  <si>
    <t>32 xh mz yuan jm</t>
  </si>
  <si>
    <t>【CQ015】-32方毛毡脚帽-创奇（停售）</t>
  </si>
  <si>
    <t>32fang maozhan jm</t>
  </si>
  <si>
    <t>【CQ06】-35周年快乐横幅套装-创奇（停售）</t>
  </si>
  <si>
    <t>35zhounian kl</t>
  </si>
  <si>
    <t>【CQ01】-3蜂蜡-创奇（停售）</t>
  </si>
  <si>
    <t>3FL</t>
  </si>
  <si>
    <t>双钩3x2黑-1987（停售）</t>
  </si>
  <si>
    <t>3x2hei jiazi</t>
  </si>
  <si>
    <t>单勾3银-1987（停售）</t>
  </si>
  <si>
    <t>3yin DG zhijia</t>
  </si>
  <si>
    <t>40 大脚帽-1987（停售）</t>
  </si>
  <si>
    <t>40 jiaomao</t>
  </si>
  <si>
    <t>【CQ012】-45周年快乐横幅套装-创奇（停售）</t>
  </si>
  <si>
    <t>45zhounian kl</t>
  </si>
  <si>
    <t>单勾4黑-1987（停售）</t>
  </si>
  <si>
    <t>4hei DG zhijia</t>
  </si>
  <si>
    <t>【CQ011】-55周年快乐横幅套装-创奇（停售）</t>
  </si>
  <si>
    <t>55zhounian kl</t>
  </si>
  <si>
    <t>【CQ018】-5周年快乐横幅套装-创奇（停售）</t>
  </si>
  <si>
    <t>5zhounian</t>
  </si>
  <si>
    <t>6卷发夹-1987（停售）</t>
  </si>
  <si>
    <t>6 juanfajia</t>
  </si>
  <si>
    <t>【CQ010】-65周年快乐横幅套装-创奇（停售）</t>
  </si>
  <si>
    <t>65zhouniankl-</t>
  </si>
  <si>
    <t>【CQ09】-70周年快乐横幅套装-创奇（停售）</t>
  </si>
  <si>
    <t>70zhounian-</t>
  </si>
  <si>
    <t>【CQ11589】-粉色奶牛1岁生日桌布三件套-创奇</t>
  </si>
  <si>
    <t>【CQ11606】-青色13岁蜂窝8件套-创奇</t>
  </si>
  <si>
    <t>【CQ11613】-金粉40岁皇冠套装-创奇</t>
  </si>
  <si>
    <t>CQ11613</t>
  </si>
  <si>
    <t>【CQ11621】-金粉50岁皇冠套装-创奇</t>
  </si>
  <si>
    <t>CQ11621</t>
  </si>
  <si>
    <t>【CQ11622】-粉色奶牛1岁生日漩涡16件套-创奇</t>
  </si>
  <si>
    <t>【CQ11624】-蓝银16岁生日签名本（带磁）-创奇（停售）</t>
  </si>
  <si>
    <t>CQ11624</t>
  </si>
  <si>
    <t>纸绒花套装</t>
  </si>
  <si>
    <t>照片横幅</t>
  </si>
  <si>
    <t>2026-【CQ11661】-黑金复古年份1966海报-创奇</t>
  </si>
  <si>
    <t>2026-【CQ11669】-金粉40岁年份灯饰门联-创奇</t>
  </si>
  <si>
    <t>2026-【CQ11679】-金粉13岁年份灯饰门联-创奇</t>
  </si>
  <si>
    <t>【CQ11705】-蓝银10岁兄弟海报套装-创奇（整套真空+外面套opp袋子）</t>
  </si>
  <si>
    <t>海报套装</t>
  </si>
  <si>
    <t>2026-【CQ11710】-黑色1986纸绒花小套装-创奇（整套真空）（SKU改为：CQ11740）</t>
  </si>
  <si>
    <t>CQ11710</t>
  </si>
  <si>
    <t>2026-【CQ11724】-黑金40岁横幅蛋糕签套装（点胶固定）-创奇</t>
  </si>
  <si>
    <t>【CQ11734】-玫瑰金16岁流苏海报套装-创奇</t>
  </si>
  <si>
    <t>【CQ11738】-橄榄球1岁生日蜂窝-创奇</t>
  </si>
  <si>
    <t>2026-【CQ11745】-玫瑰金1986纸绒花小套装-创奇（整套真空+外面套opp袋子）</t>
  </si>
  <si>
    <t>2026-【CQ11747】-粉色10岁生日女孩皇冠套装-创奇（点胶固定）</t>
  </si>
  <si>
    <t>【CQ11749】-多彩10岁蜂窝套装-创奇（点胶固定）（淘汰）</t>
  </si>
  <si>
    <t>【CQ11750】-蓝银9岁兄弟海报套装-创奇（整体真空+外面套opp袋）</t>
  </si>
  <si>
    <t>【CQ11751】-蓝银11岁兄弟海报套装-创奇（整体真空+外面套opp袋）</t>
  </si>
  <si>
    <t>2026-【CQ11765】-金色10岁照片横幅-创奇</t>
  </si>
  <si>
    <t>2026-【CQ11776】-金粉10岁照片横幅-创奇</t>
  </si>
  <si>
    <t>2026-【CQ11785】-黑色10岁照片横幅-创奇</t>
  </si>
  <si>
    <t>【CQ11786】-紫色5岁流苏花球套装-创奇（点胶固定）</t>
  </si>
  <si>
    <t>流苏花球套装</t>
  </si>
  <si>
    <t>【CQ11790】-蓝银7岁兄弟海报套装-创奇（整套真空+外面套opp袋子）</t>
  </si>
  <si>
    <t>【CQ11791】-蓝银8岁兄弟海报套装-创奇（整套真空+外面套opp袋子）</t>
  </si>
  <si>
    <t>【CQ11792】-蓝银12岁兄弟海报套装-创奇（整套真空+外面套opp袋子）</t>
  </si>
  <si>
    <t>【CQ11798】-黑色10岁兄弟照片横幅-创奇</t>
  </si>
  <si>
    <t>2026-【CQ11802】-黑色11岁照片横幅-创奇</t>
  </si>
  <si>
    <t>2026-【CQ11803】-黑色12岁照片横幅-创奇</t>
  </si>
  <si>
    <t>【CQ11807】-多彩10岁灯光音乐贺卡-创奇</t>
  </si>
  <si>
    <t>【CQ11808】-金粉10岁盒子音乐贺卡-创奇</t>
  </si>
  <si>
    <t>【CQ11809】-金粉11岁盒子音乐贺卡-创奇</t>
  </si>
  <si>
    <t>【CQ11810】-金粉12岁盒子音乐贺卡-创奇</t>
  </si>
  <si>
    <t>拉旗套装</t>
  </si>
  <si>
    <t>灯饰横幅</t>
  </si>
  <si>
    <t>【CQ11833】-紫色7岁流苏花球套装-创奇（整体真空+外面套opp袋）</t>
  </si>
  <si>
    <t>【CQ11834】-紫色8岁流苏花球套装-创奇（整体真空+外面套opp袋）</t>
  </si>
  <si>
    <t>【CQ11837B】-蓝黑11岁盒子3件套-创奇</t>
  </si>
  <si>
    <t>【CQ11838B】-蓝银9岁兄弟灯饰横幅套装（点胶固定）-创奇</t>
  </si>
  <si>
    <t>纸扇套装</t>
  </si>
  <si>
    <t>横幅海报套装</t>
  </si>
  <si>
    <t>NEW 跟卖 玫瑰金新娘气球-1987（停售）</t>
  </si>
  <si>
    <t>GM balloon1</t>
  </si>
  <si>
    <t>玫瑰金1960皇冠横幅-1987（停售）</t>
  </si>
  <si>
    <t>mgj 1960 hg hf</t>
  </si>
  <si>
    <t>玫瑰金1940皇冠横幅-1987（停售）</t>
  </si>
  <si>
    <t>mgj 1940 hg hf</t>
  </si>
  <si>
    <t>【CQ043】-玫瑰金1941皇冠横幅-创奇（停售）</t>
  </si>
  <si>
    <t>MGJ 1941 hg hf</t>
  </si>
  <si>
    <t>玫瑰金1950皇冠横幅-1987（停售）</t>
  </si>
  <si>
    <t>mgj 1950 hg hf</t>
  </si>
  <si>
    <t>【CQ042】-玫瑰金1951皇冠横幅-创奇（停售）</t>
  </si>
  <si>
    <t>MGJ 1951 hg hf</t>
  </si>
  <si>
    <t>【CQ041】-玫瑰金1961皇冠横幅-创奇（停售）</t>
  </si>
  <si>
    <t>MGJ 1961 hg hf</t>
  </si>
  <si>
    <t>玫瑰金1970皇冠横幅-1987（停售）</t>
  </si>
  <si>
    <t>mgj 1970 hg hf</t>
  </si>
  <si>
    <t>【CQ040】-玫瑰金1971皇冠横幅-创奇（停售）</t>
  </si>
  <si>
    <t>MGJ 1971 hg hf</t>
  </si>
  <si>
    <t>玫瑰金1980皇冠横幅-1987（停售）</t>
  </si>
  <si>
    <t>mgj 1980 hg hf</t>
  </si>
  <si>
    <t>【CQ039】-玫瑰金1981皇冠横幅-创奇（停售）</t>
  </si>
  <si>
    <t>MGJ 1981 hg hf</t>
  </si>
  <si>
    <t>玫瑰金1990皇冠横幅-1987（停售）</t>
  </si>
  <si>
    <t>mgj 1990 hg hf</t>
  </si>
  <si>
    <t>【CQ038】-玫瑰金1991皇冠横幅-创奇(停售）</t>
  </si>
  <si>
    <t>MGJ 1991 hg hf</t>
  </si>
  <si>
    <t>填缝工具8件套-1987（停售）</t>
  </si>
  <si>
    <t>Tianfeng gj 8jt</t>
  </si>
  <si>
    <t>黑金白拱圈-1987（停售）</t>
  </si>
  <si>
    <t>YJBQ-heijinbai gq</t>
  </si>
  <si>
    <t>除尘杆2件套-1987（停售）</t>
  </si>
  <si>
    <t>chuchengan 2butao</t>
  </si>
  <si>
    <t>紫色搓澡器-1987（停售）</t>
  </si>
  <si>
    <t>cuozaoqi</t>
  </si>
  <si>
    <t>带锁5英寸尺子-1987（停售）</t>
  </si>
  <si>
    <t>daisuo 5in lkg</t>
  </si>
  <si>
    <t>【CQ028】-黑金1周年长横幅-创奇（停售）</t>
  </si>
  <si>
    <t>heijin 1zn chf</t>
  </si>
  <si>
    <t>【CQ052】-黑金1周年门联-创奇（停售）</t>
  </si>
  <si>
    <t>heijin 1zn ml</t>
  </si>
  <si>
    <t>【CQ029】-黑金25周年长横幅-创奇（停售）</t>
  </si>
  <si>
    <t>heijin 25zn chf</t>
  </si>
  <si>
    <t>【CQ051】-黑金25周年门联-创奇（停售）</t>
  </si>
  <si>
    <t>heijin 25zn ml</t>
  </si>
  <si>
    <t>【CQ030】-黑金40周年长横幅-创奇（停售）</t>
  </si>
  <si>
    <t>heijin 40 zn chf</t>
  </si>
  <si>
    <t>【CQ050】-黑金40周年门联-创奇（停售）</t>
  </si>
  <si>
    <t>heijin 40zn ml</t>
  </si>
  <si>
    <t>【CQ049】-黑金50周年门联-创奇（停售）</t>
  </si>
  <si>
    <t>heijin 50zn ml</t>
  </si>
  <si>
    <t>【CQ048】-黑金60周年门联-创奇（停售）</t>
  </si>
  <si>
    <t>heijin 60zn ml</t>
  </si>
  <si>
    <t>【CQ031】-黑金无岁数周年长横幅-创奇（停售）</t>
  </si>
  <si>
    <t>heijin wss zn chf</t>
  </si>
  <si>
    <t>【CQ046】-黑金25周年海报-创奇（停售）</t>
  </si>
  <si>
    <t>hj 25zn hb</t>
  </si>
  <si>
    <t>【CQ023】-黑金50周年长横幅-创奇（停售）</t>
  </si>
  <si>
    <t>hj 50zn chf</t>
  </si>
  <si>
    <t>【CQ044】-黑金60周年海报-创奇（停售）</t>
  </si>
  <si>
    <t>hj 60zn hb</t>
  </si>
  <si>
    <t>【CQ022】-黑金周年快乐海报-创奇（停售）</t>
  </si>
  <si>
    <t>hj znkl hb</t>
  </si>
  <si>
    <t>加宽10英寸尺子-1987（停售）</t>
  </si>
  <si>
    <t>jiakuan10in lgk</t>
  </si>
  <si>
    <t>【CQ03】-建筑生日海报-创奇（停售）</t>
  </si>
  <si>
    <t>jianzhu hb</t>
  </si>
  <si>
    <t>鸡毛掸-1987（停售）</t>
  </si>
  <si>
    <t>jimaodan</t>
  </si>
  <si>
    <t>【CQ016】-金色1周年快乐气球-创奇（停售）</t>
  </si>
  <si>
    <t>jinse 1 znkl qq</t>
  </si>
  <si>
    <t>金色1940皇冠横幅-1987（停售）</t>
  </si>
  <si>
    <t>jinse 1940 hg hf</t>
  </si>
  <si>
    <t>【CQ037】-金色1941皇冠横幅-创奇（停售）</t>
  </si>
  <si>
    <t>jinse 1941 hg hf</t>
  </si>
  <si>
    <t>金色1950皇冠横幅-1987（停售）</t>
  </si>
  <si>
    <t>jinse 1950 hg hf</t>
  </si>
  <si>
    <t>【CQ036】-金色1951皇冠横幅-创奇（停售）</t>
  </si>
  <si>
    <t>jinse 1951 hg hf</t>
  </si>
  <si>
    <t>金色1960皇冠横幅-1987（停售）</t>
  </si>
  <si>
    <t>jinse 1960 hg hf</t>
  </si>
  <si>
    <t>【CQ035】-金色1961皇冠横幅-创奇（停售）</t>
  </si>
  <si>
    <t>jinse 1961 hg hf</t>
  </si>
  <si>
    <t>金色1970皇冠横幅-1987（停售）</t>
  </si>
  <si>
    <t>jinse 1970 hg hf</t>
  </si>
  <si>
    <t>【CQ034】-金色1971皇冠横幅-创奇（停售）</t>
  </si>
  <si>
    <t>jinse 1971 hg hf</t>
  </si>
  <si>
    <t>金色1980皇冠横幅-1987（停售）</t>
  </si>
  <si>
    <t>jinse 1980 hg hf</t>
  </si>
  <si>
    <t>【CQ033】-金色1981皇冠横幅-创奇（停售）</t>
  </si>
  <si>
    <t>jinse 1981 hg hf</t>
  </si>
  <si>
    <t>金色1990皇冠横幅-1987（停售）</t>
  </si>
  <si>
    <t>jinse 1990 hg hf</t>
  </si>
  <si>
    <t>【CQ032】-金色1991皇冠横幅-创奇（停售）</t>
  </si>
  <si>
    <t>jinse 1991 hg hf</t>
  </si>
  <si>
    <t>金色1周岁照片横幅套装-1987（停售）</t>
  </si>
  <si>
    <t>jinse 1zhousui zp hf tz</t>
  </si>
  <si>
    <t>【CQ056】-金色1周年草坪插牌-创奇（停售）</t>
  </si>
  <si>
    <t>jinse 1zn cpcp</t>
  </si>
  <si>
    <t>金色20周年快乐气球-1987（停售）</t>
  </si>
  <si>
    <t>jinse 20 znkl qq</t>
  </si>
  <si>
    <t>金色25周年快乐气球-1987（停售）</t>
  </si>
  <si>
    <t>jinse 25 znkl qq</t>
  </si>
  <si>
    <t>【CQ055】-金色25周年草坪插牌-创奇（停售）</t>
  </si>
  <si>
    <t>jinse 25zn cpcp</t>
  </si>
  <si>
    <t>金色30周年快乐气球-1987（停售）</t>
  </si>
  <si>
    <t>jinse 30 znkl qq</t>
  </si>
  <si>
    <t>金色35周年快乐气球-1987（停售）</t>
  </si>
  <si>
    <t>jinse 35 znkl qq</t>
  </si>
  <si>
    <t>金色40周年快乐气球-1987（停售）</t>
  </si>
  <si>
    <t>jinse 40 znkl qq</t>
  </si>
  <si>
    <t>【CQ054】-金色40周年草坪插牌-创奇（停售）</t>
  </si>
  <si>
    <t>jinse 40zn cpcp</t>
  </si>
  <si>
    <t>金色5周年快乐气球-1987（停售）</t>
  </si>
  <si>
    <t>jinse 5 znkl qq</t>
  </si>
  <si>
    <t>【CQ08】-金色50周年快乐气球-创奇（停售）</t>
  </si>
  <si>
    <t>jinse 50 znkl qq</t>
  </si>
  <si>
    <t>【CQ025】-金色50周年草坪插牌-创奇（停售）</t>
  </si>
  <si>
    <t>jinse 50zn cpcp</t>
  </si>
  <si>
    <t>【CQ027】-金色50周年亚克力蛋糕签-创奇(停售）</t>
  </si>
  <si>
    <t>JS 50znykl</t>
  </si>
  <si>
    <t>金色60周年快乐气球-1987（停售）</t>
  </si>
  <si>
    <t>jinse 60 znkl qq</t>
  </si>
  <si>
    <t>【CQ053】-金色60周年草坪插牌-创奇（停售）</t>
  </si>
  <si>
    <t>jinse 60zn cpcp</t>
  </si>
  <si>
    <t>【CQ024】-金色周年亚克力蛋糕签6件套-创奇（停售）</t>
  </si>
  <si>
    <t>js zn ykl dgq 6jt</t>
  </si>
  <si>
    <t>不锈钢14件套喷嘴+5刮刀-1987（停售）</t>
  </si>
  <si>
    <t>tianfeng gj 23jt</t>
  </si>
  <si>
    <t>我爱90年代横幅-1987（停售）</t>
  </si>
  <si>
    <t>woai 90s hf</t>
  </si>
  <si>
    <t>-</t>
  </si>
  <si>
    <t>100 Jiu jing dian</t>
  </si>
  <si>
    <t>100 Kou twj cover</t>
  </si>
  <si>
    <t>100 shoutao</t>
  </si>
  <si>
    <t>10znkltz+chf</t>
  </si>
  <si>
    <t>12juanfajia</t>
  </si>
  <si>
    <t>14 PenZui</t>
  </si>
  <si>
    <t>1987Y11319+1987Y11363</t>
  </si>
  <si>
    <t>1987Y11360+1987Y11535</t>
  </si>
  <si>
    <t>1987Y11360+1987Y11536</t>
  </si>
  <si>
    <t>1987Y11388+1987Y11315</t>
  </si>
  <si>
    <t>1987Y11388+1987Y11400</t>
  </si>
  <si>
    <t>1987Y11388+1987Y11400+1987Y11315</t>
  </si>
  <si>
    <t>1987Y11391+1987Y11318</t>
  </si>
  <si>
    <t>1987Y11391+1987Y11318+1987Y11382</t>
  </si>
  <si>
    <t>1987Y11391+1987Y11375</t>
  </si>
  <si>
    <t>1987Y11391+1987Y11471</t>
  </si>
  <si>
    <t>1987Y11391+1987Y11486</t>
  </si>
  <si>
    <t>1987Y11391+1987Y11487</t>
  </si>
  <si>
    <t>1987Y11391+1987Y11516</t>
  </si>
  <si>
    <t>1987Y11391+1987Y11541</t>
  </si>
  <si>
    <t>1987Y11391+1987Y11571</t>
  </si>
  <si>
    <t>1987Y113911987Y114711987Y113821987Y11318</t>
  </si>
  <si>
    <t>1987Y11397+1987Y11374</t>
  </si>
  <si>
    <t>1987Y11397+1987Y11550</t>
  </si>
  <si>
    <t>1987Y11397+1987Y11563</t>
  </si>
  <si>
    <t>1987Y11398+1987Y11469</t>
  </si>
  <si>
    <t>1987Y11398+1987Y11515</t>
  </si>
  <si>
    <t>1987Y11398+1987Y11529</t>
  </si>
  <si>
    <t>1987Y11399+1987Y11317</t>
  </si>
  <si>
    <t>1987Y11399+1987Y11472</t>
  </si>
  <si>
    <t>1987Y11399+1987Y11542</t>
  </si>
  <si>
    <t>1987Y11399+1987Y11564</t>
  </si>
  <si>
    <t>1987Y11399+1987Y11569</t>
  </si>
  <si>
    <t>1987Y11400+1987Y11544</t>
  </si>
  <si>
    <t>1987Y11436+1987Y11340</t>
  </si>
  <si>
    <t>1987Y11438+1987Y11364</t>
  </si>
  <si>
    <t>1987Y11452+1987Y11316</t>
  </si>
  <si>
    <t>1987Y11452+1987Y11543</t>
  </si>
  <si>
    <t>1987Y11454+1987Y11379</t>
  </si>
  <si>
    <t>1987Y11454+1987Y11511</t>
  </si>
  <si>
    <t>1987Y11454+1987Y11511+1987Y11379</t>
  </si>
  <si>
    <t>1987Y11454+1987Y11551</t>
  </si>
  <si>
    <t>1987Y11454+1987Y11568</t>
  </si>
  <si>
    <t>1987Y11455+1987Y11561</t>
  </si>
  <si>
    <t>1987Y11459+1987Y11320</t>
  </si>
  <si>
    <t>1987Y11463+1987Y11361</t>
  </si>
  <si>
    <t>1987Y11463+1987Y11562</t>
  </si>
  <si>
    <t>1987Y11471+1987Y11318</t>
  </si>
  <si>
    <t>1987Y11480+1987Y11395</t>
  </si>
  <si>
    <t>1987Y11480+1987Y11440</t>
  </si>
  <si>
    <t>1987Y11480+1987Y11448</t>
  </si>
  <si>
    <t>1987Y11483+1987Y11398</t>
  </si>
  <si>
    <t>1987Y11486+1987Y11487</t>
  </si>
  <si>
    <t>1987Y11493+1987Y11448</t>
  </si>
  <si>
    <t>1987Y11499+1987Y11520</t>
  </si>
  <si>
    <t>1987Y11527+1987Y11481</t>
  </si>
  <si>
    <t>1987Y11533+1987Y11482</t>
  </si>
  <si>
    <t>1987Y11534+1987Y11478</t>
  </si>
  <si>
    <t>1987Y11535+1987Y11536</t>
  </si>
  <si>
    <t>1987Y11537+1987Y11478</t>
  </si>
  <si>
    <t>1987Y11537+1987Y11481</t>
  </si>
  <si>
    <t>1987Y11537+1987Y11482</t>
  </si>
  <si>
    <t>1987Y11538+1987Y11374</t>
  </si>
  <si>
    <t>1987Y11538+1987Y11563</t>
  </si>
  <si>
    <t>1987Y11539+1987Y11573</t>
  </si>
  <si>
    <t>1987Y11542+1987Y11564</t>
  </si>
  <si>
    <t>1987Y11545+1987Y11458</t>
  </si>
  <si>
    <t>1987Y11546+1987Y11459</t>
  </si>
  <si>
    <t>1987Y11547+1987Y11462</t>
  </si>
  <si>
    <t>1987Y11548+1987Y11453</t>
  </si>
  <si>
    <t>1987Y11549+1987Y11564</t>
  </si>
  <si>
    <t>1987Y11550+1987Y11538</t>
  </si>
  <si>
    <t>1987Y11551+1987Y11379</t>
  </si>
  <si>
    <t>1987Y11551+1987Y11556</t>
  </si>
  <si>
    <t>1987Y11552+1987Y11552</t>
  </si>
  <si>
    <t>1987Y11552+1987Y11555</t>
  </si>
  <si>
    <t>1987Y11554+1987Y11561</t>
  </si>
  <si>
    <t>1987Y11556+1987Y11568</t>
  </si>
  <si>
    <t>1987Y11559+1987Y11391</t>
  </si>
  <si>
    <t>1987Y11559+1987Y11476</t>
  </si>
  <si>
    <t>1987Y11559+1987Y11486</t>
  </si>
  <si>
    <t>1987Y11559+1987Y11487</t>
  </si>
  <si>
    <t>1987Y11572+1987Y11558</t>
  </si>
  <si>
    <t>1znkl tz+jinse 1znqq</t>
  </si>
  <si>
    <t>2 Cuozaoqi</t>
  </si>
  <si>
    <t>2 Feizaohe</t>
  </si>
  <si>
    <t>2019balloon</t>
  </si>
  <si>
    <t>25zhounian kl + hb</t>
  </si>
  <si>
    <t>25zhounian kl +ml</t>
  </si>
  <si>
    <t>25znkltz+25chf</t>
  </si>
  <si>
    <t>2FL</t>
  </si>
  <si>
    <t>2heiCLjiazi</t>
  </si>
  <si>
    <t>3 Xiubuji</t>
  </si>
  <si>
    <t>32 Xiao fjm</t>
  </si>
  <si>
    <t>3X2 yin-jiazi</t>
  </si>
  <si>
    <t>3hei DG zhijia</t>
  </si>
  <si>
    <t>3heiCLjiazi</t>
  </si>
  <si>
    <t>40 Er twj tao</t>
  </si>
  <si>
    <t>400 er twjt</t>
  </si>
  <si>
    <t>4bai DG zhijia</t>
  </si>
  <si>
    <t>4bai jiazi</t>
  </si>
  <si>
    <t>4hei jiazi</t>
  </si>
  <si>
    <t>50zhounian kl + 2pcs 60zn cp</t>
  </si>
  <si>
    <t>50zhounian kl + heijin 50zn ml</t>
  </si>
  <si>
    <t>50zhounian kl + hj 50zn hb</t>
  </si>
  <si>
    <t>50zn cpcp + hj wsschf</t>
  </si>
  <si>
    <t>60zhounian kl + hj 60zn hb</t>
  </si>
  <si>
    <t>60zhounian kl + jinse 60zn cpcp</t>
  </si>
  <si>
    <t>60zn cpcp + hj wsschf</t>
  </si>
  <si>
    <t>60znkltz+chf</t>
  </si>
  <si>
    <t>6CLjiazi</t>
  </si>
  <si>
    <t>6bai DG zhijia</t>
  </si>
  <si>
    <t>6bai jiazi</t>
  </si>
  <si>
    <t>6hei DG zhijia</t>
  </si>
  <si>
    <t>A9-HD3C-822Q</t>
  </si>
  <si>
    <t>CCG-2bt</t>
  </si>
  <si>
    <t>CLDW-BT-0826</t>
  </si>
  <si>
    <t>CQ11576+CQ11600</t>
  </si>
  <si>
    <t>CQ11577+CQ11594</t>
  </si>
  <si>
    <t>CQ11577+CQ11614</t>
  </si>
  <si>
    <t>CQ11577+CQ11636</t>
  </si>
  <si>
    <t>CQ11578+CQ11734</t>
  </si>
  <si>
    <t>CQ11579+CQ11789</t>
  </si>
  <si>
    <t>CQ11580+CQ11635</t>
  </si>
  <si>
    <t>CQ11580+CQ11832</t>
  </si>
  <si>
    <t>CQ11580+CQ11840A</t>
  </si>
  <si>
    <t>CQ11581+CQ11595</t>
  </si>
  <si>
    <t>CQ11583+CQ11639</t>
  </si>
  <si>
    <t>CQ11584+CQ11625</t>
  </si>
  <si>
    <t>CQ11587+CQ11828</t>
  </si>
  <si>
    <t>CQ11598+CQ11829</t>
  </si>
  <si>
    <t>CQ11605+CQ11638</t>
  </si>
  <si>
    <t>CQ11608+CQ11828</t>
  </si>
  <si>
    <t>CQ11630+1987Y11395</t>
  </si>
  <si>
    <t>CQ11633+CQ11579</t>
  </si>
  <si>
    <t>CQ11633+CQ11597</t>
  </si>
  <si>
    <t>CQ11634+CQ11593</t>
  </si>
  <si>
    <t>CQ11636+1987Y11398</t>
  </si>
  <si>
    <t>CQ11637+CQ11641</t>
  </si>
  <si>
    <t>CQ11640+CQ11591</t>
  </si>
  <si>
    <t>CQ11705+CQ11582</t>
  </si>
  <si>
    <t>CQ11720+CQ11734</t>
  </si>
  <si>
    <t>CQ11741+CQ11598</t>
  </si>
  <si>
    <t>CQ11741+CQ11677</t>
  </si>
  <si>
    <t>CQ11788+CQ11578</t>
  </si>
  <si>
    <t>CQ11802+CQ11837B</t>
  </si>
  <si>
    <t>Chu chengan 2Bu</t>
  </si>
  <si>
    <t>Eiurteao</t>
  </si>
  <si>
    <t>GM 2hei</t>
  </si>
  <si>
    <t>GM 3bai</t>
  </si>
  <si>
    <t>GM cuozaojin2</t>
  </si>
  <si>
    <t>Hj 25zn hb+ml</t>
  </si>
  <si>
    <t>Hj10znkltz+zndgq</t>
  </si>
  <si>
    <t>Hj1znkltz+zndgq</t>
  </si>
  <si>
    <t>Hj20znkltz+zndgq</t>
  </si>
  <si>
    <t>Hj25chf ml hb</t>
  </si>
  <si>
    <t>Hj25znkltz+zndgq</t>
  </si>
  <si>
    <t>25zhounian kl</t>
  </si>
  <si>
    <t>Hj30znkltz+zndgq</t>
  </si>
  <si>
    <t>Hj40chf ml hb</t>
  </si>
  <si>
    <t>Hj40znkltz+zndgq</t>
  </si>
  <si>
    <t>Hj50znkltz+50zncpcp</t>
  </si>
  <si>
    <t>5Y-1YKO-4566</t>
  </si>
  <si>
    <t>Hj60znkltz+zndgq</t>
  </si>
  <si>
    <t>5zhounian kl</t>
  </si>
  <si>
    <t>Jinse50zncpcp+wss hb</t>
  </si>
  <si>
    <t>65zhounian kl</t>
  </si>
  <si>
    <t>MGJ 1971 hg hf + 50 sr zb</t>
  </si>
  <si>
    <t>70zhounian kl</t>
  </si>
  <si>
    <t>MGJ 1971 hg hf + heijiamgj gq</t>
  </si>
  <si>
    <t>AE-QLIQ-9M8Q</t>
  </si>
  <si>
    <t>MGJ-SRHZ</t>
  </si>
  <si>
    <t>MGJ-SRHZ-BT</t>
  </si>
  <si>
    <t>MGJSRHZ-BT</t>
  </si>
  <si>
    <t>Meirenyu-HB</t>
  </si>
  <si>
    <t>Meirenyu-HB-0730</t>
  </si>
  <si>
    <t>NG-RAHX-8ZAU</t>
  </si>
  <si>
    <t>未开售</t>
  </si>
  <si>
    <t>RX-T0OD-0AK0</t>
  </si>
  <si>
    <t>TR-BJB6-3HQG</t>
  </si>
  <si>
    <t>Amazon.Found.B0B972B7G3</t>
  </si>
  <si>
    <t>YG-EDDN-WZ36</t>
  </si>
  <si>
    <t>Z9-RM51-D8IF</t>
  </si>
  <si>
    <t>baiCLjiazi</t>
  </si>
  <si>
    <t>Amazon.Found.B0BL2XC2ML</t>
  </si>
  <si>
    <t>balloon1</t>
  </si>
  <si>
    <t>chu cg 2butao</t>
  </si>
  <si>
    <t>chuchengan 2bt</t>
  </si>
  <si>
    <t>fuguhengfu</t>
  </si>
  <si>
    <t>hei jia mgj gq + MGJ 1941 hg hf</t>
  </si>
  <si>
    <t>hei jia mgj gq + MGJ 1951 hg hf</t>
  </si>
  <si>
    <t>hei jia mgj gq + MGJ 1961 hg hf</t>
  </si>
  <si>
    <t>Amazon.Found.B0CLXM45T9</t>
  </si>
  <si>
    <t>hei jia mgj gq + MGJ 1981 hg hf</t>
  </si>
  <si>
    <t>heijiamgj  gq + 50s  sr zhuobu</t>
  </si>
  <si>
    <t>heijin 50zn ml + 2pcs 50zn cp</t>
  </si>
  <si>
    <t>CK-T5ZH-9HC0</t>
  </si>
  <si>
    <t>hj 10znklhftz+wssml</t>
  </si>
  <si>
    <t>hj 1zn hb + 1zhounian kl</t>
  </si>
  <si>
    <t>hj 1zn hb + jinse 1 znkl qq</t>
  </si>
  <si>
    <t>hj 1zn hb+js zn ykl dgq 6jt</t>
  </si>
  <si>
    <t>hj 1znklhftz+wssml</t>
  </si>
  <si>
    <t>hj 20znklhftz+wssml</t>
  </si>
  <si>
    <t>hj 25zn hb+js zn ykl dgq 6jt</t>
  </si>
  <si>
    <t>hj 25znklhftz+wssml</t>
  </si>
  <si>
    <t>hj 30znklhftz+wssml</t>
  </si>
  <si>
    <t>hj 40znklhftz+wssml</t>
  </si>
  <si>
    <t>hj 50 60 zn ml</t>
  </si>
  <si>
    <t>hj 50chf+50zn cpcp</t>
  </si>
  <si>
    <t>hj 50chf+ml</t>
  </si>
  <si>
    <t>hj 50zn hb + hj 50zn chf</t>
  </si>
  <si>
    <t>hj 50zn hb+50ml</t>
  </si>
  <si>
    <t>hj 50zn hb+50zn cpcp</t>
  </si>
  <si>
    <t>hj 50znklhftz+chf</t>
  </si>
  <si>
    <t>hj 50znklhftz+wssml</t>
  </si>
  <si>
    <t>hj 50znml+50cpcp</t>
  </si>
  <si>
    <t>hj 60zn cpcp+znhb</t>
  </si>
  <si>
    <t>hj 60zn hb+60cpcp</t>
  </si>
  <si>
    <t>hj 60zn hb+60ml</t>
  </si>
  <si>
    <t>hj 60zn hb+js zn ykl dgq 6jt</t>
  </si>
  <si>
    <t>hj 60znklhftz+wssml</t>
  </si>
  <si>
    <t>MGJ 1860 hg hf</t>
  </si>
  <si>
    <t>hj 60znml+60cpcp</t>
  </si>
  <si>
    <t>MGJ 1940 hg hf</t>
  </si>
  <si>
    <t>hj 65znklhftz+wssml</t>
  </si>
  <si>
    <t>hj 70znklhftz+wssml</t>
  </si>
  <si>
    <t>MGJ 1950 hg hf</t>
  </si>
  <si>
    <t>hj fg nf 1962 1972 1982 hb</t>
  </si>
  <si>
    <t>hj wsszn hb+wssml</t>
  </si>
  <si>
    <t>hj zn 40 50 zn hb</t>
  </si>
  <si>
    <t>MGJ 1970 hg hf</t>
  </si>
  <si>
    <t>hj zn hb+js zn ykl dgq 6jt</t>
  </si>
  <si>
    <t>hj50chf ml hb</t>
  </si>
  <si>
    <t>MGJ 1980 hg hf</t>
  </si>
  <si>
    <t>jiakuan 10in lkg</t>
  </si>
  <si>
    <t>jiaodai</t>
  </si>
  <si>
    <t>MGJ 1990 hg hf</t>
  </si>
  <si>
    <t>js yq 16s wz ml</t>
  </si>
  <si>
    <t>N6-XZM3-I8VK</t>
  </si>
  <si>
    <t>js yq 18s wz ml</t>
  </si>
  <si>
    <t>TA-M56L-SHGH</t>
  </si>
  <si>
    <t>js yq 50s wz ml</t>
  </si>
  <si>
    <t>kouzhao</t>
  </si>
  <si>
    <t>mgj 1951 1952 hg hf</t>
  </si>
  <si>
    <t>mgj 1962 1972 1982 hg hf</t>
  </si>
  <si>
    <t>mgj fk zs 13 18 hb</t>
  </si>
  <si>
    <t>mgj fk zs wss 30 70 hb</t>
  </si>
  <si>
    <t>mianzhao</t>
  </si>
  <si>
    <t>mry haibao</t>
  </si>
  <si>
    <t>qs 10 16 fw</t>
  </si>
  <si>
    <t>sg3hei</t>
  </si>
  <si>
    <t>tupian xg gj</t>
  </si>
  <si>
    <t>white paper straws 300</t>
  </si>
  <si>
    <t>zhazhiji</t>
  </si>
  <si>
    <t>hj fg nf 1962 hb</t>
  </si>
  <si>
    <t>hj fg nf 1972 hb</t>
  </si>
  <si>
    <t>hj fg nf 1982 hb</t>
  </si>
  <si>
    <t>jinse 50zn ykl dgq</t>
  </si>
  <si>
    <t>8.80%</t>
  </si>
  <si>
    <t>【CQ11615】-玫瑰金21岁生日盒子3件套-创奇（停售）</t>
  </si>
  <si>
    <t>0.17%</t>
  </si>
  <si>
    <t>店铺-未区分</t>
  </si>
  <si>
    <t>最后一位小数</t>
  </si>
  <si>
    <t>创奇-US镱娜H</t>
  </si>
  <si>
    <t>T1</t>
  </si>
  <si>
    <t>N</t>
  </si>
  <si>
    <t>T2</t>
  </si>
  <si>
    <t>T4</t>
  </si>
  <si>
    <t>T3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</si>
</sst>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14" fontId="0" fillId="2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T1556"/>
  <sheetViews>
    <sheetView tabSelected="1" workbookViewId="0">
      <pane ySplit="1" topLeftCell="A2" activePane="bottomLeft" state="frozen"/>
      <selection/>
      <selection pane="bottomLeft" activeCell="E1" sqref="E1"/>
    </sheetView>
  </sheetViews>
  <sheetFormatPr defaultColWidth="9" defaultRowHeight="13.5"/>
  <cols>
    <col min="2" max="2" width="26.875" customWidth="1"/>
    <col min="3" max="4" width="11.5" style="1"/>
    <col min="5" max="5" width="11.5" style="3"/>
    <col min="8" max="8" width="79.5" customWidth="1"/>
    <col min="9" max="9" width="23.5" customWidth="1"/>
    <col min="15" max="16" width="9" customWidth="1"/>
    <col min="17" max="17" width="10" customWidth="1"/>
    <col min="18" max="19" width="9" customWidth="1"/>
    <col min="24" max="24" width="10.875" customWidth="1"/>
    <col min="25" max="26" width="13.125" customWidth="1"/>
    <col min="27" max="27" width="14.125" customWidth="1"/>
    <col min="28" max="28" width="13.125" customWidth="1"/>
    <col min="29" max="29" width="10.875" customWidth="1"/>
    <col min="30" max="31" width="13.125" customWidth="1"/>
    <col min="32" max="32" width="14.125" customWidth="1"/>
    <col min="33" max="33" width="13.125" customWidth="1"/>
    <col min="34" max="34" width="12.875" customWidth="1"/>
    <col min="35" max="36" width="15" customWidth="1"/>
    <col min="37" max="37" width="7.375" customWidth="1"/>
    <col min="38" max="40" width="6.375" customWidth="1"/>
    <col min="41" max="44" width="8.375" customWidth="1"/>
    <col min="45" max="46" width="6.375" customWidth="1"/>
    <col min="47" max="47" width="8" customWidth="1"/>
    <col min="48" max="49" width="9" customWidth="1"/>
    <col min="50" max="50" width="12" customWidth="1"/>
    <col min="51" max="52" width="13.125" customWidth="1"/>
    <col min="53" max="53" width="5.125" customWidth="1"/>
    <col min="54" max="54" width="9.375" customWidth="1"/>
    <col min="55" max="55" width="7" customWidth="1"/>
    <col min="56" max="56" width="10.375" customWidth="1"/>
    <col min="57" max="58" width="10.875" customWidth="1"/>
    <col min="59" max="59" width="9.375" customWidth="1"/>
    <col min="60" max="61" width="10.875" customWidth="1"/>
    <col min="62" max="62" width="9.375" customWidth="1"/>
    <col min="63" max="63" width="9.125" customWidth="1"/>
    <col min="64" max="65" width="11.125" customWidth="1"/>
    <col min="66" max="66" width="8.875" customWidth="1"/>
    <col min="67" max="68" width="10.875" customWidth="1"/>
    <col min="69" max="71" width="8.875" customWidth="1"/>
    <col min="72" max="72" width="12.125" customWidth="1"/>
  </cols>
  <sheetData>
    <row r="1" spans="1:72">
      <c r="A1" t="s">
        <v>0</v>
      </c>
      <c r="B1" t="s">
        <v>1</v>
      </c>
      <c r="C1" s="1" t="s">
        <v>2</v>
      </c>
      <c r="D1" s="1" t="s">
        <v>3</v>
      </c>
      <c r="E1" s="3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</row>
    <row r="2" spans="1:72">
      <c r="A2" t="str">
        <f>IF(I2="","其他",_xlfn.XLOOKUP(I2,辅助数据!B:B,辅助数据!C:C))</f>
        <v>漩涡套装</v>
      </c>
      <c r="B2" t="str" cm="1">
        <f t="array" ref="B2">IFERROR(_xlfn.IFS(EOMONTH(E2,0)-C2&gt;90,"老品 (开售天数大于90天)",EOMONTH(E2,0)-C2&gt;=0,"新品 (开售天数小于等于90)"),"新品未出单")</f>
        <v>老品 (开售天数大于90天)</v>
      </c>
      <c r="C2" s="1">
        <f>_xlfn.XLOOKUP(K2,开售时间!A:A,开售时间!B:B)</f>
        <v>45884</v>
      </c>
      <c r="D2" s="1" t="str">
        <f>IFERROR(_xlfn.XLOOKUP(G2,分层!A:A,分层!B:B),"未划分")</f>
        <v>T1</v>
      </c>
      <c r="E2" s="4">
        <v>46204</v>
      </c>
      <c r="F2" s="1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75</v>
      </c>
      <c r="L2">
        <v>201556</v>
      </c>
      <c r="M2">
        <v>786</v>
      </c>
      <c r="N2">
        <v>713.37</v>
      </c>
      <c r="O2">
        <v>679.01</v>
      </c>
      <c r="P2">
        <v>0</v>
      </c>
      <c r="Q2">
        <v>34.36</v>
      </c>
      <c r="R2">
        <v>0</v>
      </c>
      <c r="S2">
        <v>0</v>
      </c>
      <c r="T2">
        <v>0</v>
      </c>
      <c r="U2">
        <v>0</v>
      </c>
      <c r="V2">
        <v>0</v>
      </c>
      <c r="X2">
        <v>2335.96</v>
      </c>
      <c r="Y2">
        <v>2206.06</v>
      </c>
      <c r="Z2">
        <v>0</v>
      </c>
      <c r="AA2">
        <v>129.9</v>
      </c>
      <c r="AB2">
        <v>0</v>
      </c>
      <c r="AC2">
        <v>177</v>
      </c>
      <c r="AD2">
        <v>167</v>
      </c>
      <c r="AE2">
        <v>0</v>
      </c>
      <c r="AF2">
        <v>10</v>
      </c>
      <c r="AG2">
        <v>0</v>
      </c>
      <c r="AH2" t="s">
        <v>77</v>
      </c>
      <c r="AI2">
        <v>2232.33</v>
      </c>
      <c r="AJ2">
        <v>169</v>
      </c>
      <c r="AK2" t="s">
        <v>78</v>
      </c>
      <c r="AL2">
        <v>0.91</v>
      </c>
      <c r="AM2">
        <v>3.54</v>
      </c>
      <c r="AN2">
        <v>3.27</v>
      </c>
      <c r="AO2" t="s">
        <v>79</v>
      </c>
      <c r="AP2" t="s">
        <v>80</v>
      </c>
      <c r="AQ2" t="s">
        <v>81</v>
      </c>
      <c r="AR2" t="s">
        <v>82</v>
      </c>
      <c r="AS2">
        <v>4.03</v>
      </c>
      <c r="AT2">
        <v>1.45</v>
      </c>
      <c r="AU2">
        <v>98</v>
      </c>
      <c r="AV2">
        <v>233</v>
      </c>
      <c r="AW2">
        <v>472</v>
      </c>
      <c r="AX2">
        <v>14</v>
      </c>
      <c r="AY2">
        <v>16.6</v>
      </c>
      <c r="AZ2">
        <v>15.7</v>
      </c>
      <c r="BA2">
        <v>492</v>
      </c>
      <c r="BB2">
        <v>6347.56</v>
      </c>
      <c r="BC2">
        <v>482</v>
      </c>
      <c r="BD2" t="s">
        <v>83</v>
      </c>
      <c r="BE2" t="s">
        <v>84</v>
      </c>
      <c r="BF2" t="s">
        <v>85</v>
      </c>
      <c r="BG2" t="s">
        <v>86</v>
      </c>
      <c r="BH2" t="s">
        <v>86</v>
      </c>
      <c r="BI2" t="s">
        <v>86</v>
      </c>
      <c r="BJ2">
        <v>6324.28</v>
      </c>
      <c r="BK2">
        <v>7</v>
      </c>
      <c r="BL2">
        <v>86.38</v>
      </c>
      <c r="BM2">
        <v>7</v>
      </c>
      <c r="BN2">
        <v>36</v>
      </c>
      <c r="BO2">
        <v>466.34</v>
      </c>
      <c r="BP2">
        <v>26</v>
      </c>
      <c r="BQ2">
        <v>12.85</v>
      </c>
      <c r="BR2">
        <v>15.9</v>
      </c>
      <c r="BS2">
        <v>23.28</v>
      </c>
      <c r="BT2">
        <v>0</v>
      </c>
    </row>
    <row r="3" spans="1:72">
      <c r="A3" t="str">
        <f>IF(I3="","其他",_xlfn.XLOOKUP(I3,辅助数据!B:B,辅助数据!C:C))</f>
        <v>漩涡套装</v>
      </c>
      <c r="B3" t="str" cm="1">
        <f t="array" ref="B3">IFERROR(_xlfn.IFS(EOMONTH(E3,0)-C3&gt;90,"老品 (开售天数大于90天)",EOMONTH(E3,0)-C3&gt;=0,"新品 (开售天数小于等于90)"),"新品未出单")</f>
        <v>老品 (开售天数大于90天)</v>
      </c>
      <c r="C3" s="1">
        <f>_xlfn.XLOOKUP(K3,开售时间!A:A,开售时间!B:B)</f>
        <v>45874</v>
      </c>
      <c r="D3" s="1" t="str">
        <f>IFERROR(_xlfn.XLOOKUP(G3,分层!A:A,分层!B:B),"未划分")</f>
        <v>T1</v>
      </c>
      <c r="E3" s="4">
        <v>46204</v>
      </c>
      <c r="F3" s="1" t="s">
        <v>72</v>
      </c>
      <c r="G3" t="s">
        <v>87</v>
      </c>
      <c r="H3" t="s">
        <v>88</v>
      </c>
      <c r="I3" t="s">
        <v>89</v>
      </c>
      <c r="J3" t="s">
        <v>90</v>
      </c>
      <c r="K3" t="s">
        <v>89</v>
      </c>
      <c r="L3">
        <v>181183</v>
      </c>
      <c r="M3">
        <v>763</v>
      </c>
      <c r="N3">
        <v>700.87</v>
      </c>
      <c r="O3">
        <v>676.29</v>
      </c>
      <c r="P3">
        <v>0</v>
      </c>
      <c r="Q3">
        <v>24.58</v>
      </c>
      <c r="R3">
        <v>0</v>
      </c>
      <c r="S3">
        <v>0</v>
      </c>
      <c r="T3">
        <v>0</v>
      </c>
      <c r="U3">
        <v>0</v>
      </c>
      <c r="V3">
        <v>0</v>
      </c>
      <c r="X3">
        <v>2473.07</v>
      </c>
      <c r="Y3">
        <v>2395.13</v>
      </c>
      <c r="Z3">
        <v>0</v>
      </c>
      <c r="AA3">
        <v>77.94</v>
      </c>
      <c r="AB3">
        <v>0</v>
      </c>
      <c r="AC3">
        <v>188</v>
      </c>
      <c r="AD3">
        <v>182</v>
      </c>
      <c r="AE3">
        <v>0</v>
      </c>
      <c r="AF3">
        <v>6</v>
      </c>
      <c r="AG3">
        <v>0</v>
      </c>
      <c r="AH3" t="s">
        <v>91</v>
      </c>
      <c r="AI3">
        <v>2429.1</v>
      </c>
      <c r="AJ3">
        <v>185</v>
      </c>
      <c r="AK3" t="s">
        <v>92</v>
      </c>
      <c r="AL3">
        <v>0.92</v>
      </c>
      <c r="AM3">
        <v>3.87</v>
      </c>
      <c r="AN3">
        <v>3.53</v>
      </c>
      <c r="AO3" t="s">
        <v>93</v>
      </c>
      <c r="AP3" t="s">
        <v>94</v>
      </c>
      <c r="AQ3" t="s">
        <v>95</v>
      </c>
      <c r="AR3" t="s">
        <v>96</v>
      </c>
      <c r="AS3">
        <v>3.73</v>
      </c>
      <c r="AT3">
        <v>1.53</v>
      </c>
      <c r="AU3">
        <v>95</v>
      </c>
      <c r="AV3">
        <v>210</v>
      </c>
      <c r="AW3">
        <v>435</v>
      </c>
      <c r="AX3">
        <v>13.6</v>
      </c>
      <c r="AY3">
        <v>15</v>
      </c>
      <c r="AZ3">
        <v>14.5</v>
      </c>
      <c r="BA3">
        <v>458</v>
      </c>
      <c r="BB3">
        <v>5936.37</v>
      </c>
      <c r="BC3">
        <v>450</v>
      </c>
      <c r="BD3" t="s">
        <v>97</v>
      </c>
      <c r="BE3" t="s">
        <v>98</v>
      </c>
      <c r="BF3" t="s">
        <v>99</v>
      </c>
      <c r="BG3" t="s">
        <v>86</v>
      </c>
      <c r="BH3" t="s">
        <v>86</v>
      </c>
      <c r="BI3" t="s">
        <v>86</v>
      </c>
      <c r="BJ3">
        <v>5867.48</v>
      </c>
      <c r="BK3">
        <v>6</v>
      </c>
      <c r="BL3">
        <v>77.88</v>
      </c>
      <c r="BM3">
        <v>6</v>
      </c>
      <c r="BN3">
        <v>61</v>
      </c>
      <c r="BO3">
        <v>792.38</v>
      </c>
      <c r="BP3">
        <v>53</v>
      </c>
      <c r="BQ3">
        <v>12.81</v>
      </c>
      <c r="BR3">
        <v>14.8</v>
      </c>
      <c r="BS3">
        <v>68.89</v>
      </c>
      <c r="BT3">
        <v>0</v>
      </c>
    </row>
    <row r="4" spans="1:72">
      <c r="A4" t="str">
        <f>IF(I4="","其他",_xlfn.XLOOKUP(I4,辅助数据!B:B,辅助数据!C:C))</f>
        <v>照片横幅</v>
      </c>
      <c r="B4" t="str" cm="1">
        <f t="array" ref="B4">IFERROR(_xlfn.IFS(EOMONTH(E4,0)-C4&gt;90,"老品 (开售天数大于90天)",EOMONTH(E4,0)-C4&gt;=0,"新品 (开售天数小于等于90)"),"新品未出单")</f>
        <v>老品 (开售天数大于90天)</v>
      </c>
      <c r="C4" s="1">
        <f>_xlfn.XLOOKUP(K4,开售时间!A:A,开售时间!B:B)</f>
        <v>46030</v>
      </c>
      <c r="D4" s="1" t="str">
        <f>IFERROR(_xlfn.XLOOKUP(G4,分层!A:A,分层!B:B),"未划分")</f>
        <v>T1</v>
      </c>
      <c r="E4" s="4">
        <v>46204</v>
      </c>
      <c r="F4" s="1" t="s">
        <v>72</v>
      </c>
      <c r="G4" t="s">
        <v>100</v>
      </c>
      <c r="H4" t="s">
        <v>101</v>
      </c>
      <c r="I4" t="s">
        <v>102</v>
      </c>
      <c r="J4" t="s">
        <v>103</v>
      </c>
      <c r="K4" t="s">
        <v>102</v>
      </c>
      <c r="L4">
        <v>128964</v>
      </c>
      <c r="M4">
        <v>975</v>
      </c>
      <c r="N4">
        <v>711.33</v>
      </c>
      <c r="O4">
        <v>659.15</v>
      </c>
      <c r="P4">
        <v>0</v>
      </c>
      <c r="Q4">
        <v>52.18</v>
      </c>
      <c r="R4">
        <v>0</v>
      </c>
      <c r="S4">
        <v>0</v>
      </c>
      <c r="T4">
        <v>0</v>
      </c>
      <c r="U4">
        <v>0</v>
      </c>
      <c r="V4">
        <v>0</v>
      </c>
      <c r="X4">
        <v>2143.3</v>
      </c>
      <c r="Y4">
        <v>1909.5</v>
      </c>
      <c r="Z4">
        <v>0</v>
      </c>
      <c r="AA4">
        <v>233.8</v>
      </c>
      <c r="AB4">
        <v>0</v>
      </c>
      <c r="AC4">
        <v>152</v>
      </c>
      <c r="AD4">
        <v>140</v>
      </c>
      <c r="AE4">
        <v>0</v>
      </c>
      <c r="AF4">
        <v>12</v>
      </c>
      <c r="AG4">
        <v>0</v>
      </c>
      <c r="AH4" t="s">
        <v>104</v>
      </c>
      <c r="AI4">
        <v>1850.43</v>
      </c>
      <c r="AJ4">
        <v>134</v>
      </c>
      <c r="AK4" t="s">
        <v>105</v>
      </c>
      <c r="AL4">
        <v>0.73</v>
      </c>
      <c r="AM4">
        <v>5.52</v>
      </c>
      <c r="AN4">
        <v>3.01</v>
      </c>
      <c r="AO4" t="s">
        <v>106</v>
      </c>
      <c r="AP4" t="s">
        <v>107</v>
      </c>
      <c r="AQ4" t="s">
        <v>108</v>
      </c>
      <c r="AR4" t="s">
        <v>109</v>
      </c>
      <c r="AS4">
        <v>4.68</v>
      </c>
      <c r="AT4">
        <v>1.69</v>
      </c>
      <c r="AU4">
        <v>99</v>
      </c>
      <c r="AV4">
        <v>177</v>
      </c>
      <c r="AW4">
        <v>403</v>
      </c>
      <c r="AX4">
        <v>14.1</v>
      </c>
      <c r="AY4">
        <v>12.6</v>
      </c>
      <c r="AZ4">
        <v>13.4</v>
      </c>
      <c r="BA4">
        <v>421</v>
      </c>
      <c r="BB4">
        <v>5468.14</v>
      </c>
      <c r="BC4">
        <v>410</v>
      </c>
      <c r="BD4" t="s">
        <v>110</v>
      </c>
      <c r="BE4" t="s">
        <v>111</v>
      </c>
      <c r="BF4" t="s">
        <v>112</v>
      </c>
      <c r="BG4" t="s">
        <v>86</v>
      </c>
      <c r="BH4" t="s">
        <v>86</v>
      </c>
      <c r="BI4" t="s">
        <v>86</v>
      </c>
      <c r="BJ4">
        <v>5449.29</v>
      </c>
      <c r="BK4">
        <v>2</v>
      </c>
      <c r="BL4">
        <v>25.33</v>
      </c>
      <c r="BM4">
        <v>2</v>
      </c>
      <c r="BN4">
        <v>29</v>
      </c>
      <c r="BO4">
        <v>376.71</v>
      </c>
      <c r="BP4">
        <v>18</v>
      </c>
      <c r="BQ4">
        <v>12.94</v>
      </c>
      <c r="BR4">
        <v>13.6</v>
      </c>
      <c r="BS4">
        <v>18.85</v>
      </c>
      <c r="BT4">
        <v>0</v>
      </c>
    </row>
    <row r="5" spans="1:72">
      <c r="A5" t="str">
        <f>IF(I5="","其他",_xlfn.XLOOKUP(I5,辅助数据!B:B,辅助数据!C:C))</f>
        <v>长横幅</v>
      </c>
      <c r="B5" t="str" cm="1">
        <f t="array" ref="B5">IFERROR(_xlfn.IFS(EOMONTH(E5,0)-C5&gt;90,"老品 (开售天数大于90天)",EOMONTH(E5,0)-C5&gt;=0,"新品 (开售天数小于等于90)"),"新品未出单")</f>
        <v>老品 (开售天数大于90天)</v>
      </c>
      <c r="C5" s="1">
        <f>_xlfn.XLOOKUP(K5,开售时间!A:A,开售时间!B:B)</f>
        <v>44794</v>
      </c>
      <c r="D5" s="1" t="str">
        <f>IFERROR(_xlfn.XLOOKUP(G5,分层!A:A,分层!B:B),"未划分")</f>
        <v>T1</v>
      </c>
      <c r="E5" s="4">
        <v>46204</v>
      </c>
      <c r="F5" s="1" t="s">
        <v>72</v>
      </c>
      <c r="G5" t="s">
        <v>113</v>
      </c>
      <c r="H5" t="s">
        <v>114</v>
      </c>
      <c r="I5" t="s">
        <v>115</v>
      </c>
      <c r="J5" t="s">
        <v>116</v>
      </c>
      <c r="K5" t="s">
        <v>115</v>
      </c>
      <c r="L5">
        <v>30067</v>
      </c>
      <c r="M5">
        <v>257</v>
      </c>
      <c r="N5">
        <v>132.24</v>
      </c>
      <c r="O5">
        <v>128.05</v>
      </c>
      <c r="P5">
        <v>0</v>
      </c>
      <c r="Q5">
        <v>4.19</v>
      </c>
      <c r="R5">
        <v>0</v>
      </c>
      <c r="S5">
        <v>0</v>
      </c>
      <c r="T5">
        <v>0</v>
      </c>
      <c r="U5">
        <v>0</v>
      </c>
      <c r="V5">
        <v>0</v>
      </c>
      <c r="X5">
        <v>511.53</v>
      </c>
      <c r="Y5">
        <v>501.54</v>
      </c>
      <c r="Z5">
        <v>0</v>
      </c>
      <c r="AA5">
        <v>9.99</v>
      </c>
      <c r="AB5">
        <v>0</v>
      </c>
      <c r="AC5">
        <v>49</v>
      </c>
      <c r="AD5">
        <v>48</v>
      </c>
      <c r="AE5">
        <v>0</v>
      </c>
      <c r="AF5">
        <v>1</v>
      </c>
      <c r="AG5">
        <v>0</v>
      </c>
      <c r="AH5" t="s">
        <v>117</v>
      </c>
      <c r="AI5">
        <v>409.59</v>
      </c>
      <c r="AJ5">
        <v>42</v>
      </c>
      <c r="AK5" t="s">
        <v>118</v>
      </c>
      <c r="AL5">
        <v>0.51</v>
      </c>
      <c r="AM5">
        <v>4.4</v>
      </c>
      <c r="AN5">
        <v>3.87</v>
      </c>
      <c r="AO5" t="s">
        <v>119</v>
      </c>
      <c r="AP5" t="s">
        <v>120</v>
      </c>
      <c r="AQ5" t="s">
        <v>121</v>
      </c>
      <c r="AR5" t="s">
        <v>122</v>
      </c>
      <c r="AS5">
        <v>2.7</v>
      </c>
      <c r="AT5">
        <v>0.35</v>
      </c>
      <c r="AU5">
        <v>93</v>
      </c>
      <c r="AV5">
        <v>177</v>
      </c>
      <c r="AW5">
        <v>366</v>
      </c>
      <c r="AX5">
        <v>13.3</v>
      </c>
      <c r="AY5">
        <v>12.6</v>
      </c>
      <c r="AZ5">
        <v>12.2</v>
      </c>
      <c r="BA5">
        <v>375</v>
      </c>
      <c r="BB5">
        <v>3723.77</v>
      </c>
      <c r="BC5">
        <v>367</v>
      </c>
      <c r="BD5" t="s">
        <v>123</v>
      </c>
      <c r="BE5" t="s">
        <v>124</v>
      </c>
      <c r="BF5" t="s">
        <v>125</v>
      </c>
      <c r="BG5" t="s">
        <v>126</v>
      </c>
      <c r="BH5" t="s">
        <v>127</v>
      </c>
      <c r="BI5" t="s">
        <v>128</v>
      </c>
      <c r="BJ5">
        <v>3700.31</v>
      </c>
      <c r="BK5">
        <v>6</v>
      </c>
      <c r="BL5">
        <v>57.44</v>
      </c>
      <c r="BM5">
        <v>6</v>
      </c>
      <c r="BN5">
        <v>47</v>
      </c>
      <c r="BO5">
        <v>469.03</v>
      </c>
      <c r="BP5">
        <v>39</v>
      </c>
      <c r="BQ5">
        <v>9.87</v>
      </c>
      <c r="BR5">
        <v>12.1</v>
      </c>
      <c r="BS5">
        <v>23.46</v>
      </c>
      <c r="BT5">
        <v>0</v>
      </c>
    </row>
    <row r="6" spans="1:72">
      <c r="A6" t="str">
        <f>IF(I6="","其他",_xlfn.XLOOKUP(I6,辅助数据!B:B,辅助数据!C:C))</f>
        <v>漩涡套装</v>
      </c>
      <c r="B6" t="str" cm="1">
        <f t="array" ref="B6">IFERROR(_xlfn.IFS(EOMONTH(E6,0)-C6&gt;90,"老品 (开售天数大于90天)",EOMONTH(E6,0)-C6&gt;=0,"新品 (开售天数小于等于90)"),"新品未出单")</f>
        <v>老品 (开售天数大于90天)</v>
      </c>
      <c r="C6" s="1">
        <f>_xlfn.XLOOKUP(K6,开售时间!A:A,开售时间!B:B)</f>
        <v>45926</v>
      </c>
      <c r="D6" s="1" t="str">
        <f>IFERROR(_xlfn.XLOOKUP(G6,分层!A:A,分层!B:B),"未划分")</f>
        <v>T1</v>
      </c>
      <c r="E6" s="4">
        <v>46204</v>
      </c>
      <c r="F6" s="1" t="s">
        <v>72</v>
      </c>
      <c r="G6" t="s">
        <v>129</v>
      </c>
      <c r="H6" t="s">
        <v>130</v>
      </c>
      <c r="I6" t="s">
        <v>131</v>
      </c>
      <c r="J6" t="s">
        <v>132</v>
      </c>
      <c r="K6" t="s">
        <v>131</v>
      </c>
      <c r="L6">
        <v>75847</v>
      </c>
      <c r="M6">
        <v>788</v>
      </c>
      <c r="N6">
        <v>718.92</v>
      </c>
      <c r="O6">
        <v>701.78</v>
      </c>
      <c r="P6">
        <v>0</v>
      </c>
      <c r="Q6">
        <v>17.14</v>
      </c>
      <c r="R6">
        <v>0</v>
      </c>
      <c r="S6">
        <v>0</v>
      </c>
      <c r="T6">
        <v>0</v>
      </c>
      <c r="U6">
        <v>0</v>
      </c>
      <c r="V6">
        <v>0</v>
      </c>
      <c r="X6">
        <v>2259.23</v>
      </c>
      <c r="Y6">
        <v>2233.25</v>
      </c>
      <c r="Z6">
        <v>0</v>
      </c>
      <c r="AA6">
        <v>25.98</v>
      </c>
      <c r="AB6">
        <v>0</v>
      </c>
      <c r="AC6">
        <v>172</v>
      </c>
      <c r="AD6">
        <v>170</v>
      </c>
      <c r="AE6">
        <v>0</v>
      </c>
      <c r="AF6">
        <v>2</v>
      </c>
      <c r="AG6">
        <v>0</v>
      </c>
      <c r="AH6" t="s">
        <v>133</v>
      </c>
      <c r="AI6">
        <v>2221.26</v>
      </c>
      <c r="AJ6">
        <v>169</v>
      </c>
      <c r="AK6" t="s">
        <v>134</v>
      </c>
      <c r="AL6">
        <v>0.91</v>
      </c>
      <c r="AM6">
        <v>9.48</v>
      </c>
      <c r="AN6">
        <v>3.14</v>
      </c>
      <c r="AO6" t="s">
        <v>135</v>
      </c>
      <c r="AP6" t="s">
        <v>136</v>
      </c>
      <c r="AQ6" t="s">
        <v>137</v>
      </c>
      <c r="AR6" t="s">
        <v>138</v>
      </c>
      <c r="AS6">
        <v>4.18</v>
      </c>
      <c r="AT6">
        <v>1.94</v>
      </c>
      <c r="AU6">
        <v>77</v>
      </c>
      <c r="AV6">
        <v>154</v>
      </c>
      <c r="AW6">
        <v>351</v>
      </c>
      <c r="AX6">
        <v>11</v>
      </c>
      <c r="AY6">
        <v>11</v>
      </c>
      <c r="AZ6">
        <v>11.7</v>
      </c>
      <c r="BA6">
        <v>371</v>
      </c>
      <c r="BB6">
        <v>4819.22</v>
      </c>
      <c r="BC6">
        <v>367</v>
      </c>
      <c r="BD6" t="s">
        <v>139</v>
      </c>
      <c r="BE6" t="s">
        <v>140</v>
      </c>
      <c r="BF6" t="s">
        <v>141</v>
      </c>
      <c r="BG6" t="s">
        <v>86</v>
      </c>
      <c r="BH6" t="s">
        <v>86</v>
      </c>
      <c r="BI6" t="s">
        <v>86</v>
      </c>
      <c r="BJ6">
        <v>4812.08</v>
      </c>
      <c r="BK6">
        <v>7</v>
      </c>
      <c r="BL6">
        <v>90.86</v>
      </c>
      <c r="BM6">
        <v>7</v>
      </c>
      <c r="BN6">
        <v>11</v>
      </c>
      <c r="BO6">
        <v>142.89</v>
      </c>
      <c r="BP6">
        <v>8</v>
      </c>
      <c r="BQ6">
        <v>12.97</v>
      </c>
      <c r="BR6">
        <v>12</v>
      </c>
      <c r="BS6">
        <v>7.14</v>
      </c>
      <c r="BT6">
        <v>0</v>
      </c>
    </row>
    <row r="7" spans="1:72">
      <c r="A7" t="str">
        <f>IF(I7="","其他",_xlfn.XLOOKUP(I7,辅助数据!B:B,辅助数据!C:C))</f>
        <v>漩涡套装</v>
      </c>
      <c r="B7" t="str" cm="1">
        <f t="array" ref="B7">IFERROR(_xlfn.IFS(EOMONTH(E7,0)-C7&gt;90,"老品 (开售天数大于90天)",EOMONTH(E7,0)-C7&gt;=0,"新品 (开售天数小于等于90)"),"新品未出单")</f>
        <v>老品 (开售天数大于90天)</v>
      </c>
      <c r="C7" s="1">
        <f>_xlfn.XLOOKUP(K7,开售时间!A:A,开售时间!B:B)</f>
        <v>45893</v>
      </c>
      <c r="D7" s="1" t="str">
        <f>IFERROR(_xlfn.XLOOKUP(G7,分层!A:A,分层!B:B),"未划分")</f>
        <v>T1</v>
      </c>
      <c r="E7" s="4">
        <v>46204</v>
      </c>
      <c r="F7" s="1" t="s">
        <v>72</v>
      </c>
      <c r="G7" t="s">
        <v>142</v>
      </c>
      <c r="H7" t="s">
        <v>143</v>
      </c>
      <c r="I7" t="s">
        <v>144</v>
      </c>
      <c r="J7" t="s">
        <v>145</v>
      </c>
      <c r="K7" t="s">
        <v>144</v>
      </c>
      <c r="L7">
        <v>101110</v>
      </c>
      <c r="M7">
        <v>748</v>
      </c>
      <c r="N7">
        <v>674.54</v>
      </c>
      <c r="O7">
        <v>632.75</v>
      </c>
      <c r="P7">
        <v>0</v>
      </c>
      <c r="Q7">
        <v>41.79</v>
      </c>
      <c r="R7">
        <v>0</v>
      </c>
      <c r="S7">
        <v>0</v>
      </c>
      <c r="T7">
        <v>0</v>
      </c>
      <c r="U7">
        <v>0</v>
      </c>
      <c r="V7">
        <v>0</v>
      </c>
      <c r="X7">
        <v>2331.71</v>
      </c>
      <c r="Y7">
        <v>2189.47</v>
      </c>
      <c r="Z7">
        <v>0</v>
      </c>
      <c r="AA7">
        <v>142.24</v>
      </c>
      <c r="AB7">
        <v>0</v>
      </c>
      <c r="AC7">
        <v>179</v>
      </c>
      <c r="AD7">
        <v>168</v>
      </c>
      <c r="AE7">
        <v>0</v>
      </c>
      <c r="AF7">
        <v>11</v>
      </c>
      <c r="AG7">
        <v>0</v>
      </c>
      <c r="AH7" t="s">
        <v>146</v>
      </c>
      <c r="AI7">
        <v>2239.47</v>
      </c>
      <c r="AJ7">
        <v>171</v>
      </c>
      <c r="AK7" t="s">
        <v>147</v>
      </c>
      <c r="AL7">
        <v>0.9</v>
      </c>
      <c r="AM7">
        <v>6.67</v>
      </c>
      <c r="AN7">
        <v>3.46</v>
      </c>
      <c r="AO7" t="s">
        <v>148</v>
      </c>
      <c r="AP7" t="s">
        <v>149</v>
      </c>
      <c r="AQ7" t="s">
        <v>150</v>
      </c>
      <c r="AR7" t="s">
        <v>151</v>
      </c>
      <c r="AS7">
        <v>3.77</v>
      </c>
      <c r="AT7">
        <v>1.82</v>
      </c>
      <c r="AU7">
        <v>83</v>
      </c>
      <c r="AV7">
        <v>169</v>
      </c>
      <c r="AW7">
        <v>353</v>
      </c>
      <c r="AX7">
        <v>11.9</v>
      </c>
      <c r="AY7">
        <v>12.1</v>
      </c>
      <c r="AZ7">
        <v>11.8</v>
      </c>
      <c r="BA7">
        <v>370</v>
      </c>
      <c r="BB7">
        <v>4790.71</v>
      </c>
      <c r="BC7">
        <v>368</v>
      </c>
      <c r="BD7" t="s">
        <v>152</v>
      </c>
      <c r="BE7" t="s">
        <v>153</v>
      </c>
      <c r="BF7" t="s">
        <v>154</v>
      </c>
      <c r="BG7" t="s">
        <v>86</v>
      </c>
      <c r="BH7" t="s">
        <v>86</v>
      </c>
      <c r="BI7" t="s">
        <v>86</v>
      </c>
      <c r="BJ7">
        <v>4728.4</v>
      </c>
      <c r="BK7">
        <v>5</v>
      </c>
      <c r="BL7">
        <v>62.35</v>
      </c>
      <c r="BM7">
        <v>5</v>
      </c>
      <c r="BN7">
        <v>54</v>
      </c>
      <c r="BO7">
        <v>700.81</v>
      </c>
      <c r="BP7">
        <v>52</v>
      </c>
      <c r="BQ7">
        <v>12.78</v>
      </c>
      <c r="BR7">
        <v>11.9</v>
      </c>
      <c r="BS7">
        <v>62.31</v>
      </c>
      <c r="BT7">
        <v>0</v>
      </c>
    </row>
    <row r="8" spans="1:72">
      <c r="A8" t="str">
        <f>IF(I8="","其他",_xlfn.XLOOKUP(I8,辅助数据!B:B,辅助数据!C:C))</f>
        <v>照片横幅</v>
      </c>
      <c r="B8" t="str" cm="1">
        <f t="array" ref="B8">IFERROR(_xlfn.IFS(EOMONTH(E8,0)-C8&gt;90,"老品 (开售天数大于90天)",EOMONTH(E8,0)-C8&gt;=0,"新品 (开售天数小于等于90)"),"新品未出单")</f>
        <v>老品 (开售天数大于90天)</v>
      </c>
      <c r="C8" s="1">
        <f>_xlfn.XLOOKUP(K8,开售时间!A:A,开售时间!B:B)</f>
        <v>46028</v>
      </c>
      <c r="D8" s="1" t="str">
        <f>IFERROR(_xlfn.XLOOKUP(G8,分层!A:A,分层!B:B),"未划分")</f>
        <v>T1</v>
      </c>
      <c r="E8" s="4">
        <v>46204</v>
      </c>
      <c r="F8" s="1" t="s">
        <v>72</v>
      </c>
      <c r="G8" t="s">
        <v>155</v>
      </c>
      <c r="H8" t="s">
        <v>156</v>
      </c>
      <c r="I8" t="s">
        <v>157</v>
      </c>
      <c r="J8" t="s">
        <v>158</v>
      </c>
      <c r="K8" t="s">
        <v>157</v>
      </c>
      <c r="L8">
        <v>74064</v>
      </c>
      <c r="M8">
        <v>624</v>
      </c>
      <c r="N8">
        <v>411.89</v>
      </c>
      <c r="O8">
        <v>353.2</v>
      </c>
      <c r="P8">
        <v>0</v>
      </c>
      <c r="Q8">
        <v>58.69</v>
      </c>
      <c r="R8">
        <v>0</v>
      </c>
      <c r="S8">
        <v>0</v>
      </c>
      <c r="T8">
        <v>0</v>
      </c>
      <c r="U8">
        <v>0</v>
      </c>
      <c r="V8">
        <v>0</v>
      </c>
      <c r="X8">
        <v>1541.23</v>
      </c>
      <c r="Y8">
        <v>1206.49</v>
      </c>
      <c r="Z8">
        <v>0</v>
      </c>
      <c r="AA8">
        <v>334.74</v>
      </c>
      <c r="AB8">
        <v>0</v>
      </c>
      <c r="AC8">
        <v>115</v>
      </c>
      <c r="AD8">
        <v>93</v>
      </c>
      <c r="AE8">
        <v>0</v>
      </c>
      <c r="AF8">
        <v>22</v>
      </c>
      <c r="AG8">
        <v>0</v>
      </c>
      <c r="AH8" t="s">
        <v>159</v>
      </c>
      <c r="AI8">
        <v>1254</v>
      </c>
      <c r="AJ8">
        <v>94</v>
      </c>
      <c r="AK8" t="s">
        <v>160</v>
      </c>
      <c r="AL8">
        <v>0.66</v>
      </c>
      <c r="AM8">
        <v>5.56</v>
      </c>
      <c r="AN8">
        <v>3.74</v>
      </c>
      <c r="AO8" t="s">
        <v>161</v>
      </c>
      <c r="AP8" t="s">
        <v>162</v>
      </c>
      <c r="AQ8" t="s">
        <v>163</v>
      </c>
      <c r="AR8" t="s">
        <v>164</v>
      </c>
      <c r="AS8">
        <v>3.58</v>
      </c>
      <c r="AT8">
        <v>1.16</v>
      </c>
      <c r="AU8">
        <v>90</v>
      </c>
      <c r="AV8">
        <v>182</v>
      </c>
      <c r="AW8">
        <v>346</v>
      </c>
      <c r="AX8">
        <v>12.9</v>
      </c>
      <c r="AY8">
        <v>13</v>
      </c>
      <c r="AZ8">
        <v>11.5</v>
      </c>
      <c r="BA8">
        <v>356</v>
      </c>
      <c r="BB8">
        <v>4622.49</v>
      </c>
      <c r="BC8">
        <v>351</v>
      </c>
      <c r="BD8" t="s">
        <v>165</v>
      </c>
      <c r="BE8" t="s">
        <v>166</v>
      </c>
      <c r="BF8" t="s">
        <v>167</v>
      </c>
      <c r="BG8" t="s">
        <v>86</v>
      </c>
      <c r="BH8" t="s">
        <v>86</v>
      </c>
      <c r="BI8" t="s">
        <v>86</v>
      </c>
      <c r="BJ8">
        <v>4603</v>
      </c>
      <c r="BK8">
        <v>3</v>
      </c>
      <c r="BL8">
        <v>37.02</v>
      </c>
      <c r="BM8">
        <v>3</v>
      </c>
      <c r="BN8">
        <v>30</v>
      </c>
      <c r="BO8">
        <v>389.7</v>
      </c>
      <c r="BP8">
        <v>25</v>
      </c>
      <c r="BQ8">
        <v>12.93</v>
      </c>
      <c r="BR8">
        <v>11.5</v>
      </c>
      <c r="BS8">
        <v>19.49</v>
      </c>
      <c r="BT8">
        <v>0</v>
      </c>
    </row>
    <row r="9" spans="1:72">
      <c r="A9" t="str">
        <f>IF(I9="","其他",_xlfn.XLOOKUP(I9,辅助数据!B:B,辅助数据!C:C))</f>
        <v>漩涡套装</v>
      </c>
      <c r="B9" t="str" cm="1">
        <f t="array" ref="B9">IFERROR(_xlfn.IFS(EOMONTH(E9,0)-C9&gt;90,"老品 (开售天数大于90天)",EOMONTH(E9,0)-C9&gt;=0,"新品 (开售天数小于等于90)"),"新品未出单")</f>
        <v>老品 (开售天数大于90天)</v>
      </c>
      <c r="C9" s="1">
        <f>_xlfn.XLOOKUP(K9,开售时间!A:A,开售时间!B:B)</f>
        <v>45922</v>
      </c>
      <c r="D9" s="1" t="str">
        <f>IFERROR(_xlfn.XLOOKUP(G9,分层!A:A,分层!B:B),"未划分")</f>
        <v>T1</v>
      </c>
      <c r="E9" s="4">
        <v>46204</v>
      </c>
      <c r="F9" s="1" t="s">
        <v>72</v>
      </c>
      <c r="G9" t="s">
        <v>168</v>
      </c>
      <c r="H9" t="s">
        <v>169</v>
      </c>
      <c r="I9" t="s">
        <v>170</v>
      </c>
      <c r="J9" t="s">
        <v>171</v>
      </c>
      <c r="K9" t="s">
        <v>170</v>
      </c>
      <c r="L9">
        <v>126944</v>
      </c>
      <c r="M9">
        <v>753</v>
      </c>
      <c r="N9">
        <v>703.1</v>
      </c>
      <c r="O9">
        <v>700.4</v>
      </c>
      <c r="P9">
        <v>0</v>
      </c>
      <c r="Q9">
        <v>2.7</v>
      </c>
      <c r="R9">
        <v>0</v>
      </c>
      <c r="S9">
        <v>0</v>
      </c>
      <c r="T9">
        <v>0</v>
      </c>
      <c r="U9">
        <v>0</v>
      </c>
      <c r="V9">
        <v>0</v>
      </c>
      <c r="X9">
        <v>2486.78</v>
      </c>
      <c r="Y9">
        <v>2486.78</v>
      </c>
      <c r="Z9">
        <v>0</v>
      </c>
      <c r="AA9">
        <v>0</v>
      </c>
      <c r="AB9">
        <v>0</v>
      </c>
      <c r="AC9">
        <v>191</v>
      </c>
      <c r="AD9">
        <v>191</v>
      </c>
      <c r="AE9">
        <v>0</v>
      </c>
      <c r="AF9">
        <v>0</v>
      </c>
      <c r="AG9">
        <v>0</v>
      </c>
      <c r="AH9" t="s">
        <v>172</v>
      </c>
      <c r="AI9">
        <v>2375.87</v>
      </c>
      <c r="AJ9">
        <v>182</v>
      </c>
      <c r="AK9" t="s">
        <v>173</v>
      </c>
      <c r="AL9">
        <v>0.93</v>
      </c>
      <c r="AM9">
        <v>5.54</v>
      </c>
      <c r="AN9">
        <v>3.54</v>
      </c>
      <c r="AO9" t="s">
        <v>174</v>
      </c>
      <c r="AP9" t="s">
        <v>175</v>
      </c>
      <c r="AQ9" t="s">
        <v>176</v>
      </c>
      <c r="AR9" t="s">
        <v>177</v>
      </c>
      <c r="AS9">
        <v>3.68</v>
      </c>
      <c r="AT9">
        <v>2.08</v>
      </c>
      <c r="AU9">
        <v>77</v>
      </c>
      <c r="AV9">
        <v>159</v>
      </c>
      <c r="AW9">
        <v>333</v>
      </c>
      <c r="AX9">
        <v>11</v>
      </c>
      <c r="AY9">
        <v>11.4</v>
      </c>
      <c r="AZ9">
        <v>11.1</v>
      </c>
      <c r="BA9">
        <v>338</v>
      </c>
      <c r="BB9">
        <v>4375.03</v>
      </c>
      <c r="BC9">
        <v>333</v>
      </c>
      <c r="BD9" t="s">
        <v>178</v>
      </c>
      <c r="BE9" t="s">
        <v>179</v>
      </c>
      <c r="BF9" t="s">
        <v>180</v>
      </c>
      <c r="BG9" t="s">
        <v>86</v>
      </c>
      <c r="BH9" t="s">
        <v>86</v>
      </c>
      <c r="BI9" t="s">
        <v>86</v>
      </c>
      <c r="BJ9">
        <v>4330.85</v>
      </c>
      <c r="BK9">
        <v>4</v>
      </c>
      <c r="BL9">
        <v>49.36</v>
      </c>
      <c r="BM9">
        <v>4</v>
      </c>
      <c r="BN9">
        <v>47</v>
      </c>
      <c r="BO9">
        <v>610.53</v>
      </c>
      <c r="BP9">
        <v>42</v>
      </c>
      <c r="BQ9">
        <v>12.81</v>
      </c>
      <c r="BR9">
        <v>10.9</v>
      </c>
      <c r="BS9">
        <v>44.18</v>
      </c>
      <c r="BT9">
        <v>0</v>
      </c>
    </row>
    <row r="10" spans="1:72">
      <c r="A10" t="str">
        <f>IF(I10="","其他",_xlfn.XLOOKUP(I10,辅助数据!B:B,辅助数据!C:C))</f>
        <v>照片横幅</v>
      </c>
      <c r="B10" t="str" cm="1">
        <f t="array" ref="B10">IFERROR(_xlfn.IFS(EOMONTH(E10,0)-C10&gt;90,"老品 (开售天数大于90天)",EOMONTH(E10,0)-C10&gt;=0,"新品 (开售天数小于等于90)"),"新品未出单")</f>
        <v>老品 (开售天数大于90天)</v>
      </c>
      <c r="C10" s="1">
        <f>_xlfn.XLOOKUP(K10,开售时间!A:A,开售时间!B:B)</f>
        <v>46013</v>
      </c>
      <c r="D10" s="1" t="str">
        <f>IFERROR(_xlfn.XLOOKUP(G10,分层!A:A,分层!B:B),"未划分")</f>
        <v>T1</v>
      </c>
      <c r="E10" s="4">
        <v>46204</v>
      </c>
      <c r="F10" s="1" t="s">
        <v>72</v>
      </c>
      <c r="G10" t="s">
        <v>181</v>
      </c>
      <c r="H10" t="s">
        <v>182</v>
      </c>
      <c r="I10" t="s">
        <v>183</v>
      </c>
      <c r="J10" t="s">
        <v>184</v>
      </c>
      <c r="K10" t="s">
        <v>183</v>
      </c>
      <c r="L10">
        <v>201290</v>
      </c>
      <c r="M10">
        <v>832</v>
      </c>
      <c r="N10">
        <v>532.02</v>
      </c>
      <c r="O10">
        <v>499.53</v>
      </c>
      <c r="P10">
        <v>0</v>
      </c>
      <c r="Q10">
        <v>32.49</v>
      </c>
      <c r="R10">
        <v>0</v>
      </c>
      <c r="S10">
        <v>0</v>
      </c>
      <c r="T10">
        <v>0</v>
      </c>
      <c r="U10">
        <v>0</v>
      </c>
      <c r="V10">
        <v>0</v>
      </c>
      <c r="X10">
        <v>1604.08</v>
      </c>
      <c r="Y10">
        <v>1513.15</v>
      </c>
      <c r="Z10">
        <v>0</v>
      </c>
      <c r="AA10">
        <v>90.93</v>
      </c>
      <c r="AB10">
        <v>0</v>
      </c>
      <c r="AC10">
        <v>122</v>
      </c>
      <c r="AD10">
        <v>115</v>
      </c>
      <c r="AE10">
        <v>0</v>
      </c>
      <c r="AF10">
        <v>7</v>
      </c>
      <c r="AG10">
        <v>0</v>
      </c>
      <c r="AH10" t="s">
        <v>185</v>
      </c>
      <c r="AI10">
        <v>1260.03</v>
      </c>
      <c r="AJ10">
        <v>97</v>
      </c>
      <c r="AK10" t="s">
        <v>186</v>
      </c>
      <c r="AL10">
        <v>0.64</v>
      </c>
      <c r="AM10">
        <v>2.64</v>
      </c>
      <c r="AN10">
        <v>3.02</v>
      </c>
      <c r="AO10" t="s">
        <v>187</v>
      </c>
      <c r="AP10" t="s">
        <v>188</v>
      </c>
      <c r="AQ10" t="s">
        <v>189</v>
      </c>
      <c r="AR10" t="s">
        <v>190</v>
      </c>
      <c r="AS10">
        <v>4.36</v>
      </c>
      <c r="AT10">
        <v>1.67</v>
      </c>
      <c r="AU10">
        <v>73</v>
      </c>
      <c r="AV10">
        <v>136</v>
      </c>
      <c r="AW10">
        <v>313</v>
      </c>
      <c r="AX10">
        <v>10.4</v>
      </c>
      <c r="AY10">
        <v>9.7</v>
      </c>
      <c r="AZ10">
        <v>10.4</v>
      </c>
      <c r="BA10">
        <v>318</v>
      </c>
      <c r="BB10">
        <v>4128.87</v>
      </c>
      <c r="BC10">
        <v>316</v>
      </c>
      <c r="BD10" t="s">
        <v>191</v>
      </c>
      <c r="BE10" t="s">
        <v>192</v>
      </c>
      <c r="BF10" t="s">
        <v>193</v>
      </c>
      <c r="BG10" t="s">
        <v>86</v>
      </c>
      <c r="BH10" t="s">
        <v>86</v>
      </c>
      <c r="BI10" t="s">
        <v>86</v>
      </c>
      <c r="BJ10">
        <v>4120.42</v>
      </c>
      <c r="BK10">
        <v>3</v>
      </c>
      <c r="BL10">
        <v>37.02</v>
      </c>
      <c r="BM10">
        <v>3</v>
      </c>
      <c r="BN10">
        <v>13</v>
      </c>
      <c r="BO10">
        <v>168.87</v>
      </c>
      <c r="BP10">
        <v>11</v>
      </c>
      <c r="BQ10">
        <v>12.96</v>
      </c>
      <c r="BR10">
        <v>10.3</v>
      </c>
      <c r="BS10">
        <v>8.45</v>
      </c>
      <c r="BT10">
        <v>0</v>
      </c>
    </row>
    <row r="11" spans="1:72">
      <c r="A11" t="str">
        <f>IF(I11="","其他",_xlfn.XLOOKUP(I11,辅助数据!B:B,辅助数据!C:C))</f>
        <v>灯饰门联</v>
      </c>
      <c r="B11" t="str" cm="1">
        <f t="array" ref="B11">IFERROR(_xlfn.IFS(EOMONTH(E11,0)-C11&gt;90,"老品 (开售天数大于90天)",EOMONTH(E11,0)-C11&gt;=0,"新品 (开售天数小于等于90)"),"新品未出单")</f>
        <v>老品 (开售天数大于90天)</v>
      </c>
      <c r="C11" s="1">
        <f>_xlfn.XLOOKUP(K11,开售时间!A:A,开售时间!B:B)</f>
        <v>46023</v>
      </c>
      <c r="D11" s="1" t="str">
        <f>IFERROR(_xlfn.XLOOKUP(G11,分层!A:A,分层!B:B),"未划分")</f>
        <v>T1</v>
      </c>
      <c r="E11" s="4">
        <v>46204</v>
      </c>
      <c r="F11" s="1" t="s">
        <v>72</v>
      </c>
      <c r="G11" t="s">
        <v>194</v>
      </c>
      <c r="H11" t="s">
        <v>195</v>
      </c>
      <c r="I11" t="s">
        <v>196</v>
      </c>
      <c r="J11" t="s">
        <v>197</v>
      </c>
      <c r="K11" t="s">
        <v>196</v>
      </c>
      <c r="L11">
        <v>203988</v>
      </c>
      <c r="M11">
        <v>917</v>
      </c>
      <c r="N11">
        <v>673.81</v>
      </c>
      <c r="O11">
        <v>672.84</v>
      </c>
      <c r="P11">
        <v>0</v>
      </c>
      <c r="Q11">
        <v>0.97</v>
      </c>
      <c r="R11">
        <v>0</v>
      </c>
      <c r="S11">
        <v>0</v>
      </c>
      <c r="T11">
        <v>0</v>
      </c>
      <c r="U11">
        <v>0</v>
      </c>
      <c r="V11">
        <v>0</v>
      </c>
      <c r="X11">
        <v>2079.55</v>
      </c>
      <c r="Y11">
        <v>2065.56</v>
      </c>
      <c r="Z11">
        <v>0</v>
      </c>
      <c r="AA11">
        <v>13.99</v>
      </c>
      <c r="AB11">
        <v>0</v>
      </c>
      <c r="AC11">
        <v>148</v>
      </c>
      <c r="AD11">
        <v>147</v>
      </c>
      <c r="AE11">
        <v>0</v>
      </c>
      <c r="AF11">
        <v>1</v>
      </c>
      <c r="AG11">
        <v>0</v>
      </c>
      <c r="AH11" t="s">
        <v>198</v>
      </c>
      <c r="AI11">
        <v>1866.01</v>
      </c>
      <c r="AJ11">
        <v>132</v>
      </c>
      <c r="AK11" t="s">
        <v>199</v>
      </c>
      <c r="AL11">
        <v>0.73</v>
      </c>
      <c r="AM11">
        <v>3.3</v>
      </c>
      <c r="AN11">
        <v>3.09</v>
      </c>
      <c r="AO11" t="s">
        <v>200</v>
      </c>
      <c r="AP11" t="s">
        <v>201</v>
      </c>
      <c r="AQ11" t="s">
        <v>202</v>
      </c>
      <c r="AR11" t="s">
        <v>203</v>
      </c>
      <c r="AS11">
        <v>4.55</v>
      </c>
      <c r="AT11">
        <v>2.42</v>
      </c>
      <c r="AU11">
        <v>56</v>
      </c>
      <c r="AV11">
        <v>115</v>
      </c>
      <c r="AW11">
        <v>272</v>
      </c>
      <c r="AX11">
        <v>8</v>
      </c>
      <c r="AY11">
        <v>8.2</v>
      </c>
      <c r="AZ11">
        <v>9.1</v>
      </c>
      <c r="BA11">
        <v>278</v>
      </c>
      <c r="BB11">
        <v>3884.32</v>
      </c>
      <c r="BC11">
        <v>274</v>
      </c>
      <c r="BD11" t="s">
        <v>204</v>
      </c>
      <c r="BE11" t="s">
        <v>205</v>
      </c>
      <c r="BF11" t="s">
        <v>206</v>
      </c>
      <c r="BG11" t="s">
        <v>86</v>
      </c>
      <c r="BH11" t="s">
        <v>86</v>
      </c>
      <c r="BI11" t="s">
        <v>86</v>
      </c>
      <c r="BJ11">
        <v>3871.73</v>
      </c>
      <c r="BK11">
        <v>7</v>
      </c>
      <c r="BL11">
        <v>93.03</v>
      </c>
      <c r="BM11">
        <v>7</v>
      </c>
      <c r="BN11">
        <v>18</v>
      </c>
      <c r="BO11">
        <v>251.82</v>
      </c>
      <c r="BP11">
        <v>14</v>
      </c>
      <c r="BQ11">
        <v>13.93</v>
      </c>
      <c r="BR11">
        <v>9</v>
      </c>
      <c r="BS11">
        <v>12.59</v>
      </c>
      <c r="BT11">
        <v>0</v>
      </c>
    </row>
    <row r="12" spans="1:72">
      <c r="A12" t="str">
        <f>IF(I12="","其他",_xlfn.XLOOKUP(I12,辅助数据!B:B,辅助数据!C:C))</f>
        <v>海报小木板</v>
      </c>
      <c r="B12" t="str" cm="1">
        <f t="array" ref="B12">IFERROR(_xlfn.IFS(EOMONTH(E12,0)-C12&gt;90,"老品 (开售天数大于90天)",EOMONTH(E12,0)-C12&gt;=0,"新品 (开售天数小于等于90)"),"新品未出单")</f>
        <v>老品 (开售天数大于90天)</v>
      </c>
      <c r="C12" s="1">
        <f>_xlfn.XLOOKUP(K12,开售时间!A:A,开售时间!B:B)</f>
        <v>46009</v>
      </c>
      <c r="D12" s="1" t="str">
        <f>IFERROR(_xlfn.XLOOKUP(G12,分层!A:A,分层!B:B),"未划分")</f>
        <v>T1</v>
      </c>
      <c r="E12" s="4">
        <v>46204</v>
      </c>
      <c r="F12" s="1" t="s">
        <v>72</v>
      </c>
      <c r="G12" t="s">
        <v>207</v>
      </c>
      <c r="H12" t="s">
        <v>208</v>
      </c>
      <c r="I12" t="s">
        <v>209</v>
      </c>
      <c r="J12" t="s">
        <v>210</v>
      </c>
      <c r="K12" t="s">
        <v>209</v>
      </c>
      <c r="L12">
        <v>204704</v>
      </c>
      <c r="M12">
        <v>781</v>
      </c>
      <c r="N12">
        <v>676.28</v>
      </c>
      <c r="O12">
        <v>660.01</v>
      </c>
      <c r="P12">
        <v>0</v>
      </c>
      <c r="Q12">
        <v>16.27</v>
      </c>
      <c r="R12">
        <v>0</v>
      </c>
      <c r="S12">
        <v>0</v>
      </c>
      <c r="T12">
        <v>0</v>
      </c>
      <c r="U12">
        <v>0</v>
      </c>
      <c r="V12">
        <v>0</v>
      </c>
      <c r="X12">
        <v>2137.6</v>
      </c>
      <c r="Y12">
        <v>2105.91</v>
      </c>
      <c r="Z12">
        <v>0</v>
      </c>
      <c r="AA12">
        <v>31.69</v>
      </c>
      <c r="AB12">
        <v>0</v>
      </c>
      <c r="AC12">
        <v>111</v>
      </c>
      <c r="AD12">
        <v>109</v>
      </c>
      <c r="AE12">
        <v>0</v>
      </c>
      <c r="AF12">
        <v>2</v>
      </c>
      <c r="AG12">
        <v>0</v>
      </c>
      <c r="AH12" t="s">
        <v>211</v>
      </c>
      <c r="AI12">
        <v>1978.01</v>
      </c>
      <c r="AJ12">
        <v>99</v>
      </c>
      <c r="AK12" t="s">
        <v>212</v>
      </c>
      <c r="AL12">
        <v>0.87</v>
      </c>
      <c r="AM12">
        <v>3.3</v>
      </c>
      <c r="AN12">
        <v>3.16</v>
      </c>
      <c r="AO12" t="s">
        <v>213</v>
      </c>
      <c r="AP12" t="s">
        <v>214</v>
      </c>
      <c r="AQ12" t="s">
        <v>215</v>
      </c>
      <c r="AR12" t="s">
        <v>216</v>
      </c>
      <c r="AS12">
        <v>6.09</v>
      </c>
      <c r="AT12">
        <v>2.47</v>
      </c>
      <c r="AU12">
        <v>62</v>
      </c>
      <c r="AV12">
        <v>137</v>
      </c>
      <c r="AW12">
        <v>269</v>
      </c>
      <c r="AX12">
        <v>8.9</v>
      </c>
      <c r="AY12">
        <v>9.8</v>
      </c>
      <c r="AZ12">
        <v>9</v>
      </c>
      <c r="BA12">
        <v>274</v>
      </c>
      <c r="BB12">
        <v>5453.27</v>
      </c>
      <c r="BC12">
        <v>273</v>
      </c>
      <c r="BD12" t="s">
        <v>217</v>
      </c>
      <c r="BE12" t="s">
        <v>218</v>
      </c>
      <c r="BF12" t="s">
        <v>219</v>
      </c>
      <c r="BG12" t="s">
        <v>86</v>
      </c>
      <c r="BH12" t="s">
        <v>86</v>
      </c>
      <c r="BI12" t="s">
        <v>86</v>
      </c>
      <c r="BJ12">
        <v>5451.27</v>
      </c>
      <c r="BK12">
        <v>4</v>
      </c>
      <c r="BL12">
        <v>75.96</v>
      </c>
      <c r="BM12">
        <v>4</v>
      </c>
      <c r="BN12">
        <v>2</v>
      </c>
      <c r="BO12">
        <v>39.98</v>
      </c>
      <c r="BP12">
        <v>1</v>
      </c>
      <c r="BQ12">
        <v>19.9</v>
      </c>
      <c r="BR12">
        <v>8.8</v>
      </c>
      <c r="BS12">
        <v>2</v>
      </c>
      <c r="BT12">
        <v>0</v>
      </c>
    </row>
    <row r="13" spans="1:72">
      <c r="A13" t="str">
        <f>IF(I13="","其他",_xlfn.XLOOKUP(I13,辅助数据!B:B,辅助数据!C:C))</f>
        <v>照片横幅</v>
      </c>
      <c r="B13" t="str" cm="1">
        <f t="array" ref="B13">IFERROR(_xlfn.IFS(EOMONTH(E13,0)-C13&gt;90,"老品 (开售天数大于90天)",EOMONTH(E13,0)-C13&gt;=0,"新品 (开售天数小于等于90)"),"新品未出单")</f>
        <v>老品 (开售天数大于90天)</v>
      </c>
      <c r="C13" s="1">
        <f>_xlfn.XLOOKUP(K13,开售时间!A:A,开售时间!B:B)</f>
        <v>46033</v>
      </c>
      <c r="D13" s="1" t="str">
        <f>IFERROR(_xlfn.XLOOKUP(G13,分层!A:A,分层!B:B),"未划分")</f>
        <v>T1</v>
      </c>
      <c r="E13" s="4">
        <v>46204</v>
      </c>
      <c r="F13" s="1" t="s">
        <v>72</v>
      </c>
      <c r="G13" t="s">
        <v>220</v>
      </c>
      <c r="H13" t="s">
        <v>221</v>
      </c>
      <c r="I13" t="s">
        <v>222</v>
      </c>
      <c r="J13" t="s">
        <v>223</v>
      </c>
      <c r="K13" t="s">
        <v>222</v>
      </c>
      <c r="L13">
        <v>98055</v>
      </c>
      <c r="M13">
        <v>933</v>
      </c>
      <c r="N13">
        <v>609.45</v>
      </c>
      <c r="O13">
        <v>597.6</v>
      </c>
      <c r="P13">
        <v>0</v>
      </c>
      <c r="Q13">
        <v>11.85</v>
      </c>
      <c r="R13">
        <v>0</v>
      </c>
      <c r="S13">
        <v>0</v>
      </c>
      <c r="T13">
        <v>0</v>
      </c>
      <c r="U13">
        <v>0</v>
      </c>
      <c r="V13">
        <v>0</v>
      </c>
      <c r="X13">
        <v>1853.88</v>
      </c>
      <c r="Y13">
        <v>1827.9</v>
      </c>
      <c r="Z13">
        <v>0</v>
      </c>
      <c r="AA13">
        <v>25.98</v>
      </c>
      <c r="AB13">
        <v>0</v>
      </c>
      <c r="AC13">
        <v>142</v>
      </c>
      <c r="AD13">
        <v>140</v>
      </c>
      <c r="AE13">
        <v>0</v>
      </c>
      <c r="AF13">
        <v>2</v>
      </c>
      <c r="AG13">
        <v>0</v>
      </c>
      <c r="AH13" t="s">
        <v>224</v>
      </c>
      <c r="AI13">
        <v>1616.41</v>
      </c>
      <c r="AJ13">
        <v>124</v>
      </c>
      <c r="AK13" t="s">
        <v>225</v>
      </c>
      <c r="AL13">
        <v>0.65</v>
      </c>
      <c r="AM13">
        <v>6.22</v>
      </c>
      <c r="AN13">
        <v>3.04</v>
      </c>
      <c r="AO13" t="s">
        <v>226</v>
      </c>
      <c r="AP13" t="s">
        <v>227</v>
      </c>
      <c r="AQ13" t="s">
        <v>228</v>
      </c>
      <c r="AR13" t="s">
        <v>229</v>
      </c>
      <c r="AS13">
        <v>4.29</v>
      </c>
      <c r="AT13">
        <v>2.27</v>
      </c>
      <c r="AU13">
        <v>64</v>
      </c>
      <c r="AV13">
        <v>126</v>
      </c>
      <c r="AW13">
        <v>260</v>
      </c>
      <c r="AX13">
        <v>9.1</v>
      </c>
      <c r="AY13">
        <v>9</v>
      </c>
      <c r="AZ13">
        <v>8.7</v>
      </c>
      <c r="BA13">
        <v>268</v>
      </c>
      <c r="BB13">
        <v>3467.68</v>
      </c>
      <c r="BC13">
        <v>263</v>
      </c>
      <c r="BD13" t="s">
        <v>230</v>
      </c>
      <c r="BE13" t="s">
        <v>231</v>
      </c>
      <c r="BF13" t="s">
        <v>232</v>
      </c>
      <c r="BG13" t="s">
        <v>86</v>
      </c>
      <c r="BH13" t="s">
        <v>86</v>
      </c>
      <c r="BI13" t="s">
        <v>86</v>
      </c>
      <c r="BJ13">
        <v>3452.1</v>
      </c>
      <c r="BK13">
        <v>1</v>
      </c>
      <c r="BL13">
        <v>12.34</v>
      </c>
      <c r="BM13">
        <v>1</v>
      </c>
      <c r="BN13">
        <v>24</v>
      </c>
      <c r="BO13">
        <v>311.76</v>
      </c>
      <c r="BP13">
        <v>20</v>
      </c>
      <c r="BQ13">
        <v>12.88</v>
      </c>
      <c r="BR13">
        <v>8.6</v>
      </c>
      <c r="BS13">
        <v>15.58</v>
      </c>
      <c r="BT13">
        <v>0</v>
      </c>
    </row>
    <row r="14" spans="1:72">
      <c r="A14" t="str">
        <f>IF(I14="","其他",_xlfn.XLOOKUP(I14,辅助数据!B:B,辅助数据!C:C))</f>
        <v>照片横幅</v>
      </c>
      <c r="B14" t="str" cm="1">
        <f t="array" ref="B14">IFERROR(_xlfn.IFS(EOMONTH(E14,0)-C14&gt;90,"老品 (开售天数大于90天)",EOMONTH(E14,0)-C14&gt;=0,"新品 (开售天数小于等于90)"),"新品未出单")</f>
        <v>老品 (开售天数大于90天)</v>
      </c>
      <c r="C14" s="1">
        <f>_xlfn.XLOOKUP(K14,开售时间!A:A,开售时间!B:B)</f>
        <v>46023</v>
      </c>
      <c r="D14" s="1" t="str">
        <f>IFERROR(_xlfn.XLOOKUP(G14,分层!A:A,分层!B:B),"未划分")</f>
        <v>T1</v>
      </c>
      <c r="E14" s="4">
        <v>46204</v>
      </c>
      <c r="F14" s="1" t="s">
        <v>72</v>
      </c>
      <c r="G14" t="s">
        <v>233</v>
      </c>
      <c r="H14" t="s">
        <v>234</v>
      </c>
      <c r="I14" t="s">
        <v>235</v>
      </c>
      <c r="J14" t="s">
        <v>236</v>
      </c>
      <c r="K14" t="s">
        <v>235</v>
      </c>
      <c r="L14">
        <v>158713</v>
      </c>
      <c r="M14">
        <v>804</v>
      </c>
      <c r="N14">
        <v>473.32</v>
      </c>
      <c r="O14">
        <v>423.25</v>
      </c>
      <c r="P14">
        <v>0</v>
      </c>
      <c r="Q14">
        <v>50.07</v>
      </c>
      <c r="R14">
        <v>0</v>
      </c>
      <c r="S14">
        <v>0</v>
      </c>
      <c r="T14">
        <v>0</v>
      </c>
      <c r="U14">
        <v>0</v>
      </c>
      <c r="V14">
        <v>0</v>
      </c>
      <c r="X14">
        <v>1464.54</v>
      </c>
      <c r="Y14">
        <v>1232.41</v>
      </c>
      <c r="Z14">
        <v>0</v>
      </c>
      <c r="AA14">
        <v>232.13</v>
      </c>
      <c r="AB14">
        <v>0</v>
      </c>
      <c r="AC14">
        <v>112</v>
      </c>
      <c r="AD14">
        <v>94</v>
      </c>
      <c r="AE14">
        <v>0</v>
      </c>
      <c r="AF14">
        <v>18</v>
      </c>
      <c r="AG14">
        <v>0</v>
      </c>
      <c r="AH14" t="s">
        <v>237</v>
      </c>
      <c r="AI14">
        <v>1181.44</v>
      </c>
      <c r="AJ14">
        <v>91</v>
      </c>
      <c r="AK14" t="s">
        <v>238</v>
      </c>
      <c r="AL14">
        <v>0.59</v>
      </c>
      <c r="AM14">
        <v>2.98</v>
      </c>
      <c r="AN14">
        <v>3.09</v>
      </c>
      <c r="AO14" t="s">
        <v>239</v>
      </c>
      <c r="AP14" t="s">
        <v>240</v>
      </c>
      <c r="AQ14" t="s">
        <v>241</v>
      </c>
      <c r="AR14" t="s">
        <v>242</v>
      </c>
      <c r="AS14">
        <v>4.23</v>
      </c>
      <c r="AT14">
        <v>1.81</v>
      </c>
      <c r="AU14">
        <v>59</v>
      </c>
      <c r="AV14">
        <v>115</v>
      </c>
      <c r="AW14">
        <v>252</v>
      </c>
      <c r="AX14">
        <v>8.4</v>
      </c>
      <c r="AY14">
        <v>8.2</v>
      </c>
      <c r="AZ14">
        <v>8.4</v>
      </c>
      <c r="BA14">
        <v>261</v>
      </c>
      <c r="BB14">
        <v>3388.44</v>
      </c>
      <c r="BC14">
        <v>259</v>
      </c>
      <c r="BD14" t="s">
        <v>243</v>
      </c>
      <c r="BE14" t="s">
        <v>244</v>
      </c>
      <c r="BF14" t="s">
        <v>245</v>
      </c>
      <c r="BG14" t="s">
        <v>86</v>
      </c>
      <c r="BH14" t="s">
        <v>86</v>
      </c>
      <c r="BI14" t="s">
        <v>86</v>
      </c>
      <c r="BJ14">
        <v>3375.44</v>
      </c>
      <c r="BK14">
        <v>3</v>
      </c>
      <c r="BL14">
        <v>37.02</v>
      </c>
      <c r="BM14">
        <v>3</v>
      </c>
      <c r="BN14">
        <v>20</v>
      </c>
      <c r="BO14">
        <v>259.8</v>
      </c>
      <c r="BP14">
        <v>18</v>
      </c>
      <c r="BQ14">
        <v>12.93</v>
      </c>
      <c r="BR14">
        <v>8.4</v>
      </c>
      <c r="BS14">
        <v>13</v>
      </c>
      <c r="BT14">
        <v>0</v>
      </c>
    </row>
    <row r="15" spans="1:72">
      <c r="A15" t="str">
        <f>IF(I15="","其他",_xlfn.XLOOKUP(I15,辅助数据!B:B,辅助数据!C:C))</f>
        <v>照片横幅</v>
      </c>
      <c r="B15" t="str" cm="1">
        <f t="array" ref="B15">IFERROR(_xlfn.IFS(EOMONTH(E15,0)-C15&gt;90,"老品 (开售天数大于90天)",EOMONTH(E15,0)-C15&gt;=0,"新品 (开售天数小于等于90)"),"新品未出单")</f>
        <v>老品 (开售天数大于90天)</v>
      </c>
      <c r="C15" s="1">
        <f>_xlfn.XLOOKUP(K15,开售时间!A:A,开售时间!B:B)</f>
        <v>46029</v>
      </c>
      <c r="D15" s="1" t="str">
        <f>IFERROR(_xlfn.XLOOKUP(G15,分层!A:A,分层!B:B),"未划分")</f>
        <v>T1</v>
      </c>
      <c r="E15" s="4">
        <v>46204</v>
      </c>
      <c r="F15" s="1" t="s">
        <v>72</v>
      </c>
      <c r="G15" t="s">
        <v>246</v>
      </c>
      <c r="H15" t="s">
        <v>247</v>
      </c>
      <c r="I15" t="s">
        <v>248</v>
      </c>
      <c r="J15" t="s">
        <v>249</v>
      </c>
      <c r="K15" t="s">
        <v>248</v>
      </c>
      <c r="L15">
        <v>81897</v>
      </c>
      <c r="M15">
        <v>815</v>
      </c>
      <c r="N15">
        <v>528.24</v>
      </c>
      <c r="O15">
        <v>501.87</v>
      </c>
      <c r="P15">
        <v>0</v>
      </c>
      <c r="Q15">
        <v>26.37</v>
      </c>
      <c r="R15">
        <v>0</v>
      </c>
      <c r="S15">
        <v>0</v>
      </c>
      <c r="T15">
        <v>0</v>
      </c>
      <c r="U15">
        <v>0</v>
      </c>
      <c r="V15">
        <v>0</v>
      </c>
      <c r="X15">
        <v>1918.2</v>
      </c>
      <c r="Y15">
        <v>1814.28</v>
      </c>
      <c r="Z15">
        <v>0</v>
      </c>
      <c r="AA15">
        <v>103.92</v>
      </c>
      <c r="AB15">
        <v>0</v>
      </c>
      <c r="AC15">
        <v>145</v>
      </c>
      <c r="AD15">
        <v>137</v>
      </c>
      <c r="AE15">
        <v>0</v>
      </c>
      <c r="AF15">
        <v>8</v>
      </c>
      <c r="AG15">
        <v>0</v>
      </c>
      <c r="AH15" t="s">
        <v>250</v>
      </c>
      <c r="AI15">
        <v>1615.3</v>
      </c>
      <c r="AJ15">
        <v>123</v>
      </c>
      <c r="AK15" t="s">
        <v>251</v>
      </c>
      <c r="AL15">
        <v>0.65</v>
      </c>
      <c r="AM15">
        <v>6.45</v>
      </c>
      <c r="AN15">
        <v>3.63</v>
      </c>
      <c r="AO15" t="s">
        <v>252</v>
      </c>
      <c r="AP15" t="s">
        <v>253</v>
      </c>
      <c r="AQ15" t="s">
        <v>254</v>
      </c>
      <c r="AR15" t="s">
        <v>255</v>
      </c>
      <c r="AS15">
        <v>3.64</v>
      </c>
      <c r="AT15">
        <v>2.09</v>
      </c>
      <c r="AU15">
        <v>65</v>
      </c>
      <c r="AV15">
        <v>117</v>
      </c>
      <c r="AW15">
        <v>244</v>
      </c>
      <c r="AX15">
        <v>9.3</v>
      </c>
      <c r="AY15">
        <v>8.4</v>
      </c>
      <c r="AZ15">
        <v>8.1</v>
      </c>
      <c r="BA15">
        <v>253</v>
      </c>
      <c r="BB15">
        <v>3283.22</v>
      </c>
      <c r="BC15">
        <v>247</v>
      </c>
      <c r="BD15" t="s">
        <v>256</v>
      </c>
      <c r="BE15" t="s">
        <v>257</v>
      </c>
      <c r="BF15" t="s">
        <v>258</v>
      </c>
      <c r="BG15" t="s">
        <v>86</v>
      </c>
      <c r="BH15" t="s">
        <v>86</v>
      </c>
      <c r="BI15" t="s">
        <v>86</v>
      </c>
      <c r="BJ15">
        <v>3271.53</v>
      </c>
      <c r="BK15">
        <v>5</v>
      </c>
      <c r="BL15">
        <v>61.7</v>
      </c>
      <c r="BM15">
        <v>5</v>
      </c>
      <c r="BN15">
        <v>18</v>
      </c>
      <c r="BO15">
        <v>233.82</v>
      </c>
      <c r="BP15">
        <v>12</v>
      </c>
      <c r="BQ15">
        <v>12.93</v>
      </c>
      <c r="BR15">
        <v>8.2</v>
      </c>
      <c r="BS15">
        <v>11.69</v>
      </c>
      <c r="BT15">
        <v>0</v>
      </c>
    </row>
    <row r="16" spans="1:72">
      <c r="A16" t="str">
        <f>IF(I16="","其他",_xlfn.XLOOKUP(I16,辅助数据!B:B,辅助数据!C:C))</f>
        <v>贺卡</v>
      </c>
      <c r="B16" t="str" cm="1">
        <f t="array" ref="B16">IFERROR(_xlfn.IFS(EOMONTH(E16,0)-C16&gt;90,"老品 (开售天数大于90天)",EOMONTH(E16,0)-C16&gt;=0,"新品 (开售天数小于等于90)"),"新品未出单")</f>
        <v>老品 (开售天数大于90天)</v>
      </c>
      <c r="C16" s="1">
        <f>_xlfn.XLOOKUP(K16,开售时间!A:A,开售时间!B:B)</f>
        <v>46094</v>
      </c>
      <c r="D16" s="1" t="str">
        <f>IFERROR(_xlfn.XLOOKUP(G16,分层!A:A,分层!B:B),"未划分")</f>
        <v>T1</v>
      </c>
      <c r="E16" s="4">
        <v>46204</v>
      </c>
      <c r="F16" s="1" t="s">
        <v>72</v>
      </c>
      <c r="G16" t="s">
        <v>259</v>
      </c>
      <c r="H16" t="s">
        <v>260</v>
      </c>
      <c r="I16" t="s">
        <v>261</v>
      </c>
      <c r="J16" t="s">
        <v>262</v>
      </c>
      <c r="K16" t="s">
        <v>261</v>
      </c>
      <c r="L16">
        <v>95084</v>
      </c>
      <c r="M16">
        <v>1107</v>
      </c>
      <c r="N16">
        <v>790.61</v>
      </c>
      <c r="O16">
        <v>702.12</v>
      </c>
      <c r="P16">
        <v>0</v>
      </c>
      <c r="Q16">
        <v>88.49</v>
      </c>
      <c r="R16">
        <v>0</v>
      </c>
      <c r="S16">
        <v>0</v>
      </c>
      <c r="T16">
        <v>0</v>
      </c>
      <c r="U16">
        <v>0</v>
      </c>
      <c r="V16">
        <v>0</v>
      </c>
      <c r="X16">
        <v>2893.93</v>
      </c>
      <c r="Y16">
        <v>2586.15</v>
      </c>
      <c r="Z16">
        <v>0</v>
      </c>
      <c r="AA16">
        <v>307.78</v>
      </c>
      <c r="AB16">
        <v>0</v>
      </c>
      <c r="AC16">
        <v>202</v>
      </c>
      <c r="AD16">
        <v>181</v>
      </c>
      <c r="AE16">
        <v>0</v>
      </c>
      <c r="AF16">
        <v>21</v>
      </c>
      <c r="AG16">
        <v>0</v>
      </c>
      <c r="AH16" t="s">
        <v>263</v>
      </c>
      <c r="AI16">
        <v>2637.11</v>
      </c>
      <c r="AJ16">
        <v>185</v>
      </c>
      <c r="AK16" t="s">
        <v>264</v>
      </c>
      <c r="AL16">
        <v>0.71</v>
      </c>
      <c r="AM16">
        <v>8.31</v>
      </c>
      <c r="AN16">
        <v>3.66</v>
      </c>
      <c r="AO16" t="s">
        <v>265</v>
      </c>
      <c r="AP16" t="s">
        <v>266</v>
      </c>
      <c r="AQ16" t="s">
        <v>267</v>
      </c>
      <c r="AR16" t="s">
        <v>268</v>
      </c>
      <c r="AS16">
        <v>3.91</v>
      </c>
      <c r="AT16">
        <v>3.15</v>
      </c>
      <c r="AU16">
        <v>55</v>
      </c>
      <c r="AV16">
        <v>106</v>
      </c>
      <c r="AW16">
        <v>238</v>
      </c>
      <c r="AX16">
        <v>7.9</v>
      </c>
      <c r="AY16">
        <v>7.6</v>
      </c>
      <c r="AZ16">
        <v>7.9</v>
      </c>
      <c r="BA16">
        <v>251</v>
      </c>
      <c r="BB16">
        <v>3496.8</v>
      </c>
      <c r="BC16">
        <v>244</v>
      </c>
      <c r="BD16" t="s">
        <v>269</v>
      </c>
      <c r="BE16" t="s">
        <v>270</v>
      </c>
      <c r="BF16" t="s">
        <v>271</v>
      </c>
      <c r="BG16" t="s">
        <v>86</v>
      </c>
      <c r="BH16" t="s">
        <v>86</v>
      </c>
      <c r="BI16" t="s">
        <v>86</v>
      </c>
      <c r="BJ16">
        <v>3484.2</v>
      </c>
      <c r="BK16">
        <v>1</v>
      </c>
      <c r="BL16">
        <v>13.29</v>
      </c>
      <c r="BM16">
        <v>1</v>
      </c>
      <c r="BN16">
        <v>18</v>
      </c>
      <c r="BO16">
        <v>251.82</v>
      </c>
      <c r="BP16">
        <v>12</v>
      </c>
      <c r="BQ16">
        <v>13.88</v>
      </c>
      <c r="BR16">
        <v>8.1</v>
      </c>
      <c r="BS16">
        <v>12.6</v>
      </c>
      <c r="BT16">
        <v>0</v>
      </c>
    </row>
    <row r="17" spans="1:72">
      <c r="A17" t="str">
        <f>IF(I17="","其他",_xlfn.XLOOKUP(I17,辅助数据!B:B,辅助数据!C:C))</f>
        <v>照片横幅</v>
      </c>
      <c r="B17" t="str" cm="1">
        <f t="array" ref="B17">IFERROR(_xlfn.IFS(EOMONTH(E17,0)-C17&gt;90,"老品 (开售天数大于90天)",EOMONTH(E17,0)-C17&gt;=0,"新品 (开售天数小于等于90)"),"新品未出单")</f>
        <v>老品 (开售天数大于90天)</v>
      </c>
      <c r="C17" s="1">
        <f>_xlfn.XLOOKUP(K17,开售时间!A:A,开售时间!B:B)</f>
        <v>46033</v>
      </c>
      <c r="D17" s="1" t="str">
        <f>IFERROR(_xlfn.XLOOKUP(G17,分层!A:A,分层!B:B),"未划分")</f>
        <v>T2</v>
      </c>
      <c r="E17" s="4">
        <v>46204</v>
      </c>
      <c r="F17" s="1" t="s">
        <v>72</v>
      </c>
      <c r="G17" t="s">
        <v>272</v>
      </c>
      <c r="H17" t="s">
        <v>273</v>
      </c>
      <c r="I17" t="s">
        <v>274</v>
      </c>
      <c r="J17" t="s">
        <v>275</v>
      </c>
      <c r="K17" t="s">
        <v>274</v>
      </c>
      <c r="L17">
        <v>89004</v>
      </c>
      <c r="M17">
        <v>734</v>
      </c>
      <c r="N17">
        <v>519.5</v>
      </c>
      <c r="O17">
        <v>494.52</v>
      </c>
      <c r="P17">
        <v>0</v>
      </c>
      <c r="Q17">
        <v>24.98</v>
      </c>
      <c r="R17">
        <v>0</v>
      </c>
      <c r="S17">
        <v>0</v>
      </c>
      <c r="T17">
        <v>0</v>
      </c>
      <c r="U17">
        <v>0</v>
      </c>
      <c r="V17">
        <v>0</v>
      </c>
      <c r="X17">
        <v>1654.84</v>
      </c>
      <c r="Y17">
        <v>1537.93</v>
      </c>
      <c r="Z17">
        <v>0</v>
      </c>
      <c r="AA17">
        <v>116.91</v>
      </c>
      <c r="AB17">
        <v>0</v>
      </c>
      <c r="AC17">
        <v>124</v>
      </c>
      <c r="AD17">
        <v>115</v>
      </c>
      <c r="AE17">
        <v>0</v>
      </c>
      <c r="AF17">
        <v>9</v>
      </c>
      <c r="AG17">
        <v>0</v>
      </c>
      <c r="AH17" t="s">
        <v>276</v>
      </c>
      <c r="AI17">
        <v>1353.99</v>
      </c>
      <c r="AJ17">
        <v>103</v>
      </c>
      <c r="AK17" t="s">
        <v>277</v>
      </c>
      <c r="AL17">
        <v>0.71</v>
      </c>
      <c r="AM17">
        <v>5.84</v>
      </c>
      <c r="AN17">
        <v>3.19</v>
      </c>
      <c r="AO17" t="s">
        <v>278</v>
      </c>
      <c r="AP17" t="s">
        <v>279</v>
      </c>
      <c r="AQ17" t="s">
        <v>280</v>
      </c>
      <c r="AR17" t="s">
        <v>281</v>
      </c>
      <c r="AS17">
        <v>4.19</v>
      </c>
      <c r="AT17">
        <v>2.24</v>
      </c>
      <c r="AU17">
        <v>48</v>
      </c>
      <c r="AV17">
        <v>85</v>
      </c>
      <c r="AW17">
        <v>221</v>
      </c>
      <c r="AX17">
        <v>6.9</v>
      </c>
      <c r="AY17">
        <v>6.1</v>
      </c>
      <c r="AZ17">
        <v>7.4</v>
      </c>
      <c r="BA17">
        <v>232</v>
      </c>
      <c r="BB17">
        <v>3012.38</v>
      </c>
      <c r="BC17">
        <v>229</v>
      </c>
      <c r="BD17" t="s">
        <v>282</v>
      </c>
      <c r="BE17" t="s">
        <v>283</v>
      </c>
      <c r="BF17" t="s">
        <v>284</v>
      </c>
      <c r="BG17" t="s">
        <v>86</v>
      </c>
      <c r="BH17" t="s">
        <v>86</v>
      </c>
      <c r="BI17" t="s">
        <v>86</v>
      </c>
      <c r="BJ17">
        <v>3000.03</v>
      </c>
      <c r="BK17">
        <v>2</v>
      </c>
      <c r="BL17">
        <v>24.68</v>
      </c>
      <c r="BM17">
        <v>2</v>
      </c>
      <c r="BN17">
        <v>19</v>
      </c>
      <c r="BO17">
        <v>246.81</v>
      </c>
      <c r="BP17">
        <v>16</v>
      </c>
      <c r="BQ17">
        <v>12.93</v>
      </c>
      <c r="BR17">
        <v>7.5</v>
      </c>
      <c r="BS17">
        <v>12.35</v>
      </c>
      <c r="BT17">
        <v>0</v>
      </c>
    </row>
    <row r="18" spans="1:72">
      <c r="A18" t="str">
        <f>IF(I18="","其他",_xlfn.XLOOKUP(I18,辅助数据!B:B,辅助数据!C:C))</f>
        <v>照片横幅</v>
      </c>
      <c r="B18" t="str" cm="1">
        <f t="array" ref="B18">IFERROR(_xlfn.IFS(EOMONTH(E18,0)-C18&gt;90,"老品 (开售天数大于90天)",EOMONTH(E18,0)-C18&gt;=0,"新品 (开售天数小于等于90)"),"新品未出单")</f>
        <v>老品 (开售天数大于90天)</v>
      </c>
      <c r="C18" s="1">
        <f>_xlfn.XLOOKUP(K18,开售时间!A:A,开售时间!B:B)</f>
        <v>46031</v>
      </c>
      <c r="D18" s="1" t="str">
        <f>IFERROR(_xlfn.XLOOKUP(G18,分层!A:A,分层!B:B),"未划分")</f>
        <v>T1</v>
      </c>
      <c r="E18" s="4">
        <v>46204</v>
      </c>
      <c r="F18" s="1" t="s">
        <v>72</v>
      </c>
      <c r="G18" t="s">
        <v>285</v>
      </c>
      <c r="H18" t="s">
        <v>286</v>
      </c>
      <c r="I18" t="s">
        <v>287</v>
      </c>
      <c r="J18" t="s">
        <v>288</v>
      </c>
      <c r="K18" t="s">
        <v>287</v>
      </c>
      <c r="L18">
        <v>83688</v>
      </c>
      <c r="M18">
        <v>749</v>
      </c>
      <c r="N18">
        <v>501.41</v>
      </c>
      <c r="O18">
        <v>444.69</v>
      </c>
      <c r="P18">
        <v>0</v>
      </c>
      <c r="Q18">
        <v>56.72</v>
      </c>
      <c r="R18">
        <v>0</v>
      </c>
      <c r="S18">
        <v>0</v>
      </c>
      <c r="T18">
        <v>0</v>
      </c>
      <c r="U18">
        <v>0</v>
      </c>
      <c r="V18">
        <v>0</v>
      </c>
      <c r="X18">
        <v>1699.06</v>
      </c>
      <c r="Y18">
        <v>1413.28</v>
      </c>
      <c r="Z18">
        <v>0</v>
      </c>
      <c r="AA18">
        <v>285.78</v>
      </c>
      <c r="AB18">
        <v>0</v>
      </c>
      <c r="AC18">
        <v>127</v>
      </c>
      <c r="AD18">
        <v>106</v>
      </c>
      <c r="AE18">
        <v>0</v>
      </c>
      <c r="AF18">
        <v>21</v>
      </c>
      <c r="AG18">
        <v>0</v>
      </c>
      <c r="AH18" t="s">
        <v>289</v>
      </c>
      <c r="AI18">
        <v>1351.47</v>
      </c>
      <c r="AJ18">
        <v>102</v>
      </c>
      <c r="AK18" t="s">
        <v>290</v>
      </c>
      <c r="AL18">
        <v>0.67</v>
      </c>
      <c r="AM18">
        <v>5.99</v>
      </c>
      <c r="AN18">
        <v>3.39</v>
      </c>
      <c r="AO18" t="s">
        <v>291</v>
      </c>
      <c r="AP18" t="s">
        <v>292</v>
      </c>
      <c r="AQ18" t="s">
        <v>293</v>
      </c>
      <c r="AR18" t="s">
        <v>294</v>
      </c>
      <c r="AS18">
        <v>3.95</v>
      </c>
      <c r="AT18">
        <v>2.17</v>
      </c>
      <c r="AU18">
        <v>50</v>
      </c>
      <c r="AV18">
        <v>99</v>
      </c>
      <c r="AW18">
        <v>227</v>
      </c>
      <c r="AX18">
        <v>7.1</v>
      </c>
      <c r="AY18">
        <v>7.1</v>
      </c>
      <c r="AZ18">
        <v>7.6</v>
      </c>
      <c r="BA18">
        <v>231</v>
      </c>
      <c r="BB18">
        <v>2972.11</v>
      </c>
      <c r="BC18">
        <v>224</v>
      </c>
      <c r="BD18" t="s">
        <v>295</v>
      </c>
      <c r="BE18" t="s">
        <v>296</v>
      </c>
      <c r="BF18" t="s">
        <v>297</v>
      </c>
      <c r="BG18" t="s">
        <v>86</v>
      </c>
      <c r="BH18" t="s">
        <v>86</v>
      </c>
      <c r="BI18" t="s">
        <v>86</v>
      </c>
      <c r="BJ18">
        <v>2953.91</v>
      </c>
      <c r="BK18">
        <v>4</v>
      </c>
      <c r="BL18">
        <v>49.36</v>
      </c>
      <c r="BM18">
        <v>4</v>
      </c>
      <c r="BN18">
        <v>28</v>
      </c>
      <c r="BO18">
        <v>363.72</v>
      </c>
      <c r="BP18">
        <v>21</v>
      </c>
      <c r="BQ18">
        <v>12.79</v>
      </c>
      <c r="BR18">
        <v>7.5</v>
      </c>
      <c r="BS18">
        <v>18.2</v>
      </c>
      <c r="BT18">
        <v>0</v>
      </c>
    </row>
    <row r="19" spans="1:72">
      <c r="A19" t="str">
        <f>IF(I19="","其他",_xlfn.XLOOKUP(I19,辅助数据!B:B,辅助数据!C:C))</f>
        <v>贺卡</v>
      </c>
      <c r="B19" t="str" cm="1">
        <f t="array" ref="B19">IFERROR(_xlfn.IFS(EOMONTH(E19,0)-C19&gt;90,"老品 (开售天数大于90天)",EOMONTH(E19,0)-C19&gt;=0,"新品 (开售天数小于等于90)"),"新品未出单")</f>
        <v>新品 (开售天数小于等于90)</v>
      </c>
      <c r="C19" s="1">
        <f>_xlfn.XLOOKUP(K19,开售时间!A:A,开售时间!B:B)</f>
        <v>46196</v>
      </c>
      <c r="D19" s="1" t="str">
        <f>IFERROR(_xlfn.XLOOKUP(G19,分层!A:A,分层!B:B),"未划分")</f>
        <v>N</v>
      </c>
      <c r="E19" s="4">
        <v>46204</v>
      </c>
      <c r="F19" s="1" t="s">
        <v>72</v>
      </c>
      <c r="G19" t="s">
        <v>298</v>
      </c>
      <c r="H19" t="s">
        <v>299</v>
      </c>
      <c r="I19" t="s">
        <v>300</v>
      </c>
      <c r="J19" t="s">
        <v>301</v>
      </c>
      <c r="K19" t="s">
        <v>300</v>
      </c>
      <c r="L19">
        <v>126038</v>
      </c>
      <c r="M19">
        <v>569</v>
      </c>
      <c r="N19">
        <v>508.2</v>
      </c>
      <c r="O19">
        <v>391.93</v>
      </c>
      <c r="P19">
        <v>0</v>
      </c>
      <c r="Q19">
        <v>116.27</v>
      </c>
      <c r="R19">
        <v>0</v>
      </c>
      <c r="S19">
        <v>0</v>
      </c>
      <c r="T19">
        <v>0</v>
      </c>
      <c r="U19">
        <v>0</v>
      </c>
      <c r="V19">
        <v>0</v>
      </c>
      <c r="X19">
        <v>1806.37</v>
      </c>
      <c r="Y19">
        <v>1339.84</v>
      </c>
      <c r="Z19">
        <v>0</v>
      </c>
      <c r="AA19">
        <v>466.53</v>
      </c>
      <c r="AB19">
        <v>0</v>
      </c>
      <c r="AC19">
        <v>132</v>
      </c>
      <c r="AD19">
        <v>97</v>
      </c>
      <c r="AE19">
        <v>0</v>
      </c>
      <c r="AF19">
        <v>35</v>
      </c>
      <c r="AG19">
        <v>0</v>
      </c>
      <c r="AH19" t="s">
        <v>302</v>
      </c>
      <c r="AI19">
        <v>1745.14</v>
      </c>
      <c r="AJ19">
        <v>127</v>
      </c>
      <c r="AK19" t="s">
        <v>199</v>
      </c>
      <c r="AL19">
        <v>0.89</v>
      </c>
      <c r="AM19">
        <v>4.03</v>
      </c>
      <c r="AN19">
        <v>3.55</v>
      </c>
      <c r="AO19" t="s">
        <v>303</v>
      </c>
      <c r="AP19" t="s">
        <v>304</v>
      </c>
      <c r="AQ19" t="s">
        <v>305</v>
      </c>
      <c r="AR19" t="s">
        <v>306</v>
      </c>
      <c r="AS19">
        <v>3.85</v>
      </c>
      <c r="AT19">
        <v>2.21</v>
      </c>
      <c r="AU19">
        <v>61</v>
      </c>
      <c r="AV19">
        <v>106</v>
      </c>
      <c r="AW19">
        <v>225</v>
      </c>
      <c r="AX19">
        <v>8.7</v>
      </c>
      <c r="AY19">
        <v>7.6</v>
      </c>
      <c r="AZ19">
        <v>7.5</v>
      </c>
      <c r="BA19">
        <v>230</v>
      </c>
      <c r="BB19">
        <v>3203.01</v>
      </c>
      <c r="BC19">
        <v>222</v>
      </c>
      <c r="BD19" t="s">
        <v>307</v>
      </c>
      <c r="BE19" t="s">
        <v>308</v>
      </c>
      <c r="BF19" t="s">
        <v>309</v>
      </c>
      <c r="BG19" t="s">
        <v>86</v>
      </c>
      <c r="BH19" t="s">
        <v>86</v>
      </c>
      <c r="BI19" t="s">
        <v>86</v>
      </c>
      <c r="BJ19">
        <v>3195.31</v>
      </c>
      <c r="BK19">
        <v>1</v>
      </c>
      <c r="BL19">
        <v>13.29</v>
      </c>
      <c r="BM19">
        <v>1</v>
      </c>
      <c r="BN19">
        <v>11</v>
      </c>
      <c r="BO19">
        <v>153.89</v>
      </c>
      <c r="BP19">
        <v>3</v>
      </c>
      <c r="BQ19">
        <v>13.89</v>
      </c>
      <c r="BR19">
        <v>7.4</v>
      </c>
      <c r="BS19">
        <v>7.7</v>
      </c>
      <c r="BT19">
        <v>0</v>
      </c>
    </row>
    <row r="20" spans="1:72">
      <c r="A20" t="str">
        <f>IF(I20="","其他",_xlfn.XLOOKUP(I20,辅助数据!B:B,辅助数据!C:C))</f>
        <v>照片横幅</v>
      </c>
      <c r="B20" t="str" cm="1">
        <f t="array" ref="B20">IFERROR(_xlfn.IFS(EOMONTH(E20,0)-C20&gt;90,"老品 (开售天数大于90天)",EOMONTH(E20,0)-C20&gt;=0,"新品 (开售天数小于等于90)"),"新品未出单")</f>
        <v>老品 (开售天数大于90天)</v>
      </c>
      <c r="C20" s="1">
        <f>_xlfn.XLOOKUP(K20,开售时间!A:A,开售时间!B:B)</f>
        <v>46112</v>
      </c>
      <c r="D20" s="1" t="str">
        <f>IFERROR(_xlfn.XLOOKUP(G20,分层!A:A,分层!B:B),"未划分")</f>
        <v>T2</v>
      </c>
      <c r="E20" s="4">
        <v>46204</v>
      </c>
      <c r="F20" s="1" t="s">
        <v>72</v>
      </c>
      <c r="G20" t="s">
        <v>310</v>
      </c>
      <c r="H20" t="s">
        <v>311</v>
      </c>
      <c r="I20" t="s">
        <v>312</v>
      </c>
      <c r="J20" t="s">
        <v>313</v>
      </c>
      <c r="K20" t="s">
        <v>312</v>
      </c>
      <c r="L20">
        <v>36213</v>
      </c>
      <c r="M20">
        <v>576</v>
      </c>
      <c r="N20">
        <v>379.95</v>
      </c>
      <c r="O20">
        <v>376.36</v>
      </c>
      <c r="P20">
        <v>0</v>
      </c>
      <c r="Q20">
        <v>3.59</v>
      </c>
      <c r="R20">
        <v>0</v>
      </c>
      <c r="S20">
        <v>0</v>
      </c>
      <c r="T20">
        <v>0</v>
      </c>
      <c r="U20">
        <v>0</v>
      </c>
      <c r="V20">
        <v>0</v>
      </c>
      <c r="X20">
        <v>894.32</v>
      </c>
      <c r="Y20">
        <v>868.99</v>
      </c>
      <c r="Z20">
        <v>0</v>
      </c>
      <c r="AA20">
        <v>25.33</v>
      </c>
      <c r="AB20">
        <v>0</v>
      </c>
      <c r="AC20">
        <v>69</v>
      </c>
      <c r="AD20">
        <v>67</v>
      </c>
      <c r="AE20">
        <v>0</v>
      </c>
      <c r="AF20">
        <v>2</v>
      </c>
      <c r="AG20">
        <v>0</v>
      </c>
      <c r="AH20" t="s">
        <v>314</v>
      </c>
      <c r="AI20">
        <v>830.71</v>
      </c>
      <c r="AJ20">
        <v>64</v>
      </c>
      <c r="AK20" t="s">
        <v>315</v>
      </c>
      <c r="AL20">
        <v>0.66</v>
      </c>
      <c r="AM20">
        <v>10.49</v>
      </c>
      <c r="AN20">
        <v>2.35</v>
      </c>
      <c r="AO20" t="s">
        <v>316</v>
      </c>
      <c r="AP20" t="s">
        <v>317</v>
      </c>
      <c r="AQ20" t="s">
        <v>189</v>
      </c>
      <c r="AR20" t="s">
        <v>318</v>
      </c>
      <c r="AS20">
        <v>5.51</v>
      </c>
      <c r="AT20">
        <v>1.67</v>
      </c>
      <c r="AU20">
        <v>54</v>
      </c>
      <c r="AV20">
        <v>111</v>
      </c>
      <c r="AW20">
        <v>222</v>
      </c>
      <c r="AX20">
        <v>7.7</v>
      </c>
      <c r="AY20">
        <v>7.9</v>
      </c>
      <c r="AZ20">
        <v>7.4</v>
      </c>
      <c r="BA20">
        <v>227</v>
      </c>
      <c r="BB20">
        <v>2946.13</v>
      </c>
      <c r="BC20">
        <v>226</v>
      </c>
      <c r="BD20" t="s">
        <v>319</v>
      </c>
      <c r="BE20" t="s">
        <v>320</v>
      </c>
      <c r="BF20" t="s">
        <v>321</v>
      </c>
      <c r="BG20" t="s">
        <v>86</v>
      </c>
      <c r="BH20" t="s">
        <v>86</v>
      </c>
      <c r="BI20" t="s">
        <v>86</v>
      </c>
      <c r="BJ20">
        <v>2944.18</v>
      </c>
      <c r="BK20">
        <v>4</v>
      </c>
      <c r="BL20">
        <v>49.36</v>
      </c>
      <c r="BM20">
        <v>4</v>
      </c>
      <c r="BN20">
        <v>3</v>
      </c>
      <c r="BO20">
        <v>38.97</v>
      </c>
      <c r="BP20">
        <v>2</v>
      </c>
      <c r="BQ20">
        <v>12.97</v>
      </c>
      <c r="BR20">
        <v>7.3</v>
      </c>
      <c r="BS20">
        <v>1.95</v>
      </c>
      <c r="BT20">
        <v>0</v>
      </c>
    </row>
    <row r="21" spans="1:72">
      <c r="A21" t="str">
        <f>IF(I21="","其他",_xlfn.XLOOKUP(I21,辅助数据!B:B,辅助数据!C:C))</f>
        <v>长横幅</v>
      </c>
      <c r="B21" t="str" cm="1">
        <f t="array" ref="B21">IFERROR(_xlfn.IFS(EOMONTH(E21,0)-C21&gt;90,"老品 (开售天数大于90天)",EOMONTH(E21,0)-C21&gt;=0,"新品 (开售天数小于等于90)"),"新品未出单")</f>
        <v>老品 (开售天数大于90天)</v>
      </c>
      <c r="C21" s="1">
        <f>_xlfn.XLOOKUP(K21,开售时间!A:A,开售时间!B:B)</f>
        <v>44462</v>
      </c>
      <c r="D21" s="1" t="str">
        <f>IFERROR(_xlfn.XLOOKUP(G21,分层!A:A,分层!B:B),"未划分")</f>
        <v>T1</v>
      </c>
      <c r="E21" s="4">
        <v>46204</v>
      </c>
      <c r="F21" s="1" t="s">
        <v>72</v>
      </c>
      <c r="G21" t="s">
        <v>322</v>
      </c>
      <c r="H21" t="s">
        <v>323</v>
      </c>
      <c r="I21" t="s">
        <v>324</v>
      </c>
      <c r="J21" t="s">
        <v>325</v>
      </c>
      <c r="K21" t="s">
        <v>324</v>
      </c>
      <c r="L21">
        <v>24355</v>
      </c>
      <c r="M21">
        <v>265</v>
      </c>
      <c r="N21">
        <v>101.8</v>
      </c>
      <c r="O21">
        <v>93.57</v>
      </c>
      <c r="P21">
        <v>0</v>
      </c>
      <c r="Q21">
        <v>8.23</v>
      </c>
      <c r="R21">
        <v>0</v>
      </c>
      <c r="S21">
        <v>0</v>
      </c>
      <c r="T21">
        <v>0</v>
      </c>
      <c r="U21">
        <v>0</v>
      </c>
      <c r="V21">
        <v>0</v>
      </c>
      <c r="X21">
        <v>401.12</v>
      </c>
      <c r="Y21">
        <v>361.16</v>
      </c>
      <c r="Z21">
        <v>0</v>
      </c>
      <c r="AA21">
        <v>39.96</v>
      </c>
      <c r="AB21">
        <v>0</v>
      </c>
      <c r="AC21">
        <v>38</v>
      </c>
      <c r="AD21">
        <v>34</v>
      </c>
      <c r="AE21">
        <v>0</v>
      </c>
      <c r="AF21">
        <v>4</v>
      </c>
      <c r="AG21">
        <v>0</v>
      </c>
      <c r="AH21" t="s">
        <v>326</v>
      </c>
      <c r="AI21">
        <v>319.18</v>
      </c>
      <c r="AJ21">
        <v>32</v>
      </c>
      <c r="AK21" t="s">
        <v>327</v>
      </c>
      <c r="AL21">
        <v>0.38</v>
      </c>
      <c r="AM21">
        <v>4.18</v>
      </c>
      <c r="AN21">
        <v>3.94</v>
      </c>
      <c r="AO21" t="s">
        <v>328</v>
      </c>
      <c r="AP21" t="s">
        <v>329</v>
      </c>
      <c r="AQ21" t="s">
        <v>330</v>
      </c>
      <c r="AR21" t="s">
        <v>331</v>
      </c>
      <c r="AS21">
        <v>2.68</v>
      </c>
      <c r="AT21">
        <v>0.46</v>
      </c>
      <c r="AU21">
        <v>54</v>
      </c>
      <c r="AV21">
        <v>88</v>
      </c>
      <c r="AW21">
        <v>207</v>
      </c>
      <c r="AX21">
        <v>7.7</v>
      </c>
      <c r="AY21">
        <v>6.3</v>
      </c>
      <c r="AZ21">
        <v>6.9</v>
      </c>
      <c r="BA21">
        <v>219</v>
      </c>
      <c r="BB21">
        <v>2174.82</v>
      </c>
      <c r="BC21">
        <v>218</v>
      </c>
      <c r="BD21" t="s">
        <v>332</v>
      </c>
      <c r="BE21" t="s">
        <v>333</v>
      </c>
      <c r="BF21" t="s">
        <v>334</v>
      </c>
      <c r="BG21" t="s">
        <v>335</v>
      </c>
      <c r="BH21" t="s">
        <v>336</v>
      </c>
      <c r="BI21" t="s">
        <v>337</v>
      </c>
      <c r="BJ21">
        <v>2165.87</v>
      </c>
      <c r="BK21">
        <v>6</v>
      </c>
      <c r="BL21">
        <v>56.94</v>
      </c>
      <c r="BM21">
        <v>5</v>
      </c>
      <c r="BN21">
        <v>18</v>
      </c>
      <c r="BO21">
        <v>178.82</v>
      </c>
      <c r="BP21">
        <v>17</v>
      </c>
      <c r="BQ21">
        <v>9.89</v>
      </c>
      <c r="BR21">
        <v>7.1</v>
      </c>
      <c r="BS21">
        <v>8.95</v>
      </c>
      <c r="BT21">
        <v>0</v>
      </c>
    </row>
    <row r="22" spans="1:72">
      <c r="A22" t="str">
        <f>IF(I22="","其他",_xlfn.XLOOKUP(I22,辅助数据!B:B,辅助数据!C:C))</f>
        <v>照片横幅</v>
      </c>
      <c r="B22" t="str" cm="1">
        <f t="array" ref="B22">IFERROR(_xlfn.IFS(EOMONTH(E22,0)-C22&gt;90,"老品 (开售天数大于90天)",EOMONTH(E22,0)-C22&gt;=0,"新品 (开售天数小于等于90)"),"新品未出单")</f>
        <v>老品 (开售天数大于90天)</v>
      </c>
      <c r="C22" s="1">
        <f>_xlfn.XLOOKUP(K22,开售时间!A:A,开售时间!B:B)</f>
        <v>46029</v>
      </c>
      <c r="D22" s="1" t="str">
        <f>IFERROR(_xlfn.XLOOKUP(G22,分层!A:A,分层!B:B),"未划分")</f>
        <v>T1</v>
      </c>
      <c r="E22" s="4">
        <v>46204</v>
      </c>
      <c r="F22" s="1" t="s">
        <v>72</v>
      </c>
      <c r="G22" t="s">
        <v>338</v>
      </c>
      <c r="H22" t="s">
        <v>339</v>
      </c>
      <c r="I22" t="s">
        <v>340</v>
      </c>
      <c r="J22" t="s">
        <v>341</v>
      </c>
      <c r="K22" t="s">
        <v>340</v>
      </c>
      <c r="L22">
        <v>87934</v>
      </c>
      <c r="M22">
        <v>693</v>
      </c>
      <c r="N22">
        <v>437.48</v>
      </c>
      <c r="O22">
        <v>403.56</v>
      </c>
      <c r="P22">
        <v>0</v>
      </c>
      <c r="Q22">
        <v>33.92</v>
      </c>
      <c r="R22">
        <v>0</v>
      </c>
      <c r="S22">
        <v>0</v>
      </c>
      <c r="T22">
        <v>0</v>
      </c>
      <c r="U22">
        <v>0</v>
      </c>
      <c r="V22">
        <v>0</v>
      </c>
      <c r="X22">
        <v>1251.01</v>
      </c>
      <c r="Y22">
        <v>1186.06</v>
      </c>
      <c r="Z22">
        <v>0</v>
      </c>
      <c r="AA22">
        <v>64.95</v>
      </c>
      <c r="AB22">
        <v>0</v>
      </c>
      <c r="AC22">
        <v>97</v>
      </c>
      <c r="AD22">
        <v>92</v>
      </c>
      <c r="AE22">
        <v>0</v>
      </c>
      <c r="AF22">
        <v>5</v>
      </c>
      <c r="AG22">
        <v>0</v>
      </c>
      <c r="AH22" t="s">
        <v>342</v>
      </c>
      <c r="AI22">
        <v>1115.19</v>
      </c>
      <c r="AJ22">
        <v>86</v>
      </c>
      <c r="AK22" t="s">
        <v>343</v>
      </c>
      <c r="AL22">
        <v>0.63</v>
      </c>
      <c r="AM22">
        <v>4.98</v>
      </c>
      <c r="AN22">
        <v>2.86</v>
      </c>
      <c r="AO22" t="s">
        <v>344</v>
      </c>
      <c r="AP22" t="s">
        <v>345</v>
      </c>
      <c r="AQ22" t="s">
        <v>346</v>
      </c>
      <c r="AR22" t="s">
        <v>347</v>
      </c>
      <c r="AS22">
        <v>4.51</v>
      </c>
      <c r="AT22">
        <v>2.18</v>
      </c>
      <c r="AU22">
        <v>43</v>
      </c>
      <c r="AV22">
        <v>74</v>
      </c>
      <c r="AW22">
        <v>182</v>
      </c>
      <c r="AX22">
        <v>6.1</v>
      </c>
      <c r="AY22">
        <v>5.3</v>
      </c>
      <c r="AZ22">
        <v>6.1</v>
      </c>
      <c r="BA22">
        <v>201</v>
      </c>
      <c r="BB22">
        <v>2594.1</v>
      </c>
      <c r="BC22">
        <v>201</v>
      </c>
      <c r="BD22" t="s">
        <v>348</v>
      </c>
      <c r="BE22" t="s">
        <v>349</v>
      </c>
      <c r="BF22" t="s">
        <v>350</v>
      </c>
      <c r="BG22" t="s">
        <v>86</v>
      </c>
      <c r="BH22" t="s">
        <v>86</v>
      </c>
      <c r="BI22" t="s">
        <v>86</v>
      </c>
      <c r="BJ22">
        <v>2421.99</v>
      </c>
      <c r="BK22">
        <v>6</v>
      </c>
      <c r="BL22">
        <v>74.04</v>
      </c>
      <c r="BM22">
        <v>6</v>
      </c>
      <c r="BN22">
        <v>134</v>
      </c>
      <c r="BO22">
        <v>1739.36</v>
      </c>
      <c r="BP22">
        <v>134</v>
      </c>
      <c r="BQ22">
        <v>12.05</v>
      </c>
      <c r="BR22">
        <v>6.5</v>
      </c>
      <c r="BS22">
        <v>172.11</v>
      </c>
      <c r="BT22">
        <v>0</v>
      </c>
    </row>
    <row r="23" spans="1:72">
      <c r="A23" t="str">
        <f>IF(I23="","其他",_xlfn.XLOOKUP(I23,辅助数据!B:B,辅助数据!C:C))</f>
        <v>流苏花球套装</v>
      </c>
      <c r="B23" t="str" cm="1">
        <f t="array" ref="B23">IFERROR(_xlfn.IFS(EOMONTH(E23,0)-C23&gt;90,"老品 (开售天数大于90天)",EOMONTH(E23,0)-C23&gt;=0,"新品 (开售天数小于等于90)"),"新品未出单")</f>
        <v>新品 (开售天数小于等于90)</v>
      </c>
      <c r="C23" s="1">
        <f>_xlfn.XLOOKUP(K23,开售时间!A:A,开售时间!B:B)</f>
        <v>46204</v>
      </c>
      <c r="D23" s="1" t="str">
        <f>IFERROR(_xlfn.XLOOKUP(G23,分层!A:A,分层!B:B),"未划分")</f>
        <v>未划分</v>
      </c>
      <c r="E23" s="4">
        <v>46204</v>
      </c>
      <c r="F23" s="1" t="s">
        <v>351</v>
      </c>
      <c r="G23" t="s">
        <v>352</v>
      </c>
      <c r="H23" t="s">
        <v>353</v>
      </c>
      <c r="I23" t="s">
        <v>354</v>
      </c>
      <c r="J23" t="s">
        <v>355</v>
      </c>
      <c r="K23" t="s">
        <v>354</v>
      </c>
      <c r="L23">
        <v>90483</v>
      </c>
      <c r="M23">
        <v>1024</v>
      </c>
      <c r="N23">
        <v>949.57</v>
      </c>
      <c r="O23">
        <v>747.68</v>
      </c>
      <c r="P23">
        <v>0</v>
      </c>
      <c r="Q23">
        <v>201.89</v>
      </c>
      <c r="R23">
        <v>0</v>
      </c>
      <c r="S23">
        <v>0</v>
      </c>
      <c r="T23">
        <v>0</v>
      </c>
      <c r="U23">
        <v>0</v>
      </c>
      <c r="V23">
        <v>0</v>
      </c>
      <c r="X23">
        <v>2038.4</v>
      </c>
      <c r="Y23">
        <v>1753.62</v>
      </c>
      <c r="Z23">
        <v>0</v>
      </c>
      <c r="AA23">
        <v>284.78</v>
      </c>
      <c r="AB23">
        <v>0</v>
      </c>
      <c r="AC23">
        <v>137</v>
      </c>
      <c r="AD23">
        <v>118</v>
      </c>
      <c r="AE23">
        <v>0</v>
      </c>
      <c r="AF23">
        <v>19</v>
      </c>
      <c r="AG23">
        <v>0</v>
      </c>
      <c r="AH23" t="s">
        <v>356</v>
      </c>
      <c r="AI23">
        <v>1917.8</v>
      </c>
      <c r="AJ23">
        <v>129</v>
      </c>
      <c r="AK23" t="s">
        <v>357</v>
      </c>
      <c r="AL23">
        <v>0.93</v>
      </c>
      <c r="AM23">
        <v>10.49</v>
      </c>
      <c r="AN23">
        <v>2.15</v>
      </c>
      <c r="AO23" t="s">
        <v>358</v>
      </c>
      <c r="AP23" t="s">
        <v>359</v>
      </c>
      <c r="AQ23" t="s">
        <v>360</v>
      </c>
      <c r="AR23" t="s">
        <v>361</v>
      </c>
      <c r="AS23">
        <v>6.93</v>
      </c>
      <c r="AT23">
        <v>5.05</v>
      </c>
      <c r="AU23">
        <v>39</v>
      </c>
      <c r="AV23">
        <v>75</v>
      </c>
      <c r="AW23">
        <v>187</v>
      </c>
      <c r="AX23">
        <v>5.6</v>
      </c>
      <c r="AY23">
        <v>5.4</v>
      </c>
      <c r="AZ23">
        <v>6.2</v>
      </c>
      <c r="BA23">
        <v>188</v>
      </c>
      <c r="BB23">
        <v>2815.72</v>
      </c>
      <c r="BC23">
        <v>188</v>
      </c>
      <c r="BD23" t="s">
        <v>86</v>
      </c>
      <c r="BE23" t="s">
        <v>86</v>
      </c>
      <c r="BF23" t="s">
        <v>86</v>
      </c>
      <c r="BG23" t="s">
        <v>86</v>
      </c>
      <c r="BH23" t="s">
        <v>86</v>
      </c>
      <c r="BI23" t="s">
        <v>86</v>
      </c>
      <c r="BJ23">
        <v>2551.98</v>
      </c>
      <c r="BK23">
        <v>0</v>
      </c>
      <c r="BL23">
        <v>0</v>
      </c>
      <c r="BM23">
        <v>0</v>
      </c>
      <c r="BN23">
        <v>158</v>
      </c>
      <c r="BO23">
        <v>2366.02</v>
      </c>
      <c r="BP23">
        <v>158</v>
      </c>
      <c r="BQ23">
        <v>13.57</v>
      </c>
      <c r="BR23">
        <v>6.1</v>
      </c>
      <c r="BS23">
        <v>263.74</v>
      </c>
      <c r="BT23">
        <v>0</v>
      </c>
    </row>
    <row r="24" spans="1:72">
      <c r="A24" t="str">
        <f>IF(I24="","其他",_xlfn.XLOOKUP(I24,辅助数据!B:B,辅助数据!C:C))</f>
        <v>照片横幅</v>
      </c>
      <c r="B24" t="str" cm="1">
        <f t="array" ref="B24">IFERROR(_xlfn.IFS(EOMONTH(E24,0)-C24&gt;90,"老品 (开售天数大于90天)",EOMONTH(E24,0)-C24&gt;=0,"新品 (开售天数小于等于90)"),"新品未出单")</f>
        <v>老品 (开售天数大于90天)</v>
      </c>
      <c r="C24" s="1">
        <f>_xlfn.XLOOKUP(K24,开售时间!A:A,开售时间!B:B)</f>
        <v>46017</v>
      </c>
      <c r="D24" s="1" t="str">
        <f>IFERROR(_xlfn.XLOOKUP(G24,分层!A:A,分层!B:B),"未划分")</f>
        <v>T2</v>
      </c>
      <c r="E24" s="4">
        <v>46204</v>
      </c>
      <c r="F24" s="1" t="s">
        <v>72</v>
      </c>
      <c r="G24" t="s">
        <v>362</v>
      </c>
      <c r="H24" t="s">
        <v>363</v>
      </c>
      <c r="I24" t="s">
        <v>364</v>
      </c>
      <c r="J24" t="s">
        <v>365</v>
      </c>
      <c r="K24" t="s">
        <v>364</v>
      </c>
      <c r="L24">
        <v>150426</v>
      </c>
      <c r="M24">
        <v>846</v>
      </c>
      <c r="N24">
        <v>576.79</v>
      </c>
      <c r="O24">
        <v>528.61</v>
      </c>
      <c r="P24">
        <v>0</v>
      </c>
      <c r="Q24">
        <v>48.18</v>
      </c>
      <c r="R24">
        <v>0</v>
      </c>
      <c r="S24">
        <v>0</v>
      </c>
      <c r="T24">
        <v>0</v>
      </c>
      <c r="U24">
        <v>0</v>
      </c>
      <c r="V24">
        <v>0</v>
      </c>
      <c r="X24">
        <v>1651.38</v>
      </c>
      <c r="Y24">
        <v>1547.99</v>
      </c>
      <c r="Z24">
        <v>0</v>
      </c>
      <c r="AA24">
        <v>103.39</v>
      </c>
      <c r="AB24">
        <v>0</v>
      </c>
      <c r="AC24">
        <v>140</v>
      </c>
      <c r="AD24">
        <v>131</v>
      </c>
      <c r="AE24">
        <v>0</v>
      </c>
      <c r="AF24">
        <v>9</v>
      </c>
      <c r="AG24">
        <v>0</v>
      </c>
      <c r="AH24" t="s">
        <v>366</v>
      </c>
      <c r="AI24">
        <v>1338.81</v>
      </c>
      <c r="AJ24">
        <v>115</v>
      </c>
      <c r="AK24" t="s">
        <v>367</v>
      </c>
      <c r="AL24">
        <v>0.68</v>
      </c>
      <c r="AM24">
        <v>3.83</v>
      </c>
      <c r="AN24">
        <v>2.86</v>
      </c>
      <c r="AO24" t="s">
        <v>368</v>
      </c>
      <c r="AP24" t="s">
        <v>369</v>
      </c>
      <c r="AQ24" t="s">
        <v>370</v>
      </c>
      <c r="AR24" t="s">
        <v>371</v>
      </c>
      <c r="AS24">
        <v>4.12</v>
      </c>
      <c r="AT24">
        <v>3.08</v>
      </c>
      <c r="AU24">
        <v>34</v>
      </c>
      <c r="AV24">
        <v>64</v>
      </c>
      <c r="AW24">
        <v>181</v>
      </c>
      <c r="AX24">
        <v>4.9</v>
      </c>
      <c r="AY24">
        <v>4.6</v>
      </c>
      <c r="AZ24">
        <v>6</v>
      </c>
      <c r="BA24">
        <v>187</v>
      </c>
      <c r="BB24">
        <v>2136.76</v>
      </c>
      <c r="BC24">
        <v>185</v>
      </c>
      <c r="BD24" t="s">
        <v>372</v>
      </c>
      <c r="BE24" t="s">
        <v>373</v>
      </c>
      <c r="BF24" t="s">
        <v>374</v>
      </c>
      <c r="BG24" t="s">
        <v>86</v>
      </c>
      <c r="BH24" t="s">
        <v>86</v>
      </c>
      <c r="BI24" t="s">
        <v>86</v>
      </c>
      <c r="BJ24">
        <v>2128.16</v>
      </c>
      <c r="BK24">
        <v>1</v>
      </c>
      <c r="BL24">
        <v>11.3</v>
      </c>
      <c r="BM24">
        <v>1</v>
      </c>
      <c r="BN24">
        <v>15</v>
      </c>
      <c r="BO24">
        <v>171.19</v>
      </c>
      <c r="BP24">
        <v>13</v>
      </c>
      <c r="BQ24">
        <v>11.38</v>
      </c>
      <c r="BR24">
        <v>6</v>
      </c>
      <c r="BS24">
        <v>8.6</v>
      </c>
      <c r="BT24">
        <v>0</v>
      </c>
    </row>
    <row r="25" spans="1:72">
      <c r="A25" t="str">
        <f>IF(I25="","其他",_xlfn.XLOOKUP(I25,辅助数据!B:B,辅助数据!C:C))</f>
        <v>灯饰门联</v>
      </c>
      <c r="B25" t="str" cm="1">
        <f t="array" ref="B25">IFERROR(_xlfn.IFS(EOMONTH(E25,0)-C25&gt;90,"老品 (开售天数大于90天)",EOMONTH(E25,0)-C25&gt;=0,"新品 (开售天数小于等于90)"),"新品未出单")</f>
        <v>老品 (开售天数大于90天)</v>
      </c>
      <c r="C25" s="1">
        <f>_xlfn.XLOOKUP(K25,开售时间!A:A,开售时间!B:B)</f>
        <v>45902</v>
      </c>
      <c r="D25" s="1" t="str">
        <f>IFERROR(_xlfn.XLOOKUP(G25,分层!A:A,分层!B:B),"未划分")</f>
        <v>T1</v>
      </c>
      <c r="E25" s="4">
        <v>46204</v>
      </c>
      <c r="F25" s="1" t="s">
        <v>72</v>
      </c>
      <c r="G25" t="s">
        <v>375</v>
      </c>
      <c r="H25" t="s">
        <v>376</v>
      </c>
      <c r="I25" t="s">
        <v>377</v>
      </c>
      <c r="J25" t="s">
        <v>378</v>
      </c>
      <c r="K25" t="s">
        <v>377</v>
      </c>
      <c r="L25">
        <v>56151</v>
      </c>
      <c r="M25">
        <v>534</v>
      </c>
      <c r="N25">
        <v>327.77</v>
      </c>
      <c r="O25">
        <v>326.79</v>
      </c>
      <c r="P25">
        <v>0</v>
      </c>
      <c r="Q25">
        <v>0.98</v>
      </c>
      <c r="R25">
        <v>0</v>
      </c>
      <c r="S25">
        <v>0</v>
      </c>
      <c r="T25">
        <v>0</v>
      </c>
      <c r="U25">
        <v>0</v>
      </c>
      <c r="V25">
        <v>0</v>
      </c>
      <c r="X25">
        <v>1073.53</v>
      </c>
      <c r="Y25">
        <v>1059.54</v>
      </c>
      <c r="Z25">
        <v>0</v>
      </c>
      <c r="AA25">
        <v>13.99</v>
      </c>
      <c r="AB25">
        <v>0</v>
      </c>
      <c r="AC25">
        <v>77</v>
      </c>
      <c r="AD25">
        <v>76</v>
      </c>
      <c r="AE25">
        <v>0</v>
      </c>
      <c r="AF25">
        <v>1</v>
      </c>
      <c r="AG25">
        <v>0</v>
      </c>
      <c r="AH25" t="s">
        <v>379</v>
      </c>
      <c r="AI25">
        <v>825.41</v>
      </c>
      <c r="AJ25">
        <v>59</v>
      </c>
      <c r="AK25" t="s">
        <v>225</v>
      </c>
      <c r="AL25">
        <v>0.61</v>
      </c>
      <c r="AM25">
        <v>5.84</v>
      </c>
      <c r="AN25">
        <v>3.28</v>
      </c>
      <c r="AO25" t="s">
        <v>314</v>
      </c>
      <c r="AP25" t="s">
        <v>380</v>
      </c>
      <c r="AQ25" t="s">
        <v>381</v>
      </c>
      <c r="AR25" t="s">
        <v>382</v>
      </c>
      <c r="AS25">
        <v>4.26</v>
      </c>
      <c r="AT25">
        <v>1.82</v>
      </c>
      <c r="AU25">
        <v>46</v>
      </c>
      <c r="AV25">
        <v>84</v>
      </c>
      <c r="AW25">
        <v>171</v>
      </c>
      <c r="AX25">
        <v>6.6</v>
      </c>
      <c r="AY25">
        <v>6</v>
      </c>
      <c r="AZ25">
        <v>5.7</v>
      </c>
      <c r="BA25">
        <v>180</v>
      </c>
      <c r="BB25">
        <v>2513.3</v>
      </c>
      <c r="BC25">
        <v>178</v>
      </c>
      <c r="BD25" t="s">
        <v>383</v>
      </c>
      <c r="BE25" t="s">
        <v>384</v>
      </c>
      <c r="BF25" t="s">
        <v>385</v>
      </c>
      <c r="BG25" t="s">
        <v>86</v>
      </c>
      <c r="BH25" t="s">
        <v>86</v>
      </c>
      <c r="BI25" t="s">
        <v>86</v>
      </c>
      <c r="BJ25">
        <v>2496.5</v>
      </c>
      <c r="BK25">
        <v>7</v>
      </c>
      <c r="BL25">
        <v>93.03</v>
      </c>
      <c r="BM25">
        <v>7</v>
      </c>
      <c r="BN25">
        <v>24</v>
      </c>
      <c r="BO25">
        <v>335.76</v>
      </c>
      <c r="BP25">
        <v>22</v>
      </c>
      <c r="BQ25">
        <v>13.87</v>
      </c>
      <c r="BR25">
        <v>5.8</v>
      </c>
      <c r="BS25">
        <v>16.8</v>
      </c>
      <c r="BT25">
        <v>0</v>
      </c>
    </row>
    <row r="26" spans="1:72">
      <c r="A26" t="str">
        <f>IF(I26="","其他",_xlfn.XLOOKUP(I26,辅助数据!B:B,辅助数据!C:C))</f>
        <v>照片横幅</v>
      </c>
      <c r="B26" t="str" cm="1">
        <f t="array" ref="B26">IFERROR(_xlfn.IFS(EOMONTH(E26,0)-C26&gt;90,"老品 (开售天数大于90天)",EOMONTH(E26,0)-C26&gt;=0,"新品 (开售天数小于等于90)"),"新品未出单")</f>
        <v>老品 (开售天数大于90天)</v>
      </c>
      <c r="C26" s="1">
        <f>_xlfn.XLOOKUP(K26,开售时间!A:A,开售时间!B:B)</f>
        <v>46110</v>
      </c>
      <c r="D26" s="1" t="str">
        <f>IFERROR(_xlfn.XLOOKUP(G26,分层!A:A,分层!B:B),"未划分")</f>
        <v>T2</v>
      </c>
      <c r="E26" s="4">
        <v>46204</v>
      </c>
      <c r="F26" s="1" t="s">
        <v>72</v>
      </c>
      <c r="G26" t="s">
        <v>386</v>
      </c>
      <c r="H26" t="s">
        <v>387</v>
      </c>
      <c r="I26" t="s">
        <v>388</v>
      </c>
      <c r="J26" t="s">
        <v>381</v>
      </c>
      <c r="K26" t="s">
        <v>388</v>
      </c>
      <c r="L26">
        <v>47378</v>
      </c>
      <c r="M26">
        <v>716</v>
      </c>
      <c r="N26">
        <v>477.12</v>
      </c>
      <c r="O26">
        <v>439.25</v>
      </c>
      <c r="P26">
        <v>0</v>
      </c>
      <c r="Q26">
        <v>37.87</v>
      </c>
      <c r="R26">
        <v>0</v>
      </c>
      <c r="S26">
        <v>0</v>
      </c>
      <c r="T26">
        <v>0</v>
      </c>
      <c r="U26">
        <v>0</v>
      </c>
      <c r="V26">
        <v>0</v>
      </c>
      <c r="X26">
        <v>1236.05</v>
      </c>
      <c r="Y26">
        <v>1132.13</v>
      </c>
      <c r="Z26">
        <v>0</v>
      </c>
      <c r="AA26">
        <v>103.92</v>
      </c>
      <c r="AB26">
        <v>0</v>
      </c>
      <c r="AC26">
        <v>94</v>
      </c>
      <c r="AD26">
        <v>86</v>
      </c>
      <c r="AE26">
        <v>0</v>
      </c>
      <c r="AF26">
        <v>8</v>
      </c>
      <c r="AG26">
        <v>0</v>
      </c>
      <c r="AH26" t="s">
        <v>389</v>
      </c>
      <c r="AI26">
        <v>1150.08</v>
      </c>
      <c r="AJ26">
        <v>87</v>
      </c>
      <c r="AK26" t="s">
        <v>390</v>
      </c>
      <c r="AL26">
        <v>0.67</v>
      </c>
      <c r="AM26">
        <v>10.07</v>
      </c>
      <c r="AN26">
        <v>2.59</v>
      </c>
      <c r="AO26" t="s">
        <v>391</v>
      </c>
      <c r="AP26" t="s">
        <v>392</v>
      </c>
      <c r="AQ26" t="s">
        <v>393</v>
      </c>
      <c r="AR26" t="s">
        <v>394</v>
      </c>
      <c r="AS26">
        <v>5.08</v>
      </c>
      <c r="AT26">
        <v>2.67</v>
      </c>
      <c r="AU26">
        <v>40</v>
      </c>
      <c r="AV26">
        <v>78</v>
      </c>
      <c r="AW26">
        <v>166</v>
      </c>
      <c r="AX26">
        <v>5.7</v>
      </c>
      <c r="AY26">
        <v>5.6</v>
      </c>
      <c r="AZ26">
        <v>5.5</v>
      </c>
      <c r="BA26">
        <v>179</v>
      </c>
      <c r="BB26">
        <v>2323.91</v>
      </c>
      <c r="BC26">
        <v>178</v>
      </c>
      <c r="BD26" t="s">
        <v>395</v>
      </c>
      <c r="BE26" t="s">
        <v>396</v>
      </c>
      <c r="BF26" t="s">
        <v>397</v>
      </c>
      <c r="BG26" t="s">
        <v>86</v>
      </c>
      <c r="BH26" t="s">
        <v>86</v>
      </c>
      <c r="BI26" t="s">
        <v>86</v>
      </c>
      <c r="BJ26">
        <v>2320.66</v>
      </c>
      <c r="BK26">
        <v>2</v>
      </c>
      <c r="BL26">
        <v>24.68</v>
      </c>
      <c r="BM26">
        <v>2</v>
      </c>
      <c r="BN26">
        <v>5</v>
      </c>
      <c r="BO26">
        <v>64.95</v>
      </c>
      <c r="BP26">
        <v>4</v>
      </c>
      <c r="BQ26">
        <v>12.96</v>
      </c>
      <c r="BR26">
        <v>5.8</v>
      </c>
      <c r="BS26">
        <v>3.25</v>
      </c>
      <c r="BT26">
        <v>0</v>
      </c>
    </row>
    <row r="27" spans="1:72">
      <c r="A27" t="str">
        <f>IF(I27="","其他",_xlfn.XLOOKUP(I27,辅助数据!B:B,辅助数据!C:C))</f>
        <v>木摆件</v>
      </c>
      <c r="B27" t="str" cm="1">
        <f t="array" ref="B27">IFERROR(_xlfn.IFS(EOMONTH(E27,0)-C27&gt;90,"老品 (开售天数大于90天)",EOMONTH(E27,0)-C27&gt;=0,"新品 (开售天数小于等于90)"),"新品未出单")</f>
        <v>老品 (开售天数大于90天)</v>
      </c>
      <c r="C27" s="1">
        <f>_xlfn.XLOOKUP(K27,开售时间!A:A,开售时间!B:B)</f>
        <v>46017</v>
      </c>
      <c r="D27" s="1" t="str">
        <f>IFERROR(_xlfn.XLOOKUP(G27,分层!A:A,分层!B:B),"未划分")</f>
        <v>T1</v>
      </c>
      <c r="E27" s="4">
        <v>46204</v>
      </c>
      <c r="F27" s="1" t="s">
        <v>72</v>
      </c>
      <c r="G27" t="s">
        <v>398</v>
      </c>
      <c r="H27" t="s">
        <v>399</v>
      </c>
      <c r="I27" t="s">
        <v>400</v>
      </c>
      <c r="J27" t="s">
        <v>401</v>
      </c>
      <c r="K27" t="s">
        <v>400</v>
      </c>
      <c r="L27">
        <v>56410</v>
      </c>
      <c r="M27">
        <v>269</v>
      </c>
      <c r="N27">
        <v>150.8</v>
      </c>
      <c r="O27">
        <v>118.72</v>
      </c>
      <c r="P27">
        <v>0</v>
      </c>
      <c r="Q27">
        <v>32.08</v>
      </c>
      <c r="R27">
        <v>0</v>
      </c>
      <c r="S27">
        <v>0</v>
      </c>
      <c r="T27">
        <v>0</v>
      </c>
      <c r="U27">
        <v>0</v>
      </c>
      <c r="V27">
        <v>0</v>
      </c>
      <c r="X27">
        <v>809.49</v>
      </c>
      <c r="Y27">
        <v>665.58</v>
      </c>
      <c r="Z27">
        <v>0</v>
      </c>
      <c r="AA27">
        <v>143.91</v>
      </c>
      <c r="AB27">
        <v>0</v>
      </c>
      <c r="AC27">
        <v>47</v>
      </c>
      <c r="AD27">
        <v>38</v>
      </c>
      <c r="AE27">
        <v>0</v>
      </c>
      <c r="AF27">
        <v>9</v>
      </c>
      <c r="AG27">
        <v>0</v>
      </c>
      <c r="AH27" t="s">
        <v>402</v>
      </c>
      <c r="AI27">
        <v>767.52</v>
      </c>
      <c r="AJ27">
        <v>45</v>
      </c>
      <c r="AK27" t="s">
        <v>403</v>
      </c>
      <c r="AL27">
        <v>0.56</v>
      </c>
      <c r="AM27">
        <v>2.67</v>
      </c>
      <c r="AN27">
        <v>5.37</v>
      </c>
      <c r="AO27" t="s">
        <v>404</v>
      </c>
      <c r="AP27" t="s">
        <v>405</v>
      </c>
      <c r="AQ27" t="s">
        <v>406</v>
      </c>
      <c r="AR27" t="s">
        <v>407</v>
      </c>
      <c r="AS27">
        <v>3.21</v>
      </c>
      <c r="AT27">
        <v>0.86</v>
      </c>
      <c r="AU27">
        <v>39</v>
      </c>
      <c r="AV27">
        <v>78</v>
      </c>
      <c r="AW27">
        <v>174</v>
      </c>
      <c r="AX27">
        <v>5.6</v>
      </c>
      <c r="AY27">
        <v>5.6</v>
      </c>
      <c r="AZ27">
        <v>5.8</v>
      </c>
      <c r="BA27">
        <v>176</v>
      </c>
      <c r="BB27">
        <v>2684.72</v>
      </c>
      <c r="BC27">
        <v>154</v>
      </c>
      <c r="BD27" t="s">
        <v>408</v>
      </c>
      <c r="BE27" t="s">
        <v>409</v>
      </c>
      <c r="BF27" t="s">
        <v>410</v>
      </c>
      <c r="BG27" t="s">
        <v>86</v>
      </c>
      <c r="BH27" t="s">
        <v>86</v>
      </c>
      <c r="BI27" t="s">
        <v>86</v>
      </c>
      <c r="BJ27">
        <v>2654.32</v>
      </c>
      <c r="BK27">
        <v>2</v>
      </c>
      <c r="BL27">
        <v>30.38</v>
      </c>
      <c r="BM27">
        <v>2</v>
      </c>
      <c r="BN27">
        <v>38</v>
      </c>
      <c r="BO27">
        <v>607.62</v>
      </c>
      <c r="BP27">
        <v>18</v>
      </c>
      <c r="BQ27">
        <v>15.08</v>
      </c>
      <c r="BR27">
        <v>5.7</v>
      </c>
      <c r="BS27">
        <v>30.4</v>
      </c>
      <c r="BT27">
        <v>0</v>
      </c>
    </row>
    <row r="28" spans="1:72">
      <c r="A28" t="str">
        <f>IF(I28="","其他",_xlfn.XLOOKUP(I28,辅助数据!B:B,辅助数据!C:C))</f>
        <v>盒子</v>
      </c>
      <c r="B28" t="str" cm="1">
        <f t="array" ref="B28">IFERROR(_xlfn.IFS(EOMONTH(E28,0)-C28&gt;90,"老品 (开售天数大于90天)",EOMONTH(E28,0)-C28&gt;=0,"新品 (开售天数小于等于90)"),"新品未出单")</f>
        <v>老品 (开售天数大于90天)</v>
      </c>
      <c r="C28" s="1">
        <f>_xlfn.XLOOKUP(K28,开售时间!A:A,开售时间!B:B)</f>
        <v>45894</v>
      </c>
      <c r="D28" s="1" t="str">
        <f>IFERROR(_xlfn.XLOOKUP(G28,分层!A:A,分层!B:B),"未划分")</f>
        <v>T1</v>
      </c>
      <c r="E28" s="4">
        <v>46204</v>
      </c>
      <c r="F28" s="1" t="s">
        <v>72</v>
      </c>
      <c r="G28" t="s">
        <v>411</v>
      </c>
      <c r="H28" t="s">
        <v>412</v>
      </c>
      <c r="I28" t="s">
        <v>413</v>
      </c>
      <c r="J28" t="s">
        <v>414</v>
      </c>
      <c r="K28" t="s">
        <v>413</v>
      </c>
      <c r="L28">
        <v>81645</v>
      </c>
      <c r="M28">
        <v>620</v>
      </c>
      <c r="N28">
        <v>383.15</v>
      </c>
      <c r="O28">
        <v>323.1</v>
      </c>
      <c r="P28">
        <v>0</v>
      </c>
      <c r="Q28">
        <v>60.05</v>
      </c>
      <c r="R28">
        <v>0</v>
      </c>
      <c r="S28">
        <v>0</v>
      </c>
      <c r="T28">
        <v>0</v>
      </c>
      <c r="U28">
        <v>0</v>
      </c>
      <c r="V28">
        <v>0</v>
      </c>
      <c r="X28">
        <v>1351.59</v>
      </c>
      <c r="Y28">
        <v>1127.49</v>
      </c>
      <c r="Z28">
        <v>0</v>
      </c>
      <c r="AA28">
        <v>224.1</v>
      </c>
      <c r="AB28">
        <v>0</v>
      </c>
      <c r="AC28">
        <v>88</v>
      </c>
      <c r="AD28">
        <v>70</v>
      </c>
      <c r="AE28">
        <v>0</v>
      </c>
      <c r="AF28">
        <v>18</v>
      </c>
      <c r="AG28">
        <v>0</v>
      </c>
      <c r="AH28" t="s">
        <v>415</v>
      </c>
      <c r="AI28">
        <v>1198.45</v>
      </c>
      <c r="AJ28">
        <v>77</v>
      </c>
      <c r="AK28" t="s">
        <v>105</v>
      </c>
      <c r="AL28">
        <v>0.62</v>
      </c>
      <c r="AM28">
        <v>4.69</v>
      </c>
      <c r="AN28">
        <v>3.53</v>
      </c>
      <c r="AO28" t="s">
        <v>416</v>
      </c>
      <c r="AP28" t="s">
        <v>417</v>
      </c>
      <c r="AQ28" t="s">
        <v>418</v>
      </c>
      <c r="AR28" t="s">
        <v>419</v>
      </c>
      <c r="AS28">
        <v>4.35</v>
      </c>
      <c r="AT28">
        <v>2.23</v>
      </c>
      <c r="AU28">
        <v>33</v>
      </c>
      <c r="AV28">
        <v>64</v>
      </c>
      <c r="AW28">
        <v>165</v>
      </c>
      <c r="AX28">
        <v>4.7</v>
      </c>
      <c r="AY28">
        <v>4.6</v>
      </c>
      <c r="AZ28">
        <v>5.5</v>
      </c>
      <c r="BA28">
        <v>172</v>
      </c>
      <c r="BB28">
        <v>2546.05</v>
      </c>
      <c r="BC28">
        <v>165</v>
      </c>
      <c r="BD28" t="s">
        <v>420</v>
      </c>
      <c r="BE28" t="s">
        <v>421</v>
      </c>
      <c r="BF28" t="s">
        <v>422</v>
      </c>
      <c r="BG28" t="s">
        <v>86</v>
      </c>
      <c r="BH28" t="s">
        <v>86</v>
      </c>
      <c r="BI28" t="s">
        <v>86</v>
      </c>
      <c r="BJ28">
        <v>2530.31</v>
      </c>
      <c r="BK28">
        <v>3</v>
      </c>
      <c r="BL28">
        <v>42.72</v>
      </c>
      <c r="BM28">
        <v>3</v>
      </c>
      <c r="BN28">
        <v>21</v>
      </c>
      <c r="BO28">
        <v>314.79</v>
      </c>
      <c r="BP28">
        <v>14</v>
      </c>
      <c r="BQ28">
        <v>14.71</v>
      </c>
      <c r="BR28">
        <v>5.5</v>
      </c>
      <c r="BS28">
        <v>15.74</v>
      </c>
      <c r="BT28">
        <v>0</v>
      </c>
    </row>
    <row r="29" spans="1:72">
      <c r="A29" t="str">
        <f>IF(I29="","其他",_xlfn.XLOOKUP(I29,辅助数据!B:B,辅助数据!C:C))</f>
        <v>海报小木板</v>
      </c>
      <c r="B29" t="str" cm="1">
        <f t="array" ref="B29">IFERROR(_xlfn.IFS(EOMONTH(E29,0)-C29&gt;90,"老品 (开售天数大于90天)",EOMONTH(E29,0)-C29&gt;=0,"新品 (开售天数小于等于90)"),"新品未出单")</f>
        <v>老品 (开售天数大于90天)</v>
      </c>
      <c r="C29" s="1">
        <f>_xlfn.XLOOKUP(K29,开售时间!A:A,开售时间!B:B)</f>
        <v>46011</v>
      </c>
      <c r="D29" s="1" t="str">
        <f>IFERROR(_xlfn.XLOOKUP(G29,分层!A:A,分层!B:B),"未划分")</f>
        <v>T2</v>
      </c>
      <c r="E29" s="4">
        <v>46204</v>
      </c>
      <c r="F29" s="1" t="s">
        <v>72</v>
      </c>
      <c r="G29" t="s">
        <v>423</v>
      </c>
      <c r="H29" t="s">
        <v>424</v>
      </c>
      <c r="I29" t="s">
        <v>425</v>
      </c>
      <c r="J29" t="s">
        <v>426</v>
      </c>
      <c r="K29" t="s">
        <v>425</v>
      </c>
      <c r="L29">
        <v>140499</v>
      </c>
      <c r="M29">
        <v>833</v>
      </c>
      <c r="N29">
        <v>701.43</v>
      </c>
      <c r="O29">
        <v>693.27</v>
      </c>
      <c r="P29">
        <v>0</v>
      </c>
      <c r="Q29">
        <v>8.16</v>
      </c>
      <c r="R29">
        <v>0</v>
      </c>
      <c r="S29">
        <v>0</v>
      </c>
      <c r="T29">
        <v>0</v>
      </c>
      <c r="U29">
        <v>0</v>
      </c>
      <c r="V29">
        <v>0</v>
      </c>
      <c r="X29">
        <v>2553.44</v>
      </c>
      <c r="Y29">
        <v>2513.46</v>
      </c>
      <c r="Z29">
        <v>0</v>
      </c>
      <c r="AA29">
        <v>39.98</v>
      </c>
      <c r="AB29">
        <v>0</v>
      </c>
      <c r="AC29">
        <v>136</v>
      </c>
      <c r="AD29">
        <v>134</v>
      </c>
      <c r="AE29">
        <v>0</v>
      </c>
      <c r="AF29">
        <v>2</v>
      </c>
      <c r="AG29">
        <v>0</v>
      </c>
      <c r="AH29" t="s">
        <v>427</v>
      </c>
      <c r="AI29">
        <v>2256.87</v>
      </c>
      <c r="AJ29">
        <v>113</v>
      </c>
      <c r="AK29" t="s">
        <v>173</v>
      </c>
      <c r="AL29">
        <v>0.84</v>
      </c>
      <c r="AM29">
        <v>4.99</v>
      </c>
      <c r="AN29">
        <v>3.64</v>
      </c>
      <c r="AO29" t="s">
        <v>428</v>
      </c>
      <c r="AP29" t="s">
        <v>429</v>
      </c>
      <c r="AQ29" t="s">
        <v>429</v>
      </c>
      <c r="AR29" t="s">
        <v>430</v>
      </c>
      <c r="AS29">
        <v>5.16</v>
      </c>
      <c r="AT29">
        <v>4.2</v>
      </c>
      <c r="AU29">
        <v>39</v>
      </c>
      <c r="AV29">
        <v>89</v>
      </c>
      <c r="AW29">
        <v>166</v>
      </c>
      <c r="AX29">
        <v>5.6</v>
      </c>
      <c r="AY29">
        <v>6.4</v>
      </c>
      <c r="AZ29">
        <v>5.5</v>
      </c>
      <c r="BA29">
        <v>167</v>
      </c>
      <c r="BB29">
        <v>3333.33</v>
      </c>
      <c r="BC29">
        <v>167</v>
      </c>
      <c r="BD29" t="s">
        <v>431</v>
      </c>
      <c r="BE29" t="s">
        <v>432</v>
      </c>
      <c r="BF29" t="s">
        <v>433</v>
      </c>
      <c r="BG29" t="s">
        <v>86</v>
      </c>
      <c r="BH29" t="s">
        <v>86</v>
      </c>
      <c r="BI29" t="s">
        <v>86</v>
      </c>
      <c r="BJ29">
        <v>3333.33</v>
      </c>
      <c r="BK29">
        <v>5</v>
      </c>
      <c r="BL29">
        <v>94.95</v>
      </c>
      <c r="BM29">
        <v>5</v>
      </c>
      <c r="BN29">
        <v>0</v>
      </c>
      <c r="BO29">
        <v>0</v>
      </c>
      <c r="BP29">
        <v>0</v>
      </c>
      <c r="BQ29">
        <v>19.96</v>
      </c>
      <c r="BR29">
        <v>5.4</v>
      </c>
      <c r="BS29">
        <v>0</v>
      </c>
      <c r="BT29">
        <v>0</v>
      </c>
    </row>
    <row r="30" spans="1:72">
      <c r="A30" t="str">
        <f>IF(I30="","其他",_xlfn.XLOOKUP(I30,辅助数据!B:B,辅助数据!C:C))</f>
        <v>小海报木板</v>
      </c>
      <c r="B30" t="str" cm="1">
        <f t="array" ref="B30">IFERROR(_xlfn.IFS(EOMONTH(E30,0)-C30&gt;90,"老品 (开售天数大于90天)",EOMONTH(E30,0)-C30&gt;=0,"新品 (开售天数小于等于90)"),"新品未出单")</f>
        <v>老品 (开售天数大于90天)</v>
      </c>
      <c r="C30" s="1">
        <f>_xlfn.XLOOKUP(K30,开售时间!A:A,开售时间!B:B)</f>
        <v>46001</v>
      </c>
      <c r="D30" s="1" t="str">
        <f>IFERROR(_xlfn.XLOOKUP(G30,分层!A:A,分层!B:B),"未划分")</f>
        <v>T2</v>
      </c>
      <c r="E30" s="4">
        <v>46204</v>
      </c>
      <c r="F30" s="1" t="s">
        <v>72</v>
      </c>
      <c r="G30" t="s">
        <v>434</v>
      </c>
      <c r="H30" t="s">
        <v>435</v>
      </c>
      <c r="I30" t="s">
        <v>436</v>
      </c>
      <c r="J30" t="s">
        <v>437</v>
      </c>
      <c r="K30" t="s">
        <v>436</v>
      </c>
      <c r="L30">
        <v>116481</v>
      </c>
      <c r="M30">
        <v>524</v>
      </c>
      <c r="N30">
        <v>374.67</v>
      </c>
      <c r="O30">
        <v>363.25</v>
      </c>
      <c r="P30">
        <v>0</v>
      </c>
      <c r="Q30">
        <v>11.42</v>
      </c>
      <c r="R30">
        <v>0</v>
      </c>
      <c r="S30">
        <v>0</v>
      </c>
      <c r="T30">
        <v>0</v>
      </c>
      <c r="U30">
        <v>0</v>
      </c>
      <c r="V30">
        <v>0</v>
      </c>
      <c r="X30">
        <v>1071.65</v>
      </c>
      <c r="Y30">
        <v>1011.71</v>
      </c>
      <c r="Z30">
        <v>0</v>
      </c>
      <c r="AA30">
        <v>59.94</v>
      </c>
      <c r="AB30">
        <v>0</v>
      </c>
      <c r="AC30">
        <v>95</v>
      </c>
      <c r="AD30">
        <v>89</v>
      </c>
      <c r="AE30">
        <v>0</v>
      </c>
      <c r="AF30">
        <v>6</v>
      </c>
      <c r="AG30">
        <v>0</v>
      </c>
      <c r="AH30" t="s">
        <v>438</v>
      </c>
      <c r="AI30">
        <v>929.07</v>
      </c>
      <c r="AJ30">
        <v>82</v>
      </c>
      <c r="AK30" t="s">
        <v>199</v>
      </c>
      <c r="AL30">
        <v>0.72</v>
      </c>
      <c r="AM30">
        <v>3.22</v>
      </c>
      <c r="AN30">
        <v>2.86</v>
      </c>
      <c r="AO30" t="s">
        <v>439</v>
      </c>
      <c r="AP30" t="s">
        <v>440</v>
      </c>
      <c r="AQ30" t="s">
        <v>441</v>
      </c>
      <c r="AR30" t="s">
        <v>442</v>
      </c>
      <c r="AS30">
        <v>3.94</v>
      </c>
      <c r="AT30">
        <v>2.24</v>
      </c>
      <c r="AU30">
        <v>40</v>
      </c>
      <c r="AV30">
        <v>75</v>
      </c>
      <c r="AW30">
        <v>160</v>
      </c>
      <c r="AX30">
        <v>5.7</v>
      </c>
      <c r="AY30">
        <v>5.4</v>
      </c>
      <c r="AZ30">
        <v>5.3</v>
      </c>
      <c r="BA30">
        <v>167</v>
      </c>
      <c r="BB30">
        <v>1667.33</v>
      </c>
      <c r="BC30">
        <v>145</v>
      </c>
      <c r="BD30" t="s">
        <v>443</v>
      </c>
      <c r="BE30" t="s">
        <v>444</v>
      </c>
      <c r="BF30" t="s">
        <v>445</v>
      </c>
      <c r="BG30" t="s">
        <v>86</v>
      </c>
      <c r="BH30" t="s">
        <v>86</v>
      </c>
      <c r="BI30" t="s">
        <v>86</v>
      </c>
      <c r="BJ30">
        <v>1647.35</v>
      </c>
      <c r="BK30">
        <v>2</v>
      </c>
      <c r="BL30">
        <v>18.98</v>
      </c>
      <c r="BM30">
        <v>2</v>
      </c>
      <c r="BN30">
        <v>40</v>
      </c>
      <c r="BO30">
        <v>399.1</v>
      </c>
      <c r="BP30">
        <v>26</v>
      </c>
      <c r="BQ30">
        <v>9.86</v>
      </c>
      <c r="BR30">
        <v>5.4</v>
      </c>
      <c r="BS30">
        <v>19.98</v>
      </c>
      <c r="BT30">
        <v>0</v>
      </c>
    </row>
    <row r="31" spans="1:72">
      <c r="A31" t="str">
        <f>IF(I31="","其他",_xlfn.XLOOKUP(I31,辅助数据!B:B,辅助数据!C:C))</f>
        <v>贺卡</v>
      </c>
      <c r="B31" t="str" cm="1">
        <f t="array" ref="B31">IFERROR(_xlfn.IFS(EOMONTH(E31,0)-C31&gt;90,"老品 (开售天数大于90天)",EOMONTH(E31,0)-C31&gt;=0,"新品 (开售天数小于等于90)"),"新品未出单")</f>
        <v>新品 (开售天数小于等于90)</v>
      </c>
      <c r="C31" s="1">
        <f>_xlfn.XLOOKUP(K31,开售时间!A:A,开售时间!B:B)</f>
        <v>46197</v>
      </c>
      <c r="D31" s="1" t="str">
        <f>IFERROR(_xlfn.XLOOKUP(G31,分层!A:A,分层!B:B),"未划分")</f>
        <v>N</v>
      </c>
      <c r="E31" s="4">
        <v>46204</v>
      </c>
      <c r="F31" s="1" t="s">
        <v>72</v>
      </c>
      <c r="G31" t="s">
        <v>446</v>
      </c>
      <c r="H31" t="s">
        <v>447</v>
      </c>
      <c r="I31" t="s">
        <v>448</v>
      </c>
      <c r="J31" t="s">
        <v>449</v>
      </c>
      <c r="K31" t="s">
        <v>448</v>
      </c>
      <c r="L31">
        <v>48835</v>
      </c>
      <c r="M31">
        <v>852</v>
      </c>
      <c r="N31">
        <v>652.79</v>
      </c>
      <c r="O31">
        <v>635.96</v>
      </c>
      <c r="P31">
        <v>0</v>
      </c>
      <c r="Q31">
        <v>16.83</v>
      </c>
      <c r="R31">
        <v>0</v>
      </c>
      <c r="S31">
        <v>0</v>
      </c>
      <c r="T31">
        <v>0</v>
      </c>
      <c r="U31">
        <v>0</v>
      </c>
      <c r="V31">
        <v>0</v>
      </c>
      <c r="X31">
        <v>1950.2</v>
      </c>
      <c r="Y31">
        <v>1950.2</v>
      </c>
      <c r="Z31">
        <v>0</v>
      </c>
      <c r="AA31">
        <v>0</v>
      </c>
      <c r="AB31">
        <v>0</v>
      </c>
      <c r="AC31">
        <v>138</v>
      </c>
      <c r="AD31">
        <v>138</v>
      </c>
      <c r="AE31">
        <v>0</v>
      </c>
      <c r="AF31">
        <v>0</v>
      </c>
      <c r="AG31">
        <v>0</v>
      </c>
      <c r="AH31" t="s">
        <v>450</v>
      </c>
      <c r="AI31">
        <v>1803.31</v>
      </c>
      <c r="AJ31">
        <v>127</v>
      </c>
      <c r="AK31" t="s">
        <v>451</v>
      </c>
      <c r="AL31">
        <v>0.77</v>
      </c>
      <c r="AM31">
        <v>13.37</v>
      </c>
      <c r="AN31">
        <v>2.99</v>
      </c>
      <c r="AO31" t="s">
        <v>452</v>
      </c>
      <c r="AP31" t="s">
        <v>453</v>
      </c>
      <c r="AQ31" t="s">
        <v>454</v>
      </c>
      <c r="AR31" t="s">
        <v>455</v>
      </c>
      <c r="AS31">
        <v>4.73</v>
      </c>
      <c r="AT31">
        <v>4</v>
      </c>
      <c r="AU31">
        <v>51</v>
      </c>
      <c r="AV31">
        <v>94</v>
      </c>
      <c r="AW31">
        <v>167</v>
      </c>
      <c r="AX31">
        <v>7.3</v>
      </c>
      <c r="AY31">
        <v>6.7</v>
      </c>
      <c r="AZ31">
        <v>5.6</v>
      </c>
      <c r="BA31">
        <v>163</v>
      </c>
      <c r="BB31">
        <v>2278.97</v>
      </c>
      <c r="BC31">
        <v>161</v>
      </c>
      <c r="BD31" t="s">
        <v>456</v>
      </c>
      <c r="BE31" t="s">
        <v>457</v>
      </c>
      <c r="BF31" t="s">
        <v>458</v>
      </c>
      <c r="BG31" t="s">
        <v>86</v>
      </c>
      <c r="BH31" t="s">
        <v>86</v>
      </c>
      <c r="BI31" t="s">
        <v>86</v>
      </c>
      <c r="BJ31">
        <v>2155.07</v>
      </c>
      <c r="BK31">
        <v>2</v>
      </c>
      <c r="BL31">
        <v>26.58</v>
      </c>
      <c r="BM31">
        <v>2</v>
      </c>
      <c r="BN31">
        <v>90</v>
      </c>
      <c r="BO31">
        <v>1259.1</v>
      </c>
      <c r="BP31">
        <v>88</v>
      </c>
      <c r="BQ31">
        <v>13.22</v>
      </c>
      <c r="BR31">
        <v>5.3</v>
      </c>
      <c r="BS31">
        <v>123.9</v>
      </c>
      <c r="BT31">
        <v>0</v>
      </c>
    </row>
    <row r="32" spans="1:72">
      <c r="A32" t="str">
        <f>IF(I32="","其他",_xlfn.XLOOKUP(I32,辅助数据!B:B,辅助数据!C:C))</f>
        <v>小海报木板</v>
      </c>
      <c r="B32" t="str" cm="1">
        <f t="array" ref="B32">IFERROR(_xlfn.IFS(EOMONTH(E32,0)-C32&gt;90,"老品 (开售天数大于90天)",EOMONTH(E32,0)-C32&gt;=0,"新品 (开售天数小于等于90)"),"新品未出单")</f>
        <v>老品 (开售天数大于90天)</v>
      </c>
      <c r="C32" s="1">
        <f>_xlfn.XLOOKUP(K32,开售时间!A:A,开售时间!B:B)</f>
        <v>46014</v>
      </c>
      <c r="D32" s="1" t="str">
        <f>IFERROR(_xlfn.XLOOKUP(G32,分层!A:A,分层!B:B),"未划分")</f>
        <v>T2</v>
      </c>
      <c r="E32" s="4">
        <v>46204</v>
      </c>
      <c r="F32" s="1" t="s">
        <v>72</v>
      </c>
      <c r="G32" t="s">
        <v>459</v>
      </c>
      <c r="H32" t="s">
        <v>460</v>
      </c>
      <c r="I32" t="s">
        <v>461</v>
      </c>
      <c r="J32" t="s">
        <v>462</v>
      </c>
      <c r="K32" t="s">
        <v>461</v>
      </c>
      <c r="L32">
        <v>116455</v>
      </c>
      <c r="M32">
        <v>366</v>
      </c>
      <c r="N32">
        <v>242.76</v>
      </c>
      <c r="O32">
        <v>207.81</v>
      </c>
      <c r="P32">
        <v>0</v>
      </c>
      <c r="Q32">
        <v>34.95</v>
      </c>
      <c r="R32">
        <v>0</v>
      </c>
      <c r="S32">
        <v>0</v>
      </c>
      <c r="T32">
        <v>0</v>
      </c>
      <c r="U32">
        <v>0</v>
      </c>
      <c r="V32">
        <v>0</v>
      </c>
      <c r="X32">
        <v>976.7</v>
      </c>
      <c r="Y32">
        <v>899.1</v>
      </c>
      <c r="Z32">
        <v>0</v>
      </c>
      <c r="AA32">
        <v>77.6</v>
      </c>
      <c r="AB32">
        <v>0</v>
      </c>
      <c r="AC32">
        <v>92</v>
      </c>
      <c r="AD32">
        <v>85</v>
      </c>
      <c r="AE32">
        <v>0</v>
      </c>
      <c r="AF32">
        <v>7</v>
      </c>
      <c r="AG32">
        <v>0</v>
      </c>
      <c r="AH32" t="s">
        <v>463</v>
      </c>
      <c r="AI32">
        <v>919.08</v>
      </c>
      <c r="AJ32">
        <v>87</v>
      </c>
      <c r="AK32" t="s">
        <v>464</v>
      </c>
      <c r="AL32">
        <v>0.66</v>
      </c>
      <c r="AM32">
        <v>2.08</v>
      </c>
      <c r="AN32">
        <v>4.02</v>
      </c>
      <c r="AO32" t="s">
        <v>465</v>
      </c>
      <c r="AP32" t="s">
        <v>466</v>
      </c>
      <c r="AQ32" t="s">
        <v>467</v>
      </c>
      <c r="AR32" t="s">
        <v>468</v>
      </c>
      <c r="AS32">
        <v>2.64</v>
      </c>
      <c r="AT32">
        <v>1.5</v>
      </c>
      <c r="AU32">
        <v>38</v>
      </c>
      <c r="AV32">
        <v>71</v>
      </c>
      <c r="AW32">
        <v>159</v>
      </c>
      <c r="AX32">
        <v>5.4</v>
      </c>
      <c r="AY32">
        <v>5.1</v>
      </c>
      <c r="AZ32">
        <v>5.3</v>
      </c>
      <c r="BA32">
        <v>162</v>
      </c>
      <c r="BB32">
        <v>1617.88</v>
      </c>
      <c r="BC32">
        <v>154</v>
      </c>
      <c r="BD32" t="s">
        <v>469</v>
      </c>
      <c r="BE32" t="s">
        <v>470</v>
      </c>
      <c r="BF32" t="s">
        <v>471</v>
      </c>
      <c r="BG32" t="s">
        <v>86</v>
      </c>
      <c r="BH32" t="s">
        <v>86</v>
      </c>
      <c r="BI32" t="s">
        <v>86</v>
      </c>
      <c r="BJ32">
        <v>1609.88</v>
      </c>
      <c r="BK32">
        <v>1</v>
      </c>
      <c r="BL32">
        <v>9.49</v>
      </c>
      <c r="BM32">
        <v>1</v>
      </c>
      <c r="BN32">
        <v>16</v>
      </c>
      <c r="BO32">
        <v>159.84</v>
      </c>
      <c r="BP32">
        <v>9</v>
      </c>
      <c r="BQ32">
        <v>9.94</v>
      </c>
      <c r="BR32">
        <v>5.2</v>
      </c>
      <c r="BS32">
        <v>8</v>
      </c>
      <c r="BT32">
        <v>0</v>
      </c>
    </row>
    <row r="33" spans="1:72">
      <c r="A33" t="str">
        <f>IF(I33="","其他",_xlfn.XLOOKUP(I33,辅助数据!B:B,辅助数据!C:C))</f>
        <v>照片横幅</v>
      </c>
      <c r="B33" t="str" cm="1">
        <f t="array" ref="B33">IFERROR(_xlfn.IFS(EOMONTH(E33,0)-C33&gt;90,"老品 (开售天数大于90天)",EOMONTH(E33,0)-C33&gt;=0,"新品 (开售天数小于等于90)"),"新品未出单")</f>
        <v>老品 (开售天数大于90天)</v>
      </c>
      <c r="C33" s="1">
        <f>_xlfn.XLOOKUP(K33,开售时间!A:A,开售时间!B:B)</f>
        <v>46106</v>
      </c>
      <c r="D33" s="1" t="str">
        <f>IFERROR(_xlfn.XLOOKUP(G33,分层!A:A,分层!B:B),"未划分")</f>
        <v>T2</v>
      </c>
      <c r="E33" s="4">
        <v>46204</v>
      </c>
      <c r="F33" s="1" t="s">
        <v>72</v>
      </c>
      <c r="G33" t="s">
        <v>472</v>
      </c>
      <c r="H33" t="s">
        <v>473</v>
      </c>
      <c r="I33" t="s">
        <v>474</v>
      </c>
      <c r="J33" t="s">
        <v>475</v>
      </c>
      <c r="K33" t="s">
        <v>474</v>
      </c>
      <c r="L33">
        <v>108455</v>
      </c>
      <c r="M33">
        <v>802</v>
      </c>
      <c r="N33">
        <v>509</v>
      </c>
      <c r="O33">
        <v>447.66</v>
      </c>
      <c r="P33">
        <v>0</v>
      </c>
      <c r="Q33">
        <v>61.34</v>
      </c>
      <c r="R33">
        <v>0</v>
      </c>
      <c r="S33">
        <v>0</v>
      </c>
      <c r="T33">
        <v>0</v>
      </c>
      <c r="U33">
        <v>0</v>
      </c>
      <c r="V33">
        <v>0</v>
      </c>
      <c r="X33">
        <v>1341.32</v>
      </c>
      <c r="Y33">
        <v>1146.47</v>
      </c>
      <c r="Z33">
        <v>0</v>
      </c>
      <c r="AA33">
        <v>194.85</v>
      </c>
      <c r="AB33">
        <v>0</v>
      </c>
      <c r="AC33">
        <v>102</v>
      </c>
      <c r="AD33">
        <v>88</v>
      </c>
      <c r="AE33">
        <v>0</v>
      </c>
      <c r="AF33">
        <v>14</v>
      </c>
      <c r="AG33">
        <v>0</v>
      </c>
      <c r="AH33" t="s">
        <v>476</v>
      </c>
      <c r="AI33">
        <v>1081.72</v>
      </c>
      <c r="AJ33">
        <v>83</v>
      </c>
      <c r="AK33" t="s">
        <v>147</v>
      </c>
      <c r="AL33">
        <v>0.63</v>
      </c>
      <c r="AM33">
        <v>4.69</v>
      </c>
      <c r="AN33">
        <v>2.64</v>
      </c>
      <c r="AO33" t="s">
        <v>477</v>
      </c>
      <c r="AP33" t="s">
        <v>478</v>
      </c>
      <c r="AQ33" t="s">
        <v>479</v>
      </c>
      <c r="AR33" t="s">
        <v>480</v>
      </c>
      <c r="AS33">
        <v>4.99</v>
      </c>
      <c r="AT33">
        <v>3.22</v>
      </c>
      <c r="AU33">
        <v>29</v>
      </c>
      <c r="AV33">
        <v>67</v>
      </c>
      <c r="AW33">
        <v>154</v>
      </c>
      <c r="AX33">
        <v>4.1</v>
      </c>
      <c r="AY33">
        <v>4.8</v>
      </c>
      <c r="AZ33">
        <v>5.1</v>
      </c>
      <c r="BA33">
        <v>158</v>
      </c>
      <c r="BB33">
        <v>2051.77</v>
      </c>
      <c r="BC33">
        <v>156</v>
      </c>
      <c r="BD33" t="s">
        <v>481</v>
      </c>
      <c r="BE33" t="s">
        <v>482</v>
      </c>
      <c r="BF33" t="s">
        <v>483</v>
      </c>
      <c r="BG33" t="s">
        <v>86</v>
      </c>
      <c r="BH33" t="s">
        <v>86</v>
      </c>
      <c r="BI33" t="s">
        <v>86</v>
      </c>
      <c r="BJ33">
        <v>2043.97</v>
      </c>
      <c r="BK33">
        <v>1</v>
      </c>
      <c r="BL33">
        <v>12.34</v>
      </c>
      <c r="BM33">
        <v>1</v>
      </c>
      <c r="BN33">
        <v>12</v>
      </c>
      <c r="BO33">
        <v>155.88</v>
      </c>
      <c r="BP33">
        <v>10</v>
      </c>
      <c r="BQ33">
        <v>12.94</v>
      </c>
      <c r="BR33">
        <v>5.1</v>
      </c>
      <c r="BS33">
        <v>7.8</v>
      </c>
      <c r="BT33">
        <v>0</v>
      </c>
    </row>
    <row r="34" spans="1:72">
      <c r="A34" t="str">
        <f>IF(I34="","其他",_xlfn.XLOOKUP(I34,辅助数据!B:B,辅助数据!C:C))</f>
        <v>小海报木板</v>
      </c>
      <c r="B34" t="str" cm="1">
        <f t="array" ref="B34">IFERROR(_xlfn.IFS(EOMONTH(E34,0)-C34&gt;90,"老品 (开售天数大于90天)",EOMONTH(E34,0)-C34&gt;=0,"新品 (开售天数小于等于90)"),"新品未出单")</f>
        <v>老品 (开售天数大于90天)</v>
      </c>
      <c r="C34" s="1">
        <f>_xlfn.XLOOKUP(K34,开售时间!A:A,开售时间!B:B)</f>
        <v>46009</v>
      </c>
      <c r="D34" s="1" t="str">
        <f>IFERROR(_xlfn.XLOOKUP(G34,分层!A:A,分层!B:B),"未划分")</f>
        <v>T2</v>
      </c>
      <c r="E34" s="4">
        <v>46204</v>
      </c>
      <c r="F34" s="1" t="s">
        <v>72</v>
      </c>
      <c r="G34" t="s">
        <v>484</v>
      </c>
      <c r="H34" t="s">
        <v>485</v>
      </c>
      <c r="I34" t="s">
        <v>486</v>
      </c>
      <c r="J34" t="s">
        <v>487</v>
      </c>
      <c r="K34" t="s">
        <v>486</v>
      </c>
      <c r="L34">
        <v>210182</v>
      </c>
      <c r="M34">
        <v>591</v>
      </c>
      <c r="N34">
        <v>404.18</v>
      </c>
      <c r="O34">
        <v>359.22</v>
      </c>
      <c r="P34">
        <v>0</v>
      </c>
      <c r="Q34">
        <v>44.96</v>
      </c>
      <c r="R34">
        <v>0</v>
      </c>
      <c r="S34">
        <v>0</v>
      </c>
      <c r="T34">
        <v>0</v>
      </c>
      <c r="U34">
        <v>0</v>
      </c>
      <c r="V34">
        <v>0</v>
      </c>
      <c r="X34">
        <v>1069.76</v>
      </c>
      <c r="Y34">
        <v>939.89</v>
      </c>
      <c r="Z34">
        <v>0</v>
      </c>
      <c r="AA34">
        <v>129.87</v>
      </c>
      <c r="AB34">
        <v>0</v>
      </c>
      <c r="AC34">
        <v>92</v>
      </c>
      <c r="AD34">
        <v>80</v>
      </c>
      <c r="AE34">
        <v>0</v>
      </c>
      <c r="AF34">
        <v>12</v>
      </c>
      <c r="AG34">
        <v>0</v>
      </c>
      <c r="AH34" t="s">
        <v>488</v>
      </c>
      <c r="AI34">
        <v>882.46</v>
      </c>
      <c r="AJ34">
        <v>76</v>
      </c>
      <c r="AK34" t="s">
        <v>489</v>
      </c>
      <c r="AL34">
        <v>0.68</v>
      </c>
      <c r="AM34">
        <v>1.92</v>
      </c>
      <c r="AN34">
        <v>2.65</v>
      </c>
      <c r="AO34" t="s">
        <v>490</v>
      </c>
      <c r="AP34" t="s">
        <v>491</v>
      </c>
      <c r="AQ34" t="s">
        <v>369</v>
      </c>
      <c r="AR34" t="s">
        <v>492</v>
      </c>
      <c r="AS34">
        <v>4.39</v>
      </c>
      <c r="AT34">
        <v>2.64</v>
      </c>
      <c r="AU34">
        <v>33</v>
      </c>
      <c r="AV34">
        <v>73</v>
      </c>
      <c r="AW34">
        <v>151</v>
      </c>
      <c r="AX34">
        <v>4.7</v>
      </c>
      <c r="AY34">
        <v>5.2</v>
      </c>
      <c r="AZ34">
        <v>5</v>
      </c>
      <c r="BA34">
        <v>153</v>
      </c>
      <c r="BB34">
        <v>1516.98</v>
      </c>
      <c r="BC34">
        <v>137</v>
      </c>
      <c r="BD34" t="s">
        <v>493</v>
      </c>
      <c r="BE34" t="s">
        <v>494</v>
      </c>
      <c r="BF34" t="s">
        <v>495</v>
      </c>
      <c r="BG34" t="s">
        <v>86</v>
      </c>
      <c r="BH34" t="s">
        <v>86</v>
      </c>
      <c r="BI34" t="s">
        <v>86</v>
      </c>
      <c r="BJ34">
        <v>1497.5</v>
      </c>
      <c r="BK34">
        <v>3</v>
      </c>
      <c r="BL34">
        <v>28.47</v>
      </c>
      <c r="BM34">
        <v>3</v>
      </c>
      <c r="BN34">
        <v>39</v>
      </c>
      <c r="BO34">
        <v>389.11</v>
      </c>
      <c r="BP34">
        <v>23</v>
      </c>
      <c r="BQ34">
        <v>9.79</v>
      </c>
      <c r="BR34">
        <v>4.9</v>
      </c>
      <c r="BS34">
        <v>19.48</v>
      </c>
      <c r="BT34">
        <v>0</v>
      </c>
    </row>
    <row r="35" spans="1:72">
      <c r="A35" t="str">
        <f>IF(I35="","其他",_xlfn.XLOOKUP(I35,辅助数据!B:B,辅助数据!C:C))</f>
        <v>照片横幅</v>
      </c>
      <c r="B35" t="str" cm="1">
        <f t="array" ref="B35">IFERROR(_xlfn.IFS(EOMONTH(E35,0)-C35&gt;90,"老品 (开售天数大于90天)",EOMONTH(E35,0)-C35&gt;=0,"新品 (开售天数小于等于90)"),"新品未出单")</f>
        <v>新品 (开售天数小于等于90)</v>
      </c>
      <c r="C35" s="1">
        <f>_xlfn.XLOOKUP(K35,开售时间!A:A,开售时间!B:B)</f>
        <v>46189</v>
      </c>
      <c r="D35" s="1" t="str">
        <f>IFERROR(_xlfn.XLOOKUP(G35,分层!A:A,分层!B:B),"未划分")</f>
        <v>N</v>
      </c>
      <c r="E35" s="4">
        <v>46204</v>
      </c>
      <c r="F35" s="1" t="s">
        <v>72</v>
      </c>
      <c r="G35" t="s">
        <v>496</v>
      </c>
      <c r="H35" t="s">
        <v>497</v>
      </c>
      <c r="I35" t="s">
        <v>498</v>
      </c>
      <c r="J35" t="s">
        <v>499</v>
      </c>
      <c r="K35" t="s">
        <v>498</v>
      </c>
      <c r="L35">
        <v>75799</v>
      </c>
      <c r="M35">
        <v>724</v>
      </c>
      <c r="N35">
        <v>540.11</v>
      </c>
      <c r="O35">
        <v>520.84</v>
      </c>
      <c r="P35">
        <v>0</v>
      </c>
      <c r="Q35">
        <v>19.27</v>
      </c>
      <c r="R35">
        <v>0</v>
      </c>
      <c r="S35">
        <v>0</v>
      </c>
      <c r="T35">
        <v>0</v>
      </c>
      <c r="U35">
        <v>0</v>
      </c>
      <c r="V35">
        <v>0</v>
      </c>
      <c r="X35">
        <v>1296</v>
      </c>
      <c r="Y35">
        <v>1244.04</v>
      </c>
      <c r="Z35">
        <v>0</v>
      </c>
      <c r="AA35">
        <v>51.96</v>
      </c>
      <c r="AB35">
        <v>0</v>
      </c>
      <c r="AC35">
        <v>100</v>
      </c>
      <c r="AD35">
        <v>96</v>
      </c>
      <c r="AE35">
        <v>0</v>
      </c>
      <c r="AF35">
        <v>4</v>
      </c>
      <c r="AG35">
        <v>0</v>
      </c>
      <c r="AH35" t="s">
        <v>500</v>
      </c>
      <c r="AI35">
        <v>1130.13</v>
      </c>
      <c r="AJ35">
        <v>87</v>
      </c>
      <c r="AK35" t="s">
        <v>501</v>
      </c>
      <c r="AL35">
        <v>0.75</v>
      </c>
      <c r="AM35">
        <v>7.13</v>
      </c>
      <c r="AN35">
        <v>2.4</v>
      </c>
      <c r="AO35" t="s">
        <v>502</v>
      </c>
      <c r="AP35" t="s">
        <v>252</v>
      </c>
      <c r="AQ35" t="s">
        <v>503</v>
      </c>
      <c r="AR35" t="s">
        <v>504</v>
      </c>
      <c r="AS35">
        <v>5.4</v>
      </c>
      <c r="AT35">
        <v>3.55</v>
      </c>
      <c r="AU35">
        <v>41</v>
      </c>
      <c r="AV35">
        <v>75</v>
      </c>
      <c r="AW35">
        <v>144</v>
      </c>
      <c r="AX35">
        <v>5.9</v>
      </c>
      <c r="AY35">
        <v>5.4</v>
      </c>
      <c r="AZ35">
        <v>4.8</v>
      </c>
      <c r="BA35">
        <v>152</v>
      </c>
      <c r="BB35">
        <v>1960.84</v>
      </c>
      <c r="BC35">
        <v>152</v>
      </c>
      <c r="BD35" t="s">
        <v>505</v>
      </c>
      <c r="BE35" t="s">
        <v>506</v>
      </c>
      <c r="BF35" t="s">
        <v>505</v>
      </c>
      <c r="BG35" t="s">
        <v>86</v>
      </c>
      <c r="BH35" t="s">
        <v>86</v>
      </c>
      <c r="BI35" t="s">
        <v>86</v>
      </c>
      <c r="BJ35">
        <v>1780.88</v>
      </c>
      <c r="BK35">
        <v>1</v>
      </c>
      <c r="BL35">
        <v>12.34</v>
      </c>
      <c r="BM35">
        <v>1</v>
      </c>
      <c r="BN35">
        <v>121</v>
      </c>
      <c r="BO35">
        <v>1571.14</v>
      </c>
      <c r="BP35">
        <v>121</v>
      </c>
      <c r="BQ35">
        <v>11.72</v>
      </c>
      <c r="BR35">
        <v>4.9</v>
      </c>
      <c r="BS35">
        <v>179.96</v>
      </c>
      <c r="BT35">
        <v>0</v>
      </c>
    </row>
    <row r="36" spans="1:72">
      <c r="A36" t="str">
        <f>IF(I36="","其他",_xlfn.XLOOKUP(I36,辅助数据!B:B,辅助数据!C:C))</f>
        <v>海报小木板</v>
      </c>
      <c r="B36" t="str" cm="1">
        <f t="array" ref="B36">IFERROR(_xlfn.IFS(EOMONTH(E36,0)-C36&gt;90,"老品 (开售天数大于90天)",EOMONTH(E36,0)-C36&gt;=0,"新品 (开售天数小于等于90)"),"新品未出单")</f>
        <v>老品 (开售天数大于90天)</v>
      </c>
      <c r="C36" s="1">
        <f>_xlfn.XLOOKUP(K36,开售时间!A:A,开售时间!B:B)</f>
        <v>46015</v>
      </c>
      <c r="D36" s="1" t="str">
        <f>IFERROR(_xlfn.XLOOKUP(G36,分层!A:A,分层!B:B),"未划分")</f>
        <v>T1</v>
      </c>
      <c r="E36" s="4">
        <v>46204</v>
      </c>
      <c r="F36" s="1" t="s">
        <v>72</v>
      </c>
      <c r="G36" t="s">
        <v>507</v>
      </c>
      <c r="H36" t="s">
        <v>508</v>
      </c>
      <c r="I36" t="s">
        <v>509</v>
      </c>
      <c r="J36" t="s">
        <v>510</v>
      </c>
      <c r="K36" t="s">
        <v>509</v>
      </c>
      <c r="L36">
        <v>101205</v>
      </c>
      <c r="M36">
        <v>618</v>
      </c>
      <c r="N36">
        <v>511.41</v>
      </c>
      <c r="O36">
        <v>499.36</v>
      </c>
      <c r="P36">
        <v>0</v>
      </c>
      <c r="Q36">
        <v>12.05</v>
      </c>
      <c r="R36">
        <v>0</v>
      </c>
      <c r="S36">
        <v>0</v>
      </c>
      <c r="T36">
        <v>0</v>
      </c>
      <c r="U36">
        <v>0</v>
      </c>
      <c r="V36">
        <v>0</v>
      </c>
      <c r="X36">
        <v>1822.77</v>
      </c>
      <c r="Y36">
        <v>1822.77</v>
      </c>
      <c r="Z36">
        <v>0</v>
      </c>
      <c r="AA36">
        <v>0</v>
      </c>
      <c r="AB36">
        <v>0</v>
      </c>
      <c r="AC36">
        <v>104</v>
      </c>
      <c r="AD36">
        <v>104</v>
      </c>
      <c r="AE36">
        <v>0</v>
      </c>
      <c r="AF36">
        <v>0</v>
      </c>
      <c r="AG36">
        <v>0</v>
      </c>
      <c r="AH36" t="s">
        <v>511</v>
      </c>
      <c r="AI36">
        <v>1458.27</v>
      </c>
      <c r="AJ36">
        <v>74</v>
      </c>
      <c r="AK36" t="s">
        <v>512</v>
      </c>
      <c r="AL36">
        <v>0.83</v>
      </c>
      <c r="AM36">
        <v>5.05</v>
      </c>
      <c r="AN36">
        <v>3.56</v>
      </c>
      <c r="AO36" t="s">
        <v>513</v>
      </c>
      <c r="AP36" t="s">
        <v>514</v>
      </c>
      <c r="AQ36" t="s">
        <v>514</v>
      </c>
      <c r="AR36" t="s">
        <v>515</v>
      </c>
      <c r="AS36">
        <v>4.92</v>
      </c>
      <c r="AT36">
        <v>3.39</v>
      </c>
      <c r="AU36">
        <v>41</v>
      </c>
      <c r="AV36">
        <v>71</v>
      </c>
      <c r="AW36">
        <v>150</v>
      </c>
      <c r="AX36">
        <v>5.9</v>
      </c>
      <c r="AY36">
        <v>5.1</v>
      </c>
      <c r="AZ36">
        <v>5</v>
      </c>
      <c r="BA36">
        <v>151</v>
      </c>
      <c r="BB36">
        <v>2977.51</v>
      </c>
      <c r="BC36">
        <v>151</v>
      </c>
      <c r="BD36" t="s">
        <v>516</v>
      </c>
      <c r="BE36" t="s">
        <v>517</v>
      </c>
      <c r="BF36" t="s">
        <v>518</v>
      </c>
      <c r="BG36" t="s">
        <v>86</v>
      </c>
      <c r="BH36" t="s">
        <v>86</v>
      </c>
      <c r="BI36" t="s">
        <v>86</v>
      </c>
      <c r="BJ36">
        <v>2977.51</v>
      </c>
      <c r="BK36">
        <v>1</v>
      </c>
      <c r="BL36">
        <v>18.99</v>
      </c>
      <c r="BM36">
        <v>1</v>
      </c>
      <c r="BN36">
        <v>0</v>
      </c>
      <c r="BO36">
        <v>0</v>
      </c>
      <c r="BP36">
        <v>0</v>
      </c>
      <c r="BQ36">
        <v>19.72</v>
      </c>
      <c r="BR36">
        <v>4.9</v>
      </c>
      <c r="BS36">
        <v>0</v>
      </c>
      <c r="BT36">
        <v>0</v>
      </c>
    </row>
    <row r="37" spans="1:72">
      <c r="A37" t="str">
        <f>IF(I37="","其他",_xlfn.XLOOKUP(I37,辅助数据!B:B,辅助数据!C:C))</f>
        <v>海报小木板</v>
      </c>
      <c r="B37" t="str" cm="1">
        <f t="array" ref="B37">IFERROR(_xlfn.IFS(EOMONTH(E37,0)-C37&gt;90,"老品 (开售天数大于90天)",EOMONTH(E37,0)-C37&gt;=0,"新品 (开售天数小于等于90)"),"新品未出单")</f>
        <v>老品 (开售天数大于90天)</v>
      </c>
      <c r="C37" s="1">
        <f>_xlfn.XLOOKUP(K37,开售时间!A:A,开售时间!B:B)</f>
        <v>46013</v>
      </c>
      <c r="D37" s="1" t="str">
        <f>IFERROR(_xlfn.XLOOKUP(G37,分层!A:A,分层!B:B),"未划分")</f>
        <v>T1</v>
      </c>
      <c r="E37" s="4">
        <v>46204</v>
      </c>
      <c r="F37" s="1" t="s">
        <v>72</v>
      </c>
      <c r="G37" t="s">
        <v>519</v>
      </c>
      <c r="H37" t="s">
        <v>520</v>
      </c>
      <c r="I37" t="s">
        <v>521</v>
      </c>
      <c r="J37" t="s">
        <v>522</v>
      </c>
      <c r="K37" t="s">
        <v>521</v>
      </c>
      <c r="L37">
        <v>67044</v>
      </c>
      <c r="M37">
        <v>599</v>
      </c>
      <c r="N37">
        <v>480.5</v>
      </c>
      <c r="O37">
        <v>472.9</v>
      </c>
      <c r="P37">
        <v>0</v>
      </c>
      <c r="Q37">
        <v>7.6</v>
      </c>
      <c r="R37">
        <v>0</v>
      </c>
      <c r="S37">
        <v>0</v>
      </c>
      <c r="T37">
        <v>0</v>
      </c>
      <c r="U37">
        <v>0</v>
      </c>
      <c r="V37">
        <v>0</v>
      </c>
      <c r="X37">
        <v>1775.06</v>
      </c>
      <c r="Y37">
        <v>1731.38</v>
      </c>
      <c r="Z37">
        <v>0</v>
      </c>
      <c r="AA37">
        <v>43.68</v>
      </c>
      <c r="AB37">
        <v>0</v>
      </c>
      <c r="AC37">
        <v>86</v>
      </c>
      <c r="AD37">
        <v>84</v>
      </c>
      <c r="AE37">
        <v>0</v>
      </c>
      <c r="AF37">
        <v>2</v>
      </c>
      <c r="AG37">
        <v>0</v>
      </c>
      <c r="AH37" t="s">
        <v>523</v>
      </c>
      <c r="AI37">
        <v>1658.75</v>
      </c>
      <c r="AJ37">
        <v>77</v>
      </c>
      <c r="AK37" t="s">
        <v>290</v>
      </c>
      <c r="AL37">
        <v>0.8</v>
      </c>
      <c r="AM37">
        <v>7.17</v>
      </c>
      <c r="AN37">
        <v>3.69</v>
      </c>
      <c r="AO37" t="s">
        <v>524</v>
      </c>
      <c r="AP37" t="s">
        <v>420</v>
      </c>
      <c r="AQ37" t="s">
        <v>525</v>
      </c>
      <c r="AR37" t="s">
        <v>526</v>
      </c>
      <c r="AS37">
        <v>5.59</v>
      </c>
      <c r="AT37">
        <v>3.18</v>
      </c>
      <c r="AU37">
        <v>38</v>
      </c>
      <c r="AV37">
        <v>69</v>
      </c>
      <c r="AW37">
        <v>148</v>
      </c>
      <c r="AX37">
        <v>5.4</v>
      </c>
      <c r="AY37">
        <v>4.9</v>
      </c>
      <c r="AZ37">
        <v>4.9</v>
      </c>
      <c r="BA37">
        <v>151</v>
      </c>
      <c r="BB37">
        <v>3274.91</v>
      </c>
      <c r="BC37">
        <v>151</v>
      </c>
      <c r="BD37" t="s">
        <v>527</v>
      </c>
      <c r="BE37" t="s">
        <v>528</v>
      </c>
      <c r="BF37" t="s">
        <v>527</v>
      </c>
      <c r="BG37" t="s">
        <v>86</v>
      </c>
      <c r="BH37" t="s">
        <v>86</v>
      </c>
      <c r="BI37" t="s">
        <v>86</v>
      </c>
      <c r="BJ37">
        <v>3269.45</v>
      </c>
      <c r="BK37">
        <v>1</v>
      </c>
      <c r="BL37">
        <v>20.75</v>
      </c>
      <c r="BM37">
        <v>1</v>
      </c>
      <c r="BN37">
        <v>5</v>
      </c>
      <c r="BO37">
        <v>109.2</v>
      </c>
      <c r="BP37">
        <v>5</v>
      </c>
      <c r="BQ37">
        <v>21.65</v>
      </c>
      <c r="BR37">
        <v>4.9</v>
      </c>
      <c r="BS37">
        <v>5.46</v>
      </c>
      <c r="BT37">
        <v>0</v>
      </c>
    </row>
    <row r="38" spans="1:72">
      <c r="A38" t="str">
        <f>IF(I38="","其他",_xlfn.XLOOKUP(I38,辅助数据!B:B,辅助数据!C:C))</f>
        <v>照片横幅</v>
      </c>
      <c r="B38" t="str" cm="1">
        <f t="array" ref="B38">IFERROR(_xlfn.IFS(EOMONTH(E38,0)-C38&gt;90,"老品 (开售天数大于90天)",EOMONTH(E38,0)-C38&gt;=0,"新品 (开售天数小于等于90)"),"新品未出单")</f>
        <v>老品 (开售天数大于90天)</v>
      </c>
      <c r="C38" s="1">
        <f>_xlfn.XLOOKUP(K38,开售时间!A:A,开售时间!B:B)</f>
        <v>46028</v>
      </c>
      <c r="D38" s="1" t="str">
        <f>IFERROR(_xlfn.XLOOKUP(G38,分层!A:A,分层!B:B),"未划分")</f>
        <v>T2</v>
      </c>
      <c r="E38" s="4">
        <v>46204</v>
      </c>
      <c r="F38" s="1" t="s">
        <v>72</v>
      </c>
      <c r="G38" t="s">
        <v>529</v>
      </c>
      <c r="H38" t="s">
        <v>530</v>
      </c>
      <c r="I38" t="s">
        <v>531</v>
      </c>
      <c r="J38" t="s">
        <v>210</v>
      </c>
      <c r="K38" t="s">
        <v>531</v>
      </c>
      <c r="L38">
        <v>126799</v>
      </c>
      <c r="M38">
        <v>591</v>
      </c>
      <c r="N38">
        <v>392.72</v>
      </c>
      <c r="O38">
        <v>387.83</v>
      </c>
      <c r="P38">
        <v>0</v>
      </c>
      <c r="Q38">
        <v>4.89</v>
      </c>
      <c r="R38">
        <v>0</v>
      </c>
      <c r="S38">
        <v>0</v>
      </c>
      <c r="T38">
        <v>0</v>
      </c>
      <c r="U38">
        <v>0</v>
      </c>
      <c r="V38">
        <v>0</v>
      </c>
      <c r="X38">
        <v>1089.47</v>
      </c>
      <c r="Y38">
        <v>1037.51</v>
      </c>
      <c r="Z38">
        <v>0</v>
      </c>
      <c r="AA38">
        <v>51.96</v>
      </c>
      <c r="AB38">
        <v>0</v>
      </c>
      <c r="AC38">
        <v>84</v>
      </c>
      <c r="AD38">
        <v>80</v>
      </c>
      <c r="AE38">
        <v>0</v>
      </c>
      <c r="AF38">
        <v>4</v>
      </c>
      <c r="AG38">
        <v>0</v>
      </c>
      <c r="AH38" t="s">
        <v>532</v>
      </c>
      <c r="AI38">
        <v>961.26</v>
      </c>
      <c r="AJ38">
        <v>74</v>
      </c>
      <c r="AK38" t="s">
        <v>533</v>
      </c>
      <c r="AL38">
        <v>0.66</v>
      </c>
      <c r="AM38">
        <v>3.1</v>
      </c>
      <c r="AN38">
        <v>2.77</v>
      </c>
      <c r="AO38" t="s">
        <v>534</v>
      </c>
      <c r="AP38" t="s">
        <v>535</v>
      </c>
      <c r="AQ38" t="s">
        <v>536</v>
      </c>
      <c r="AR38" t="s">
        <v>537</v>
      </c>
      <c r="AS38">
        <v>4.68</v>
      </c>
      <c r="AT38">
        <v>2.65</v>
      </c>
      <c r="AU38">
        <v>33</v>
      </c>
      <c r="AV38">
        <v>60</v>
      </c>
      <c r="AW38">
        <v>143</v>
      </c>
      <c r="AX38">
        <v>4.7</v>
      </c>
      <c r="AY38">
        <v>4.3</v>
      </c>
      <c r="AZ38">
        <v>4.8</v>
      </c>
      <c r="BA38">
        <v>148</v>
      </c>
      <c r="BB38">
        <v>1908.88</v>
      </c>
      <c r="BC38">
        <v>147</v>
      </c>
      <c r="BD38" t="s">
        <v>538</v>
      </c>
      <c r="BE38" t="s">
        <v>487</v>
      </c>
      <c r="BF38" t="s">
        <v>539</v>
      </c>
      <c r="BG38" t="s">
        <v>86</v>
      </c>
      <c r="BH38" t="s">
        <v>86</v>
      </c>
      <c r="BI38" t="s">
        <v>86</v>
      </c>
      <c r="BJ38">
        <v>1757.5</v>
      </c>
      <c r="BK38">
        <v>1</v>
      </c>
      <c r="BL38">
        <v>12.34</v>
      </c>
      <c r="BM38">
        <v>1</v>
      </c>
      <c r="BN38">
        <v>117</v>
      </c>
      <c r="BO38">
        <v>1519.18</v>
      </c>
      <c r="BP38">
        <v>116</v>
      </c>
      <c r="BQ38">
        <v>11.88</v>
      </c>
      <c r="BR38">
        <v>4.8</v>
      </c>
      <c r="BS38">
        <v>151.38</v>
      </c>
      <c r="BT38">
        <v>0</v>
      </c>
    </row>
    <row r="39" spans="1:72">
      <c r="A39" t="str">
        <f>IF(I39="","其他",_xlfn.XLOOKUP(I39,辅助数据!B:B,辅助数据!C:C))</f>
        <v>照片横幅</v>
      </c>
      <c r="B39" t="str" cm="1">
        <f t="array" ref="B39">IFERROR(_xlfn.IFS(EOMONTH(E39,0)-C39&gt;90,"老品 (开售天数大于90天)",EOMONTH(E39,0)-C39&gt;=0,"新品 (开售天数小于等于90)"),"新品未出单")</f>
        <v>老品 (开售天数大于90天)</v>
      </c>
      <c r="C39" s="1">
        <f>_xlfn.XLOOKUP(K39,开售时间!A:A,开售时间!B:B)</f>
        <v>46109</v>
      </c>
      <c r="D39" s="1" t="str">
        <f>IFERROR(_xlfn.XLOOKUP(G39,分层!A:A,分层!B:B),"未划分")</f>
        <v>T2</v>
      </c>
      <c r="E39" s="4">
        <v>46204</v>
      </c>
      <c r="F39" s="1" t="s">
        <v>72</v>
      </c>
      <c r="G39" t="s">
        <v>540</v>
      </c>
      <c r="H39" t="s">
        <v>541</v>
      </c>
      <c r="I39" t="s">
        <v>542</v>
      </c>
      <c r="J39" t="s">
        <v>543</v>
      </c>
      <c r="K39" t="s">
        <v>542</v>
      </c>
      <c r="L39">
        <v>49630</v>
      </c>
      <c r="M39">
        <v>671</v>
      </c>
      <c r="N39">
        <v>440.11</v>
      </c>
      <c r="O39">
        <v>414.85</v>
      </c>
      <c r="P39">
        <v>0</v>
      </c>
      <c r="Q39">
        <v>25.26</v>
      </c>
      <c r="R39">
        <v>0</v>
      </c>
      <c r="S39">
        <v>0</v>
      </c>
      <c r="T39">
        <v>0</v>
      </c>
      <c r="U39">
        <v>0</v>
      </c>
      <c r="V39">
        <v>0</v>
      </c>
      <c r="X39">
        <v>931.55</v>
      </c>
      <c r="Y39">
        <v>892.59</v>
      </c>
      <c r="Z39">
        <v>0</v>
      </c>
      <c r="AA39">
        <v>38.96</v>
      </c>
      <c r="AB39">
        <v>0</v>
      </c>
      <c r="AC39">
        <v>71</v>
      </c>
      <c r="AD39">
        <v>69</v>
      </c>
      <c r="AE39">
        <v>0</v>
      </c>
      <c r="AF39">
        <v>2</v>
      </c>
      <c r="AG39">
        <v>0</v>
      </c>
      <c r="AH39" t="s">
        <v>544</v>
      </c>
      <c r="AI39">
        <v>804.73</v>
      </c>
      <c r="AJ39">
        <v>62</v>
      </c>
      <c r="AK39" t="s">
        <v>123</v>
      </c>
      <c r="AL39">
        <v>0.66</v>
      </c>
      <c r="AM39">
        <v>8.87</v>
      </c>
      <c r="AN39">
        <v>2.12</v>
      </c>
      <c r="AO39" t="s">
        <v>545</v>
      </c>
      <c r="AP39" t="s">
        <v>546</v>
      </c>
      <c r="AQ39" t="s">
        <v>547</v>
      </c>
      <c r="AR39" t="s">
        <v>548</v>
      </c>
      <c r="AS39">
        <v>6.2</v>
      </c>
      <c r="AT39">
        <v>2.97</v>
      </c>
      <c r="AU39">
        <v>24</v>
      </c>
      <c r="AV39">
        <v>58</v>
      </c>
      <c r="AW39">
        <v>140</v>
      </c>
      <c r="AX39">
        <v>3.4</v>
      </c>
      <c r="AY39">
        <v>4.1</v>
      </c>
      <c r="AZ39">
        <v>4.7</v>
      </c>
      <c r="BA39">
        <v>148</v>
      </c>
      <c r="BB39">
        <v>1920.57</v>
      </c>
      <c r="BC39">
        <v>147</v>
      </c>
      <c r="BD39" t="s">
        <v>549</v>
      </c>
      <c r="BE39" t="s">
        <v>550</v>
      </c>
      <c r="BF39" t="s">
        <v>551</v>
      </c>
      <c r="BG39" t="s">
        <v>86</v>
      </c>
      <c r="BH39" t="s">
        <v>86</v>
      </c>
      <c r="BI39" t="s">
        <v>86</v>
      </c>
      <c r="BJ39">
        <v>1917.97</v>
      </c>
      <c r="BK39">
        <v>3</v>
      </c>
      <c r="BL39">
        <v>37.02</v>
      </c>
      <c r="BM39">
        <v>3</v>
      </c>
      <c r="BN39">
        <v>4</v>
      </c>
      <c r="BO39">
        <v>51.96</v>
      </c>
      <c r="BP39">
        <v>3</v>
      </c>
      <c r="BQ39">
        <v>12.96</v>
      </c>
      <c r="BR39">
        <v>4.8</v>
      </c>
      <c r="BS39">
        <v>2.6</v>
      </c>
      <c r="BT39">
        <v>0</v>
      </c>
    </row>
    <row r="40" spans="1:72">
      <c r="A40" t="str">
        <f>IF(I40="","其他",_xlfn.XLOOKUP(I40,辅助数据!B:B,辅助数据!C:C))</f>
        <v>照片横幅</v>
      </c>
      <c r="B40" t="str" cm="1">
        <f t="array" ref="B40">IFERROR(_xlfn.IFS(EOMONTH(E40,0)-C40&gt;90,"老品 (开售天数大于90天)",EOMONTH(E40,0)-C40&gt;=0,"新品 (开售天数小于等于90)"),"新品未出单")</f>
        <v>老品 (开售天数大于90天)</v>
      </c>
      <c r="C40" s="1">
        <f>_xlfn.XLOOKUP(K40,开售时间!A:A,开售时间!B:B)</f>
        <v>46143</v>
      </c>
      <c r="D40" s="1" t="str">
        <f>IFERROR(_xlfn.XLOOKUP(G40,分层!A:A,分层!B:B),"未划分")</f>
        <v>T3</v>
      </c>
      <c r="E40" s="4">
        <v>46204</v>
      </c>
      <c r="F40" s="1" t="s">
        <v>72</v>
      </c>
      <c r="G40" t="s">
        <v>552</v>
      </c>
      <c r="H40" t="s">
        <v>553</v>
      </c>
      <c r="I40" t="s">
        <v>554</v>
      </c>
      <c r="J40" t="s">
        <v>555</v>
      </c>
      <c r="K40" t="s">
        <v>554</v>
      </c>
      <c r="L40">
        <v>50561</v>
      </c>
      <c r="M40">
        <v>639</v>
      </c>
      <c r="N40">
        <v>453.92</v>
      </c>
      <c r="O40">
        <v>442.74</v>
      </c>
      <c r="P40">
        <v>0</v>
      </c>
      <c r="Q40">
        <v>11.18</v>
      </c>
      <c r="R40">
        <v>0</v>
      </c>
      <c r="S40">
        <v>0</v>
      </c>
      <c r="T40">
        <v>0</v>
      </c>
      <c r="U40">
        <v>0</v>
      </c>
      <c r="V40">
        <v>0</v>
      </c>
      <c r="X40">
        <v>1126.87</v>
      </c>
      <c r="Y40">
        <v>1102.89</v>
      </c>
      <c r="Z40">
        <v>0</v>
      </c>
      <c r="AA40">
        <v>23.98</v>
      </c>
      <c r="AB40">
        <v>0</v>
      </c>
      <c r="AC40">
        <v>93</v>
      </c>
      <c r="AD40">
        <v>91</v>
      </c>
      <c r="AE40">
        <v>0</v>
      </c>
      <c r="AF40">
        <v>2</v>
      </c>
      <c r="AG40">
        <v>0</v>
      </c>
      <c r="AH40" t="s">
        <v>556</v>
      </c>
      <c r="AI40">
        <v>1005.96</v>
      </c>
      <c r="AJ40">
        <v>84</v>
      </c>
      <c r="AK40" t="s">
        <v>557</v>
      </c>
      <c r="AL40">
        <v>0.71</v>
      </c>
      <c r="AM40">
        <v>8.98</v>
      </c>
      <c r="AN40">
        <v>2.48</v>
      </c>
      <c r="AO40" t="s">
        <v>558</v>
      </c>
      <c r="AP40" t="s">
        <v>559</v>
      </c>
      <c r="AQ40" t="s">
        <v>560</v>
      </c>
      <c r="AR40" t="s">
        <v>561</v>
      </c>
      <c r="AS40">
        <v>4.88</v>
      </c>
      <c r="AT40">
        <v>3.13</v>
      </c>
      <c r="AU40">
        <v>35</v>
      </c>
      <c r="AV40">
        <v>71</v>
      </c>
      <c r="AW40">
        <v>144</v>
      </c>
      <c r="AX40">
        <v>5</v>
      </c>
      <c r="AY40">
        <v>5.1</v>
      </c>
      <c r="AZ40">
        <v>4.8</v>
      </c>
      <c r="BA40">
        <v>145</v>
      </c>
      <c r="BB40">
        <v>1737.35</v>
      </c>
      <c r="BC40">
        <v>145</v>
      </c>
      <c r="BD40" t="s">
        <v>445</v>
      </c>
      <c r="BE40" t="s">
        <v>562</v>
      </c>
      <c r="BF40" t="s">
        <v>563</v>
      </c>
      <c r="BG40" t="s">
        <v>86</v>
      </c>
      <c r="BH40" t="s">
        <v>86</v>
      </c>
      <c r="BI40" t="s">
        <v>86</v>
      </c>
      <c r="BJ40">
        <v>1618.61</v>
      </c>
      <c r="BK40">
        <v>2</v>
      </c>
      <c r="BL40">
        <v>22.78</v>
      </c>
      <c r="BM40">
        <v>2</v>
      </c>
      <c r="BN40">
        <v>99</v>
      </c>
      <c r="BO40">
        <v>1186.41</v>
      </c>
      <c r="BP40">
        <v>99</v>
      </c>
      <c r="BQ40">
        <v>11.16</v>
      </c>
      <c r="BR40">
        <v>4.7</v>
      </c>
      <c r="BS40">
        <v>118.74</v>
      </c>
      <c r="BT40">
        <v>0</v>
      </c>
    </row>
    <row r="41" spans="1:72">
      <c r="A41" t="str">
        <f>IF(I41="","其他",_xlfn.XLOOKUP(I41,辅助数据!B:B,辅助数据!C:C))</f>
        <v>贺卡</v>
      </c>
      <c r="B41" t="str" cm="1">
        <f t="array" ref="B41">IFERROR(_xlfn.IFS(EOMONTH(E41,0)-C41&gt;90,"老品 (开售天数大于90天)",EOMONTH(E41,0)-C41&gt;=0,"新品 (开售天数小于等于90)"),"新品未出单")</f>
        <v>新品 (开售天数小于等于90)</v>
      </c>
      <c r="C41" s="1">
        <f>_xlfn.XLOOKUP(K41,开售时间!A:A,开售时间!B:B)</f>
        <v>46165</v>
      </c>
      <c r="D41" s="1" t="str">
        <f>IFERROR(_xlfn.XLOOKUP(G41,分层!A:A,分层!B:B),"未划分")</f>
        <v>T2</v>
      </c>
      <c r="E41" s="4">
        <v>46204</v>
      </c>
      <c r="F41" s="1" t="s">
        <v>72</v>
      </c>
      <c r="G41" t="s">
        <v>564</v>
      </c>
      <c r="H41" t="s">
        <v>565</v>
      </c>
      <c r="I41" t="s">
        <v>566</v>
      </c>
      <c r="J41" t="s">
        <v>567</v>
      </c>
      <c r="K41" t="s">
        <v>566</v>
      </c>
      <c r="L41">
        <v>82369</v>
      </c>
      <c r="M41">
        <v>369</v>
      </c>
      <c r="N41">
        <v>320.21</v>
      </c>
      <c r="O41">
        <v>307.79</v>
      </c>
      <c r="P41">
        <v>0</v>
      </c>
      <c r="Q41">
        <v>12.42</v>
      </c>
      <c r="R41">
        <v>0</v>
      </c>
      <c r="S41">
        <v>0</v>
      </c>
      <c r="T41">
        <v>0</v>
      </c>
      <c r="U41">
        <v>0</v>
      </c>
      <c r="V41">
        <v>0</v>
      </c>
      <c r="X41">
        <v>1311.06</v>
      </c>
      <c r="Y41">
        <v>1269.09</v>
      </c>
      <c r="Z41">
        <v>0</v>
      </c>
      <c r="AA41">
        <v>41.97</v>
      </c>
      <c r="AB41">
        <v>0</v>
      </c>
      <c r="AC41">
        <v>92</v>
      </c>
      <c r="AD41">
        <v>89</v>
      </c>
      <c r="AE41">
        <v>0</v>
      </c>
      <c r="AF41">
        <v>3</v>
      </c>
      <c r="AG41">
        <v>0</v>
      </c>
      <c r="AH41" t="s">
        <v>568</v>
      </c>
      <c r="AI41">
        <v>1301.07</v>
      </c>
      <c r="AJ41">
        <v>91</v>
      </c>
      <c r="AK41" t="s">
        <v>199</v>
      </c>
      <c r="AL41">
        <v>0.87</v>
      </c>
      <c r="AM41">
        <v>3.89</v>
      </c>
      <c r="AN41">
        <v>4.09</v>
      </c>
      <c r="AO41" t="s">
        <v>569</v>
      </c>
      <c r="AP41" t="s">
        <v>570</v>
      </c>
      <c r="AQ41" t="s">
        <v>571</v>
      </c>
      <c r="AR41" t="s">
        <v>572</v>
      </c>
      <c r="AS41">
        <v>3.48</v>
      </c>
      <c r="AT41">
        <v>2.22</v>
      </c>
      <c r="AU41">
        <v>30</v>
      </c>
      <c r="AV41">
        <v>78</v>
      </c>
      <c r="AW41">
        <v>139</v>
      </c>
      <c r="AX41">
        <v>4.3</v>
      </c>
      <c r="AY41">
        <v>5.6</v>
      </c>
      <c r="AZ41">
        <v>4.6</v>
      </c>
      <c r="BA41">
        <v>144</v>
      </c>
      <c r="BB41">
        <v>1999.87</v>
      </c>
      <c r="BC41">
        <v>142</v>
      </c>
      <c r="BD41" t="s">
        <v>573</v>
      </c>
      <c r="BE41" t="s">
        <v>574</v>
      </c>
      <c r="BF41" t="s">
        <v>575</v>
      </c>
      <c r="BG41" t="s">
        <v>86</v>
      </c>
      <c r="BH41" t="s">
        <v>86</v>
      </c>
      <c r="BI41" t="s">
        <v>86</v>
      </c>
      <c r="BJ41">
        <v>1857.14</v>
      </c>
      <c r="BK41">
        <v>1</v>
      </c>
      <c r="BL41">
        <v>13.29</v>
      </c>
      <c r="BM41">
        <v>1</v>
      </c>
      <c r="BN41">
        <v>104</v>
      </c>
      <c r="BO41">
        <v>1454.26</v>
      </c>
      <c r="BP41">
        <v>102</v>
      </c>
      <c r="BQ41">
        <v>12.9</v>
      </c>
      <c r="BR41">
        <v>4.6</v>
      </c>
      <c r="BS41">
        <v>142.73</v>
      </c>
      <c r="BT41">
        <v>0</v>
      </c>
    </row>
    <row r="42" spans="1:72">
      <c r="A42" t="str">
        <f>IF(I42="","其他",_xlfn.XLOOKUP(I42,辅助数据!B:B,辅助数据!C:C))</f>
        <v>漩涡套装</v>
      </c>
      <c r="B42" t="str" cm="1">
        <f t="array" ref="B42">IFERROR(_xlfn.IFS(EOMONTH(E42,0)-C42&gt;90,"老品 (开售天数大于90天)",EOMONTH(E42,0)-C42&gt;=0,"新品 (开售天数小于等于90)"),"新品未出单")</f>
        <v>新品 (开售天数小于等于90)</v>
      </c>
      <c r="C42" s="1">
        <f>_xlfn.XLOOKUP(K42,开售时间!A:A,开售时间!B:B)</f>
        <v>46185</v>
      </c>
      <c r="D42" s="1" t="str">
        <f>IFERROR(_xlfn.XLOOKUP(G42,分层!A:A,分层!B:B),"未划分")</f>
        <v>N</v>
      </c>
      <c r="E42" s="4">
        <v>46204</v>
      </c>
      <c r="F42" s="1" t="s">
        <v>72</v>
      </c>
      <c r="G42" t="s">
        <v>576</v>
      </c>
      <c r="H42" t="s">
        <v>577</v>
      </c>
      <c r="I42" t="s">
        <v>578</v>
      </c>
      <c r="J42" t="s">
        <v>579</v>
      </c>
      <c r="K42" t="s">
        <v>578</v>
      </c>
      <c r="L42">
        <v>48666</v>
      </c>
      <c r="M42">
        <v>764</v>
      </c>
      <c r="N42">
        <v>718.64</v>
      </c>
      <c r="O42">
        <v>681.75</v>
      </c>
      <c r="P42">
        <v>0</v>
      </c>
      <c r="Q42">
        <v>36.89</v>
      </c>
      <c r="R42">
        <v>0</v>
      </c>
      <c r="S42">
        <v>0</v>
      </c>
      <c r="T42">
        <v>0</v>
      </c>
      <c r="U42">
        <v>0</v>
      </c>
      <c r="V42">
        <v>0</v>
      </c>
      <c r="X42">
        <v>1613.5</v>
      </c>
      <c r="Y42">
        <v>1574.53</v>
      </c>
      <c r="Z42">
        <v>0</v>
      </c>
      <c r="AA42">
        <v>38.97</v>
      </c>
      <c r="AB42">
        <v>0</v>
      </c>
      <c r="AC42">
        <v>123</v>
      </c>
      <c r="AD42">
        <v>120</v>
      </c>
      <c r="AE42">
        <v>0</v>
      </c>
      <c r="AF42">
        <v>3</v>
      </c>
      <c r="AG42">
        <v>0</v>
      </c>
      <c r="AH42" t="s">
        <v>580</v>
      </c>
      <c r="AI42">
        <v>1342.51</v>
      </c>
      <c r="AJ42">
        <v>103</v>
      </c>
      <c r="AK42" t="s">
        <v>581</v>
      </c>
      <c r="AL42">
        <v>0.94</v>
      </c>
      <c r="AM42">
        <v>14.77</v>
      </c>
      <c r="AN42">
        <v>2.25</v>
      </c>
      <c r="AO42" t="s">
        <v>582</v>
      </c>
      <c r="AP42" t="s">
        <v>583</v>
      </c>
      <c r="AQ42" t="s">
        <v>558</v>
      </c>
      <c r="AR42" t="s">
        <v>584</v>
      </c>
      <c r="AS42">
        <v>5.84</v>
      </c>
      <c r="AT42">
        <v>5.03</v>
      </c>
      <c r="AU42">
        <v>20</v>
      </c>
      <c r="AV42">
        <v>47</v>
      </c>
      <c r="AW42">
        <v>129</v>
      </c>
      <c r="AX42">
        <v>2.9</v>
      </c>
      <c r="AY42">
        <v>3.4</v>
      </c>
      <c r="AZ42">
        <v>4.3</v>
      </c>
      <c r="BA42">
        <v>143</v>
      </c>
      <c r="BB42">
        <v>1854.97</v>
      </c>
      <c r="BC42">
        <v>143</v>
      </c>
      <c r="BD42" t="s">
        <v>585</v>
      </c>
      <c r="BE42" t="s">
        <v>586</v>
      </c>
      <c r="BF42" t="s">
        <v>585</v>
      </c>
      <c r="BG42" t="s">
        <v>86</v>
      </c>
      <c r="BH42" t="s">
        <v>86</v>
      </c>
      <c r="BI42" t="s">
        <v>86</v>
      </c>
      <c r="BJ42">
        <v>1784.19</v>
      </c>
      <c r="BK42">
        <v>4</v>
      </c>
      <c r="BL42">
        <v>49.36</v>
      </c>
      <c r="BM42">
        <v>4</v>
      </c>
      <c r="BN42">
        <v>55</v>
      </c>
      <c r="BO42">
        <v>713.8</v>
      </c>
      <c r="BP42">
        <v>55</v>
      </c>
      <c r="BQ42">
        <v>12.48</v>
      </c>
      <c r="BR42">
        <v>4.6</v>
      </c>
      <c r="BS42">
        <v>70.78</v>
      </c>
      <c r="BT42">
        <v>0</v>
      </c>
    </row>
    <row r="43" spans="1:72">
      <c r="A43" t="str">
        <f>IF(I43="","其他",_xlfn.XLOOKUP(I43,辅助数据!B:B,辅助数据!C:C))</f>
        <v>漩涡套装</v>
      </c>
      <c r="B43" t="str" cm="1">
        <f t="array" ref="B43">IFERROR(_xlfn.IFS(EOMONTH(E43,0)-C43&gt;90,"老品 (开售天数大于90天)",EOMONTH(E43,0)-C43&gt;=0,"新品 (开售天数小于等于90)"),"新品未出单")</f>
        <v>新品 (开售天数小于等于90)</v>
      </c>
      <c r="C43" s="1">
        <f>_xlfn.XLOOKUP(K43,开售时间!A:A,开售时间!B:B)</f>
        <v>46187</v>
      </c>
      <c r="D43" s="1" t="str">
        <f>IFERROR(_xlfn.XLOOKUP(G43,分层!A:A,分层!B:B),"未划分")</f>
        <v>N</v>
      </c>
      <c r="E43" s="4">
        <v>46204</v>
      </c>
      <c r="F43" s="1" t="s">
        <v>72</v>
      </c>
      <c r="G43" t="s">
        <v>587</v>
      </c>
      <c r="H43" t="s">
        <v>588</v>
      </c>
      <c r="I43" t="s">
        <v>589</v>
      </c>
      <c r="J43" t="s">
        <v>590</v>
      </c>
      <c r="K43" t="s">
        <v>589</v>
      </c>
      <c r="L43">
        <v>33984</v>
      </c>
      <c r="M43">
        <v>390</v>
      </c>
      <c r="N43">
        <v>307.65</v>
      </c>
      <c r="O43">
        <v>291.84</v>
      </c>
      <c r="P43">
        <v>0</v>
      </c>
      <c r="Q43">
        <v>15.81</v>
      </c>
      <c r="R43">
        <v>0</v>
      </c>
      <c r="S43">
        <v>0</v>
      </c>
      <c r="T43">
        <v>0</v>
      </c>
      <c r="U43">
        <v>0</v>
      </c>
      <c r="V43">
        <v>0</v>
      </c>
      <c r="X43">
        <v>1207.42</v>
      </c>
      <c r="Y43">
        <v>1116.49</v>
      </c>
      <c r="Z43">
        <v>0</v>
      </c>
      <c r="AA43">
        <v>90.93</v>
      </c>
      <c r="AB43">
        <v>0</v>
      </c>
      <c r="AC43">
        <v>91</v>
      </c>
      <c r="AD43">
        <v>84</v>
      </c>
      <c r="AE43">
        <v>0</v>
      </c>
      <c r="AF43">
        <v>7</v>
      </c>
      <c r="AG43">
        <v>0</v>
      </c>
      <c r="AH43" t="s">
        <v>591</v>
      </c>
      <c r="AI43">
        <v>1181.44</v>
      </c>
      <c r="AJ43">
        <v>89</v>
      </c>
      <c r="AK43" t="s">
        <v>592</v>
      </c>
      <c r="AL43">
        <v>0.79</v>
      </c>
      <c r="AM43">
        <v>9.05</v>
      </c>
      <c r="AN43">
        <v>3.92</v>
      </c>
      <c r="AO43" t="s">
        <v>593</v>
      </c>
      <c r="AP43" t="s">
        <v>594</v>
      </c>
      <c r="AQ43" t="s">
        <v>595</v>
      </c>
      <c r="AR43" t="s">
        <v>596</v>
      </c>
      <c r="AS43">
        <v>3.38</v>
      </c>
      <c r="AT43">
        <v>2.17</v>
      </c>
      <c r="AU43">
        <v>33</v>
      </c>
      <c r="AV43">
        <v>70</v>
      </c>
      <c r="AW43">
        <v>141</v>
      </c>
      <c r="AX43">
        <v>4.7</v>
      </c>
      <c r="AY43">
        <v>5</v>
      </c>
      <c r="AZ43">
        <v>4.7</v>
      </c>
      <c r="BA43">
        <v>142</v>
      </c>
      <c r="BB43">
        <v>1843.93</v>
      </c>
      <c r="BC43">
        <v>140</v>
      </c>
      <c r="BD43" t="s">
        <v>597</v>
      </c>
      <c r="BE43" t="s">
        <v>598</v>
      </c>
      <c r="BF43" t="s">
        <v>599</v>
      </c>
      <c r="BG43" t="s">
        <v>86</v>
      </c>
      <c r="BH43" t="s">
        <v>86</v>
      </c>
      <c r="BI43" t="s">
        <v>86</v>
      </c>
      <c r="BJ43">
        <v>1807.6</v>
      </c>
      <c r="BK43">
        <v>1</v>
      </c>
      <c r="BL43">
        <v>12.34</v>
      </c>
      <c r="BM43">
        <v>1</v>
      </c>
      <c r="BN43">
        <v>29</v>
      </c>
      <c r="BO43">
        <v>376.06</v>
      </c>
      <c r="BP43">
        <v>27</v>
      </c>
      <c r="BQ43">
        <v>12.73</v>
      </c>
      <c r="BR43">
        <v>4.6</v>
      </c>
      <c r="BS43">
        <v>36.33</v>
      </c>
      <c r="BT43">
        <v>0</v>
      </c>
    </row>
    <row r="44" spans="1:72">
      <c r="A44" t="str">
        <f>IF(I44="","其他",_xlfn.XLOOKUP(I44,辅助数据!B:B,辅助数据!C:C))</f>
        <v>灯饰门联</v>
      </c>
      <c r="B44" t="str" cm="1">
        <f t="array" ref="B44">IFERROR(_xlfn.IFS(EOMONTH(E44,0)-C44&gt;90,"老品 (开售天数大于90天)",EOMONTH(E44,0)-C44&gt;=0,"新品 (开售天数小于等于90)"),"新品未出单")</f>
        <v>老品 (开售天数大于90天)</v>
      </c>
      <c r="C44" s="1">
        <f>_xlfn.XLOOKUP(K44,开售时间!A:A,开售时间!B:B)</f>
        <v>46095</v>
      </c>
      <c r="D44" s="1" t="str">
        <f>IFERROR(_xlfn.XLOOKUP(G44,分层!A:A,分层!B:B),"未划分")</f>
        <v>T1</v>
      </c>
      <c r="E44" s="4">
        <v>46204</v>
      </c>
      <c r="F44" s="1" t="s">
        <v>72</v>
      </c>
      <c r="G44" t="s">
        <v>600</v>
      </c>
      <c r="H44" t="s">
        <v>601</v>
      </c>
      <c r="I44" t="s">
        <v>602</v>
      </c>
      <c r="J44" t="s">
        <v>603</v>
      </c>
      <c r="K44" t="s">
        <v>602</v>
      </c>
      <c r="L44">
        <v>68627</v>
      </c>
      <c r="M44">
        <v>336</v>
      </c>
      <c r="N44">
        <v>261.7</v>
      </c>
      <c r="O44">
        <v>260.49</v>
      </c>
      <c r="P44">
        <v>0</v>
      </c>
      <c r="Q44">
        <v>1.21</v>
      </c>
      <c r="R44">
        <v>0</v>
      </c>
      <c r="S44">
        <v>0</v>
      </c>
      <c r="T44">
        <v>0</v>
      </c>
      <c r="U44">
        <v>0</v>
      </c>
      <c r="V44">
        <v>0</v>
      </c>
      <c r="X44">
        <v>910.25</v>
      </c>
      <c r="Y44">
        <v>896.26</v>
      </c>
      <c r="Z44">
        <v>0</v>
      </c>
      <c r="AA44">
        <v>13.99</v>
      </c>
      <c r="AB44">
        <v>0</v>
      </c>
      <c r="AC44">
        <v>66</v>
      </c>
      <c r="AD44">
        <v>65</v>
      </c>
      <c r="AE44">
        <v>0</v>
      </c>
      <c r="AF44">
        <v>1</v>
      </c>
      <c r="AG44">
        <v>0</v>
      </c>
      <c r="AH44" t="s">
        <v>604</v>
      </c>
      <c r="AI44">
        <v>782.04</v>
      </c>
      <c r="AJ44">
        <v>56</v>
      </c>
      <c r="AK44" t="s">
        <v>605</v>
      </c>
      <c r="AL44">
        <v>0.78</v>
      </c>
      <c r="AM44">
        <v>3.81</v>
      </c>
      <c r="AN44">
        <v>3.48</v>
      </c>
      <c r="AO44" t="s">
        <v>606</v>
      </c>
      <c r="AP44" t="s">
        <v>607</v>
      </c>
      <c r="AQ44" t="s">
        <v>608</v>
      </c>
      <c r="AR44" t="s">
        <v>609</v>
      </c>
      <c r="AS44">
        <v>3.97</v>
      </c>
      <c r="AT44">
        <v>1.88</v>
      </c>
      <c r="AU44">
        <v>15</v>
      </c>
      <c r="AV44">
        <v>29</v>
      </c>
      <c r="AW44">
        <v>128</v>
      </c>
      <c r="AX44">
        <v>2.1</v>
      </c>
      <c r="AY44">
        <v>2.1</v>
      </c>
      <c r="AZ44">
        <v>4.3</v>
      </c>
      <c r="BA44">
        <v>139</v>
      </c>
      <c r="BB44">
        <v>1927.12</v>
      </c>
      <c r="BC44">
        <v>137</v>
      </c>
      <c r="BD44" t="s">
        <v>610</v>
      </c>
      <c r="BE44" t="s">
        <v>191</v>
      </c>
      <c r="BF44" t="s">
        <v>611</v>
      </c>
      <c r="BG44" t="s">
        <v>86</v>
      </c>
      <c r="BH44" t="s">
        <v>86</v>
      </c>
      <c r="BI44" t="s">
        <v>86</v>
      </c>
      <c r="BJ44">
        <v>1918.73</v>
      </c>
      <c r="BK44">
        <v>5</v>
      </c>
      <c r="BL44">
        <v>66.45</v>
      </c>
      <c r="BM44">
        <v>5</v>
      </c>
      <c r="BN44">
        <v>12</v>
      </c>
      <c r="BO44">
        <v>167.88</v>
      </c>
      <c r="BP44">
        <v>10</v>
      </c>
      <c r="BQ44">
        <v>13.8</v>
      </c>
      <c r="BR44">
        <v>4.5</v>
      </c>
      <c r="BS44">
        <v>8.39</v>
      </c>
      <c r="BT44">
        <v>0</v>
      </c>
    </row>
    <row r="45" spans="1:72">
      <c r="A45" t="str">
        <f>IF(I45="","其他",_xlfn.XLOOKUP(I45,辅助数据!B:B,辅助数据!C:C))</f>
        <v>灯饰横幅</v>
      </c>
      <c r="B45" t="str" cm="1">
        <f t="array" ref="B45">IFERROR(_xlfn.IFS(EOMONTH(E45,0)-C45&gt;90,"老品 (开售天数大于90天)",EOMONTH(E45,0)-C45&gt;=0,"新品 (开售天数小于等于90)"),"新品未出单")</f>
        <v>新品 (开售天数小于等于90)</v>
      </c>
      <c r="C45" s="1">
        <f>_xlfn.XLOOKUP(K45,开售时间!A:A,开售时间!B:B)</f>
        <v>46189</v>
      </c>
      <c r="D45" s="1" t="str">
        <f>IFERROR(_xlfn.XLOOKUP(G45,分层!A:A,分层!B:B),"未划分")</f>
        <v>未划分</v>
      </c>
      <c r="E45" s="4">
        <v>46204</v>
      </c>
      <c r="F45" s="1" t="s">
        <v>351</v>
      </c>
      <c r="G45" t="s">
        <v>612</v>
      </c>
      <c r="H45" t="s">
        <v>613</v>
      </c>
      <c r="I45" t="s">
        <v>614</v>
      </c>
      <c r="J45" t="s">
        <v>437</v>
      </c>
      <c r="K45" t="s">
        <v>614</v>
      </c>
      <c r="L45">
        <v>77591</v>
      </c>
      <c r="M45">
        <v>579</v>
      </c>
      <c r="N45">
        <v>587.46</v>
      </c>
      <c r="O45">
        <v>374.43</v>
      </c>
      <c r="P45">
        <v>0</v>
      </c>
      <c r="Q45">
        <v>213.03</v>
      </c>
      <c r="R45">
        <v>0</v>
      </c>
      <c r="S45">
        <v>0</v>
      </c>
      <c r="T45">
        <v>0</v>
      </c>
      <c r="U45">
        <v>0</v>
      </c>
      <c r="V45">
        <v>0</v>
      </c>
      <c r="X45">
        <v>1431.78</v>
      </c>
      <c r="Y45">
        <v>1010.15</v>
      </c>
      <c r="Z45">
        <v>0</v>
      </c>
      <c r="AA45">
        <v>421.63</v>
      </c>
      <c r="AB45">
        <v>0</v>
      </c>
      <c r="AC45">
        <v>105</v>
      </c>
      <c r="AD45">
        <v>77</v>
      </c>
      <c r="AE45">
        <v>0</v>
      </c>
      <c r="AF45">
        <v>28</v>
      </c>
      <c r="AG45">
        <v>0</v>
      </c>
      <c r="AH45" t="s">
        <v>615</v>
      </c>
      <c r="AI45">
        <v>1369.54</v>
      </c>
      <c r="AJ45">
        <v>99</v>
      </c>
      <c r="AK45" t="s">
        <v>616</v>
      </c>
      <c r="AL45">
        <v>1.01</v>
      </c>
      <c r="AM45">
        <v>7.57</v>
      </c>
      <c r="AN45">
        <v>2.44</v>
      </c>
      <c r="AO45" t="s">
        <v>617</v>
      </c>
      <c r="AP45" t="s">
        <v>618</v>
      </c>
      <c r="AQ45" t="s">
        <v>619</v>
      </c>
      <c r="AR45" t="s">
        <v>620</v>
      </c>
      <c r="AS45">
        <v>5.59</v>
      </c>
      <c r="AT45">
        <v>4.29</v>
      </c>
      <c r="AU45">
        <v>33</v>
      </c>
      <c r="AV45">
        <v>61</v>
      </c>
      <c r="AW45">
        <v>133</v>
      </c>
      <c r="AX45">
        <v>4.7</v>
      </c>
      <c r="AY45">
        <v>4.4</v>
      </c>
      <c r="AZ45">
        <v>4.4</v>
      </c>
      <c r="BA45">
        <v>137</v>
      </c>
      <c r="BB45">
        <v>1776.51</v>
      </c>
      <c r="BC45">
        <v>137</v>
      </c>
      <c r="BD45" t="s">
        <v>621</v>
      </c>
      <c r="BE45" t="s">
        <v>622</v>
      </c>
      <c r="BF45" t="s">
        <v>621</v>
      </c>
      <c r="BG45" t="s">
        <v>86</v>
      </c>
      <c r="BH45" t="s">
        <v>86</v>
      </c>
      <c r="BI45" t="s">
        <v>86</v>
      </c>
      <c r="BJ45">
        <v>1629.81</v>
      </c>
      <c r="BK45">
        <v>0</v>
      </c>
      <c r="BL45">
        <v>0</v>
      </c>
      <c r="BM45">
        <v>0</v>
      </c>
      <c r="BN45">
        <v>113</v>
      </c>
      <c r="BO45">
        <v>1465.79</v>
      </c>
      <c r="BP45">
        <v>113</v>
      </c>
      <c r="BQ45">
        <v>11.9</v>
      </c>
      <c r="BR45">
        <v>4.4</v>
      </c>
      <c r="BS45">
        <v>146.7</v>
      </c>
      <c r="BT45">
        <v>0</v>
      </c>
    </row>
    <row r="46" spans="1:72">
      <c r="A46" t="str">
        <f>IF(I46="","其他",_xlfn.XLOOKUP(I46,辅助数据!B:B,辅助数据!C:C))</f>
        <v>照片横幅</v>
      </c>
      <c r="B46" t="str" cm="1">
        <f t="array" ref="B46">IFERROR(_xlfn.IFS(EOMONTH(E46,0)-C46&gt;90,"老品 (开售天数大于90天)",EOMONTH(E46,0)-C46&gt;=0,"新品 (开售天数小于等于90)"),"新品未出单")</f>
        <v>老品 (开售天数大于90天)</v>
      </c>
      <c r="C46" s="1">
        <f>_xlfn.XLOOKUP(K46,开售时间!A:A,开售时间!B:B)</f>
        <v>46030</v>
      </c>
      <c r="D46" s="1" t="str">
        <f>IFERROR(_xlfn.XLOOKUP(G46,分层!A:A,分层!B:B),"未划分")</f>
        <v>T2</v>
      </c>
      <c r="E46" s="4">
        <v>46204</v>
      </c>
      <c r="F46" s="1" t="s">
        <v>72</v>
      </c>
      <c r="G46" t="s">
        <v>623</v>
      </c>
      <c r="H46" t="s">
        <v>624</v>
      </c>
      <c r="I46" t="s">
        <v>625</v>
      </c>
      <c r="J46" t="s">
        <v>626</v>
      </c>
      <c r="K46" t="s">
        <v>625</v>
      </c>
      <c r="L46">
        <v>84845</v>
      </c>
      <c r="M46">
        <v>665</v>
      </c>
      <c r="N46">
        <v>412.79</v>
      </c>
      <c r="O46">
        <v>365.08</v>
      </c>
      <c r="P46">
        <v>0</v>
      </c>
      <c r="Q46">
        <v>47.71</v>
      </c>
      <c r="R46">
        <v>0</v>
      </c>
      <c r="S46">
        <v>0</v>
      </c>
      <c r="T46">
        <v>0</v>
      </c>
      <c r="U46">
        <v>0</v>
      </c>
      <c r="V46">
        <v>0</v>
      </c>
      <c r="X46">
        <v>1099.03</v>
      </c>
      <c r="Y46">
        <v>904.84</v>
      </c>
      <c r="Z46">
        <v>0</v>
      </c>
      <c r="AA46">
        <v>194.19</v>
      </c>
      <c r="AB46">
        <v>0</v>
      </c>
      <c r="AC46">
        <v>85</v>
      </c>
      <c r="AD46">
        <v>71</v>
      </c>
      <c r="AE46">
        <v>0</v>
      </c>
      <c r="AF46">
        <v>14</v>
      </c>
      <c r="AG46">
        <v>0</v>
      </c>
      <c r="AH46" t="s">
        <v>627</v>
      </c>
      <c r="AI46">
        <v>947.61</v>
      </c>
      <c r="AJ46">
        <v>71</v>
      </c>
      <c r="AK46" t="s">
        <v>628</v>
      </c>
      <c r="AL46">
        <v>0.62</v>
      </c>
      <c r="AM46">
        <v>4.87</v>
      </c>
      <c r="AN46">
        <v>2.66</v>
      </c>
      <c r="AO46" t="s">
        <v>629</v>
      </c>
      <c r="AP46" t="s">
        <v>630</v>
      </c>
      <c r="AQ46" t="s">
        <v>631</v>
      </c>
      <c r="AR46" t="s">
        <v>632</v>
      </c>
      <c r="AS46">
        <v>4.86</v>
      </c>
      <c r="AT46">
        <v>3.08</v>
      </c>
      <c r="AU46">
        <v>26</v>
      </c>
      <c r="AV46">
        <v>61</v>
      </c>
      <c r="AW46">
        <v>130</v>
      </c>
      <c r="AX46">
        <v>3.7</v>
      </c>
      <c r="AY46">
        <v>4.4</v>
      </c>
      <c r="AZ46">
        <v>4.3</v>
      </c>
      <c r="BA46">
        <v>134</v>
      </c>
      <c r="BB46">
        <v>1727.02</v>
      </c>
      <c r="BC46">
        <v>133</v>
      </c>
      <c r="BD46" t="s">
        <v>633</v>
      </c>
      <c r="BE46" t="s">
        <v>634</v>
      </c>
      <c r="BF46" t="s">
        <v>635</v>
      </c>
      <c r="BG46" t="s">
        <v>86</v>
      </c>
      <c r="BH46" t="s">
        <v>86</v>
      </c>
      <c r="BI46" t="s">
        <v>86</v>
      </c>
      <c r="BJ46">
        <v>1723.12</v>
      </c>
      <c r="BK46">
        <v>1</v>
      </c>
      <c r="BL46">
        <v>12.34</v>
      </c>
      <c r="BM46">
        <v>1</v>
      </c>
      <c r="BN46">
        <v>6</v>
      </c>
      <c r="BO46">
        <v>77.94</v>
      </c>
      <c r="BP46">
        <v>5</v>
      </c>
      <c r="BQ46">
        <v>12.86</v>
      </c>
      <c r="BR46">
        <v>4.3</v>
      </c>
      <c r="BS46">
        <v>3.9</v>
      </c>
      <c r="BT46">
        <v>0</v>
      </c>
    </row>
    <row r="47" spans="1:72">
      <c r="A47" t="str">
        <f>IF(I47="","其他",_xlfn.XLOOKUP(I47,辅助数据!B:B,辅助数据!C:C))</f>
        <v>蜂窝</v>
      </c>
      <c r="B47" t="str" cm="1">
        <f t="array" ref="B47">IFERROR(_xlfn.IFS(EOMONTH(E47,0)-C47&gt;90,"老品 (开售天数大于90天)",EOMONTH(E47,0)-C47&gt;=0,"新品 (开售天数小于等于90)"),"新品未出单")</f>
        <v>老品 (开售天数大于90天)</v>
      </c>
      <c r="C47" s="1">
        <f>_xlfn.XLOOKUP(K47,开售时间!A:A,开售时间!B:B)</f>
        <v>44643</v>
      </c>
      <c r="D47" s="1" t="str">
        <f>IFERROR(_xlfn.XLOOKUP(G47,分层!A:A,分层!B:B),"未划分")</f>
        <v>T2</v>
      </c>
      <c r="E47" s="4">
        <v>46204</v>
      </c>
      <c r="F47" s="1" t="s">
        <v>72</v>
      </c>
      <c r="G47" t="s">
        <v>636</v>
      </c>
      <c r="H47" t="s">
        <v>637</v>
      </c>
      <c r="I47" t="s">
        <v>638</v>
      </c>
      <c r="J47" t="s">
        <v>639</v>
      </c>
      <c r="K47" t="s">
        <v>638</v>
      </c>
      <c r="L47">
        <v>20642</v>
      </c>
      <c r="M47">
        <v>257</v>
      </c>
      <c r="N47">
        <v>115.62</v>
      </c>
      <c r="O47">
        <v>95.31</v>
      </c>
      <c r="P47">
        <v>0</v>
      </c>
      <c r="Q47">
        <v>20.31</v>
      </c>
      <c r="R47">
        <v>0</v>
      </c>
      <c r="S47">
        <v>0</v>
      </c>
      <c r="T47">
        <v>0</v>
      </c>
      <c r="U47">
        <v>0</v>
      </c>
      <c r="V47">
        <v>0</v>
      </c>
      <c r="X47">
        <v>635.86</v>
      </c>
      <c r="Y47">
        <v>531.94</v>
      </c>
      <c r="Z47">
        <v>0</v>
      </c>
      <c r="AA47">
        <v>103.92</v>
      </c>
      <c r="AB47">
        <v>0</v>
      </c>
      <c r="AC47">
        <v>45</v>
      </c>
      <c r="AD47">
        <v>37</v>
      </c>
      <c r="AE47">
        <v>0</v>
      </c>
      <c r="AF47">
        <v>8</v>
      </c>
      <c r="AG47">
        <v>0</v>
      </c>
      <c r="AH47" t="s">
        <v>640</v>
      </c>
      <c r="AI47">
        <v>609.88</v>
      </c>
      <c r="AJ47">
        <v>43</v>
      </c>
      <c r="AK47" t="s">
        <v>641</v>
      </c>
      <c r="AL47">
        <v>0.45</v>
      </c>
      <c r="AM47">
        <v>5.6</v>
      </c>
      <c r="AN47">
        <v>5.5</v>
      </c>
      <c r="AO47" t="s">
        <v>642</v>
      </c>
      <c r="AP47" t="s">
        <v>643</v>
      </c>
      <c r="AQ47" t="s">
        <v>644</v>
      </c>
      <c r="AR47" t="s">
        <v>645</v>
      </c>
      <c r="AS47">
        <v>2.57</v>
      </c>
      <c r="AT47">
        <v>0.87</v>
      </c>
      <c r="AU47">
        <v>36</v>
      </c>
      <c r="AV47">
        <v>54</v>
      </c>
      <c r="AW47">
        <v>131</v>
      </c>
      <c r="AX47">
        <v>5.1</v>
      </c>
      <c r="AY47">
        <v>3.9</v>
      </c>
      <c r="AZ47">
        <v>4.4</v>
      </c>
      <c r="BA47">
        <v>133</v>
      </c>
      <c r="BB47">
        <v>1725.72</v>
      </c>
      <c r="BC47">
        <v>122</v>
      </c>
      <c r="BD47" t="s">
        <v>646</v>
      </c>
      <c r="BE47" t="s">
        <v>647</v>
      </c>
      <c r="BF47" t="s">
        <v>648</v>
      </c>
      <c r="BG47" t="s">
        <v>649</v>
      </c>
      <c r="BH47" t="s">
        <v>650</v>
      </c>
      <c r="BI47" t="s">
        <v>651</v>
      </c>
      <c r="BJ47">
        <v>1712.07</v>
      </c>
      <c r="BK47">
        <v>3</v>
      </c>
      <c r="BL47">
        <v>37.02</v>
      </c>
      <c r="BM47">
        <v>3</v>
      </c>
      <c r="BN47">
        <v>21</v>
      </c>
      <c r="BO47">
        <v>272.79</v>
      </c>
      <c r="BP47">
        <v>10</v>
      </c>
      <c r="BQ47">
        <v>12.87</v>
      </c>
      <c r="BR47">
        <v>4.3</v>
      </c>
      <c r="BS47">
        <v>13.65</v>
      </c>
      <c r="BT47">
        <v>0</v>
      </c>
    </row>
    <row r="48" spans="1:72">
      <c r="A48" t="str">
        <f>IF(I48="","其他",_xlfn.XLOOKUP(I48,辅助数据!B:B,辅助数据!C:C))</f>
        <v>海报套装</v>
      </c>
      <c r="B48" t="str" cm="1">
        <f t="array" ref="B48">IFERROR(_xlfn.IFS(EOMONTH(E48,0)-C48&gt;90,"老品 (开售天数大于90天)",EOMONTH(E48,0)-C48&gt;=0,"新品 (开售天数小于等于90)"),"新品未出单")</f>
        <v>新品 (开售天数小于等于90)</v>
      </c>
      <c r="C48" s="1">
        <f>_xlfn.XLOOKUP(K48,开售时间!A:A,开售时间!B:B)</f>
        <v>46144</v>
      </c>
      <c r="D48" s="1" t="str">
        <f>IFERROR(_xlfn.XLOOKUP(G48,分层!A:A,分层!B:B),"未划分")</f>
        <v>T3</v>
      </c>
      <c r="E48" s="4">
        <v>46204</v>
      </c>
      <c r="F48" s="1" t="s">
        <v>72</v>
      </c>
      <c r="G48" t="s">
        <v>652</v>
      </c>
      <c r="H48" t="s">
        <v>653</v>
      </c>
      <c r="I48" t="s">
        <v>654</v>
      </c>
      <c r="J48" t="s">
        <v>655</v>
      </c>
      <c r="K48" t="s">
        <v>654</v>
      </c>
      <c r="L48">
        <v>70952</v>
      </c>
      <c r="M48">
        <v>748</v>
      </c>
      <c r="N48">
        <v>614.56</v>
      </c>
      <c r="O48">
        <v>579.16</v>
      </c>
      <c r="P48">
        <v>0</v>
      </c>
      <c r="Q48">
        <v>35.4</v>
      </c>
      <c r="R48">
        <v>0</v>
      </c>
      <c r="S48">
        <v>0</v>
      </c>
      <c r="T48">
        <v>0</v>
      </c>
      <c r="U48">
        <v>0</v>
      </c>
      <c r="V48">
        <v>0</v>
      </c>
      <c r="X48">
        <v>1952.09</v>
      </c>
      <c r="Y48">
        <v>1754.19</v>
      </c>
      <c r="Z48">
        <v>0</v>
      </c>
      <c r="AA48">
        <v>197.9</v>
      </c>
      <c r="AB48">
        <v>0</v>
      </c>
      <c r="AC48">
        <v>90</v>
      </c>
      <c r="AD48">
        <v>81</v>
      </c>
      <c r="AE48">
        <v>0</v>
      </c>
      <c r="AF48">
        <v>9</v>
      </c>
      <c r="AG48">
        <v>0</v>
      </c>
      <c r="AH48" t="s">
        <v>656</v>
      </c>
      <c r="AI48">
        <v>1891.13</v>
      </c>
      <c r="AJ48">
        <v>86</v>
      </c>
      <c r="AK48" t="s">
        <v>657</v>
      </c>
      <c r="AL48">
        <v>0.82</v>
      </c>
      <c r="AM48">
        <v>8.66</v>
      </c>
      <c r="AN48">
        <v>3.18</v>
      </c>
      <c r="AO48" t="s">
        <v>658</v>
      </c>
      <c r="AP48" t="s">
        <v>659</v>
      </c>
      <c r="AQ48" t="s">
        <v>660</v>
      </c>
      <c r="AR48" t="s">
        <v>661</v>
      </c>
      <c r="AS48">
        <v>6.83</v>
      </c>
      <c r="AT48">
        <v>4.62</v>
      </c>
      <c r="AU48">
        <v>24</v>
      </c>
      <c r="AV48">
        <v>49</v>
      </c>
      <c r="AW48">
        <v>122</v>
      </c>
      <c r="AX48">
        <v>3.4</v>
      </c>
      <c r="AY48">
        <v>3.5</v>
      </c>
      <c r="AZ48">
        <v>4.1</v>
      </c>
      <c r="BA48">
        <v>133</v>
      </c>
      <c r="BB48">
        <v>2902.68</v>
      </c>
      <c r="BC48">
        <v>133</v>
      </c>
      <c r="BD48" t="s">
        <v>662</v>
      </c>
      <c r="BE48" t="s">
        <v>663</v>
      </c>
      <c r="BF48" t="s">
        <v>662</v>
      </c>
      <c r="BG48" t="s">
        <v>86</v>
      </c>
      <c r="BH48" t="s">
        <v>86</v>
      </c>
      <c r="BI48" t="s">
        <v>86</v>
      </c>
      <c r="BJ48">
        <v>2809.18</v>
      </c>
      <c r="BK48">
        <v>0</v>
      </c>
      <c r="BL48">
        <v>0</v>
      </c>
      <c r="BM48">
        <v>0</v>
      </c>
      <c r="BN48">
        <v>43</v>
      </c>
      <c r="BO48">
        <v>945.57</v>
      </c>
      <c r="BP48">
        <v>43</v>
      </c>
      <c r="BQ48">
        <v>21.12</v>
      </c>
      <c r="BR48">
        <v>4.3</v>
      </c>
      <c r="BS48">
        <v>93.5</v>
      </c>
      <c r="BT48">
        <v>0</v>
      </c>
    </row>
    <row r="49" spans="1:72">
      <c r="A49" t="str">
        <f>IF(I49="","其他",_xlfn.XLOOKUP(I49,辅助数据!B:B,辅助数据!C:C))</f>
        <v>照片横幅</v>
      </c>
      <c r="B49" t="str" cm="1">
        <f t="array" ref="B49">IFERROR(_xlfn.IFS(EOMONTH(E49,0)-C49&gt;90,"老品 (开售天数大于90天)",EOMONTH(E49,0)-C49&gt;=0,"新品 (开售天数小于等于90)"),"新品未出单")</f>
        <v>老品 (开售天数大于90天)</v>
      </c>
      <c r="C49" s="1">
        <f>_xlfn.XLOOKUP(K49,开售时间!A:A,开售时间!B:B)</f>
        <v>46105</v>
      </c>
      <c r="D49" s="1" t="str">
        <f>IFERROR(_xlfn.XLOOKUP(G49,分层!A:A,分层!B:B),"未划分")</f>
        <v>T3</v>
      </c>
      <c r="E49" s="4">
        <v>46204</v>
      </c>
      <c r="F49" s="1" t="s">
        <v>72</v>
      </c>
      <c r="G49" t="s">
        <v>664</v>
      </c>
      <c r="H49" t="s">
        <v>665</v>
      </c>
      <c r="I49" t="s">
        <v>666</v>
      </c>
      <c r="J49" t="s">
        <v>667</v>
      </c>
      <c r="K49" t="s">
        <v>666</v>
      </c>
      <c r="L49">
        <v>82520</v>
      </c>
      <c r="M49">
        <v>761</v>
      </c>
      <c r="N49">
        <v>481.74</v>
      </c>
      <c r="O49">
        <v>439.31</v>
      </c>
      <c r="P49">
        <v>0</v>
      </c>
      <c r="Q49">
        <v>42.43</v>
      </c>
      <c r="R49">
        <v>0</v>
      </c>
      <c r="S49">
        <v>0</v>
      </c>
      <c r="T49">
        <v>0</v>
      </c>
      <c r="U49">
        <v>0</v>
      </c>
      <c r="V49">
        <v>0</v>
      </c>
      <c r="X49">
        <v>1266.03</v>
      </c>
      <c r="Y49">
        <v>1186.93</v>
      </c>
      <c r="Z49">
        <v>0</v>
      </c>
      <c r="AA49">
        <v>79.1</v>
      </c>
      <c r="AB49">
        <v>0</v>
      </c>
      <c r="AC49">
        <v>105</v>
      </c>
      <c r="AD49">
        <v>98</v>
      </c>
      <c r="AE49">
        <v>0</v>
      </c>
      <c r="AF49">
        <v>7</v>
      </c>
      <c r="AG49">
        <v>0</v>
      </c>
      <c r="AH49" t="s">
        <v>668</v>
      </c>
      <c r="AI49">
        <v>955.5</v>
      </c>
      <c r="AJ49">
        <v>80</v>
      </c>
      <c r="AK49" t="s">
        <v>669</v>
      </c>
      <c r="AL49">
        <v>0.63</v>
      </c>
      <c r="AM49">
        <v>5.84</v>
      </c>
      <c r="AN49">
        <v>2.63</v>
      </c>
      <c r="AO49" t="s">
        <v>670</v>
      </c>
      <c r="AP49" t="s">
        <v>671</v>
      </c>
      <c r="AQ49" t="s">
        <v>672</v>
      </c>
      <c r="AR49" t="s">
        <v>673</v>
      </c>
      <c r="AS49">
        <v>4.59</v>
      </c>
      <c r="AT49">
        <v>3.68</v>
      </c>
      <c r="AU49">
        <v>30</v>
      </c>
      <c r="AV49">
        <v>60</v>
      </c>
      <c r="AW49">
        <v>124</v>
      </c>
      <c r="AX49">
        <v>4.3</v>
      </c>
      <c r="AY49">
        <v>4.3</v>
      </c>
      <c r="AZ49">
        <v>4.1</v>
      </c>
      <c r="BA49">
        <v>131</v>
      </c>
      <c r="BB49">
        <v>1500.58</v>
      </c>
      <c r="BC49">
        <v>128</v>
      </c>
      <c r="BD49" t="s">
        <v>674</v>
      </c>
      <c r="BE49" t="s">
        <v>675</v>
      </c>
      <c r="BF49" t="s">
        <v>676</v>
      </c>
      <c r="BG49" t="s">
        <v>86</v>
      </c>
      <c r="BH49" t="s">
        <v>86</v>
      </c>
      <c r="BI49" t="s">
        <v>86</v>
      </c>
      <c r="BJ49">
        <v>1497.18</v>
      </c>
      <c r="BK49">
        <v>4</v>
      </c>
      <c r="BL49">
        <v>45.2</v>
      </c>
      <c r="BM49">
        <v>4</v>
      </c>
      <c r="BN49">
        <v>6</v>
      </c>
      <c r="BO49">
        <v>67.8</v>
      </c>
      <c r="BP49">
        <v>3</v>
      </c>
      <c r="BQ49">
        <v>11.43</v>
      </c>
      <c r="BR49">
        <v>4.2</v>
      </c>
      <c r="BS49">
        <v>3.4</v>
      </c>
      <c r="BT49">
        <v>0</v>
      </c>
    </row>
    <row r="50" spans="1:72">
      <c r="A50" t="str">
        <f>IF(I50="","其他",_xlfn.XLOOKUP(I50,辅助数据!B:B,辅助数据!C:C))</f>
        <v>贺卡</v>
      </c>
      <c r="B50" t="str" cm="1">
        <f t="array" ref="B50">IFERROR(_xlfn.IFS(EOMONTH(E50,0)-C50&gt;90,"老品 (开售天数大于90天)",EOMONTH(E50,0)-C50&gt;=0,"新品 (开售天数小于等于90)"),"新品未出单")</f>
        <v>新品 (开售天数小于等于90)</v>
      </c>
      <c r="C50" s="1">
        <f>_xlfn.XLOOKUP(K50,开售时间!A:A,开售时间!B:B)</f>
        <v>46193</v>
      </c>
      <c r="D50" s="1" t="str">
        <f>IFERROR(_xlfn.XLOOKUP(G50,分层!A:A,分层!B:B),"未划分")</f>
        <v>N</v>
      </c>
      <c r="E50" s="4">
        <v>46204</v>
      </c>
      <c r="F50" s="1" t="s">
        <v>72</v>
      </c>
      <c r="G50" t="s">
        <v>677</v>
      </c>
      <c r="H50" t="s">
        <v>678</v>
      </c>
      <c r="I50" t="s">
        <v>679</v>
      </c>
      <c r="J50" t="s">
        <v>680</v>
      </c>
      <c r="K50" t="s">
        <v>679</v>
      </c>
      <c r="L50">
        <v>40714</v>
      </c>
      <c r="M50">
        <v>659</v>
      </c>
      <c r="N50">
        <v>500.82</v>
      </c>
      <c r="O50">
        <v>466.43</v>
      </c>
      <c r="P50">
        <v>0</v>
      </c>
      <c r="Q50">
        <v>34.39</v>
      </c>
      <c r="R50">
        <v>0</v>
      </c>
      <c r="S50">
        <v>0</v>
      </c>
      <c r="T50">
        <v>0</v>
      </c>
      <c r="U50">
        <v>0</v>
      </c>
      <c r="V50">
        <v>0</v>
      </c>
      <c r="X50">
        <v>1530.4</v>
      </c>
      <c r="Y50">
        <v>1447.46</v>
      </c>
      <c r="Z50">
        <v>0</v>
      </c>
      <c r="AA50">
        <v>82.94</v>
      </c>
      <c r="AB50">
        <v>0</v>
      </c>
      <c r="AC50">
        <v>110</v>
      </c>
      <c r="AD50">
        <v>104</v>
      </c>
      <c r="AE50">
        <v>0</v>
      </c>
      <c r="AF50">
        <v>6</v>
      </c>
      <c r="AG50">
        <v>0</v>
      </c>
      <c r="AH50" t="s">
        <v>681</v>
      </c>
      <c r="AI50">
        <v>1398.76</v>
      </c>
      <c r="AJ50">
        <v>100</v>
      </c>
      <c r="AK50" t="s">
        <v>682</v>
      </c>
      <c r="AL50">
        <v>0.76</v>
      </c>
      <c r="AM50">
        <v>12.3</v>
      </c>
      <c r="AN50">
        <v>3.06</v>
      </c>
      <c r="AO50" t="s">
        <v>683</v>
      </c>
      <c r="AP50" t="s">
        <v>252</v>
      </c>
      <c r="AQ50" t="s">
        <v>684</v>
      </c>
      <c r="AR50" t="s">
        <v>685</v>
      </c>
      <c r="AS50">
        <v>4.55</v>
      </c>
      <c r="AT50">
        <v>3.85</v>
      </c>
      <c r="AU50">
        <v>30</v>
      </c>
      <c r="AV50">
        <v>65</v>
      </c>
      <c r="AW50">
        <v>128</v>
      </c>
      <c r="AX50">
        <v>4.3</v>
      </c>
      <c r="AY50">
        <v>4.6</v>
      </c>
      <c r="AZ50">
        <v>4.3</v>
      </c>
      <c r="BA50">
        <v>130</v>
      </c>
      <c r="BB50">
        <v>1818.7</v>
      </c>
      <c r="BC50">
        <v>130</v>
      </c>
      <c r="BD50" t="s">
        <v>686</v>
      </c>
      <c r="BE50" t="s">
        <v>687</v>
      </c>
      <c r="BF50" t="s">
        <v>686</v>
      </c>
      <c r="BG50" t="s">
        <v>86</v>
      </c>
      <c r="BH50" t="s">
        <v>86</v>
      </c>
      <c r="BI50" t="s">
        <v>86</v>
      </c>
      <c r="BJ50">
        <v>1717.9</v>
      </c>
      <c r="BK50">
        <v>0</v>
      </c>
      <c r="BL50">
        <v>0</v>
      </c>
      <c r="BM50">
        <v>0</v>
      </c>
      <c r="BN50">
        <v>73</v>
      </c>
      <c r="BO50">
        <v>1021.27</v>
      </c>
      <c r="BP50">
        <v>73</v>
      </c>
      <c r="BQ50">
        <v>13.21</v>
      </c>
      <c r="BR50">
        <v>4.2</v>
      </c>
      <c r="BS50">
        <v>100.8</v>
      </c>
      <c r="BT50">
        <v>0</v>
      </c>
    </row>
    <row r="51" spans="1:72">
      <c r="A51" t="str">
        <f>IF(I51="","其他",_xlfn.XLOOKUP(I51,辅助数据!B:B,辅助数据!C:C))</f>
        <v>海报小木板</v>
      </c>
      <c r="B51" t="str" cm="1">
        <f t="array" ref="B51">IFERROR(_xlfn.IFS(EOMONTH(E51,0)-C51&gt;90,"老品 (开售天数大于90天)",EOMONTH(E51,0)-C51&gt;=0,"新品 (开售天数小于等于90)"),"新品未出单")</f>
        <v>老品 (开售天数大于90天)</v>
      </c>
      <c r="C51" s="1">
        <f>_xlfn.XLOOKUP(K51,开售时间!A:A,开售时间!B:B)</f>
        <v>46015</v>
      </c>
      <c r="D51" s="1" t="str">
        <f>IFERROR(_xlfn.XLOOKUP(G51,分层!A:A,分层!B:B),"未划分")</f>
        <v>T2</v>
      </c>
      <c r="E51" s="4">
        <v>46204</v>
      </c>
      <c r="F51" s="1" t="s">
        <v>72</v>
      </c>
      <c r="G51" t="s">
        <v>688</v>
      </c>
      <c r="H51" t="s">
        <v>689</v>
      </c>
      <c r="I51" t="s">
        <v>690</v>
      </c>
      <c r="J51" t="s">
        <v>691</v>
      </c>
      <c r="K51" t="s">
        <v>690</v>
      </c>
      <c r="L51">
        <v>167262</v>
      </c>
      <c r="M51">
        <v>636</v>
      </c>
      <c r="N51">
        <v>565.87</v>
      </c>
      <c r="O51">
        <v>558.17</v>
      </c>
      <c r="P51">
        <v>0</v>
      </c>
      <c r="Q51">
        <v>7.7</v>
      </c>
      <c r="R51">
        <v>0</v>
      </c>
      <c r="S51">
        <v>0</v>
      </c>
      <c r="T51">
        <v>0</v>
      </c>
      <c r="U51">
        <v>0</v>
      </c>
      <c r="V51">
        <v>0</v>
      </c>
      <c r="X51">
        <v>1776.38</v>
      </c>
      <c r="Y51">
        <v>1746.39</v>
      </c>
      <c r="Z51">
        <v>0</v>
      </c>
      <c r="AA51">
        <v>29.99</v>
      </c>
      <c r="AB51">
        <v>0</v>
      </c>
      <c r="AC51">
        <v>94</v>
      </c>
      <c r="AD51">
        <v>92</v>
      </c>
      <c r="AE51">
        <v>0</v>
      </c>
      <c r="AF51">
        <v>2</v>
      </c>
      <c r="AG51">
        <v>0</v>
      </c>
      <c r="AH51" t="s">
        <v>356</v>
      </c>
      <c r="AI51">
        <v>1567.22</v>
      </c>
      <c r="AJ51">
        <v>79</v>
      </c>
      <c r="AK51" t="s">
        <v>212</v>
      </c>
      <c r="AL51">
        <v>0.89</v>
      </c>
      <c r="AM51">
        <v>3.38</v>
      </c>
      <c r="AN51">
        <v>3.14</v>
      </c>
      <c r="AO51" t="s">
        <v>692</v>
      </c>
      <c r="AP51" t="s">
        <v>693</v>
      </c>
      <c r="AQ51" t="s">
        <v>693</v>
      </c>
      <c r="AR51" t="s">
        <v>694</v>
      </c>
      <c r="AS51">
        <v>6.02</v>
      </c>
      <c r="AT51">
        <v>4.39</v>
      </c>
      <c r="AU51">
        <v>29</v>
      </c>
      <c r="AV51">
        <v>62</v>
      </c>
      <c r="AW51">
        <v>128</v>
      </c>
      <c r="AX51">
        <v>4.1</v>
      </c>
      <c r="AY51">
        <v>4.4</v>
      </c>
      <c r="AZ51">
        <v>4.3</v>
      </c>
      <c r="BA51">
        <v>129</v>
      </c>
      <c r="BB51">
        <v>2573.71</v>
      </c>
      <c r="BC51">
        <v>129</v>
      </c>
      <c r="BD51" t="s">
        <v>695</v>
      </c>
      <c r="BE51" t="s">
        <v>696</v>
      </c>
      <c r="BF51" t="s">
        <v>695</v>
      </c>
      <c r="BG51" t="s">
        <v>86</v>
      </c>
      <c r="BH51" t="s">
        <v>86</v>
      </c>
      <c r="BI51" t="s">
        <v>86</v>
      </c>
      <c r="BJ51">
        <v>2573.71</v>
      </c>
      <c r="BK51">
        <v>5</v>
      </c>
      <c r="BL51">
        <v>94.95</v>
      </c>
      <c r="BM51">
        <v>5</v>
      </c>
      <c r="BN51">
        <v>0</v>
      </c>
      <c r="BO51">
        <v>0</v>
      </c>
      <c r="BP51">
        <v>0</v>
      </c>
      <c r="BQ51">
        <v>19.95</v>
      </c>
      <c r="BR51">
        <v>4.2</v>
      </c>
      <c r="BS51">
        <v>0</v>
      </c>
      <c r="BT51">
        <v>0</v>
      </c>
    </row>
    <row r="52" spans="1:72">
      <c r="A52" t="str">
        <f>IF(I52="","其他",_xlfn.XLOOKUP(I52,辅助数据!B:B,辅助数据!C:C))</f>
        <v>照片横幅</v>
      </c>
      <c r="B52" t="str" cm="1">
        <f t="array" ref="B52">IFERROR(_xlfn.IFS(EOMONTH(E52,0)-C52&gt;90,"老品 (开售天数大于90天)",EOMONTH(E52,0)-C52&gt;=0,"新品 (开售天数小于等于90)"),"新品未出单")</f>
        <v>老品 (开售天数大于90天)</v>
      </c>
      <c r="C52" s="1">
        <f>_xlfn.XLOOKUP(K52,开售时间!A:A,开售时间!B:B)</f>
        <v>46031</v>
      </c>
      <c r="D52" s="1" t="str">
        <f>IFERROR(_xlfn.XLOOKUP(G52,分层!A:A,分层!B:B),"未划分")</f>
        <v>T2</v>
      </c>
      <c r="E52" s="4">
        <v>46204</v>
      </c>
      <c r="F52" s="1" t="s">
        <v>72</v>
      </c>
      <c r="G52" t="s">
        <v>697</v>
      </c>
      <c r="H52" t="s">
        <v>698</v>
      </c>
      <c r="I52" t="s">
        <v>699</v>
      </c>
      <c r="J52" t="s">
        <v>254</v>
      </c>
      <c r="K52" t="s">
        <v>699</v>
      </c>
      <c r="L52">
        <v>89278</v>
      </c>
      <c r="M52">
        <v>613</v>
      </c>
      <c r="N52">
        <v>413.29</v>
      </c>
      <c r="O52">
        <v>405.07</v>
      </c>
      <c r="P52">
        <v>0</v>
      </c>
      <c r="Q52">
        <v>8.22</v>
      </c>
      <c r="R52">
        <v>0</v>
      </c>
      <c r="S52">
        <v>0</v>
      </c>
      <c r="T52">
        <v>0</v>
      </c>
      <c r="U52">
        <v>0</v>
      </c>
      <c r="V52">
        <v>0</v>
      </c>
      <c r="X52">
        <v>1153.26</v>
      </c>
      <c r="Y52">
        <v>1107.37</v>
      </c>
      <c r="Z52">
        <v>0</v>
      </c>
      <c r="AA52">
        <v>45.89</v>
      </c>
      <c r="AB52">
        <v>0</v>
      </c>
      <c r="AC52">
        <v>99</v>
      </c>
      <c r="AD52">
        <v>95</v>
      </c>
      <c r="AE52">
        <v>0</v>
      </c>
      <c r="AF52">
        <v>4</v>
      </c>
      <c r="AG52">
        <v>0</v>
      </c>
      <c r="AH52" t="s">
        <v>700</v>
      </c>
      <c r="AI52">
        <v>893.23</v>
      </c>
      <c r="AJ52">
        <v>78</v>
      </c>
      <c r="AK52" t="s">
        <v>701</v>
      </c>
      <c r="AL52">
        <v>0.67</v>
      </c>
      <c r="AM52">
        <v>4.63</v>
      </c>
      <c r="AN52">
        <v>2.79</v>
      </c>
      <c r="AO52" t="s">
        <v>702</v>
      </c>
      <c r="AP52" t="s">
        <v>703</v>
      </c>
      <c r="AQ52" t="s">
        <v>704</v>
      </c>
      <c r="AR52" t="s">
        <v>705</v>
      </c>
      <c r="AS52">
        <v>4.17</v>
      </c>
      <c r="AT52">
        <v>3.2</v>
      </c>
      <c r="AU52">
        <v>31</v>
      </c>
      <c r="AV52">
        <v>66</v>
      </c>
      <c r="AW52">
        <v>128</v>
      </c>
      <c r="AX52">
        <v>4.4</v>
      </c>
      <c r="AY52">
        <v>4.7</v>
      </c>
      <c r="AZ52">
        <v>4.3</v>
      </c>
      <c r="BA52">
        <v>129</v>
      </c>
      <c r="BB52">
        <v>1475.64</v>
      </c>
      <c r="BC52">
        <v>127</v>
      </c>
      <c r="BD52" t="s">
        <v>706</v>
      </c>
      <c r="BE52" t="s">
        <v>707</v>
      </c>
      <c r="BF52" t="s">
        <v>708</v>
      </c>
      <c r="BG52" t="s">
        <v>86</v>
      </c>
      <c r="BH52" t="s">
        <v>86</v>
      </c>
      <c r="BI52" t="s">
        <v>86</v>
      </c>
      <c r="BJ52">
        <v>1471.1</v>
      </c>
      <c r="BK52">
        <v>2</v>
      </c>
      <c r="BL52">
        <v>23.64</v>
      </c>
      <c r="BM52">
        <v>2</v>
      </c>
      <c r="BN52">
        <v>8</v>
      </c>
      <c r="BO52">
        <v>90.4</v>
      </c>
      <c r="BP52">
        <v>6</v>
      </c>
      <c r="BQ52">
        <v>11.4</v>
      </c>
      <c r="BR52">
        <v>4.2</v>
      </c>
      <c r="BS52">
        <v>4.54</v>
      </c>
      <c r="BT52">
        <v>0</v>
      </c>
    </row>
    <row r="53" spans="1:72">
      <c r="A53" t="str">
        <f>IF(I53="","其他",_xlfn.XLOOKUP(I53,辅助数据!B:B,辅助数据!C:C))</f>
        <v>照片横幅</v>
      </c>
      <c r="B53" t="str" cm="1">
        <f t="array" ref="B53">IFERROR(_xlfn.IFS(EOMONTH(E53,0)-C53&gt;90,"老品 (开售天数大于90天)",EOMONTH(E53,0)-C53&gt;=0,"新品 (开售天数小于等于90)"),"新品未出单")</f>
        <v>老品 (开售天数大于90天)</v>
      </c>
      <c r="C53" s="1">
        <f>_xlfn.XLOOKUP(K53,开售时间!A:A,开售时间!B:B)</f>
        <v>46112</v>
      </c>
      <c r="D53" s="1" t="str">
        <f>IFERROR(_xlfn.XLOOKUP(G53,分层!A:A,分层!B:B),"未划分")</f>
        <v>T3</v>
      </c>
      <c r="E53" s="4">
        <v>46204</v>
      </c>
      <c r="F53" s="1" t="s">
        <v>72</v>
      </c>
      <c r="G53" t="s">
        <v>709</v>
      </c>
      <c r="H53" t="s">
        <v>710</v>
      </c>
      <c r="I53" t="s">
        <v>711</v>
      </c>
      <c r="J53" t="s">
        <v>712</v>
      </c>
      <c r="K53" t="s">
        <v>711</v>
      </c>
      <c r="L53">
        <v>81260</v>
      </c>
      <c r="M53">
        <v>755</v>
      </c>
      <c r="N53">
        <v>477.2</v>
      </c>
      <c r="O53">
        <v>439.07</v>
      </c>
      <c r="P53">
        <v>0</v>
      </c>
      <c r="Q53">
        <v>38.13</v>
      </c>
      <c r="R53">
        <v>0</v>
      </c>
      <c r="S53">
        <v>0</v>
      </c>
      <c r="T53">
        <v>0</v>
      </c>
      <c r="U53">
        <v>0</v>
      </c>
      <c r="V53">
        <v>0</v>
      </c>
      <c r="X53">
        <v>1163.07</v>
      </c>
      <c r="Y53">
        <v>1098.12</v>
      </c>
      <c r="Z53">
        <v>0</v>
      </c>
      <c r="AA53">
        <v>64.95</v>
      </c>
      <c r="AB53">
        <v>0</v>
      </c>
      <c r="AC53">
        <v>89</v>
      </c>
      <c r="AD53">
        <v>85</v>
      </c>
      <c r="AE53">
        <v>0</v>
      </c>
      <c r="AF53">
        <v>4</v>
      </c>
      <c r="AG53">
        <v>0</v>
      </c>
      <c r="AH53" t="s">
        <v>713</v>
      </c>
      <c r="AI53">
        <v>973.6</v>
      </c>
      <c r="AJ53">
        <v>74</v>
      </c>
      <c r="AK53" t="s">
        <v>714</v>
      </c>
      <c r="AL53">
        <v>0.63</v>
      </c>
      <c r="AM53">
        <v>5.87</v>
      </c>
      <c r="AN53">
        <v>2.44</v>
      </c>
      <c r="AO53" t="s">
        <v>617</v>
      </c>
      <c r="AP53" t="s">
        <v>715</v>
      </c>
      <c r="AQ53" t="s">
        <v>716</v>
      </c>
      <c r="AR53" t="s">
        <v>717</v>
      </c>
      <c r="AS53">
        <v>5.36</v>
      </c>
      <c r="AT53">
        <v>3.7</v>
      </c>
      <c r="AU53">
        <v>33</v>
      </c>
      <c r="AV53">
        <v>65</v>
      </c>
      <c r="AW53">
        <v>126</v>
      </c>
      <c r="AX53">
        <v>4.7</v>
      </c>
      <c r="AY53">
        <v>4.6</v>
      </c>
      <c r="AZ53">
        <v>4.2</v>
      </c>
      <c r="BA53">
        <v>129</v>
      </c>
      <c r="BB53">
        <v>1675.06</v>
      </c>
      <c r="BC53">
        <v>128</v>
      </c>
      <c r="BD53" t="s">
        <v>718</v>
      </c>
      <c r="BE53" t="s">
        <v>719</v>
      </c>
      <c r="BF53" t="s">
        <v>720</v>
      </c>
      <c r="BG53" t="s">
        <v>86</v>
      </c>
      <c r="BH53" t="s">
        <v>86</v>
      </c>
      <c r="BI53" t="s">
        <v>86</v>
      </c>
      <c r="BJ53">
        <v>1673.11</v>
      </c>
      <c r="BK53">
        <v>1</v>
      </c>
      <c r="BL53">
        <v>12.34</v>
      </c>
      <c r="BM53">
        <v>1</v>
      </c>
      <c r="BN53">
        <v>3</v>
      </c>
      <c r="BO53">
        <v>38.97</v>
      </c>
      <c r="BP53">
        <v>2</v>
      </c>
      <c r="BQ53">
        <v>12.97</v>
      </c>
      <c r="BR53">
        <v>4.2</v>
      </c>
      <c r="BS53">
        <v>1.95</v>
      </c>
      <c r="BT53">
        <v>0</v>
      </c>
    </row>
    <row r="54" spans="1:72">
      <c r="A54" t="str">
        <f>IF(I54="","其他",_xlfn.XLOOKUP(I54,辅助数据!B:B,辅助数据!C:C))</f>
        <v>照片横幅</v>
      </c>
      <c r="B54" t="str" cm="1">
        <f t="array" ref="B54">IFERROR(_xlfn.IFS(EOMONTH(E54,0)-C54&gt;90,"老品 (开售天数大于90天)",EOMONTH(E54,0)-C54&gt;=0,"新品 (开售天数小于等于90)"),"新品未出单")</f>
        <v>老品 (开售天数大于90天)</v>
      </c>
      <c r="C54" s="1">
        <f>_xlfn.XLOOKUP(K54,开售时间!A:A,开售时间!B:B)</f>
        <v>46106</v>
      </c>
      <c r="D54" s="1" t="str">
        <f>IFERROR(_xlfn.XLOOKUP(G54,分层!A:A,分层!B:B),"未划分")</f>
        <v>T2</v>
      </c>
      <c r="E54" s="4">
        <v>46204</v>
      </c>
      <c r="F54" s="1" t="s">
        <v>72</v>
      </c>
      <c r="G54" t="s">
        <v>721</v>
      </c>
      <c r="H54" t="s">
        <v>722</v>
      </c>
      <c r="I54" t="s">
        <v>723</v>
      </c>
      <c r="J54" t="s">
        <v>724</v>
      </c>
      <c r="K54" t="s">
        <v>723</v>
      </c>
      <c r="L54">
        <v>42179</v>
      </c>
      <c r="M54">
        <v>570</v>
      </c>
      <c r="N54">
        <v>417.91</v>
      </c>
      <c r="O54">
        <v>415.18</v>
      </c>
      <c r="P54">
        <v>0</v>
      </c>
      <c r="Q54">
        <v>2.73</v>
      </c>
      <c r="R54">
        <v>0</v>
      </c>
      <c r="S54">
        <v>0</v>
      </c>
      <c r="T54">
        <v>0</v>
      </c>
      <c r="U54">
        <v>0</v>
      </c>
      <c r="V54">
        <v>0</v>
      </c>
      <c r="X54">
        <v>1167.37</v>
      </c>
      <c r="Y54">
        <v>1167.37</v>
      </c>
      <c r="Z54">
        <v>0</v>
      </c>
      <c r="AA54">
        <v>0</v>
      </c>
      <c r="AB54">
        <v>0</v>
      </c>
      <c r="AC54">
        <v>93</v>
      </c>
      <c r="AD54">
        <v>93</v>
      </c>
      <c r="AE54">
        <v>0</v>
      </c>
      <c r="AF54">
        <v>0</v>
      </c>
      <c r="AG54">
        <v>0</v>
      </c>
      <c r="AH54" t="s">
        <v>725</v>
      </c>
      <c r="AI54">
        <v>970.59</v>
      </c>
      <c r="AJ54">
        <v>79</v>
      </c>
      <c r="AK54" t="s">
        <v>123</v>
      </c>
      <c r="AL54">
        <v>0.73</v>
      </c>
      <c r="AM54">
        <v>9.91</v>
      </c>
      <c r="AN54">
        <v>2.79</v>
      </c>
      <c r="AO54" t="s">
        <v>726</v>
      </c>
      <c r="AP54" t="s">
        <v>727</v>
      </c>
      <c r="AQ54" t="s">
        <v>728</v>
      </c>
      <c r="AR54" t="s">
        <v>729</v>
      </c>
      <c r="AS54">
        <v>4.49</v>
      </c>
      <c r="AT54">
        <v>3.24</v>
      </c>
      <c r="AU54">
        <v>29</v>
      </c>
      <c r="AV54">
        <v>51</v>
      </c>
      <c r="AW54">
        <v>128</v>
      </c>
      <c r="AX54">
        <v>4.1</v>
      </c>
      <c r="AY54">
        <v>3.6</v>
      </c>
      <c r="AZ54">
        <v>4.3</v>
      </c>
      <c r="BA54">
        <v>129</v>
      </c>
      <c r="BB54">
        <v>1546.11</v>
      </c>
      <c r="BC54">
        <v>126</v>
      </c>
      <c r="BD54" t="s">
        <v>730</v>
      </c>
      <c r="BE54" t="s">
        <v>389</v>
      </c>
      <c r="BF54" t="s">
        <v>731</v>
      </c>
      <c r="BG54" t="s">
        <v>86</v>
      </c>
      <c r="BH54" t="s">
        <v>86</v>
      </c>
      <c r="BI54" t="s">
        <v>86</v>
      </c>
      <c r="BJ54">
        <v>1541.31</v>
      </c>
      <c r="BK54">
        <v>1</v>
      </c>
      <c r="BL54">
        <v>11.39</v>
      </c>
      <c r="BM54">
        <v>1</v>
      </c>
      <c r="BN54">
        <v>8</v>
      </c>
      <c r="BO54">
        <v>95.92</v>
      </c>
      <c r="BP54">
        <v>5</v>
      </c>
      <c r="BQ54">
        <v>11.95</v>
      </c>
      <c r="BR54">
        <v>4.2</v>
      </c>
      <c r="BS54">
        <v>4.8</v>
      </c>
      <c r="BT54">
        <v>0</v>
      </c>
    </row>
    <row r="55" spans="1:72">
      <c r="A55" t="str">
        <f>IF(I55="","其他",_xlfn.XLOOKUP(I55,辅助数据!B:B,辅助数据!C:C))</f>
        <v>贺卡</v>
      </c>
      <c r="B55" t="str" cm="1">
        <f t="array" ref="B55">IFERROR(_xlfn.IFS(EOMONTH(E55,0)-C55&gt;90,"老品 (开售天数大于90天)",EOMONTH(E55,0)-C55&gt;=0,"新品 (开售天数小于等于90)"),"新品未出单")</f>
        <v>新品 (开售天数小于等于90)</v>
      </c>
      <c r="C55" s="1">
        <f>_xlfn.XLOOKUP(K55,开售时间!A:A,开售时间!B:B)</f>
        <v>46201</v>
      </c>
      <c r="D55" s="1" t="str">
        <f>IFERROR(_xlfn.XLOOKUP(G55,分层!A:A,分层!B:B),"未划分")</f>
        <v>N</v>
      </c>
      <c r="E55" s="4">
        <v>46204</v>
      </c>
      <c r="F55" s="1" t="s">
        <v>72</v>
      </c>
      <c r="G55" t="s">
        <v>732</v>
      </c>
      <c r="H55" t="s">
        <v>733</v>
      </c>
      <c r="I55" t="s">
        <v>734</v>
      </c>
      <c r="J55" t="s">
        <v>487</v>
      </c>
      <c r="K55" t="s">
        <v>734</v>
      </c>
      <c r="L55">
        <v>55363</v>
      </c>
      <c r="M55">
        <v>687</v>
      </c>
      <c r="N55">
        <v>544.6</v>
      </c>
      <c r="O55">
        <v>521.73</v>
      </c>
      <c r="P55">
        <v>0</v>
      </c>
      <c r="Q55">
        <v>22.87</v>
      </c>
      <c r="R55">
        <v>0</v>
      </c>
      <c r="S55">
        <v>0</v>
      </c>
      <c r="T55">
        <v>0</v>
      </c>
      <c r="U55">
        <v>0</v>
      </c>
      <c r="V55">
        <v>0</v>
      </c>
      <c r="X55">
        <v>1508.22</v>
      </c>
      <c r="Y55">
        <v>1480.24</v>
      </c>
      <c r="Z55">
        <v>0</v>
      </c>
      <c r="AA55">
        <v>27.98</v>
      </c>
      <c r="AB55">
        <v>0</v>
      </c>
      <c r="AC55">
        <v>107</v>
      </c>
      <c r="AD55">
        <v>105</v>
      </c>
      <c r="AE55">
        <v>0</v>
      </c>
      <c r="AF55">
        <v>2</v>
      </c>
      <c r="AG55">
        <v>0</v>
      </c>
      <c r="AH55" t="s">
        <v>735</v>
      </c>
      <c r="AI55">
        <v>1454.26</v>
      </c>
      <c r="AJ55">
        <v>103</v>
      </c>
      <c r="AK55" t="s">
        <v>736</v>
      </c>
      <c r="AL55">
        <v>0.79</v>
      </c>
      <c r="AM55">
        <v>9.84</v>
      </c>
      <c r="AN55">
        <v>2.77</v>
      </c>
      <c r="AO55" t="s">
        <v>737</v>
      </c>
      <c r="AP55" t="s">
        <v>738</v>
      </c>
      <c r="AQ55" t="s">
        <v>739</v>
      </c>
      <c r="AR55" t="s">
        <v>740</v>
      </c>
      <c r="AS55">
        <v>5.09</v>
      </c>
      <c r="AT55">
        <v>4.29</v>
      </c>
      <c r="AU55">
        <v>30</v>
      </c>
      <c r="AV55">
        <v>66</v>
      </c>
      <c r="AW55">
        <v>126</v>
      </c>
      <c r="AX55">
        <v>4.3</v>
      </c>
      <c r="AY55">
        <v>4.7</v>
      </c>
      <c r="AZ55">
        <v>4.2</v>
      </c>
      <c r="BA55">
        <v>127</v>
      </c>
      <c r="BB55">
        <v>1748.05</v>
      </c>
      <c r="BC55">
        <v>125</v>
      </c>
      <c r="BD55" t="s">
        <v>741</v>
      </c>
      <c r="BE55" t="s">
        <v>742</v>
      </c>
      <c r="BF55" t="s">
        <v>743</v>
      </c>
      <c r="BG55" t="s">
        <v>86</v>
      </c>
      <c r="BH55" t="s">
        <v>86</v>
      </c>
      <c r="BI55" t="s">
        <v>86</v>
      </c>
      <c r="BJ55">
        <v>1664.05</v>
      </c>
      <c r="BK55">
        <v>1</v>
      </c>
      <c r="BL55">
        <v>13.29</v>
      </c>
      <c r="BM55">
        <v>1</v>
      </c>
      <c r="BN55">
        <v>61</v>
      </c>
      <c r="BO55">
        <v>853.39</v>
      </c>
      <c r="BP55">
        <v>59</v>
      </c>
      <c r="BQ55">
        <v>13.1</v>
      </c>
      <c r="BR55">
        <v>4.1</v>
      </c>
      <c r="BS55">
        <v>84</v>
      </c>
      <c r="BT55">
        <v>0</v>
      </c>
    </row>
    <row r="56" spans="1:72">
      <c r="A56" t="str">
        <f>IF(I56="","其他",_xlfn.XLOOKUP(I56,辅助数据!B:B,辅助数据!C:C))</f>
        <v>灯饰门联</v>
      </c>
      <c r="B56" t="str" cm="1">
        <f t="array" ref="B56">IFERROR(_xlfn.IFS(EOMONTH(E56,0)-C56&gt;90,"老品 (开售天数大于90天)",EOMONTH(E56,0)-C56&gt;=0,"新品 (开售天数小于等于90)"),"新品未出单")</f>
        <v>老品 (开售天数大于90天)</v>
      </c>
      <c r="C56" s="1">
        <f>_xlfn.XLOOKUP(K56,开售时间!A:A,开售时间!B:B)</f>
        <v>46099</v>
      </c>
      <c r="D56" s="1" t="str">
        <f>IFERROR(_xlfn.XLOOKUP(G56,分层!A:A,分层!B:B),"未划分")</f>
        <v>T2</v>
      </c>
      <c r="E56" s="4">
        <v>46204</v>
      </c>
      <c r="F56" s="1" t="s">
        <v>72</v>
      </c>
      <c r="G56" t="s">
        <v>744</v>
      </c>
      <c r="H56" t="s">
        <v>745</v>
      </c>
      <c r="I56" t="s">
        <v>746</v>
      </c>
      <c r="J56" t="s">
        <v>747</v>
      </c>
      <c r="K56" t="s">
        <v>746</v>
      </c>
      <c r="L56">
        <v>159256</v>
      </c>
      <c r="M56">
        <v>616</v>
      </c>
      <c r="N56">
        <v>503.17</v>
      </c>
      <c r="O56">
        <v>503.17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X56">
        <v>1323.29</v>
      </c>
      <c r="Y56">
        <v>1323.29</v>
      </c>
      <c r="Z56">
        <v>0</v>
      </c>
      <c r="AA56">
        <v>0</v>
      </c>
      <c r="AB56">
        <v>0</v>
      </c>
      <c r="AC56">
        <v>96</v>
      </c>
      <c r="AD56">
        <v>96</v>
      </c>
      <c r="AE56">
        <v>0</v>
      </c>
      <c r="AF56">
        <v>0</v>
      </c>
      <c r="AG56">
        <v>0</v>
      </c>
      <c r="AH56" t="s">
        <v>748</v>
      </c>
      <c r="AI56">
        <v>1131.79</v>
      </c>
      <c r="AJ56">
        <v>81</v>
      </c>
      <c r="AK56" t="s">
        <v>78</v>
      </c>
      <c r="AL56">
        <v>0.82</v>
      </c>
      <c r="AM56">
        <v>3.16</v>
      </c>
      <c r="AN56">
        <v>2.63</v>
      </c>
      <c r="AO56" t="s">
        <v>749</v>
      </c>
      <c r="AP56" t="s">
        <v>750</v>
      </c>
      <c r="AQ56" t="s">
        <v>684</v>
      </c>
      <c r="AR56" t="s">
        <v>751</v>
      </c>
      <c r="AS56">
        <v>5.24</v>
      </c>
      <c r="AT56">
        <v>4.03</v>
      </c>
      <c r="AU56">
        <v>30</v>
      </c>
      <c r="AV56">
        <v>55</v>
      </c>
      <c r="AW56">
        <v>122</v>
      </c>
      <c r="AX56">
        <v>4.3</v>
      </c>
      <c r="AY56">
        <v>3.9</v>
      </c>
      <c r="AZ56">
        <v>4.1</v>
      </c>
      <c r="BA56">
        <v>125</v>
      </c>
      <c r="BB56">
        <v>1733.36</v>
      </c>
      <c r="BC56">
        <v>123</v>
      </c>
      <c r="BD56" t="s">
        <v>752</v>
      </c>
      <c r="BE56" t="s">
        <v>753</v>
      </c>
      <c r="BF56" t="s">
        <v>754</v>
      </c>
      <c r="BG56" t="s">
        <v>86</v>
      </c>
      <c r="BH56" t="s">
        <v>86</v>
      </c>
      <c r="BI56" t="s">
        <v>86</v>
      </c>
      <c r="BJ56">
        <v>1726.36</v>
      </c>
      <c r="BK56">
        <v>2</v>
      </c>
      <c r="BL56">
        <v>26.58</v>
      </c>
      <c r="BM56">
        <v>2</v>
      </c>
      <c r="BN56">
        <v>10</v>
      </c>
      <c r="BO56">
        <v>139.9</v>
      </c>
      <c r="BP56">
        <v>8</v>
      </c>
      <c r="BQ56">
        <v>13.81</v>
      </c>
      <c r="BR56">
        <v>4</v>
      </c>
      <c r="BS56">
        <v>7</v>
      </c>
      <c r="BT56">
        <v>0</v>
      </c>
    </row>
    <row r="57" spans="1:72">
      <c r="A57" t="str">
        <f>IF(I57="","其他",_xlfn.XLOOKUP(I57,辅助数据!B:B,辅助数据!C:C))</f>
        <v>贺卡</v>
      </c>
      <c r="B57" t="str" cm="1">
        <f t="array" ref="B57">IFERROR(_xlfn.IFS(EOMONTH(E57,0)-C57&gt;90,"老品 (开售天数大于90天)",EOMONTH(E57,0)-C57&gt;=0,"新品 (开售天数小于等于90)"),"新品未出单")</f>
        <v>新品 (开售天数小于等于90)</v>
      </c>
      <c r="C57" s="1">
        <f>_xlfn.XLOOKUP(K57,开售时间!A:A,开售时间!B:B)</f>
        <v>46188</v>
      </c>
      <c r="D57" s="1" t="str">
        <f>IFERROR(_xlfn.XLOOKUP(G57,分层!A:A,分层!B:B),"未划分")</f>
        <v>N</v>
      </c>
      <c r="E57" s="4">
        <v>46204</v>
      </c>
      <c r="F57" s="1" t="s">
        <v>72</v>
      </c>
      <c r="G57" t="s">
        <v>755</v>
      </c>
      <c r="H57" t="s">
        <v>756</v>
      </c>
      <c r="I57" t="s">
        <v>757</v>
      </c>
      <c r="J57" t="s">
        <v>758</v>
      </c>
      <c r="K57" t="s">
        <v>757</v>
      </c>
      <c r="L57">
        <v>49524</v>
      </c>
      <c r="M57">
        <v>769</v>
      </c>
      <c r="N57">
        <v>571.65</v>
      </c>
      <c r="O57">
        <v>495.98</v>
      </c>
      <c r="P57">
        <v>0</v>
      </c>
      <c r="Q57">
        <v>75.67</v>
      </c>
      <c r="R57">
        <v>0</v>
      </c>
      <c r="S57">
        <v>0</v>
      </c>
      <c r="T57">
        <v>0</v>
      </c>
      <c r="U57">
        <v>0</v>
      </c>
      <c r="V57">
        <v>0</v>
      </c>
      <c r="X57">
        <v>1595.05</v>
      </c>
      <c r="Y57">
        <v>1483.13</v>
      </c>
      <c r="Z57">
        <v>0</v>
      </c>
      <c r="AA57">
        <v>111.92</v>
      </c>
      <c r="AB57">
        <v>0</v>
      </c>
      <c r="AC57">
        <v>115</v>
      </c>
      <c r="AD57">
        <v>107</v>
      </c>
      <c r="AE57">
        <v>0</v>
      </c>
      <c r="AF57">
        <v>8</v>
      </c>
      <c r="AG57">
        <v>0</v>
      </c>
      <c r="AH57" t="s">
        <v>759</v>
      </c>
      <c r="AI57">
        <v>1445.16</v>
      </c>
      <c r="AJ57">
        <v>103</v>
      </c>
      <c r="AK57" t="s">
        <v>760</v>
      </c>
      <c r="AL57">
        <v>0.74</v>
      </c>
      <c r="AM57">
        <v>11.54</v>
      </c>
      <c r="AN57">
        <v>2.79</v>
      </c>
      <c r="AO57" t="s">
        <v>702</v>
      </c>
      <c r="AP57" t="s">
        <v>761</v>
      </c>
      <c r="AQ57" t="s">
        <v>762</v>
      </c>
      <c r="AR57" t="s">
        <v>763</v>
      </c>
      <c r="AS57">
        <v>4.97</v>
      </c>
      <c r="AT57">
        <v>4.57</v>
      </c>
      <c r="AU57">
        <v>31</v>
      </c>
      <c r="AV57">
        <v>62</v>
      </c>
      <c r="AW57">
        <v>126</v>
      </c>
      <c r="AX57">
        <v>4.4</v>
      </c>
      <c r="AY57">
        <v>4.4</v>
      </c>
      <c r="AZ57">
        <v>4.2</v>
      </c>
      <c r="BA57">
        <v>125</v>
      </c>
      <c r="BB57">
        <v>1745.25</v>
      </c>
      <c r="BC57">
        <v>125</v>
      </c>
      <c r="BD57" t="s">
        <v>764</v>
      </c>
      <c r="BE57" t="s">
        <v>765</v>
      </c>
      <c r="BF57" t="s">
        <v>764</v>
      </c>
      <c r="BG57" t="s">
        <v>86</v>
      </c>
      <c r="BH57" t="s">
        <v>86</v>
      </c>
      <c r="BI57" t="s">
        <v>86</v>
      </c>
      <c r="BJ57">
        <v>1661.32</v>
      </c>
      <c r="BK57">
        <v>5</v>
      </c>
      <c r="BL57">
        <v>66.45</v>
      </c>
      <c r="BM57">
        <v>5</v>
      </c>
      <c r="BN57">
        <v>61</v>
      </c>
      <c r="BO57">
        <v>852.69</v>
      </c>
      <c r="BP57">
        <v>61</v>
      </c>
      <c r="BQ57">
        <v>13.29</v>
      </c>
      <c r="BR57">
        <v>4</v>
      </c>
      <c r="BS57">
        <v>83.93</v>
      </c>
      <c r="BT57">
        <v>0</v>
      </c>
    </row>
    <row r="58" spans="1:72">
      <c r="A58" t="str">
        <f>IF(I58="","其他",_xlfn.XLOOKUP(I58,辅助数据!B:B,辅助数据!C:C))</f>
        <v>长横幅</v>
      </c>
      <c r="B58" t="str" cm="1">
        <f t="array" ref="B58">IFERROR(_xlfn.IFS(EOMONTH(E58,0)-C58&gt;90,"老品 (开售天数大于90天)",EOMONTH(E58,0)-C58&gt;=0,"新品 (开售天数小于等于90)"),"新品未出单")</f>
        <v>新品 (开售天数小于等于90)</v>
      </c>
      <c r="C58" s="1">
        <f>_xlfn.XLOOKUP(K58,开售时间!A:A,开售时间!B:B)</f>
        <v>46174</v>
      </c>
      <c r="D58" s="1" t="str">
        <f>IFERROR(_xlfn.XLOOKUP(G58,分层!A:A,分层!B:B),"未划分")</f>
        <v>T4</v>
      </c>
      <c r="E58" s="4">
        <v>46204</v>
      </c>
      <c r="F58" s="1" t="s">
        <v>72</v>
      </c>
      <c r="G58" t="s">
        <v>766</v>
      </c>
      <c r="H58" t="s">
        <v>767</v>
      </c>
      <c r="I58" t="s">
        <v>768</v>
      </c>
      <c r="J58" t="s">
        <v>769</v>
      </c>
      <c r="K58" t="s">
        <v>768</v>
      </c>
      <c r="L58">
        <v>38184</v>
      </c>
      <c r="M58">
        <v>672</v>
      </c>
      <c r="N58">
        <v>488.87</v>
      </c>
      <c r="O58">
        <v>462.26</v>
      </c>
      <c r="P58">
        <v>0</v>
      </c>
      <c r="Q58">
        <v>26.61</v>
      </c>
      <c r="R58">
        <v>0</v>
      </c>
      <c r="S58">
        <v>0</v>
      </c>
      <c r="T58">
        <v>0</v>
      </c>
      <c r="U58">
        <v>0</v>
      </c>
      <c r="V58">
        <v>0</v>
      </c>
      <c r="X58">
        <v>836.68</v>
      </c>
      <c r="Y58">
        <v>797.22</v>
      </c>
      <c r="Z58">
        <v>0</v>
      </c>
      <c r="AA58">
        <v>39.46</v>
      </c>
      <c r="AB58">
        <v>0</v>
      </c>
      <c r="AC58">
        <v>82</v>
      </c>
      <c r="AD58">
        <v>78</v>
      </c>
      <c r="AE58">
        <v>0</v>
      </c>
      <c r="AF58">
        <v>4</v>
      </c>
      <c r="AG58">
        <v>0</v>
      </c>
      <c r="AH58" t="s">
        <v>770</v>
      </c>
      <c r="AI58">
        <v>719.96</v>
      </c>
      <c r="AJ58">
        <v>73</v>
      </c>
      <c r="AK58" t="s">
        <v>771</v>
      </c>
      <c r="AL58">
        <v>0.73</v>
      </c>
      <c r="AM58">
        <v>12.8</v>
      </c>
      <c r="AN58">
        <v>1.71</v>
      </c>
      <c r="AO58" t="s">
        <v>772</v>
      </c>
      <c r="AP58" t="s">
        <v>773</v>
      </c>
      <c r="AQ58" t="s">
        <v>774</v>
      </c>
      <c r="AR58" t="s">
        <v>775</v>
      </c>
      <c r="AS58">
        <v>5.96</v>
      </c>
      <c r="AT58">
        <v>3.91</v>
      </c>
      <c r="AU58">
        <v>33</v>
      </c>
      <c r="AV58">
        <v>75</v>
      </c>
      <c r="AW58">
        <v>126</v>
      </c>
      <c r="AX58">
        <v>4.7</v>
      </c>
      <c r="AY58">
        <v>5.4</v>
      </c>
      <c r="AZ58">
        <v>4.2</v>
      </c>
      <c r="BA58">
        <v>125</v>
      </c>
      <c r="BB58">
        <v>1209.76</v>
      </c>
      <c r="BC58">
        <v>125</v>
      </c>
      <c r="BD58" t="s">
        <v>776</v>
      </c>
      <c r="BE58" t="s">
        <v>777</v>
      </c>
      <c r="BF58" t="s">
        <v>778</v>
      </c>
      <c r="BG58" t="s">
        <v>86</v>
      </c>
      <c r="BH58" t="s">
        <v>86</v>
      </c>
      <c r="BI58" t="s">
        <v>86</v>
      </c>
      <c r="BJ58">
        <v>1208.78</v>
      </c>
      <c r="BK58">
        <v>3</v>
      </c>
      <c r="BL58">
        <v>28.47</v>
      </c>
      <c r="BM58">
        <v>3</v>
      </c>
      <c r="BN58">
        <v>2</v>
      </c>
      <c r="BO58">
        <v>19.48</v>
      </c>
      <c r="BP58">
        <v>2</v>
      </c>
      <c r="BQ58">
        <v>9.67</v>
      </c>
      <c r="BR58">
        <v>4</v>
      </c>
      <c r="BS58">
        <v>0.98</v>
      </c>
      <c r="BT58">
        <v>0</v>
      </c>
    </row>
    <row r="59" spans="1:72">
      <c r="A59" t="str">
        <f>IF(I59="","其他",_xlfn.XLOOKUP(I59,辅助数据!B:B,辅助数据!C:C))</f>
        <v>长方形海报</v>
      </c>
      <c r="B59" t="str" cm="1">
        <f t="array" ref="B59">IFERROR(_xlfn.IFS(EOMONTH(E59,0)-C59&gt;90,"老品 (开售天数大于90天)",EOMONTH(E59,0)-C59&gt;=0,"新品 (开售天数小于等于90)"),"新品未出单")</f>
        <v>老品 (开售天数大于90天)</v>
      </c>
      <c r="C59" s="1">
        <f>_xlfn.XLOOKUP(K59,开售时间!A:A,开售时间!B:B)</f>
        <v>44409</v>
      </c>
      <c r="D59" s="1" t="str">
        <f>IFERROR(_xlfn.XLOOKUP(G59,分层!A:A,分层!B:B),"未划分")</f>
        <v>T2</v>
      </c>
      <c r="E59" s="4">
        <v>46204</v>
      </c>
      <c r="F59" s="1" t="s">
        <v>72</v>
      </c>
      <c r="G59" t="s">
        <v>779</v>
      </c>
      <c r="H59" t="s">
        <v>780</v>
      </c>
      <c r="I59" t="s">
        <v>781</v>
      </c>
      <c r="J59" t="s">
        <v>782</v>
      </c>
      <c r="K59" t="s">
        <v>781</v>
      </c>
      <c r="L59">
        <v>31790</v>
      </c>
      <c r="M59">
        <v>253</v>
      </c>
      <c r="N59">
        <v>135.57</v>
      </c>
      <c r="O59">
        <v>104.52</v>
      </c>
      <c r="P59">
        <v>0</v>
      </c>
      <c r="Q59">
        <v>31.05</v>
      </c>
      <c r="R59">
        <v>0</v>
      </c>
      <c r="S59">
        <v>0</v>
      </c>
      <c r="T59">
        <v>0</v>
      </c>
      <c r="U59">
        <v>0</v>
      </c>
      <c r="V59">
        <v>0</v>
      </c>
      <c r="X59">
        <v>427.07</v>
      </c>
      <c r="Y59">
        <v>337.16</v>
      </c>
      <c r="Z59">
        <v>0</v>
      </c>
      <c r="AA59">
        <v>89.91</v>
      </c>
      <c r="AB59">
        <v>0</v>
      </c>
      <c r="AC59">
        <v>41</v>
      </c>
      <c r="AD59">
        <v>32</v>
      </c>
      <c r="AE59">
        <v>0</v>
      </c>
      <c r="AF59">
        <v>9</v>
      </c>
      <c r="AG59">
        <v>0</v>
      </c>
      <c r="AH59" t="s">
        <v>783</v>
      </c>
      <c r="AI59">
        <v>392.11</v>
      </c>
      <c r="AJ59">
        <v>38</v>
      </c>
      <c r="AK59" t="s">
        <v>784</v>
      </c>
      <c r="AL59">
        <v>0.54</v>
      </c>
      <c r="AM59">
        <v>4.26</v>
      </c>
      <c r="AN59">
        <v>3.15</v>
      </c>
      <c r="AO59" t="s">
        <v>785</v>
      </c>
      <c r="AP59" t="s">
        <v>786</v>
      </c>
      <c r="AQ59" t="s">
        <v>81</v>
      </c>
      <c r="AR59" t="s">
        <v>787</v>
      </c>
      <c r="AS59">
        <v>3.31</v>
      </c>
      <c r="AT59">
        <v>1.11</v>
      </c>
      <c r="AU59">
        <v>28</v>
      </c>
      <c r="AV59">
        <v>52</v>
      </c>
      <c r="AW59">
        <v>119</v>
      </c>
      <c r="AX59">
        <v>4</v>
      </c>
      <c r="AY59">
        <v>3.7</v>
      </c>
      <c r="AZ59">
        <v>4</v>
      </c>
      <c r="BA59">
        <v>122</v>
      </c>
      <c r="BB59">
        <v>1212.28</v>
      </c>
      <c r="BC59">
        <v>116</v>
      </c>
      <c r="BD59" t="s">
        <v>788</v>
      </c>
      <c r="BE59" t="s">
        <v>789</v>
      </c>
      <c r="BF59" t="s">
        <v>790</v>
      </c>
      <c r="BG59" t="s">
        <v>791</v>
      </c>
      <c r="BH59" t="s">
        <v>792</v>
      </c>
      <c r="BI59" t="s">
        <v>793</v>
      </c>
      <c r="BJ59">
        <v>1201.83</v>
      </c>
      <c r="BK59">
        <v>13</v>
      </c>
      <c r="BL59">
        <v>123.37</v>
      </c>
      <c r="BM59">
        <v>12</v>
      </c>
      <c r="BN59">
        <v>21</v>
      </c>
      <c r="BO59">
        <v>208.79</v>
      </c>
      <c r="BP59">
        <v>15</v>
      </c>
      <c r="BQ59">
        <v>9.85</v>
      </c>
      <c r="BR59">
        <v>3.9</v>
      </c>
      <c r="BS59">
        <v>10.45</v>
      </c>
      <c r="BT59">
        <v>0</v>
      </c>
    </row>
    <row r="60" spans="1:72">
      <c r="A60" t="str">
        <f>IF(I60="","其他",_xlfn.XLOOKUP(I60,辅助数据!B:B,辅助数据!C:C))</f>
        <v>照片横幅</v>
      </c>
      <c r="B60" t="str" cm="1">
        <f t="array" ref="B60">IFERROR(_xlfn.IFS(EOMONTH(E60,0)-C60&gt;90,"老品 (开售天数大于90天)",EOMONTH(E60,0)-C60&gt;=0,"新品 (开售天数小于等于90)"),"新品未出单")</f>
        <v>老品 (开售天数大于90天)</v>
      </c>
      <c r="C60" s="1">
        <f>_xlfn.XLOOKUP(K60,开售时间!A:A,开售时间!B:B)</f>
        <v>46113</v>
      </c>
      <c r="D60" s="1" t="str">
        <f>IFERROR(_xlfn.XLOOKUP(G60,分层!A:A,分层!B:B),"未划分")</f>
        <v>T2</v>
      </c>
      <c r="E60" s="4">
        <v>46204</v>
      </c>
      <c r="F60" s="1" t="s">
        <v>72</v>
      </c>
      <c r="G60" t="s">
        <v>794</v>
      </c>
      <c r="H60" t="s">
        <v>795</v>
      </c>
      <c r="I60" t="s">
        <v>796</v>
      </c>
      <c r="J60" t="s">
        <v>797</v>
      </c>
      <c r="K60" t="s">
        <v>796</v>
      </c>
      <c r="L60">
        <v>83463</v>
      </c>
      <c r="M60">
        <v>598</v>
      </c>
      <c r="N60">
        <v>409.33</v>
      </c>
      <c r="O60">
        <v>398.76</v>
      </c>
      <c r="P60">
        <v>0</v>
      </c>
      <c r="Q60">
        <v>10.57</v>
      </c>
      <c r="R60">
        <v>0</v>
      </c>
      <c r="S60">
        <v>0</v>
      </c>
      <c r="T60">
        <v>0</v>
      </c>
      <c r="U60">
        <v>0</v>
      </c>
      <c r="V60">
        <v>0</v>
      </c>
      <c r="X60">
        <v>1242.36</v>
      </c>
      <c r="Y60">
        <v>1190.4</v>
      </c>
      <c r="Z60">
        <v>0</v>
      </c>
      <c r="AA60">
        <v>51.96</v>
      </c>
      <c r="AB60">
        <v>0</v>
      </c>
      <c r="AC60">
        <v>95</v>
      </c>
      <c r="AD60">
        <v>91</v>
      </c>
      <c r="AE60">
        <v>0</v>
      </c>
      <c r="AF60">
        <v>4</v>
      </c>
      <c r="AG60">
        <v>0</v>
      </c>
      <c r="AH60" t="s">
        <v>798</v>
      </c>
      <c r="AI60">
        <v>1064.53</v>
      </c>
      <c r="AJ60">
        <v>81</v>
      </c>
      <c r="AK60" t="s">
        <v>799</v>
      </c>
      <c r="AL60">
        <v>0.68</v>
      </c>
      <c r="AM60">
        <v>4.9</v>
      </c>
      <c r="AN60">
        <v>3.04</v>
      </c>
      <c r="AO60" t="s">
        <v>800</v>
      </c>
      <c r="AP60" t="s">
        <v>801</v>
      </c>
      <c r="AQ60" t="s">
        <v>802</v>
      </c>
      <c r="AR60" t="s">
        <v>803</v>
      </c>
      <c r="AS60">
        <v>4.31</v>
      </c>
      <c r="AT60">
        <v>3.36</v>
      </c>
      <c r="AU60">
        <v>29</v>
      </c>
      <c r="AV60">
        <v>57</v>
      </c>
      <c r="AW60">
        <v>119</v>
      </c>
      <c r="AX60">
        <v>4.1</v>
      </c>
      <c r="AY60">
        <v>4.1</v>
      </c>
      <c r="AZ60">
        <v>4</v>
      </c>
      <c r="BA60">
        <v>122</v>
      </c>
      <c r="BB60">
        <v>1584.13</v>
      </c>
      <c r="BC60">
        <v>121</v>
      </c>
      <c r="BD60" t="s">
        <v>804</v>
      </c>
      <c r="BE60" t="s">
        <v>805</v>
      </c>
      <c r="BF60" t="s">
        <v>806</v>
      </c>
      <c r="BG60" t="s">
        <v>86</v>
      </c>
      <c r="BH60" t="s">
        <v>86</v>
      </c>
      <c r="BI60" t="s">
        <v>86</v>
      </c>
      <c r="BJ60">
        <v>1582.18</v>
      </c>
      <c r="BK60">
        <v>1</v>
      </c>
      <c r="BL60">
        <v>12.34</v>
      </c>
      <c r="BM60">
        <v>1</v>
      </c>
      <c r="BN60">
        <v>3</v>
      </c>
      <c r="BO60">
        <v>38.97</v>
      </c>
      <c r="BP60">
        <v>2</v>
      </c>
      <c r="BQ60">
        <v>12.97</v>
      </c>
      <c r="BR60">
        <v>3.9</v>
      </c>
      <c r="BS60">
        <v>1.95</v>
      </c>
      <c r="BT60">
        <v>0</v>
      </c>
    </row>
    <row r="61" spans="1:72">
      <c r="A61" t="str">
        <f>IF(I61="","其他",_xlfn.XLOOKUP(I61,辅助数据!B:B,辅助数据!C:C))</f>
        <v>照片横幅</v>
      </c>
      <c r="B61" t="str" cm="1">
        <f t="array" ref="B61">IFERROR(_xlfn.IFS(EOMONTH(E61,0)-C61&gt;90,"老品 (开售天数大于90天)",EOMONTH(E61,0)-C61&gt;=0,"新品 (开售天数小于等于90)"),"新品未出单")</f>
        <v>老品 (开售天数大于90天)</v>
      </c>
      <c r="C61" s="1">
        <f>_xlfn.XLOOKUP(K61,开售时间!A:A,开售时间!B:B)</f>
        <v>46113</v>
      </c>
      <c r="D61" s="1" t="str">
        <f>IFERROR(_xlfn.XLOOKUP(G61,分层!A:A,分层!B:B),"未划分")</f>
        <v>T3</v>
      </c>
      <c r="E61" s="4">
        <v>46204</v>
      </c>
      <c r="F61" s="1" t="s">
        <v>72</v>
      </c>
      <c r="G61" t="s">
        <v>807</v>
      </c>
      <c r="H61" t="s">
        <v>808</v>
      </c>
      <c r="I61" t="s">
        <v>809</v>
      </c>
      <c r="J61" t="s">
        <v>420</v>
      </c>
      <c r="K61" t="s">
        <v>809</v>
      </c>
      <c r="L61">
        <v>78900</v>
      </c>
      <c r="M61">
        <v>668</v>
      </c>
      <c r="N61">
        <v>516.36</v>
      </c>
      <c r="O61">
        <v>492.27</v>
      </c>
      <c r="P61">
        <v>0</v>
      </c>
      <c r="Q61">
        <v>24.09</v>
      </c>
      <c r="R61">
        <v>0</v>
      </c>
      <c r="S61">
        <v>0</v>
      </c>
      <c r="T61">
        <v>0</v>
      </c>
      <c r="U61">
        <v>0</v>
      </c>
      <c r="V61">
        <v>0</v>
      </c>
      <c r="X61">
        <v>1300.2</v>
      </c>
      <c r="Y61">
        <v>1249.93</v>
      </c>
      <c r="Z61">
        <v>0</v>
      </c>
      <c r="AA61">
        <v>50.27</v>
      </c>
      <c r="AB61">
        <v>0</v>
      </c>
      <c r="AC61">
        <v>98</v>
      </c>
      <c r="AD61">
        <v>94</v>
      </c>
      <c r="AE61">
        <v>0</v>
      </c>
      <c r="AF61">
        <v>4</v>
      </c>
      <c r="AG61">
        <v>0</v>
      </c>
      <c r="AH61" t="s">
        <v>810</v>
      </c>
      <c r="AI61">
        <v>997.89</v>
      </c>
      <c r="AJ61">
        <v>74</v>
      </c>
      <c r="AK61" t="s">
        <v>118</v>
      </c>
      <c r="AL61">
        <v>0.77</v>
      </c>
      <c r="AM61">
        <v>6.54</v>
      </c>
      <c r="AN61">
        <v>2.52</v>
      </c>
      <c r="AO61" t="s">
        <v>811</v>
      </c>
      <c r="AP61" t="s">
        <v>812</v>
      </c>
      <c r="AQ61" t="s">
        <v>813</v>
      </c>
      <c r="AR61" t="s">
        <v>814</v>
      </c>
      <c r="AS61">
        <v>5.27</v>
      </c>
      <c r="AT61">
        <v>4.27</v>
      </c>
      <c r="AU61">
        <v>19</v>
      </c>
      <c r="AV61">
        <v>37</v>
      </c>
      <c r="AW61">
        <v>115</v>
      </c>
      <c r="AX61">
        <v>2.7</v>
      </c>
      <c r="AY61">
        <v>2.6</v>
      </c>
      <c r="AZ61">
        <v>3.8</v>
      </c>
      <c r="BA61">
        <v>121</v>
      </c>
      <c r="BB61">
        <v>1570.49</v>
      </c>
      <c r="BC61">
        <v>117</v>
      </c>
      <c r="BD61" t="s">
        <v>815</v>
      </c>
      <c r="BE61" t="s">
        <v>816</v>
      </c>
      <c r="BF61" t="s">
        <v>817</v>
      </c>
      <c r="BG61" t="s">
        <v>86</v>
      </c>
      <c r="BH61" t="s">
        <v>86</v>
      </c>
      <c r="BI61" t="s">
        <v>86</v>
      </c>
      <c r="BJ61">
        <v>1563.34</v>
      </c>
      <c r="BK61">
        <v>2</v>
      </c>
      <c r="BL61">
        <v>24.68</v>
      </c>
      <c r="BM61">
        <v>2</v>
      </c>
      <c r="BN61">
        <v>11</v>
      </c>
      <c r="BO61">
        <v>142.89</v>
      </c>
      <c r="BP61">
        <v>7</v>
      </c>
      <c r="BQ61">
        <v>12.92</v>
      </c>
      <c r="BR61">
        <v>3.9</v>
      </c>
      <c r="BS61">
        <v>7.15</v>
      </c>
      <c r="BT61">
        <v>0</v>
      </c>
    </row>
    <row r="62" spans="1:72">
      <c r="A62" t="str">
        <f>IF(I62="","其他",_xlfn.XLOOKUP(I62,辅助数据!B:B,辅助数据!C:C))</f>
        <v>小海报木板</v>
      </c>
      <c r="B62" t="str" cm="1">
        <f t="array" ref="B62">IFERROR(_xlfn.IFS(EOMONTH(E62,0)-C62&gt;90,"老品 (开售天数大于90天)",EOMONTH(E62,0)-C62&gt;=0,"新品 (开售天数小于等于90)"),"新品未出单")</f>
        <v>老品 (开售天数大于90天)</v>
      </c>
      <c r="C62" s="1">
        <f>_xlfn.XLOOKUP(K62,开售时间!A:A,开售时间!B:B)</f>
        <v>46011</v>
      </c>
      <c r="D62" s="1" t="str">
        <f>IFERROR(_xlfn.XLOOKUP(G62,分层!A:A,分层!B:B),"未划分")</f>
        <v>T3</v>
      </c>
      <c r="E62" s="4">
        <v>46204</v>
      </c>
      <c r="F62" s="1" t="s">
        <v>72</v>
      </c>
      <c r="G62" t="s">
        <v>818</v>
      </c>
      <c r="H62" t="s">
        <v>819</v>
      </c>
      <c r="I62" t="s">
        <v>820</v>
      </c>
      <c r="J62" t="s">
        <v>821</v>
      </c>
      <c r="K62" t="s">
        <v>820</v>
      </c>
      <c r="L62">
        <v>168194</v>
      </c>
      <c r="M62">
        <v>393</v>
      </c>
      <c r="N62">
        <v>257.05</v>
      </c>
      <c r="O62">
        <v>231.7</v>
      </c>
      <c r="P62">
        <v>0</v>
      </c>
      <c r="Q62">
        <v>25.35</v>
      </c>
      <c r="R62">
        <v>0</v>
      </c>
      <c r="S62">
        <v>0</v>
      </c>
      <c r="T62">
        <v>0</v>
      </c>
      <c r="U62">
        <v>0</v>
      </c>
      <c r="V62">
        <v>0</v>
      </c>
      <c r="X62">
        <v>912.02</v>
      </c>
      <c r="Y62">
        <v>753.27</v>
      </c>
      <c r="Z62">
        <v>0</v>
      </c>
      <c r="AA62">
        <v>158.75</v>
      </c>
      <c r="AB62">
        <v>0</v>
      </c>
      <c r="AC62">
        <v>71</v>
      </c>
      <c r="AD62">
        <v>59</v>
      </c>
      <c r="AE62">
        <v>0</v>
      </c>
      <c r="AF62">
        <v>12</v>
      </c>
      <c r="AG62">
        <v>0</v>
      </c>
      <c r="AH62" t="s">
        <v>822</v>
      </c>
      <c r="AI62">
        <v>750.92</v>
      </c>
      <c r="AJ62">
        <v>61</v>
      </c>
      <c r="AK62" t="s">
        <v>823</v>
      </c>
      <c r="AL62">
        <v>0.65</v>
      </c>
      <c r="AM62">
        <v>1.53</v>
      </c>
      <c r="AN62">
        <v>3.55</v>
      </c>
      <c r="AO62" t="s">
        <v>824</v>
      </c>
      <c r="AP62" t="s">
        <v>825</v>
      </c>
      <c r="AQ62" t="s">
        <v>826</v>
      </c>
      <c r="AR62" t="s">
        <v>827</v>
      </c>
      <c r="AS62">
        <v>3.62</v>
      </c>
      <c r="AT62">
        <v>2.16</v>
      </c>
      <c r="AU62">
        <v>32</v>
      </c>
      <c r="AV62">
        <v>45</v>
      </c>
      <c r="AW62">
        <v>116</v>
      </c>
      <c r="AX62">
        <v>4.6</v>
      </c>
      <c r="AY62">
        <v>3.2</v>
      </c>
      <c r="AZ62">
        <v>3.9</v>
      </c>
      <c r="BA62">
        <v>119</v>
      </c>
      <c r="BB62">
        <v>1188.81</v>
      </c>
      <c r="BC62">
        <v>87</v>
      </c>
      <c r="BD62" t="s">
        <v>828</v>
      </c>
      <c r="BE62" t="s">
        <v>829</v>
      </c>
      <c r="BF62" t="s">
        <v>830</v>
      </c>
      <c r="BG62" t="s">
        <v>86</v>
      </c>
      <c r="BH62" t="s">
        <v>86</v>
      </c>
      <c r="BI62" t="s">
        <v>86</v>
      </c>
      <c r="BJ62">
        <v>1163.81</v>
      </c>
      <c r="BK62">
        <v>0</v>
      </c>
      <c r="BL62">
        <v>0</v>
      </c>
      <c r="BM62">
        <v>0</v>
      </c>
      <c r="BN62">
        <v>50</v>
      </c>
      <c r="BO62">
        <v>499.5</v>
      </c>
      <c r="BP62">
        <v>18</v>
      </c>
      <c r="BQ62">
        <v>9.78</v>
      </c>
      <c r="BR62">
        <v>3.8</v>
      </c>
      <c r="BS62">
        <v>25</v>
      </c>
      <c r="BT62">
        <v>0</v>
      </c>
    </row>
    <row r="63" spans="1:72">
      <c r="A63" t="str">
        <f>IF(I63="","其他",_xlfn.XLOOKUP(I63,辅助数据!B:B,辅助数据!C:C))</f>
        <v>海报套装</v>
      </c>
      <c r="B63" t="str" cm="1">
        <f t="array" ref="B63">IFERROR(_xlfn.IFS(EOMONTH(E63,0)-C63&gt;90,"老品 (开售天数大于90天)",EOMONTH(E63,0)-C63&gt;=0,"新品 (开售天数小于等于90)"),"新品未出单")</f>
        <v>老品 (开售天数大于90天)</v>
      </c>
      <c r="C63" s="1">
        <f>_xlfn.XLOOKUP(K63,开售时间!A:A,开售时间!B:B)</f>
        <v>45945</v>
      </c>
      <c r="D63" s="1" t="str">
        <f>IFERROR(_xlfn.XLOOKUP(G63,分层!A:A,分层!B:B),"未划分")</f>
        <v>T3</v>
      </c>
      <c r="E63" s="4">
        <v>46204</v>
      </c>
      <c r="F63" s="1" t="s">
        <v>72</v>
      </c>
      <c r="G63" t="s">
        <v>831</v>
      </c>
      <c r="H63" t="s">
        <v>832</v>
      </c>
      <c r="I63" t="s">
        <v>833</v>
      </c>
      <c r="J63" t="s">
        <v>769</v>
      </c>
      <c r="K63" t="s">
        <v>833</v>
      </c>
      <c r="L63">
        <v>179397</v>
      </c>
      <c r="M63">
        <v>541</v>
      </c>
      <c r="N63">
        <v>451.87</v>
      </c>
      <c r="O63">
        <v>367.13</v>
      </c>
      <c r="P63">
        <v>0</v>
      </c>
      <c r="Q63">
        <v>84.74</v>
      </c>
      <c r="R63">
        <v>0</v>
      </c>
      <c r="S63">
        <v>0</v>
      </c>
      <c r="T63">
        <v>0</v>
      </c>
      <c r="U63">
        <v>0</v>
      </c>
      <c r="V63">
        <v>0</v>
      </c>
      <c r="X63">
        <v>1287.34</v>
      </c>
      <c r="Y63">
        <v>1027.47</v>
      </c>
      <c r="Z63">
        <v>0</v>
      </c>
      <c r="AA63">
        <v>259.87</v>
      </c>
      <c r="AB63">
        <v>0</v>
      </c>
      <c r="AC63">
        <v>66</v>
      </c>
      <c r="AD63">
        <v>53</v>
      </c>
      <c r="AE63">
        <v>0</v>
      </c>
      <c r="AF63">
        <v>13</v>
      </c>
      <c r="AG63">
        <v>0</v>
      </c>
      <c r="AH63" t="s">
        <v>834</v>
      </c>
      <c r="AI63">
        <v>1228.37</v>
      </c>
      <c r="AJ63">
        <v>62</v>
      </c>
      <c r="AK63" t="s">
        <v>835</v>
      </c>
      <c r="AL63">
        <v>0.84</v>
      </c>
      <c r="AM63">
        <v>2.52</v>
      </c>
      <c r="AN63">
        <v>2.85</v>
      </c>
      <c r="AO63" t="s">
        <v>836</v>
      </c>
      <c r="AP63" t="s">
        <v>837</v>
      </c>
      <c r="AQ63" t="s">
        <v>838</v>
      </c>
      <c r="AR63" t="s">
        <v>839</v>
      </c>
      <c r="AS63">
        <v>6.85</v>
      </c>
      <c r="AT63">
        <v>3.8</v>
      </c>
      <c r="AU63">
        <v>20</v>
      </c>
      <c r="AV63">
        <v>38</v>
      </c>
      <c r="AW63">
        <v>111</v>
      </c>
      <c r="AX63">
        <v>2.9</v>
      </c>
      <c r="AY63">
        <v>2.7</v>
      </c>
      <c r="AZ63">
        <v>3.7</v>
      </c>
      <c r="BA63">
        <v>119</v>
      </c>
      <c r="BB63">
        <v>2375.81</v>
      </c>
      <c r="BC63">
        <v>118</v>
      </c>
      <c r="BD63" t="s">
        <v>840</v>
      </c>
      <c r="BE63" t="s">
        <v>841</v>
      </c>
      <c r="BF63" t="s">
        <v>842</v>
      </c>
      <c r="BG63" t="s">
        <v>86</v>
      </c>
      <c r="BH63" t="s">
        <v>86</v>
      </c>
      <c r="BI63" t="s">
        <v>86</v>
      </c>
      <c r="BJ63">
        <v>2373.81</v>
      </c>
      <c r="BK63">
        <v>3</v>
      </c>
      <c r="BL63">
        <v>56.97</v>
      </c>
      <c r="BM63">
        <v>3</v>
      </c>
      <c r="BN63">
        <v>2</v>
      </c>
      <c r="BO63">
        <v>39.98</v>
      </c>
      <c r="BP63">
        <v>1</v>
      </c>
      <c r="BQ63">
        <v>19.95</v>
      </c>
      <c r="BR63">
        <v>3.8</v>
      </c>
      <c r="BS63">
        <v>2</v>
      </c>
      <c r="BT63">
        <v>0</v>
      </c>
    </row>
    <row r="64" spans="1:72">
      <c r="A64" t="str">
        <f>IF(I64="","其他",_xlfn.XLOOKUP(I64,辅助数据!B:B,辅助数据!C:C))</f>
        <v>盒子</v>
      </c>
      <c r="B64" t="str" cm="1">
        <f t="array" ref="B64">IFERROR(_xlfn.IFS(EOMONTH(E64,0)-C64&gt;90,"老品 (开售天数大于90天)",EOMONTH(E64,0)-C64&gt;=0,"新品 (开售天数小于等于90)"),"新品未出单")</f>
        <v>老品 (开售天数大于90天)</v>
      </c>
      <c r="C64" s="1">
        <f>_xlfn.XLOOKUP(K64,开售时间!A:A,开售时间!B:B)</f>
        <v>45931</v>
      </c>
      <c r="D64" s="1" t="str">
        <f>IFERROR(_xlfn.XLOOKUP(G64,分层!A:A,分层!B:B),"未划分")</f>
        <v>T2</v>
      </c>
      <c r="E64" s="4">
        <v>46204</v>
      </c>
      <c r="F64" s="1" t="s">
        <v>72</v>
      </c>
      <c r="G64" t="s">
        <v>843</v>
      </c>
      <c r="H64" t="s">
        <v>844</v>
      </c>
      <c r="I64" t="s">
        <v>845</v>
      </c>
      <c r="J64" t="s">
        <v>846</v>
      </c>
      <c r="K64" t="s">
        <v>845</v>
      </c>
      <c r="L64">
        <v>83537</v>
      </c>
      <c r="M64">
        <v>657</v>
      </c>
      <c r="N64">
        <v>402.53</v>
      </c>
      <c r="O64">
        <v>318.95</v>
      </c>
      <c r="P64">
        <v>0</v>
      </c>
      <c r="Q64">
        <v>83.58</v>
      </c>
      <c r="R64">
        <v>0</v>
      </c>
      <c r="S64">
        <v>0</v>
      </c>
      <c r="T64">
        <v>0</v>
      </c>
      <c r="U64">
        <v>0</v>
      </c>
      <c r="V64">
        <v>0</v>
      </c>
      <c r="X64">
        <v>1062.22</v>
      </c>
      <c r="Y64">
        <v>838.36</v>
      </c>
      <c r="Z64">
        <v>0</v>
      </c>
      <c r="AA64">
        <v>223.86</v>
      </c>
      <c r="AB64">
        <v>0</v>
      </c>
      <c r="AC64">
        <v>65</v>
      </c>
      <c r="AD64">
        <v>51</v>
      </c>
      <c r="AE64">
        <v>0</v>
      </c>
      <c r="AF64">
        <v>14</v>
      </c>
      <c r="AG64">
        <v>0</v>
      </c>
      <c r="AH64" t="s">
        <v>847</v>
      </c>
      <c r="AI64">
        <v>909.83</v>
      </c>
      <c r="AJ64">
        <v>54</v>
      </c>
      <c r="AK64" t="s">
        <v>343</v>
      </c>
      <c r="AL64">
        <v>0.61</v>
      </c>
      <c r="AM64">
        <v>4.82</v>
      </c>
      <c r="AN64">
        <v>2.64</v>
      </c>
      <c r="AO64" t="s">
        <v>848</v>
      </c>
      <c r="AP64" t="s">
        <v>849</v>
      </c>
      <c r="AQ64" t="s">
        <v>850</v>
      </c>
      <c r="AR64" t="s">
        <v>851</v>
      </c>
      <c r="AS64">
        <v>6.19</v>
      </c>
      <c r="AT64">
        <v>3.41</v>
      </c>
      <c r="AU64">
        <v>17</v>
      </c>
      <c r="AV64">
        <v>45</v>
      </c>
      <c r="AW64">
        <v>113</v>
      </c>
      <c r="AX64">
        <v>2.4</v>
      </c>
      <c r="AY64">
        <v>3.2</v>
      </c>
      <c r="AZ64">
        <v>3.8</v>
      </c>
      <c r="BA64">
        <v>118</v>
      </c>
      <c r="BB64">
        <v>1885.22</v>
      </c>
      <c r="BC64">
        <v>112</v>
      </c>
      <c r="BD64" t="s">
        <v>852</v>
      </c>
      <c r="BE64" t="s">
        <v>853</v>
      </c>
      <c r="BF64" t="s">
        <v>854</v>
      </c>
      <c r="BG64" t="s">
        <v>86</v>
      </c>
      <c r="BH64" t="s">
        <v>86</v>
      </c>
      <c r="BI64" t="s">
        <v>86</v>
      </c>
      <c r="BJ64">
        <v>1869.29</v>
      </c>
      <c r="BK64">
        <v>2</v>
      </c>
      <c r="BL64">
        <v>30.38</v>
      </c>
      <c r="BM64">
        <v>1</v>
      </c>
      <c r="BN64">
        <v>20</v>
      </c>
      <c r="BO64">
        <v>318.2</v>
      </c>
      <c r="BP64">
        <v>14</v>
      </c>
      <c r="BQ64">
        <v>15.84</v>
      </c>
      <c r="BR64">
        <v>3.8</v>
      </c>
      <c r="BS64">
        <v>15.93</v>
      </c>
      <c r="BT64">
        <v>0</v>
      </c>
    </row>
    <row r="65" spans="1:72">
      <c r="A65" t="str">
        <f>IF(I65="","其他",_xlfn.XLOOKUP(I65,辅助数据!B:B,辅助数据!C:C))</f>
        <v>灯饰门联</v>
      </c>
      <c r="B65" t="str" cm="1">
        <f t="array" ref="B65">IFERROR(_xlfn.IFS(EOMONTH(E65,0)-C65&gt;90,"老品 (开售天数大于90天)",EOMONTH(E65,0)-C65&gt;=0,"新品 (开售天数小于等于90)"),"新品未出单")</f>
        <v>老品 (开售天数大于90天)</v>
      </c>
      <c r="C65" s="1">
        <f>_xlfn.XLOOKUP(K65,开售时间!A:A,开售时间!B:B)</f>
        <v>46012</v>
      </c>
      <c r="D65" s="1" t="str">
        <f>IFERROR(_xlfn.XLOOKUP(G65,分层!A:A,分层!B:B),"未划分")</f>
        <v>T2</v>
      </c>
      <c r="E65" s="4">
        <v>46204</v>
      </c>
      <c r="F65" s="1" t="s">
        <v>72</v>
      </c>
      <c r="G65" t="s">
        <v>855</v>
      </c>
      <c r="H65" t="s">
        <v>856</v>
      </c>
      <c r="I65" t="s">
        <v>857</v>
      </c>
      <c r="J65" t="s">
        <v>858</v>
      </c>
      <c r="K65" t="s">
        <v>857</v>
      </c>
      <c r="L65">
        <v>75119</v>
      </c>
      <c r="M65">
        <v>453</v>
      </c>
      <c r="N65">
        <v>334.79</v>
      </c>
      <c r="O65">
        <v>333.44</v>
      </c>
      <c r="P65">
        <v>0</v>
      </c>
      <c r="Q65">
        <v>1.35</v>
      </c>
      <c r="R65">
        <v>0</v>
      </c>
      <c r="S65">
        <v>0</v>
      </c>
      <c r="T65">
        <v>0</v>
      </c>
      <c r="U65">
        <v>0</v>
      </c>
      <c r="V65">
        <v>0</v>
      </c>
      <c r="X65">
        <v>1168.44</v>
      </c>
      <c r="Y65">
        <v>1154.45</v>
      </c>
      <c r="Z65">
        <v>0</v>
      </c>
      <c r="AA65">
        <v>13.99</v>
      </c>
      <c r="AB65">
        <v>0</v>
      </c>
      <c r="AC65">
        <v>82</v>
      </c>
      <c r="AD65">
        <v>81</v>
      </c>
      <c r="AE65">
        <v>0</v>
      </c>
      <c r="AF65">
        <v>1</v>
      </c>
      <c r="AG65">
        <v>0</v>
      </c>
      <c r="AH65" t="s">
        <v>859</v>
      </c>
      <c r="AI65">
        <v>878.57</v>
      </c>
      <c r="AJ65">
        <v>63</v>
      </c>
      <c r="AK65" t="s">
        <v>860</v>
      </c>
      <c r="AL65">
        <v>0.74</v>
      </c>
      <c r="AM65">
        <v>4.46</v>
      </c>
      <c r="AN65">
        <v>3.49</v>
      </c>
      <c r="AO65" t="s">
        <v>861</v>
      </c>
      <c r="AP65" t="s">
        <v>862</v>
      </c>
      <c r="AQ65" t="s">
        <v>863</v>
      </c>
      <c r="AR65" t="s">
        <v>864</v>
      </c>
      <c r="AS65">
        <v>4.08</v>
      </c>
      <c r="AT65">
        <v>2.86</v>
      </c>
      <c r="AU65">
        <v>34</v>
      </c>
      <c r="AV65">
        <v>57</v>
      </c>
      <c r="AW65">
        <v>112</v>
      </c>
      <c r="AX65">
        <v>4.9</v>
      </c>
      <c r="AY65">
        <v>4.1</v>
      </c>
      <c r="AZ65">
        <v>3.7</v>
      </c>
      <c r="BA65">
        <v>117</v>
      </c>
      <c r="BB65">
        <v>1634.03</v>
      </c>
      <c r="BC65">
        <v>116</v>
      </c>
      <c r="BD65" t="s">
        <v>865</v>
      </c>
      <c r="BE65" t="s">
        <v>866</v>
      </c>
      <c r="BF65" t="s">
        <v>867</v>
      </c>
      <c r="BG65" t="s">
        <v>86</v>
      </c>
      <c r="BH65" t="s">
        <v>86</v>
      </c>
      <c r="BI65" t="s">
        <v>86</v>
      </c>
      <c r="BJ65">
        <v>1620.06</v>
      </c>
      <c r="BK65">
        <v>4</v>
      </c>
      <c r="BL65">
        <v>53.16</v>
      </c>
      <c r="BM65">
        <v>4</v>
      </c>
      <c r="BN65">
        <v>20</v>
      </c>
      <c r="BO65">
        <v>279.1</v>
      </c>
      <c r="BP65">
        <v>19</v>
      </c>
      <c r="BQ65">
        <v>13.85</v>
      </c>
      <c r="BR65">
        <v>3.8</v>
      </c>
      <c r="BS65">
        <v>13.97</v>
      </c>
      <c r="BT65">
        <v>0</v>
      </c>
    </row>
    <row r="66" spans="1:72">
      <c r="A66" t="str">
        <f>IF(I66="","其他",_xlfn.XLOOKUP(I66,辅助数据!B:B,辅助数据!C:C))</f>
        <v>照片横幅</v>
      </c>
      <c r="B66" t="str" cm="1">
        <f t="array" ref="B66">IFERROR(_xlfn.IFS(EOMONTH(E66,0)-C66&gt;90,"老品 (开售天数大于90天)",EOMONTH(E66,0)-C66&gt;=0,"新品 (开售天数小于等于90)"),"新品未出单")</f>
        <v>新品 (开售天数小于等于90)</v>
      </c>
      <c r="C66" s="1">
        <f>_xlfn.XLOOKUP(K66,开售时间!A:A,开售时间!B:B)</f>
        <v>46160</v>
      </c>
      <c r="D66" s="1" t="str">
        <f>IFERROR(_xlfn.XLOOKUP(G66,分层!A:A,分层!B:B),"未划分")</f>
        <v>T3</v>
      </c>
      <c r="E66" s="4">
        <v>46204</v>
      </c>
      <c r="F66" s="1" t="s">
        <v>72</v>
      </c>
      <c r="G66" t="s">
        <v>868</v>
      </c>
      <c r="H66" t="s">
        <v>869</v>
      </c>
      <c r="I66" t="s">
        <v>870</v>
      </c>
      <c r="J66" t="s">
        <v>871</v>
      </c>
      <c r="K66" t="s">
        <v>870</v>
      </c>
      <c r="L66">
        <v>49878</v>
      </c>
      <c r="M66">
        <v>663</v>
      </c>
      <c r="N66">
        <v>456.74</v>
      </c>
      <c r="O66">
        <v>410.24</v>
      </c>
      <c r="P66">
        <v>0</v>
      </c>
      <c r="Q66">
        <v>46.5</v>
      </c>
      <c r="R66">
        <v>0</v>
      </c>
      <c r="S66">
        <v>0</v>
      </c>
      <c r="T66">
        <v>0</v>
      </c>
      <c r="U66">
        <v>0</v>
      </c>
      <c r="V66">
        <v>0</v>
      </c>
      <c r="X66">
        <v>1065.18</v>
      </c>
      <c r="Y66">
        <v>948.27</v>
      </c>
      <c r="Z66">
        <v>0</v>
      </c>
      <c r="AA66">
        <v>116.91</v>
      </c>
      <c r="AB66">
        <v>0</v>
      </c>
      <c r="AC66">
        <v>82</v>
      </c>
      <c r="AD66">
        <v>73</v>
      </c>
      <c r="AE66">
        <v>0</v>
      </c>
      <c r="AF66">
        <v>9</v>
      </c>
      <c r="AG66">
        <v>0</v>
      </c>
      <c r="AH66" t="s">
        <v>872</v>
      </c>
      <c r="AI66">
        <v>1013.22</v>
      </c>
      <c r="AJ66">
        <v>78</v>
      </c>
      <c r="AK66" t="s">
        <v>873</v>
      </c>
      <c r="AL66">
        <v>0.69</v>
      </c>
      <c r="AM66">
        <v>9.16</v>
      </c>
      <c r="AN66">
        <v>2.33</v>
      </c>
      <c r="AO66" t="s">
        <v>874</v>
      </c>
      <c r="AP66" t="s">
        <v>875</v>
      </c>
      <c r="AQ66" t="s">
        <v>876</v>
      </c>
      <c r="AR66" t="s">
        <v>877</v>
      </c>
      <c r="AS66">
        <v>5.57</v>
      </c>
      <c r="AT66">
        <v>4.01</v>
      </c>
      <c r="AU66">
        <v>22</v>
      </c>
      <c r="AV66">
        <v>49</v>
      </c>
      <c r="AW66">
        <v>110</v>
      </c>
      <c r="AX66">
        <v>3.1</v>
      </c>
      <c r="AY66">
        <v>3.5</v>
      </c>
      <c r="AZ66">
        <v>3.7</v>
      </c>
      <c r="BA66">
        <v>114</v>
      </c>
      <c r="BB66">
        <v>1480.86</v>
      </c>
      <c r="BC66">
        <v>113</v>
      </c>
      <c r="BD66" t="s">
        <v>878</v>
      </c>
      <c r="BE66" t="s">
        <v>879</v>
      </c>
      <c r="BF66" t="s">
        <v>880</v>
      </c>
      <c r="BG66" t="s">
        <v>86</v>
      </c>
      <c r="BH66" t="s">
        <v>86</v>
      </c>
      <c r="BI66" t="s">
        <v>86</v>
      </c>
      <c r="BJ66">
        <v>1478.92</v>
      </c>
      <c r="BK66">
        <v>0</v>
      </c>
      <c r="BL66">
        <v>0</v>
      </c>
      <c r="BM66">
        <v>0</v>
      </c>
      <c r="BN66">
        <v>3</v>
      </c>
      <c r="BO66">
        <v>38.97</v>
      </c>
      <c r="BP66">
        <v>2</v>
      </c>
      <c r="BQ66">
        <v>12.97</v>
      </c>
      <c r="BR66">
        <v>3.7</v>
      </c>
      <c r="BS66">
        <v>1.94</v>
      </c>
      <c r="BT66">
        <v>0</v>
      </c>
    </row>
    <row r="67" spans="1:72">
      <c r="A67" t="str">
        <f>IF(I67="","其他",_xlfn.XLOOKUP(I67,辅助数据!B:B,辅助数据!C:C))</f>
        <v>贺卡</v>
      </c>
      <c r="B67" t="str" cm="1">
        <f t="array" ref="B67">IFERROR(_xlfn.IFS(EOMONTH(E67,0)-C67&gt;90,"老品 (开售天数大于90天)",EOMONTH(E67,0)-C67&gt;=0,"新品 (开售天数小于等于90)"),"新品未出单")</f>
        <v>新品 (开售天数小于等于90)</v>
      </c>
      <c r="C67" s="1">
        <f>_xlfn.XLOOKUP(K67,开售时间!A:A,开售时间!B:B)</f>
        <v>46193</v>
      </c>
      <c r="D67" s="1" t="str">
        <f>IFERROR(_xlfn.XLOOKUP(G67,分层!A:A,分层!B:B),"未划分")</f>
        <v>N</v>
      </c>
      <c r="E67" s="4">
        <v>46204</v>
      </c>
      <c r="F67" s="1" t="s">
        <v>72</v>
      </c>
      <c r="G67" t="s">
        <v>881</v>
      </c>
      <c r="H67" t="s">
        <v>882</v>
      </c>
      <c r="I67" t="s">
        <v>883</v>
      </c>
      <c r="J67" t="s">
        <v>884</v>
      </c>
      <c r="K67" t="s">
        <v>883</v>
      </c>
      <c r="L67">
        <v>58869</v>
      </c>
      <c r="M67">
        <v>615</v>
      </c>
      <c r="N67">
        <v>513.37</v>
      </c>
      <c r="O67">
        <v>483.48</v>
      </c>
      <c r="P67">
        <v>0</v>
      </c>
      <c r="Q67">
        <v>29.89</v>
      </c>
      <c r="R67">
        <v>0</v>
      </c>
      <c r="S67">
        <v>0</v>
      </c>
      <c r="T67">
        <v>0</v>
      </c>
      <c r="U67">
        <v>0</v>
      </c>
      <c r="V67">
        <v>0</v>
      </c>
      <c r="X67">
        <v>1420.97</v>
      </c>
      <c r="Y67">
        <v>1323.05</v>
      </c>
      <c r="Z67">
        <v>0</v>
      </c>
      <c r="AA67">
        <v>97.92</v>
      </c>
      <c r="AB67">
        <v>0</v>
      </c>
      <c r="AC67">
        <v>100</v>
      </c>
      <c r="AD67">
        <v>93</v>
      </c>
      <c r="AE67">
        <v>0</v>
      </c>
      <c r="AF67">
        <v>7</v>
      </c>
      <c r="AG67">
        <v>0</v>
      </c>
      <c r="AH67" t="s">
        <v>885</v>
      </c>
      <c r="AI67">
        <v>1301.06</v>
      </c>
      <c r="AJ67">
        <v>92</v>
      </c>
      <c r="AK67" t="s">
        <v>134</v>
      </c>
      <c r="AL67">
        <v>0.83</v>
      </c>
      <c r="AM67">
        <v>8.72</v>
      </c>
      <c r="AN67">
        <v>2.77</v>
      </c>
      <c r="AO67" t="s">
        <v>886</v>
      </c>
      <c r="AP67" t="s">
        <v>159</v>
      </c>
      <c r="AQ67" t="s">
        <v>887</v>
      </c>
      <c r="AR67" t="s">
        <v>888</v>
      </c>
      <c r="AS67">
        <v>5.13</v>
      </c>
      <c r="AT67">
        <v>4.54</v>
      </c>
      <c r="AU67">
        <v>28</v>
      </c>
      <c r="AV67">
        <v>62</v>
      </c>
      <c r="AW67">
        <v>115</v>
      </c>
      <c r="AX67">
        <v>4</v>
      </c>
      <c r="AY67">
        <v>4.4</v>
      </c>
      <c r="AZ67">
        <v>3.8</v>
      </c>
      <c r="BA67">
        <v>113</v>
      </c>
      <c r="BB67">
        <v>1566.88</v>
      </c>
      <c r="BC67">
        <v>111</v>
      </c>
      <c r="BD67" t="s">
        <v>889</v>
      </c>
      <c r="BE67" t="s">
        <v>890</v>
      </c>
      <c r="BF67" t="s">
        <v>891</v>
      </c>
      <c r="BG67" t="s">
        <v>86</v>
      </c>
      <c r="BH67" t="s">
        <v>86</v>
      </c>
      <c r="BI67" t="s">
        <v>86</v>
      </c>
      <c r="BJ67">
        <v>1494.08</v>
      </c>
      <c r="BK67">
        <v>0</v>
      </c>
      <c r="BL67">
        <v>0</v>
      </c>
      <c r="BM67">
        <v>0</v>
      </c>
      <c r="BN67">
        <v>53</v>
      </c>
      <c r="BO67">
        <v>741.47</v>
      </c>
      <c r="BP67">
        <v>51</v>
      </c>
      <c r="BQ67">
        <v>13.22</v>
      </c>
      <c r="BR67">
        <v>3.6</v>
      </c>
      <c r="BS67">
        <v>72.8</v>
      </c>
      <c r="BT67">
        <v>0</v>
      </c>
    </row>
    <row r="68" spans="1:72">
      <c r="A68" t="str">
        <f>IF(I68="","其他",_xlfn.XLOOKUP(I68,辅助数据!B:B,辅助数据!C:C))</f>
        <v>小海报木板</v>
      </c>
      <c r="B68" t="str" cm="1">
        <f t="array" ref="B68">IFERROR(_xlfn.IFS(EOMONTH(E68,0)-C68&gt;90,"老品 (开售天数大于90天)",EOMONTH(E68,0)-C68&gt;=0,"新品 (开售天数小于等于90)"),"新品未出单")</f>
        <v>老品 (开售天数大于90天)</v>
      </c>
      <c r="C68" s="1">
        <f>_xlfn.XLOOKUP(K68,开售时间!A:A,开售时间!B:B)</f>
        <v>46014</v>
      </c>
      <c r="D68" s="1" t="str">
        <f>IFERROR(_xlfn.XLOOKUP(G68,分层!A:A,分层!B:B),"未划分")</f>
        <v>T2</v>
      </c>
      <c r="E68" s="4">
        <v>46204</v>
      </c>
      <c r="F68" s="1" t="s">
        <v>72</v>
      </c>
      <c r="G68" t="s">
        <v>892</v>
      </c>
      <c r="H68" t="s">
        <v>893</v>
      </c>
      <c r="I68" t="s">
        <v>894</v>
      </c>
      <c r="J68" t="s">
        <v>895</v>
      </c>
      <c r="K68" t="s">
        <v>894</v>
      </c>
      <c r="L68">
        <v>48384</v>
      </c>
      <c r="M68">
        <v>355</v>
      </c>
      <c r="N68">
        <v>219.33</v>
      </c>
      <c r="O68">
        <v>185.71</v>
      </c>
      <c r="P68">
        <v>0</v>
      </c>
      <c r="Q68">
        <v>33.62</v>
      </c>
      <c r="R68">
        <v>0</v>
      </c>
      <c r="S68">
        <v>0</v>
      </c>
      <c r="T68">
        <v>0</v>
      </c>
      <c r="U68">
        <v>0</v>
      </c>
      <c r="V68">
        <v>0</v>
      </c>
      <c r="X68">
        <v>856.9</v>
      </c>
      <c r="Y68">
        <v>743.68</v>
      </c>
      <c r="Z68">
        <v>0</v>
      </c>
      <c r="AA68">
        <v>113.22</v>
      </c>
      <c r="AB68">
        <v>0</v>
      </c>
      <c r="AC68">
        <v>62</v>
      </c>
      <c r="AD68">
        <v>50</v>
      </c>
      <c r="AE68">
        <v>0</v>
      </c>
      <c r="AF68">
        <v>12</v>
      </c>
      <c r="AG68">
        <v>0</v>
      </c>
      <c r="AH68" t="s">
        <v>896</v>
      </c>
      <c r="AI68">
        <v>658.33</v>
      </c>
      <c r="AJ68">
        <v>51</v>
      </c>
      <c r="AK68" t="s">
        <v>897</v>
      </c>
      <c r="AL68">
        <v>0.62</v>
      </c>
      <c r="AM68">
        <v>4.53</v>
      </c>
      <c r="AN68">
        <v>3.91</v>
      </c>
      <c r="AO68" t="s">
        <v>898</v>
      </c>
      <c r="AP68" t="s">
        <v>899</v>
      </c>
      <c r="AQ68" t="s">
        <v>900</v>
      </c>
      <c r="AR68" t="s">
        <v>901</v>
      </c>
      <c r="AS68">
        <v>3.54</v>
      </c>
      <c r="AT68">
        <v>1.96</v>
      </c>
      <c r="AU68">
        <v>26</v>
      </c>
      <c r="AV68">
        <v>67</v>
      </c>
      <c r="AW68">
        <v>114</v>
      </c>
      <c r="AX68">
        <v>3.7</v>
      </c>
      <c r="AY68">
        <v>4.8</v>
      </c>
      <c r="AZ68">
        <v>3.8</v>
      </c>
      <c r="BA68">
        <v>112</v>
      </c>
      <c r="BB68">
        <v>1118.88</v>
      </c>
      <c r="BC68">
        <v>82</v>
      </c>
      <c r="BD68" t="s">
        <v>902</v>
      </c>
      <c r="BE68" t="s">
        <v>903</v>
      </c>
      <c r="BF68" t="s">
        <v>904</v>
      </c>
      <c r="BG68" t="s">
        <v>86</v>
      </c>
      <c r="BH68" t="s">
        <v>86</v>
      </c>
      <c r="BI68" t="s">
        <v>86</v>
      </c>
      <c r="BJ68">
        <v>1096.89</v>
      </c>
      <c r="BK68">
        <v>0</v>
      </c>
      <c r="BL68">
        <v>0</v>
      </c>
      <c r="BM68">
        <v>0</v>
      </c>
      <c r="BN68">
        <v>44</v>
      </c>
      <c r="BO68">
        <v>439.56</v>
      </c>
      <c r="BP68">
        <v>14</v>
      </c>
      <c r="BQ68">
        <v>9.79</v>
      </c>
      <c r="BR68">
        <v>3.6</v>
      </c>
      <c r="BS68">
        <v>21.99</v>
      </c>
      <c r="BT68">
        <v>0</v>
      </c>
    </row>
    <row r="69" spans="1:72">
      <c r="A69" t="str">
        <f>IF(I69="","其他",_xlfn.XLOOKUP(I69,辅助数据!B:B,辅助数据!C:C))</f>
        <v>贺卡</v>
      </c>
      <c r="B69" t="str" cm="1">
        <f t="array" ref="B69">IFERROR(_xlfn.IFS(EOMONTH(E69,0)-C69&gt;90,"老品 (开售天数大于90天)",EOMONTH(E69,0)-C69&gt;=0,"新品 (开售天数小于等于90)"),"新品未出单")</f>
        <v>老品 (开售天数大于90天)</v>
      </c>
      <c r="C69" s="1">
        <f>_xlfn.XLOOKUP(K69,开售时间!A:A,开售时间!B:B)</f>
        <v>46029</v>
      </c>
      <c r="D69" s="1" t="str">
        <f>IFERROR(_xlfn.XLOOKUP(G69,分层!A:A,分层!B:B),"未划分")</f>
        <v>T3</v>
      </c>
      <c r="E69" s="4">
        <v>46204</v>
      </c>
      <c r="F69" s="1" t="s">
        <v>72</v>
      </c>
      <c r="G69" t="s">
        <v>905</v>
      </c>
      <c r="H69" t="s">
        <v>906</v>
      </c>
      <c r="I69" t="s">
        <v>907</v>
      </c>
      <c r="J69" t="s">
        <v>908</v>
      </c>
      <c r="K69" t="s">
        <v>907</v>
      </c>
      <c r="L69">
        <v>146199</v>
      </c>
      <c r="M69">
        <v>695</v>
      </c>
      <c r="N69">
        <v>569.59</v>
      </c>
      <c r="O69">
        <v>538.75</v>
      </c>
      <c r="P69">
        <v>0</v>
      </c>
      <c r="Q69">
        <v>30.84</v>
      </c>
      <c r="R69">
        <v>0</v>
      </c>
      <c r="S69">
        <v>0</v>
      </c>
      <c r="T69">
        <v>0</v>
      </c>
      <c r="U69">
        <v>0</v>
      </c>
      <c r="V69">
        <v>0</v>
      </c>
      <c r="X69">
        <v>1460.53</v>
      </c>
      <c r="Y69">
        <v>1320.62</v>
      </c>
      <c r="Z69">
        <v>0</v>
      </c>
      <c r="AA69">
        <v>139.91</v>
      </c>
      <c r="AB69">
        <v>0</v>
      </c>
      <c r="AC69">
        <v>76</v>
      </c>
      <c r="AD69">
        <v>69</v>
      </c>
      <c r="AE69">
        <v>0</v>
      </c>
      <c r="AF69">
        <v>7</v>
      </c>
      <c r="AG69">
        <v>0</v>
      </c>
      <c r="AH69" t="s">
        <v>909</v>
      </c>
      <c r="AI69">
        <v>1327</v>
      </c>
      <c r="AJ69">
        <v>65</v>
      </c>
      <c r="AK69" t="s">
        <v>403</v>
      </c>
      <c r="AL69">
        <v>0.82</v>
      </c>
      <c r="AM69">
        <v>3.9</v>
      </c>
      <c r="AN69">
        <v>2.56</v>
      </c>
      <c r="AO69" t="s">
        <v>910</v>
      </c>
      <c r="AP69" t="s">
        <v>911</v>
      </c>
      <c r="AQ69" t="s">
        <v>912</v>
      </c>
      <c r="AR69" t="s">
        <v>913</v>
      </c>
      <c r="AS69">
        <v>7.49</v>
      </c>
      <c r="AT69">
        <v>5.09</v>
      </c>
      <c r="AU69">
        <v>19</v>
      </c>
      <c r="AV69">
        <v>45</v>
      </c>
      <c r="AW69">
        <v>108</v>
      </c>
      <c r="AX69">
        <v>2.7</v>
      </c>
      <c r="AY69">
        <v>3.2</v>
      </c>
      <c r="AZ69">
        <v>3.6</v>
      </c>
      <c r="BA69">
        <v>112</v>
      </c>
      <c r="BB69">
        <v>2238.48</v>
      </c>
      <c r="BC69">
        <v>111</v>
      </c>
      <c r="BD69" t="s">
        <v>914</v>
      </c>
      <c r="BE69" t="s">
        <v>915</v>
      </c>
      <c r="BF69" t="s">
        <v>916</v>
      </c>
      <c r="BG69" t="s">
        <v>86</v>
      </c>
      <c r="BH69" t="s">
        <v>86</v>
      </c>
      <c r="BI69" t="s">
        <v>86</v>
      </c>
      <c r="BJ69">
        <v>2229.48</v>
      </c>
      <c r="BK69">
        <v>0</v>
      </c>
      <c r="BL69">
        <v>0</v>
      </c>
      <c r="BM69">
        <v>0</v>
      </c>
      <c r="BN69">
        <v>9</v>
      </c>
      <c r="BO69">
        <v>179.91</v>
      </c>
      <c r="BP69">
        <v>8</v>
      </c>
      <c r="BQ69">
        <v>19.91</v>
      </c>
      <c r="BR69">
        <v>3.6</v>
      </c>
      <c r="BS69">
        <v>9</v>
      </c>
      <c r="BT69">
        <v>0</v>
      </c>
    </row>
    <row r="70" spans="1:72">
      <c r="A70" t="str">
        <f>IF(I70="","其他",_xlfn.XLOOKUP(I70,辅助数据!B:B,辅助数据!C:C))</f>
        <v>照片横幅</v>
      </c>
      <c r="B70" t="str" cm="1">
        <f t="array" ref="B70">IFERROR(_xlfn.IFS(EOMONTH(E70,0)-C70&gt;90,"老品 (开售天数大于90天)",EOMONTH(E70,0)-C70&gt;=0,"新品 (开售天数小于等于90)"),"新品未出单")</f>
        <v>老品 (开售天数大于90天)</v>
      </c>
      <c r="C70" s="1">
        <f>_xlfn.XLOOKUP(K70,开售时间!A:A,开售时间!B:B)</f>
        <v>46121</v>
      </c>
      <c r="D70" s="1" t="str">
        <f>IFERROR(_xlfn.XLOOKUP(G70,分层!A:A,分层!B:B),"未划分")</f>
        <v>T3</v>
      </c>
      <c r="E70" s="4">
        <v>46204</v>
      </c>
      <c r="F70" s="1" t="s">
        <v>72</v>
      </c>
      <c r="G70" t="s">
        <v>917</v>
      </c>
      <c r="H70" t="s">
        <v>918</v>
      </c>
      <c r="I70" t="s">
        <v>919</v>
      </c>
      <c r="J70" t="s">
        <v>201</v>
      </c>
      <c r="K70" t="s">
        <v>919</v>
      </c>
      <c r="L70">
        <v>75546</v>
      </c>
      <c r="M70">
        <v>536</v>
      </c>
      <c r="N70">
        <v>403.45</v>
      </c>
      <c r="O70">
        <v>394.78</v>
      </c>
      <c r="P70">
        <v>0</v>
      </c>
      <c r="Q70">
        <v>8.67</v>
      </c>
      <c r="R70">
        <v>0</v>
      </c>
      <c r="S70">
        <v>0</v>
      </c>
      <c r="T70">
        <v>0</v>
      </c>
      <c r="U70">
        <v>0</v>
      </c>
      <c r="V70">
        <v>0</v>
      </c>
      <c r="X70">
        <v>1096.15</v>
      </c>
      <c r="Y70">
        <v>1073.55</v>
      </c>
      <c r="Z70">
        <v>0</v>
      </c>
      <c r="AA70">
        <v>22.6</v>
      </c>
      <c r="AB70">
        <v>0</v>
      </c>
      <c r="AC70">
        <v>93</v>
      </c>
      <c r="AD70">
        <v>91</v>
      </c>
      <c r="AE70">
        <v>0</v>
      </c>
      <c r="AF70">
        <v>2</v>
      </c>
      <c r="AG70">
        <v>0</v>
      </c>
      <c r="AH70" t="s">
        <v>920</v>
      </c>
      <c r="AI70">
        <v>924.28</v>
      </c>
      <c r="AJ70">
        <v>80</v>
      </c>
      <c r="AK70" t="s">
        <v>921</v>
      </c>
      <c r="AL70">
        <v>0.75</v>
      </c>
      <c r="AM70">
        <v>5.34</v>
      </c>
      <c r="AN70">
        <v>2.72</v>
      </c>
      <c r="AO70" t="s">
        <v>922</v>
      </c>
      <c r="AP70" t="s">
        <v>923</v>
      </c>
      <c r="AQ70" t="s">
        <v>924</v>
      </c>
      <c r="AR70" t="s">
        <v>925</v>
      </c>
      <c r="AS70">
        <v>4.34</v>
      </c>
      <c r="AT70">
        <v>3.6</v>
      </c>
      <c r="AU70">
        <v>27</v>
      </c>
      <c r="AV70">
        <v>54</v>
      </c>
      <c r="AW70">
        <v>115</v>
      </c>
      <c r="AX70">
        <v>3.9</v>
      </c>
      <c r="AY70">
        <v>3.9</v>
      </c>
      <c r="AZ70">
        <v>3.8</v>
      </c>
      <c r="BA70">
        <v>112</v>
      </c>
      <c r="BB70">
        <v>1282.5</v>
      </c>
      <c r="BC70">
        <v>108</v>
      </c>
      <c r="BD70" t="s">
        <v>926</v>
      </c>
      <c r="BE70" t="s">
        <v>927</v>
      </c>
      <c r="BF70" t="s">
        <v>928</v>
      </c>
      <c r="BG70" t="s">
        <v>86</v>
      </c>
      <c r="BH70" t="s">
        <v>86</v>
      </c>
      <c r="BI70" t="s">
        <v>86</v>
      </c>
      <c r="BJ70">
        <v>1277.4</v>
      </c>
      <c r="BK70">
        <v>4</v>
      </c>
      <c r="BL70">
        <v>45.2</v>
      </c>
      <c r="BM70">
        <v>1</v>
      </c>
      <c r="BN70">
        <v>9</v>
      </c>
      <c r="BO70">
        <v>101.7</v>
      </c>
      <c r="BP70">
        <v>5</v>
      </c>
      <c r="BQ70">
        <v>11.41</v>
      </c>
      <c r="BR70">
        <v>3.6</v>
      </c>
      <c r="BS70">
        <v>5.1</v>
      </c>
      <c r="BT70">
        <v>0</v>
      </c>
    </row>
    <row r="71" spans="1:72">
      <c r="A71" t="str">
        <f>IF(I71="","其他",_xlfn.XLOOKUP(I71,辅助数据!B:B,辅助数据!C:C))</f>
        <v>照片横幅</v>
      </c>
      <c r="B71" t="str" cm="1">
        <f t="array" ref="B71">IFERROR(_xlfn.IFS(EOMONTH(E71,0)-C71&gt;90,"老品 (开售天数大于90天)",EOMONTH(E71,0)-C71&gt;=0,"新品 (开售天数小于等于90)"),"新品未出单")</f>
        <v>老品 (开售天数大于90天)</v>
      </c>
      <c r="C71" s="1">
        <f>_xlfn.XLOOKUP(K71,开售时间!A:A,开售时间!B:B)</f>
        <v>46113</v>
      </c>
      <c r="D71" s="1" t="str">
        <f>IFERROR(_xlfn.XLOOKUP(G71,分层!A:A,分层!B:B),"未划分")</f>
        <v>T2</v>
      </c>
      <c r="E71" s="4">
        <v>46204</v>
      </c>
      <c r="F71" s="1" t="s">
        <v>72</v>
      </c>
      <c r="G71" t="s">
        <v>929</v>
      </c>
      <c r="H71" t="s">
        <v>930</v>
      </c>
      <c r="I71" t="s">
        <v>931</v>
      </c>
      <c r="J71" t="s">
        <v>175</v>
      </c>
      <c r="K71" t="s">
        <v>931</v>
      </c>
      <c r="L71">
        <v>58423</v>
      </c>
      <c r="M71">
        <v>560</v>
      </c>
      <c r="N71">
        <v>404.03</v>
      </c>
      <c r="O71">
        <v>385.6</v>
      </c>
      <c r="P71">
        <v>0</v>
      </c>
      <c r="Q71">
        <v>18.43</v>
      </c>
      <c r="R71">
        <v>0</v>
      </c>
      <c r="S71">
        <v>0</v>
      </c>
      <c r="T71">
        <v>0</v>
      </c>
      <c r="U71">
        <v>0</v>
      </c>
      <c r="V71">
        <v>0</v>
      </c>
      <c r="X71">
        <v>1166.41</v>
      </c>
      <c r="Y71">
        <v>1114.45</v>
      </c>
      <c r="Z71">
        <v>0</v>
      </c>
      <c r="AA71">
        <v>51.96</v>
      </c>
      <c r="AB71">
        <v>0</v>
      </c>
      <c r="AC71">
        <v>90</v>
      </c>
      <c r="AD71">
        <v>86</v>
      </c>
      <c r="AE71">
        <v>0</v>
      </c>
      <c r="AF71">
        <v>4</v>
      </c>
      <c r="AG71">
        <v>0</v>
      </c>
      <c r="AH71" t="s">
        <v>932</v>
      </c>
      <c r="AI71">
        <v>909.3</v>
      </c>
      <c r="AJ71">
        <v>70</v>
      </c>
      <c r="AK71" t="s">
        <v>501</v>
      </c>
      <c r="AL71">
        <v>0.72</v>
      </c>
      <c r="AM71">
        <v>6.92</v>
      </c>
      <c r="AN71">
        <v>2.89</v>
      </c>
      <c r="AO71" t="s">
        <v>933</v>
      </c>
      <c r="AP71" t="s">
        <v>934</v>
      </c>
      <c r="AQ71" t="s">
        <v>935</v>
      </c>
      <c r="AR71" t="s">
        <v>936</v>
      </c>
      <c r="AS71">
        <v>4.49</v>
      </c>
      <c r="AT71">
        <v>3.61</v>
      </c>
      <c r="AU71">
        <v>22</v>
      </c>
      <c r="AV71">
        <v>42</v>
      </c>
      <c r="AW71">
        <v>109</v>
      </c>
      <c r="AX71">
        <v>3.1</v>
      </c>
      <c r="AY71">
        <v>3</v>
      </c>
      <c r="AZ71">
        <v>3.6</v>
      </c>
      <c r="BA71">
        <v>112</v>
      </c>
      <c r="BB71">
        <v>1454.23</v>
      </c>
      <c r="BC71">
        <v>112</v>
      </c>
      <c r="BD71" t="s">
        <v>937</v>
      </c>
      <c r="BE71" t="s">
        <v>938</v>
      </c>
      <c r="BF71" t="s">
        <v>939</v>
      </c>
      <c r="BG71" t="s">
        <v>86</v>
      </c>
      <c r="BH71" t="s">
        <v>86</v>
      </c>
      <c r="BI71" t="s">
        <v>86</v>
      </c>
      <c r="BJ71">
        <v>1448.41</v>
      </c>
      <c r="BK71">
        <v>1</v>
      </c>
      <c r="BL71">
        <v>12.34</v>
      </c>
      <c r="BM71">
        <v>1</v>
      </c>
      <c r="BN71">
        <v>9</v>
      </c>
      <c r="BO71">
        <v>116.26</v>
      </c>
      <c r="BP71">
        <v>9</v>
      </c>
      <c r="BQ71">
        <v>12.93</v>
      </c>
      <c r="BR71">
        <v>3.6</v>
      </c>
      <c r="BS71">
        <v>5.82</v>
      </c>
      <c r="BT71">
        <v>0</v>
      </c>
    </row>
    <row r="72" spans="1:72">
      <c r="A72" t="str">
        <f>IF(I72="","其他",_xlfn.XLOOKUP(I72,辅助数据!B:B,辅助数据!C:C))</f>
        <v>签名本</v>
      </c>
      <c r="B72" t="str" cm="1">
        <f t="array" ref="B72">IFERROR(_xlfn.IFS(EOMONTH(E72,0)-C72&gt;90,"老品 (开售天数大于90天)",EOMONTH(E72,0)-C72&gt;=0,"新品 (开售天数小于等于90)"),"新品未出单")</f>
        <v>新品 (开售天数小于等于90)</v>
      </c>
      <c r="C72" s="1">
        <f>_xlfn.XLOOKUP(K72,开售时间!A:A,开售时间!B:B)</f>
        <v>46207</v>
      </c>
      <c r="D72" s="1" t="str">
        <f>IFERROR(_xlfn.XLOOKUP(G72,分层!A:A,分层!B:B),"未划分")</f>
        <v>未划分</v>
      </c>
      <c r="E72" s="4">
        <v>46204</v>
      </c>
      <c r="F72" s="1" t="s">
        <v>351</v>
      </c>
      <c r="G72" t="s">
        <v>940</v>
      </c>
      <c r="H72" t="s">
        <v>941</v>
      </c>
      <c r="I72" t="s">
        <v>942</v>
      </c>
      <c r="J72" t="s">
        <v>943</v>
      </c>
      <c r="K72" t="s">
        <v>942</v>
      </c>
      <c r="L72">
        <v>75344</v>
      </c>
      <c r="M72">
        <v>851</v>
      </c>
      <c r="N72">
        <v>780.83</v>
      </c>
      <c r="O72">
        <v>531.11</v>
      </c>
      <c r="P72">
        <v>0</v>
      </c>
      <c r="Q72">
        <v>249.72</v>
      </c>
      <c r="R72">
        <v>0</v>
      </c>
      <c r="S72">
        <v>0</v>
      </c>
      <c r="T72">
        <v>0</v>
      </c>
      <c r="U72">
        <v>0</v>
      </c>
      <c r="V72">
        <v>0</v>
      </c>
      <c r="X72">
        <v>1200.85</v>
      </c>
      <c r="Y72">
        <v>861.19</v>
      </c>
      <c r="Z72">
        <v>0</v>
      </c>
      <c r="AA72">
        <v>339.66</v>
      </c>
      <c r="AB72">
        <v>0</v>
      </c>
      <c r="AC72">
        <v>112</v>
      </c>
      <c r="AD72">
        <v>79</v>
      </c>
      <c r="AE72">
        <v>0</v>
      </c>
      <c r="AF72">
        <v>33</v>
      </c>
      <c r="AG72">
        <v>0</v>
      </c>
      <c r="AH72" t="s">
        <v>86</v>
      </c>
      <c r="AI72">
        <v>1008.96</v>
      </c>
      <c r="AJ72">
        <v>100</v>
      </c>
      <c r="AK72" t="s">
        <v>357</v>
      </c>
      <c r="AL72">
        <v>0.92</v>
      </c>
      <c r="AM72">
        <v>10.36</v>
      </c>
      <c r="AN72">
        <v>1.54</v>
      </c>
      <c r="AO72" t="s">
        <v>944</v>
      </c>
      <c r="AP72" t="s">
        <v>945</v>
      </c>
      <c r="AQ72" t="s">
        <v>946</v>
      </c>
      <c r="AR72" t="s">
        <v>947</v>
      </c>
      <c r="AS72">
        <v>6.97</v>
      </c>
      <c r="AT72">
        <v>6.97</v>
      </c>
      <c r="AU72">
        <v>21</v>
      </c>
      <c r="AV72">
        <v>46</v>
      </c>
      <c r="AW72">
        <v>115</v>
      </c>
      <c r="AX72">
        <v>3</v>
      </c>
      <c r="AY72">
        <v>3.3</v>
      </c>
      <c r="AZ72">
        <v>3.8</v>
      </c>
      <c r="BA72">
        <v>112</v>
      </c>
      <c r="BB72">
        <v>1117.88</v>
      </c>
      <c r="BC72">
        <v>112</v>
      </c>
      <c r="BD72" t="s">
        <v>86</v>
      </c>
      <c r="BE72" t="s">
        <v>86</v>
      </c>
      <c r="BF72" t="s">
        <v>86</v>
      </c>
      <c r="BG72" t="s">
        <v>86</v>
      </c>
      <c r="BH72" t="s">
        <v>86</v>
      </c>
      <c r="BI72" t="s">
        <v>86</v>
      </c>
      <c r="BJ72">
        <v>1019</v>
      </c>
      <c r="BK72">
        <v>1</v>
      </c>
      <c r="BL72">
        <v>9.99</v>
      </c>
      <c r="BM72">
        <v>1</v>
      </c>
      <c r="BN72">
        <v>81</v>
      </c>
      <c r="BO72">
        <v>808.19</v>
      </c>
      <c r="BP72">
        <v>81</v>
      </c>
      <c r="BQ72">
        <v>9.1</v>
      </c>
      <c r="BR72">
        <v>3.6</v>
      </c>
      <c r="BS72">
        <v>98.88</v>
      </c>
      <c r="BT72">
        <v>0</v>
      </c>
    </row>
    <row r="73" spans="1:72">
      <c r="A73" t="str">
        <f>IF(I73="","其他",_xlfn.XLOOKUP(I73,辅助数据!B:B,辅助数据!C:C))</f>
        <v>灯饰门联</v>
      </c>
      <c r="B73" t="str" cm="1">
        <f t="array" ref="B73">IFERROR(_xlfn.IFS(EOMONTH(E73,0)-C73&gt;90,"老品 (开售天数大于90天)",EOMONTH(E73,0)-C73&gt;=0,"新品 (开售天数小于等于90)"),"新品未出单")</f>
        <v>老品 (开售天数大于90天)</v>
      </c>
      <c r="C73" s="1">
        <f>_xlfn.XLOOKUP(K73,开售时间!A:A,开售时间!B:B)</f>
        <v>46017</v>
      </c>
      <c r="D73" s="1" t="str">
        <f>IFERROR(_xlfn.XLOOKUP(G73,分层!A:A,分层!B:B),"未划分")</f>
        <v>T2</v>
      </c>
      <c r="E73" s="4">
        <v>46204</v>
      </c>
      <c r="F73" s="1" t="s">
        <v>72</v>
      </c>
      <c r="G73" t="s">
        <v>948</v>
      </c>
      <c r="H73" t="s">
        <v>949</v>
      </c>
      <c r="I73" t="s">
        <v>950</v>
      </c>
      <c r="J73" t="s">
        <v>304</v>
      </c>
      <c r="K73" t="s">
        <v>950</v>
      </c>
      <c r="L73">
        <v>60140</v>
      </c>
      <c r="M73">
        <v>504</v>
      </c>
      <c r="N73">
        <v>352.07</v>
      </c>
      <c r="O73">
        <v>351.35</v>
      </c>
      <c r="P73">
        <v>0</v>
      </c>
      <c r="Q73">
        <v>0.72</v>
      </c>
      <c r="R73">
        <v>0</v>
      </c>
      <c r="S73">
        <v>0</v>
      </c>
      <c r="T73">
        <v>0</v>
      </c>
      <c r="U73">
        <v>0</v>
      </c>
      <c r="V73">
        <v>0</v>
      </c>
      <c r="X73">
        <v>1148.74</v>
      </c>
      <c r="Y73">
        <v>1134.75</v>
      </c>
      <c r="Z73">
        <v>0</v>
      </c>
      <c r="AA73">
        <v>13.99</v>
      </c>
      <c r="AB73">
        <v>0</v>
      </c>
      <c r="AC73">
        <v>80</v>
      </c>
      <c r="AD73">
        <v>79</v>
      </c>
      <c r="AE73">
        <v>0</v>
      </c>
      <c r="AF73">
        <v>1</v>
      </c>
      <c r="AG73">
        <v>0</v>
      </c>
      <c r="AH73" t="s">
        <v>951</v>
      </c>
      <c r="AI73">
        <v>936.63</v>
      </c>
      <c r="AJ73">
        <v>67</v>
      </c>
      <c r="AK73" t="s">
        <v>160</v>
      </c>
      <c r="AL73">
        <v>0.7</v>
      </c>
      <c r="AM73">
        <v>5.85</v>
      </c>
      <c r="AN73">
        <v>3.26</v>
      </c>
      <c r="AO73" t="s">
        <v>952</v>
      </c>
      <c r="AP73" t="s">
        <v>267</v>
      </c>
      <c r="AQ73" t="s">
        <v>953</v>
      </c>
      <c r="AR73" t="s">
        <v>954</v>
      </c>
      <c r="AS73">
        <v>4.4</v>
      </c>
      <c r="AT73">
        <v>3.17</v>
      </c>
      <c r="AU73">
        <v>31</v>
      </c>
      <c r="AV73">
        <v>49</v>
      </c>
      <c r="AW73">
        <v>108</v>
      </c>
      <c r="AX73">
        <v>4.4</v>
      </c>
      <c r="AY73">
        <v>3.5</v>
      </c>
      <c r="AZ73">
        <v>3.6</v>
      </c>
      <c r="BA73">
        <v>111</v>
      </c>
      <c r="BB73">
        <v>1551.49</v>
      </c>
      <c r="BC73">
        <v>111</v>
      </c>
      <c r="BD73" t="s">
        <v>955</v>
      </c>
      <c r="BE73" t="s">
        <v>956</v>
      </c>
      <c r="BF73" t="s">
        <v>957</v>
      </c>
      <c r="BG73" t="s">
        <v>86</v>
      </c>
      <c r="BH73" t="s">
        <v>86</v>
      </c>
      <c r="BI73" t="s">
        <v>86</v>
      </c>
      <c r="BJ73">
        <v>1539.58</v>
      </c>
      <c r="BK73">
        <v>2</v>
      </c>
      <c r="BL73">
        <v>26.58</v>
      </c>
      <c r="BM73">
        <v>2</v>
      </c>
      <c r="BN73">
        <v>17</v>
      </c>
      <c r="BO73">
        <v>237.83</v>
      </c>
      <c r="BP73">
        <v>17</v>
      </c>
      <c r="BQ73">
        <v>13.87</v>
      </c>
      <c r="BR73">
        <v>3.6</v>
      </c>
      <c r="BS73">
        <v>11.91</v>
      </c>
      <c r="BT73">
        <v>0</v>
      </c>
    </row>
    <row r="74" spans="1:72">
      <c r="A74" t="str">
        <f>IF(I74="","其他",_xlfn.XLOOKUP(I74,辅助数据!B:B,辅助数据!C:C))</f>
        <v>灯饰门联</v>
      </c>
      <c r="B74" t="str" cm="1">
        <f t="array" ref="B74">IFERROR(_xlfn.IFS(EOMONTH(E74,0)-C74&gt;90,"老品 (开售天数大于90天)",EOMONTH(E74,0)-C74&gt;=0,"新品 (开售天数小于等于90)"),"新品未出单")</f>
        <v>老品 (开售天数大于90天)</v>
      </c>
      <c r="C74" s="1">
        <f>_xlfn.XLOOKUP(K74,开售时间!A:A,开售时间!B:B)</f>
        <v>46097</v>
      </c>
      <c r="D74" s="1" t="str">
        <f>IFERROR(_xlfn.XLOOKUP(G74,分层!A:A,分层!B:B),"未划分")</f>
        <v>T3</v>
      </c>
      <c r="E74" s="4">
        <v>46204</v>
      </c>
      <c r="F74" s="1" t="s">
        <v>72</v>
      </c>
      <c r="G74" t="s">
        <v>958</v>
      </c>
      <c r="H74" t="s">
        <v>959</v>
      </c>
      <c r="I74" t="s">
        <v>960</v>
      </c>
      <c r="J74" t="s">
        <v>345</v>
      </c>
      <c r="K74" t="s">
        <v>960</v>
      </c>
      <c r="L74">
        <v>93141</v>
      </c>
      <c r="M74">
        <v>522</v>
      </c>
      <c r="N74">
        <v>389.65</v>
      </c>
      <c r="O74">
        <v>389.65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X74">
        <v>1208.74</v>
      </c>
      <c r="Y74">
        <v>1208.74</v>
      </c>
      <c r="Z74">
        <v>0</v>
      </c>
      <c r="AA74">
        <v>0</v>
      </c>
      <c r="AB74">
        <v>0</v>
      </c>
      <c r="AC74">
        <v>88</v>
      </c>
      <c r="AD74">
        <v>88</v>
      </c>
      <c r="AE74">
        <v>0</v>
      </c>
      <c r="AF74">
        <v>0</v>
      </c>
      <c r="AG74">
        <v>0</v>
      </c>
      <c r="AH74" t="s">
        <v>961</v>
      </c>
      <c r="AI74">
        <v>991.89</v>
      </c>
      <c r="AJ74">
        <v>71</v>
      </c>
      <c r="AK74" t="s">
        <v>367</v>
      </c>
      <c r="AL74">
        <v>0.75</v>
      </c>
      <c r="AM74">
        <v>4.18</v>
      </c>
      <c r="AN74">
        <v>3.1</v>
      </c>
      <c r="AO74" t="s">
        <v>962</v>
      </c>
      <c r="AP74" t="s">
        <v>963</v>
      </c>
      <c r="AQ74" t="s">
        <v>964</v>
      </c>
      <c r="AR74" t="s">
        <v>965</v>
      </c>
      <c r="AS74">
        <v>4.43</v>
      </c>
      <c r="AT74">
        <v>3.51</v>
      </c>
      <c r="AU74">
        <v>24</v>
      </c>
      <c r="AV74">
        <v>46</v>
      </c>
      <c r="AW74">
        <v>109</v>
      </c>
      <c r="AX74">
        <v>3.4</v>
      </c>
      <c r="AY74">
        <v>3.3</v>
      </c>
      <c r="AZ74">
        <v>3.6</v>
      </c>
      <c r="BA74">
        <v>111</v>
      </c>
      <c r="BB74">
        <v>1550.79</v>
      </c>
      <c r="BC74">
        <v>111</v>
      </c>
      <c r="BD74" t="s">
        <v>966</v>
      </c>
      <c r="BE74" t="s">
        <v>967</v>
      </c>
      <c r="BF74" t="s">
        <v>968</v>
      </c>
      <c r="BG74" t="s">
        <v>86</v>
      </c>
      <c r="BH74" t="s">
        <v>86</v>
      </c>
      <c r="BI74" t="s">
        <v>86</v>
      </c>
      <c r="BJ74">
        <v>1545.21</v>
      </c>
      <c r="BK74">
        <v>4</v>
      </c>
      <c r="BL74">
        <v>53.86</v>
      </c>
      <c r="BM74">
        <v>4</v>
      </c>
      <c r="BN74">
        <v>8</v>
      </c>
      <c r="BO74">
        <v>111.92</v>
      </c>
      <c r="BP74">
        <v>8</v>
      </c>
      <c r="BQ74">
        <v>13.92</v>
      </c>
      <c r="BR74">
        <v>3.6</v>
      </c>
      <c r="BS74">
        <v>5.58</v>
      </c>
      <c r="BT74">
        <v>0</v>
      </c>
    </row>
    <row r="75" spans="1:72">
      <c r="A75" t="str">
        <f>IF(I75="","其他",_xlfn.XLOOKUP(I75,辅助数据!B:B,辅助数据!C:C))</f>
        <v>贺卡</v>
      </c>
      <c r="B75" t="str" cm="1">
        <f t="array" ref="B75">IFERROR(_xlfn.IFS(EOMONTH(E75,0)-C75&gt;90,"老品 (开售天数大于90天)",EOMONTH(E75,0)-C75&gt;=0,"新品 (开售天数小于等于90)"),"新品未出单")</f>
        <v>新品 (开售天数小于等于90)</v>
      </c>
      <c r="C75" s="1">
        <f>_xlfn.XLOOKUP(K75,开售时间!A:A,开售时间!B:B)</f>
        <v>46192</v>
      </c>
      <c r="D75" s="1" t="str">
        <f>IFERROR(_xlfn.XLOOKUP(G75,分层!A:A,分层!B:B),"未划分")</f>
        <v>N</v>
      </c>
      <c r="E75" s="4">
        <v>46204</v>
      </c>
      <c r="F75" s="1" t="s">
        <v>72</v>
      </c>
      <c r="G75" t="s">
        <v>969</v>
      </c>
      <c r="H75" t="s">
        <v>970</v>
      </c>
      <c r="I75" t="s">
        <v>971</v>
      </c>
      <c r="J75" t="s">
        <v>510</v>
      </c>
      <c r="K75" t="s">
        <v>971</v>
      </c>
      <c r="L75">
        <v>37829</v>
      </c>
      <c r="M75">
        <v>517</v>
      </c>
      <c r="N75">
        <v>388.1</v>
      </c>
      <c r="O75">
        <v>376.5</v>
      </c>
      <c r="P75">
        <v>0</v>
      </c>
      <c r="Q75">
        <v>11.6</v>
      </c>
      <c r="R75">
        <v>0</v>
      </c>
      <c r="S75">
        <v>0</v>
      </c>
      <c r="T75">
        <v>0</v>
      </c>
      <c r="U75">
        <v>0</v>
      </c>
      <c r="V75">
        <v>0</v>
      </c>
      <c r="X75">
        <v>1229.02</v>
      </c>
      <c r="Y75">
        <v>1201.04</v>
      </c>
      <c r="Z75">
        <v>0</v>
      </c>
      <c r="AA75">
        <v>27.98</v>
      </c>
      <c r="AB75">
        <v>0</v>
      </c>
      <c r="AC75">
        <v>87</v>
      </c>
      <c r="AD75">
        <v>85</v>
      </c>
      <c r="AE75">
        <v>0</v>
      </c>
      <c r="AF75">
        <v>2</v>
      </c>
      <c r="AG75">
        <v>0</v>
      </c>
      <c r="AH75" t="s">
        <v>972</v>
      </c>
      <c r="AI75">
        <v>1173.06</v>
      </c>
      <c r="AJ75">
        <v>83</v>
      </c>
      <c r="AK75" t="s">
        <v>973</v>
      </c>
      <c r="AL75">
        <v>0.75</v>
      </c>
      <c r="AM75">
        <v>10.26</v>
      </c>
      <c r="AN75">
        <v>3.17</v>
      </c>
      <c r="AO75" t="s">
        <v>924</v>
      </c>
      <c r="AP75" t="s">
        <v>974</v>
      </c>
      <c r="AQ75" t="s">
        <v>975</v>
      </c>
      <c r="AR75" t="s">
        <v>976</v>
      </c>
      <c r="AS75">
        <v>4.46</v>
      </c>
      <c r="AT75">
        <v>3.5</v>
      </c>
      <c r="AU75">
        <v>24</v>
      </c>
      <c r="AV75">
        <v>64</v>
      </c>
      <c r="AW75">
        <v>111</v>
      </c>
      <c r="AX75">
        <v>3.4</v>
      </c>
      <c r="AY75">
        <v>4.6</v>
      </c>
      <c r="AZ75">
        <v>3.7</v>
      </c>
      <c r="BA75">
        <v>111</v>
      </c>
      <c r="BB75">
        <v>1550.09</v>
      </c>
      <c r="BC75">
        <v>110</v>
      </c>
      <c r="BD75" t="s">
        <v>977</v>
      </c>
      <c r="BE75" t="s">
        <v>978</v>
      </c>
      <c r="BF75" t="s">
        <v>979</v>
      </c>
      <c r="BG75" t="s">
        <v>86</v>
      </c>
      <c r="BH75" t="s">
        <v>86</v>
      </c>
      <c r="BI75" t="s">
        <v>86</v>
      </c>
      <c r="BJ75">
        <v>1477.36</v>
      </c>
      <c r="BK75">
        <v>4</v>
      </c>
      <c r="BL75">
        <v>53.16</v>
      </c>
      <c r="BM75">
        <v>3</v>
      </c>
      <c r="BN75">
        <v>53</v>
      </c>
      <c r="BO75">
        <v>740.07</v>
      </c>
      <c r="BP75">
        <v>52</v>
      </c>
      <c r="BQ75">
        <v>13.31</v>
      </c>
      <c r="BR75">
        <v>3.6</v>
      </c>
      <c r="BS75">
        <v>72.73</v>
      </c>
      <c r="BT75">
        <v>0</v>
      </c>
    </row>
    <row r="76" spans="1:72">
      <c r="A76" t="str">
        <f>IF(I76="","其他",_xlfn.XLOOKUP(I76,辅助数据!B:B,辅助数据!C:C))</f>
        <v>长横幅</v>
      </c>
      <c r="B76" t="str" cm="1">
        <f t="array" ref="B76">IFERROR(_xlfn.IFS(EOMONTH(E76,0)-C76&gt;90,"老品 (开售天数大于90天)",EOMONTH(E76,0)-C76&gt;=0,"新品 (开售天数小于等于90)"),"新品未出单")</f>
        <v>老品 (开售天数大于90天)</v>
      </c>
      <c r="C76" s="1">
        <f>_xlfn.XLOOKUP(K76,开售时间!A:A,开售时间!B:B)</f>
        <v>44790</v>
      </c>
      <c r="D76" s="1" t="str">
        <f>IFERROR(_xlfn.XLOOKUP(G76,分层!A:A,分层!B:B),"未划分")</f>
        <v>T2</v>
      </c>
      <c r="E76" s="4">
        <v>46204</v>
      </c>
      <c r="F76" s="1" t="s">
        <v>72</v>
      </c>
      <c r="G76" t="s">
        <v>980</v>
      </c>
      <c r="H76" t="s">
        <v>981</v>
      </c>
      <c r="I76" t="s">
        <v>982</v>
      </c>
      <c r="J76" t="s">
        <v>983</v>
      </c>
      <c r="K76" t="s">
        <v>982</v>
      </c>
      <c r="L76">
        <v>22194</v>
      </c>
      <c r="M76">
        <v>231</v>
      </c>
      <c r="N76">
        <v>124.87</v>
      </c>
      <c r="O76">
        <v>102.27</v>
      </c>
      <c r="P76">
        <v>0</v>
      </c>
      <c r="Q76">
        <v>22.6</v>
      </c>
      <c r="R76">
        <v>0</v>
      </c>
      <c r="S76">
        <v>0</v>
      </c>
      <c r="T76">
        <v>0</v>
      </c>
      <c r="U76">
        <v>0</v>
      </c>
      <c r="V76">
        <v>0</v>
      </c>
      <c r="X76">
        <v>503.52</v>
      </c>
      <c r="Y76">
        <v>403.62</v>
      </c>
      <c r="Z76">
        <v>0</v>
      </c>
      <c r="AA76">
        <v>99.9</v>
      </c>
      <c r="AB76">
        <v>0</v>
      </c>
      <c r="AC76">
        <v>48</v>
      </c>
      <c r="AD76">
        <v>38</v>
      </c>
      <c r="AE76">
        <v>0</v>
      </c>
      <c r="AF76">
        <v>10</v>
      </c>
      <c r="AG76">
        <v>0</v>
      </c>
      <c r="AH76" t="s">
        <v>984</v>
      </c>
      <c r="AI76">
        <v>419.58</v>
      </c>
      <c r="AJ76">
        <v>42</v>
      </c>
      <c r="AK76" t="s">
        <v>134</v>
      </c>
      <c r="AL76">
        <v>0.54</v>
      </c>
      <c r="AM76">
        <v>5.63</v>
      </c>
      <c r="AN76">
        <v>4.03</v>
      </c>
      <c r="AO76" t="s">
        <v>985</v>
      </c>
      <c r="AP76" t="s">
        <v>986</v>
      </c>
      <c r="AQ76" t="s">
        <v>987</v>
      </c>
      <c r="AR76" t="s">
        <v>988</v>
      </c>
      <c r="AS76">
        <v>2.6</v>
      </c>
      <c r="AT76">
        <v>1.14</v>
      </c>
      <c r="AU76">
        <v>18</v>
      </c>
      <c r="AV76">
        <v>49</v>
      </c>
      <c r="AW76">
        <v>108</v>
      </c>
      <c r="AX76">
        <v>2.6</v>
      </c>
      <c r="AY76">
        <v>3.5</v>
      </c>
      <c r="AZ76">
        <v>3.6</v>
      </c>
      <c r="BA76">
        <v>110</v>
      </c>
      <c r="BB76">
        <v>1098.4</v>
      </c>
      <c r="BC76">
        <v>109</v>
      </c>
      <c r="BD76" t="s">
        <v>989</v>
      </c>
      <c r="BE76" t="s">
        <v>990</v>
      </c>
      <c r="BF76" t="s">
        <v>991</v>
      </c>
      <c r="BG76" t="s">
        <v>992</v>
      </c>
      <c r="BH76" t="s">
        <v>993</v>
      </c>
      <c r="BI76" t="s">
        <v>994</v>
      </c>
      <c r="BJ76">
        <v>1094.4</v>
      </c>
      <c r="BK76">
        <v>1</v>
      </c>
      <c r="BL76">
        <v>9.49</v>
      </c>
      <c r="BM76">
        <v>1</v>
      </c>
      <c r="BN76">
        <v>8</v>
      </c>
      <c r="BO76">
        <v>79.92</v>
      </c>
      <c r="BP76">
        <v>7</v>
      </c>
      <c r="BQ76">
        <v>9.95</v>
      </c>
      <c r="BR76">
        <v>3.5</v>
      </c>
      <c r="BS76">
        <v>4</v>
      </c>
      <c r="BT76">
        <v>0</v>
      </c>
    </row>
    <row r="77" spans="1:72">
      <c r="A77" t="str">
        <f>IF(I77="","其他",_xlfn.XLOOKUP(I77,辅助数据!B:B,辅助数据!C:C))</f>
        <v>漩涡套装</v>
      </c>
      <c r="B77" t="str" cm="1">
        <f t="array" ref="B77">IFERROR(_xlfn.IFS(EOMONTH(E77,0)-C77&gt;90,"老品 (开售天数大于90天)",EOMONTH(E77,0)-C77&gt;=0,"新品 (开售天数小于等于90)"),"新品未出单")</f>
        <v>老品 (开售天数大于90天)</v>
      </c>
      <c r="C77" s="1">
        <f>_xlfn.XLOOKUP(K77,开售时间!A:A,开售时间!B:B)</f>
        <v>46111</v>
      </c>
      <c r="D77" s="1" t="str">
        <f>IFERROR(_xlfn.XLOOKUP(G77,分层!A:A,分层!B:B),"未划分")</f>
        <v>T2</v>
      </c>
      <c r="E77" s="4">
        <v>46204</v>
      </c>
      <c r="F77" s="1" t="s">
        <v>72</v>
      </c>
      <c r="G77" t="s">
        <v>995</v>
      </c>
      <c r="H77" t="s">
        <v>996</v>
      </c>
      <c r="I77" t="s">
        <v>997</v>
      </c>
      <c r="J77" t="s">
        <v>998</v>
      </c>
      <c r="K77" t="s">
        <v>997</v>
      </c>
      <c r="L77">
        <v>30547</v>
      </c>
      <c r="M77">
        <v>280</v>
      </c>
      <c r="N77">
        <v>242.47</v>
      </c>
      <c r="O77">
        <v>234.63</v>
      </c>
      <c r="P77">
        <v>0</v>
      </c>
      <c r="Q77">
        <v>7.84</v>
      </c>
      <c r="R77">
        <v>0</v>
      </c>
      <c r="S77">
        <v>0</v>
      </c>
      <c r="T77">
        <v>0</v>
      </c>
      <c r="U77">
        <v>0</v>
      </c>
      <c r="V77">
        <v>0</v>
      </c>
      <c r="X77">
        <v>726.14</v>
      </c>
      <c r="Y77">
        <v>700.16</v>
      </c>
      <c r="Z77">
        <v>0</v>
      </c>
      <c r="AA77">
        <v>25.98</v>
      </c>
      <c r="AB77">
        <v>0</v>
      </c>
      <c r="AC77">
        <v>53</v>
      </c>
      <c r="AD77">
        <v>51</v>
      </c>
      <c r="AE77">
        <v>0</v>
      </c>
      <c r="AF77">
        <v>2</v>
      </c>
      <c r="AG77">
        <v>0</v>
      </c>
      <c r="AH77" t="s">
        <v>999</v>
      </c>
      <c r="AI77">
        <v>726.14</v>
      </c>
      <c r="AJ77">
        <v>53</v>
      </c>
      <c r="AK77" t="s">
        <v>669</v>
      </c>
      <c r="AL77">
        <v>0.87</v>
      </c>
      <c r="AM77">
        <v>7.94</v>
      </c>
      <c r="AN77">
        <v>2.99</v>
      </c>
      <c r="AO77" t="s">
        <v>1000</v>
      </c>
      <c r="AP77" t="s">
        <v>1001</v>
      </c>
      <c r="AQ77" t="s">
        <v>1002</v>
      </c>
      <c r="AR77" t="s">
        <v>1003</v>
      </c>
      <c r="AS77">
        <v>4.57</v>
      </c>
      <c r="AT77">
        <v>2.2</v>
      </c>
      <c r="AU77">
        <v>23</v>
      </c>
      <c r="AV77">
        <v>52</v>
      </c>
      <c r="AW77">
        <v>103</v>
      </c>
      <c r="AX77">
        <v>3.3</v>
      </c>
      <c r="AY77">
        <v>3.7</v>
      </c>
      <c r="AZ77">
        <v>3.4</v>
      </c>
      <c r="BA77">
        <v>110</v>
      </c>
      <c r="BB77">
        <v>1426.3</v>
      </c>
      <c r="BC77">
        <v>107</v>
      </c>
      <c r="BD77" t="s">
        <v>1004</v>
      </c>
      <c r="BE77" t="s">
        <v>1005</v>
      </c>
      <c r="BF77" t="s">
        <v>1006</v>
      </c>
      <c r="BG77" t="s">
        <v>86</v>
      </c>
      <c r="BH77" t="s">
        <v>86</v>
      </c>
      <c r="BI77" t="s">
        <v>86</v>
      </c>
      <c r="BJ77">
        <v>1423.12</v>
      </c>
      <c r="BK77">
        <v>4</v>
      </c>
      <c r="BL77">
        <v>49.36</v>
      </c>
      <c r="BM77">
        <v>3</v>
      </c>
      <c r="BN77">
        <v>5</v>
      </c>
      <c r="BO77">
        <v>63.65</v>
      </c>
      <c r="BP77">
        <v>2</v>
      </c>
      <c r="BQ77">
        <v>12.94</v>
      </c>
      <c r="BR77">
        <v>3.5</v>
      </c>
      <c r="BS77">
        <v>3.18</v>
      </c>
      <c r="BT77">
        <v>0</v>
      </c>
    </row>
    <row r="78" spans="1:72">
      <c r="A78" t="str">
        <f>IF(I78="","其他",_xlfn.XLOOKUP(I78,辅助数据!B:B,辅助数据!C:C))</f>
        <v>长横幅</v>
      </c>
      <c r="B78" t="str" cm="1">
        <f t="array" ref="B78">IFERROR(_xlfn.IFS(EOMONTH(E78,0)-C78&gt;90,"老品 (开售天数大于90天)",EOMONTH(E78,0)-C78&gt;=0,"新品 (开售天数小于等于90)"),"新品未出单")</f>
        <v>老品 (开售天数大于90天)</v>
      </c>
      <c r="C78" s="1">
        <f>_xlfn.XLOOKUP(K78,开售时间!A:A,开售时间!B:B)</f>
        <v>44434</v>
      </c>
      <c r="D78" s="1" t="str">
        <f>IFERROR(_xlfn.XLOOKUP(G78,分层!A:A,分层!B:B),"未划分")</f>
        <v>T2</v>
      </c>
      <c r="E78" s="4">
        <v>46204</v>
      </c>
      <c r="F78" s="1" t="s">
        <v>72</v>
      </c>
      <c r="G78" t="s">
        <v>1007</v>
      </c>
      <c r="H78" t="s">
        <v>1008</v>
      </c>
      <c r="I78" t="s">
        <v>1009</v>
      </c>
      <c r="J78" t="s">
        <v>1010</v>
      </c>
      <c r="K78" t="s">
        <v>1009</v>
      </c>
      <c r="L78">
        <v>11749</v>
      </c>
      <c r="M78">
        <v>217</v>
      </c>
      <c r="N78">
        <v>108.5</v>
      </c>
      <c r="O78">
        <v>85.33</v>
      </c>
      <c r="P78">
        <v>0</v>
      </c>
      <c r="Q78">
        <v>23.17</v>
      </c>
      <c r="R78">
        <v>0</v>
      </c>
      <c r="S78">
        <v>0</v>
      </c>
      <c r="T78">
        <v>0</v>
      </c>
      <c r="U78">
        <v>0</v>
      </c>
      <c r="V78">
        <v>0</v>
      </c>
      <c r="X78">
        <v>518</v>
      </c>
      <c r="Y78">
        <v>438.08</v>
      </c>
      <c r="Z78">
        <v>0</v>
      </c>
      <c r="AA78">
        <v>79.92</v>
      </c>
      <c r="AB78">
        <v>0</v>
      </c>
      <c r="AC78">
        <v>51</v>
      </c>
      <c r="AD78">
        <v>42</v>
      </c>
      <c r="AE78">
        <v>0</v>
      </c>
      <c r="AF78">
        <v>9</v>
      </c>
      <c r="AG78">
        <v>0</v>
      </c>
      <c r="AH78" t="s">
        <v>548</v>
      </c>
      <c r="AI78">
        <v>449.05</v>
      </c>
      <c r="AJ78">
        <v>46</v>
      </c>
      <c r="AK78" t="s">
        <v>1011</v>
      </c>
      <c r="AL78">
        <v>0.5</v>
      </c>
      <c r="AM78">
        <v>9.23</v>
      </c>
      <c r="AN78">
        <v>4.77</v>
      </c>
      <c r="AO78" t="s">
        <v>1012</v>
      </c>
      <c r="AP78" t="s">
        <v>1013</v>
      </c>
      <c r="AQ78" t="s">
        <v>1014</v>
      </c>
      <c r="AR78" t="s">
        <v>1015</v>
      </c>
      <c r="AS78">
        <v>2.13</v>
      </c>
      <c r="AT78">
        <v>1.01</v>
      </c>
      <c r="AU78">
        <v>26</v>
      </c>
      <c r="AV78">
        <v>48</v>
      </c>
      <c r="AW78">
        <v>103</v>
      </c>
      <c r="AX78">
        <v>3.7</v>
      </c>
      <c r="AY78">
        <v>3.4</v>
      </c>
      <c r="AZ78">
        <v>3.4</v>
      </c>
      <c r="BA78">
        <v>107</v>
      </c>
      <c r="BB78">
        <v>1058.44</v>
      </c>
      <c r="BC78">
        <v>105</v>
      </c>
      <c r="BD78" t="s">
        <v>1016</v>
      </c>
      <c r="BE78" t="s">
        <v>1017</v>
      </c>
      <c r="BF78" t="s">
        <v>1018</v>
      </c>
      <c r="BG78" t="s">
        <v>1019</v>
      </c>
      <c r="BH78" t="s">
        <v>1020</v>
      </c>
      <c r="BI78" t="s">
        <v>1021</v>
      </c>
      <c r="BJ78">
        <v>1052.94</v>
      </c>
      <c r="BK78">
        <v>1</v>
      </c>
      <c r="BL78">
        <v>9.49</v>
      </c>
      <c r="BM78">
        <v>1</v>
      </c>
      <c r="BN78">
        <v>11</v>
      </c>
      <c r="BO78">
        <v>109.89</v>
      </c>
      <c r="BP78">
        <v>10</v>
      </c>
      <c r="BQ78">
        <v>9.84</v>
      </c>
      <c r="BR78">
        <v>3.5</v>
      </c>
      <c r="BS78">
        <v>5.5</v>
      </c>
      <c r="BT78">
        <v>0</v>
      </c>
    </row>
    <row r="79" spans="1:72">
      <c r="A79" t="str">
        <f>IF(I79="","其他",_xlfn.XLOOKUP(I79,辅助数据!B:B,辅助数据!C:C))</f>
        <v>照片横幅</v>
      </c>
      <c r="B79" t="str" cm="1">
        <f t="array" ref="B79">IFERROR(_xlfn.IFS(EOMONTH(E79,0)-C79&gt;90,"老品 (开售天数大于90天)",EOMONTH(E79,0)-C79&gt;=0,"新品 (开售天数小于等于90)"),"新品未出单")</f>
        <v>老品 (开售天数大于90天)</v>
      </c>
      <c r="C79" s="1">
        <f>_xlfn.XLOOKUP(K79,开售时间!A:A,开售时间!B:B)</f>
        <v>46101</v>
      </c>
      <c r="D79" s="1" t="str">
        <f>IFERROR(_xlfn.XLOOKUP(G79,分层!A:A,分层!B:B),"未划分")</f>
        <v>T3</v>
      </c>
      <c r="E79" s="4">
        <v>46204</v>
      </c>
      <c r="F79" s="1" t="s">
        <v>72</v>
      </c>
      <c r="G79" t="s">
        <v>1022</v>
      </c>
      <c r="H79" t="s">
        <v>1023</v>
      </c>
      <c r="I79" t="s">
        <v>1024</v>
      </c>
      <c r="J79" t="s">
        <v>1025</v>
      </c>
      <c r="K79" t="s">
        <v>1024</v>
      </c>
      <c r="L79">
        <v>73623</v>
      </c>
      <c r="M79">
        <v>557</v>
      </c>
      <c r="N79">
        <v>420.09</v>
      </c>
      <c r="O79">
        <v>404.5</v>
      </c>
      <c r="P79">
        <v>0</v>
      </c>
      <c r="Q79">
        <v>15.59</v>
      </c>
      <c r="R79">
        <v>0</v>
      </c>
      <c r="S79">
        <v>0</v>
      </c>
      <c r="T79">
        <v>0</v>
      </c>
      <c r="U79">
        <v>0</v>
      </c>
      <c r="V79">
        <v>0</v>
      </c>
      <c r="X79">
        <v>1149.19</v>
      </c>
      <c r="Y79">
        <v>1103.99</v>
      </c>
      <c r="Z79">
        <v>0</v>
      </c>
      <c r="AA79">
        <v>45.2</v>
      </c>
      <c r="AB79">
        <v>0</v>
      </c>
      <c r="AC79">
        <v>99</v>
      </c>
      <c r="AD79">
        <v>95</v>
      </c>
      <c r="AE79">
        <v>0</v>
      </c>
      <c r="AF79">
        <v>4</v>
      </c>
      <c r="AG79">
        <v>0</v>
      </c>
      <c r="AH79" t="s">
        <v>1026</v>
      </c>
      <c r="AI79">
        <v>880.24</v>
      </c>
      <c r="AJ79">
        <v>77</v>
      </c>
      <c r="AK79" t="s">
        <v>105</v>
      </c>
      <c r="AL79">
        <v>0.75</v>
      </c>
      <c r="AM79">
        <v>5.71</v>
      </c>
      <c r="AN79">
        <v>2.74</v>
      </c>
      <c r="AO79" t="s">
        <v>1027</v>
      </c>
      <c r="AP79" t="s">
        <v>1028</v>
      </c>
      <c r="AQ79" t="s">
        <v>1029</v>
      </c>
      <c r="AR79" t="s">
        <v>1030</v>
      </c>
      <c r="AS79">
        <v>4.24</v>
      </c>
      <c r="AT79">
        <v>3.93</v>
      </c>
      <c r="AU79">
        <v>26</v>
      </c>
      <c r="AV79">
        <v>47</v>
      </c>
      <c r="AW79">
        <v>104</v>
      </c>
      <c r="AX79">
        <v>3.7</v>
      </c>
      <c r="AY79">
        <v>3.4</v>
      </c>
      <c r="AZ79">
        <v>3.5</v>
      </c>
      <c r="BA79">
        <v>107</v>
      </c>
      <c r="BB79">
        <v>1226</v>
      </c>
      <c r="BC79">
        <v>106</v>
      </c>
      <c r="BD79" t="s">
        <v>1031</v>
      </c>
      <c r="BE79" t="s">
        <v>899</v>
      </c>
      <c r="BF79" t="s">
        <v>1032</v>
      </c>
      <c r="BG79" t="s">
        <v>86</v>
      </c>
      <c r="BH79" t="s">
        <v>86</v>
      </c>
      <c r="BI79" t="s">
        <v>86</v>
      </c>
      <c r="BJ79">
        <v>1221.48</v>
      </c>
      <c r="BK79">
        <v>0</v>
      </c>
      <c r="BL79">
        <v>0</v>
      </c>
      <c r="BM79">
        <v>0</v>
      </c>
      <c r="BN79">
        <v>8</v>
      </c>
      <c r="BO79">
        <v>90.4</v>
      </c>
      <c r="BP79">
        <v>7</v>
      </c>
      <c r="BQ79">
        <v>11.42</v>
      </c>
      <c r="BR79">
        <v>3.5</v>
      </c>
      <c r="BS79">
        <v>4.52</v>
      </c>
      <c r="BT79">
        <v>0</v>
      </c>
    </row>
    <row r="80" spans="1:72">
      <c r="A80" t="str">
        <f>IF(I80="","其他",_xlfn.XLOOKUP(I80,辅助数据!B:B,辅助数据!C:C))</f>
        <v>小海报木板</v>
      </c>
      <c r="B80" t="str" cm="1">
        <f t="array" ref="B80">IFERROR(_xlfn.IFS(EOMONTH(E80,0)-C80&gt;90,"老品 (开售天数大于90天)",EOMONTH(E80,0)-C80&gt;=0,"新品 (开售天数小于等于90)"),"新品未出单")</f>
        <v>老品 (开售天数大于90天)</v>
      </c>
      <c r="C80" s="1">
        <f>_xlfn.XLOOKUP(K80,开售时间!A:A,开售时间!B:B)</f>
        <v>46008</v>
      </c>
      <c r="D80" s="1" t="str">
        <f>IFERROR(_xlfn.XLOOKUP(G80,分层!A:A,分层!B:B),"未划分")</f>
        <v>T2</v>
      </c>
      <c r="E80" s="4">
        <v>46204</v>
      </c>
      <c r="F80" s="1" t="s">
        <v>72</v>
      </c>
      <c r="G80" t="s">
        <v>1033</v>
      </c>
      <c r="H80" t="s">
        <v>1034</v>
      </c>
      <c r="I80" t="s">
        <v>1035</v>
      </c>
      <c r="J80" t="s">
        <v>1036</v>
      </c>
      <c r="K80" t="s">
        <v>1035</v>
      </c>
      <c r="L80">
        <v>18061</v>
      </c>
      <c r="M80">
        <v>234</v>
      </c>
      <c r="N80">
        <v>152.47</v>
      </c>
      <c r="O80">
        <v>113.94</v>
      </c>
      <c r="P80">
        <v>0</v>
      </c>
      <c r="Q80">
        <v>38.53</v>
      </c>
      <c r="R80">
        <v>0</v>
      </c>
      <c r="S80">
        <v>0</v>
      </c>
      <c r="T80">
        <v>0</v>
      </c>
      <c r="U80">
        <v>0</v>
      </c>
      <c r="V80">
        <v>0</v>
      </c>
      <c r="X80">
        <v>435.23</v>
      </c>
      <c r="Y80">
        <v>348.65</v>
      </c>
      <c r="Z80">
        <v>0</v>
      </c>
      <c r="AA80">
        <v>86.58</v>
      </c>
      <c r="AB80">
        <v>0</v>
      </c>
      <c r="AC80">
        <v>31</v>
      </c>
      <c r="AD80">
        <v>24</v>
      </c>
      <c r="AE80">
        <v>0</v>
      </c>
      <c r="AF80">
        <v>7</v>
      </c>
      <c r="AG80">
        <v>0</v>
      </c>
      <c r="AH80" t="s">
        <v>1037</v>
      </c>
      <c r="AI80">
        <v>404.77</v>
      </c>
      <c r="AJ80">
        <v>27</v>
      </c>
      <c r="AK80" t="s">
        <v>517</v>
      </c>
      <c r="AL80">
        <v>0.65</v>
      </c>
      <c r="AM80">
        <v>8.44</v>
      </c>
      <c r="AN80">
        <v>2.85</v>
      </c>
      <c r="AO80" t="s">
        <v>1038</v>
      </c>
      <c r="AP80" t="s">
        <v>1039</v>
      </c>
      <c r="AQ80" t="s">
        <v>1040</v>
      </c>
      <c r="AR80" t="s">
        <v>1041</v>
      </c>
      <c r="AS80">
        <v>4.92</v>
      </c>
      <c r="AT80">
        <v>1.44</v>
      </c>
      <c r="AU80">
        <v>27</v>
      </c>
      <c r="AV80">
        <v>47</v>
      </c>
      <c r="AW80">
        <v>90</v>
      </c>
      <c r="AX80">
        <v>3.9</v>
      </c>
      <c r="AY80">
        <v>3.4</v>
      </c>
      <c r="AZ80">
        <v>3</v>
      </c>
      <c r="BA80">
        <v>106</v>
      </c>
      <c r="BB80">
        <v>1035.46</v>
      </c>
      <c r="BC80">
        <v>76</v>
      </c>
      <c r="BD80" t="s">
        <v>225</v>
      </c>
      <c r="BE80" t="s">
        <v>1042</v>
      </c>
      <c r="BF80" t="s">
        <v>1043</v>
      </c>
      <c r="BG80" t="s">
        <v>86</v>
      </c>
      <c r="BH80" t="s">
        <v>86</v>
      </c>
      <c r="BI80" t="s">
        <v>86</v>
      </c>
      <c r="BJ80">
        <v>1016.04</v>
      </c>
      <c r="BK80">
        <v>7</v>
      </c>
      <c r="BL80">
        <v>66.43</v>
      </c>
      <c r="BM80">
        <v>5</v>
      </c>
      <c r="BN80">
        <v>39</v>
      </c>
      <c r="BO80">
        <v>388.11</v>
      </c>
      <c r="BP80">
        <v>10</v>
      </c>
      <c r="BQ80">
        <v>9.59</v>
      </c>
      <c r="BR80">
        <v>3.4</v>
      </c>
      <c r="BS80">
        <v>19.42</v>
      </c>
      <c r="BT80">
        <v>0</v>
      </c>
    </row>
    <row r="81" spans="1:72">
      <c r="A81" t="str">
        <f>IF(I81="","其他",_xlfn.XLOOKUP(I81,辅助数据!B:B,辅助数据!C:C))</f>
        <v>照片横幅</v>
      </c>
      <c r="B81" t="str" cm="1">
        <f t="array" ref="B81">IFERROR(_xlfn.IFS(EOMONTH(E81,0)-C81&gt;90,"老品 (开售天数大于90天)",EOMONTH(E81,0)-C81&gt;=0,"新品 (开售天数小于等于90)"),"新品未出单")</f>
        <v>老品 (开售天数大于90天)</v>
      </c>
      <c r="C81" s="1">
        <f>_xlfn.XLOOKUP(K81,开售时间!A:A,开售时间!B:B)</f>
        <v>46108</v>
      </c>
      <c r="D81" s="1" t="str">
        <f>IFERROR(_xlfn.XLOOKUP(G81,分层!A:A,分层!B:B),"未划分")</f>
        <v>T3</v>
      </c>
      <c r="E81" s="4">
        <v>46204</v>
      </c>
      <c r="F81" s="1" t="s">
        <v>72</v>
      </c>
      <c r="G81" t="s">
        <v>1044</v>
      </c>
      <c r="H81" t="s">
        <v>1045</v>
      </c>
      <c r="I81" t="s">
        <v>1046</v>
      </c>
      <c r="J81" t="s">
        <v>642</v>
      </c>
      <c r="K81" t="s">
        <v>1046</v>
      </c>
      <c r="L81">
        <v>62299</v>
      </c>
      <c r="M81">
        <v>473</v>
      </c>
      <c r="N81">
        <v>309.32</v>
      </c>
      <c r="O81">
        <v>289.53</v>
      </c>
      <c r="P81">
        <v>0</v>
      </c>
      <c r="Q81">
        <v>19.79</v>
      </c>
      <c r="R81">
        <v>0</v>
      </c>
      <c r="S81">
        <v>0</v>
      </c>
      <c r="T81">
        <v>0</v>
      </c>
      <c r="U81">
        <v>0</v>
      </c>
      <c r="V81">
        <v>0</v>
      </c>
      <c r="X81">
        <v>1005.76</v>
      </c>
      <c r="Y81">
        <v>936.27</v>
      </c>
      <c r="Z81">
        <v>0</v>
      </c>
      <c r="AA81">
        <v>69.49</v>
      </c>
      <c r="AB81">
        <v>0</v>
      </c>
      <c r="AC81">
        <v>86</v>
      </c>
      <c r="AD81">
        <v>80</v>
      </c>
      <c r="AE81">
        <v>0</v>
      </c>
      <c r="AF81">
        <v>6</v>
      </c>
      <c r="AG81">
        <v>0</v>
      </c>
      <c r="AH81" t="s">
        <v>1047</v>
      </c>
      <c r="AI81">
        <v>852.57</v>
      </c>
      <c r="AJ81">
        <v>74</v>
      </c>
      <c r="AK81" t="s">
        <v>105</v>
      </c>
      <c r="AL81">
        <v>0.65</v>
      </c>
      <c r="AM81">
        <v>4.97</v>
      </c>
      <c r="AN81">
        <v>3.25</v>
      </c>
      <c r="AO81" t="s">
        <v>1048</v>
      </c>
      <c r="AP81" t="s">
        <v>1049</v>
      </c>
      <c r="AQ81" t="s">
        <v>1050</v>
      </c>
      <c r="AR81" t="s">
        <v>1051</v>
      </c>
      <c r="AS81">
        <v>3.6</v>
      </c>
      <c r="AT81">
        <v>2.92</v>
      </c>
      <c r="AU81">
        <v>21</v>
      </c>
      <c r="AV81">
        <v>41</v>
      </c>
      <c r="AW81">
        <v>104</v>
      </c>
      <c r="AX81">
        <v>3</v>
      </c>
      <c r="AY81">
        <v>2.9</v>
      </c>
      <c r="AZ81">
        <v>3.5</v>
      </c>
      <c r="BA81">
        <v>106</v>
      </c>
      <c r="BB81">
        <v>1204.56</v>
      </c>
      <c r="BC81">
        <v>105</v>
      </c>
      <c r="BD81" t="s">
        <v>1052</v>
      </c>
      <c r="BE81" t="s">
        <v>1053</v>
      </c>
      <c r="BF81" t="s">
        <v>1054</v>
      </c>
      <c r="BG81" t="s">
        <v>86</v>
      </c>
      <c r="BH81" t="s">
        <v>86</v>
      </c>
      <c r="BI81" t="s">
        <v>86</v>
      </c>
      <c r="BJ81">
        <v>1203.43</v>
      </c>
      <c r="BK81">
        <v>0</v>
      </c>
      <c r="BL81">
        <v>0</v>
      </c>
      <c r="BM81">
        <v>0</v>
      </c>
      <c r="BN81">
        <v>2</v>
      </c>
      <c r="BO81">
        <v>22.6</v>
      </c>
      <c r="BP81">
        <v>1</v>
      </c>
      <c r="BQ81">
        <v>11.35</v>
      </c>
      <c r="BR81">
        <v>3.4</v>
      </c>
      <c r="BS81">
        <v>1.13</v>
      </c>
      <c r="BT81">
        <v>0</v>
      </c>
    </row>
    <row r="82" spans="1:72">
      <c r="A82" t="str">
        <f>IF(I82="","其他",_xlfn.XLOOKUP(I82,辅助数据!B:B,辅助数据!C:C))</f>
        <v>照片横幅</v>
      </c>
      <c r="B82" t="str" cm="1">
        <f t="array" ref="B82">IFERROR(_xlfn.IFS(EOMONTH(E82,0)-C82&gt;90,"老品 (开售天数大于90天)",EOMONTH(E82,0)-C82&gt;=0,"新品 (开售天数小于等于90)"),"新品未出单")</f>
        <v>老品 (开售天数大于90天)</v>
      </c>
      <c r="C82" s="1">
        <f>_xlfn.XLOOKUP(K82,开售时间!A:A,开售时间!B:B)</f>
        <v>46108</v>
      </c>
      <c r="D82" s="1" t="str">
        <f>IFERROR(_xlfn.XLOOKUP(G82,分层!A:A,分层!B:B),"未划分")</f>
        <v>T3</v>
      </c>
      <c r="E82" s="4">
        <v>46204</v>
      </c>
      <c r="F82" s="1" t="s">
        <v>72</v>
      </c>
      <c r="G82" t="s">
        <v>1055</v>
      </c>
      <c r="H82" t="s">
        <v>1056</v>
      </c>
      <c r="I82" t="s">
        <v>1057</v>
      </c>
      <c r="J82" t="s">
        <v>1058</v>
      </c>
      <c r="K82" t="s">
        <v>1057</v>
      </c>
      <c r="L82">
        <v>89979</v>
      </c>
      <c r="M82">
        <v>692</v>
      </c>
      <c r="N82">
        <v>448.58</v>
      </c>
      <c r="O82">
        <v>438.05</v>
      </c>
      <c r="P82">
        <v>0</v>
      </c>
      <c r="Q82">
        <v>10.53</v>
      </c>
      <c r="R82">
        <v>0</v>
      </c>
      <c r="S82">
        <v>0</v>
      </c>
      <c r="T82">
        <v>0</v>
      </c>
      <c r="U82">
        <v>0</v>
      </c>
      <c r="V82">
        <v>0</v>
      </c>
      <c r="X82">
        <v>1085.44</v>
      </c>
      <c r="Y82">
        <v>1033.48</v>
      </c>
      <c r="Z82">
        <v>0</v>
      </c>
      <c r="AA82">
        <v>51.96</v>
      </c>
      <c r="AB82">
        <v>0</v>
      </c>
      <c r="AC82">
        <v>82</v>
      </c>
      <c r="AD82">
        <v>78</v>
      </c>
      <c r="AE82">
        <v>0</v>
      </c>
      <c r="AF82">
        <v>4</v>
      </c>
      <c r="AG82">
        <v>0</v>
      </c>
      <c r="AH82" t="s">
        <v>1059</v>
      </c>
      <c r="AI82">
        <v>986.59</v>
      </c>
      <c r="AJ82">
        <v>75</v>
      </c>
      <c r="AK82" t="s">
        <v>1060</v>
      </c>
      <c r="AL82">
        <v>0.65</v>
      </c>
      <c r="AM82">
        <v>4.99</v>
      </c>
      <c r="AN82">
        <v>2.42</v>
      </c>
      <c r="AO82" t="s">
        <v>1061</v>
      </c>
      <c r="AP82" t="s">
        <v>1062</v>
      </c>
      <c r="AQ82" t="s">
        <v>1063</v>
      </c>
      <c r="AR82" t="s">
        <v>1064</v>
      </c>
      <c r="AS82">
        <v>5.47</v>
      </c>
      <c r="AT82">
        <v>4.23</v>
      </c>
      <c r="AU82">
        <v>21</v>
      </c>
      <c r="AV82">
        <v>37</v>
      </c>
      <c r="AW82">
        <v>102</v>
      </c>
      <c r="AX82">
        <v>3</v>
      </c>
      <c r="AY82">
        <v>2.6</v>
      </c>
      <c r="AZ82">
        <v>3.4</v>
      </c>
      <c r="BA82">
        <v>106</v>
      </c>
      <c r="BB82">
        <v>1376.29</v>
      </c>
      <c r="BC82">
        <v>105</v>
      </c>
      <c r="BD82" t="s">
        <v>1065</v>
      </c>
      <c r="BE82" t="s">
        <v>1066</v>
      </c>
      <c r="BF82" t="s">
        <v>1067</v>
      </c>
      <c r="BG82" t="s">
        <v>86</v>
      </c>
      <c r="BH82" t="s">
        <v>86</v>
      </c>
      <c r="BI82" t="s">
        <v>86</v>
      </c>
      <c r="BJ82">
        <v>1374.99</v>
      </c>
      <c r="BK82">
        <v>1</v>
      </c>
      <c r="BL82">
        <v>12.34</v>
      </c>
      <c r="BM82">
        <v>1</v>
      </c>
      <c r="BN82">
        <v>2</v>
      </c>
      <c r="BO82">
        <v>25.98</v>
      </c>
      <c r="BP82">
        <v>1</v>
      </c>
      <c r="BQ82">
        <v>12.97</v>
      </c>
      <c r="BR82">
        <v>3.4</v>
      </c>
      <c r="BS82">
        <v>1.3</v>
      </c>
      <c r="BT82">
        <v>0</v>
      </c>
    </row>
    <row r="83" spans="1:72">
      <c r="A83" t="str">
        <f>IF(I83="","其他",_xlfn.XLOOKUP(I83,辅助数据!B:B,辅助数据!C:C))</f>
        <v>纸扇套装</v>
      </c>
      <c r="B83" t="str" cm="1">
        <f t="array" ref="B83">IFERROR(_xlfn.IFS(EOMONTH(E83,0)-C83&gt;90,"老品 (开售天数大于90天)",EOMONTH(E83,0)-C83&gt;=0,"新品 (开售天数小于等于90)"),"新品未出单")</f>
        <v>老品 (开售天数大于90天)</v>
      </c>
      <c r="C83" s="1">
        <f>_xlfn.XLOOKUP(K83,开售时间!A:A,开售时间!B:B)</f>
        <v>45114</v>
      </c>
      <c r="D83" s="1" t="str">
        <f>IFERROR(_xlfn.XLOOKUP(G83,分层!A:A,分层!B:B),"未划分")</f>
        <v>未划分</v>
      </c>
      <c r="E83" s="4">
        <v>46204</v>
      </c>
      <c r="F83" s="1" t="s">
        <v>351</v>
      </c>
      <c r="G83" t="s">
        <v>1068</v>
      </c>
      <c r="H83" t="s">
        <v>1069</v>
      </c>
      <c r="I83" t="s">
        <v>1070</v>
      </c>
      <c r="J83" t="s">
        <v>414</v>
      </c>
      <c r="K83" t="s">
        <v>1070</v>
      </c>
      <c r="L83">
        <v>84182</v>
      </c>
      <c r="M83">
        <v>613</v>
      </c>
      <c r="N83">
        <v>612.65</v>
      </c>
      <c r="O83">
        <v>572.28</v>
      </c>
      <c r="P83">
        <v>0</v>
      </c>
      <c r="Q83">
        <v>40.37</v>
      </c>
      <c r="R83">
        <v>0</v>
      </c>
      <c r="S83">
        <v>0</v>
      </c>
      <c r="T83">
        <v>0</v>
      </c>
      <c r="U83">
        <v>0</v>
      </c>
      <c r="V83">
        <v>0</v>
      </c>
      <c r="X83">
        <v>1216.43</v>
      </c>
      <c r="Y83">
        <v>1202.44</v>
      </c>
      <c r="Z83">
        <v>0</v>
      </c>
      <c r="AA83">
        <v>13.99</v>
      </c>
      <c r="AB83">
        <v>0</v>
      </c>
      <c r="AC83">
        <v>87</v>
      </c>
      <c r="AD83">
        <v>86</v>
      </c>
      <c r="AE83">
        <v>0</v>
      </c>
      <c r="AF83">
        <v>1</v>
      </c>
      <c r="AG83">
        <v>0</v>
      </c>
      <c r="AH83" t="s">
        <v>1071</v>
      </c>
      <c r="AI83">
        <v>1021.27</v>
      </c>
      <c r="AJ83">
        <v>72</v>
      </c>
      <c r="AK83" t="s">
        <v>897</v>
      </c>
      <c r="AL83">
        <v>1</v>
      </c>
      <c r="AM83">
        <v>7.28</v>
      </c>
      <c r="AN83">
        <v>1.99</v>
      </c>
      <c r="AO83" t="s">
        <v>1072</v>
      </c>
      <c r="AP83" t="s">
        <v>1073</v>
      </c>
      <c r="AQ83" t="s">
        <v>1074</v>
      </c>
      <c r="AR83" t="s">
        <v>1075</v>
      </c>
      <c r="AS83">
        <v>7.04</v>
      </c>
      <c r="AT83">
        <v>5.95</v>
      </c>
      <c r="AU83">
        <v>51</v>
      </c>
      <c r="AV83">
        <v>61</v>
      </c>
      <c r="AW83">
        <v>118</v>
      </c>
      <c r="AX83">
        <v>7.3</v>
      </c>
      <c r="AY83">
        <v>4.4</v>
      </c>
      <c r="AZ83">
        <v>3.9</v>
      </c>
      <c r="BA83">
        <v>103</v>
      </c>
      <c r="BB83">
        <v>1439.57</v>
      </c>
      <c r="BC83">
        <v>101</v>
      </c>
      <c r="BD83" t="s">
        <v>86</v>
      </c>
      <c r="BE83" t="s">
        <v>86</v>
      </c>
      <c r="BF83" t="s">
        <v>86</v>
      </c>
      <c r="BG83" t="s">
        <v>86</v>
      </c>
      <c r="BH83" t="s">
        <v>86</v>
      </c>
      <c r="BI83" t="s">
        <v>86</v>
      </c>
      <c r="BJ83">
        <v>1307.99</v>
      </c>
      <c r="BK83">
        <v>1</v>
      </c>
      <c r="BL83">
        <v>13.99</v>
      </c>
      <c r="BM83">
        <v>1</v>
      </c>
      <c r="BN83">
        <v>76</v>
      </c>
      <c r="BO83">
        <v>1063.24</v>
      </c>
      <c r="BP83">
        <v>74</v>
      </c>
      <c r="BQ83">
        <v>12.7</v>
      </c>
      <c r="BR83">
        <v>3.3</v>
      </c>
      <c r="BS83">
        <v>131.58</v>
      </c>
      <c r="BT83">
        <v>0</v>
      </c>
    </row>
    <row r="84" spans="1:72">
      <c r="A84" t="str">
        <f>IF(I84="","其他",_xlfn.XLOOKUP(I84,辅助数据!B:B,辅助数据!C:C))</f>
        <v>签名本</v>
      </c>
      <c r="B84" t="str" cm="1">
        <f t="array" ref="B84">IFERROR(_xlfn.IFS(EOMONTH(E84,0)-C84&gt;90,"老品 (开售天数大于90天)",EOMONTH(E84,0)-C84&gt;=0,"新品 (开售天数小于等于90)"),"新品未出单")</f>
        <v>新品 (开售天数小于等于90)</v>
      </c>
      <c r="C84" s="1">
        <f>_xlfn.XLOOKUP(K84,开售时间!A:A,开售时间!B:B)</f>
        <v>46215</v>
      </c>
      <c r="D84" s="1" t="str">
        <f>IFERROR(_xlfn.XLOOKUP(G84,分层!A:A,分层!B:B),"未划分")</f>
        <v>未划分</v>
      </c>
      <c r="E84" s="4">
        <v>46204</v>
      </c>
      <c r="F84" s="1" t="s">
        <v>1076</v>
      </c>
      <c r="G84" t="s">
        <v>1077</v>
      </c>
      <c r="H84" t="s">
        <v>1078</v>
      </c>
      <c r="I84" t="s">
        <v>1079</v>
      </c>
      <c r="J84" t="s">
        <v>1080</v>
      </c>
      <c r="K84" t="s">
        <v>1079</v>
      </c>
      <c r="L84">
        <v>45988</v>
      </c>
      <c r="M84">
        <v>365</v>
      </c>
      <c r="N84">
        <v>297.38</v>
      </c>
      <c r="O84">
        <v>283.23</v>
      </c>
      <c r="P84">
        <v>0</v>
      </c>
      <c r="Q84">
        <v>14.15</v>
      </c>
      <c r="R84">
        <v>0</v>
      </c>
      <c r="S84">
        <v>0</v>
      </c>
      <c r="T84">
        <v>0</v>
      </c>
      <c r="U84">
        <v>0</v>
      </c>
      <c r="V84">
        <v>0</v>
      </c>
      <c r="X84">
        <v>609.3</v>
      </c>
      <c r="Y84">
        <v>589.32</v>
      </c>
      <c r="Z84">
        <v>0</v>
      </c>
      <c r="AA84">
        <v>19.98</v>
      </c>
      <c r="AB84">
        <v>0</v>
      </c>
      <c r="AC84">
        <v>61</v>
      </c>
      <c r="AD84">
        <v>59</v>
      </c>
      <c r="AE84">
        <v>0</v>
      </c>
      <c r="AF84">
        <v>2</v>
      </c>
      <c r="AG84">
        <v>0</v>
      </c>
      <c r="AH84" t="s">
        <v>1081</v>
      </c>
      <c r="AI84">
        <v>599.31</v>
      </c>
      <c r="AJ84">
        <v>60</v>
      </c>
      <c r="AK84" t="s">
        <v>343</v>
      </c>
      <c r="AL84">
        <v>0.81</v>
      </c>
      <c r="AM84">
        <v>6.47</v>
      </c>
      <c r="AN84">
        <v>2.05</v>
      </c>
      <c r="AO84" t="s">
        <v>1082</v>
      </c>
      <c r="AP84" t="s">
        <v>1083</v>
      </c>
      <c r="AQ84" t="s">
        <v>1083</v>
      </c>
      <c r="AR84" t="s">
        <v>1084</v>
      </c>
      <c r="AS84">
        <v>4.88</v>
      </c>
      <c r="AT84">
        <v>2.89</v>
      </c>
      <c r="AU84">
        <v>52</v>
      </c>
      <c r="AV84">
        <v>101</v>
      </c>
      <c r="AW84">
        <v>112</v>
      </c>
      <c r="AX84">
        <v>7.4</v>
      </c>
      <c r="AY84">
        <v>7.2</v>
      </c>
      <c r="AZ84">
        <v>3.7</v>
      </c>
      <c r="BA84">
        <v>103</v>
      </c>
      <c r="BB84">
        <v>1028.88</v>
      </c>
      <c r="BC84">
        <v>102</v>
      </c>
      <c r="BD84" t="s">
        <v>86</v>
      </c>
      <c r="BE84" t="s">
        <v>86</v>
      </c>
      <c r="BF84" t="s">
        <v>86</v>
      </c>
      <c r="BG84" t="s">
        <v>86</v>
      </c>
      <c r="BH84" t="s">
        <v>86</v>
      </c>
      <c r="BI84" t="s">
        <v>86</v>
      </c>
      <c r="BJ84">
        <v>1028.88</v>
      </c>
      <c r="BK84">
        <v>1</v>
      </c>
      <c r="BL84">
        <v>9.9</v>
      </c>
      <c r="BM84">
        <v>1</v>
      </c>
      <c r="BN84">
        <v>0</v>
      </c>
      <c r="BO84">
        <v>0</v>
      </c>
      <c r="BP84">
        <v>0</v>
      </c>
      <c r="BQ84">
        <v>9.99</v>
      </c>
      <c r="BR84">
        <v>3.3</v>
      </c>
      <c r="BS84">
        <v>0</v>
      </c>
      <c r="BT84">
        <v>0</v>
      </c>
    </row>
    <row r="85" spans="1:72">
      <c r="A85" t="str">
        <f>IF(I85="","其他",_xlfn.XLOOKUP(I85,辅助数据!B:B,辅助数据!C:C))</f>
        <v>盒子</v>
      </c>
      <c r="B85" t="str" cm="1">
        <f t="array" ref="B85">IFERROR(_xlfn.IFS(EOMONTH(E85,0)-C85&gt;90,"老品 (开售天数大于90天)",EOMONTH(E85,0)-C85&gt;=0,"新品 (开售天数小于等于90)"),"新品未出单")</f>
        <v>老品 (开售天数大于90天)</v>
      </c>
      <c r="C85" s="1">
        <f>_xlfn.XLOOKUP(K85,开售时间!A:A,开售时间!B:B)</f>
        <v>45892</v>
      </c>
      <c r="D85" s="1" t="str">
        <f>IFERROR(_xlfn.XLOOKUP(G85,分层!A:A,分层!B:B),"未划分")</f>
        <v>T1</v>
      </c>
      <c r="E85" s="4">
        <v>46204</v>
      </c>
      <c r="F85" s="1" t="s">
        <v>72</v>
      </c>
      <c r="G85" t="s">
        <v>1085</v>
      </c>
      <c r="H85" t="s">
        <v>1086</v>
      </c>
      <c r="I85" t="s">
        <v>1087</v>
      </c>
      <c r="J85" t="s">
        <v>1088</v>
      </c>
      <c r="K85" t="s">
        <v>1087</v>
      </c>
      <c r="L85">
        <v>54172</v>
      </c>
      <c r="M85">
        <v>420</v>
      </c>
      <c r="N85">
        <v>264.19</v>
      </c>
      <c r="O85">
        <v>258.12</v>
      </c>
      <c r="P85">
        <v>0</v>
      </c>
      <c r="Q85">
        <v>6.07</v>
      </c>
      <c r="R85">
        <v>0</v>
      </c>
      <c r="S85">
        <v>0</v>
      </c>
      <c r="T85">
        <v>0</v>
      </c>
      <c r="U85">
        <v>0</v>
      </c>
      <c r="V85">
        <v>0</v>
      </c>
      <c r="X85">
        <v>987.36</v>
      </c>
      <c r="Y85">
        <v>907.41</v>
      </c>
      <c r="Z85">
        <v>0</v>
      </c>
      <c r="AA85">
        <v>79.95</v>
      </c>
      <c r="AB85">
        <v>0</v>
      </c>
      <c r="AC85">
        <v>53</v>
      </c>
      <c r="AD85">
        <v>49</v>
      </c>
      <c r="AE85">
        <v>0</v>
      </c>
      <c r="AF85">
        <v>4</v>
      </c>
      <c r="AG85">
        <v>0</v>
      </c>
      <c r="AH85" t="s">
        <v>1089</v>
      </c>
      <c r="AI85">
        <v>839.01</v>
      </c>
      <c r="AJ85">
        <v>42</v>
      </c>
      <c r="AK85" t="s">
        <v>628</v>
      </c>
      <c r="AL85">
        <v>0.63</v>
      </c>
      <c r="AM85">
        <v>4.88</v>
      </c>
      <c r="AN85">
        <v>3.74</v>
      </c>
      <c r="AO85" t="s">
        <v>1090</v>
      </c>
      <c r="AP85" t="s">
        <v>449</v>
      </c>
      <c r="AQ85" t="s">
        <v>1091</v>
      </c>
      <c r="AR85" t="s">
        <v>1092</v>
      </c>
      <c r="AS85">
        <v>4.98</v>
      </c>
      <c r="AT85">
        <v>2.59</v>
      </c>
      <c r="AU85">
        <v>20</v>
      </c>
      <c r="AV85">
        <v>52</v>
      </c>
      <c r="AW85">
        <v>100</v>
      </c>
      <c r="AX85">
        <v>2.9</v>
      </c>
      <c r="AY85">
        <v>3.7</v>
      </c>
      <c r="AZ85">
        <v>3.3</v>
      </c>
      <c r="BA85">
        <v>102</v>
      </c>
      <c r="BB85">
        <v>1630.98</v>
      </c>
      <c r="BC85">
        <v>87</v>
      </c>
      <c r="BD85" t="s">
        <v>1093</v>
      </c>
      <c r="BE85" t="s">
        <v>1094</v>
      </c>
      <c r="BF85" t="s">
        <v>1095</v>
      </c>
      <c r="BG85" t="s">
        <v>86</v>
      </c>
      <c r="BH85" t="s">
        <v>86</v>
      </c>
      <c r="BI85" t="s">
        <v>86</v>
      </c>
      <c r="BJ85">
        <v>1607.8</v>
      </c>
      <c r="BK85">
        <v>0</v>
      </c>
      <c r="BL85">
        <v>0</v>
      </c>
      <c r="BM85">
        <v>0</v>
      </c>
      <c r="BN85">
        <v>29</v>
      </c>
      <c r="BO85">
        <v>463.71</v>
      </c>
      <c r="BP85">
        <v>16</v>
      </c>
      <c r="BQ85">
        <v>15.76</v>
      </c>
      <c r="BR85">
        <v>3.3</v>
      </c>
      <c r="BS85">
        <v>23.18</v>
      </c>
      <c r="BT85">
        <v>0</v>
      </c>
    </row>
    <row r="86" spans="1:72">
      <c r="A86" t="str">
        <f>IF(I86="","其他",_xlfn.XLOOKUP(I86,辅助数据!B:B,辅助数据!C:C))</f>
        <v>盒子</v>
      </c>
      <c r="B86" t="str" cm="1">
        <f t="array" ref="B86">IFERROR(_xlfn.IFS(EOMONTH(E86,0)-C86&gt;90,"老品 (开售天数大于90天)",EOMONTH(E86,0)-C86&gt;=0,"新品 (开售天数小于等于90)"),"新品未出单")</f>
        <v>老品 (开售天数大于90天)</v>
      </c>
      <c r="C86" s="1">
        <f>_xlfn.XLOOKUP(K86,开售时间!A:A,开售时间!B:B)</f>
        <v>45893</v>
      </c>
      <c r="D86" s="1" t="str">
        <f>IFERROR(_xlfn.XLOOKUP(G86,分层!A:A,分层!B:B),"未划分")</f>
        <v>T1</v>
      </c>
      <c r="E86" s="4">
        <v>46204</v>
      </c>
      <c r="F86" s="1" t="s">
        <v>72</v>
      </c>
      <c r="G86" t="s">
        <v>1096</v>
      </c>
      <c r="H86" t="s">
        <v>1097</v>
      </c>
      <c r="I86" t="s">
        <v>1098</v>
      </c>
      <c r="J86" t="s">
        <v>998</v>
      </c>
      <c r="K86" t="s">
        <v>1098</v>
      </c>
      <c r="L86">
        <v>42828</v>
      </c>
      <c r="M86">
        <v>338</v>
      </c>
      <c r="N86">
        <v>221.78</v>
      </c>
      <c r="O86">
        <v>207.2</v>
      </c>
      <c r="P86">
        <v>0</v>
      </c>
      <c r="Q86">
        <v>14.58</v>
      </c>
      <c r="R86">
        <v>0</v>
      </c>
      <c r="S86">
        <v>0</v>
      </c>
      <c r="T86">
        <v>0</v>
      </c>
      <c r="U86">
        <v>0</v>
      </c>
      <c r="V86">
        <v>0</v>
      </c>
      <c r="X86">
        <v>992.74</v>
      </c>
      <c r="Y86">
        <v>875.82</v>
      </c>
      <c r="Z86">
        <v>0</v>
      </c>
      <c r="AA86">
        <v>116.92</v>
      </c>
      <c r="AB86">
        <v>0</v>
      </c>
      <c r="AC86">
        <v>64</v>
      </c>
      <c r="AD86">
        <v>56</v>
      </c>
      <c r="AE86">
        <v>0</v>
      </c>
      <c r="AF86">
        <v>8</v>
      </c>
      <c r="AG86">
        <v>0</v>
      </c>
      <c r="AH86" t="s">
        <v>1099</v>
      </c>
      <c r="AI86">
        <v>662.6</v>
      </c>
      <c r="AJ86">
        <v>39</v>
      </c>
      <c r="AK86" t="s">
        <v>343</v>
      </c>
      <c r="AL86">
        <v>0.66</v>
      </c>
      <c r="AM86">
        <v>5.18</v>
      </c>
      <c r="AN86">
        <v>4.48</v>
      </c>
      <c r="AO86" t="s">
        <v>1100</v>
      </c>
      <c r="AP86" t="s">
        <v>1101</v>
      </c>
      <c r="AQ86" t="s">
        <v>1102</v>
      </c>
      <c r="AR86" t="s">
        <v>1103</v>
      </c>
      <c r="AS86">
        <v>3.47</v>
      </c>
      <c r="AT86">
        <v>2.17</v>
      </c>
      <c r="AU86">
        <v>28</v>
      </c>
      <c r="AV86">
        <v>52</v>
      </c>
      <c r="AW86">
        <v>103</v>
      </c>
      <c r="AX86">
        <v>4</v>
      </c>
      <c r="AY86">
        <v>3.7</v>
      </c>
      <c r="AZ86">
        <v>3.4</v>
      </c>
      <c r="BA86">
        <v>102</v>
      </c>
      <c r="BB86">
        <v>1730.43</v>
      </c>
      <c r="BC86">
        <v>96</v>
      </c>
      <c r="BD86" t="s">
        <v>1104</v>
      </c>
      <c r="BE86" t="s">
        <v>1105</v>
      </c>
      <c r="BF86" t="s">
        <v>1106</v>
      </c>
      <c r="BG86" t="s">
        <v>86</v>
      </c>
      <c r="BH86" t="s">
        <v>86</v>
      </c>
      <c r="BI86" t="s">
        <v>86</v>
      </c>
      <c r="BJ86">
        <v>1703.34</v>
      </c>
      <c r="BK86">
        <v>3</v>
      </c>
      <c r="BL86">
        <v>48.42</v>
      </c>
      <c r="BM86">
        <v>2</v>
      </c>
      <c r="BN86">
        <v>32</v>
      </c>
      <c r="BO86">
        <v>541.13</v>
      </c>
      <c r="BP86">
        <v>26</v>
      </c>
      <c r="BQ86">
        <v>16.7</v>
      </c>
      <c r="BR86">
        <v>3.3</v>
      </c>
      <c r="BS86">
        <v>27.09</v>
      </c>
      <c r="BT86">
        <v>0</v>
      </c>
    </row>
    <row r="87" spans="1:72">
      <c r="A87" t="str">
        <f>IF(I87="","其他",_xlfn.XLOOKUP(I87,辅助数据!B:B,辅助数据!C:C))</f>
        <v>盒子</v>
      </c>
      <c r="B87" t="str" cm="1">
        <f t="array" ref="B87">IFERROR(_xlfn.IFS(EOMONTH(E87,0)-C87&gt;90,"老品 (开售天数大于90天)",EOMONTH(E87,0)-C87&gt;=0,"新品 (开售天数小于等于90)"),"新品未出单")</f>
        <v>老品 (开售天数大于90天)</v>
      </c>
      <c r="C87" s="1">
        <f>_xlfn.XLOOKUP(K87,开售时间!A:A,开售时间!B:B)</f>
        <v>45925</v>
      </c>
      <c r="D87" s="1" t="str">
        <f>IFERROR(_xlfn.XLOOKUP(G87,分层!A:A,分层!B:B),"未划分")</f>
        <v>T2</v>
      </c>
      <c r="E87" s="4">
        <v>46204</v>
      </c>
      <c r="F87" s="1" t="s">
        <v>72</v>
      </c>
      <c r="G87" t="s">
        <v>1107</v>
      </c>
      <c r="H87" t="s">
        <v>1108</v>
      </c>
      <c r="I87" t="s">
        <v>1109</v>
      </c>
      <c r="J87" t="s">
        <v>1110</v>
      </c>
      <c r="K87" t="s">
        <v>1109</v>
      </c>
      <c r="L87">
        <v>83008</v>
      </c>
      <c r="M87">
        <v>697</v>
      </c>
      <c r="N87">
        <v>384.95</v>
      </c>
      <c r="O87">
        <v>353.35</v>
      </c>
      <c r="P87">
        <v>0</v>
      </c>
      <c r="Q87">
        <v>31.6</v>
      </c>
      <c r="R87">
        <v>0</v>
      </c>
      <c r="S87">
        <v>0</v>
      </c>
      <c r="T87">
        <v>0</v>
      </c>
      <c r="U87">
        <v>0</v>
      </c>
      <c r="V87">
        <v>0</v>
      </c>
      <c r="X87">
        <v>995.1</v>
      </c>
      <c r="Y87">
        <v>901.38</v>
      </c>
      <c r="Z87">
        <v>0</v>
      </c>
      <c r="AA87">
        <v>93.72</v>
      </c>
      <c r="AB87">
        <v>0</v>
      </c>
      <c r="AC87">
        <v>68</v>
      </c>
      <c r="AD87">
        <v>61</v>
      </c>
      <c r="AE87">
        <v>0</v>
      </c>
      <c r="AF87">
        <v>7</v>
      </c>
      <c r="AG87">
        <v>0</v>
      </c>
      <c r="AH87" t="s">
        <v>1111</v>
      </c>
      <c r="AI87">
        <v>858.86</v>
      </c>
      <c r="AJ87">
        <v>59</v>
      </c>
      <c r="AK87" t="s">
        <v>160</v>
      </c>
      <c r="AL87">
        <v>0.55</v>
      </c>
      <c r="AM87">
        <v>4.64</v>
      </c>
      <c r="AN87">
        <v>2.59</v>
      </c>
      <c r="AO87" t="s">
        <v>1112</v>
      </c>
      <c r="AP87" t="s">
        <v>1113</v>
      </c>
      <c r="AQ87" t="s">
        <v>727</v>
      </c>
      <c r="AR87" t="s">
        <v>1114</v>
      </c>
      <c r="AS87">
        <v>5.66</v>
      </c>
      <c r="AT87">
        <v>3.85</v>
      </c>
      <c r="AU87">
        <v>26</v>
      </c>
      <c r="AV87">
        <v>46</v>
      </c>
      <c r="AW87">
        <v>96</v>
      </c>
      <c r="AX87">
        <v>3.7</v>
      </c>
      <c r="AY87">
        <v>3.3</v>
      </c>
      <c r="AZ87">
        <v>3.2</v>
      </c>
      <c r="BA87">
        <v>100</v>
      </c>
      <c r="BB87">
        <v>1432.25</v>
      </c>
      <c r="BC87">
        <v>97</v>
      </c>
      <c r="BD87" t="s">
        <v>1115</v>
      </c>
      <c r="BE87" t="s">
        <v>1116</v>
      </c>
      <c r="BF87" t="s">
        <v>1117</v>
      </c>
      <c r="BG87" t="s">
        <v>86</v>
      </c>
      <c r="BH87" t="s">
        <v>86</v>
      </c>
      <c r="BI87" t="s">
        <v>86</v>
      </c>
      <c r="BJ87">
        <v>1424.33</v>
      </c>
      <c r="BK87">
        <v>2</v>
      </c>
      <c r="BL87">
        <v>28.48</v>
      </c>
      <c r="BM87">
        <v>2</v>
      </c>
      <c r="BN87">
        <v>11</v>
      </c>
      <c r="BO87">
        <v>158.14</v>
      </c>
      <c r="BP87">
        <v>8</v>
      </c>
      <c r="BQ87">
        <v>14.24</v>
      </c>
      <c r="BR87">
        <v>3.2</v>
      </c>
      <c r="BS87">
        <v>7.92</v>
      </c>
      <c r="BT87">
        <v>0</v>
      </c>
    </row>
    <row r="88" spans="1:72">
      <c r="A88" t="str">
        <f>IF(I88="","其他",_xlfn.XLOOKUP(I88,辅助数据!B:B,辅助数据!C:C))</f>
        <v>长横幅</v>
      </c>
      <c r="B88" t="str" cm="1">
        <f t="array" ref="B88">IFERROR(_xlfn.IFS(EOMONTH(E88,0)-C88&gt;90,"老品 (开售天数大于90天)",EOMONTH(E88,0)-C88&gt;=0,"新品 (开售天数小于等于90)"),"新品未出单")</f>
        <v>老品 (开售天数大于90天)</v>
      </c>
      <c r="C88" s="1">
        <f>_xlfn.XLOOKUP(K88,开售时间!A:A,开售时间!B:B)</f>
        <v>44789</v>
      </c>
      <c r="D88" s="1" t="str">
        <f>IFERROR(_xlfn.XLOOKUP(G88,分层!A:A,分层!B:B),"未划分")</f>
        <v>T2</v>
      </c>
      <c r="E88" s="4">
        <v>46204</v>
      </c>
      <c r="F88" s="1" t="s">
        <v>72</v>
      </c>
      <c r="G88" t="s">
        <v>1118</v>
      </c>
      <c r="H88" t="s">
        <v>1119</v>
      </c>
      <c r="I88" t="s">
        <v>1120</v>
      </c>
      <c r="J88" t="s">
        <v>116</v>
      </c>
      <c r="K88" t="s">
        <v>1120</v>
      </c>
      <c r="L88">
        <v>15888</v>
      </c>
      <c r="M88">
        <v>215</v>
      </c>
      <c r="N88">
        <v>104.95</v>
      </c>
      <c r="O88">
        <v>100.52</v>
      </c>
      <c r="P88">
        <v>0</v>
      </c>
      <c r="Q88">
        <v>4.43</v>
      </c>
      <c r="R88">
        <v>0</v>
      </c>
      <c r="S88">
        <v>0</v>
      </c>
      <c r="T88">
        <v>0</v>
      </c>
      <c r="U88">
        <v>0</v>
      </c>
      <c r="V88">
        <v>0</v>
      </c>
      <c r="X88">
        <v>446.58</v>
      </c>
      <c r="Y88">
        <v>436.59</v>
      </c>
      <c r="Z88">
        <v>0</v>
      </c>
      <c r="AA88">
        <v>9.99</v>
      </c>
      <c r="AB88">
        <v>0</v>
      </c>
      <c r="AC88">
        <v>41</v>
      </c>
      <c r="AD88">
        <v>40</v>
      </c>
      <c r="AE88">
        <v>0</v>
      </c>
      <c r="AF88">
        <v>1</v>
      </c>
      <c r="AG88">
        <v>0</v>
      </c>
      <c r="AH88" t="s">
        <v>1121</v>
      </c>
      <c r="AI88">
        <v>369.63</v>
      </c>
      <c r="AJ88">
        <v>37</v>
      </c>
      <c r="AK88" t="s">
        <v>123</v>
      </c>
      <c r="AL88">
        <v>0.49</v>
      </c>
      <c r="AM88">
        <v>6.61</v>
      </c>
      <c r="AN88">
        <v>4.26</v>
      </c>
      <c r="AO88" t="s">
        <v>1010</v>
      </c>
      <c r="AP88" t="s">
        <v>1122</v>
      </c>
      <c r="AQ88" t="s">
        <v>1123</v>
      </c>
      <c r="AR88" t="s">
        <v>1124</v>
      </c>
      <c r="AS88">
        <v>2.56</v>
      </c>
      <c r="AT88">
        <v>1.07</v>
      </c>
      <c r="AU88">
        <v>25</v>
      </c>
      <c r="AV88">
        <v>50</v>
      </c>
      <c r="AW88">
        <v>95</v>
      </c>
      <c r="AX88">
        <v>3.6</v>
      </c>
      <c r="AY88">
        <v>3.6</v>
      </c>
      <c r="AZ88">
        <v>3.2</v>
      </c>
      <c r="BA88">
        <v>98</v>
      </c>
      <c r="BB88">
        <v>978.02</v>
      </c>
      <c r="BC88">
        <v>98</v>
      </c>
      <c r="BD88" t="s">
        <v>1125</v>
      </c>
      <c r="BE88" t="s">
        <v>108</v>
      </c>
      <c r="BF88" t="s">
        <v>1125</v>
      </c>
      <c r="BG88" t="s">
        <v>245</v>
      </c>
      <c r="BH88" t="s">
        <v>1126</v>
      </c>
      <c r="BI88" t="s">
        <v>1127</v>
      </c>
      <c r="BJ88">
        <v>974.02</v>
      </c>
      <c r="BK88">
        <v>2</v>
      </c>
      <c r="BL88">
        <v>18.98</v>
      </c>
      <c r="BM88">
        <v>2</v>
      </c>
      <c r="BN88">
        <v>8</v>
      </c>
      <c r="BO88">
        <v>79.92</v>
      </c>
      <c r="BP88">
        <v>8</v>
      </c>
      <c r="BQ88">
        <v>9.94</v>
      </c>
      <c r="BR88">
        <v>3.2</v>
      </c>
      <c r="BS88">
        <v>4</v>
      </c>
      <c r="BT88">
        <v>0</v>
      </c>
    </row>
    <row r="89" spans="1:72">
      <c r="A89" t="str">
        <f>IF(I89="","其他",_xlfn.XLOOKUP(I89,辅助数据!B:B,辅助数据!C:C))</f>
        <v>照片横幅</v>
      </c>
      <c r="B89" t="str" cm="1">
        <f t="array" ref="B89">IFERROR(_xlfn.IFS(EOMONTH(E89,0)-C89&gt;90,"老品 (开售天数大于90天)",EOMONTH(E89,0)-C89&gt;=0,"新品 (开售天数小于等于90)"),"新品未出单")</f>
        <v>老品 (开售天数大于90天)</v>
      </c>
      <c r="C89" s="1">
        <f>_xlfn.XLOOKUP(K89,开售时间!A:A,开售时间!B:B)</f>
        <v>46110</v>
      </c>
      <c r="D89" s="1" t="str">
        <f>IFERROR(_xlfn.XLOOKUP(G89,分层!A:A,分层!B:B),"未划分")</f>
        <v>T3</v>
      </c>
      <c r="E89" s="4">
        <v>46204</v>
      </c>
      <c r="F89" s="1" t="s">
        <v>72</v>
      </c>
      <c r="G89" t="s">
        <v>1128</v>
      </c>
      <c r="H89" t="s">
        <v>1129</v>
      </c>
      <c r="I89" t="s">
        <v>1130</v>
      </c>
      <c r="J89" t="s">
        <v>188</v>
      </c>
      <c r="K89" t="s">
        <v>1130</v>
      </c>
      <c r="L89">
        <v>91673</v>
      </c>
      <c r="M89">
        <v>605</v>
      </c>
      <c r="N89">
        <v>427.43</v>
      </c>
      <c r="O89">
        <v>410.61</v>
      </c>
      <c r="P89">
        <v>0</v>
      </c>
      <c r="Q89">
        <v>16.82</v>
      </c>
      <c r="R89">
        <v>0</v>
      </c>
      <c r="S89">
        <v>0</v>
      </c>
      <c r="T89">
        <v>0</v>
      </c>
      <c r="U89">
        <v>0</v>
      </c>
      <c r="V89">
        <v>0</v>
      </c>
      <c r="X89">
        <v>1047.51</v>
      </c>
      <c r="Y89">
        <v>1020.53</v>
      </c>
      <c r="Z89">
        <v>0</v>
      </c>
      <c r="AA89">
        <v>26.98</v>
      </c>
      <c r="AB89">
        <v>0</v>
      </c>
      <c r="AC89">
        <v>78</v>
      </c>
      <c r="AD89">
        <v>76</v>
      </c>
      <c r="AE89">
        <v>0</v>
      </c>
      <c r="AF89">
        <v>2</v>
      </c>
      <c r="AG89">
        <v>0</v>
      </c>
      <c r="AH89" t="s">
        <v>1131</v>
      </c>
      <c r="AI89">
        <v>857.34</v>
      </c>
      <c r="AJ89">
        <v>64</v>
      </c>
      <c r="AK89" t="s">
        <v>1132</v>
      </c>
      <c r="AL89">
        <v>0.71</v>
      </c>
      <c r="AM89">
        <v>4.66</v>
      </c>
      <c r="AN89">
        <v>2.45</v>
      </c>
      <c r="AO89" t="s">
        <v>1133</v>
      </c>
      <c r="AP89" t="s">
        <v>1134</v>
      </c>
      <c r="AQ89" t="s">
        <v>1135</v>
      </c>
      <c r="AR89" t="s">
        <v>1136</v>
      </c>
      <c r="AS89">
        <v>5.48</v>
      </c>
      <c r="AT89">
        <v>4.36</v>
      </c>
      <c r="AU89">
        <v>18</v>
      </c>
      <c r="AV89">
        <v>38</v>
      </c>
      <c r="AW89">
        <v>91</v>
      </c>
      <c r="AX89">
        <v>2.6</v>
      </c>
      <c r="AY89">
        <v>2.7</v>
      </c>
      <c r="AZ89">
        <v>3</v>
      </c>
      <c r="BA89">
        <v>98</v>
      </c>
      <c r="BB89">
        <v>1272.37</v>
      </c>
      <c r="BC89">
        <v>96</v>
      </c>
      <c r="BD89" t="s">
        <v>1137</v>
      </c>
      <c r="BE89" t="s">
        <v>1138</v>
      </c>
      <c r="BF89" t="s">
        <v>675</v>
      </c>
      <c r="BG89" t="s">
        <v>86</v>
      </c>
      <c r="BH89" t="s">
        <v>86</v>
      </c>
      <c r="BI89" t="s">
        <v>86</v>
      </c>
      <c r="BJ89">
        <v>1266.52</v>
      </c>
      <c r="BK89">
        <v>1</v>
      </c>
      <c r="BL89">
        <v>12.34</v>
      </c>
      <c r="BM89">
        <v>1</v>
      </c>
      <c r="BN89">
        <v>9</v>
      </c>
      <c r="BO89">
        <v>116.91</v>
      </c>
      <c r="BP89">
        <v>7</v>
      </c>
      <c r="BQ89">
        <v>12.92</v>
      </c>
      <c r="BR89">
        <v>3.2</v>
      </c>
      <c r="BS89">
        <v>5.85</v>
      </c>
      <c r="BT89">
        <v>0</v>
      </c>
    </row>
    <row r="90" spans="1:72">
      <c r="A90" t="str">
        <f>IF(I90="","其他",_xlfn.XLOOKUP(I90,辅助数据!B:B,辅助数据!C:C))</f>
        <v>盒子</v>
      </c>
      <c r="B90" t="str" cm="1">
        <f t="array" ref="B90">IFERROR(_xlfn.IFS(EOMONTH(E90,0)-C90&gt;90,"老品 (开售天数大于90天)",EOMONTH(E90,0)-C90&gt;=0,"新品 (开售天数小于等于90)"),"新品未出单")</f>
        <v>老品 (开售天数大于90天)</v>
      </c>
      <c r="C90" s="1">
        <f>_xlfn.XLOOKUP(K90,开售时间!A:A,开售时间!B:B)</f>
        <v>45903</v>
      </c>
      <c r="D90" s="1" t="str">
        <f>IFERROR(_xlfn.XLOOKUP(G90,分层!A:A,分层!B:B),"未划分")</f>
        <v>T1</v>
      </c>
      <c r="E90" s="4">
        <v>46204</v>
      </c>
      <c r="F90" s="1" t="s">
        <v>72</v>
      </c>
      <c r="G90" t="s">
        <v>1139</v>
      </c>
      <c r="H90" t="s">
        <v>1140</v>
      </c>
      <c r="I90" t="s">
        <v>1141</v>
      </c>
      <c r="J90" t="s">
        <v>1142</v>
      </c>
      <c r="K90" t="s">
        <v>1141</v>
      </c>
      <c r="L90">
        <v>73877</v>
      </c>
      <c r="M90">
        <v>422</v>
      </c>
      <c r="N90">
        <v>198.71</v>
      </c>
      <c r="O90">
        <v>185.99</v>
      </c>
      <c r="P90">
        <v>0</v>
      </c>
      <c r="Q90">
        <v>12.72</v>
      </c>
      <c r="R90">
        <v>0</v>
      </c>
      <c r="S90">
        <v>0</v>
      </c>
      <c r="T90">
        <v>0</v>
      </c>
      <c r="U90">
        <v>0</v>
      </c>
      <c r="V90">
        <v>0</v>
      </c>
      <c r="X90">
        <v>665.09</v>
      </c>
      <c r="Y90">
        <v>631.11</v>
      </c>
      <c r="Z90">
        <v>0</v>
      </c>
      <c r="AA90">
        <v>33.98</v>
      </c>
      <c r="AB90">
        <v>0</v>
      </c>
      <c r="AC90">
        <v>40</v>
      </c>
      <c r="AD90">
        <v>38</v>
      </c>
      <c r="AE90">
        <v>0</v>
      </c>
      <c r="AF90">
        <v>2</v>
      </c>
      <c r="AG90">
        <v>0</v>
      </c>
      <c r="AH90" t="s">
        <v>1143</v>
      </c>
      <c r="AI90">
        <v>475.72</v>
      </c>
      <c r="AJ90">
        <v>27</v>
      </c>
      <c r="AK90" t="s">
        <v>1144</v>
      </c>
      <c r="AL90">
        <v>0.47</v>
      </c>
      <c r="AM90">
        <v>2.69</v>
      </c>
      <c r="AN90">
        <v>3.35</v>
      </c>
      <c r="AO90" t="s">
        <v>1145</v>
      </c>
      <c r="AP90" t="s">
        <v>1146</v>
      </c>
      <c r="AQ90" t="s">
        <v>1147</v>
      </c>
      <c r="AR90" t="s">
        <v>1148</v>
      </c>
      <c r="AS90">
        <v>4.97</v>
      </c>
      <c r="AT90">
        <v>2.05</v>
      </c>
      <c r="AU90">
        <v>18</v>
      </c>
      <c r="AV90">
        <v>36</v>
      </c>
      <c r="AW90">
        <v>91</v>
      </c>
      <c r="AX90">
        <v>2.6</v>
      </c>
      <c r="AY90">
        <v>2.6</v>
      </c>
      <c r="AZ90">
        <v>3</v>
      </c>
      <c r="BA90">
        <v>97</v>
      </c>
      <c r="BB90">
        <v>1647.18</v>
      </c>
      <c r="BC90">
        <v>93</v>
      </c>
      <c r="BD90" t="s">
        <v>1149</v>
      </c>
      <c r="BE90" t="s">
        <v>1150</v>
      </c>
      <c r="BF90" t="s">
        <v>1151</v>
      </c>
      <c r="BG90" t="s">
        <v>86</v>
      </c>
      <c r="BH90" t="s">
        <v>86</v>
      </c>
      <c r="BI90" t="s">
        <v>86</v>
      </c>
      <c r="BJ90">
        <v>1626.79</v>
      </c>
      <c r="BK90">
        <v>1</v>
      </c>
      <c r="BL90">
        <v>16.14</v>
      </c>
      <c r="BM90">
        <v>1</v>
      </c>
      <c r="BN90">
        <v>24</v>
      </c>
      <c r="BO90">
        <v>407.76</v>
      </c>
      <c r="BP90">
        <v>20</v>
      </c>
      <c r="BQ90">
        <v>16.77</v>
      </c>
      <c r="BR90">
        <v>3.1</v>
      </c>
      <c r="BS90">
        <v>20.39</v>
      </c>
      <c r="BT90">
        <v>0</v>
      </c>
    </row>
    <row r="91" spans="1:72">
      <c r="A91" t="str">
        <f>IF(I91="","其他",_xlfn.XLOOKUP(I91,辅助数据!B:B,辅助数据!C:C))</f>
        <v>灯饰门联</v>
      </c>
      <c r="B91" t="str" cm="1">
        <f t="array" ref="B91">IFERROR(_xlfn.IFS(EOMONTH(E91,0)-C91&gt;90,"老品 (开售天数大于90天)",EOMONTH(E91,0)-C91&gt;=0,"新品 (开售天数小于等于90)"),"新品未出单")</f>
        <v>老品 (开售天数大于90天)</v>
      </c>
      <c r="C91" s="1">
        <f>_xlfn.XLOOKUP(K91,开售时间!A:A,开售时间!B:B)</f>
        <v>46014</v>
      </c>
      <c r="D91" s="1" t="str">
        <f>IFERROR(_xlfn.XLOOKUP(G91,分层!A:A,分层!B:B),"未划分")</f>
        <v>T2</v>
      </c>
      <c r="E91" s="4">
        <v>46204</v>
      </c>
      <c r="F91" s="1" t="s">
        <v>72</v>
      </c>
      <c r="G91" t="s">
        <v>1152</v>
      </c>
      <c r="H91" t="s">
        <v>1153</v>
      </c>
      <c r="I91" t="s">
        <v>1154</v>
      </c>
      <c r="J91" t="s">
        <v>1155</v>
      </c>
      <c r="K91" t="s">
        <v>1154</v>
      </c>
      <c r="L91">
        <v>43581</v>
      </c>
      <c r="M91">
        <v>456</v>
      </c>
      <c r="N91">
        <v>322.68</v>
      </c>
      <c r="O91">
        <v>319.19</v>
      </c>
      <c r="P91">
        <v>0</v>
      </c>
      <c r="Q91">
        <v>3.49</v>
      </c>
      <c r="R91">
        <v>0</v>
      </c>
      <c r="S91">
        <v>0</v>
      </c>
      <c r="T91">
        <v>0</v>
      </c>
      <c r="U91">
        <v>0</v>
      </c>
      <c r="V91">
        <v>0</v>
      </c>
      <c r="X91">
        <v>758.46</v>
      </c>
      <c r="Y91">
        <v>744.47</v>
      </c>
      <c r="Z91">
        <v>0</v>
      </c>
      <c r="AA91">
        <v>13.99</v>
      </c>
      <c r="AB91">
        <v>0</v>
      </c>
      <c r="AC91">
        <v>53</v>
      </c>
      <c r="AD91">
        <v>52</v>
      </c>
      <c r="AE91">
        <v>0</v>
      </c>
      <c r="AF91">
        <v>1</v>
      </c>
      <c r="AG91">
        <v>0</v>
      </c>
      <c r="AH91" t="s">
        <v>1156</v>
      </c>
      <c r="AI91">
        <v>651.6</v>
      </c>
      <c r="AJ91">
        <v>45</v>
      </c>
      <c r="AK91" t="s">
        <v>657</v>
      </c>
      <c r="AL91">
        <v>0.71</v>
      </c>
      <c r="AM91">
        <v>7.4</v>
      </c>
      <c r="AN91">
        <v>2.35</v>
      </c>
      <c r="AO91" t="s">
        <v>1157</v>
      </c>
      <c r="AP91" t="s">
        <v>1158</v>
      </c>
      <c r="AQ91" t="s">
        <v>1159</v>
      </c>
      <c r="AR91" t="s">
        <v>1160</v>
      </c>
      <c r="AS91">
        <v>6.09</v>
      </c>
      <c r="AT91">
        <v>3.36</v>
      </c>
      <c r="AU91">
        <v>30</v>
      </c>
      <c r="AV91">
        <v>48</v>
      </c>
      <c r="AW91">
        <v>94</v>
      </c>
      <c r="AX91">
        <v>4.3</v>
      </c>
      <c r="AY91">
        <v>3.4</v>
      </c>
      <c r="AZ91">
        <v>3.1</v>
      </c>
      <c r="BA91">
        <v>96</v>
      </c>
      <c r="BB91">
        <v>1341.64</v>
      </c>
      <c r="BC91">
        <v>95</v>
      </c>
      <c r="BD91" t="s">
        <v>1161</v>
      </c>
      <c r="BE91" t="s">
        <v>1162</v>
      </c>
      <c r="BF91" t="s">
        <v>1163</v>
      </c>
      <c r="BG91" t="s">
        <v>86</v>
      </c>
      <c r="BH91" t="s">
        <v>86</v>
      </c>
      <c r="BI91" t="s">
        <v>86</v>
      </c>
      <c r="BJ91">
        <v>1333.24</v>
      </c>
      <c r="BK91">
        <v>2</v>
      </c>
      <c r="BL91">
        <v>26.58</v>
      </c>
      <c r="BM91">
        <v>2</v>
      </c>
      <c r="BN91">
        <v>12</v>
      </c>
      <c r="BO91">
        <v>167.88</v>
      </c>
      <c r="BP91">
        <v>11</v>
      </c>
      <c r="BQ91">
        <v>13.89</v>
      </c>
      <c r="BR91">
        <v>3.1</v>
      </c>
      <c r="BS91">
        <v>8.4</v>
      </c>
      <c r="BT91">
        <v>0</v>
      </c>
    </row>
    <row r="92" spans="1:72">
      <c r="A92" t="str">
        <f>IF(I92="","其他",_xlfn.XLOOKUP(I92,辅助数据!B:B,辅助数据!C:C))</f>
        <v>漩涡套装</v>
      </c>
      <c r="B92" t="str" cm="1">
        <f t="array" ref="B92">IFERROR(_xlfn.IFS(EOMONTH(E92,0)-C92&gt;90,"老品 (开售天数大于90天)",EOMONTH(E92,0)-C92&gt;=0,"新品 (开售天数小于等于90)"),"新品未出单")</f>
        <v>新品 (开售天数小于等于90)</v>
      </c>
      <c r="C92" s="1">
        <f>_xlfn.XLOOKUP(K92,开售时间!A:A,开售时间!B:B)</f>
        <v>46188</v>
      </c>
      <c r="D92" s="1" t="str">
        <f>IFERROR(_xlfn.XLOOKUP(G92,分层!A:A,分层!B:B),"未划分")</f>
        <v>N</v>
      </c>
      <c r="E92" s="4">
        <v>46204</v>
      </c>
      <c r="F92" s="1" t="s">
        <v>72</v>
      </c>
      <c r="G92" t="s">
        <v>1164</v>
      </c>
      <c r="H92" t="s">
        <v>1165</v>
      </c>
      <c r="I92" t="s">
        <v>1166</v>
      </c>
      <c r="J92" t="s">
        <v>1167</v>
      </c>
      <c r="K92" t="s">
        <v>1166</v>
      </c>
      <c r="L92">
        <v>22809</v>
      </c>
      <c r="M92">
        <v>318</v>
      </c>
      <c r="N92">
        <v>254.38</v>
      </c>
      <c r="O92">
        <v>218.09</v>
      </c>
      <c r="P92">
        <v>0</v>
      </c>
      <c r="Q92">
        <v>36.29</v>
      </c>
      <c r="R92">
        <v>0</v>
      </c>
      <c r="S92">
        <v>0</v>
      </c>
      <c r="T92">
        <v>0</v>
      </c>
      <c r="U92">
        <v>0</v>
      </c>
      <c r="V92">
        <v>0</v>
      </c>
      <c r="X92">
        <v>882.02</v>
      </c>
      <c r="Y92">
        <v>765.11</v>
      </c>
      <c r="Z92">
        <v>0</v>
      </c>
      <c r="AA92">
        <v>116.91</v>
      </c>
      <c r="AB92">
        <v>0</v>
      </c>
      <c r="AC92">
        <v>68</v>
      </c>
      <c r="AD92">
        <v>59</v>
      </c>
      <c r="AE92">
        <v>0</v>
      </c>
      <c r="AF92">
        <v>9</v>
      </c>
      <c r="AG92">
        <v>0</v>
      </c>
      <c r="AH92" t="s">
        <v>1168</v>
      </c>
      <c r="AI92">
        <v>843.05</v>
      </c>
      <c r="AJ92">
        <v>65</v>
      </c>
      <c r="AK92" t="s">
        <v>1169</v>
      </c>
      <c r="AL92">
        <v>0.8</v>
      </c>
      <c r="AM92">
        <v>11.15</v>
      </c>
      <c r="AN92">
        <v>3.47</v>
      </c>
      <c r="AO92" t="s">
        <v>1170</v>
      </c>
      <c r="AP92" t="s">
        <v>1171</v>
      </c>
      <c r="AQ92" t="s">
        <v>1172</v>
      </c>
      <c r="AR92" t="s">
        <v>1173</v>
      </c>
      <c r="AS92">
        <v>3.74</v>
      </c>
      <c r="AT92">
        <v>2.65</v>
      </c>
      <c r="AU92">
        <v>19</v>
      </c>
      <c r="AV92">
        <v>43</v>
      </c>
      <c r="AW92">
        <v>95</v>
      </c>
      <c r="AX92">
        <v>2.7</v>
      </c>
      <c r="AY92">
        <v>3.1</v>
      </c>
      <c r="AZ92">
        <v>3.2</v>
      </c>
      <c r="BA92">
        <v>96</v>
      </c>
      <c r="BB92">
        <v>1245.74</v>
      </c>
      <c r="BC92">
        <v>96</v>
      </c>
      <c r="BD92" t="s">
        <v>1174</v>
      </c>
      <c r="BE92" t="s">
        <v>1175</v>
      </c>
      <c r="BF92" t="s">
        <v>1174</v>
      </c>
      <c r="BG92" t="s">
        <v>86</v>
      </c>
      <c r="BH92" t="s">
        <v>86</v>
      </c>
      <c r="BI92" t="s">
        <v>86</v>
      </c>
      <c r="BJ92">
        <v>1202.84</v>
      </c>
      <c r="BK92">
        <v>2</v>
      </c>
      <c r="BL92">
        <v>24.68</v>
      </c>
      <c r="BM92">
        <v>2</v>
      </c>
      <c r="BN92">
        <v>34</v>
      </c>
      <c r="BO92">
        <v>441.66</v>
      </c>
      <c r="BP92">
        <v>34</v>
      </c>
      <c r="BQ92">
        <v>12.53</v>
      </c>
      <c r="BR92">
        <v>3.1</v>
      </c>
      <c r="BS92">
        <v>42.9</v>
      </c>
      <c r="BT92">
        <v>0</v>
      </c>
    </row>
    <row r="93" spans="1:72">
      <c r="A93" t="str">
        <f>IF(I93="","其他",_xlfn.XLOOKUP(I93,辅助数据!B:B,辅助数据!C:C))</f>
        <v>贺卡</v>
      </c>
      <c r="B93" t="str" cm="1">
        <f t="array" ref="B93">IFERROR(_xlfn.IFS(EOMONTH(E93,0)-C93&gt;90,"老品 (开售天数大于90天)",EOMONTH(E93,0)-C93&gt;=0,"新品 (开售天数小于等于90)"),"新品未出单")</f>
        <v>老品 (开售天数大于90天)</v>
      </c>
      <c r="C93" s="1">
        <f>_xlfn.XLOOKUP(K93,开售时间!A:A,开售时间!B:B)</f>
        <v>45114</v>
      </c>
      <c r="D93" s="1" t="str">
        <f>IFERROR(_xlfn.XLOOKUP(G93,分层!A:A,分层!B:B),"未划分")</f>
        <v>N</v>
      </c>
      <c r="E93" s="4">
        <v>46204</v>
      </c>
      <c r="F93" s="1" t="s">
        <v>72</v>
      </c>
      <c r="G93" t="s">
        <v>1176</v>
      </c>
      <c r="H93" t="s">
        <v>1177</v>
      </c>
      <c r="I93" t="s">
        <v>1178</v>
      </c>
      <c r="J93" t="s">
        <v>1179</v>
      </c>
      <c r="K93" t="s">
        <v>1178</v>
      </c>
      <c r="L93">
        <v>27410</v>
      </c>
      <c r="M93">
        <v>379</v>
      </c>
      <c r="N93">
        <v>316.69</v>
      </c>
      <c r="O93">
        <v>308.74</v>
      </c>
      <c r="P93">
        <v>0</v>
      </c>
      <c r="Q93">
        <v>7.95</v>
      </c>
      <c r="R93">
        <v>0</v>
      </c>
      <c r="S93">
        <v>0</v>
      </c>
      <c r="T93">
        <v>0</v>
      </c>
      <c r="U93">
        <v>0</v>
      </c>
      <c r="V93">
        <v>0</v>
      </c>
      <c r="X93">
        <v>725.48</v>
      </c>
      <c r="Y93">
        <v>697.5</v>
      </c>
      <c r="Z93">
        <v>0</v>
      </c>
      <c r="AA93">
        <v>27.98</v>
      </c>
      <c r="AB93">
        <v>0</v>
      </c>
      <c r="AC93">
        <v>52</v>
      </c>
      <c r="AD93">
        <v>50</v>
      </c>
      <c r="AE93">
        <v>0</v>
      </c>
      <c r="AF93">
        <v>2</v>
      </c>
      <c r="AG93">
        <v>0</v>
      </c>
      <c r="AH93" t="s">
        <v>1180</v>
      </c>
      <c r="AI93">
        <v>685.51</v>
      </c>
      <c r="AJ93">
        <v>49</v>
      </c>
      <c r="AK93" t="s">
        <v>1181</v>
      </c>
      <c r="AL93">
        <v>0.84</v>
      </c>
      <c r="AM93">
        <v>11.55</v>
      </c>
      <c r="AN93">
        <v>2.29</v>
      </c>
      <c r="AO93" t="s">
        <v>1182</v>
      </c>
      <c r="AP93" t="s">
        <v>1183</v>
      </c>
      <c r="AQ93" t="s">
        <v>328</v>
      </c>
      <c r="AR93" t="s">
        <v>1184</v>
      </c>
      <c r="AS93">
        <v>6.09</v>
      </c>
      <c r="AT93">
        <v>3.3</v>
      </c>
      <c r="AU93">
        <v>33</v>
      </c>
      <c r="AV93">
        <v>84</v>
      </c>
      <c r="AW93">
        <v>101</v>
      </c>
      <c r="AX93">
        <v>4.7</v>
      </c>
      <c r="AY93">
        <v>6</v>
      </c>
      <c r="AZ93">
        <v>3.4</v>
      </c>
      <c r="BA93">
        <v>96</v>
      </c>
      <c r="BB93">
        <v>1329.05</v>
      </c>
      <c r="BC93">
        <v>96</v>
      </c>
      <c r="BD93" t="s">
        <v>86</v>
      </c>
      <c r="BE93" t="s">
        <v>86</v>
      </c>
      <c r="BF93" t="s">
        <v>86</v>
      </c>
      <c r="BG93" t="s">
        <v>86</v>
      </c>
      <c r="BH93" t="s">
        <v>86</v>
      </c>
      <c r="BI93" t="s">
        <v>86</v>
      </c>
      <c r="BJ93">
        <v>1247.87</v>
      </c>
      <c r="BK93">
        <v>1</v>
      </c>
      <c r="BL93">
        <v>13.99</v>
      </c>
      <c r="BM93">
        <v>1</v>
      </c>
      <c r="BN93">
        <v>40</v>
      </c>
      <c r="BO93">
        <v>559.6</v>
      </c>
      <c r="BP93">
        <v>40</v>
      </c>
      <c r="BQ93">
        <v>13</v>
      </c>
      <c r="BR93">
        <v>3.1</v>
      </c>
      <c r="BS93">
        <v>81.18</v>
      </c>
      <c r="BT93">
        <v>0</v>
      </c>
    </row>
    <row r="94" spans="1:72">
      <c r="A94" t="str">
        <f>IF(I94="","其他",_xlfn.XLOOKUP(I94,辅助数据!B:B,辅助数据!C:C))</f>
        <v>照片横幅</v>
      </c>
      <c r="B94" t="str" cm="1">
        <f t="array" ref="B94">IFERROR(_xlfn.IFS(EOMONTH(E94,0)-C94&gt;90,"老品 (开售天数大于90天)",EOMONTH(E94,0)-C94&gt;=0,"新品 (开售天数小于等于90)"),"新品未出单")</f>
        <v>新品 (开售天数小于等于90)</v>
      </c>
      <c r="C94" s="1">
        <f>_xlfn.XLOOKUP(K94,开售时间!A:A,开售时间!B:B)</f>
        <v>46203</v>
      </c>
      <c r="D94" s="1" t="str">
        <f>IFERROR(_xlfn.XLOOKUP(G94,分层!A:A,分层!B:B),"未划分")</f>
        <v>N</v>
      </c>
      <c r="E94" s="4">
        <v>46204</v>
      </c>
      <c r="F94" s="1" t="s">
        <v>72</v>
      </c>
      <c r="G94" t="s">
        <v>1185</v>
      </c>
      <c r="H94" t="s">
        <v>1186</v>
      </c>
      <c r="I94" t="s">
        <v>1187</v>
      </c>
      <c r="J94" t="s">
        <v>1188</v>
      </c>
      <c r="K94" t="s">
        <v>1187</v>
      </c>
      <c r="L94">
        <v>39715</v>
      </c>
      <c r="M94">
        <v>622</v>
      </c>
      <c r="N94">
        <v>439.83</v>
      </c>
      <c r="O94">
        <v>416.17</v>
      </c>
      <c r="P94">
        <v>0</v>
      </c>
      <c r="Q94">
        <v>23.66</v>
      </c>
      <c r="R94">
        <v>0</v>
      </c>
      <c r="S94">
        <v>0</v>
      </c>
      <c r="T94">
        <v>0</v>
      </c>
      <c r="U94">
        <v>0</v>
      </c>
      <c r="V94">
        <v>0</v>
      </c>
      <c r="X94">
        <v>831.36</v>
      </c>
      <c r="Y94">
        <v>805.38</v>
      </c>
      <c r="Z94">
        <v>0</v>
      </c>
      <c r="AA94">
        <v>25.98</v>
      </c>
      <c r="AB94">
        <v>0</v>
      </c>
      <c r="AC94">
        <v>63</v>
      </c>
      <c r="AD94">
        <v>62</v>
      </c>
      <c r="AE94">
        <v>0</v>
      </c>
      <c r="AF94">
        <v>1</v>
      </c>
      <c r="AG94">
        <v>0</v>
      </c>
      <c r="AH94" t="s">
        <v>1189</v>
      </c>
      <c r="AI94">
        <v>818.37</v>
      </c>
      <c r="AJ94">
        <v>62</v>
      </c>
      <c r="AK94" t="s">
        <v>581</v>
      </c>
      <c r="AL94">
        <v>0.71</v>
      </c>
      <c r="AM94">
        <v>11.07</v>
      </c>
      <c r="AN94">
        <v>1.89</v>
      </c>
      <c r="AO94" t="s">
        <v>1190</v>
      </c>
      <c r="AP94" t="s">
        <v>1191</v>
      </c>
      <c r="AQ94" t="s">
        <v>1192</v>
      </c>
      <c r="AR94" t="s">
        <v>1193</v>
      </c>
      <c r="AS94">
        <v>6.98</v>
      </c>
      <c r="AT94">
        <v>4.58</v>
      </c>
      <c r="AU94">
        <v>28</v>
      </c>
      <c r="AV94">
        <v>52</v>
      </c>
      <c r="AW94">
        <v>99</v>
      </c>
      <c r="AX94">
        <v>4</v>
      </c>
      <c r="AY94">
        <v>3.7</v>
      </c>
      <c r="AZ94">
        <v>3.3</v>
      </c>
      <c r="BA94">
        <v>96</v>
      </c>
      <c r="BB94">
        <v>1247.04</v>
      </c>
      <c r="BC94">
        <v>95</v>
      </c>
      <c r="BD94" t="s">
        <v>1194</v>
      </c>
      <c r="BE94" t="s">
        <v>1194</v>
      </c>
      <c r="BF94" t="s">
        <v>1195</v>
      </c>
      <c r="BG94" t="s">
        <v>86</v>
      </c>
      <c r="BH94" t="s">
        <v>86</v>
      </c>
      <c r="BI94" t="s">
        <v>86</v>
      </c>
      <c r="BJ94">
        <v>1153.45</v>
      </c>
      <c r="BK94">
        <v>0</v>
      </c>
      <c r="BL94">
        <v>0</v>
      </c>
      <c r="BM94">
        <v>0</v>
      </c>
      <c r="BN94">
        <v>64</v>
      </c>
      <c r="BO94">
        <v>831.36</v>
      </c>
      <c r="BP94">
        <v>63</v>
      </c>
      <c r="BQ94">
        <v>12.02</v>
      </c>
      <c r="BR94">
        <v>3.1</v>
      </c>
      <c r="BS94">
        <v>93.59</v>
      </c>
      <c r="BT94">
        <v>0</v>
      </c>
    </row>
    <row r="95" spans="1:72">
      <c r="A95" t="str">
        <f>IF(I95="","其他",_xlfn.XLOOKUP(I95,辅助数据!B:B,辅助数据!C:C))</f>
        <v>海报</v>
      </c>
      <c r="B95" t="str" cm="1">
        <f t="array" ref="B95">IFERROR(_xlfn.IFS(EOMONTH(E95,0)-C95&gt;90,"老品 (开售天数大于90天)",EOMONTH(E95,0)-C95&gt;=0,"新品 (开售天数小于等于90)"),"新品未出单")</f>
        <v>老品 (开售天数大于90天)</v>
      </c>
      <c r="C95" s="1">
        <f>_xlfn.XLOOKUP(K95,开售时间!A:A,开售时间!B:B)</f>
        <v>46016</v>
      </c>
      <c r="D95" s="1" t="str">
        <f>IFERROR(_xlfn.XLOOKUP(G95,分层!A:A,分层!B:B),"未划分")</f>
        <v>T2</v>
      </c>
      <c r="E95" s="4">
        <v>46204</v>
      </c>
      <c r="F95" s="1" t="s">
        <v>72</v>
      </c>
      <c r="G95" t="s">
        <v>1196</v>
      </c>
      <c r="H95" t="s">
        <v>1197</v>
      </c>
      <c r="I95" t="s">
        <v>1198</v>
      </c>
      <c r="J95" t="s">
        <v>1199</v>
      </c>
      <c r="K95" t="s">
        <v>1198</v>
      </c>
      <c r="L95">
        <v>57487</v>
      </c>
      <c r="M95">
        <v>499</v>
      </c>
      <c r="N95">
        <v>241.42</v>
      </c>
      <c r="O95">
        <v>193.53</v>
      </c>
      <c r="P95">
        <v>0</v>
      </c>
      <c r="Q95">
        <v>47.89</v>
      </c>
      <c r="R95">
        <v>0</v>
      </c>
      <c r="S95">
        <v>0</v>
      </c>
      <c r="T95">
        <v>0</v>
      </c>
      <c r="U95">
        <v>0</v>
      </c>
      <c r="V95">
        <v>0</v>
      </c>
      <c r="X95">
        <v>647.86</v>
      </c>
      <c r="Y95">
        <v>559.93</v>
      </c>
      <c r="Z95">
        <v>0</v>
      </c>
      <c r="AA95">
        <v>87.93</v>
      </c>
      <c r="AB95">
        <v>0</v>
      </c>
      <c r="AC95">
        <v>52</v>
      </c>
      <c r="AD95">
        <v>45</v>
      </c>
      <c r="AE95">
        <v>0</v>
      </c>
      <c r="AF95">
        <v>7</v>
      </c>
      <c r="AG95">
        <v>0</v>
      </c>
      <c r="AH95" t="s">
        <v>1200</v>
      </c>
      <c r="AI95">
        <v>558.08</v>
      </c>
      <c r="AJ95">
        <v>44</v>
      </c>
      <c r="AK95" t="s">
        <v>1201</v>
      </c>
      <c r="AL95">
        <v>0.48</v>
      </c>
      <c r="AM95">
        <v>4.2</v>
      </c>
      <c r="AN95">
        <v>2.68</v>
      </c>
      <c r="AO95" t="s">
        <v>1202</v>
      </c>
      <c r="AP95" t="s">
        <v>1203</v>
      </c>
      <c r="AQ95" t="s">
        <v>1204</v>
      </c>
      <c r="AR95" t="s">
        <v>1205</v>
      </c>
      <c r="AS95">
        <v>4.64</v>
      </c>
      <c r="AT95">
        <v>2.54</v>
      </c>
      <c r="AU95">
        <v>20</v>
      </c>
      <c r="AV95">
        <v>40</v>
      </c>
      <c r="AW95">
        <v>95</v>
      </c>
      <c r="AX95">
        <v>2.9</v>
      </c>
      <c r="AY95">
        <v>2.9</v>
      </c>
      <c r="AZ95">
        <v>3.2</v>
      </c>
      <c r="BA95">
        <v>95</v>
      </c>
      <c r="BB95">
        <v>1122.85</v>
      </c>
      <c r="BC95">
        <v>93</v>
      </c>
      <c r="BD95" t="s">
        <v>1206</v>
      </c>
      <c r="BE95" t="s">
        <v>813</v>
      </c>
      <c r="BF95" t="s">
        <v>1207</v>
      </c>
      <c r="BG95" t="s">
        <v>86</v>
      </c>
      <c r="BH95" t="s">
        <v>86</v>
      </c>
      <c r="BI95" t="s">
        <v>86</v>
      </c>
      <c r="BJ95">
        <v>1118.14</v>
      </c>
      <c r="BK95">
        <v>2</v>
      </c>
      <c r="BL95">
        <v>22.78</v>
      </c>
      <c r="BM95">
        <v>2</v>
      </c>
      <c r="BN95">
        <v>8</v>
      </c>
      <c r="BO95">
        <v>94.12</v>
      </c>
      <c r="BP95">
        <v>6</v>
      </c>
      <c r="BQ95">
        <v>11.77</v>
      </c>
      <c r="BR95">
        <v>3.1</v>
      </c>
      <c r="BS95">
        <v>4.71</v>
      </c>
      <c r="BT95">
        <v>0</v>
      </c>
    </row>
    <row r="96" spans="1:72">
      <c r="A96" t="str">
        <f>IF(I96="","其他",_xlfn.XLOOKUP(I96,辅助数据!B:B,辅助数据!C:C))</f>
        <v>漩涡套装</v>
      </c>
      <c r="B96" t="str" cm="1">
        <f t="array" ref="B96">IFERROR(_xlfn.IFS(EOMONTH(E96,0)-C96&gt;90,"老品 (开售天数大于90天)",EOMONTH(E96,0)-C96&gt;=0,"新品 (开售天数小于等于90)"),"新品未出单")</f>
        <v>老品 (开售天数大于90天)</v>
      </c>
      <c r="C96" s="1">
        <f>_xlfn.XLOOKUP(K96,开售时间!A:A,开售时间!B:B)</f>
        <v>46113</v>
      </c>
      <c r="D96" s="1" t="str">
        <f>IFERROR(_xlfn.XLOOKUP(G96,分层!A:A,分层!B:B),"未划分")</f>
        <v>T2</v>
      </c>
      <c r="E96" s="4">
        <v>46204</v>
      </c>
      <c r="F96" s="1" t="s">
        <v>72</v>
      </c>
      <c r="G96" t="s">
        <v>1208</v>
      </c>
      <c r="H96" t="s">
        <v>1209</v>
      </c>
      <c r="I96" t="s">
        <v>1210</v>
      </c>
      <c r="J96" t="s">
        <v>1211</v>
      </c>
      <c r="K96" t="s">
        <v>1210</v>
      </c>
      <c r="L96">
        <v>28289</v>
      </c>
      <c r="M96">
        <v>231</v>
      </c>
      <c r="N96">
        <v>195.77</v>
      </c>
      <c r="O96">
        <v>194.33</v>
      </c>
      <c r="P96">
        <v>0</v>
      </c>
      <c r="Q96">
        <v>1.44</v>
      </c>
      <c r="R96">
        <v>0</v>
      </c>
      <c r="S96">
        <v>0</v>
      </c>
      <c r="T96">
        <v>0</v>
      </c>
      <c r="U96">
        <v>0</v>
      </c>
      <c r="V96">
        <v>0</v>
      </c>
      <c r="X96">
        <v>883.32</v>
      </c>
      <c r="Y96">
        <v>883.32</v>
      </c>
      <c r="Z96">
        <v>0</v>
      </c>
      <c r="AA96">
        <v>0</v>
      </c>
      <c r="AB96">
        <v>0</v>
      </c>
      <c r="AC96">
        <v>66</v>
      </c>
      <c r="AD96">
        <v>66</v>
      </c>
      <c r="AE96">
        <v>0</v>
      </c>
      <c r="AF96">
        <v>0</v>
      </c>
      <c r="AG96">
        <v>0</v>
      </c>
      <c r="AH96" t="s">
        <v>1212</v>
      </c>
      <c r="AI96">
        <v>883.32</v>
      </c>
      <c r="AJ96">
        <v>66</v>
      </c>
      <c r="AK96" t="s">
        <v>277</v>
      </c>
      <c r="AL96">
        <v>0.85</v>
      </c>
      <c r="AM96">
        <v>6.92</v>
      </c>
      <c r="AN96">
        <v>4.51</v>
      </c>
      <c r="AO96" t="s">
        <v>1213</v>
      </c>
      <c r="AP96" t="s">
        <v>1214</v>
      </c>
      <c r="AQ96" t="s">
        <v>305</v>
      </c>
      <c r="AR96" t="s">
        <v>1215</v>
      </c>
      <c r="AS96">
        <v>2.97</v>
      </c>
      <c r="AT96">
        <v>2.06</v>
      </c>
      <c r="AU96">
        <v>23</v>
      </c>
      <c r="AV96">
        <v>43</v>
      </c>
      <c r="AW96">
        <v>92</v>
      </c>
      <c r="AX96">
        <v>3.3</v>
      </c>
      <c r="AY96">
        <v>3.1</v>
      </c>
      <c r="AZ96">
        <v>3.1</v>
      </c>
      <c r="BA96">
        <v>95</v>
      </c>
      <c r="BB96">
        <v>1234.05</v>
      </c>
      <c r="BC96">
        <v>93</v>
      </c>
      <c r="BD96" t="s">
        <v>1216</v>
      </c>
      <c r="BE96" t="s">
        <v>1217</v>
      </c>
      <c r="BF96" t="s">
        <v>1218</v>
      </c>
      <c r="BG96" t="s">
        <v>86</v>
      </c>
      <c r="BH96" t="s">
        <v>86</v>
      </c>
      <c r="BI96" t="s">
        <v>86</v>
      </c>
      <c r="BJ96">
        <v>1231.45</v>
      </c>
      <c r="BK96">
        <v>0</v>
      </c>
      <c r="BL96">
        <v>0</v>
      </c>
      <c r="BM96">
        <v>0</v>
      </c>
      <c r="BN96">
        <v>4</v>
      </c>
      <c r="BO96">
        <v>51.96</v>
      </c>
      <c r="BP96">
        <v>2</v>
      </c>
      <c r="BQ96">
        <v>12.96</v>
      </c>
      <c r="BR96">
        <v>3.1</v>
      </c>
      <c r="BS96">
        <v>2.6</v>
      </c>
      <c r="BT96">
        <v>0</v>
      </c>
    </row>
    <row r="97" spans="1:72">
      <c r="A97" t="str">
        <f>IF(I97="","其他",_xlfn.XLOOKUP(I97,辅助数据!B:B,辅助数据!C:C))</f>
        <v>长横幅</v>
      </c>
      <c r="B97" t="str" cm="1">
        <f t="array" ref="B97">IFERROR(_xlfn.IFS(EOMONTH(E97,0)-C97&gt;90,"老品 (开售天数大于90天)",EOMONTH(E97,0)-C97&gt;=0,"新品 (开售天数小于等于90)"),"新品未出单")</f>
        <v>老品 (开售天数大于90天)</v>
      </c>
      <c r="C97" s="1">
        <f>_xlfn.XLOOKUP(K97,开售时间!A:A,开售时间!B:B)</f>
        <v>44477</v>
      </c>
      <c r="D97" s="1" t="str">
        <f>IFERROR(_xlfn.XLOOKUP(G97,分层!A:A,分层!B:B),"未划分")</f>
        <v>T2</v>
      </c>
      <c r="E97" s="4">
        <v>46204</v>
      </c>
      <c r="F97" s="1" t="s">
        <v>72</v>
      </c>
      <c r="G97" t="s">
        <v>1219</v>
      </c>
      <c r="H97" t="s">
        <v>1220</v>
      </c>
      <c r="I97" t="s">
        <v>1221</v>
      </c>
      <c r="J97" t="s">
        <v>579</v>
      </c>
      <c r="K97" t="s">
        <v>1221</v>
      </c>
      <c r="L97">
        <v>14798</v>
      </c>
      <c r="M97">
        <v>236</v>
      </c>
      <c r="N97">
        <v>108.92</v>
      </c>
      <c r="O97">
        <v>95.65</v>
      </c>
      <c r="P97">
        <v>0</v>
      </c>
      <c r="Q97">
        <v>13.27</v>
      </c>
      <c r="R97">
        <v>0</v>
      </c>
      <c r="S97">
        <v>0</v>
      </c>
      <c r="T97">
        <v>0</v>
      </c>
      <c r="U97">
        <v>0</v>
      </c>
      <c r="V97">
        <v>0</v>
      </c>
      <c r="X97">
        <v>434.6</v>
      </c>
      <c r="Y97">
        <v>384.65</v>
      </c>
      <c r="Z97">
        <v>0</v>
      </c>
      <c r="AA97">
        <v>49.95</v>
      </c>
      <c r="AB97">
        <v>0</v>
      </c>
      <c r="AC97">
        <v>38</v>
      </c>
      <c r="AD97">
        <v>34</v>
      </c>
      <c r="AE97">
        <v>0</v>
      </c>
      <c r="AF97">
        <v>4</v>
      </c>
      <c r="AG97">
        <v>0</v>
      </c>
      <c r="AH97" t="s">
        <v>1222</v>
      </c>
      <c r="AI97">
        <v>319.68</v>
      </c>
      <c r="AJ97">
        <v>31</v>
      </c>
      <c r="AK97" t="s">
        <v>315</v>
      </c>
      <c r="AL97">
        <v>0.46</v>
      </c>
      <c r="AM97">
        <v>7.36</v>
      </c>
      <c r="AN97">
        <v>3.99</v>
      </c>
      <c r="AO97" t="s">
        <v>1223</v>
      </c>
      <c r="AP97" t="s">
        <v>1224</v>
      </c>
      <c r="AQ97" t="s">
        <v>1225</v>
      </c>
      <c r="AR97" t="s">
        <v>1226</v>
      </c>
      <c r="AS97">
        <v>2.87</v>
      </c>
      <c r="AT97">
        <v>1.16</v>
      </c>
      <c r="AU97">
        <v>12</v>
      </c>
      <c r="AV97">
        <v>37</v>
      </c>
      <c r="AW97">
        <v>88</v>
      </c>
      <c r="AX97">
        <v>1.7</v>
      </c>
      <c r="AY97">
        <v>2.6</v>
      </c>
      <c r="AZ97">
        <v>2.9</v>
      </c>
      <c r="BA97">
        <v>94</v>
      </c>
      <c r="BB97">
        <v>939.06</v>
      </c>
      <c r="BC97">
        <v>92</v>
      </c>
      <c r="BD97" t="s">
        <v>1227</v>
      </c>
      <c r="BE97" t="s">
        <v>1228</v>
      </c>
      <c r="BF97" t="s">
        <v>1229</v>
      </c>
      <c r="BG97" t="s">
        <v>1230</v>
      </c>
      <c r="BH97" t="s">
        <v>1231</v>
      </c>
      <c r="BI97" t="s">
        <v>1232</v>
      </c>
      <c r="BJ97">
        <v>931.06</v>
      </c>
      <c r="BK97">
        <v>0</v>
      </c>
      <c r="BL97">
        <v>0</v>
      </c>
      <c r="BM97">
        <v>0</v>
      </c>
      <c r="BN97">
        <v>16</v>
      </c>
      <c r="BO97">
        <v>159.84</v>
      </c>
      <c r="BP97">
        <v>14</v>
      </c>
      <c r="BQ97">
        <v>9.9</v>
      </c>
      <c r="BR97">
        <v>3</v>
      </c>
      <c r="BS97">
        <v>8</v>
      </c>
      <c r="BT97">
        <v>0</v>
      </c>
    </row>
    <row r="98" spans="1:72">
      <c r="A98" t="str">
        <f>IF(I98="","其他",_xlfn.XLOOKUP(I98,辅助数据!B:B,辅助数据!C:C))</f>
        <v>小海报木板</v>
      </c>
      <c r="B98" t="str" cm="1">
        <f t="array" ref="B98">IFERROR(_xlfn.IFS(EOMONTH(E98,0)-C98&gt;90,"老品 (开售天数大于90天)",EOMONTH(E98,0)-C98&gt;=0,"新品 (开售天数小于等于90)"),"新品未出单")</f>
        <v>老品 (开售天数大于90天)</v>
      </c>
      <c r="C98" s="1">
        <f>_xlfn.XLOOKUP(K98,开售时间!A:A,开售时间!B:B)</f>
        <v>46017</v>
      </c>
      <c r="D98" s="1" t="str">
        <f>IFERROR(_xlfn.XLOOKUP(G98,分层!A:A,分层!B:B),"未划分")</f>
        <v>T3</v>
      </c>
      <c r="E98" s="4">
        <v>46204</v>
      </c>
      <c r="F98" s="1" t="s">
        <v>72</v>
      </c>
      <c r="G98" t="s">
        <v>1233</v>
      </c>
      <c r="H98" t="s">
        <v>1234</v>
      </c>
      <c r="I98" t="s">
        <v>1235</v>
      </c>
      <c r="J98" t="s">
        <v>1236</v>
      </c>
      <c r="K98" t="s">
        <v>1235</v>
      </c>
      <c r="L98">
        <v>31609</v>
      </c>
      <c r="M98">
        <v>256</v>
      </c>
      <c r="N98">
        <v>182.4</v>
      </c>
      <c r="O98">
        <v>175.94</v>
      </c>
      <c r="P98">
        <v>0</v>
      </c>
      <c r="Q98">
        <v>6.46</v>
      </c>
      <c r="R98">
        <v>0</v>
      </c>
      <c r="S98">
        <v>0</v>
      </c>
      <c r="T98">
        <v>0</v>
      </c>
      <c r="U98">
        <v>0</v>
      </c>
      <c r="V98">
        <v>0</v>
      </c>
      <c r="X98">
        <v>744.71</v>
      </c>
      <c r="Y98">
        <v>714.74</v>
      </c>
      <c r="Z98">
        <v>0</v>
      </c>
      <c r="AA98">
        <v>29.97</v>
      </c>
      <c r="AB98">
        <v>0</v>
      </c>
      <c r="AC98">
        <v>44</v>
      </c>
      <c r="AD98">
        <v>41</v>
      </c>
      <c r="AE98">
        <v>0</v>
      </c>
      <c r="AF98">
        <v>3</v>
      </c>
      <c r="AG98">
        <v>0</v>
      </c>
      <c r="AH98" t="s">
        <v>1237</v>
      </c>
      <c r="AI98">
        <v>604.85</v>
      </c>
      <c r="AJ98">
        <v>35</v>
      </c>
      <c r="AK98" t="s">
        <v>1238</v>
      </c>
      <c r="AL98">
        <v>0.71</v>
      </c>
      <c r="AM98">
        <v>5.77</v>
      </c>
      <c r="AN98">
        <v>4.08</v>
      </c>
      <c r="AO98" t="s">
        <v>1239</v>
      </c>
      <c r="AP98" t="s">
        <v>1240</v>
      </c>
      <c r="AQ98" t="s">
        <v>1241</v>
      </c>
      <c r="AR98" t="s">
        <v>1242</v>
      </c>
      <c r="AS98">
        <v>4.15</v>
      </c>
      <c r="AT98">
        <v>1.94</v>
      </c>
      <c r="AU98">
        <v>17</v>
      </c>
      <c r="AV98">
        <v>35</v>
      </c>
      <c r="AW98">
        <v>93</v>
      </c>
      <c r="AX98">
        <v>2.4</v>
      </c>
      <c r="AY98">
        <v>2.5</v>
      </c>
      <c r="AZ98">
        <v>3.1</v>
      </c>
      <c r="BA98">
        <v>94</v>
      </c>
      <c r="BB98">
        <v>929.07</v>
      </c>
      <c r="BC98">
        <v>68</v>
      </c>
      <c r="BD98" t="s">
        <v>1243</v>
      </c>
      <c r="BE98" t="s">
        <v>1244</v>
      </c>
      <c r="BF98" t="s">
        <v>1245</v>
      </c>
      <c r="BG98" t="s">
        <v>86</v>
      </c>
      <c r="BH98" t="s">
        <v>86</v>
      </c>
      <c r="BI98" t="s">
        <v>86</v>
      </c>
      <c r="BJ98">
        <v>910.08</v>
      </c>
      <c r="BK98">
        <v>0</v>
      </c>
      <c r="BL98">
        <v>0</v>
      </c>
      <c r="BM98">
        <v>0</v>
      </c>
      <c r="BN98">
        <v>38</v>
      </c>
      <c r="BO98">
        <v>379.62</v>
      </c>
      <c r="BP98">
        <v>13</v>
      </c>
      <c r="BQ98">
        <v>9.68</v>
      </c>
      <c r="BR98">
        <v>3</v>
      </c>
      <c r="BS98">
        <v>18.99</v>
      </c>
      <c r="BT98">
        <v>0</v>
      </c>
    </row>
    <row r="99" spans="1:72">
      <c r="A99" t="str">
        <f>IF(I99="","其他",_xlfn.XLOOKUP(I99,辅助数据!B:B,辅助数据!C:C))</f>
        <v>照片横幅</v>
      </c>
      <c r="B99" t="str" cm="1">
        <f t="array" ref="B99">IFERROR(_xlfn.IFS(EOMONTH(E99,0)-C99&gt;90,"老品 (开售天数大于90天)",EOMONTH(E99,0)-C99&gt;=0,"新品 (开售天数小于等于90)"),"新品未出单")</f>
        <v>老品 (开售天数大于90天)</v>
      </c>
      <c r="C99" s="1">
        <f>_xlfn.XLOOKUP(K99,开售时间!A:A,开售时间!B:B)</f>
        <v>46106</v>
      </c>
      <c r="D99" s="1" t="str">
        <f>IFERROR(_xlfn.XLOOKUP(G99,分层!A:A,分层!B:B),"未划分")</f>
        <v>T2</v>
      </c>
      <c r="E99" s="4">
        <v>46204</v>
      </c>
      <c r="F99" s="1" t="s">
        <v>72</v>
      </c>
      <c r="G99" t="s">
        <v>1246</v>
      </c>
      <c r="H99" t="s">
        <v>1247</v>
      </c>
      <c r="I99" t="s">
        <v>1248</v>
      </c>
      <c r="J99" t="s">
        <v>1249</v>
      </c>
      <c r="K99" t="s">
        <v>1248</v>
      </c>
      <c r="L99">
        <v>73162</v>
      </c>
      <c r="M99">
        <v>539</v>
      </c>
      <c r="N99">
        <v>386.68</v>
      </c>
      <c r="O99">
        <v>378.17</v>
      </c>
      <c r="P99">
        <v>0</v>
      </c>
      <c r="Q99">
        <v>8.51</v>
      </c>
      <c r="R99">
        <v>0</v>
      </c>
      <c r="S99">
        <v>0</v>
      </c>
      <c r="T99">
        <v>0</v>
      </c>
      <c r="U99">
        <v>0</v>
      </c>
      <c r="V99">
        <v>0</v>
      </c>
      <c r="X99">
        <v>773.07</v>
      </c>
      <c r="Y99">
        <v>734.1</v>
      </c>
      <c r="Z99">
        <v>0</v>
      </c>
      <c r="AA99">
        <v>38.97</v>
      </c>
      <c r="AB99">
        <v>0</v>
      </c>
      <c r="AC99">
        <v>58</v>
      </c>
      <c r="AD99">
        <v>55</v>
      </c>
      <c r="AE99">
        <v>0</v>
      </c>
      <c r="AF99">
        <v>3</v>
      </c>
      <c r="AG99">
        <v>0</v>
      </c>
      <c r="AH99" t="s">
        <v>1250</v>
      </c>
      <c r="AI99">
        <v>726.79</v>
      </c>
      <c r="AJ99">
        <v>55</v>
      </c>
      <c r="AK99" t="s">
        <v>147</v>
      </c>
      <c r="AL99">
        <v>0.72</v>
      </c>
      <c r="AM99">
        <v>5.29</v>
      </c>
      <c r="AN99">
        <v>2</v>
      </c>
      <c r="AO99" t="s">
        <v>1251</v>
      </c>
      <c r="AP99" t="s">
        <v>1252</v>
      </c>
      <c r="AQ99" t="s">
        <v>1253</v>
      </c>
      <c r="AR99" t="s">
        <v>1254</v>
      </c>
      <c r="AS99">
        <v>6.67</v>
      </c>
      <c r="AT99">
        <v>4.11</v>
      </c>
      <c r="AU99">
        <v>24</v>
      </c>
      <c r="AV99">
        <v>50</v>
      </c>
      <c r="AW99">
        <v>88</v>
      </c>
      <c r="AX99">
        <v>3.4</v>
      </c>
      <c r="AY99">
        <v>3.6</v>
      </c>
      <c r="AZ99">
        <v>2.9</v>
      </c>
      <c r="BA99">
        <v>94</v>
      </c>
      <c r="BB99">
        <v>1207.42</v>
      </c>
      <c r="BC99">
        <v>93</v>
      </c>
      <c r="BD99" t="s">
        <v>180</v>
      </c>
      <c r="BE99" t="s">
        <v>1255</v>
      </c>
      <c r="BF99" t="s">
        <v>1256</v>
      </c>
      <c r="BG99" t="s">
        <v>86</v>
      </c>
      <c r="BH99" t="s">
        <v>86</v>
      </c>
      <c r="BI99" t="s">
        <v>86</v>
      </c>
      <c r="BJ99">
        <v>1205.47</v>
      </c>
      <c r="BK99">
        <v>1</v>
      </c>
      <c r="BL99">
        <v>12.34</v>
      </c>
      <c r="BM99">
        <v>1</v>
      </c>
      <c r="BN99">
        <v>3</v>
      </c>
      <c r="BO99">
        <v>38.97</v>
      </c>
      <c r="BP99">
        <v>2</v>
      </c>
      <c r="BQ99">
        <v>12.82</v>
      </c>
      <c r="BR99">
        <v>3</v>
      </c>
      <c r="BS99">
        <v>1.95</v>
      </c>
      <c r="BT99">
        <v>0</v>
      </c>
    </row>
    <row r="100" spans="1:72">
      <c r="A100" t="str">
        <f>IF(I100="","其他",_xlfn.XLOOKUP(I100,辅助数据!B:B,辅助数据!C:C))</f>
        <v>照片横幅</v>
      </c>
      <c r="B100" t="str" cm="1">
        <f t="array" ref="B100">IFERROR(_xlfn.IFS(EOMONTH(E100,0)-C100&gt;90,"老品 (开售天数大于90天)",EOMONTH(E100,0)-C100&gt;=0,"新品 (开售天数小于等于90)"),"新品未出单")</f>
        <v>新品 (开售天数小于等于90)</v>
      </c>
      <c r="C100" s="1">
        <f>_xlfn.XLOOKUP(K100,开售时间!A:A,开售时间!B:B)</f>
        <v>46160</v>
      </c>
      <c r="D100" s="1" t="str">
        <f>IFERROR(_xlfn.XLOOKUP(G100,分层!A:A,分层!B:B),"未划分")</f>
        <v>T3</v>
      </c>
      <c r="E100" s="4">
        <v>46204</v>
      </c>
      <c r="F100" s="1" t="s">
        <v>72</v>
      </c>
      <c r="G100" t="s">
        <v>1257</v>
      </c>
      <c r="H100" t="s">
        <v>1258</v>
      </c>
      <c r="I100" t="s">
        <v>1259</v>
      </c>
      <c r="J100" t="s">
        <v>1260</v>
      </c>
      <c r="K100" t="s">
        <v>1259</v>
      </c>
      <c r="L100">
        <v>43521</v>
      </c>
      <c r="M100">
        <v>589</v>
      </c>
      <c r="N100">
        <v>425.37</v>
      </c>
      <c r="O100">
        <v>402.8</v>
      </c>
      <c r="P100">
        <v>0</v>
      </c>
      <c r="Q100">
        <v>22.57</v>
      </c>
      <c r="R100">
        <v>0</v>
      </c>
      <c r="S100">
        <v>0</v>
      </c>
      <c r="T100">
        <v>0</v>
      </c>
      <c r="U100">
        <v>0</v>
      </c>
      <c r="V100">
        <v>0</v>
      </c>
      <c r="X100">
        <v>817.72</v>
      </c>
      <c r="Y100">
        <v>765.76</v>
      </c>
      <c r="Z100">
        <v>0</v>
      </c>
      <c r="AA100">
        <v>51.96</v>
      </c>
      <c r="AB100">
        <v>0</v>
      </c>
      <c r="AC100">
        <v>62</v>
      </c>
      <c r="AD100">
        <v>58</v>
      </c>
      <c r="AE100">
        <v>0</v>
      </c>
      <c r="AF100">
        <v>4</v>
      </c>
      <c r="AG100">
        <v>0</v>
      </c>
      <c r="AH100" t="s">
        <v>1099</v>
      </c>
      <c r="AI100">
        <v>765.76</v>
      </c>
      <c r="AJ100">
        <v>58</v>
      </c>
      <c r="AK100" t="s">
        <v>123</v>
      </c>
      <c r="AL100">
        <v>0.72</v>
      </c>
      <c r="AM100">
        <v>9.77</v>
      </c>
      <c r="AN100">
        <v>1.92</v>
      </c>
      <c r="AO100" t="s">
        <v>1261</v>
      </c>
      <c r="AP100" t="s">
        <v>1262</v>
      </c>
      <c r="AQ100" t="s">
        <v>368</v>
      </c>
      <c r="AR100" t="s">
        <v>488</v>
      </c>
      <c r="AS100">
        <v>6.86</v>
      </c>
      <c r="AT100">
        <v>4.53</v>
      </c>
      <c r="AU100">
        <v>19</v>
      </c>
      <c r="AV100">
        <v>47</v>
      </c>
      <c r="AW100">
        <v>94</v>
      </c>
      <c r="AX100">
        <v>2.7</v>
      </c>
      <c r="AY100">
        <v>3.4</v>
      </c>
      <c r="AZ100">
        <v>3.1</v>
      </c>
      <c r="BA100">
        <v>94</v>
      </c>
      <c r="BB100">
        <v>1219.76</v>
      </c>
      <c r="BC100">
        <v>93</v>
      </c>
      <c r="BD100" t="s">
        <v>1263</v>
      </c>
      <c r="BE100" t="s">
        <v>1264</v>
      </c>
      <c r="BF100" t="s">
        <v>1265</v>
      </c>
      <c r="BG100" t="s">
        <v>86</v>
      </c>
      <c r="BH100" t="s">
        <v>86</v>
      </c>
      <c r="BI100" t="s">
        <v>86</v>
      </c>
      <c r="BJ100">
        <v>1217.81</v>
      </c>
      <c r="BK100">
        <v>2</v>
      </c>
      <c r="BL100">
        <v>24.68</v>
      </c>
      <c r="BM100">
        <v>2</v>
      </c>
      <c r="BN100">
        <v>3</v>
      </c>
      <c r="BO100">
        <v>38.97</v>
      </c>
      <c r="BP100">
        <v>2</v>
      </c>
      <c r="BQ100">
        <v>12.96</v>
      </c>
      <c r="BR100">
        <v>3</v>
      </c>
      <c r="BS100">
        <v>1.95</v>
      </c>
      <c r="BT100">
        <v>0</v>
      </c>
    </row>
    <row r="101" spans="1:72">
      <c r="A101" t="str">
        <f>IF(I101="","其他",_xlfn.XLOOKUP(I101,辅助数据!B:B,辅助数据!C:C))</f>
        <v>照片横幅</v>
      </c>
      <c r="B101" t="str" cm="1">
        <f t="array" ref="B101">IFERROR(_xlfn.IFS(EOMONTH(E101,0)-C101&gt;90,"老品 (开售天数大于90天)",EOMONTH(E101,0)-C101&gt;=0,"新品 (开售天数小于等于90)"),"新品未出单")</f>
        <v>新品 (开售天数小于等于90)</v>
      </c>
      <c r="C101" s="1">
        <f>_xlfn.XLOOKUP(K101,开售时间!A:A,开售时间!B:B)</f>
        <v>46163</v>
      </c>
      <c r="D101" s="1" t="str">
        <f>IFERROR(_xlfn.XLOOKUP(G101,分层!A:A,分层!B:B),"未划分")</f>
        <v>T2</v>
      </c>
      <c r="E101" s="4">
        <v>46204</v>
      </c>
      <c r="F101" s="1" t="s">
        <v>72</v>
      </c>
      <c r="G101" t="s">
        <v>1266</v>
      </c>
      <c r="H101" t="s">
        <v>1267</v>
      </c>
      <c r="I101" t="s">
        <v>1268</v>
      </c>
      <c r="J101" t="s">
        <v>1269</v>
      </c>
      <c r="K101" t="s">
        <v>1268</v>
      </c>
      <c r="L101">
        <v>54895</v>
      </c>
      <c r="M101">
        <v>506</v>
      </c>
      <c r="N101">
        <v>394.38</v>
      </c>
      <c r="O101">
        <v>381.66</v>
      </c>
      <c r="P101">
        <v>0</v>
      </c>
      <c r="Q101">
        <v>12.72</v>
      </c>
      <c r="R101">
        <v>0</v>
      </c>
      <c r="S101">
        <v>0</v>
      </c>
      <c r="T101">
        <v>0</v>
      </c>
      <c r="U101">
        <v>0</v>
      </c>
      <c r="V101">
        <v>0</v>
      </c>
      <c r="X101">
        <v>949.89</v>
      </c>
      <c r="Y101">
        <v>923.91</v>
      </c>
      <c r="Z101">
        <v>0</v>
      </c>
      <c r="AA101">
        <v>25.98</v>
      </c>
      <c r="AB101">
        <v>0</v>
      </c>
      <c r="AC101">
        <v>72</v>
      </c>
      <c r="AD101">
        <v>70</v>
      </c>
      <c r="AE101">
        <v>0</v>
      </c>
      <c r="AF101">
        <v>2</v>
      </c>
      <c r="AG101">
        <v>0</v>
      </c>
      <c r="AH101" t="s">
        <v>1270</v>
      </c>
      <c r="AI101">
        <v>701.46</v>
      </c>
      <c r="AJ101">
        <v>54</v>
      </c>
      <c r="AK101" t="s">
        <v>669</v>
      </c>
      <c r="AL101">
        <v>0.78</v>
      </c>
      <c r="AM101">
        <v>7.18</v>
      </c>
      <c r="AN101">
        <v>2.41</v>
      </c>
      <c r="AO101" t="s">
        <v>1271</v>
      </c>
      <c r="AP101" t="s">
        <v>1272</v>
      </c>
      <c r="AQ101" t="s">
        <v>761</v>
      </c>
      <c r="AR101" t="s">
        <v>1273</v>
      </c>
      <c r="AS101">
        <v>5.48</v>
      </c>
      <c r="AT101">
        <v>4.24</v>
      </c>
      <c r="AU101">
        <v>20</v>
      </c>
      <c r="AV101">
        <v>42</v>
      </c>
      <c r="AW101">
        <v>91</v>
      </c>
      <c r="AX101">
        <v>2.9</v>
      </c>
      <c r="AY101">
        <v>3</v>
      </c>
      <c r="AZ101">
        <v>3</v>
      </c>
      <c r="BA101">
        <v>93</v>
      </c>
      <c r="BB101">
        <v>1207.42</v>
      </c>
      <c r="BC101">
        <v>93</v>
      </c>
      <c r="BD101" t="s">
        <v>1006</v>
      </c>
      <c r="BE101" t="s">
        <v>1274</v>
      </c>
      <c r="BF101" t="s">
        <v>1275</v>
      </c>
      <c r="BG101" t="s">
        <v>86</v>
      </c>
      <c r="BH101" t="s">
        <v>86</v>
      </c>
      <c r="BI101" t="s">
        <v>86</v>
      </c>
      <c r="BJ101">
        <v>1204.18</v>
      </c>
      <c r="BK101">
        <v>1</v>
      </c>
      <c r="BL101">
        <v>12.34</v>
      </c>
      <c r="BM101">
        <v>1</v>
      </c>
      <c r="BN101">
        <v>5</v>
      </c>
      <c r="BO101">
        <v>64.95</v>
      </c>
      <c r="BP101">
        <v>5</v>
      </c>
      <c r="BQ101">
        <v>12.95</v>
      </c>
      <c r="BR101">
        <v>3</v>
      </c>
      <c r="BS101">
        <v>3.24</v>
      </c>
      <c r="BT101">
        <v>0</v>
      </c>
    </row>
    <row r="102" spans="1:72">
      <c r="A102" t="str">
        <f>IF(I102="","其他",_xlfn.XLOOKUP(I102,辅助数据!B:B,辅助数据!C:C))</f>
        <v>拉旗套装</v>
      </c>
      <c r="B102" t="str" cm="1">
        <f t="array" ref="B102">IFERROR(_xlfn.IFS(EOMONTH(E102,0)-C102&gt;90,"老品 (开售天数大于90天)",EOMONTH(E102,0)-C102&gt;=0,"新品 (开售天数小于等于90)"),"新品未出单")</f>
        <v>新品 (开售天数小于等于90)</v>
      </c>
      <c r="C102" s="1">
        <f>_xlfn.XLOOKUP(K102,开售时间!A:A,开售时间!B:B)</f>
        <v>46193</v>
      </c>
      <c r="D102" s="1" t="str">
        <f>IFERROR(_xlfn.XLOOKUP(G102,分层!A:A,分层!B:B),"未划分")</f>
        <v>N</v>
      </c>
      <c r="E102" s="4">
        <v>46204</v>
      </c>
      <c r="F102" s="1" t="s">
        <v>72</v>
      </c>
      <c r="G102" t="s">
        <v>1276</v>
      </c>
      <c r="H102" t="s">
        <v>1277</v>
      </c>
      <c r="I102" t="s">
        <v>1278</v>
      </c>
      <c r="J102" t="s">
        <v>1279</v>
      </c>
      <c r="K102" t="s">
        <v>1278</v>
      </c>
      <c r="L102">
        <v>39807</v>
      </c>
      <c r="M102">
        <v>573</v>
      </c>
      <c r="N102">
        <v>486.51</v>
      </c>
      <c r="O102">
        <v>425.21</v>
      </c>
      <c r="P102">
        <v>0</v>
      </c>
      <c r="Q102">
        <v>61.3</v>
      </c>
      <c r="R102">
        <v>0</v>
      </c>
      <c r="S102">
        <v>0</v>
      </c>
      <c r="T102">
        <v>0</v>
      </c>
      <c r="U102">
        <v>0</v>
      </c>
      <c r="V102">
        <v>0</v>
      </c>
      <c r="X102">
        <v>915.3</v>
      </c>
      <c r="Y102">
        <v>746.43</v>
      </c>
      <c r="Z102">
        <v>0</v>
      </c>
      <c r="AA102">
        <v>168.87</v>
      </c>
      <c r="AB102">
        <v>0</v>
      </c>
      <c r="AC102">
        <v>69</v>
      </c>
      <c r="AD102">
        <v>56</v>
      </c>
      <c r="AE102">
        <v>0</v>
      </c>
      <c r="AF102">
        <v>13</v>
      </c>
      <c r="AG102">
        <v>0</v>
      </c>
      <c r="AH102" t="s">
        <v>1280</v>
      </c>
      <c r="AI102">
        <v>883.32</v>
      </c>
      <c r="AJ102">
        <v>67</v>
      </c>
      <c r="AK102" t="s">
        <v>1281</v>
      </c>
      <c r="AL102">
        <v>0.85</v>
      </c>
      <c r="AM102">
        <v>12.22</v>
      </c>
      <c r="AN102">
        <v>1.88</v>
      </c>
      <c r="AO102" t="s">
        <v>1282</v>
      </c>
      <c r="AP102" t="s">
        <v>1283</v>
      </c>
      <c r="AQ102" t="s">
        <v>1182</v>
      </c>
      <c r="AR102" t="s">
        <v>1284</v>
      </c>
      <c r="AS102">
        <v>7.05</v>
      </c>
      <c r="AT102">
        <v>5.23</v>
      </c>
      <c r="AU102">
        <v>23</v>
      </c>
      <c r="AV102">
        <v>41</v>
      </c>
      <c r="AW102">
        <v>95</v>
      </c>
      <c r="AX102">
        <v>3.3</v>
      </c>
      <c r="AY102">
        <v>2.9</v>
      </c>
      <c r="AZ102">
        <v>3.2</v>
      </c>
      <c r="BA102">
        <v>93</v>
      </c>
      <c r="BB102">
        <v>1208.07</v>
      </c>
      <c r="BC102">
        <v>91</v>
      </c>
      <c r="BD102" t="s">
        <v>1285</v>
      </c>
      <c r="BE102" t="s">
        <v>1286</v>
      </c>
      <c r="BF102" t="s">
        <v>1287</v>
      </c>
      <c r="BG102" t="s">
        <v>86</v>
      </c>
      <c r="BH102" t="s">
        <v>86</v>
      </c>
      <c r="BI102" t="s">
        <v>86</v>
      </c>
      <c r="BJ102">
        <v>1114.47</v>
      </c>
      <c r="BK102">
        <v>0</v>
      </c>
      <c r="BL102">
        <v>0</v>
      </c>
      <c r="BM102">
        <v>0</v>
      </c>
      <c r="BN102">
        <v>72</v>
      </c>
      <c r="BO102">
        <v>935.28</v>
      </c>
      <c r="BP102">
        <v>70</v>
      </c>
      <c r="BQ102">
        <v>11.98</v>
      </c>
      <c r="BR102">
        <v>3</v>
      </c>
      <c r="BS102">
        <v>93.6</v>
      </c>
      <c r="BT102">
        <v>0</v>
      </c>
    </row>
    <row r="103" spans="1:72">
      <c r="A103" t="str">
        <f>IF(I103="","其他",_xlfn.XLOOKUP(I103,辅助数据!B:B,辅助数据!C:C))</f>
        <v>海报小木板</v>
      </c>
      <c r="B103" t="str" cm="1">
        <f t="array" ref="B103">IFERROR(_xlfn.IFS(EOMONTH(E103,0)-C103&gt;90,"老品 (开售天数大于90天)",EOMONTH(E103,0)-C103&gt;=0,"新品 (开售天数小于等于90)"),"新品未出单")</f>
        <v>老品 (开售天数大于90天)</v>
      </c>
      <c r="C103" s="1">
        <f>_xlfn.XLOOKUP(K103,开售时间!A:A,开售时间!B:B)</f>
        <v>46009</v>
      </c>
      <c r="D103" s="1" t="str">
        <f>IFERROR(_xlfn.XLOOKUP(G103,分层!A:A,分层!B:B),"未划分")</f>
        <v>T4</v>
      </c>
      <c r="E103" s="4">
        <v>46204</v>
      </c>
      <c r="F103" s="1" t="s">
        <v>72</v>
      </c>
      <c r="G103" t="s">
        <v>1288</v>
      </c>
      <c r="H103" t="s">
        <v>1289</v>
      </c>
      <c r="I103" t="s">
        <v>1290</v>
      </c>
      <c r="J103" t="s">
        <v>1291</v>
      </c>
      <c r="K103" t="s">
        <v>1290</v>
      </c>
      <c r="L103">
        <v>184626</v>
      </c>
      <c r="M103">
        <v>652</v>
      </c>
      <c r="N103">
        <v>558.5</v>
      </c>
      <c r="O103">
        <v>549.84</v>
      </c>
      <c r="P103">
        <v>0</v>
      </c>
      <c r="Q103">
        <v>8.66</v>
      </c>
      <c r="R103">
        <v>0</v>
      </c>
      <c r="S103">
        <v>0</v>
      </c>
      <c r="T103">
        <v>0</v>
      </c>
      <c r="U103">
        <v>0</v>
      </c>
      <c r="V103">
        <v>0</v>
      </c>
      <c r="X103">
        <v>1364.05</v>
      </c>
      <c r="Y103">
        <v>1345.06</v>
      </c>
      <c r="Z103">
        <v>0</v>
      </c>
      <c r="AA103">
        <v>18.99</v>
      </c>
      <c r="AB103">
        <v>0</v>
      </c>
      <c r="AC103">
        <v>75</v>
      </c>
      <c r="AD103">
        <v>74</v>
      </c>
      <c r="AE103">
        <v>0</v>
      </c>
      <c r="AF103">
        <v>1</v>
      </c>
      <c r="AG103">
        <v>0</v>
      </c>
      <c r="AH103" t="s">
        <v>1292</v>
      </c>
      <c r="AI103">
        <v>1241.35</v>
      </c>
      <c r="AJ103">
        <v>65</v>
      </c>
      <c r="AK103" t="s">
        <v>1293</v>
      </c>
      <c r="AL103">
        <v>0.86</v>
      </c>
      <c r="AM103">
        <v>3.03</v>
      </c>
      <c r="AN103">
        <v>2.44</v>
      </c>
      <c r="AO103" t="s">
        <v>1294</v>
      </c>
      <c r="AP103" t="s">
        <v>1295</v>
      </c>
      <c r="AQ103" t="s">
        <v>1295</v>
      </c>
      <c r="AR103" t="s">
        <v>1296</v>
      </c>
      <c r="AS103">
        <v>7.45</v>
      </c>
      <c r="AT103">
        <v>6.07</v>
      </c>
      <c r="AU103">
        <v>18</v>
      </c>
      <c r="AV103">
        <v>35</v>
      </c>
      <c r="AW103">
        <v>89</v>
      </c>
      <c r="AX103">
        <v>2.6</v>
      </c>
      <c r="AY103">
        <v>2.5</v>
      </c>
      <c r="AZ103">
        <v>3</v>
      </c>
      <c r="BA103">
        <v>92</v>
      </c>
      <c r="BB103">
        <v>1757.08</v>
      </c>
      <c r="BC103">
        <v>92</v>
      </c>
      <c r="BD103" t="s">
        <v>1297</v>
      </c>
      <c r="BE103" t="s">
        <v>1298</v>
      </c>
      <c r="BF103" t="s">
        <v>1299</v>
      </c>
      <c r="BG103" t="s">
        <v>86</v>
      </c>
      <c r="BH103" t="s">
        <v>86</v>
      </c>
      <c r="BI103" t="s">
        <v>86</v>
      </c>
      <c r="BJ103">
        <v>1757.08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19.1</v>
      </c>
      <c r="BR103">
        <v>3</v>
      </c>
      <c r="BS103">
        <v>0</v>
      </c>
      <c r="BT103">
        <v>0</v>
      </c>
    </row>
    <row r="104" spans="1:72">
      <c r="A104" t="str">
        <f>IF(I104="","其他",_xlfn.XLOOKUP(I104,辅助数据!B:B,辅助数据!C:C))</f>
        <v>照片横幅</v>
      </c>
      <c r="B104" t="str" cm="1">
        <f t="array" ref="B104">IFERROR(_xlfn.IFS(EOMONTH(E104,0)-C104&gt;90,"老品 (开售天数大于90天)",EOMONTH(E104,0)-C104&gt;=0,"新品 (开售天数小于等于90)"),"新品未出单")</f>
        <v>新品 (开售天数小于等于90)</v>
      </c>
      <c r="C104" s="1">
        <f>_xlfn.XLOOKUP(K104,开售时间!A:A,开售时间!B:B)</f>
        <v>46186</v>
      </c>
      <c r="D104" s="1" t="str">
        <f>IFERROR(_xlfn.XLOOKUP(G104,分层!A:A,分层!B:B),"未划分")</f>
        <v>N</v>
      </c>
      <c r="E104" s="4">
        <v>46204</v>
      </c>
      <c r="F104" s="1" t="s">
        <v>72</v>
      </c>
      <c r="G104" t="s">
        <v>1300</v>
      </c>
      <c r="H104" t="s">
        <v>1301</v>
      </c>
      <c r="I104" t="s">
        <v>1302</v>
      </c>
      <c r="J104" t="s">
        <v>1303</v>
      </c>
      <c r="K104" t="s">
        <v>1302</v>
      </c>
      <c r="L104">
        <v>43759</v>
      </c>
      <c r="M104">
        <v>631</v>
      </c>
      <c r="N104">
        <v>443.83</v>
      </c>
      <c r="O104">
        <v>426.15</v>
      </c>
      <c r="P104">
        <v>0</v>
      </c>
      <c r="Q104">
        <v>17.68</v>
      </c>
      <c r="R104">
        <v>0</v>
      </c>
      <c r="S104">
        <v>0</v>
      </c>
      <c r="T104">
        <v>0</v>
      </c>
      <c r="U104">
        <v>0</v>
      </c>
      <c r="V104">
        <v>0</v>
      </c>
      <c r="X104">
        <v>1025.56</v>
      </c>
      <c r="Y104">
        <v>973.6</v>
      </c>
      <c r="Z104">
        <v>0</v>
      </c>
      <c r="AA104">
        <v>51.96</v>
      </c>
      <c r="AB104">
        <v>0</v>
      </c>
      <c r="AC104">
        <v>79</v>
      </c>
      <c r="AD104">
        <v>75</v>
      </c>
      <c r="AE104">
        <v>0</v>
      </c>
      <c r="AF104">
        <v>4</v>
      </c>
      <c r="AG104">
        <v>0</v>
      </c>
      <c r="AH104" t="s">
        <v>1304</v>
      </c>
      <c r="AI104">
        <v>863.19</v>
      </c>
      <c r="AJ104">
        <v>67</v>
      </c>
      <c r="AK104" t="s">
        <v>1281</v>
      </c>
      <c r="AL104">
        <v>0.7</v>
      </c>
      <c r="AM104">
        <v>10.14</v>
      </c>
      <c r="AN104">
        <v>2.31</v>
      </c>
      <c r="AO104" t="s">
        <v>1305</v>
      </c>
      <c r="AP104" t="s">
        <v>1306</v>
      </c>
      <c r="AQ104" t="s">
        <v>1307</v>
      </c>
      <c r="AR104" t="s">
        <v>1308</v>
      </c>
      <c r="AS104">
        <v>5.62</v>
      </c>
      <c r="AT104">
        <v>4.82</v>
      </c>
      <c r="AU104">
        <v>18</v>
      </c>
      <c r="AV104">
        <v>37</v>
      </c>
      <c r="AW104">
        <v>87</v>
      </c>
      <c r="AX104">
        <v>2.6</v>
      </c>
      <c r="AY104">
        <v>2.6</v>
      </c>
      <c r="AZ104">
        <v>2.9</v>
      </c>
      <c r="BA104">
        <v>92</v>
      </c>
      <c r="BB104">
        <v>1194.43</v>
      </c>
      <c r="BC104">
        <v>92</v>
      </c>
      <c r="BD104" t="s">
        <v>1309</v>
      </c>
      <c r="BE104" t="s">
        <v>1310</v>
      </c>
      <c r="BF104" t="s">
        <v>1309</v>
      </c>
      <c r="BG104" t="s">
        <v>86</v>
      </c>
      <c r="BH104" t="s">
        <v>86</v>
      </c>
      <c r="BI104" t="s">
        <v>86</v>
      </c>
      <c r="BJ104">
        <v>1157.46</v>
      </c>
      <c r="BK104">
        <v>1</v>
      </c>
      <c r="BL104">
        <v>12.34</v>
      </c>
      <c r="BM104">
        <v>1</v>
      </c>
      <c r="BN104">
        <v>29</v>
      </c>
      <c r="BO104">
        <v>376.06</v>
      </c>
      <c r="BP104">
        <v>29</v>
      </c>
      <c r="BQ104">
        <v>12.58</v>
      </c>
      <c r="BR104">
        <v>3</v>
      </c>
      <c r="BS104">
        <v>36.97</v>
      </c>
      <c r="BT104">
        <v>0</v>
      </c>
    </row>
    <row r="105" spans="1:72">
      <c r="A105" t="str">
        <f>IF(I105="","其他",_xlfn.XLOOKUP(I105,辅助数据!B:B,辅助数据!C:C))</f>
        <v>长横幅</v>
      </c>
      <c r="B105" t="str" cm="1">
        <f t="array" ref="B105">IFERROR(_xlfn.IFS(EOMONTH(E105,0)-C105&gt;90,"老品 (开售天数大于90天)",EOMONTH(E105,0)-C105&gt;=0,"新品 (开售天数小于等于90)"),"新品未出单")</f>
        <v>老品 (开售天数大于90天)</v>
      </c>
      <c r="C105" s="1">
        <f>_xlfn.XLOOKUP(K105,开售时间!A:A,开售时间!B:B)</f>
        <v>45927</v>
      </c>
      <c r="D105" s="1" t="str">
        <f>IFERROR(_xlfn.XLOOKUP(G105,分层!A:A,分层!B:B),"未划分")</f>
        <v>T3</v>
      </c>
      <c r="E105" s="4">
        <v>46204</v>
      </c>
      <c r="F105" s="1" t="s">
        <v>72</v>
      </c>
      <c r="G105" t="s">
        <v>1311</v>
      </c>
      <c r="H105" t="s">
        <v>1312</v>
      </c>
      <c r="I105" t="s">
        <v>1313</v>
      </c>
      <c r="J105" t="s">
        <v>1314</v>
      </c>
      <c r="K105" t="s">
        <v>1313</v>
      </c>
      <c r="L105">
        <v>21823</v>
      </c>
      <c r="M105">
        <v>313</v>
      </c>
      <c r="N105">
        <v>197.49</v>
      </c>
      <c r="O105">
        <v>164.25</v>
      </c>
      <c r="P105">
        <v>0</v>
      </c>
      <c r="Q105">
        <v>33.24</v>
      </c>
      <c r="R105">
        <v>0</v>
      </c>
      <c r="S105">
        <v>0</v>
      </c>
      <c r="T105">
        <v>0</v>
      </c>
      <c r="U105">
        <v>0</v>
      </c>
      <c r="V105">
        <v>0</v>
      </c>
      <c r="X105">
        <v>401.11</v>
      </c>
      <c r="Y105">
        <v>284.73</v>
      </c>
      <c r="Z105">
        <v>0</v>
      </c>
      <c r="AA105">
        <v>116.38</v>
      </c>
      <c r="AB105">
        <v>0</v>
      </c>
      <c r="AC105">
        <v>39</v>
      </c>
      <c r="AD105">
        <v>27</v>
      </c>
      <c r="AE105">
        <v>0</v>
      </c>
      <c r="AF105">
        <v>12</v>
      </c>
      <c r="AG105">
        <v>0</v>
      </c>
      <c r="AH105" t="s">
        <v>1315</v>
      </c>
      <c r="AI105">
        <v>312.18</v>
      </c>
      <c r="AJ105">
        <v>32</v>
      </c>
      <c r="AK105" t="s">
        <v>1316</v>
      </c>
      <c r="AL105">
        <v>0.63</v>
      </c>
      <c r="AM105">
        <v>9.05</v>
      </c>
      <c r="AN105">
        <v>2.03</v>
      </c>
      <c r="AO105" t="s">
        <v>1317</v>
      </c>
      <c r="AP105" t="s">
        <v>1318</v>
      </c>
      <c r="AQ105" t="s">
        <v>1319</v>
      </c>
      <c r="AR105" t="s">
        <v>1320</v>
      </c>
      <c r="AS105">
        <v>5.06</v>
      </c>
      <c r="AT105">
        <v>2.19</v>
      </c>
      <c r="AU105">
        <v>24</v>
      </c>
      <c r="AV105">
        <v>44</v>
      </c>
      <c r="AW105">
        <v>90</v>
      </c>
      <c r="AX105">
        <v>3.4</v>
      </c>
      <c r="AY105">
        <v>3.1</v>
      </c>
      <c r="AZ105">
        <v>3</v>
      </c>
      <c r="BA105">
        <v>90</v>
      </c>
      <c r="BB105">
        <v>881.1</v>
      </c>
      <c r="BC105">
        <v>89</v>
      </c>
      <c r="BD105" t="s">
        <v>1321</v>
      </c>
      <c r="BE105" t="s">
        <v>1004</v>
      </c>
      <c r="BF105" t="s">
        <v>1322</v>
      </c>
      <c r="BG105" t="s">
        <v>86</v>
      </c>
      <c r="BH105" t="s">
        <v>86</v>
      </c>
      <c r="BI105" t="s">
        <v>86</v>
      </c>
      <c r="BJ105">
        <v>878.15</v>
      </c>
      <c r="BK105">
        <v>1</v>
      </c>
      <c r="BL105">
        <v>9.49</v>
      </c>
      <c r="BM105">
        <v>1</v>
      </c>
      <c r="BN105">
        <v>6</v>
      </c>
      <c r="BO105">
        <v>58.94</v>
      </c>
      <c r="BP105">
        <v>5</v>
      </c>
      <c r="BQ105">
        <v>9.76</v>
      </c>
      <c r="BR105">
        <v>2.9</v>
      </c>
      <c r="BS105">
        <v>2.95</v>
      </c>
      <c r="BT105">
        <v>0</v>
      </c>
    </row>
    <row r="106" spans="1:72">
      <c r="A106" t="str">
        <f>IF(I106="","其他",_xlfn.XLOOKUP(I106,辅助数据!B:B,辅助数据!C:C))</f>
        <v>灯饰门联</v>
      </c>
      <c r="B106" t="str" cm="1">
        <f t="array" ref="B106">IFERROR(_xlfn.IFS(EOMONTH(E106,0)-C106&gt;90,"老品 (开售天数大于90天)",EOMONTH(E106,0)-C106&gt;=0,"新品 (开售天数小于等于90)"),"新品未出单")</f>
        <v>老品 (开售天数大于90天)</v>
      </c>
      <c r="C106" s="1">
        <f>_xlfn.XLOOKUP(K106,开售时间!A:A,开售时间!B:B)</f>
        <v>46100</v>
      </c>
      <c r="D106" s="1" t="str">
        <f>IFERROR(_xlfn.XLOOKUP(G106,分层!A:A,分层!B:B),"未划分")</f>
        <v>T3</v>
      </c>
      <c r="E106" s="4">
        <v>46204</v>
      </c>
      <c r="F106" s="1" t="s">
        <v>72</v>
      </c>
      <c r="G106" t="s">
        <v>1323</v>
      </c>
      <c r="H106" t="s">
        <v>1324</v>
      </c>
      <c r="I106" t="s">
        <v>1325</v>
      </c>
      <c r="J106" t="s">
        <v>381</v>
      </c>
      <c r="K106" t="s">
        <v>1325</v>
      </c>
      <c r="L106">
        <v>98905</v>
      </c>
      <c r="M106">
        <v>495</v>
      </c>
      <c r="N106">
        <v>403.51</v>
      </c>
      <c r="O106">
        <v>403.51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X106">
        <v>891.66</v>
      </c>
      <c r="Y106">
        <v>891.66</v>
      </c>
      <c r="Z106">
        <v>0</v>
      </c>
      <c r="AA106">
        <v>0</v>
      </c>
      <c r="AB106">
        <v>0</v>
      </c>
      <c r="AC106">
        <v>65</v>
      </c>
      <c r="AD106">
        <v>65</v>
      </c>
      <c r="AE106">
        <v>0</v>
      </c>
      <c r="AF106">
        <v>0</v>
      </c>
      <c r="AG106">
        <v>0</v>
      </c>
      <c r="AH106" t="s">
        <v>1326</v>
      </c>
      <c r="AI106">
        <v>755.46</v>
      </c>
      <c r="AJ106">
        <v>54</v>
      </c>
      <c r="AK106" t="s">
        <v>348</v>
      </c>
      <c r="AL106">
        <v>0.82</v>
      </c>
      <c r="AM106">
        <v>4.08</v>
      </c>
      <c r="AN106">
        <v>2.21</v>
      </c>
      <c r="AO106" t="s">
        <v>1327</v>
      </c>
      <c r="AP106" t="s">
        <v>1328</v>
      </c>
      <c r="AQ106" t="s">
        <v>1329</v>
      </c>
      <c r="AR106" t="s">
        <v>1330</v>
      </c>
      <c r="AS106">
        <v>6.21</v>
      </c>
      <c r="AT106">
        <v>4.48</v>
      </c>
      <c r="AU106">
        <v>15</v>
      </c>
      <c r="AV106">
        <v>31</v>
      </c>
      <c r="AW106">
        <v>88</v>
      </c>
      <c r="AX106">
        <v>2.1</v>
      </c>
      <c r="AY106">
        <v>2.2</v>
      </c>
      <c r="AZ106">
        <v>2.9</v>
      </c>
      <c r="BA106">
        <v>90</v>
      </c>
      <c r="BB106">
        <v>1258.4</v>
      </c>
      <c r="BC106">
        <v>90</v>
      </c>
      <c r="BD106" t="s">
        <v>825</v>
      </c>
      <c r="BE106" t="s">
        <v>1331</v>
      </c>
      <c r="BF106" t="s">
        <v>1090</v>
      </c>
      <c r="BG106" t="s">
        <v>86</v>
      </c>
      <c r="BH106" t="s">
        <v>86</v>
      </c>
      <c r="BI106" t="s">
        <v>86</v>
      </c>
      <c r="BJ106">
        <v>1256.3</v>
      </c>
      <c r="BK106">
        <v>1</v>
      </c>
      <c r="BL106">
        <v>13.29</v>
      </c>
      <c r="BM106">
        <v>1</v>
      </c>
      <c r="BN106">
        <v>3</v>
      </c>
      <c r="BO106">
        <v>41.97</v>
      </c>
      <c r="BP106">
        <v>3</v>
      </c>
      <c r="BQ106">
        <v>13.96</v>
      </c>
      <c r="BR106">
        <v>2.9</v>
      </c>
      <c r="BS106">
        <v>2.1</v>
      </c>
      <c r="BT106">
        <v>0</v>
      </c>
    </row>
    <row r="107" spans="1:72">
      <c r="A107" t="str">
        <f>IF(I107="","其他",_xlfn.XLOOKUP(I107,辅助数据!B:B,辅助数据!C:C))</f>
        <v>签名本</v>
      </c>
      <c r="B107" t="str" cm="1">
        <f t="array" ref="B107">IFERROR(_xlfn.IFS(EOMONTH(E107,0)-C107&gt;90,"老品 (开售天数大于90天)",EOMONTH(E107,0)-C107&gt;=0,"新品 (开售天数小于等于90)"),"新品未出单")</f>
        <v>老品 (开售天数大于90天)</v>
      </c>
      <c r="C107" s="1">
        <f>_xlfn.XLOOKUP(K107,开售时间!A:A,开售时间!B:B)</f>
        <v>45909</v>
      </c>
      <c r="D107" s="1" t="str">
        <f>IFERROR(_xlfn.XLOOKUP(G107,分层!A:A,分层!B:B),"未划分")</f>
        <v>T2</v>
      </c>
      <c r="E107" s="4">
        <v>46204</v>
      </c>
      <c r="F107" s="1" t="s">
        <v>72</v>
      </c>
      <c r="G107" t="s">
        <v>1332</v>
      </c>
      <c r="H107" t="s">
        <v>1333</v>
      </c>
      <c r="I107" t="s">
        <v>1334</v>
      </c>
      <c r="J107" t="s">
        <v>648</v>
      </c>
      <c r="K107" t="s">
        <v>1334</v>
      </c>
      <c r="L107">
        <v>50232</v>
      </c>
      <c r="M107">
        <v>419</v>
      </c>
      <c r="N107">
        <v>211.68</v>
      </c>
      <c r="O107">
        <v>200.91</v>
      </c>
      <c r="P107">
        <v>0</v>
      </c>
      <c r="Q107">
        <v>10.77</v>
      </c>
      <c r="R107">
        <v>0</v>
      </c>
      <c r="S107">
        <v>0</v>
      </c>
      <c r="T107">
        <v>0</v>
      </c>
      <c r="U107">
        <v>0</v>
      </c>
      <c r="V107">
        <v>0</v>
      </c>
      <c r="X107">
        <v>607.2</v>
      </c>
      <c r="Y107">
        <v>583.22</v>
      </c>
      <c r="Z107">
        <v>0</v>
      </c>
      <c r="AA107">
        <v>23.98</v>
      </c>
      <c r="AB107">
        <v>0</v>
      </c>
      <c r="AC107">
        <v>50</v>
      </c>
      <c r="AD107">
        <v>48</v>
      </c>
      <c r="AE107">
        <v>0</v>
      </c>
      <c r="AF107">
        <v>2</v>
      </c>
      <c r="AG107">
        <v>0</v>
      </c>
      <c r="AH107" t="s">
        <v>851</v>
      </c>
      <c r="AI107">
        <v>532.95</v>
      </c>
      <c r="AJ107">
        <v>43</v>
      </c>
      <c r="AK107" t="s">
        <v>1335</v>
      </c>
      <c r="AL107">
        <v>0.51</v>
      </c>
      <c r="AM107">
        <v>4.21</v>
      </c>
      <c r="AN107">
        <v>2.87</v>
      </c>
      <c r="AO107" t="s">
        <v>1336</v>
      </c>
      <c r="AP107" t="s">
        <v>1337</v>
      </c>
      <c r="AQ107" t="s">
        <v>1338</v>
      </c>
      <c r="AR107" t="s">
        <v>1339</v>
      </c>
      <c r="AS107">
        <v>4.23</v>
      </c>
      <c r="AT107">
        <v>2.38</v>
      </c>
      <c r="AU107">
        <v>11</v>
      </c>
      <c r="AV107">
        <v>35</v>
      </c>
      <c r="AW107">
        <v>84</v>
      </c>
      <c r="AX107">
        <v>1.6</v>
      </c>
      <c r="AY107">
        <v>2.5</v>
      </c>
      <c r="AZ107">
        <v>2.8</v>
      </c>
      <c r="BA107">
        <v>89</v>
      </c>
      <c r="BB107">
        <v>1065.91</v>
      </c>
      <c r="BC107">
        <v>88</v>
      </c>
      <c r="BD107" t="s">
        <v>1340</v>
      </c>
      <c r="BE107" t="s">
        <v>1341</v>
      </c>
      <c r="BF107" t="s">
        <v>1342</v>
      </c>
      <c r="BG107" t="s">
        <v>86</v>
      </c>
      <c r="BH107" t="s">
        <v>86</v>
      </c>
      <c r="BI107" t="s">
        <v>86</v>
      </c>
      <c r="BJ107">
        <v>1062.91</v>
      </c>
      <c r="BK107">
        <v>2</v>
      </c>
      <c r="BL107">
        <v>22.78</v>
      </c>
      <c r="BM107">
        <v>2</v>
      </c>
      <c r="BN107">
        <v>5</v>
      </c>
      <c r="BO107">
        <v>59.95</v>
      </c>
      <c r="BP107">
        <v>4</v>
      </c>
      <c r="BQ107">
        <v>11.94</v>
      </c>
      <c r="BR107">
        <v>2.9</v>
      </c>
      <c r="BS107">
        <v>3</v>
      </c>
      <c r="BT107">
        <v>0</v>
      </c>
    </row>
    <row r="108" spans="1:72">
      <c r="A108" t="str">
        <f>IF(I108="","其他",_xlfn.XLOOKUP(I108,辅助数据!B:B,辅助数据!C:C))</f>
        <v>海报小木板</v>
      </c>
      <c r="B108" t="str" cm="1">
        <f t="array" ref="B108">IFERROR(_xlfn.IFS(EOMONTH(E108,0)-C108&gt;90,"老品 (开售天数大于90天)",EOMONTH(E108,0)-C108&gt;=0,"新品 (开售天数小于等于90)"),"新品未出单")</f>
        <v>老品 (开售天数大于90天)</v>
      </c>
      <c r="C108" s="1">
        <f>_xlfn.XLOOKUP(K108,开售时间!A:A,开售时间!B:B)</f>
        <v>46013</v>
      </c>
      <c r="D108" s="1" t="str">
        <f>IFERROR(_xlfn.XLOOKUP(G108,分层!A:A,分层!B:B),"未划分")</f>
        <v>T3</v>
      </c>
      <c r="E108" s="4">
        <v>46204</v>
      </c>
      <c r="F108" s="1" t="s">
        <v>72</v>
      </c>
      <c r="G108" t="s">
        <v>1343</v>
      </c>
      <c r="H108" t="s">
        <v>1344</v>
      </c>
      <c r="I108" t="s">
        <v>1345</v>
      </c>
      <c r="J108" t="s">
        <v>1346</v>
      </c>
      <c r="K108" t="s">
        <v>1345</v>
      </c>
      <c r="L108">
        <v>116600</v>
      </c>
      <c r="M108">
        <v>543</v>
      </c>
      <c r="N108">
        <v>544.81</v>
      </c>
      <c r="O108">
        <v>527.13</v>
      </c>
      <c r="P108">
        <v>0</v>
      </c>
      <c r="Q108">
        <v>17.68</v>
      </c>
      <c r="R108">
        <v>0</v>
      </c>
      <c r="S108">
        <v>0</v>
      </c>
      <c r="T108">
        <v>0</v>
      </c>
      <c r="U108">
        <v>0</v>
      </c>
      <c r="V108">
        <v>0</v>
      </c>
      <c r="X108">
        <v>1309.93</v>
      </c>
      <c r="Y108">
        <v>1309.93</v>
      </c>
      <c r="Z108">
        <v>0</v>
      </c>
      <c r="AA108">
        <v>0</v>
      </c>
      <c r="AB108">
        <v>0</v>
      </c>
      <c r="AC108">
        <v>71</v>
      </c>
      <c r="AD108">
        <v>71</v>
      </c>
      <c r="AE108">
        <v>0</v>
      </c>
      <c r="AF108">
        <v>0</v>
      </c>
      <c r="AG108">
        <v>0</v>
      </c>
      <c r="AH108" t="s">
        <v>1347</v>
      </c>
      <c r="AI108">
        <v>1202.37</v>
      </c>
      <c r="AJ108">
        <v>63</v>
      </c>
      <c r="AK108" t="s">
        <v>533</v>
      </c>
      <c r="AL108">
        <v>1</v>
      </c>
      <c r="AM108">
        <v>4.67</v>
      </c>
      <c r="AN108">
        <v>2.4</v>
      </c>
      <c r="AO108" t="s">
        <v>1348</v>
      </c>
      <c r="AP108" t="s">
        <v>1349</v>
      </c>
      <c r="AQ108" t="s">
        <v>1350</v>
      </c>
      <c r="AR108" t="s">
        <v>1351</v>
      </c>
      <c r="AS108">
        <v>7.67</v>
      </c>
      <c r="AT108">
        <v>6.12</v>
      </c>
      <c r="AU108">
        <v>22</v>
      </c>
      <c r="AV108">
        <v>41</v>
      </c>
      <c r="AW108">
        <v>82</v>
      </c>
      <c r="AX108">
        <v>3.1</v>
      </c>
      <c r="AY108">
        <v>2.9</v>
      </c>
      <c r="AZ108">
        <v>2.7</v>
      </c>
      <c r="BA108">
        <v>89</v>
      </c>
      <c r="BB108">
        <v>1680.12</v>
      </c>
      <c r="BC108">
        <v>89</v>
      </c>
      <c r="BD108" t="s">
        <v>165</v>
      </c>
      <c r="BE108" t="s">
        <v>1352</v>
      </c>
      <c r="BF108" t="s">
        <v>165</v>
      </c>
      <c r="BG108" t="s">
        <v>86</v>
      </c>
      <c r="BH108" t="s">
        <v>86</v>
      </c>
      <c r="BI108" t="s">
        <v>86</v>
      </c>
      <c r="BJ108">
        <v>1675.37</v>
      </c>
      <c r="BK108">
        <v>2</v>
      </c>
      <c r="BL108">
        <v>37.98</v>
      </c>
      <c r="BM108">
        <v>2</v>
      </c>
      <c r="BN108">
        <v>5</v>
      </c>
      <c r="BO108">
        <v>94.95</v>
      </c>
      <c r="BP108">
        <v>5</v>
      </c>
      <c r="BQ108">
        <v>18.82</v>
      </c>
      <c r="BR108">
        <v>2.9</v>
      </c>
      <c r="BS108">
        <v>4.75</v>
      </c>
      <c r="BT108">
        <v>0</v>
      </c>
    </row>
    <row r="109" spans="1:72">
      <c r="A109" t="str">
        <f>IF(I109="","其他",_xlfn.XLOOKUP(I109,辅助数据!B:B,辅助数据!C:C))</f>
        <v>长横幅</v>
      </c>
      <c r="B109" t="str" cm="1">
        <f t="array" ref="B109">IFERROR(_xlfn.IFS(EOMONTH(E109,0)-C109&gt;90,"老品 (开售天数大于90天)",EOMONTH(E109,0)-C109&gt;=0,"新品 (开售天数小于等于90)"),"新品未出单")</f>
        <v>老品 (开售天数大于90天)</v>
      </c>
      <c r="C109" s="1">
        <f>_xlfn.XLOOKUP(K109,开售时间!A:A,开售时间!B:B)</f>
        <v>44476</v>
      </c>
      <c r="D109" s="1" t="str">
        <f>IFERROR(_xlfn.XLOOKUP(G109,分层!A:A,分层!B:B),"未划分")</f>
        <v>T2</v>
      </c>
      <c r="E109" s="4">
        <v>46204</v>
      </c>
      <c r="F109" s="1" t="s">
        <v>72</v>
      </c>
      <c r="G109" t="s">
        <v>1353</v>
      </c>
      <c r="H109" t="s">
        <v>1354</v>
      </c>
      <c r="I109" t="s">
        <v>1355</v>
      </c>
      <c r="J109" t="s">
        <v>1356</v>
      </c>
      <c r="K109" t="s">
        <v>1355</v>
      </c>
      <c r="L109">
        <v>11775</v>
      </c>
      <c r="M109">
        <v>204</v>
      </c>
      <c r="N109">
        <v>92.86</v>
      </c>
      <c r="O109">
        <v>86.22</v>
      </c>
      <c r="P109">
        <v>0</v>
      </c>
      <c r="Q109">
        <v>6.64</v>
      </c>
      <c r="R109">
        <v>0</v>
      </c>
      <c r="S109">
        <v>0</v>
      </c>
      <c r="T109">
        <v>0</v>
      </c>
      <c r="U109">
        <v>0</v>
      </c>
      <c r="V109">
        <v>0</v>
      </c>
      <c r="X109">
        <v>429.59</v>
      </c>
      <c r="Y109">
        <v>409.61</v>
      </c>
      <c r="Z109">
        <v>0</v>
      </c>
      <c r="AA109">
        <v>19.98</v>
      </c>
      <c r="AB109">
        <v>0</v>
      </c>
      <c r="AC109">
        <v>39</v>
      </c>
      <c r="AD109">
        <v>37</v>
      </c>
      <c r="AE109">
        <v>0</v>
      </c>
      <c r="AF109">
        <v>2</v>
      </c>
      <c r="AG109">
        <v>0</v>
      </c>
      <c r="AH109" t="s">
        <v>1357</v>
      </c>
      <c r="AI109">
        <v>349.65</v>
      </c>
      <c r="AJ109">
        <v>33</v>
      </c>
      <c r="AK109" t="s">
        <v>1358</v>
      </c>
      <c r="AL109">
        <v>0.46</v>
      </c>
      <c r="AM109">
        <v>7.89</v>
      </c>
      <c r="AN109">
        <v>4.63</v>
      </c>
      <c r="AO109" t="s">
        <v>825</v>
      </c>
      <c r="AP109" t="s">
        <v>1359</v>
      </c>
      <c r="AQ109" t="s">
        <v>1360</v>
      </c>
      <c r="AR109" t="s">
        <v>1361</v>
      </c>
      <c r="AS109">
        <v>2.38</v>
      </c>
      <c r="AT109">
        <v>1.06</v>
      </c>
      <c r="AU109">
        <v>10</v>
      </c>
      <c r="AV109">
        <v>25</v>
      </c>
      <c r="AW109">
        <v>82</v>
      </c>
      <c r="AX109">
        <v>1.4</v>
      </c>
      <c r="AY109">
        <v>1.8</v>
      </c>
      <c r="AZ109">
        <v>2.7</v>
      </c>
      <c r="BA109">
        <v>88</v>
      </c>
      <c r="BB109">
        <v>879.12</v>
      </c>
      <c r="BC109">
        <v>86</v>
      </c>
      <c r="BD109" t="s">
        <v>1362</v>
      </c>
      <c r="BE109" t="s">
        <v>1363</v>
      </c>
      <c r="BF109" t="s">
        <v>1364</v>
      </c>
      <c r="BG109" t="s">
        <v>1365</v>
      </c>
      <c r="BH109" t="s">
        <v>1366</v>
      </c>
      <c r="BI109" t="s">
        <v>1367</v>
      </c>
      <c r="BJ109">
        <v>873.63</v>
      </c>
      <c r="BK109">
        <v>0</v>
      </c>
      <c r="BL109">
        <v>0</v>
      </c>
      <c r="BM109">
        <v>0</v>
      </c>
      <c r="BN109">
        <v>11</v>
      </c>
      <c r="BO109">
        <v>109.89</v>
      </c>
      <c r="BP109">
        <v>9</v>
      </c>
      <c r="BQ109">
        <v>9.93</v>
      </c>
      <c r="BR109">
        <v>2.8</v>
      </c>
      <c r="BS109">
        <v>5.49</v>
      </c>
      <c r="BT109">
        <v>0</v>
      </c>
    </row>
    <row r="110" spans="1:72">
      <c r="A110" t="str">
        <f>IF(I110="","其他",_xlfn.XLOOKUP(I110,辅助数据!B:B,辅助数据!C:C))</f>
        <v>盒子</v>
      </c>
      <c r="B110" t="str" cm="1">
        <f t="array" ref="B110">IFERROR(_xlfn.IFS(EOMONTH(E110,0)-C110&gt;90,"老品 (开售天数大于90天)",EOMONTH(E110,0)-C110&gt;=0,"新品 (开售天数小于等于90)"),"新品未出单")</f>
        <v>老品 (开售天数大于90天)</v>
      </c>
      <c r="C110" s="1">
        <f>_xlfn.XLOOKUP(K110,开售时间!A:A,开售时间!B:B)</f>
        <v>45907</v>
      </c>
      <c r="D110" s="1" t="str">
        <f>IFERROR(_xlfn.XLOOKUP(G110,分层!A:A,分层!B:B),"未划分")</f>
        <v>T2</v>
      </c>
      <c r="E110" s="4">
        <v>46204</v>
      </c>
      <c r="F110" s="1" t="s">
        <v>72</v>
      </c>
      <c r="G110" t="s">
        <v>1368</v>
      </c>
      <c r="H110" t="s">
        <v>1369</v>
      </c>
      <c r="I110" t="s">
        <v>1370</v>
      </c>
      <c r="J110" t="s">
        <v>1371</v>
      </c>
      <c r="K110" t="s">
        <v>1370</v>
      </c>
      <c r="L110">
        <v>31525</v>
      </c>
      <c r="M110">
        <v>329</v>
      </c>
      <c r="N110">
        <v>190.66</v>
      </c>
      <c r="O110">
        <v>160.23</v>
      </c>
      <c r="P110">
        <v>0</v>
      </c>
      <c r="Q110">
        <v>30.43</v>
      </c>
      <c r="R110">
        <v>0</v>
      </c>
      <c r="S110">
        <v>0</v>
      </c>
      <c r="T110">
        <v>0</v>
      </c>
      <c r="U110">
        <v>0</v>
      </c>
      <c r="V110">
        <v>0</v>
      </c>
      <c r="X110">
        <v>706.72</v>
      </c>
      <c r="Y110">
        <v>604.78</v>
      </c>
      <c r="Z110">
        <v>0</v>
      </c>
      <c r="AA110">
        <v>101.94</v>
      </c>
      <c r="AB110">
        <v>0</v>
      </c>
      <c r="AC110">
        <v>42</v>
      </c>
      <c r="AD110">
        <v>37</v>
      </c>
      <c r="AE110">
        <v>0</v>
      </c>
      <c r="AF110">
        <v>5</v>
      </c>
      <c r="AG110">
        <v>0</v>
      </c>
      <c r="AH110" t="s">
        <v>730</v>
      </c>
      <c r="AI110">
        <v>593.8</v>
      </c>
      <c r="AJ110">
        <v>34</v>
      </c>
      <c r="AK110" t="s">
        <v>134</v>
      </c>
      <c r="AL110">
        <v>0.58</v>
      </c>
      <c r="AM110">
        <v>6.05</v>
      </c>
      <c r="AN110">
        <v>3.71</v>
      </c>
      <c r="AO110" t="s">
        <v>1372</v>
      </c>
      <c r="AP110" t="s">
        <v>1371</v>
      </c>
      <c r="AQ110" t="s">
        <v>1373</v>
      </c>
      <c r="AR110" t="s">
        <v>1374</v>
      </c>
      <c r="AS110">
        <v>4.54</v>
      </c>
      <c r="AT110">
        <v>2.17</v>
      </c>
      <c r="AU110">
        <v>23</v>
      </c>
      <c r="AV110">
        <v>41</v>
      </c>
      <c r="AW110">
        <v>87</v>
      </c>
      <c r="AX110">
        <v>3.3</v>
      </c>
      <c r="AY110">
        <v>2.9</v>
      </c>
      <c r="AZ110">
        <v>2.9</v>
      </c>
      <c r="BA110">
        <v>88</v>
      </c>
      <c r="BB110">
        <v>1492.57</v>
      </c>
      <c r="BC110">
        <v>87</v>
      </c>
      <c r="BD110" t="s">
        <v>1101</v>
      </c>
      <c r="BE110" t="s">
        <v>1375</v>
      </c>
      <c r="BF110" t="s">
        <v>1376</v>
      </c>
      <c r="BG110" t="s">
        <v>86</v>
      </c>
      <c r="BH110" t="s">
        <v>86</v>
      </c>
      <c r="BI110" t="s">
        <v>86</v>
      </c>
      <c r="BJ110">
        <v>1474.78</v>
      </c>
      <c r="BK110">
        <v>3</v>
      </c>
      <c r="BL110">
        <v>48.42</v>
      </c>
      <c r="BM110">
        <v>3</v>
      </c>
      <c r="BN110">
        <v>21</v>
      </c>
      <c r="BO110">
        <v>355.94</v>
      </c>
      <c r="BP110">
        <v>20</v>
      </c>
      <c r="BQ110">
        <v>16.76</v>
      </c>
      <c r="BR110">
        <v>2.8</v>
      </c>
      <c r="BS110">
        <v>17.79</v>
      </c>
      <c r="BT110">
        <v>0</v>
      </c>
    </row>
    <row r="111" spans="1:72">
      <c r="A111" t="str">
        <f>IF(I111="","其他",_xlfn.XLOOKUP(I111,辅助数据!B:B,辅助数据!C:C))</f>
        <v>海报小木板</v>
      </c>
      <c r="B111" t="str" cm="1">
        <f t="array" ref="B111">IFERROR(_xlfn.IFS(EOMONTH(E111,0)-C111&gt;90,"老品 (开售天数大于90天)",EOMONTH(E111,0)-C111&gt;=0,"新品 (开售天数小于等于90)"),"新品未出单")</f>
        <v>老品 (开售天数大于90天)</v>
      </c>
      <c r="C111" s="1">
        <f>_xlfn.XLOOKUP(K111,开售时间!A:A,开售时间!B:B)</f>
        <v>46017</v>
      </c>
      <c r="D111" s="1" t="str">
        <f>IFERROR(_xlfn.XLOOKUP(G111,分层!A:A,分层!B:B),"未划分")</f>
        <v>T4</v>
      </c>
      <c r="E111" s="4">
        <v>46204</v>
      </c>
      <c r="F111" s="1" t="s">
        <v>72</v>
      </c>
      <c r="G111" t="s">
        <v>1377</v>
      </c>
      <c r="H111" t="s">
        <v>1378</v>
      </c>
      <c r="I111" t="s">
        <v>1379</v>
      </c>
      <c r="J111" t="s">
        <v>1380</v>
      </c>
      <c r="K111" t="s">
        <v>1379</v>
      </c>
      <c r="L111">
        <v>131419</v>
      </c>
      <c r="M111">
        <v>553</v>
      </c>
      <c r="N111">
        <v>431.69</v>
      </c>
      <c r="O111">
        <v>418.69</v>
      </c>
      <c r="P111">
        <v>0</v>
      </c>
      <c r="Q111">
        <v>13</v>
      </c>
      <c r="R111">
        <v>0</v>
      </c>
      <c r="S111">
        <v>0</v>
      </c>
      <c r="T111">
        <v>0</v>
      </c>
      <c r="U111">
        <v>0</v>
      </c>
      <c r="V111">
        <v>0</v>
      </c>
      <c r="X111">
        <v>1656.36</v>
      </c>
      <c r="Y111">
        <v>1617.39</v>
      </c>
      <c r="Z111">
        <v>0</v>
      </c>
      <c r="AA111">
        <v>38.97</v>
      </c>
      <c r="AB111">
        <v>0</v>
      </c>
      <c r="AC111">
        <v>91</v>
      </c>
      <c r="AD111">
        <v>90</v>
      </c>
      <c r="AE111">
        <v>0</v>
      </c>
      <c r="AF111">
        <v>1</v>
      </c>
      <c r="AG111">
        <v>0</v>
      </c>
      <c r="AH111" t="s">
        <v>1381</v>
      </c>
      <c r="AI111">
        <v>1378.27</v>
      </c>
      <c r="AJ111">
        <v>71</v>
      </c>
      <c r="AK111" t="s">
        <v>92</v>
      </c>
      <c r="AL111">
        <v>0.78</v>
      </c>
      <c r="AM111">
        <v>3.28</v>
      </c>
      <c r="AN111">
        <v>3.84</v>
      </c>
      <c r="AO111" t="s">
        <v>1382</v>
      </c>
      <c r="AP111" t="s">
        <v>1383</v>
      </c>
      <c r="AQ111" t="s">
        <v>1384</v>
      </c>
      <c r="AR111" t="s">
        <v>1385</v>
      </c>
      <c r="AS111">
        <v>4.74</v>
      </c>
      <c r="AT111">
        <v>4.91</v>
      </c>
      <c r="AU111">
        <v>16</v>
      </c>
      <c r="AV111">
        <v>39</v>
      </c>
      <c r="AW111">
        <v>85</v>
      </c>
      <c r="AX111">
        <v>2.3</v>
      </c>
      <c r="AY111">
        <v>2.8</v>
      </c>
      <c r="AZ111">
        <v>2.8</v>
      </c>
      <c r="BA111">
        <v>88</v>
      </c>
      <c r="BB111">
        <v>1668.13</v>
      </c>
      <c r="BC111">
        <v>88</v>
      </c>
      <c r="BD111" t="s">
        <v>1386</v>
      </c>
      <c r="BE111" t="s">
        <v>1387</v>
      </c>
      <c r="BF111" t="s">
        <v>1388</v>
      </c>
      <c r="BG111" t="s">
        <v>86</v>
      </c>
      <c r="BH111" t="s">
        <v>86</v>
      </c>
      <c r="BI111" t="s">
        <v>86</v>
      </c>
      <c r="BJ111">
        <v>1661.43</v>
      </c>
      <c r="BK111">
        <v>0</v>
      </c>
      <c r="BL111">
        <v>0</v>
      </c>
      <c r="BM111">
        <v>0</v>
      </c>
      <c r="BN111">
        <v>7</v>
      </c>
      <c r="BO111">
        <v>133.93</v>
      </c>
      <c r="BP111">
        <v>7</v>
      </c>
      <c r="BQ111">
        <v>18.88</v>
      </c>
      <c r="BR111">
        <v>2.8</v>
      </c>
      <c r="BS111">
        <v>6.7</v>
      </c>
      <c r="BT111">
        <v>0</v>
      </c>
    </row>
    <row r="112" spans="1:72">
      <c r="A112" t="str">
        <f>IF(I112="","其他",_xlfn.XLOOKUP(I112,辅助数据!B:B,辅助数据!C:C))</f>
        <v>灯饰门联</v>
      </c>
      <c r="B112" t="str" cm="1">
        <f t="array" ref="B112">IFERROR(_xlfn.IFS(EOMONTH(E112,0)-C112&gt;90,"老品 (开售天数大于90天)",EOMONTH(E112,0)-C112&gt;=0,"新品 (开售天数小于等于90)"),"新品未出单")</f>
        <v>老品 (开售天数大于90天)</v>
      </c>
      <c r="C112" s="1">
        <f>_xlfn.XLOOKUP(K112,开售时间!A:A,开售时间!B:B)</f>
        <v>46012</v>
      </c>
      <c r="D112" s="1" t="str">
        <f>IFERROR(_xlfn.XLOOKUP(G112,分层!A:A,分层!B:B),"未划分")</f>
        <v>T2</v>
      </c>
      <c r="E112" s="4">
        <v>46204</v>
      </c>
      <c r="F112" s="1" t="s">
        <v>72</v>
      </c>
      <c r="G112" t="s">
        <v>1389</v>
      </c>
      <c r="H112" t="s">
        <v>1390</v>
      </c>
      <c r="I112" t="s">
        <v>1391</v>
      </c>
      <c r="J112" t="s">
        <v>1392</v>
      </c>
      <c r="K112" t="s">
        <v>1391</v>
      </c>
      <c r="L112">
        <v>63016</v>
      </c>
      <c r="M112">
        <v>409</v>
      </c>
      <c r="N112">
        <v>284.46</v>
      </c>
      <c r="O112">
        <v>284.46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X112">
        <v>776.44</v>
      </c>
      <c r="Y112">
        <v>776.44</v>
      </c>
      <c r="Z112">
        <v>0</v>
      </c>
      <c r="AA112">
        <v>0</v>
      </c>
      <c r="AB112">
        <v>0</v>
      </c>
      <c r="AC112">
        <v>54</v>
      </c>
      <c r="AD112">
        <v>54</v>
      </c>
      <c r="AE112">
        <v>0</v>
      </c>
      <c r="AF112">
        <v>0</v>
      </c>
      <c r="AG112">
        <v>0</v>
      </c>
      <c r="AH112" t="s">
        <v>1393</v>
      </c>
      <c r="AI112">
        <v>685.51</v>
      </c>
      <c r="AJ112">
        <v>47</v>
      </c>
      <c r="AK112" t="s">
        <v>1394</v>
      </c>
      <c r="AL112">
        <v>0.7</v>
      </c>
      <c r="AM112">
        <v>4.51</v>
      </c>
      <c r="AN112">
        <v>2.73</v>
      </c>
      <c r="AO112" t="s">
        <v>1395</v>
      </c>
      <c r="AP112" t="s">
        <v>1396</v>
      </c>
      <c r="AQ112" t="s">
        <v>1397</v>
      </c>
      <c r="AR112" t="s">
        <v>1398</v>
      </c>
      <c r="AS112">
        <v>5.27</v>
      </c>
      <c r="AT112">
        <v>3.23</v>
      </c>
      <c r="AU112">
        <v>17</v>
      </c>
      <c r="AV112">
        <v>32</v>
      </c>
      <c r="AW112">
        <v>84</v>
      </c>
      <c r="AX112">
        <v>2.4</v>
      </c>
      <c r="AY112">
        <v>2.3</v>
      </c>
      <c r="AZ112">
        <v>2.8</v>
      </c>
      <c r="BA112">
        <v>88</v>
      </c>
      <c r="BB112">
        <v>1231.12</v>
      </c>
      <c r="BC112">
        <v>86</v>
      </c>
      <c r="BD112" t="s">
        <v>1399</v>
      </c>
      <c r="BE112" t="s">
        <v>991</v>
      </c>
      <c r="BF112" t="s">
        <v>1400</v>
      </c>
      <c r="BG112" t="s">
        <v>86</v>
      </c>
      <c r="BH112" t="s">
        <v>86</v>
      </c>
      <c r="BI112" t="s">
        <v>86</v>
      </c>
      <c r="BJ112">
        <v>1224.82</v>
      </c>
      <c r="BK112">
        <v>0</v>
      </c>
      <c r="BL112">
        <v>0</v>
      </c>
      <c r="BM112">
        <v>0</v>
      </c>
      <c r="BN112">
        <v>9</v>
      </c>
      <c r="BO112">
        <v>125.91</v>
      </c>
      <c r="BP112">
        <v>7</v>
      </c>
      <c r="BQ112">
        <v>13.92</v>
      </c>
      <c r="BR112">
        <v>2.8</v>
      </c>
      <c r="BS112">
        <v>6.3</v>
      </c>
      <c r="BT112">
        <v>0</v>
      </c>
    </row>
    <row r="113" spans="1:72">
      <c r="A113" t="str">
        <f>IF(I113="","其他",_xlfn.XLOOKUP(I113,辅助数据!B:B,辅助数据!C:C))</f>
        <v>照片横幅</v>
      </c>
      <c r="B113" t="str" cm="1">
        <f t="array" ref="B113">IFERROR(_xlfn.IFS(EOMONTH(E113,0)-C113&gt;90,"老品 (开售天数大于90天)",EOMONTH(E113,0)-C113&gt;=0,"新品 (开售天数小于等于90)"),"新品未出单")</f>
        <v>老品 (开售天数大于90天)</v>
      </c>
      <c r="C113" s="1">
        <f>_xlfn.XLOOKUP(K113,开售时间!A:A,开售时间!B:B)</f>
        <v>45114</v>
      </c>
      <c r="D113" s="1" t="str">
        <f>IFERROR(_xlfn.XLOOKUP(G113,分层!A:A,分层!B:B),"未划分")</f>
        <v>N</v>
      </c>
      <c r="E113" s="4">
        <v>46204</v>
      </c>
      <c r="F113" s="1" t="s">
        <v>72</v>
      </c>
      <c r="G113" t="s">
        <v>1401</v>
      </c>
      <c r="H113" t="s">
        <v>1402</v>
      </c>
      <c r="I113" t="s">
        <v>1403</v>
      </c>
      <c r="J113" t="s">
        <v>1404</v>
      </c>
      <c r="K113" t="s">
        <v>1403</v>
      </c>
      <c r="L113">
        <v>46590</v>
      </c>
      <c r="M113">
        <v>576</v>
      </c>
      <c r="N113">
        <v>459.12</v>
      </c>
      <c r="O113">
        <v>456.16</v>
      </c>
      <c r="P113">
        <v>0</v>
      </c>
      <c r="Q113">
        <v>2.96</v>
      </c>
      <c r="R113">
        <v>0</v>
      </c>
      <c r="S113">
        <v>0</v>
      </c>
      <c r="T113">
        <v>0</v>
      </c>
      <c r="U113">
        <v>0</v>
      </c>
      <c r="V113">
        <v>0</v>
      </c>
      <c r="X113">
        <v>889.81</v>
      </c>
      <c r="Y113">
        <v>889.81</v>
      </c>
      <c r="Z113">
        <v>0</v>
      </c>
      <c r="AA113">
        <v>0</v>
      </c>
      <c r="AB113">
        <v>0</v>
      </c>
      <c r="AC113">
        <v>67</v>
      </c>
      <c r="AD113">
        <v>67</v>
      </c>
      <c r="AE113">
        <v>0</v>
      </c>
      <c r="AF113">
        <v>0</v>
      </c>
      <c r="AG113">
        <v>0</v>
      </c>
      <c r="AH113" t="s">
        <v>1405</v>
      </c>
      <c r="AI113">
        <v>889.81</v>
      </c>
      <c r="AJ113">
        <v>67</v>
      </c>
      <c r="AK113" t="s">
        <v>736</v>
      </c>
      <c r="AL113">
        <v>0.8</v>
      </c>
      <c r="AM113">
        <v>9.85</v>
      </c>
      <c r="AN113">
        <v>1.94</v>
      </c>
      <c r="AO113" t="s">
        <v>1406</v>
      </c>
      <c r="AP113" t="s">
        <v>1407</v>
      </c>
      <c r="AQ113" t="s">
        <v>1408</v>
      </c>
      <c r="AR113" t="s">
        <v>1409</v>
      </c>
      <c r="AS113">
        <v>6.85</v>
      </c>
      <c r="AT113">
        <v>5.22</v>
      </c>
      <c r="AU113">
        <v>26</v>
      </c>
      <c r="AV113">
        <v>58</v>
      </c>
      <c r="AW113">
        <v>89</v>
      </c>
      <c r="AX113">
        <v>3.7</v>
      </c>
      <c r="AY113">
        <v>4.1</v>
      </c>
      <c r="AZ113">
        <v>3</v>
      </c>
      <c r="BA113">
        <v>88</v>
      </c>
      <c r="BB113">
        <v>1134.67</v>
      </c>
      <c r="BC113">
        <v>85</v>
      </c>
      <c r="BD113" t="s">
        <v>86</v>
      </c>
      <c r="BE113" t="s">
        <v>86</v>
      </c>
      <c r="BF113" t="s">
        <v>86</v>
      </c>
      <c r="BG113" t="s">
        <v>86</v>
      </c>
      <c r="BH113" t="s">
        <v>86</v>
      </c>
      <c r="BI113" t="s">
        <v>86</v>
      </c>
      <c r="BJ113">
        <v>1020.98</v>
      </c>
      <c r="BK113">
        <v>13</v>
      </c>
      <c r="BL113">
        <v>160.42</v>
      </c>
      <c r="BM113">
        <v>12</v>
      </c>
      <c r="BN113">
        <v>71</v>
      </c>
      <c r="BO113">
        <v>915.79</v>
      </c>
      <c r="BP113">
        <v>68</v>
      </c>
      <c r="BQ113">
        <v>11.6</v>
      </c>
      <c r="BR113">
        <v>2.8</v>
      </c>
      <c r="BS113">
        <v>113.69</v>
      </c>
      <c r="BT113">
        <v>0</v>
      </c>
    </row>
    <row r="114" spans="1:72">
      <c r="A114" t="str">
        <f>IF(I114="","其他",_xlfn.XLOOKUP(I114,辅助数据!B:B,辅助数据!C:C))</f>
        <v>小海报木板</v>
      </c>
      <c r="B114" t="str" cm="1">
        <f t="array" ref="B114">IFERROR(_xlfn.IFS(EOMONTH(E114,0)-C114&gt;90,"老品 (开售天数大于90天)",EOMONTH(E114,0)-C114&gt;=0,"新品 (开售天数小于等于90)"),"新品未出单")</f>
        <v>老品 (开售天数大于90天)</v>
      </c>
      <c r="C114" s="1">
        <f>_xlfn.XLOOKUP(K114,开售时间!A:A,开售时间!B:B)</f>
        <v>46014</v>
      </c>
      <c r="D114" s="1" t="str">
        <f>IFERROR(_xlfn.XLOOKUP(G114,分层!A:A,分层!B:B),"未划分")</f>
        <v>T2</v>
      </c>
      <c r="E114" s="4">
        <v>46204</v>
      </c>
      <c r="F114" s="1" t="s">
        <v>72</v>
      </c>
      <c r="G114" t="s">
        <v>1410</v>
      </c>
      <c r="H114" t="s">
        <v>1411</v>
      </c>
      <c r="I114" t="s">
        <v>1412</v>
      </c>
      <c r="J114" t="s">
        <v>1413</v>
      </c>
      <c r="K114" t="s">
        <v>1412</v>
      </c>
      <c r="L114">
        <v>58999</v>
      </c>
      <c r="M114">
        <v>378</v>
      </c>
      <c r="N114">
        <v>268.08</v>
      </c>
      <c r="O114">
        <v>256.26</v>
      </c>
      <c r="P114">
        <v>0</v>
      </c>
      <c r="Q114">
        <v>11.82</v>
      </c>
      <c r="R114">
        <v>0</v>
      </c>
      <c r="S114">
        <v>0</v>
      </c>
      <c r="T114">
        <v>0</v>
      </c>
      <c r="U114">
        <v>0</v>
      </c>
      <c r="V114">
        <v>0</v>
      </c>
      <c r="X114">
        <v>783.77</v>
      </c>
      <c r="Y114">
        <v>753.8</v>
      </c>
      <c r="Z114">
        <v>0</v>
      </c>
      <c r="AA114">
        <v>29.97</v>
      </c>
      <c r="AB114">
        <v>0</v>
      </c>
      <c r="AC114">
        <v>65</v>
      </c>
      <c r="AD114">
        <v>62</v>
      </c>
      <c r="AE114">
        <v>0</v>
      </c>
      <c r="AF114">
        <v>3</v>
      </c>
      <c r="AG114">
        <v>0</v>
      </c>
      <c r="AH114" t="s">
        <v>1414</v>
      </c>
      <c r="AI114">
        <v>548.95</v>
      </c>
      <c r="AJ114">
        <v>47</v>
      </c>
      <c r="AK114" t="s">
        <v>1415</v>
      </c>
      <c r="AL114">
        <v>0.71</v>
      </c>
      <c r="AM114">
        <v>4.54</v>
      </c>
      <c r="AN114">
        <v>2.92</v>
      </c>
      <c r="AO114" t="s">
        <v>1416</v>
      </c>
      <c r="AP114" t="s">
        <v>1417</v>
      </c>
      <c r="AQ114" t="s">
        <v>1418</v>
      </c>
      <c r="AR114" t="s">
        <v>1419</v>
      </c>
      <c r="AS114">
        <v>4.12</v>
      </c>
      <c r="AT114">
        <v>3.08</v>
      </c>
      <c r="AU114">
        <v>17</v>
      </c>
      <c r="AV114">
        <v>42</v>
      </c>
      <c r="AW114">
        <v>90</v>
      </c>
      <c r="AX114">
        <v>2.4</v>
      </c>
      <c r="AY114">
        <v>3</v>
      </c>
      <c r="AZ114">
        <v>3</v>
      </c>
      <c r="BA114">
        <v>87</v>
      </c>
      <c r="BB114">
        <v>868.63</v>
      </c>
      <c r="BC114">
        <v>77</v>
      </c>
      <c r="BD114" t="s">
        <v>1420</v>
      </c>
      <c r="BE114" t="s">
        <v>1421</v>
      </c>
      <c r="BF114" t="s">
        <v>1422</v>
      </c>
      <c r="BG114" t="s">
        <v>86</v>
      </c>
      <c r="BH114" t="s">
        <v>86</v>
      </c>
      <c r="BI114" t="s">
        <v>86</v>
      </c>
      <c r="BJ114">
        <v>856.64</v>
      </c>
      <c r="BK114">
        <v>1</v>
      </c>
      <c r="BL114">
        <v>9.49</v>
      </c>
      <c r="BM114">
        <v>1</v>
      </c>
      <c r="BN114">
        <v>24</v>
      </c>
      <c r="BO114">
        <v>239.76</v>
      </c>
      <c r="BP114">
        <v>14</v>
      </c>
      <c r="BQ114">
        <v>9.85</v>
      </c>
      <c r="BR114">
        <v>2.8</v>
      </c>
      <c r="BS114">
        <v>11.99</v>
      </c>
      <c r="BT114">
        <v>0</v>
      </c>
    </row>
    <row r="115" spans="1:72">
      <c r="A115" t="str">
        <f>IF(I115="","其他",_xlfn.XLOOKUP(I115,辅助数据!B:B,辅助数据!C:C))</f>
        <v>照片横幅</v>
      </c>
      <c r="B115" t="str" cm="1">
        <f t="array" ref="B115">IFERROR(_xlfn.IFS(EOMONTH(E115,0)-C115&gt;90,"老品 (开售天数大于90天)",EOMONTH(E115,0)-C115&gt;=0,"新品 (开售天数小于等于90)"),"新品未出单")</f>
        <v>老品 (开售天数大于90天)</v>
      </c>
      <c r="C115" s="1">
        <f>_xlfn.XLOOKUP(K115,开售时间!A:A,开售时间!B:B)</f>
        <v>46112</v>
      </c>
      <c r="D115" s="1" t="str">
        <f>IFERROR(_xlfn.XLOOKUP(G115,分层!A:A,分层!B:B),"未划分")</f>
        <v>T3</v>
      </c>
      <c r="E115" s="4">
        <v>46204</v>
      </c>
      <c r="F115" s="1" t="s">
        <v>72</v>
      </c>
      <c r="G115" t="s">
        <v>1423</v>
      </c>
      <c r="H115" t="s">
        <v>1424</v>
      </c>
      <c r="I115" t="s">
        <v>1425</v>
      </c>
      <c r="J115" t="s">
        <v>522</v>
      </c>
      <c r="K115" t="s">
        <v>1425</v>
      </c>
      <c r="L115">
        <v>59186</v>
      </c>
      <c r="M115">
        <v>564</v>
      </c>
      <c r="N115">
        <v>417.14</v>
      </c>
      <c r="O115">
        <v>400.2</v>
      </c>
      <c r="P115">
        <v>0</v>
      </c>
      <c r="Q115">
        <v>16.94</v>
      </c>
      <c r="R115">
        <v>0</v>
      </c>
      <c r="S115">
        <v>0</v>
      </c>
      <c r="T115">
        <v>0</v>
      </c>
      <c r="U115">
        <v>0</v>
      </c>
      <c r="V115">
        <v>0</v>
      </c>
      <c r="X115">
        <v>1008.76</v>
      </c>
      <c r="Y115">
        <v>956.81</v>
      </c>
      <c r="Z115">
        <v>0</v>
      </c>
      <c r="AA115">
        <v>51.95</v>
      </c>
      <c r="AB115">
        <v>0</v>
      </c>
      <c r="AC115">
        <v>81</v>
      </c>
      <c r="AD115">
        <v>74</v>
      </c>
      <c r="AE115">
        <v>0</v>
      </c>
      <c r="AF115">
        <v>7</v>
      </c>
      <c r="AG115">
        <v>0</v>
      </c>
      <c r="AH115" t="s">
        <v>1426</v>
      </c>
      <c r="AI115">
        <v>779.4</v>
      </c>
      <c r="AJ115">
        <v>63</v>
      </c>
      <c r="AK115" t="s">
        <v>225</v>
      </c>
      <c r="AL115">
        <v>0.74</v>
      </c>
      <c r="AM115">
        <v>7.05</v>
      </c>
      <c r="AN115">
        <v>2.42</v>
      </c>
      <c r="AO115" t="s">
        <v>1427</v>
      </c>
      <c r="AP115" t="s">
        <v>1428</v>
      </c>
      <c r="AQ115" t="s">
        <v>1429</v>
      </c>
      <c r="AR115" t="s">
        <v>1430</v>
      </c>
      <c r="AS115">
        <v>5.15</v>
      </c>
      <c r="AT115">
        <v>4.79</v>
      </c>
      <c r="AU115">
        <v>23</v>
      </c>
      <c r="AV115">
        <v>42</v>
      </c>
      <c r="AW115">
        <v>84</v>
      </c>
      <c r="AX115">
        <v>3.3</v>
      </c>
      <c r="AY115">
        <v>3</v>
      </c>
      <c r="AZ115">
        <v>2.8</v>
      </c>
      <c r="BA115">
        <v>87</v>
      </c>
      <c r="BB115">
        <v>1130.13</v>
      </c>
      <c r="BC115">
        <v>86</v>
      </c>
      <c r="BD115" t="s">
        <v>1054</v>
      </c>
      <c r="BE115" t="s">
        <v>1431</v>
      </c>
      <c r="BF115" t="s">
        <v>730</v>
      </c>
      <c r="BG115" t="s">
        <v>86</v>
      </c>
      <c r="BH115" t="s">
        <v>86</v>
      </c>
      <c r="BI115" t="s">
        <v>86</v>
      </c>
      <c r="BJ115">
        <v>1128.18</v>
      </c>
      <c r="BK115">
        <v>0</v>
      </c>
      <c r="BL115">
        <v>0</v>
      </c>
      <c r="BM115">
        <v>0</v>
      </c>
      <c r="BN115">
        <v>3</v>
      </c>
      <c r="BO115">
        <v>38.97</v>
      </c>
      <c r="BP115">
        <v>2</v>
      </c>
      <c r="BQ115">
        <v>12.97</v>
      </c>
      <c r="BR115">
        <v>2.8</v>
      </c>
      <c r="BS115">
        <v>1.95</v>
      </c>
      <c r="BT115">
        <v>0</v>
      </c>
    </row>
    <row r="116" spans="1:72">
      <c r="A116" t="str">
        <f>IF(I116="","其他",_xlfn.XLOOKUP(I116,辅助数据!B:B,辅助数据!C:C))</f>
        <v>照片横幅</v>
      </c>
      <c r="B116" t="str" cm="1">
        <f t="array" ref="B116">IFERROR(_xlfn.IFS(EOMONTH(E116,0)-C116&gt;90,"老品 (开售天数大于90天)",EOMONTH(E116,0)-C116&gt;=0,"新品 (开售天数小于等于90)"),"新品未出单")</f>
        <v>新品 (开售天数小于等于90)</v>
      </c>
      <c r="C116" s="1">
        <f>_xlfn.XLOOKUP(K116,开售时间!A:A,开售时间!B:B)</f>
        <v>46184</v>
      </c>
      <c r="D116" s="1" t="str">
        <f>IFERROR(_xlfn.XLOOKUP(G116,分层!A:A,分层!B:B),"未划分")</f>
        <v>N</v>
      </c>
      <c r="E116" s="4">
        <v>46204</v>
      </c>
      <c r="F116" s="1" t="s">
        <v>72</v>
      </c>
      <c r="G116" t="s">
        <v>1432</v>
      </c>
      <c r="H116" t="s">
        <v>1433</v>
      </c>
      <c r="I116" t="s">
        <v>1434</v>
      </c>
      <c r="J116" t="s">
        <v>1435</v>
      </c>
      <c r="K116" t="s">
        <v>1434</v>
      </c>
      <c r="L116">
        <v>42409</v>
      </c>
      <c r="M116">
        <v>549</v>
      </c>
      <c r="N116">
        <v>391.82</v>
      </c>
      <c r="O116">
        <v>328.91</v>
      </c>
      <c r="P116">
        <v>0</v>
      </c>
      <c r="Q116">
        <v>62.91</v>
      </c>
      <c r="R116">
        <v>0</v>
      </c>
      <c r="S116">
        <v>0</v>
      </c>
      <c r="T116">
        <v>0</v>
      </c>
      <c r="U116">
        <v>0</v>
      </c>
      <c r="V116">
        <v>0</v>
      </c>
      <c r="X116">
        <v>842.05</v>
      </c>
      <c r="Y116">
        <v>700.46</v>
      </c>
      <c r="Z116">
        <v>0</v>
      </c>
      <c r="AA116">
        <v>141.59</v>
      </c>
      <c r="AB116">
        <v>0</v>
      </c>
      <c r="AC116">
        <v>65</v>
      </c>
      <c r="AD116">
        <v>54</v>
      </c>
      <c r="AE116">
        <v>0</v>
      </c>
      <c r="AF116">
        <v>11</v>
      </c>
      <c r="AG116">
        <v>0</v>
      </c>
      <c r="AH116" t="s">
        <v>1436</v>
      </c>
      <c r="AI116">
        <v>784.59</v>
      </c>
      <c r="AJ116">
        <v>60</v>
      </c>
      <c r="AK116" t="s">
        <v>1437</v>
      </c>
      <c r="AL116">
        <v>0.71</v>
      </c>
      <c r="AM116">
        <v>9.24</v>
      </c>
      <c r="AN116">
        <v>2.15</v>
      </c>
      <c r="AO116" t="s">
        <v>1438</v>
      </c>
      <c r="AP116" t="s">
        <v>1439</v>
      </c>
      <c r="AQ116" t="s">
        <v>1440</v>
      </c>
      <c r="AR116" t="s">
        <v>1441</v>
      </c>
      <c r="AS116">
        <v>6.03</v>
      </c>
      <c r="AT116">
        <v>4.5</v>
      </c>
      <c r="AU116">
        <v>16</v>
      </c>
      <c r="AV116">
        <v>41</v>
      </c>
      <c r="AW116">
        <v>86</v>
      </c>
      <c r="AX116">
        <v>2.3</v>
      </c>
      <c r="AY116">
        <v>2.9</v>
      </c>
      <c r="AZ116">
        <v>2.9</v>
      </c>
      <c r="BA116">
        <v>87</v>
      </c>
      <c r="BB116">
        <v>1128.18</v>
      </c>
      <c r="BC116">
        <v>87</v>
      </c>
      <c r="BD116" t="s">
        <v>1442</v>
      </c>
      <c r="BE116" t="s">
        <v>1443</v>
      </c>
      <c r="BF116" t="s">
        <v>1442</v>
      </c>
      <c r="BG116" t="s">
        <v>86</v>
      </c>
      <c r="BH116" t="s">
        <v>86</v>
      </c>
      <c r="BI116" t="s">
        <v>86</v>
      </c>
      <c r="BJ116">
        <v>1126.88</v>
      </c>
      <c r="BK116">
        <v>3</v>
      </c>
      <c r="BL116">
        <v>37.02</v>
      </c>
      <c r="BM116">
        <v>3</v>
      </c>
      <c r="BN116">
        <v>2</v>
      </c>
      <c r="BO116">
        <v>25.98</v>
      </c>
      <c r="BP116">
        <v>2</v>
      </c>
      <c r="BQ116">
        <v>12.95</v>
      </c>
      <c r="BR116">
        <v>2.8</v>
      </c>
      <c r="BS116">
        <v>1.3</v>
      </c>
      <c r="BT116">
        <v>0</v>
      </c>
    </row>
    <row r="117" spans="1:72">
      <c r="A117" t="str">
        <f>IF(I117="","其他",_xlfn.XLOOKUP(I117,辅助数据!B:B,辅助数据!C:C))</f>
        <v>长横幅</v>
      </c>
      <c r="B117" t="str" cm="1">
        <f t="array" ref="B117">IFERROR(_xlfn.IFS(EOMONTH(E117,0)-C117&gt;90,"老品 (开售天数大于90天)",EOMONTH(E117,0)-C117&gt;=0,"新品 (开售天数小于等于90)"),"新品未出单")</f>
        <v>老品 (开售天数大于90天)</v>
      </c>
      <c r="C117" s="1">
        <f>_xlfn.XLOOKUP(K117,开售时间!A:A,开售时间!B:B)</f>
        <v>44463</v>
      </c>
      <c r="D117" s="1" t="str">
        <f>IFERROR(_xlfn.XLOOKUP(G117,分层!A:A,分层!B:B),"未划分")</f>
        <v>T2</v>
      </c>
      <c r="E117" s="4">
        <v>46204</v>
      </c>
      <c r="F117" s="1" t="s">
        <v>72</v>
      </c>
      <c r="G117" t="s">
        <v>1444</v>
      </c>
      <c r="H117" t="s">
        <v>1445</v>
      </c>
      <c r="I117" t="s">
        <v>1446</v>
      </c>
      <c r="J117" t="s">
        <v>867</v>
      </c>
      <c r="K117" t="s">
        <v>1446</v>
      </c>
      <c r="L117">
        <v>11315</v>
      </c>
      <c r="M117">
        <v>182</v>
      </c>
      <c r="N117">
        <v>83</v>
      </c>
      <c r="O117">
        <v>72.81</v>
      </c>
      <c r="P117">
        <v>0</v>
      </c>
      <c r="Q117">
        <v>10.19</v>
      </c>
      <c r="R117">
        <v>0</v>
      </c>
      <c r="S117">
        <v>0</v>
      </c>
      <c r="T117">
        <v>0</v>
      </c>
      <c r="U117">
        <v>0</v>
      </c>
      <c r="V117">
        <v>0</v>
      </c>
      <c r="X117">
        <v>446.56</v>
      </c>
      <c r="Y117">
        <v>366.64</v>
      </c>
      <c r="Z117">
        <v>0</v>
      </c>
      <c r="AA117">
        <v>79.92</v>
      </c>
      <c r="AB117">
        <v>0</v>
      </c>
      <c r="AC117">
        <v>45</v>
      </c>
      <c r="AD117">
        <v>36</v>
      </c>
      <c r="AE117">
        <v>0</v>
      </c>
      <c r="AF117">
        <v>9</v>
      </c>
      <c r="AG117">
        <v>0</v>
      </c>
      <c r="AH117" t="s">
        <v>1447</v>
      </c>
      <c r="AI117">
        <v>409.59</v>
      </c>
      <c r="AJ117">
        <v>42</v>
      </c>
      <c r="AK117" t="s">
        <v>1448</v>
      </c>
      <c r="AL117">
        <v>0.46</v>
      </c>
      <c r="AM117">
        <v>7.34</v>
      </c>
      <c r="AN117">
        <v>5.38</v>
      </c>
      <c r="AO117" t="s">
        <v>1449</v>
      </c>
      <c r="AP117" t="s">
        <v>1450</v>
      </c>
      <c r="AQ117" t="s">
        <v>1451</v>
      </c>
      <c r="AR117" t="s">
        <v>1452</v>
      </c>
      <c r="AS117">
        <v>1.84</v>
      </c>
      <c r="AT117">
        <v>0.97</v>
      </c>
      <c r="AU117">
        <v>32</v>
      </c>
      <c r="AV117">
        <v>53</v>
      </c>
      <c r="AW117">
        <v>88</v>
      </c>
      <c r="AX117">
        <v>4.6</v>
      </c>
      <c r="AY117">
        <v>3.8</v>
      </c>
      <c r="AZ117">
        <v>2.9</v>
      </c>
      <c r="BA117">
        <v>86</v>
      </c>
      <c r="BB117">
        <v>858.14</v>
      </c>
      <c r="BC117">
        <v>86</v>
      </c>
      <c r="BD117" t="s">
        <v>1453</v>
      </c>
      <c r="BE117" t="s">
        <v>1454</v>
      </c>
      <c r="BF117" t="s">
        <v>1453</v>
      </c>
      <c r="BG117" t="s">
        <v>1455</v>
      </c>
      <c r="BH117" t="s">
        <v>1456</v>
      </c>
      <c r="BI117" t="s">
        <v>1457</v>
      </c>
      <c r="BJ117">
        <v>855.14</v>
      </c>
      <c r="BK117">
        <v>2</v>
      </c>
      <c r="BL117">
        <v>18.98</v>
      </c>
      <c r="BM117">
        <v>2</v>
      </c>
      <c r="BN117">
        <v>6</v>
      </c>
      <c r="BO117">
        <v>59.94</v>
      </c>
      <c r="BP117">
        <v>6</v>
      </c>
      <c r="BQ117">
        <v>9.94</v>
      </c>
      <c r="BR117">
        <v>2.8</v>
      </c>
      <c r="BS117">
        <v>3</v>
      </c>
      <c r="BT117">
        <v>0</v>
      </c>
    </row>
    <row r="118" spans="1:72">
      <c r="A118" t="str">
        <f>IF(I118="","其他",_xlfn.XLOOKUP(I118,辅助数据!B:B,辅助数据!C:C))</f>
        <v>横幅蜂窝套装</v>
      </c>
      <c r="B118" t="str" cm="1">
        <f t="array" ref="B118">IFERROR(_xlfn.IFS(EOMONTH(E118,0)-C118&gt;90,"老品 (开售天数大于90天)",EOMONTH(E118,0)-C118&gt;=0,"新品 (开售天数小于等于90)"),"新品未出单")</f>
        <v>老品 (开售天数大于90天)</v>
      </c>
      <c r="C118" s="1">
        <f>_xlfn.XLOOKUP(K118,开售时间!A:A,开售时间!B:B)</f>
        <v>45900</v>
      </c>
      <c r="D118" s="1" t="str">
        <f>IFERROR(_xlfn.XLOOKUP(G118,分层!A:A,分层!B:B),"未划分")</f>
        <v>T3</v>
      </c>
      <c r="E118" s="4">
        <v>46204</v>
      </c>
      <c r="F118" s="1" t="s">
        <v>72</v>
      </c>
      <c r="G118" t="s">
        <v>1458</v>
      </c>
      <c r="H118" t="s">
        <v>1459</v>
      </c>
      <c r="I118" t="s">
        <v>1460</v>
      </c>
      <c r="J118" t="s">
        <v>1461</v>
      </c>
      <c r="K118" t="s">
        <v>1460</v>
      </c>
      <c r="L118">
        <v>227085</v>
      </c>
      <c r="M118">
        <v>365</v>
      </c>
      <c r="N118">
        <v>290.92</v>
      </c>
      <c r="O118">
        <v>290.63</v>
      </c>
      <c r="P118">
        <v>0</v>
      </c>
      <c r="Q118">
        <v>0.29</v>
      </c>
      <c r="R118">
        <v>0</v>
      </c>
      <c r="S118">
        <v>0</v>
      </c>
      <c r="T118">
        <v>0</v>
      </c>
      <c r="U118">
        <v>0</v>
      </c>
      <c r="V118">
        <v>0</v>
      </c>
      <c r="X118">
        <v>917.24</v>
      </c>
      <c r="Y118">
        <v>917.24</v>
      </c>
      <c r="Z118">
        <v>0</v>
      </c>
      <c r="AA118">
        <v>0</v>
      </c>
      <c r="AB118">
        <v>0</v>
      </c>
      <c r="AC118">
        <v>76</v>
      </c>
      <c r="AD118">
        <v>76</v>
      </c>
      <c r="AE118">
        <v>0</v>
      </c>
      <c r="AF118">
        <v>0</v>
      </c>
      <c r="AG118">
        <v>0</v>
      </c>
      <c r="AH118" t="s">
        <v>1462</v>
      </c>
      <c r="AI118">
        <v>887.26</v>
      </c>
      <c r="AJ118">
        <v>74</v>
      </c>
      <c r="AK118" t="s">
        <v>1463</v>
      </c>
      <c r="AL118">
        <v>0.8</v>
      </c>
      <c r="AM118">
        <v>1.28</v>
      </c>
      <c r="AN118">
        <v>3.15</v>
      </c>
      <c r="AO118" t="s">
        <v>1464</v>
      </c>
      <c r="AP118" t="s">
        <v>1465</v>
      </c>
      <c r="AQ118" t="s">
        <v>1465</v>
      </c>
      <c r="AR118" t="s">
        <v>1466</v>
      </c>
      <c r="AS118">
        <v>3.83</v>
      </c>
      <c r="AT118">
        <v>3.38</v>
      </c>
      <c r="AU118">
        <v>19</v>
      </c>
      <c r="AV118">
        <v>41</v>
      </c>
      <c r="AW118">
        <v>83</v>
      </c>
      <c r="AX118">
        <v>2.7</v>
      </c>
      <c r="AY118">
        <v>2.9</v>
      </c>
      <c r="AZ118">
        <v>2.8</v>
      </c>
      <c r="BA118">
        <v>86</v>
      </c>
      <c r="BB118">
        <v>1031.14</v>
      </c>
      <c r="BC118">
        <v>86</v>
      </c>
      <c r="BD118" t="s">
        <v>1467</v>
      </c>
      <c r="BE118" t="s">
        <v>1468</v>
      </c>
      <c r="BF118" t="s">
        <v>1467</v>
      </c>
      <c r="BG118" t="s">
        <v>86</v>
      </c>
      <c r="BH118" t="s">
        <v>86</v>
      </c>
      <c r="BI118" t="s">
        <v>86</v>
      </c>
      <c r="BJ118">
        <v>1031.14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11.99</v>
      </c>
      <c r="BR118">
        <v>2.8</v>
      </c>
      <c r="BS118">
        <v>0</v>
      </c>
      <c r="BT118">
        <v>0</v>
      </c>
    </row>
    <row r="119" spans="1:72">
      <c r="A119" t="str">
        <f>IF(I119="","其他",_xlfn.XLOOKUP(I119,辅助数据!B:B,辅助数据!C:C))</f>
        <v>皇冠套装</v>
      </c>
      <c r="B119" t="str" cm="1">
        <f t="array" ref="B119">IFERROR(_xlfn.IFS(EOMONTH(E119,0)-C119&gt;90,"老品 (开售天数大于90天)",EOMONTH(E119,0)-C119&gt;=0,"新品 (开售天数小于等于90)"),"新品未出单")</f>
        <v>老品 (开售天数大于90天)</v>
      </c>
      <c r="C119" s="1">
        <f>_xlfn.XLOOKUP(K119,开售时间!A:A,开售时间!B:B)</f>
        <v>45910</v>
      </c>
      <c r="D119" s="1" t="str">
        <f>IFERROR(_xlfn.XLOOKUP(G119,分层!A:A,分层!B:B),"未划分")</f>
        <v>T2</v>
      </c>
      <c r="E119" s="4">
        <v>46204</v>
      </c>
      <c r="F119" s="1" t="s">
        <v>72</v>
      </c>
      <c r="G119" t="s">
        <v>1469</v>
      </c>
      <c r="H119" t="s">
        <v>1470</v>
      </c>
      <c r="I119" t="s">
        <v>1471</v>
      </c>
      <c r="J119" t="s">
        <v>1472</v>
      </c>
      <c r="K119" t="s">
        <v>1471</v>
      </c>
      <c r="L119">
        <v>82808</v>
      </c>
      <c r="M119">
        <v>817</v>
      </c>
      <c r="N119">
        <v>465.28</v>
      </c>
      <c r="O119">
        <v>374.13</v>
      </c>
      <c r="P119">
        <v>0</v>
      </c>
      <c r="Q119">
        <v>91.15</v>
      </c>
      <c r="R119">
        <v>0</v>
      </c>
      <c r="S119">
        <v>0</v>
      </c>
      <c r="T119">
        <v>0</v>
      </c>
      <c r="U119">
        <v>0</v>
      </c>
      <c r="V119">
        <v>0</v>
      </c>
      <c r="X119">
        <v>1252.96</v>
      </c>
      <c r="Y119">
        <v>827.64</v>
      </c>
      <c r="Z119">
        <v>0</v>
      </c>
      <c r="AA119">
        <v>425.32</v>
      </c>
      <c r="AB119">
        <v>0</v>
      </c>
      <c r="AC119">
        <v>55</v>
      </c>
      <c r="AD119">
        <v>36</v>
      </c>
      <c r="AE119">
        <v>0</v>
      </c>
      <c r="AF119">
        <v>19</v>
      </c>
      <c r="AG119">
        <v>0</v>
      </c>
      <c r="AH119" t="s">
        <v>1237</v>
      </c>
      <c r="AI119">
        <v>1252.96</v>
      </c>
      <c r="AJ119">
        <v>55</v>
      </c>
      <c r="AK119" t="s">
        <v>1473</v>
      </c>
      <c r="AL119">
        <v>0.57</v>
      </c>
      <c r="AM119">
        <v>5.62</v>
      </c>
      <c r="AN119">
        <v>2.69</v>
      </c>
      <c r="AO119" t="s">
        <v>1474</v>
      </c>
      <c r="AP119" t="s">
        <v>1475</v>
      </c>
      <c r="AQ119" t="s">
        <v>1475</v>
      </c>
      <c r="AR119" t="s">
        <v>1476</v>
      </c>
      <c r="AS119">
        <v>8.46</v>
      </c>
      <c r="AT119">
        <v>5.47</v>
      </c>
      <c r="AU119">
        <v>14</v>
      </c>
      <c r="AV119">
        <v>37</v>
      </c>
      <c r="AW119">
        <v>81</v>
      </c>
      <c r="AX119">
        <v>2</v>
      </c>
      <c r="AY119">
        <v>2.6</v>
      </c>
      <c r="AZ119">
        <v>2.7</v>
      </c>
      <c r="BA119">
        <v>85</v>
      </c>
      <c r="BB119">
        <v>1954.15</v>
      </c>
      <c r="BC119">
        <v>85</v>
      </c>
      <c r="BD119" t="s">
        <v>1477</v>
      </c>
      <c r="BE119" t="s">
        <v>1478</v>
      </c>
      <c r="BF119" t="s">
        <v>1479</v>
      </c>
      <c r="BG119" t="s">
        <v>86</v>
      </c>
      <c r="BH119" t="s">
        <v>86</v>
      </c>
      <c r="BI119" t="s">
        <v>86</v>
      </c>
      <c r="BJ119">
        <v>1954.15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22.99</v>
      </c>
      <c r="BR119">
        <v>2.7</v>
      </c>
      <c r="BS119">
        <v>0</v>
      </c>
      <c r="BT119">
        <v>0</v>
      </c>
    </row>
    <row r="120" spans="1:72">
      <c r="A120" t="str">
        <f>IF(I120="","其他",_xlfn.XLOOKUP(I120,辅助数据!B:B,辅助数据!C:C))</f>
        <v>流苏花球套装</v>
      </c>
      <c r="B120" t="str" cm="1">
        <f t="array" ref="B120">IFERROR(_xlfn.IFS(EOMONTH(E120,0)-C120&gt;90,"老品 (开售天数大于90天)",EOMONTH(E120,0)-C120&gt;=0,"新品 (开售天数小于等于90)"),"新品未出单")</f>
        <v>老品 (开售天数大于90天)</v>
      </c>
      <c r="C120" s="1">
        <f>_xlfn.XLOOKUP(K120,开售时间!A:A,开售时间!B:B)</f>
        <v>46133</v>
      </c>
      <c r="D120" s="1" t="str">
        <f>IFERROR(_xlfn.XLOOKUP(G120,分层!A:A,分层!B:B),"未划分")</f>
        <v>T3</v>
      </c>
      <c r="E120" s="4">
        <v>46204</v>
      </c>
      <c r="F120" s="1" t="s">
        <v>72</v>
      </c>
      <c r="G120" t="s">
        <v>1480</v>
      </c>
      <c r="H120" t="s">
        <v>1481</v>
      </c>
      <c r="I120" t="s">
        <v>1482</v>
      </c>
      <c r="J120" t="s">
        <v>1483</v>
      </c>
      <c r="K120" t="s">
        <v>1482</v>
      </c>
      <c r="L120">
        <v>42079</v>
      </c>
      <c r="M120">
        <v>398</v>
      </c>
      <c r="N120">
        <v>304.57</v>
      </c>
      <c r="O120">
        <v>298.19</v>
      </c>
      <c r="P120">
        <v>0</v>
      </c>
      <c r="Q120">
        <v>6.38</v>
      </c>
      <c r="R120">
        <v>0</v>
      </c>
      <c r="S120">
        <v>0</v>
      </c>
      <c r="T120">
        <v>0</v>
      </c>
      <c r="U120">
        <v>0</v>
      </c>
      <c r="V120">
        <v>0</v>
      </c>
      <c r="X120">
        <v>741.5</v>
      </c>
      <c r="Y120">
        <v>726.51</v>
      </c>
      <c r="Z120">
        <v>0</v>
      </c>
      <c r="AA120">
        <v>14.99</v>
      </c>
      <c r="AB120">
        <v>0</v>
      </c>
      <c r="AC120">
        <v>50</v>
      </c>
      <c r="AD120">
        <v>49</v>
      </c>
      <c r="AE120">
        <v>0</v>
      </c>
      <c r="AF120">
        <v>1</v>
      </c>
      <c r="AG120">
        <v>0</v>
      </c>
      <c r="AH120" t="s">
        <v>1484</v>
      </c>
      <c r="AI120">
        <v>741.5</v>
      </c>
      <c r="AJ120">
        <v>50</v>
      </c>
      <c r="AK120" t="s">
        <v>225</v>
      </c>
      <c r="AL120">
        <v>0.77</v>
      </c>
      <c r="AM120">
        <v>7.24</v>
      </c>
      <c r="AN120">
        <v>2.43</v>
      </c>
      <c r="AO120" t="s">
        <v>1485</v>
      </c>
      <c r="AP120" t="s">
        <v>1486</v>
      </c>
      <c r="AQ120" t="s">
        <v>1487</v>
      </c>
      <c r="AR120" t="s">
        <v>1488</v>
      </c>
      <c r="AS120">
        <v>6.09</v>
      </c>
      <c r="AT120">
        <v>3.58</v>
      </c>
      <c r="AU120">
        <v>23</v>
      </c>
      <c r="AV120">
        <v>45</v>
      </c>
      <c r="AW120">
        <v>84</v>
      </c>
      <c r="AX120">
        <v>3.3</v>
      </c>
      <c r="AY120">
        <v>3.2</v>
      </c>
      <c r="AZ120">
        <v>2.8</v>
      </c>
      <c r="BA120">
        <v>85</v>
      </c>
      <c r="BB120">
        <v>1262.15</v>
      </c>
      <c r="BC120">
        <v>85</v>
      </c>
      <c r="BD120" t="s">
        <v>1489</v>
      </c>
      <c r="BE120" t="s">
        <v>1490</v>
      </c>
      <c r="BF120" t="s">
        <v>1491</v>
      </c>
      <c r="BG120" t="s">
        <v>86</v>
      </c>
      <c r="BH120" t="s">
        <v>86</v>
      </c>
      <c r="BI120" t="s">
        <v>86</v>
      </c>
      <c r="BJ120">
        <v>1224.65</v>
      </c>
      <c r="BK120">
        <v>0</v>
      </c>
      <c r="BL120">
        <v>0</v>
      </c>
      <c r="BM120">
        <v>0</v>
      </c>
      <c r="BN120">
        <v>25</v>
      </c>
      <c r="BO120">
        <v>374.75</v>
      </c>
      <c r="BP120">
        <v>25</v>
      </c>
      <c r="BQ120">
        <v>14.41</v>
      </c>
      <c r="BR120">
        <v>2.7</v>
      </c>
      <c r="BS120">
        <v>37.5</v>
      </c>
      <c r="BT120">
        <v>0</v>
      </c>
    </row>
    <row r="121" spans="1:72">
      <c r="A121" t="str">
        <f>IF(I121="","其他",_xlfn.XLOOKUP(I121,辅助数据!B:B,辅助数据!C:C))</f>
        <v>照片横幅</v>
      </c>
      <c r="B121" t="str" cm="1">
        <f t="array" ref="B121">IFERROR(_xlfn.IFS(EOMONTH(E121,0)-C121&gt;90,"老品 (开售天数大于90天)",EOMONTH(E121,0)-C121&gt;=0,"新品 (开售天数小于等于90)"),"新品未出单")</f>
        <v>新品 (开售天数小于等于90)</v>
      </c>
      <c r="C121" s="1">
        <f>_xlfn.XLOOKUP(K121,开售时间!A:A,开售时间!B:B)</f>
        <v>46186</v>
      </c>
      <c r="D121" s="1" t="str">
        <f>IFERROR(_xlfn.XLOOKUP(G121,分层!A:A,分层!B:B),"未划分")</f>
        <v>N</v>
      </c>
      <c r="E121" s="4">
        <v>46204</v>
      </c>
      <c r="F121" s="1" t="s">
        <v>72</v>
      </c>
      <c r="G121" t="s">
        <v>1492</v>
      </c>
      <c r="H121" t="s">
        <v>1493</v>
      </c>
      <c r="I121" t="s">
        <v>1494</v>
      </c>
      <c r="J121" t="s">
        <v>1495</v>
      </c>
      <c r="K121" t="s">
        <v>1494</v>
      </c>
      <c r="L121">
        <v>65871</v>
      </c>
      <c r="M121">
        <v>659</v>
      </c>
      <c r="N121">
        <v>396.94</v>
      </c>
      <c r="O121">
        <v>363.8</v>
      </c>
      <c r="P121">
        <v>0</v>
      </c>
      <c r="Q121">
        <v>33.14</v>
      </c>
      <c r="R121">
        <v>0</v>
      </c>
      <c r="S121">
        <v>0</v>
      </c>
      <c r="T121">
        <v>0</v>
      </c>
      <c r="U121">
        <v>0</v>
      </c>
      <c r="V121">
        <v>0</v>
      </c>
      <c r="X121">
        <v>752.12</v>
      </c>
      <c r="Y121">
        <v>700.16</v>
      </c>
      <c r="Z121">
        <v>0</v>
      </c>
      <c r="AA121">
        <v>51.96</v>
      </c>
      <c r="AB121">
        <v>0</v>
      </c>
      <c r="AC121">
        <v>60</v>
      </c>
      <c r="AD121">
        <v>55</v>
      </c>
      <c r="AE121">
        <v>0</v>
      </c>
      <c r="AF121">
        <v>5</v>
      </c>
      <c r="AG121">
        <v>0</v>
      </c>
      <c r="AH121" t="s">
        <v>1496</v>
      </c>
      <c r="AI121">
        <v>713.15</v>
      </c>
      <c r="AJ121">
        <v>57</v>
      </c>
      <c r="AK121" t="s">
        <v>251</v>
      </c>
      <c r="AL121">
        <v>0.6</v>
      </c>
      <c r="AM121">
        <v>6.03</v>
      </c>
      <c r="AN121">
        <v>1.89</v>
      </c>
      <c r="AO121" t="s">
        <v>1497</v>
      </c>
      <c r="AP121" t="s">
        <v>1498</v>
      </c>
      <c r="AQ121" t="s">
        <v>1499</v>
      </c>
      <c r="AR121" t="s">
        <v>1500</v>
      </c>
      <c r="AS121">
        <v>6.62</v>
      </c>
      <c r="AT121">
        <v>4.67</v>
      </c>
      <c r="AU121">
        <v>23</v>
      </c>
      <c r="AV121">
        <v>40</v>
      </c>
      <c r="AW121">
        <v>85</v>
      </c>
      <c r="AX121">
        <v>3.3</v>
      </c>
      <c r="AY121">
        <v>2.9</v>
      </c>
      <c r="AZ121">
        <v>2.8</v>
      </c>
      <c r="BA121">
        <v>85</v>
      </c>
      <c r="BB121">
        <v>1061.93</v>
      </c>
      <c r="BC121">
        <v>85</v>
      </c>
      <c r="BD121" t="s">
        <v>1501</v>
      </c>
      <c r="BE121" t="s">
        <v>1502</v>
      </c>
      <c r="BF121" t="s">
        <v>1501</v>
      </c>
      <c r="BG121" t="s">
        <v>86</v>
      </c>
      <c r="BH121" t="s">
        <v>86</v>
      </c>
      <c r="BI121" t="s">
        <v>86</v>
      </c>
      <c r="BJ121">
        <v>1023.07</v>
      </c>
      <c r="BK121">
        <v>6</v>
      </c>
      <c r="BL121">
        <v>74.69</v>
      </c>
      <c r="BM121">
        <v>6</v>
      </c>
      <c r="BN121">
        <v>30</v>
      </c>
      <c r="BO121">
        <v>388.4</v>
      </c>
      <c r="BP121">
        <v>30</v>
      </c>
      <c r="BQ121">
        <v>12.04</v>
      </c>
      <c r="BR121">
        <v>2.7</v>
      </c>
      <c r="BS121">
        <v>38.86</v>
      </c>
      <c r="BT121">
        <v>0</v>
      </c>
    </row>
    <row r="122" spans="1:72">
      <c r="A122" t="str">
        <f>IF(I122="","其他",_xlfn.XLOOKUP(I122,辅助数据!B:B,辅助数据!C:C))</f>
        <v>照片横幅</v>
      </c>
      <c r="B122" t="str" cm="1">
        <f t="array" ref="B122">IFERROR(_xlfn.IFS(EOMONTH(E122,0)-C122&gt;90,"老品 (开售天数大于90天)",EOMONTH(E122,0)-C122&gt;=0,"新品 (开售天数小于等于90)"),"新品未出单")</f>
        <v>老品 (开售天数大于90天)</v>
      </c>
      <c r="C122" s="1">
        <f>_xlfn.XLOOKUP(K122,开售时间!A:A,开售时间!B:B)</f>
        <v>46035</v>
      </c>
      <c r="D122" s="1" t="str">
        <f>IFERROR(_xlfn.XLOOKUP(G122,分层!A:A,分层!B:B),"未划分")</f>
        <v>T3</v>
      </c>
      <c r="E122" s="4">
        <v>46204</v>
      </c>
      <c r="F122" s="1" t="s">
        <v>72</v>
      </c>
      <c r="G122" t="s">
        <v>1503</v>
      </c>
      <c r="H122" t="s">
        <v>1504</v>
      </c>
      <c r="I122" t="s">
        <v>1505</v>
      </c>
      <c r="J122" t="s">
        <v>1506</v>
      </c>
      <c r="K122" t="s">
        <v>1505</v>
      </c>
      <c r="L122">
        <v>89731</v>
      </c>
      <c r="M122">
        <v>461</v>
      </c>
      <c r="N122">
        <v>311.77</v>
      </c>
      <c r="O122">
        <v>295.33</v>
      </c>
      <c r="P122">
        <v>0</v>
      </c>
      <c r="Q122">
        <v>16.44</v>
      </c>
      <c r="R122">
        <v>0</v>
      </c>
      <c r="S122">
        <v>0</v>
      </c>
      <c r="T122">
        <v>0</v>
      </c>
      <c r="U122">
        <v>0</v>
      </c>
      <c r="V122">
        <v>0</v>
      </c>
      <c r="X122">
        <v>895.53</v>
      </c>
      <c r="Y122">
        <v>869.55</v>
      </c>
      <c r="Z122">
        <v>0</v>
      </c>
      <c r="AA122">
        <v>25.98</v>
      </c>
      <c r="AB122">
        <v>0</v>
      </c>
      <c r="AC122">
        <v>67</v>
      </c>
      <c r="AD122">
        <v>65</v>
      </c>
      <c r="AE122">
        <v>0</v>
      </c>
      <c r="AF122">
        <v>2</v>
      </c>
      <c r="AG122">
        <v>0</v>
      </c>
      <c r="AH122" t="s">
        <v>1507</v>
      </c>
      <c r="AI122">
        <v>662.49</v>
      </c>
      <c r="AJ122">
        <v>49</v>
      </c>
      <c r="AK122" t="s">
        <v>238</v>
      </c>
      <c r="AL122">
        <v>0.68</v>
      </c>
      <c r="AM122">
        <v>3.47</v>
      </c>
      <c r="AN122">
        <v>2.87</v>
      </c>
      <c r="AO122" t="s">
        <v>1508</v>
      </c>
      <c r="AP122" t="s">
        <v>1509</v>
      </c>
      <c r="AQ122" t="s">
        <v>1510</v>
      </c>
      <c r="AR122" t="s">
        <v>1511</v>
      </c>
      <c r="AS122">
        <v>4.65</v>
      </c>
      <c r="AT122">
        <v>3.8</v>
      </c>
      <c r="AU122">
        <v>2</v>
      </c>
      <c r="AV122">
        <v>23</v>
      </c>
      <c r="AW122">
        <v>75</v>
      </c>
      <c r="AX122">
        <v>0.3</v>
      </c>
      <c r="AY122">
        <v>1.6</v>
      </c>
      <c r="AZ122">
        <v>2.5</v>
      </c>
      <c r="BA122">
        <v>82</v>
      </c>
      <c r="BB122">
        <v>1065.18</v>
      </c>
      <c r="BC122">
        <v>80</v>
      </c>
      <c r="BD122" t="s">
        <v>1512</v>
      </c>
      <c r="BE122" t="s">
        <v>1032</v>
      </c>
      <c r="BF122" t="s">
        <v>1513</v>
      </c>
      <c r="BG122" t="s">
        <v>86</v>
      </c>
      <c r="BH122" t="s">
        <v>86</v>
      </c>
      <c r="BI122" t="s">
        <v>86</v>
      </c>
      <c r="BJ122">
        <v>1061.28</v>
      </c>
      <c r="BK122">
        <v>0</v>
      </c>
      <c r="BL122">
        <v>0</v>
      </c>
      <c r="BM122">
        <v>0</v>
      </c>
      <c r="BN122">
        <v>6</v>
      </c>
      <c r="BO122">
        <v>77.94</v>
      </c>
      <c r="BP122">
        <v>4</v>
      </c>
      <c r="BQ122">
        <v>12.94</v>
      </c>
      <c r="BR122">
        <v>2.6</v>
      </c>
      <c r="BS122">
        <v>3.9</v>
      </c>
      <c r="BT122">
        <v>0</v>
      </c>
    </row>
    <row r="123" spans="1:72">
      <c r="A123" t="str">
        <f>IF(I123="","其他",_xlfn.XLOOKUP(I123,辅助数据!B:B,辅助数据!C:C))</f>
        <v>照片横幅</v>
      </c>
      <c r="B123" t="str" cm="1">
        <f t="array" ref="B123">IFERROR(_xlfn.IFS(EOMONTH(E123,0)-C123&gt;90,"老品 (开售天数大于90天)",EOMONTH(E123,0)-C123&gt;=0,"新品 (开售天数小于等于90)"),"新品未出单")</f>
        <v>老品 (开售天数大于90天)</v>
      </c>
      <c r="C123" s="1">
        <f>_xlfn.XLOOKUP(K123,开售时间!A:A,开售时间!B:B)</f>
        <v>46111</v>
      </c>
      <c r="D123" s="1" t="str">
        <f>IFERROR(_xlfn.XLOOKUP(G123,分层!A:A,分层!B:B),"未划分")</f>
        <v>T3</v>
      </c>
      <c r="E123" s="4">
        <v>46204</v>
      </c>
      <c r="F123" s="1" t="s">
        <v>72</v>
      </c>
      <c r="G123" t="s">
        <v>1514</v>
      </c>
      <c r="H123" t="s">
        <v>1515</v>
      </c>
      <c r="I123" t="s">
        <v>1516</v>
      </c>
      <c r="J123" t="s">
        <v>1517</v>
      </c>
      <c r="K123" t="s">
        <v>1516</v>
      </c>
      <c r="L123">
        <v>101191</v>
      </c>
      <c r="M123">
        <v>652</v>
      </c>
      <c r="N123">
        <v>426.01</v>
      </c>
      <c r="O123">
        <v>415.38</v>
      </c>
      <c r="P123">
        <v>0</v>
      </c>
      <c r="Q123">
        <v>10.63</v>
      </c>
      <c r="R123">
        <v>0</v>
      </c>
      <c r="S123">
        <v>0</v>
      </c>
      <c r="T123">
        <v>0</v>
      </c>
      <c r="U123">
        <v>0</v>
      </c>
      <c r="V123">
        <v>0</v>
      </c>
      <c r="X123">
        <v>877.95</v>
      </c>
      <c r="Y123">
        <v>864.96</v>
      </c>
      <c r="Z123">
        <v>0</v>
      </c>
      <c r="AA123">
        <v>12.99</v>
      </c>
      <c r="AB123">
        <v>0</v>
      </c>
      <c r="AC123">
        <v>67</v>
      </c>
      <c r="AD123">
        <v>66</v>
      </c>
      <c r="AE123">
        <v>0</v>
      </c>
      <c r="AF123">
        <v>1</v>
      </c>
      <c r="AG123">
        <v>0</v>
      </c>
      <c r="AH123" t="s">
        <v>1518</v>
      </c>
      <c r="AI123">
        <v>687.17</v>
      </c>
      <c r="AJ123">
        <v>52</v>
      </c>
      <c r="AK123" t="s">
        <v>1415</v>
      </c>
      <c r="AL123">
        <v>0.65</v>
      </c>
      <c r="AM123">
        <v>4.21</v>
      </c>
      <c r="AN123">
        <v>2.06</v>
      </c>
      <c r="AO123" t="s">
        <v>1519</v>
      </c>
      <c r="AP123" t="s">
        <v>1520</v>
      </c>
      <c r="AQ123" t="s">
        <v>211</v>
      </c>
      <c r="AR123" t="s">
        <v>1521</v>
      </c>
      <c r="AS123">
        <v>6.36</v>
      </c>
      <c r="AT123">
        <v>5.2</v>
      </c>
      <c r="AU123">
        <v>15</v>
      </c>
      <c r="AV123">
        <v>30</v>
      </c>
      <c r="AW123">
        <v>78</v>
      </c>
      <c r="AX123">
        <v>2.1</v>
      </c>
      <c r="AY123">
        <v>2.1</v>
      </c>
      <c r="AZ123">
        <v>2.6</v>
      </c>
      <c r="BA123">
        <v>82</v>
      </c>
      <c r="BB123">
        <v>1050.24</v>
      </c>
      <c r="BC123">
        <v>81</v>
      </c>
      <c r="BD123" t="s">
        <v>1522</v>
      </c>
      <c r="BE123" t="s">
        <v>1523</v>
      </c>
      <c r="BF123" t="s">
        <v>1524</v>
      </c>
      <c r="BG123" t="s">
        <v>86</v>
      </c>
      <c r="BH123" t="s">
        <v>86</v>
      </c>
      <c r="BI123" t="s">
        <v>86</v>
      </c>
      <c r="BJ123">
        <v>1047.64</v>
      </c>
      <c r="BK123">
        <v>3</v>
      </c>
      <c r="BL123">
        <v>37.02</v>
      </c>
      <c r="BM123">
        <v>3</v>
      </c>
      <c r="BN123">
        <v>4</v>
      </c>
      <c r="BO123">
        <v>51.96</v>
      </c>
      <c r="BP123">
        <v>3</v>
      </c>
      <c r="BQ123">
        <v>12.78</v>
      </c>
      <c r="BR123">
        <v>2.6</v>
      </c>
      <c r="BS123">
        <v>2.6</v>
      </c>
      <c r="BT123">
        <v>0</v>
      </c>
    </row>
    <row r="124" spans="1:72">
      <c r="A124" t="str">
        <f>IF(I124="","其他",_xlfn.XLOOKUP(I124,辅助数据!B:B,辅助数据!C:C))</f>
        <v>照片横幅</v>
      </c>
      <c r="B124" t="str" cm="1">
        <f t="array" ref="B124">IFERROR(_xlfn.IFS(EOMONTH(E124,0)-C124&gt;90,"老品 (开售天数大于90天)",EOMONTH(E124,0)-C124&gt;=0,"新品 (开售天数小于等于90)"),"新品未出单")</f>
        <v>老品 (开售天数大于90天)</v>
      </c>
      <c r="C124" s="1">
        <f>_xlfn.XLOOKUP(K124,开售时间!A:A,开售时间!B:B)</f>
        <v>46106</v>
      </c>
      <c r="D124" s="1" t="str">
        <f>IFERROR(_xlfn.XLOOKUP(G124,分层!A:A,分层!B:B),"未划分")</f>
        <v>T2</v>
      </c>
      <c r="E124" s="4">
        <v>46204</v>
      </c>
      <c r="F124" s="1" t="s">
        <v>72</v>
      </c>
      <c r="G124" t="s">
        <v>1525</v>
      </c>
      <c r="H124" t="s">
        <v>1526</v>
      </c>
      <c r="I124" t="s">
        <v>1527</v>
      </c>
      <c r="J124" t="s">
        <v>1528</v>
      </c>
      <c r="K124" t="s">
        <v>1527</v>
      </c>
      <c r="L124">
        <v>75859</v>
      </c>
      <c r="M124">
        <v>457</v>
      </c>
      <c r="N124">
        <v>326.92</v>
      </c>
      <c r="O124">
        <v>310.01</v>
      </c>
      <c r="P124">
        <v>0</v>
      </c>
      <c r="Q124">
        <v>16.91</v>
      </c>
      <c r="R124">
        <v>0</v>
      </c>
      <c r="S124">
        <v>0</v>
      </c>
      <c r="T124">
        <v>0</v>
      </c>
      <c r="U124">
        <v>0</v>
      </c>
      <c r="V124">
        <v>0</v>
      </c>
      <c r="X124">
        <v>880.03</v>
      </c>
      <c r="Y124">
        <v>828.07</v>
      </c>
      <c r="Z124">
        <v>0</v>
      </c>
      <c r="AA124">
        <v>51.96</v>
      </c>
      <c r="AB124">
        <v>0</v>
      </c>
      <c r="AC124">
        <v>66</v>
      </c>
      <c r="AD124">
        <v>62</v>
      </c>
      <c r="AE124">
        <v>0</v>
      </c>
      <c r="AF124">
        <v>4</v>
      </c>
      <c r="AG124">
        <v>0</v>
      </c>
      <c r="AH124" t="s">
        <v>1529</v>
      </c>
      <c r="AI124">
        <v>685.87</v>
      </c>
      <c r="AJ124">
        <v>51</v>
      </c>
      <c r="AK124" t="s">
        <v>860</v>
      </c>
      <c r="AL124">
        <v>0.72</v>
      </c>
      <c r="AM124">
        <v>4.31</v>
      </c>
      <c r="AN124">
        <v>2.69</v>
      </c>
      <c r="AO124" t="s">
        <v>1530</v>
      </c>
      <c r="AP124" t="s">
        <v>1531</v>
      </c>
      <c r="AQ124" t="s">
        <v>1532</v>
      </c>
      <c r="AR124" t="s">
        <v>1533</v>
      </c>
      <c r="AS124">
        <v>4.95</v>
      </c>
      <c r="AT124">
        <v>4.04</v>
      </c>
      <c r="AU124">
        <v>9</v>
      </c>
      <c r="AV124">
        <v>24</v>
      </c>
      <c r="AW124">
        <v>78</v>
      </c>
      <c r="AX124">
        <v>1.3</v>
      </c>
      <c r="AY124">
        <v>1.7</v>
      </c>
      <c r="AZ124">
        <v>2.6</v>
      </c>
      <c r="BA124">
        <v>81</v>
      </c>
      <c r="BB124">
        <v>1050.24</v>
      </c>
      <c r="BC124">
        <v>79</v>
      </c>
      <c r="BD124" t="s">
        <v>1534</v>
      </c>
      <c r="BE124" t="s">
        <v>771</v>
      </c>
      <c r="BF124" t="s">
        <v>1535</v>
      </c>
      <c r="BG124" t="s">
        <v>86</v>
      </c>
      <c r="BH124" t="s">
        <v>86</v>
      </c>
      <c r="BI124" t="s">
        <v>86</v>
      </c>
      <c r="BJ124">
        <v>1046.44</v>
      </c>
      <c r="BK124">
        <v>3</v>
      </c>
      <c r="BL124">
        <v>37.02</v>
      </c>
      <c r="BM124">
        <v>1</v>
      </c>
      <c r="BN124">
        <v>6</v>
      </c>
      <c r="BO124">
        <v>75.99</v>
      </c>
      <c r="BP124">
        <v>4</v>
      </c>
      <c r="BQ124">
        <v>12.92</v>
      </c>
      <c r="BR124">
        <v>2.6</v>
      </c>
      <c r="BS124">
        <v>3.8</v>
      </c>
      <c r="BT124">
        <v>0</v>
      </c>
    </row>
    <row r="125" spans="1:72">
      <c r="A125" t="str">
        <f>IF(I125="","其他",_xlfn.XLOOKUP(I125,辅助数据!B:B,辅助数据!C:C))</f>
        <v>海报套装</v>
      </c>
      <c r="B125" t="str" cm="1">
        <f t="array" ref="B125">IFERROR(_xlfn.IFS(EOMONTH(E125,0)-C125&gt;90,"老品 (开售天数大于90天)",EOMONTH(E125,0)-C125&gt;=0,"新品 (开售天数小于等于90)"),"新品未出单")</f>
        <v>老品 (开售天数大于90天)</v>
      </c>
      <c r="C125" s="1">
        <f>_xlfn.XLOOKUP(K125,开售时间!A:A,开售时间!B:B)</f>
        <v>46098</v>
      </c>
      <c r="D125" s="1" t="str">
        <f>IFERROR(_xlfn.XLOOKUP(G125,分层!A:A,分层!B:B),"未划分")</f>
        <v>T2</v>
      </c>
      <c r="E125" s="4">
        <v>46204</v>
      </c>
      <c r="F125" s="1" t="s">
        <v>72</v>
      </c>
      <c r="G125" t="s">
        <v>1536</v>
      </c>
      <c r="H125" t="s">
        <v>1537</v>
      </c>
      <c r="I125" t="s">
        <v>1538</v>
      </c>
      <c r="J125" t="s">
        <v>1404</v>
      </c>
      <c r="K125" t="s">
        <v>1538</v>
      </c>
      <c r="L125">
        <v>74494</v>
      </c>
      <c r="M125">
        <v>430</v>
      </c>
      <c r="N125">
        <v>303.34</v>
      </c>
      <c r="O125">
        <v>171.42</v>
      </c>
      <c r="P125">
        <v>0</v>
      </c>
      <c r="Q125">
        <v>131.92</v>
      </c>
      <c r="R125">
        <v>0</v>
      </c>
      <c r="S125">
        <v>0</v>
      </c>
      <c r="T125">
        <v>0</v>
      </c>
      <c r="U125">
        <v>0</v>
      </c>
      <c r="V125">
        <v>0</v>
      </c>
      <c r="X125">
        <v>964.46</v>
      </c>
      <c r="Y125">
        <v>432.77</v>
      </c>
      <c r="Z125">
        <v>0</v>
      </c>
      <c r="AA125">
        <v>531.69</v>
      </c>
      <c r="AB125">
        <v>0</v>
      </c>
      <c r="AC125">
        <v>50</v>
      </c>
      <c r="AD125">
        <v>23</v>
      </c>
      <c r="AE125">
        <v>0</v>
      </c>
      <c r="AF125">
        <v>27</v>
      </c>
      <c r="AG125">
        <v>0</v>
      </c>
      <c r="AH125" t="s">
        <v>1539</v>
      </c>
      <c r="AI125">
        <v>909.78</v>
      </c>
      <c r="AJ125">
        <v>47</v>
      </c>
      <c r="AK125" t="s">
        <v>1540</v>
      </c>
      <c r="AL125">
        <v>0.71</v>
      </c>
      <c r="AM125">
        <v>4.07</v>
      </c>
      <c r="AN125">
        <v>3.18</v>
      </c>
      <c r="AO125" t="s">
        <v>1541</v>
      </c>
      <c r="AP125" t="s">
        <v>1542</v>
      </c>
      <c r="AQ125" t="s">
        <v>1543</v>
      </c>
      <c r="AR125" t="s">
        <v>1544</v>
      </c>
      <c r="AS125">
        <v>6.07</v>
      </c>
      <c r="AT125">
        <v>3.79</v>
      </c>
      <c r="AU125">
        <v>16</v>
      </c>
      <c r="AV125">
        <v>26</v>
      </c>
      <c r="AW125">
        <v>75</v>
      </c>
      <c r="AX125">
        <v>2.3</v>
      </c>
      <c r="AY125">
        <v>1.9</v>
      </c>
      <c r="AZ125">
        <v>2.5</v>
      </c>
      <c r="BA125">
        <v>80</v>
      </c>
      <c r="BB125">
        <v>1563.2</v>
      </c>
      <c r="BC125">
        <v>80</v>
      </c>
      <c r="BD125" t="s">
        <v>1545</v>
      </c>
      <c r="BE125" t="s">
        <v>1546</v>
      </c>
      <c r="BF125" t="s">
        <v>1545</v>
      </c>
      <c r="BG125" t="s">
        <v>86</v>
      </c>
      <c r="BH125" t="s">
        <v>86</v>
      </c>
      <c r="BI125" t="s">
        <v>86</v>
      </c>
      <c r="BJ125">
        <v>1562.25</v>
      </c>
      <c r="BK125">
        <v>0</v>
      </c>
      <c r="BL125">
        <v>0</v>
      </c>
      <c r="BM125">
        <v>0</v>
      </c>
      <c r="BN125">
        <v>1</v>
      </c>
      <c r="BO125">
        <v>18.99</v>
      </c>
      <c r="BP125">
        <v>1</v>
      </c>
      <c r="BQ125">
        <v>19.53</v>
      </c>
      <c r="BR125">
        <v>2.6</v>
      </c>
      <c r="BS125">
        <v>0.95</v>
      </c>
      <c r="BT125">
        <v>0</v>
      </c>
    </row>
    <row r="126" spans="1:72">
      <c r="A126" t="str">
        <f>IF(I126="","其他",_xlfn.XLOOKUP(I126,辅助数据!B:B,辅助数据!C:C))</f>
        <v>照片横幅</v>
      </c>
      <c r="B126" t="str" cm="1">
        <f t="array" ref="B126">IFERROR(_xlfn.IFS(EOMONTH(E126,0)-C126&gt;90,"老品 (开售天数大于90天)",EOMONTH(E126,0)-C126&gt;=0,"新品 (开售天数小于等于90)"),"新品未出单")</f>
        <v>新品 (开售天数小于等于90)</v>
      </c>
      <c r="C126" s="1">
        <f>_xlfn.XLOOKUP(K126,开售时间!A:A,开售时间!B:B)</f>
        <v>46161</v>
      </c>
      <c r="D126" s="1" t="str">
        <f>IFERROR(_xlfn.XLOOKUP(G126,分层!A:A,分层!B:B),"未划分")</f>
        <v>T2</v>
      </c>
      <c r="E126" s="4">
        <v>46204</v>
      </c>
      <c r="F126" s="1" t="s">
        <v>72</v>
      </c>
      <c r="G126" t="s">
        <v>1547</v>
      </c>
      <c r="H126" t="s">
        <v>1548</v>
      </c>
      <c r="I126" t="s">
        <v>1549</v>
      </c>
      <c r="J126" t="s">
        <v>1550</v>
      </c>
      <c r="K126" t="s">
        <v>1549</v>
      </c>
      <c r="L126">
        <v>54429</v>
      </c>
      <c r="M126">
        <v>628</v>
      </c>
      <c r="N126">
        <v>484.87</v>
      </c>
      <c r="O126">
        <v>469.65</v>
      </c>
      <c r="P126">
        <v>0</v>
      </c>
      <c r="Q126">
        <v>15.22</v>
      </c>
      <c r="R126">
        <v>0</v>
      </c>
      <c r="S126">
        <v>0</v>
      </c>
      <c r="T126">
        <v>0</v>
      </c>
      <c r="U126">
        <v>0</v>
      </c>
      <c r="V126">
        <v>0</v>
      </c>
      <c r="X126">
        <v>1150.35</v>
      </c>
      <c r="Y126">
        <v>1124.37</v>
      </c>
      <c r="Z126">
        <v>0</v>
      </c>
      <c r="AA126">
        <v>25.98</v>
      </c>
      <c r="AB126">
        <v>0</v>
      </c>
      <c r="AC126">
        <v>90</v>
      </c>
      <c r="AD126">
        <v>88</v>
      </c>
      <c r="AE126">
        <v>0</v>
      </c>
      <c r="AF126">
        <v>2</v>
      </c>
      <c r="AG126">
        <v>0</v>
      </c>
      <c r="AH126" t="s">
        <v>1551</v>
      </c>
      <c r="AI126">
        <v>623.52</v>
      </c>
      <c r="AJ126">
        <v>48</v>
      </c>
      <c r="AK126" t="s">
        <v>592</v>
      </c>
      <c r="AL126">
        <v>0.77</v>
      </c>
      <c r="AM126">
        <v>8.91</v>
      </c>
      <c r="AN126">
        <v>2.37</v>
      </c>
      <c r="AO126" t="s">
        <v>96</v>
      </c>
      <c r="AP126" t="s">
        <v>1552</v>
      </c>
      <c r="AQ126" t="s">
        <v>1553</v>
      </c>
      <c r="AR126" t="s">
        <v>1554</v>
      </c>
      <c r="AS126">
        <v>5.39</v>
      </c>
      <c r="AT126">
        <v>6.06</v>
      </c>
      <c r="AU126">
        <v>16</v>
      </c>
      <c r="AV126">
        <v>28</v>
      </c>
      <c r="AW126">
        <v>79</v>
      </c>
      <c r="AX126">
        <v>2.3</v>
      </c>
      <c r="AY126">
        <v>2</v>
      </c>
      <c r="AZ126">
        <v>2.6</v>
      </c>
      <c r="BA126">
        <v>80</v>
      </c>
      <c r="BB126">
        <v>1039.2</v>
      </c>
      <c r="BC126">
        <v>79</v>
      </c>
      <c r="BD126" t="s">
        <v>939</v>
      </c>
      <c r="BE126" t="s">
        <v>1555</v>
      </c>
      <c r="BF126" t="s">
        <v>1556</v>
      </c>
      <c r="BG126" t="s">
        <v>86</v>
      </c>
      <c r="BH126" t="s">
        <v>86</v>
      </c>
      <c r="BI126" t="s">
        <v>86</v>
      </c>
      <c r="BJ126">
        <v>1028.8</v>
      </c>
      <c r="BK126">
        <v>0</v>
      </c>
      <c r="BL126">
        <v>0</v>
      </c>
      <c r="BM126">
        <v>0</v>
      </c>
      <c r="BN126">
        <v>16</v>
      </c>
      <c r="BO126">
        <v>207.84</v>
      </c>
      <c r="BP126">
        <v>15</v>
      </c>
      <c r="BQ126">
        <v>12.86</v>
      </c>
      <c r="BR126">
        <v>2.6</v>
      </c>
      <c r="BS126">
        <v>10.4</v>
      </c>
      <c r="BT126">
        <v>0</v>
      </c>
    </row>
    <row r="127" spans="1:72">
      <c r="A127" t="str">
        <f>IF(I127="","其他",_xlfn.XLOOKUP(I127,辅助数据!B:B,辅助数据!C:C))</f>
        <v>照片横幅</v>
      </c>
      <c r="B127" t="str" cm="1">
        <f t="array" ref="B127">IFERROR(_xlfn.IFS(EOMONTH(E127,0)-C127&gt;90,"老品 (开售天数大于90天)",EOMONTH(E127,0)-C127&gt;=0,"新品 (开售天数小于等于90)"),"新品未出单")</f>
        <v>老品 (开售天数大于90天)</v>
      </c>
      <c r="C127" s="1">
        <f>_xlfn.XLOOKUP(K127,开售时间!A:A,开售时间!B:B)</f>
        <v>46106</v>
      </c>
      <c r="D127" s="1" t="str">
        <f>IFERROR(_xlfn.XLOOKUP(G127,分层!A:A,分层!B:B),"未划分")</f>
        <v>T4</v>
      </c>
      <c r="E127" s="4">
        <v>46204</v>
      </c>
      <c r="F127" s="1" t="s">
        <v>72</v>
      </c>
      <c r="G127" t="s">
        <v>1557</v>
      </c>
      <c r="H127" t="s">
        <v>1558</v>
      </c>
      <c r="I127" t="s">
        <v>1559</v>
      </c>
      <c r="J127" t="s">
        <v>414</v>
      </c>
      <c r="K127" t="s">
        <v>1559</v>
      </c>
      <c r="L127">
        <v>58495</v>
      </c>
      <c r="M127">
        <v>451</v>
      </c>
      <c r="N127">
        <v>349.38</v>
      </c>
      <c r="O127">
        <v>347.76</v>
      </c>
      <c r="P127">
        <v>0</v>
      </c>
      <c r="Q127">
        <v>1.62</v>
      </c>
      <c r="R127">
        <v>0</v>
      </c>
      <c r="S127">
        <v>0</v>
      </c>
      <c r="T127">
        <v>0</v>
      </c>
      <c r="U127">
        <v>0</v>
      </c>
      <c r="V127">
        <v>0</v>
      </c>
      <c r="X127">
        <v>842.98</v>
      </c>
      <c r="Y127">
        <v>829.99</v>
      </c>
      <c r="Z127">
        <v>0</v>
      </c>
      <c r="AA127">
        <v>12.99</v>
      </c>
      <c r="AB127">
        <v>0</v>
      </c>
      <c r="AC127">
        <v>64</v>
      </c>
      <c r="AD127">
        <v>63</v>
      </c>
      <c r="AE127">
        <v>0</v>
      </c>
      <c r="AF127">
        <v>1</v>
      </c>
      <c r="AG127">
        <v>0</v>
      </c>
      <c r="AH127" t="s">
        <v>1560</v>
      </c>
      <c r="AI127">
        <v>686.78</v>
      </c>
      <c r="AJ127">
        <v>53</v>
      </c>
      <c r="AK127" t="s">
        <v>1060</v>
      </c>
      <c r="AL127">
        <v>0.77</v>
      </c>
      <c r="AM127">
        <v>5.97</v>
      </c>
      <c r="AN127">
        <v>2.41</v>
      </c>
      <c r="AO127" t="s">
        <v>1561</v>
      </c>
      <c r="AP127" t="s">
        <v>1562</v>
      </c>
      <c r="AQ127" t="s">
        <v>1563</v>
      </c>
      <c r="AR127" t="s">
        <v>1564</v>
      </c>
      <c r="AS127">
        <v>5.46</v>
      </c>
      <c r="AT127">
        <v>4.48</v>
      </c>
      <c r="AU127">
        <v>14</v>
      </c>
      <c r="AV127">
        <v>27</v>
      </c>
      <c r="AW127">
        <v>73</v>
      </c>
      <c r="AX127">
        <v>2</v>
      </c>
      <c r="AY127">
        <v>1.9</v>
      </c>
      <c r="AZ127">
        <v>2.4</v>
      </c>
      <c r="BA127">
        <v>78</v>
      </c>
      <c r="BB127">
        <v>1010.88</v>
      </c>
      <c r="BC127">
        <v>78</v>
      </c>
      <c r="BD127" t="s">
        <v>1565</v>
      </c>
      <c r="BE127" t="s">
        <v>1566</v>
      </c>
      <c r="BF127" t="s">
        <v>1565</v>
      </c>
      <c r="BG127" t="s">
        <v>86</v>
      </c>
      <c r="BH127" t="s">
        <v>86</v>
      </c>
      <c r="BI127" t="s">
        <v>86</v>
      </c>
      <c r="BJ127">
        <v>1008.93</v>
      </c>
      <c r="BK127">
        <v>1</v>
      </c>
      <c r="BL127">
        <v>12.34</v>
      </c>
      <c r="BM127">
        <v>1</v>
      </c>
      <c r="BN127">
        <v>3</v>
      </c>
      <c r="BO127">
        <v>38.97</v>
      </c>
      <c r="BP127">
        <v>3</v>
      </c>
      <c r="BQ127">
        <v>12.94</v>
      </c>
      <c r="BR127">
        <v>2.5</v>
      </c>
      <c r="BS127">
        <v>1.95</v>
      </c>
      <c r="BT127">
        <v>0</v>
      </c>
    </row>
    <row r="128" spans="1:72">
      <c r="A128" t="str">
        <f>IF(I128="","其他",_xlfn.XLOOKUP(I128,辅助数据!B:B,辅助数据!C:C))</f>
        <v>照片横幅</v>
      </c>
      <c r="B128" t="str" cm="1">
        <f t="array" ref="B128">IFERROR(_xlfn.IFS(EOMONTH(E128,0)-C128&gt;90,"老品 (开售天数大于90天)",EOMONTH(E128,0)-C128&gt;=0,"新品 (开售天数小于等于90)"),"新品未出单")</f>
        <v>新品 (开售天数小于等于90)</v>
      </c>
      <c r="C128" s="1">
        <f>_xlfn.XLOOKUP(K128,开售时间!A:A,开售时间!B:B)</f>
        <v>46186</v>
      </c>
      <c r="D128" s="1" t="str">
        <f>IFERROR(_xlfn.XLOOKUP(G128,分层!A:A,分层!B:B),"未划分")</f>
        <v>N</v>
      </c>
      <c r="E128" s="4">
        <v>46204</v>
      </c>
      <c r="F128" s="1" t="s">
        <v>72</v>
      </c>
      <c r="G128" t="s">
        <v>1567</v>
      </c>
      <c r="H128" t="s">
        <v>1568</v>
      </c>
      <c r="I128" t="s">
        <v>1569</v>
      </c>
      <c r="J128" t="s">
        <v>341</v>
      </c>
      <c r="K128" t="s">
        <v>1569</v>
      </c>
      <c r="L128">
        <v>38158</v>
      </c>
      <c r="M128">
        <v>400</v>
      </c>
      <c r="N128">
        <v>292.32</v>
      </c>
      <c r="O128">
        <v>265.63</v>
      </c>
      <c r="P128">
        <v>0</v>
      </c>
      <c r="Q128">
        <v>26.69</v>
      </c>
      <c r="R128">
        <v>0</v>
      </c>
      <c r="S128">
        <v>0</v>
      </c>
      <c r="T128">
        <v>0</v>
      </c>
      <c r="U128">
        <v>0</v>
      </c>
      <c r="V128">
        <v>0</v>
      </c>
      <c r="X128">
        <v>755.79</v>
      </c>
      <c r="Y128">
        <v>716.82</v>
      </c>
      <c r="Z128">
        <v>0</v>
      </c>
      <c r="AA128">
        <v>38.97</v>
      </c>
      <c r="AB128">
        <v>0</v>
      </c>
      <c r="AC128">
        <v>56</v>
      </c>
      <c r="AD128">
        <v>53</v>
      </c>
      <c r="AE128">
        <v>0</v>
      </c>
      <c r="AF128">
        <v>3</v>
      </c>
      <c r="AG128">
        <v>0</v>
      </c>
      <c r="AH128" t="s">
        <v>1570</v>
      </c>
      <c r="AI128">
        <v>596.89</v>
      </c>
      <c r="AJ128">
        <v>45</v>
      </c>
      <c r="AK128" t="s">
        <v>657</v>
      </c>
      <c r="AL128">
        <v>0.73</v>
      </c>
      <c r="AM128">
        <v>7.66</v>
      </c>
      <c r="AN128">
        <v>2.59</v>
      </c>
      <c r="AO128" t="s">
        <v>1112</v>
      </c>
      <c r="AP128" t="s">
        <v>1571</v>
      </c>
      <c r="AQ128" t="s">
        <v>1572</v>
      </c>
      <c r="AR128" t="s">
        <v>1573</v>
      </c>
      <c r="AS128">
        <v>5.22</v>
      </c>
      <c r="AT128">
        <v>3.75</v>
      </c>
      <c r="AU128">
        <v>17</v>
      </c>
      <c r="AV128">
        <v>39</v>
      </c>
      <c r="AW128">
        <v>74</v>
      </c>
      <c r="AX128">
        <v>2.4</v>
      </c>
      <c r="AY128">
        <v>2.8</v>
      </c>
      <c r="AZ128">
        <v>2.5</v>
      </c>
      <c r="BA128">
        <v>78</v>
      </c>
      <c r="BB128">
        <v>1012.57</v>
      </c>
      <c r="BC128">
        <v>77</v>
      </c>
      <c r="BD128" t="s">
        <v>1574</v>
      </c>
      <c r="BE128" t="s">
        <v>1575</v>
      </c>
      <c r="BF128" t="s">
        <v>1576</v>
      </c>
      <c r="BG128" t="s">
        <v>86</v>
      </c>
      <c r="BH128" t="s">
        <v>86</v>
      </c>
      <c r="BI128" t="s">
        <v>86</v>
      </c>
      <c r="BJ128">
        <v>987.22</v>
      </c>
      <c r="BK128">
        <v>1</v>
      </c>
      <c r="BL128">
        <v>12.34</v>
      </c>
      <c r="BM128">
        <v>1</v>
      </c>
      <c r="BN128">
        <v>22</v>
      </c>
      <c r="BO128">
        <v>285.78</v>
      </c>
      <c r="BP128">
        <v>21</v>
      </c>
      <c r="BQ128">
        <v>12.66</v>
      </c>
      <c r="BR128">
        <v>2.5</v>
      </c>
      <c r="BS128">
        <v>25.35</v>
      </c>
      <c r="BT128">
        <v>0</v>
      </c>
    </row>
    <row r="129" spans="1:72">
      <c r="A129" t="str">
        <f>IF(I129="","其他",_xlfn.XLOOKUP(I129,辅助数据!B:B,辅助数据!C:C))</f>
        <v>签名本</v>
      </c>
      <c r="B129" t="str" cm="1">
        <f t="array" ref="B129">IFERROR(_xlfn.IFS(EOMONTH(E129,0)-C129&gt;90,"老品 (开售天数大于90天)",EOMONTH(E129,0)-C129&gt;=0,"新品 (开售天数小于等于90)"),"新品未出单")</f>
        <v>新品 (开售天数小于等于90)</v>
      </c>
      <c r="C129" s="1">
        <f>_xlfn.XLOOKUP(K129,开售时间!A:A,开售时间!B:B)</f>
        <v>46217</v>
      </c>
      <c r="D129" s="1" t="str">
        <f>IFERROR(_xlfn.XLOOKUP(G129,分层!A:A,分层!B:B),"未划分")</f>
        <v>未划分</v>
      </c>
      <c r="E129" s="4">
        <v>46204</v>
      </c>
      <c r="F129" s="1" t="s">
        <v>1076</v>
      </c>
      <c r="G129" t="s">
        <v>1577</v>
      </c>
      <c r="H129" t="s">
        <v>1578</v>
      </c>
      <c r="I129" t="s">
        <v>1579</v>
      </c>
      <c r="J129" t="s">
        <v>1580</v>
      </c>
      <c r="K129" t="s">
        <v>1579</v>
      </c>
      <c r="L129">
        <v>26578</v>
      </c>
      <c r="M129">
        <v>329</v>
      </c>
      <c r="N129">
        <v>267.28</v>
      </c>
      <c r="O129">
        <v>247.72</v>
      </c>
      <c r="P129">
        <v>0</v>
      </c>
      <c r="Q129">
        <v>19.56</v>
      </c>
      <c r="R129">
        <v>0</v>
      </c>
      <c r="S129">
        <v>0</v>
      </c>
      <c r="T129">
        <v>0</v>
      </c>
      <c r="U129">
        <v>0</v>
      </c>
      <c r="V129">
        <v>0</v>
      </c>
      <c r="X129">
        <v>489.51</v>
      </c>
      <c r="Y129">
        <v>479.52</v>
      </c>
      <c r="Z129">
        <v>0</v>
      </c>
      <c r="AA129">
        <v>9.99</v>
      </c>
      <c r="AB129">
        <v>0</v>
      </c>
      <c r="AC129">
        <v>48</v>
      </c>
      <c r="AD129">
        <v>47</v>
      </c>
      <c r="AE129">
        <v>0</v>
      </c>
      <c r="AF129">
        <v>1</v>
      </c>
      <c r="AG129">
        <v>0</v>
      </c>
      <c r="AH129" t="s">
        <v>1581</v>
      </c>
      <c r="AI129">
        <v>439.56</v>
      </c>
      <c r="AJ129">
        <v>43</v>
      </c>
      <c r="AK129" t="s">
        <v>736</v>
      </c>
      <c r="AL129">
        <v>0.81</v>
      </c>
      <c r="AM129">
        <v>10.06</v>
      </c>
      <c r="AN129">
        <v>1.83</v>
      </c>
      <c r="AO129" t="s">
        <v>1582</v>
      </c>
      <c r="AP129" t="s">
        <v>1583</v>
      </c>
      <c r="AQ129" t="s">
        <v>1583</v>
      </c>
      <c r="AR129" t="s">
        <v>1584</v>
      </c>
      <c r="AS129">
        <v>5.57</v>
      </c>
      <c r="AT129">
        <v>3.47</v>
      </c>
      <c r="AU129">
        <v>50</v>
      </c>
      <c r="AV129">
        <v>83</v>
      </c>
      <c r="AW129">
        <v>86</v>
      </c>
      <c r="AX129">
        <v>7.1</v>
      </c>
      <c r="AY129">
        <v>5.9</v>
      </c>
      <c r="AZ129">
        <v>2.9</v>
      </c>
      <c r="BA129">
        <v>77</v>
      </c>
      <c r="BB129">
        <v>769.23</v>
      </c>
      <c r="BC129">
        <v>76</v>
      </c>
      <c r="BD129" t="s">
        <v>86</v>
      </c>
      <c r="BE129" t="s">
        <v>86</v>
      </c>
      <c r="BF129" t="s">
        <v>86</v>
      </c>
      <c r="BG129" t="s">
        <v>86</v>
      </c>
      <c r="BH129" t="s">
        <v>86</v>
      </c>
      <c r="BI129" t="s">
        <v>86</v>
      </c>
      <c r="BJ129">
        <v>769.23</v>
      </c>
      <c r="BK129">
        <v>1</v>
      </c>
      <c r="BL129">
        <v>9.99</v>
      </c>
      <c r="BM129">
        <v>1</v>
      </c>
      <c r="BN129">
        <v>0</v>
      </c>
      <c r="BO129">
        <v>0</v>
      </c>
      <c r="BP129">
        <v>0</v>
      </c>
      <c r="BQ129">
        <v>9.99</v>
      </c>
      <c r="BR129">
        <v>2.5</v>
      </c>
      <c r="BS129">
        <v>0</v>
      </c>
      <c r="BT129">
        <v>0</v>
      </c>
    </row>
    <row r="130" spans="1:72">
      <c r="A130" t="str">
        <f>IF(I130="","其他",_xlfn.XLOOKUP(I130,辅助数据!B:B,辅助数据!C:C))</f>
        <v>小海报木板</v>
      </c>
      <c r="B130" t="str" cm="1">
        <f t="array" ref="B130">IFERROR(_xlfn.IFS(EOMONTH(E130,0)-C130&gt;90,"老品 (开售天数大于90天)",EOMONTH(E130,0)-C130&gt;=0,"新品 (开售天数小于等于90)"),"新品未出单")</f>
        <v>老品 (开售天数大于90天)</v>
      </c>
      <c r="C130" s="1">
        <f>_xlfn.XLOOKUP(K130,开售时间!A:A,开售时间!B:B)</f>
        <v>46017</v>
      </c>
      <c r="D130" s="1" t="str">
        <f>IFERROR(_xlfn.XLOOKUP(G130,分层!A:A,分层!B:B),"未划分")</f>
        <v>T3</v>
      </c>
      <c r="E130" s="4">
        <v>46204</v>
      </c>
      <c r="F130" s="1" t="s">
        <v>72</v>
      </c>
      <c r="G130" t="s">
        <v>1585</v>
      </c>
      <c r="H130" t="s">
        <v>1586</v>
      </c>
      <c r="I130" t="s">
        <v>1587</v>
      </c>
      <c r="J130" t="s">
        <v>1588</v>
      </c>
      <c r="K130" t="s">
        <v>1587</v>
      </c>
      <c r="L130">
        <v>56175</v>
      </c>
      <c r="M130">
        <v>268</v>
      </c>
      <c r="N130">
        <v>166.31</v>
      </c>
      <c r="O130">
        <v>166.31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X130">
        <v>580.45</v>
      </c>
      <c r="Y130">
        <v>580.45</v>
      </c>
      <c r="Z130">
        <v>0</v>
      </c>
      <c r="AA130">
        <v>0</v>
      </c>
      <c r="AB130">
        <v>0</v>
      </c>
      <c r="AC130">
        <v>46</v>
      </c>
      <c r="AD130">
        <v>46</v>
      </c>
      <c r="AE130">
        <v>0</v>
      </c>
      <c r="AF130">
        <v>0</v>
      </c>
      <c r="AG130">
        <v>0</v>
      </c>
      <c r="AH130" t="s">
        <v>1589</v>
      </c>
      <c r="AI130">
        <v>469.53</v>
      </c>
      <c r="AJ130">
        <v>38</v>
      </c>
      <c r="AK130" t="s">
        <v>403</v>
      </c>
      <c r="AL130">
        <v>0.62</v>
      </c>
      <c r="AM130">
        <v>2.96</v>
      </c>
      <c r="AN130">
        <v>3.49</v>
      </c>
      <c r="AO130" t="s">
        <v>861</v>
      </c>
      <c r="AP130" t="s">
        <v>1590</v>
      </c>
      <c r="AQ130" t="s">
        <v>1591</v>
      </c>
      <c r="AR130" t="s">
        <v>1592</v>
      </c>
      <c r="AS130">
        <v>3.62</v>
      </c>
      <c r="AT130">
        <v>2.19</v>
      </c>
      <c r="AU130">
        <v>18</v>
      </c>
      <c r="AV130">
        <v>34</v>
      </c>
      <c r="AW130">
        <v>78</v>
      </c>
      <c r="AX130">
        <v>2.6</v>
      </c>
      <c r="AY130">
        <v>2.4</v>
      </c>
      <c r="AZ130">
        <v>2.6</v>
      </c>
      <c r="BA130">
        <v>76</v>
      </c>
      <c r="BB130">
        <v>759.24</v>
      </c>
      <c r="BC130">
        <v>64</v>
      </c>
      <c r="BD130" t="s">
        <v>1593</v>
      </c>
      <c r="BE130" t="s">
        <v>1594</v>
      </c>
      <c r="BF130" t="s">
        <v>1595</v>
      </c>
      <c r="BG130" t="s">
        <v>86</v>
      </c>
      <c r="BH130" t="s">
        <v>86</v>
      </c>
      <c r="BI130" t="s">
        <v>86</v>
      </c>
      <c r="BJ130">
        <v>749.24</v>
      </c>
      <c r="BK130">
        <v>0</v>
      </c>
      <c r="BL130">
        <v>0</v>
      </c>
      <c r="BM130">
        <v>0</v>
      </c>
      <c r="BN130">
        <v>20</v>
      </c>
      <c r="BO130">
        <v>199.8</v>
      </c>
      <c r="BP130">
        <v>10</v>
      </c>
      <c r="BQ130">
        <v>9.86</v>
      </c>
      <c r="BR130">
        <v>2.5</v>
      </c>
      <c r="BS130">
        <v>10</v>
      </c>
      <c r="BT130">
        <v>0</v>
      </c>
    </row>
    <row r="131" spans="1:72">
      <c r="A131" t="str">
        <f>IF(I131="","其他",_xlfn.XLOOKUP(I131,辅助数据!B:B,辅助数据!C:C))</f>
        <v>盒子</v>
      </c>
      <c r="B131" t="str" cm="1">
        <f t="array" ref="B131">IFERROR(_xlfn.IFS(EOMONTH(E131,0)-C131&gt;90,"老品 (开售天数大于90天)",EOMONTH(E131,0)-C131&gt;=0,"新品 (开售天数小于等于90)"),"新品未出单")</f>
        <v>新品 (开售天数小于等于90)</v>
      </c>
      <c r="C131" s="1">
        <f>_xlfn.XLOOKUP(K131,开售时间!A:A,开售时间!B:B)</f>
        <v>46185</v>
      </c>
      <c r="D131" s="1" t="str">
        <f>IFERROR(_xlfn.XLOOKUP(G131,分层!A:A,分层!B:B),"未划分")</f>
        <v>未划分</v>
      </c>
      <c r="E131" s="4">
        <v>46204</v>
      </c>
      <c r="F131" s="1" t="s">
        <v>351</v>
      </c>
      <c r="G131" t="s">
        <v>1596</v>
      </c>
      <c r="H131" t="s">
        <v>1597</v>
      </c>
      <c r="I131" t="s">
        <v>1598</v>
      </c>
      <c r="J131" t="s">
        <v>1147</v>
      </c>
      <c r="K131" t="s">
        <v>1598</v>
      </c>
      <c r="L131">
        <v>71682</v>
      </c>
      <c r="M131">
        <v>475</v>
      </c>
      <c r="N131">
        <v>528.36</v>
      </c>
      <c r="O131">
        <v>361.54</v>
      </c>
      <c r="P131">
        <v>0</v>
      </c>
      <c r="Q131">
        <v>166.82</v>
      </c>
      <c r="R131">
        <v>0</v>
      </c>
      <c r="S131">
        <v>0</v>
      </c>
      <c r="T131">
        <v>0</v>
      </c>
      <c r="U131">
        <v>0</v>
      </c>
      <c r="V131">
        <v>0</v>
      </c>
      <c r="X131">
        <v>931.07</v>
      </c>
      <c r="Y131">
        <v>623.66</v>
      </c>
      <c r="Z131">
        <v>0</v>
      </c>
      <c r="AA131">
        <v>307.41</v>
      </c>
      <c r="AB131">
        <v>0</v>
      </c>
      <c r="AC131">
        <v>58</v>
      </c>
      <c r="AD131">
        <v>40</v>
      </c>
      <c r="AE131">
        <v>0</v>
      </c>
      <c r="AF131">
        <v>18</v>
      </c>
      <c r="AG131">
        <v>0</v>
      </c>
      <c r="AH131" t="s">
        <v>1599</v>
      </c>
      <c r="AI131">
        <v>911.07</v>
      </c>
      <c r="AJ131">
        <v>57</v>
      </c>
      <c r="AK131" t="s">
        <v>1132</v>
      </c>
      <c r="AL131">
        <v>1.11</v>
      </c>
      <c r="AM131">
        <v>7.37</v>
      </c>
      <c r="AN131">
        <v>1.76</v>
      </c>
      <c r="AO131" t="s">
        <v>1600</v>
      </c>
      <c r="AP131" t="s">
        <v>1601</v>
      </c>
      <c r="AQ131" t="s">
        <v>1602</v>
      </c>
      <c r="AR131" t="s">
        <v>1603</v>
      </c>
      <c r="AS131">
        <v>9.11</v>
      </c>
      <c r="AT131">
        <v>6.95</v>
      </c>
      <c r="AU131">
        <v>12</v>
      </c>
      <c r="AV131">
        <v>33</v>
      </c>
      <c r="AW131">
        <v>73</v>
      </c>
      <c r="AX131">
        <v>1.7</v>
      </c>
      <c r="AY131">
        <v>2.4</v>
      </c>
      <c r="AZ131">
        <v>2.4</v>
      </c>
      <c r="BA131">
        <v>76</v>
      </c>
      <c r="BB131">
        <v>1147.59</v>
      </c>
      <c r="BC131">
        <v>75</v>
      </c>
      <c r="BD131" t="s">
        <v>1604</v>
      </c>
      <c r="BE131" t="s">
        <v>1605</v>
      </c>
      <c r="BF131" t="s">
        <v>1606</v>
      </c>
      <c r="BG131" t="s">
        <v>86</v>
      </c>
      <c r="BH131" t="s">
        <v>86</v>
      </c>
      <c r="BI131" t="s">
        <v>86</v>
      </c>
      <c r="BJ131">
        <v>1137.39</v>
      </c>
      <c r="BK131">
        <v>0</v>
      </c>
      <c r="BL131">
        <v>0</v>
      </c>
      <c r="BM131">
        <v>0</v>
      </c>
      <c r="BN131">
        <v>6</v>
      </c>
      <c r="BO131">
        <v>101.94</v>
      </c>
      <c r="BP131">
        <v>6</v>
      </c>
      <c r="BQ131">
        <v>14.97</v>
      </c>
      <c r="BR131">
        <v>2.5</v>
      </c>
      <c r="BS131">
        <v>10.2</v>
      </c>
      <c r="BT131">
        <v>0</v>
      </c>
    </row>
    <row r="132" spans="1:72">
      <c r="A132" t="str">
        <f>IF(I132="","其他",_xlfn.XLOOKUP(I132,辅助数据!B:B,辅助数据!C:C))</f>
        <v>小海报木板</v>
      </c>
      <c r="B132" t="str" cm="1">
        <f t="array" ref="B132">IFERROR(_xlfn.IFS(EOMONTH(E132,0)-C132&gt;90,"老品 (开售天数大于90天)",EOMONTH(E132,0)-C132&gt;=0,"新品 (开售天数小于等于90)"),"新品未出单")</f>
        <v>老品 (开售天数大于90天)</v>
      </c>
      <c r="C132" s="1">
        <f>_xlfn.XLOOKUP(K132,开售时间!A:A,开售时间!B:B)</f>
        <v>46008</v>
      </c>
      <c r="D132" s="1" t="str">
        <f>IFERROR(_xlfn.XLOOKUP(G132,分层!A:A,分层!B:B),"未划分")</f>
        <v>T3</v>
      </c>
      <c r="E132" s="4">
        <v>46204</v>
      </c>
      <c r="F132" s="1" t="s">
        <v>72</v>
      </c>
      <c r="G132" t="s">
        <v>1607</v>
      </c>
      <c r="H132" t="s">
        <v>1608</v>
      </c>
      <c r="I132" t="s">
        <v>1609</v>
      </c>
      <c r="J132" t="s">
        <v>1610</v>
      </c>
      <c r="K132" t="s">
        <v>1609</v>
      </c>
      <c r="L132">
        <v>32045</v>
      </c>
      <c r="M132">
        <v>267</v>
      </c>
      <c r="N132">
        <v>179.72</v>
      </c>
      <c r="O132">
        <v>170.74</v>
      </c>
      <c r="P132">
        <v>0</v>
      </c>
      <c r="Q132">
        <v>8.98</v>
      </c>
      <c r="R132">
        <v>0</v>
      </c>
      <c r="S132">
        <v>0</v>
      </c>
      <c r="T132">
        <v>0</v>
      </c>
      <c r="U132">
        <v>0</v>
      </c>
      <c r="V132">
        <v>0</v>
      </c>
      <c r="X132">
        <v>539.21</v>
      </c>
      <c r="Y132">
        <v>521.8</v>
      </c>
      <c r="Z132">
        <v>0</v>
      </c>
      <c r="AA132">
        <v>17.41</v>
      </c>
      <c r="AB132">
        <v>0</v>
      </c>
      <c r="AC132">
        <v>49</v>
      </c>
      <c r="AD132">
        <v>48</v>
      </c>
      <c r="AE132">
        <v>0</v>
      </c>
      <c r="AF132">
        <v>1</v>
      </c>
      <c r="AG132">
        <v>0</v>
      </c>
      <c r="AH132" t="s">
        <v>1611</v>
      </c>
      <c r="AI132">
        <v>407.02</v>
      </c>
      <c r="AJ132">
        <v>38</v>
      </c>
      <c r="AK132" t="s">
        <v>1335</v>
      </c>
      <c r="AL132">
        <v>0.67</v>
      </c>
      <c r="AM132">
        <v>5.61</v>
      </c>
      <c r="AN132">
        <v>3</v>
      </c>
      <c r="AO132" t="s">
        <v>1612</v>
      </c>
      <c r="AP132" t="s">
        <v>1613</v>
      </c>
      <c r="AQ132" t="s">
        <v>1614</v>
      </c>
      <c r="AR132" t="s">
        <v>1615</v>
      </c>
      <c r="AS132">
        <v>3.67</v>
      </c>
      <c r="AT132">
        <v>2.4</v>
      </c>
      <c r="AU132">
        <v>14</v>
      </c>
      <c r="AV132">
        <v>36</v>
      </c>
      <c r="AW132">
        <v>76</v>
      </c>
      <c r="AX132">
        <v>2</v>
      </c>
      <c r="AY132">
        <v>2.6</v>
      </c>
      <c r="AZ132">
        <v>2.5</v>
      </c>
      <c r="BA132">
        <v>75</v>
      </c>
      <c r="BB132">
        <v>749.25</v>
      </c>
      <c r="BC132">
        <v>68</v>
      </c>
      <c r="BD132" t="s">
        <v>1616</v>
      </c>
      <c r="BE132" t="s">
        <v>1617</v>
      </c>
      <c r="BF132" t="s">
        <v>372</v>
      </c>
      <c r="BG132" t="s">
        <v>86</v>
      </c>
      <c r="BH132" t="s">
        <v>86</v>
      </c>
      <c r="BI132" t="s">
        <v>86</v>
      </c>
      <c r="BJ132">
        <v>738.75</v>
      </c>
      <c r="BK132">
        <v>1</v>
      </c>
      <c r="BL132">
        <v>9.99</v>
      </c>
      <c r="BM132">
        <v>1</v>
      </c>
      <c r="BN132">
        <v>21</v>
      </c>
      <c r="BO132">
        <v>209.79</v>
      </c>
      <c r="BP132">
        <v>15</v>
      </c>
      <c r="BQ132">
        <v>9.85</v>
      </c>
      <c r="BR132">
        <v>2.4</v>
      </c>
      <c r="BS132">
        <v>10.5</v>
      </c>
      <c r="BT132">
        <v>0</v>
      </c>
    </row>
    <row r="133" spans="1:72">
      <c r="A133" t="str">
        <f>IF(I133="","其他",_xlfn.XLOOKUP(I133,辅助数据!B:B,辅助数据!C:C))</f>
        <v>小海报木板</v>
      </c>
      <c r="B133" t="str" cm="1">
        <f t="array" ref="B133">IFERROR(_xlfn.IFS(EOMONTH(E133,0)-C133&gt;90,"老品 (开售天数大于90天)",EOMONTH(E133,0)-C133&gt;=0,"新品 (开售天数小于等于90)"),"新品未出单")</f>
        <v>老品 (开售天数大于90天)</v>
      </c>
      <c r="C133" s="1">
        <f>_xlfn.XLOOKUP(K133,开售时间!A:A,开售时间!B:B)</f>
        <v>46010</v>
      </c>
      <c r="D133" s="1" t="str">
        <f>IFERROR(_xlfn.XLOOKUP(G133,分层!A:A,分层!B:B),"未划分")</f>
        <v>T3</v>
      </c>
      <c r="E133" s="4">
        <v>46204</v>
      </c>
      <c r="F133" s="1" t="s">
        <v>72</v>
      </c>
      <c r="G133" t="s">
        <v>1618</v>
      </c>
      <c r="H133" t="s">
        <v>1619</v>
      </c>
      <c r="I133" t="s">
        <v>1620</v>
      </c>
      <c r="J133" t="s">
        <v>1621</v>
      </c>
      <c r="K133" t="s">
        <v>1620</v>
      </c>
      <c r="L133">
        <v>40208</v>
      </c>
      <c r="M133">
        <v>278</v>
      </c>
      <c r="N133">
        <v>160.47</v>
      </c>
      <c r="O133">
        <v>159.7</v>
      </c>
      <c r="P133">
        <v>0</v>
      </c>
      <c r="Q133">
        <v>0.77</v>
      </c>
      <c r="R133">
        <v>0</v>
      </c>
      <c r="S133">
        <v>0</v>
      </c>
      <c r="T133">
        <v>0</v>
      </c>
      <c r="U133">
        <v>0</v>
      </c>
      <c r="V133">
        <v>0</v>
      </c>
      <c r="X133">
        <v>656.85</v>
      </c>
      <c r="Y133">
        <v>646.86</v>
      </c>
      <c r="Z133">
        <v>0</v>
      </c>
      <c r="AA133">
        <v>9.99</v>
      </c>
      <c r="AB133">
        <v>0</v>
      </c>
      <c r="AC133">
        <v>49</v>
      </c>
      <c r="AD133">
        <v>48</v>
      </c>
      <c r="AE133">
        <v>0</v>
      </c>
      <c r="AF133">
        <v>1</v>
      </c>
      <c r="AG133">
        <v>0</v>
      </c>
      <c r="AH133" t="s">
        <v>1622</v>
      </c>
      <c r="AI133">
        <v>573.92</v>
      </c>
      <c r="AJ133">
        <v>43</v>
      </c>
      <c r="AK133" t="s">
        <v>701</v>
      </c>
      <c r="AL133">
        <v>0.58</v>
      </c>
      <c r="AM133">
        <v>3.99</v>
      </c>
      <c r="AN133">
        <v>4.09</v>
      </c>
      <c r="AO133" t="s">
        <v>1623</v>
      </c>
      <c r="AP133" t="s">
        <v>1624</v>
      </c>
      <c r="AQ133" t="s">
        <v>1625</v>
      </c>
      <c r="AR133" t="s">
        <v>1626</v>
      </c>
      <c r="AS133">
        <v>3.27</v>
      </c>
      <c r="AT133">
        <v>2.14</v>
      </c>
      <c r="AU133">
        <v>27</v>
      </c>
      <c r="AV133">
        <v>50</v>
      </c>
      <c r="AW133">
        <v>77</v>
      </c>
      <c r="AX133">
        <v>3.9</v>
      </c>
      <c r="AY133">
        <v>3.6</v>
      </c>
      <c r="AZ133">
        <v>2.6</v>
      </c>
      <c r="BA133">
        <v>75</v>
      </c>
      <c r="BB133">
        <v>738.76</v>
      </c>
      <c r="BC133">
        <v>58</v>
      </c>
      <c r="BD133" t="s">
        <v>1627</v>
      </c>
      <c r="BE133" t="s">
        <v>1628</v>
      </c>
      <c r="BF133" t="s">
        <v>1629</v>
      </c>
      <c r="BG133" t="s">
        <v>86</v>
      </c>
      <c r="BH133" t="s">
        <v>86</v>
      </c>
      <c r="BI133" t="s">
        <v>86</v>
      </c>
      <c r="BJ133">
        <v>727.76</v>
      </c>
      <c r="BK133">
        <v>1</v>
      </c>
      <c r="BL133">
        <v>9.49</v>
      </c>
      <c r="BM133">
        <v>1</v>
      </c>
      <c r="BN133">
        <v>22</v>
      </c>
      <c r="BO133">
        <v>219.78</v>
      </c>
      <c r="BP133">
        <v>6</v>
      </c>
      <c r="BQ133">
        <v>9.7</v>
      </c>
      <c r="BR133">
        <v>2.4</v>
      </c>
      <c r="BS133">
        <v>11</v>
      </c>
      <c r="BT133">
        <v>0</v>
      </c>
    </row>
    <row r="134" spans="1:72">
      <c r="A134" t="str">
        <f>IF(I134="","其他",_xlfn.XLOOKUP(I134,辅助数据!B:B,辅助数据!C:C))</f>
        <v>桌布</v>
      </c>
      <c r="B134" t="str" cm="1">
        <f t="array" ref="B134">IFERROR(_xlfn.IFS(EOMONTH(E134,0)-C134&gt;90,"老品 (开售天数大于90天)",EOMONTH(E134,0)-C134&gt;=0,"新品 (开售天数小于等于90)"),"新品未出单")</f>
        <v>老品 (开售天数大于90天)</v>
      </c>
      <c r="C134" s="1">
        <f>_xlfn.XLOOKUP(K134,开售时间!A:A,开售时间!B:B)</f>
        <v>46008</v>
      </c>
      <c r="D134" s="1" t="str">
        <f>IFERROR(_xlfn.XLOOKUP(G134,分层!A:A,分层!B:B),"未划分")</f>
        <v>T2</v>
      </c>
      <c r="E134" s="4">
        <v>46204</v>
      </c>
      <c r="F134" s="1" t="s">
        <v>72</v>
      </c>
      <c r="G134" t="s">
        <v>1630</v>
      </c>
      <c r="H134" t="s">
        <v>1631</v>
      </c>
      <c r="I134" t="s">
        <v>1632</v>
      </c>
      <c r="J134" t="s">
        <v>1633</v>
      </c>
      <c r="K134" t="s">
        <v>1632</v>
      </c>
      <c r="L134">
        <v>22972</v>
      </c>
      <c r="M134">
        <v>248</v>
      </c>
      <c r="N134">
        <v>63.61</v>
      </c>
      <c r="O134">
        <v>56.41</v>
      </c>
      <c r="P134">
        <v>0</v>
      </c>
      <c r="Q134">
        <v>7.2</v>
      </c>
      <c r="R134">
        <v>0</v>
      </c>
      <c r="S134">
        <v>0</v>
      </c>
      <c r="T134">
        <v>0</v>
      </c>
      <c r="U134">
        <v>0</v>
      </c>
      <c r="V134">
        <v>0</v>
      </c>
      <c r="X134">
        <v>224.78</v>
      </c>
      <c r="Y134">
        <v>184.82</v>
      </c>
      <c r="Z134">
        <v>0</v>
      </c>
      <c r="AA134">
        <v>39.96</v>
      </c>
      <c r="AB134">
        <v>0</v>
      </c>
      <c r="AC134">
        <v>19</v>
      </c>
      <c r="AD134">
        <v>16</v>
      </c>
      <c r="AE134">
        <v>0</v>
      </c>
      <c r="AF134">
        <v>3</v>
      </c>
      <c r="AG134">
        <v>0</v>
      </c>
      <c r="AH134" t="s">
        <v>159</v>
      </c>
      <c r="AI134">
        <v>194.35</v>
      </c>
      <c r="AJ134">
        <v>16</v>
      </c>
      <c r="AK134" t="s">
        <v>1227</v>
      </c>
      <c r="AL134">
        <v>0.26</v>
      </c>
      <c r="AM134">
        <v>2.77</v>
      </c>
      <c r="AN134">
        <v>3.53</v>
      </c>
      <c r="AO134" t="s">
        <v>1634</v>
      </c>
      <c r="AP134" t="s">
        <v>1635</v>
      </c>
      <c r="AQ134" t="s">
        <v>1636</v>
      </c>
      <c r="AR134" t="s">
        <v>1637</v>
      </c>
      <c r="AS134">
        <v>3.35</v>
      </c>
      <c r="AT134">
        <v>0.86</v>
      </c>
      <c r="AU134">
        <v>26</v>
      </c>
      <c r="AV134">
        <v>42</v>
      </c>
      <c r="AW134">
        <v>72</v>
      </c>
      <c r="AX134">
        <v>3.7</v>
      </c>
      <c r="AY134">
        <v>3</v>
      </c>
      <c r="AZ134">
        <v>2.4</v>
      </c>
      <c r="BA134">
        <v>74</v>
      </c>
      <c r="BB134">
        <v>739.26</v>
      </c>
      <c r="BC134">
        <v>58</v>
      </c>
      <c r="BD134" t="s">
        <v>1638</v>
      </c>
      <c r="BE134" t="s">
        <v>1639</v>
      </c>
      <c r="BF134" t="s">
        <v>1640</v>
      </c>
      <c r="BG134" t="s">
        <v>86</v>
      </c>
      <c r="BH134" t="s">
        <v>86</v>
      </c>
      <c r="BI134" t="s">
        <v>86</v>
      </c>
      <c r="BJ134">
        <v>723.77</v>
      </c>
      <c r="BK134">
        <v>0</v>
      </c>
      <c r="BL134">
        <v>0</v>
      </c>
      <c r="BM134">
        <v>0</v>
      </c>
      <c r="BN134">
        <v>31</v>
      </c>
      <c r="BO134">
        <v>309.69</v>
      </c>
      <c r="BP134">
        <v>18</v>
      </c>
      <c r="BQ134">
        <v>9.78</v>
      </c>
      <c r="BR134">
        <v>2.4</v>
      </c>
      <c r="BS134">
        <v>15.49</v>
      </c>
      <c r="BT134">
        <v>0</v>
      </c>
    </row>
    <row r="135" spans="1:72">
      <c r="A135" t="str">
        <f>IF(I135="","其他",_xlfn.XLOOKUP(I135,辅助数据!B:B,辅助数据!C:C))</f>
        <v>皇冠套装</v>
      </c>
      <c r="B135" t="str" cm="1">
        <f t="array" ref="B135">IFERROR(_xlfn.IFS(EOMONTH(E135,0)-C135&gt;90,"老品 (开售天数大于90天)",EOMONTH(E135,0)-C135&gt;=0,"新品 (开售天数小于等于90)"),"新品未出单")</f>
        <v>老品 (开售天数大于90天)</v>
      </c>
      <c r="C135" s="1">
        <f>_xlfn.XLOOKUP(K135,开售时间!A:A,开售时间!B:B)</f>
        <v>46060</v>
      </c>
      <c r="D135" s="1" t="str">
        <f>IFERROR(_xlfn.XLOOKUP(G135,分层!A:A,分层!B:B),"未划分")</f>
        <v>T4</v>
      </c>
      <c r="E135" s="4">
        <v>46204</v>
      </c>
      <c r="F135" s="1" t="s">
        <v>72</v>
      </c>
      <c r="G135" t="s">
        <v>1641</v>
      </c>
      <c r="H135" t="s">
        <v>1642</v>
      </c>
      <c r="I135" t="s">
        <v>1643</v>
      </c>
      <c r="J135" t="s">
        <v>1644</v>
      </c>
      <c r="K135" t="s">
        <v>1643</v>
      </c>
      <c r="L135">
        <v>93554</v>
      </c>
      <c r="M135">
        <v>599</v>
      </c>
      <c r="N135">
        <v>420.13</v>
      </c>
      <c r="O135">
        <v>415.54</v>
      </c>
      <c r="P135">
        <v>0</v>
      </c>
      <c r="Q135">
        <v>4.59</v>
      </c>
      <c r="R135">
        <v>0</v>
      </c>
      <c r="S135">
        <v>0</v>
      </c>
      <c r="T135">
        <v>0</v>
      </c>
      <c r="U135">
        <v>0</v>
      </c>
      <c r="V135">
        <v>0</v>
      </c>
      <c r="X135">
        <v>757.01</v>
      </c>
      <c r="Y135">
        <v>757.01</v>
      </c>
      <c r="Z135">
        <v>0</v>
      </c>
      <c r="AA135">
        <v>0</v>
      </c>
      <c r="AB135">
        <v>0</v>
      </c>
      <c r="AC135">
        <v>59</v>
      </c>
      <c r="AD135">
        <v>59</v>
      </c>
      <c r="AE135">
        <v>0</v>
      </c>
      <c r="AF135">
        <v>0</v>
      </c>
      <c r="AG135">
        <v>0</v>
      </c>
      <c r="AH135" t="s">
        <v>1645</v>
      </c>
      <c r="AI135">
        <v>730.03</v>
      </c>
      <c r="AJ135">
        <v>57</v>
      </c>
      <c r="AK135" t="s">
        <v>1415</v>
      </c>
      <c r="AL135">
        <v>0.7</v>
      </c>
      <c r="AM135">
        <v>4.49</v>
      </c>
      <c r="AN135">
        <v>1.8</v>
      </c>
      <c r="AO135" t="s">
        <v>1646</v>
      </c>
      <c r="AP135" t="s">
        <v>1647</v>
      </c>
      <c r="AQ135" t="s">
        <v>1647</v>
      </c>
      <c r="AR135" t="s">
        <v>1648</v>
      </c>
      <c r="AS135">
        <v>7.12</v>
      </c>
      <c r="AT135">
        <v>5.76</v>
      </c>
      <c r="AU135">
        <v>12</v>
      </c>
      <c r="AV135">
        <v>24</v>
      </c>
      <c r="AW135">
        <v>65</v>
      </c>
      <c r="AX135">
        <v>1.7</v>
      </c>
      <c r="AY135">
        <v>1.7</v>
      </c>
      <c r="AZ135">
        <v>2.2</v>
      </c>
      <c r="BA135">
        <v>73</v>
      </c>
      <c r="BB135">
        <v>934.62</v>
      </c>
      <c r="BC135">
        <v>73</v>
      </c>
      <c r="BD135" t="s">
        <v>1649</v>
      </c>
      <c r="BE135" t="s">
        <v>1650</v>
      </c>
      <c r="BF135" t="s">
        <v>1649</v>
      </c>
      <c r="BG135" t="s">
        <v>86</v>
      </c>
      <c r="BH135" t="s">
        <v>86</v>
      </c>
      <c r="BI135" t="s">
        <v>86</v>
      </c>
      <c r="BJ135">
        <v>934.62</v>
      </c>
      <c r="BK135">
        <v>1</v>
      </c>
      <c r="BL135">
        <v>12.34</v>
      </c>
      <c r="BM135">
        <v>1</v>
      </c>
      <c r="BN135">
        <v>0</v>
      </c>
      <c r="BO135">
        <v>0</v>
      </c>
      <c r="BP135">
        <v>0</v>
      </c>
      <c r="BQ135">
        <v>12.8</v>
      </c>
      <c r="BR135">
        <v>2.4</v>
      </c>
      <c r="BS135">
        <v>0</v>
      </c>
      <c r="BT135">
        <v>0</v>
      </c>
    </row>
    <row r="136" spans="1:72">
      <c r="A136" t="str">
        <f>IF(I136="","其他",_xlfn.XLOOKUP(I136,辅助数据!B:B,辅助数据!C:C))</f>
        <v>照片横幅</v>
      </c>
      <c r="B136" t="str" cm="1">
        <f t="array" ref="B136">IFERROR(_xlfn.IFS(EOMONTH(E136,0)-C136&gt;90,"老品 (开售天数大于90天)",EOMONTH(E136,0)-C136&gt;=0,"新品 (开售天数小于等于90)"),"新品未出单")</f>
        <v>老品 (开售天数大于90天)</v>
      </c>
      <c r="C136" s="1">
        <f>_xlfn.XLOOKUP(K136,开售时间!A:A,开售时间!B:B)</f>
        <v>46112</v>
      </c>
      <c r="D136" s="1" t="str">
        <f>IFERROR(_xlfn.XLOOKUP(G136,分层!A:A,分层!B:B),"未划分")</f>
        <v>T4</v>
      </c>
      <c r="E136" s="4">
        <v>46204</v>
      </c>
      <c r="F136" s="1" t="s">
        <v>72</v>
      </c>
      <c r="G136" t="s">
        <v>1651</v>
      </c>
      <c r="H136" t="s">
        <v>1652</v>
      </c>
      <c r="I136" t="s">
        <v>1653</v>
      </c>
      <c r="J136" t="s">
        <v>1654</v>
      </c>
      <c r="K136" t="s">
        <v>1653</v>
      </c>
      <c r="L136">
        <v>64595</v>
      </c>
      <c r="M136">
        <v>521</v>
      </c>
      <c r="N136">
        <v>352.28</v>
      </c>
      <c r="O136">
        <v>346.01</v>
      </c>
      <c r="P136">
        <v>0</v>
      </c>
      <c r="Q136">
        <v>6.27</v>
      </c>
      <c r="R136">
        <v>0</v>
      </c>
      <c r="S136">
        <v>0</v>
      </c>
      <c r="T136">
        <v>0</v>
      </c>
      <c r="U136">
        <v>0</v>
      </c>
      <c r="V136">
        <v>0</v>
      </c>
      <c r="X136">
        <v>721.68</v>
      </c>
      <c r="Y136">
        <v>695.7</v>
      </c>
      <c r="Z136">
        <v>0</v>
      </c>
      <c r="AA136">
        <v>25.98</v>
      </c>
      <c r="AB136">
        <v>0</v>
      </c>
      <c r="AC136">
        <v>54</v>
      </c>
      <c r="AD136">
        <v>52</v>
      </c>
      <c r="AE136">
        <v>0</v>
      </c>
      <c r="AF136">
        <v>2</v>
      </c>
      <c r="AG136">
        <v>0</v>
      </c>
      <c r="AH136" t="s">
        <v>1655</v>
      </c>
      <c r="AI136">
        <v>519.6</v>
      </c>
      <c r="AJ136">
        <v>39</v>
      </c>
      <c r="AK136" t="s">
        <v>1238</v>
      </c>
      <c r="AL136">
        <v>0.68</v>
      </c>
      <c r="AM136">
        <v>5.45</v>
      </c>
      <c r="AN136">
        <v>2.05</v>
      </c>
      <c r="AO136" t="s">
        <v>1082</v>
      </c>
      <c r="AP136" t="s">
        <v>1656</v>
      </c>
      <c r="AQ136" t="s">
        <v>1657</v>
      </c>
      <c r="AR136" t="s">
        <v>1658</v>
      </c>
      <c r="AS136">
        <v>6.52</v>
      </c>
      <c r="AT136">
        <v>4.89</v>
      </c>
      <c r="AU136">
        <v>15</v>
      </c>
      <c r="AV136">
        <v>34</v>
      </c>
      <c r="AW136">
        <v>69</v>
      </c>
      <c r="AX136">
        <v>2.1</v>
      </c>
      <c r="AY136">
        <v>2.4</v>
      </c>
      <c r="AZ136">
        <v>2.3</v>
      </c>
      <c r="BA136">
        <v>72</v>
      </c>
      <c r="BB136">
        <v>935.28</v>
      </c>
      <c r="BC136">
        <v>71</v>
      </c>
      <c r="BD136" t="s">
        <v>1659</v>
      </c>
      <c r="BE136" t="s">
        <v>1660</v>
      </c>
      <c r="BF136" t="s">
        <v>1661</v>
      </c>
      <c r="BG136" t="s">
        <v>86</v>
      </c>
      <c r="BH136" t="s">
        <v>86</v>
      </c>
      <c r="BI136" t="s">
        <v>86</v>
      </c>
      <c r="BJ136">
        <v>930.73</v>
      </c>
      <c r="BK136">
        <v>0</v>
      </c>
      <c r="BL136">
        <v>0</v>
      </c>
      <c r="BM136">
        <v>0</v>
      </c>
      <c r="BN136">
        <v>7</v>
      </c>
      <c r="BO136">
        <v>90.93</v>
      </c>
      <c r="BP136">
        <v>6</v>
      </c>
      <c r="BQ136">
        <v>12.93</v>
      </c>
      <c r="BR136">
        <v>2.3</v>
      </c>
      <c r="BS136">
        <v>4.55</v>
      </c>
      <c r="BT136">
        <v>0</v>
      </c>
    </row>
    <row r="137" spans="1:72">
      <c r="A137" t="str">
        <f>IF(I137="","其他",_xlfn.XLOOKUP(I137,辅助数据!B:B,辅助数据!C:C))</f>
        <v>蜂窝</v>
      </c>
      <c r="B137" t="str" cm="1">
        <f t="array" ref="B137">IFERROR(_xlfn.IFS(EOMONTH(E137,0)-C137&gt;90,"老品 (开售天数大于90天)",EOMONTH(E137,0)-C137&gt;=0,"新品 (开售天数小于等于90)"),"新品未出单")</f>
        <v>老品 (开售天数大于90天)</v>
      </c>
      <c r="C137" s="1">
        <f>_xlfn.XLOOKUP(K137,开售时间!A:A,开售时间!B:B)</f>
        <v>45932</v>
      </c>
      <c r="D137" s="1" t="str">
        <f>IFERROR(_xlfn.XLOOKUP(G137,分层!A:A,分层!B:B),"未划分")</f>
        <v>T2</v>
      </c>
      <c r="E137" s="4">
        <v>46204</v>
      </c>
      <c r="F137" s="1" t="s">
        <v>72</v>
      </c>
      <c r="G137" t="s">
        <v>1662</v>
      </c>
      <c r="H137" t="s">
        <v>1663</v>
      </c>
      <c r="I137" t="s">
        <v>1664</v>
      </c>
      <c r="J137" t="s">
        <v>380</v>
      </c>
      <c r="K137" t="s">
        <v>1664</v>
      </c>
      <c r="L137">
        <v>14624</v>
      </c>
      <c r="M137">
        <v>207</v>
      </c>
      <c r="N137">
        <v>85.61</v>
      </c>
      <c r="O137">
        <v>69.99</v>
      </c>
      <c r="P137">
        <v>0</v>
      </c>
      <c r="Q137">
        <v>15.62</v>
      </c>
      <c r="R137">
        <v>0</v>
      </c>
      <c r="S137">
        <v>0</v>
      </c>
      <c r="T137">
        <v>0</v>
      </c>
      <c r="U137">
        <v>0</v>
      </c>
      <c r="V137">
        <v>0</v>
      </c>
      <c r="X137">
        <v>389.7</v>
      </c>
      <c r="Y137">
        <v>324.75</v>
      </c>
      <c r="Z137">
        <v>0</v>
      </c>
      <c r="AA137">
        <v>64.95</v>
      </c>
      <c r="AB137">
        <v>0</v>
      </c>
      <c r="AC137">
        <v>27</v>
      </c>
      <c r="AD137">
        <v>22</v>
      </c>
      <c r="AE137">
        <v>0</v>
      </c>
      <c r="AF137">
        <v>5</v>
      </c>
      <c r="AG137">
        <v>0</v>
      </c>
      <c r="AH137" t="s">
        <v>1665</v>
      </c>
      <c r="AI137">
        <v>324.75</v>
      </c>
      <c r="AJ137">
        <v>24</v>
      </c>
      <c r="AK137" t="s">
        <v>1666</v>
      </c>
      <c r="AL137">
        <v>0.41</v>
      </c>
      <c r="AM137">
        <v>5.85</v>
      </c>
      <c r="AN137">
        <v>4.55</v>
      </c>
      <c r="AO137" t="s">
        <v>1667</v>
      </c>
      <c r="AP137" t="s">
        <v>1668</v>
      </c>
      <c r="AQ137" t="s">
        <v>879</v>
      </c>
      <c r="AR137" t="s">
        <v>1669</v>
      </c>
      <c r="AS137">
        <v>3.17</v>
      </c>
      <c r="AT137">
        <v>1.21</v>
      </c>
      <c r="AU137">
        <v>15</v>
      </c>
      <c r="AV137">
        <v>29</v>
      </c>
      <c r="AW137">
        <v>66</v>
      </c>
      <c r="AX137">
        <v>2.1</v>
      </c>
      <c r="AY137">
        <v>2.1</v>
      </c>
      <c r="AZ137">
        <v>2.2</v>
      </c>
      <c r="BA137">
        <v>71</v>
      </c>
      <c r="BB137">
        <v>920.99</v>
      </c>
      <c r="BC137">
        <v>66</v>
      </c>
      <c r="BD137" t="s">
        <v>1670</v>
      </c>
      <c r="BE137" t="s">
        <v>1671</v>
      </c>
      <c r="BF137" t="s">
        <v>1672</v>
      </c>
      <c r="BG137" t="s">
        <v>86</v>
      </c>
      <c r="BH137" t="s">
        <v>86</v>
      </c>
      <c r="BI137" t="s">
        <v>86</v>
      </c>
      <c r="BJ137">
        <v>914.49</v>
      </c>
      <c r="BK137">
        <v>2</v>
      </c>
      <c r="BL137">
        <v>24.68</v>
      </c>
      <c r="BM137">
        <v>2</v>
      </c>
      <c r="BN137">
        <v>10</v>
      </c>
      <c r="BO137">
        <v>129.9</v>
      </c>
      <c r="BP137">
        <v>5</v>
      </c>
      <c r="BQ137">
        <v>12.88</v>
      </c>
      <c r="BR137">
        <v>2.3</v>
      </c>
      <c r="BS137">
        <v>6.5</v>
      </c>
      <c r="BT137">
        <v>0</v>
      </c>
    </row>
    <row r="138" spans="1:72">
      <c r="A138" t="str">
        <f>IF(I138="","其他",_xlfn.XLOOKUP(I138,辅助数据!B:B,辅助数据!C:C))</f>
        <v>小海报木板</v>
      </c>
      <c r="B138" t="str" cm="1">
        <f t="array" ref="B138">IFERROR(_xlfn.IFS(EOMONTH(E138,0)-C138&gt;90,"老品 (开售天数大于90天)",EOMONTH(E138,0)-C138&gt;=0,"新品 (开售天数小于等于90)"),"新品未出单")</f>
        <v>老品 (开售天数大于90天)</v>
      </c>
      <c r="C138" s="1">
        <f>_xlfn.XLOOKUP(K138,开售时间!A:A,开售时间!B:B)</f>
        <v>46014</v>
      </c>
      <c r="D138" s="1" t="str">
        <f>IFERROR(_xlfn.XLOOKUP(G138,分层!A:A,分层!B:B),"未划分")</f>
        <v>T3</v>
      </c>
      <c r="E138" s="4">
        <v>46204</v>
      </c>
      <c r="F138" s="1" t="s">
        <v>72</v>
      </c>
      <c r="G138" t="s">
        <v>1673</v>
      </c>
      <c r="H138" t="s">
        <v>1674</v>
      </c>
      <c r="I138" t="s">
        <v>1675</v>
      </c>
      <c r="J138" t="s">
        <v>1676</v>
      </c>
      <c r="K138" t="s">
        <v>1675</v>
      </c>
      <c r="L138">
        <v>33567</v>
      </c>
      <c r="M138">
        <v>212</v>
      </c>
      <c r="N138">
        <v>150.02</v>
      </c>
      <c r="O138">
        <v>148.65</v>
      </c>
      <c r="P138">
        <v>0</v>
      </c>
      <c r="Q138">
        <v>1.37</v>
      </c>
      <c r="R138">
        <v>0</v>
      </c>
      <c r="S138">
        <v>0</v>
      </c>
      <c r="T138">
        <v>0</v>
      </c>
      <c r="U138">
        <v>0</v>
      </c>
      <c r="V138">
        <v>0</v>
      </c>
      <c r="X138">
        <v>469.55</v>
      </c>
      <c r="Y138">
        <v>429.59</v>
      </c>
      <c r="Z138">
        <v>0</v>
      </c>
      <c r="AA138">
        <v>39.96</v>
      </c>
      <c r="AB138">
        <v>0</v>
      </c>
      <c r="AC138">
        <v>37</v>
      </c>
      <c r="AD138">
        <v>36</v>
      </c>
      <c r="AE138">
        <v>0</v>
      </c>
      <c r="AF138">
        <v>1</v>
      </c>
      <c r="AG138">
        <v>0</v>
      </c>
      <c r="AH138" t="s">
        <v>1677</v>
      </c>
      <c r="AI138">
        <v>349.65</v>
      </c>
      <c r="AJ138">
        <v>30</v>
      </c>
      <c r="AK138" t="s">
        <v>1678</v>
      </c>
      <c r="AL138">
        <v>0.71</v>
      </c>
      <c r="AM138">
        <v>4.47</v>
      </c>
      <c r="AN138">
        <v>3.13</v>
      </c>
      <c r="AO138" t="s">
        <v>1679</v>
      </c>
      <c r="AP138" t="s">
        <v>1172</v>
      </c>
      <c r="AQ138" t="s">
        <v>1680</v>
      </c>
      <c r="AR138" t="s">
        <v>488</v>
      </c>
      <c r="AS138">
        <v>4.05</v>
      </c>
      <c r="AT138">
        <v>2.11</v>
      </c>
      <c r="AU138">
        <v>19</v>
      </c>
      <c r="AV138">
        <v>40</v>
      </c>
      <c r="AW138">
        <v>69</v>
      </c>
      <c r="AX138">
        <v>2.7</v>
      </c>
      <c r="AY138">
        <v>2.9</v>
      </c>
      <c r="AZ138">
        <v>2.3</v>
      </c>
      <c r="BA138">
        <v>71</v>
      </c>
      <c r="BB138">
        <v>709.29</v>
      </c>
      <c r="BC138">
        <v>61</v>
      </c>
      <c r="BD138" t="s">
        <v>1681</v>
      </c>
      <c r="BE138" t="s">
        <v>1682</v>
      </c>
      <c r="BF138" t="s">
        <v>1683</v>
      </c>
      <c r="BG138" t="s">
        <v>86</v>
      </c>
      <c r="BH138" t="s">
        <v>86</v>
      </c>
      <c r="BI138" t="s">
        <v>86</v>
      </c>
      <c r="BJ138">
        <v>699.29</v>
      </c>
      <c r="BK138">
        <v>0</v>
      </c>
      <c r="BL138">
        <v>0</v>
      </c>
      <c r="BM138">
        <v>0</v>
      </c>
      <c r="BN138">
        <v>20</v>
      </c>
      <c r="BO138">
        <v>199.8</v>
      </c>
      <c r="BP138">
        <v>10</v>
      </c>
      <c r="BQ138">
        <v>9.85</v>
      </c>
      <c r="BR138">
        <v>2.3</v>
      </c>
      <c r="BS138">
        <v>10</v>
      </c>
      <c r="BT138">
        <v>0</v>
      </c>
    </row>
    <row r="139" spans="1:72">
      <c r="A139" t="str">
        <f>IF(I139="","其他",_xlfn.XLOOKUP(I139,辅助数据!B:B,辅助数据!C:C))</f>
        <v>海报小木板</v>
      </c>
      <c r="B139" t="str" cm="1">
        <f t="array" ref="B139">IFERROR(_xlfn.IFS(EOMONTH(E139,0)-C139&gt;90,"老品 (开售天数大于90天)",EOMONTH(E139,0)-C139&gt;=0,"新品 (开售天数小于等于90)"),"新品未出单")</f>
        <v>老品 (开售天数大于90天)</v>
      </c>
      <c r="C139" s="1">
        <f>_xlfn.XLOOKUP(K139,开售时间!A:A,开售时间!B:B)</f>
        <v>46010</v>
      </c>
      <c r="D139" s="1" t="str">
        <f>IFERROR(_xlfn.XLOOKUP(G139,分层!A:A,分层!B:B),"未划分")</f>
        <v>T3</v>
      </c>
      <c r="E139" s="4">
        <v>46204</v>
      </c>
      <c r="F139" s="1" t="s">
        <v>72</v>
      </c>
      <c r="G139" t="s">
        <v>1684</v>
      </c>
      <c r="H139" t="s">
        <v>1685</v>
      </c>
      <c r="I139" t="s">
        <v>1686</v>
      </c>
      <c r="J139" t="s">
        <v>1687</v>
      </c>
      <c r="K139" t="s">
        <v>1686</v>
      </c>
      <c r="L139">
        <v>92739</v>
      </c>
      <c r="M139">
        <v>686</v>
      </c>
      <c r="N139">
        <v>560.94</v>
      </c>
      <c r="O139">
        <v>527.19</v>
      </c>
      <c r="P139">
        <v>0</v>
      </c>
      <c r="Q139">
        <v>33.75</v>
      </c>
      <c r="R139">
        <v>0</v>
      </c>
      <c r="S139">
        <v>0</v>
      </c>
      <c r="T139">
        <v>0</v>
      </c>
      <c r="U139">
        <v>0</v>
      </c>
      <c r="V139">
        <v>0</v>
      </c>
      <c r="X139">
        <v>1218.06</v>
      </c>
      <c r="Y139">
        <v>1141.1</v>
      </c>
      <c r="Z139">
        <v>0</v>
      </c>
      <c r="AA139">
        <v>76.96</v>
      </c>
      <c r="AB139">
        <v>0</v>
      </c>
      <c r="AC139">
        <v>68</v>
      </c>
      <c r="AD139">
        <v>64</v>
      </c>
      <c r="AE139">
        <v>0</v>
      </c>
      <c r="AF139">
        <v>4</v>
      </c>
      <c r="AG139">
        <v>0</v>
      </c>
      <c r="AH139" t="s">
        <v>1688</v>
      </c>
      <c r="AI139">
        <v>948.44</v>
      </c>
      <c r="AJ139">
        <v>50</v>
      </c>
      <c r="AK139" t="s">
        <v>147</v>
      </c>
      <c r="AL139">
        <v>0.82</v>
      </c>
      <c r="AM139">
        <v>6.05</v>
      </c>
      <c r="AN139">
        <v>2.17</v>
      </c>
      <c r="AO139" t="s">
        <v>1689</v>
      </c>
      <c r="AP139" t="s">
        <v>1690</v>
      </c>
      <c r="AQ139" t="s">
        <v>1691</v>
      </c>
      <c r="AR139" t="s">
        <v>1692</v>
      </c>
      <c r="AS139">
        <v>8.25</v>
      </c>
      <c r="AT139">
        <v>8.01</v>
      </c>
      <c r="AU139">
        <v>19</v>
      </c>
      <c r="AV139">
        <v>33</v>
      </c>
      <c r="AW139">
        <v>70</v>
      </c>
      <c r="AX139">
        <v>2.7</v>
      </c>
      <c r="AY139">
        <v>2.4</v>
      </c>
      <c r="AZ139">
        <v>2.3</v>
      </c>
      <c r="BA139">
        <v>70</v>
      </c>
      <c r="BB139">
        <v>1337.3</v>
      </c>
      <c r="BC139">
        <v>70</v>
      </c>
      <c r="BD139" t="s">
        <v>245</v>
      </c>
      <c r="BE139" t="s">
        <v>1693</v>
      </c>
      <c r="BF139" t="s">
        <v>245</v>
      </c>
      <c r="BG139" t="s">
        <v>86</v>
      </c>
      <c r="BH139" t="s">
        <v>86</v>
      </c>
      <c r="BI139" t="s">
        <v>86</v>
      </c>
      <c r="BJ139">
        <v>1331.59</v>
      </c>
      <c r="BK139">
        <v>2</v>
      </c>
      <c r="BL139">
        <v>37.98</v>
      </c>
      <c r="BM139">
        <v>2</v>
      </c>
      <c r="BN139">
        <v>6</v>
      </c>
      <c r="BO139">
        <v>113.94</v>
      </c>
      <c r="BP139">
        <v>6</v>
      </c>
      <c r="BQ139">
        <v>19.02</v>
      </c>
      <c r="BR139">
        <v>2.3</v>
      </c>
      <c r="BS139">
        <v>5.71</v>
      </c>
      <c r="BT139">
        <v>0</v>
      </c>
    </row>
    <row r="140" spans="1:72">
      <c r="A140" t="str">
        <f>IF(I140="","其他",_xlfn.XLOOKUP(I140,辅助数据!B:B,辅助数据!C:C))</f>
        <v>照片横幅</v>
      </c>
      <c r="B140" t="str" cm="1">
        <f t="array" ref="B140">IFERROR(_xlfn.IFS(EOMONTH(E140,0)-C140&gt;90,"老品 (开售天数大于90天)",EOMONTH(E140,0)-C140&gt;=0,"新品 (开售天数小于等于90)"),"新品未出单")</f>
        <v>老品 (开售天数大于90天)</v>
      </c>
      <c r="C140" s="1">
        <f>_xlfn.XLOOKUP(K140,开售时间!A:A,开售时间!B:B)</f>
        <v>46104</v>
      </c>
      <c r="D140" s="1" t="str">
        <f>IFERROR(_xlfn.XLOOKUP(G140,分层!A:A,分层!B:B),"未划分")</f>
        <v>T2</v>
      </c>
      <c r="E140" s="4">
        <v>46204</v>
      </c>
      <c r="F140" s="1" t="s">
        <v>72</v>
      </c>
      <c r="G140" t="s">
        <v>1694</v>
      </c>
      <c r="H140" t="s">
        <v>1695</v>
      </c>
      <c r="I140" t="s">
        <v>1696</v>
      </c>
      <c r="J140" t="s">
        <v>346</v>
      </c>
      <c r="K140" t="s">
        <v>1696</v>
      </c>
      <c r="L140">
        <v>43864</v>
      </c>
      <c r="M140">
        <v>299</v>
      </c>
      <c r="N140">
        <v>237.14</v>
      </c>
      <c r="O140">
        <v>235.69</v>
      </c>
      <c r="P140">
        <v>0</v>
      </c>
      <c r="Q140">
        <v>1.45</v>
      </c>
      <c r="R140">
        <v>0</v>
      </c>
      <c r="S140">
        <v>0</v>
      </c>
      <c r="T140">
        <v>0</v>
      </c>
      <c r="U140">
        <v>0</v>
      </c>
      <c r="V140">
        <v>0</v>
      </c>
      <c r="X140">
        <v>676.6</v>
      </c>
      <c r="Y140">
        <v>663.61</v>
      </c>
      <c r="Z140">
        <v>0</v>
      </c>
      <c r="AA140">
        <v>12.99</v>
      </c>
      <c r="AB140">
        <v>0</v>
      </c>
      <c r="AC140">
        <v>54</v>
      </c>
      <c r="AD140">
        <v>53</v>
      </c>
      <c r="AE140">
        <v>0</v>
      </c>
      <c r="AF140">
        <v>1</v>
      </c>
      <c r="AG140">
        <v>0</v>
      </c>
      <c r="AH140" t="s">
        <v>1697</v>
      </c>
      <c r="AI140">
        <v>469.96</v>
      </c>
      <c r="AJ140">
        <v>38</v>
      </c>
      <c r="AK140" t="s">
        <v>1698</v>
      </c>
      <c r="AL140">
        <v>0.79</v>
      </c>
      <c r="AM140">
        <v>5.41</v>
      </c>
      <c r="AN140">
        <v>2.85</v>
      </c>
      <c r="AO140" t="s">
        <v>1699</v>
      </c>
      <c r="AP140" t="s">
        <v>1700</v>
      </c>
      <c r="AQ140" t="s">
        <v>1701</v>
      </c>
      <c r="AR140" t="s">
        <v>1702</v>
      </c>
      <c r="AS140">
        <v>4.39</v>
      </c>
      <c r="AT140">
        <v>3.39</v>
      </c>
      <c r="AU140">
        <v>12</v>
      </c>
      <c r="AV140">
        <v>23</v>
      </c>
      <c r="AW140">
        <v>62</v>
      </c>
      <c r="AX140">
        <v>1.7</v>
      </c>
      <c r="AY140">
        <v>1.6</v>
      </c>
      <c r="AZ140">
        <v>2.1</v>
      </c>
      <c r="BA140">
        <v>70</v>
      </c>
      <c r="BB140">
        <v>858.6</v>
      </c>
      <c r="BC140">
        <v>69</v>
      </c>
      <c r="BD140" t="s">
        <v>1703</v>
      </c>
      <c r="BE140" t="s">
        <v>1704</v>
      </c>
      <c r="BF140" t="s">
        <v>1705</v>
      </c>
      <c r="BG140" t="s">
        <v>86</v>
      </c>
      <c r="BH140" t="s">
        <v>86</v>
      </c>
      <c r="BI140" t="s">
        <v>86</v>
      </c>
      <c r="BJ140">
        <v>855.04</v>
      </c>
      <c r="BK140">
        <v>1</v>
      </c>
      <c r="BL140">
        <v>11.3</v>
      </c>
      <c r="BM140">
        <v>1</v>
      </c>
      <c r="BN140">
        <v>6</v>
      </c>
      <c r="BO140">
        <v>71.18</v>
      </c>
      <c r="BP140">
        <v>5</v>
      </c>
      <c r="BQ140">
        <v>12.21</v>
      </c>
      <c r="BR140">
        <v>2.3</v>
      </c>
      <c r="BS140">
        <v>3.56</v>
      </c>
      <c r="BT140">
        <v>0</v>
      </c>
    </row>
    <row r="141" spans="1:72">
      <c r="A141" t="str">
        <f>IF(I141="","其他",_xlfn.XLOOKUP(I141,辅助数据!B:B,辅助数据!C:C))</f>
        <v>海报小木板</v>
      </c>
      <c r="B141" t="str" cm="1">
        <f t="array" ref="B141">IFERROR(_xlfn.IFS(EOMONTH(E141,0)-C141&gt;90,"老品 (开售天数大于90天)",EOMONTH(E141,0)-C141&gt;=0,"新品 (开售天数小于等于90)"),"新品未出单")</f>
        <v>老品 (开售天数大于90天)</v>
      </c>
      <c r="C141" s="1">
        <f>_xlfn.XLOOKUP(K141,开售时间!A:A,开售时间!B:B)</f>
        <v>46016</v>
      </c>
      <c r="D141" s="1" t="str">
        <f>IFERROR(_xlfn.XLOOKUP(G141,分层!A:A,分层!B:B),"未划分")</f>
        <v>T4</v>
      </c>
      <c r="E141" s="4">
        <v>46204</v>
      </c>
      <c r="F141" s="1" t="s">
        <v>72</v>
      </c>
      <c r="G141" t="s">
        <v>1706</v>
      </c>
      <c r="H141" t="s">
        <v>1707</v>
      </c>
      <c r="I141" t="s">
        <v>1708</v>
      </c>
      <c r="J141" t="s">
        <v>279</v>
      </c>
      <c r="K141" t="s">
        <v>1708</v>
      </c>
      <c r="L141">
        <v>104005</v>
      </c>
      <c r="M141">
        <v>429</v>
      </c>
      <c r="N141">
        <v>366.6</v>
      </c>
      <c r="O141">
        <v>355.22</v>
      </c>
      <c r="P141">
        <v>0</v>
      </c>
      <c r="Q141">
        <v>11.38</v>
      </c>
      <c r="R141">
        <v>0</v>
      </c>
      <c r="S141">
        <v>0</v>
      </c>
      <c r="T141">
        <v>0</v>
      </c>
      <c r="U141">
        <v>0</v>
      </c>
      <c r="V141">
        <v>0</v>
      </c>
      <c r="X141">
        <v>1370.96</v>
      </c>
      <c r="Y141">
        <v>1300.99</v>
      </c>
      <c r="Z141">
        <v>0</v>
      </c>
      <c r="AA141">
        <v>69.97</v>
      </c>
      <c r="AB141">
        <v>0</v>
      </c>
      <c r="AC141">
        <v>74</v>
      </c>
      <c r="AD141">
        <v>70</v>
      </c>
      <c r="AE141">
        <v>0</v>
      </c>
      <c r="AF141">
        <v>4</v>
      </c>
      <c r="AG141">
        <v>0</v>
      </c>
      <c r="AH141" t="s">
        <v>1709</v>
      </c>
      <c r="AI141">
        <v>1076.69</v>
      </c>
      <c r="AJ141">
        <v>54</v>
      </c>
      <c r="AK141" t="s">
        <v>186</v>
      </c>
      <c r="AL141">
        <v>0.85</v>
      </c>
      <c r="AM141">
        <v>3.52</v>
      </c>
      <c r="AN141">
        <v>3.74</v>
      </c>
      <c r="AO141" t="s">
        <v>1710</v>
      </c>
      <c r="AP141" t="s">
        <v>1711</v>
      </c>
      <c r="AQ141" t="s">
        <v>1712</v>
      </c>
      <c r="AR141" t="s">
        <v>1713</v>
      </c>
      <c r="AS141">
        <v>4.95</v>
      </c>
      <c r="AT141">
        <v>5.31</v>
      </c>
      <c r="AU141">
        <v>20</v>
      </c>
      <c r="AV141">
        <v>31</v>
      </c>
      <c r="AW141">
        <v>63</v>
      </c>
      <c r="AX141">
        <v>2.9</v>
      </c>
      <c r="AY141">
        <v>2.2</v>
      </c>
      <c r="AZ141">
        <v>2.1</v>
      </c>
      <c r="BA141">
        <v>69</v>
      </c>
      <c r="BB141">
        <v>1379.31</v>
      </c>
      <c r="BC141">
        <v>68</v>
      </c>
      <c r="BD141" t="s">
        <v>1054</v>
      </c>
      <c r="BE141" t="s">
        <v>1714</v>
      </c>
      <c r="BF141" t="s">
        <v>1715</v>
      </c>
      <c r="BG141" t="s">
        <v>86</v>
      </c>
      <c r="BH141" t="s">
        <v>86</v>
      </c>
      <c r="BI141" t="s">
        <v>86</v>
      </c>
      <c r="BJ141">
        <v>1377.31</v>
      </c>
      <c r="BK141">
        <v>0</v>
      </c>
      <c r="BL141">
        <v>0</v>
      </c>
      <c r="BM141">
        <v>0</v>
      </c>
      <c r="BN141">
        <v>2</v>
      </c>
      <c r="BO141">
        <v>39.98</v>
      </c>
      <c r="BP141">
        <v>1</v>
      </c>
      <c r="BQ141">
        <v>19.96</v>
      </c>
      <c r="BR141">
        <v>2.2</v>
      </c>
      <c r="BS141">
        <v>2</v>
      </c>
      <c r="BT141">
        <v>0</v>
      </c>
    </row>
    <row r="142" spans="1:72">
      <c r="A142" t="str">
        <f>IF(I142="","其他",_xlfn.XLOOKUP(I142,辅助数据!B:B,辅助数据!C:C))</f>
        <v>贺卡</v>
      </c>
      <c r="B142" t="str" cm="1">
        <f t="array" ref="B142">IFERROR(_xlfn.IFS(EOMONTH(E142,0)-C142&gt;90,"老品 (开售天数大于90天)",EOMONTH(E142,0)-C142&gt;=0,"新品 (开售天数小于等于90)"),"新品未出单")</f>
        <v>新品 (开售天数小于等于90)</v>
      </c>
      <c r="C142" s="1">
        <f>_xlfn.XLOOKUP(K142,开售时间!A:A,开售时间!B:B)</f>
        <v>46193</v>
      </c>
      <c r="D142" s="1" t="str">
        <f>IFERROR(_xlfn.XLOOKUP(G142,分层!A:A,分层!B:B),"未划分")</f>
        <v>N</v>
      </c>
      <c r="E142" s="4">
        <v>46204</v>
      </c>
      <c r="F142" s="1" t="s">
        <v>72</v>
      </c>
      <c r="G142" t="s">
        <v>1716</v>
      </c>
      <c r="H142" t="s">
        <v>1717</v>
      </c>
      <c r="I142" t="s">
        <v>1718</v>
      </c>
      <c r="J142" t="s">
        <v>1719</v>
      </c>
      <c r="K142" t="s">
        <v>1718</v>
      </c>
      <c r="L142">
        <v>39951</v>
      </c>
      <c r="M142">
        <v>345</v>
      </c>
      <c r="N142">
        <v>319.76</v>
      </c>
      <c r="O142">
        <v>248.11</v>
      </c>
      <c r="P142">
        <v>0</v>
      </c>
      <c r="Q142">
        <v>71.65</v>
      </c>
      <c r="R142">
        <v>0</v>
      </c>
      <c r="S142">
        <v>0</v>
      </c>
      <c r="T142">
        <v>0</v>
      </c>
      <c r="U142">
        <v>0</v>
      </c>
      <c r="V142">
        <v>0</v>
      </c>
      <c r="X142">
        <v>839.4</v>
      </c>
      <c r="Y142">
        <v>699.5</v>
      </c>
      <c r="Z142">
        <v>0</v>
      </c>
      <c r="AA142">
        <v>139.9</v>
      </c>
      <c r="AB142">
        <v>0</v>
      </c>
      <c r="AC142">
        <v>60</v>
      </c>
      <c r="AD142">
        <v>50</v>
      </c>
      <c r="AE142">
        <v>0</v>
      </c>
      <c r="AF142">
        <v>10</v>
      </c>
      <c r="AG142">
        <v>0</v>
      </c>
      <c r="AH142" t="s">
        <v>1720</v>
      </c>
      <c r="AI142">
        <v>748.47</v>
      </c>
      <c r="AJ142">
        <v>54</v>
      </c>
      <c r="AK142" t="s">
        <v>1721</v>
      </c>
      <c r="AL142">
        <v>0.93</v>
      </c>
      <c r="AM142">
        <v>8</v>
      </c>
      <c r="AN142">
        <v>2.63</v>
      </c>
      <c r="AO142" t="s">
        <v>1722</v>
      </c>
      <c r="AP142" t="s">
        <v>1723</v>
      </c>
      <c r="AQ142" t="s">
        <v>1724</v>
      </c>
      <c r="AR142" t="s">
        <v>1725</v>
      </c>
      <c r="AS142">
        <v>5.33</v>
      </c>
      <c r="AT142">
        <v>4.63</v>
      </c>
      <c r="AU142">
        <v>23</v>
      </c>
      <c r="AV142">
        <v>41</v>
      </c>
      <c r="AW142">
        <v>72</v>
      </c>
      <c r="AX142">
        <v>3.3</v>
      </c>
      <c r="AY142">
        <v>2.9</v>
      </c>
      <c r="AZ142">
        <v>2.4</v>
      </c>
      <c r="BA142">
        <v>69</v>
      </c>
      <c r="BB142">
        <v>965.31</v>
      </c>
      <c r="BC142">
        <v>69</v>
      </c>
      <c r="BD142" t="s">
        <v>1726</v>
      </c>
      <c r="BE142" t="s">
        <v>1726</v>
      </c>
      <c r="BF142" t="s">
        <v>1726</v>
      </c>
      <c r="BG142" t="s">
        <v>86</v>
      </c>
      <c r="BH142" t="s">
        <v>86</v>
      </c>
      <c r="BI142" t="s">
        <v>86</v>
      </c>
      <c r="BJ142">
        <v>893.91</v>
      </c>
      <c r="BK142">
        <v>0</v>
      </c>
      <c r="BL142">
        <v>0</v>
      </c>
      <c r="BM142">
        <v>0</v>
      </c>
      <c r="BN142">
        <v>51</v>
      </c>
      <c r="BO142">
        <v>713.49</v>
      </c>
      <c r="BP142">
        <v>51</v>
      </c>
      <c r="BQ142">
        <v>12.96</v>
      </c>
      <c r="BR142">
        <v>2.2</v>
      </c>
      <c r="BS142">
        <v>71.4</v>
      </c>
      <c r="BT142">
        <v>0</v>
      </c>
    </row>
    <row r="143" spans="1:72">
      <c r="A143" t="str">
        <f>IF(I143="","其他",_xlfn.XLOOKUP(I143,辅助数据!B:B,辅助数据!C:C))</f>
        <v>照片横幅</v>
      </c>
      <c r="B143" t="str" cm="1">
        <f t="array" ref="B143">IFERROR(_xlfn.IFS(EOMONTH(E143,0)-C143&gt;90,"老品 (开售天数大于90天)",EOMONTH(E143,0)-C143&gt;=0,"新品 (开售天数小于等于90)"),"新品未出单")</f>
        <v>新品 (开售天数小于等于90)</v>
      </c>
      <c r="C143" s="1">
        <f>_xlfn.XLOOKUP(K143,开售时间!A:A,开售时间!B:B)</f>
        <v>46196</v>
      </c>
      <c r="D143" s="1" t="str">
        <f>IFERROR(_xlfn.XLOOKUP(G143,分层!A:A,分层!B:B),"未划分")</f>
        <v>N</v>
      </c>
      <c r="E143" s="4">
        <v>46204</v>
      </c>
      <c r="F143" s="1" t="s">
        <v>72</v>
      </c>
      <c r="G143" t="s">
        <v>1727</v>
      </c>
      <c r="H143" t="s">
        <v>1728</v>
      </c>
      <c r="I143" t="s">
        <v>1729</v>
      </c>
      <c r="J143" t="s">
        <v>1730</v>
      </c>
      <c r="K143" t="s">
        <v>1729</v>
      </c>
      <c r="L143">
        <v>42582</v>
      </c>
      <c r="M143">
        <v>510</v>
      </c>
      <c r="N143">
        <v>421.3</v>
      </c>
      <c r="O143">
        <v>394.93</v>
      </c>
      <c r="P143">
        <v>0</v>
      </c>
      <c r="Q143">
        <v>26.37</v>
      </c>
      <c r="R143">
        <v>0</v>
      </c>
      <c r="S143">
        <v>0</v>
      </c>
      <c r="T143">
        <v>0</v>
      </c>
      <c r="U143">
        <v>0</v>
      </c>
      <c r="V143">
        <v>0</v>
      </c>
      <c r="X143">
        <v>709.76</v>
      </c>
      <c r="Y143">
        <v>652.15</v>
      </c>
      <c r="Z143">
        <v>0</v>
      </c>
      <c r="AA143">
        <v>57.61</v>
      </c>
      <c r="AB143">
        <v>0</v>
      </c>
      <c r="AC143">
        <v>54</v>
      </c>
      <c r="AD143">
        <v>49</v>
      </c>
      <c r="AE143">
        <v>0</v>
      </c>
      <c r="AF143">
        <v>5</v>
      </c>
      <c r="AG143">
        <v>0</v>
      </c>
      <c r="AH143" t="s">
        <v>1731</v>
      </c>
      <c r="AI143">
        <v>583.9</v>
      </c>
      <c r="AJ143">
        <v>44</v>
      </c>
      <c r="AK143" t="s">
        <v>1732</v>
      </c>
      <c r="AL143">
        <v>0.83</v>
      </c>
      <c r="AM143">
        <v>9.89</v>
      </c>
      <c r="AN143">
        <v>1.68</v>
      </c>
      <c r="AO143" t="s">
        <v>1733</v>
      </c>
      <c r="AP143" t="s">
        <v>1734</v>
      </c>
      <c r="AQ143" t="s">
        <v>1735</v>
      </c>
      <c r="AR143" t="s">
        <v>1736</v>
      </c>
      <c r="AS143">
        <v>7.8</v>
      </c>
      <c r="AT143">
        <v>6.11</v>
      </c>
      <c r="AU143">
        <v>16</v>
      </c>
      <c r="AV143">
        <v>28</v>
      </c>
      <c r="AW143">
        <v>66</v>
      </c>
      <c r="AX143">
        <v>2.3</v>
      </c>
      <c r="AY143">
        <v>2</v>
      </c>
      <c r="AZ143">
        <v>2.2</v>
      </c>
      <c r="BA143">
        <v>69</v>
      </c>
      <c r="BB143">
        <v>895.01</v>
      </c>
      <c r="BC143">
        <v>67</v>
      </c>
      <c r="BD143" t="s">
        <v>1737</v>
      </c>
      <c r="BE143" t="s">
        <v>1738</v>
      </c>
      <c r="BF143" t="s">
        <v>1739</v>
      </c>
      <c r="BG143" t="s">
        <v>86</v>
      </c>
      <c r="BH143" t="s">
        <v>86</v>
      </c>
      <c r="BI143" t="s">
        <v>86</v>
      </c>
      <c r="BJ143">
        <v>834.66</v>
      </c>
      <c r="BK143">
        <v>2</v>
      </c>
      <c r="BL143">
        <v>24.68</v>
      </c>
      <c r="BM143">
        <v>2</v>
      </c>
      <c r="BN143">
        <v>47</v>
      </c>
      <c r="BO143">
        <v>609.23</v>
      </c>
      <c r="BP143">
        <v>45</v>
      </c>
      <c r="BQ143">
        <v>12.1</v>
      </c>
      <c r="BR143">
        <v>2.2</v>
      </c>
      <c r="BS143">
        <v>60.35</v>
      </c>
      <c r="BT143">
        <v>0</v>
      </c>
    </row>
    <row r="144" spans="1:72">
      <c r="A144" t="str">
        <f>IF(I144="","其他",_xlfn.XLOOKUP(I144,辅助数据!B:B,辅助数据!C:C))</f>
        <v>签名本</v>
      </c>
      <c r="B144" t="str" cm="1">
        <f t="array" ref="B144">IFERROR(_xlfn.IFS(EOMONTH(E144,0)-C144&gt;90,"老品 (开售天数大于90天)",EOMONTH(E144,0)-C144&gt;=0,"新品 (开售天数小于等于90)"),"新品未出单")</f>
        <v>老品 (开售天数大于90天)</v>
      </c>
      <c r="C144" s="1">
        <f>_xlfn.XLOOKUP(K144,开售时间!A:A,开售时间!B:B)</f>
        <v>45883</v>
      </c>
      <c r="D144" s="1" t="str">
        <f>IFERROR(_xlfn.XLOOKUP(G144,分层!A:A,分层!B:B),"未划分")</f>
        <v>T2</v>
      </c>
      <c r="E144" s="4">
        <v>46204</v>
      </c>
      <c r="F144" s="1" t="s">
        <v>72</v>
      </c>
      <c r="G144" t="s">
        <v>1740</v>
      </c>
      <c r="H144" t="s">
        <v>1741</v>
      </c>
      <c r="I144" t="s">
        <v>1742</v>
      </c>
      <c r="J144" t="s">
        <v>1743</v>
      </c>
      <c r="K144" t="s">
        <v>1742</v>
      </c>
      <c r="L144">
        <v>29855</v>
      </c>
      <c r="M144">
        <v>212</v>
      </c>
      <c r="N144">
        <v>128.09</v>
      </c>
      <c r="O144">
        <v>118.45</v>
      </c>
      <c r="P144">
        <v>0</v>
      </c>
      <c r="Q144">
        <v>9.64</v>
      </c>
      <c r="R144">
        <v>0</v>
      </c>
      <c r="S144">
        <v>0</v>
      </c>
      <c r="T144">
        <v>0</v>
      </c>
      <c r="U144">
        <v>0</v>
      </c>
      <c r="V144">
        <v>0</v>
      </c>
      <c r="X144">
        <v>571.52</v>
      </c>
      <c r="Y144">
        <v>511.57</v>
      </c>
      <c r="Z144">
        <v>0</v>
      </c>
      <c r="AA144">
        <v>59.95</v>
      </c>
      <c r="AB144">
        <v>0</v>
      </c>
      <c r="AC144">
        <v>48</v>
      </c>
      <c r="AD144">
        <v>43</v>
      </c>
      <c r="AE144">
        <v>0</v>
      </c>
      <c r="AF144">
        <v>5</v>
      </c>
      <c r="AG144">
        <v>0</v>
      </c>
      <c r="AH144" t="s">
        <v>1496</v>
      </c>
      <c r="AI144">
        <v>461.62</v>
      </c>
      <c r="AJ144">
        <v>39</v>
      </c>
      <c r="AK144" t="s">
        <v>921</v>
      </c>
      <c r="AL144">
        <v>0.6</v>
      </c>
      <c r="AM144">
        <v>4.29</v>
      </c>
      <c r="AN144">
        <v>4.46</v>
      </c>
      <c r="AO144" t="s">
        <v>1318</v>
      </c>
      <c r="AP144" t="s">
        <v>1744</v>
      </c>
      <c r="AQ144" t="s">
        <v>1745</v>
      </c>
      <c r="AR144" t="s">
        <v>1746</v>
      </c>
      <c r="AS144">
        <v>2.67</v>
      </c>
      <c r="AT144">
        <v>1.88</v>
      </c>
      <c r="AU144">
        <v>9</v>
      </c>
      <c r="AV144">
        <v>27</v>
      </c>
      <c r="AW144">
        <v>63</v>
      </c>
      <c r="AX144">
        <v>1.3</v>
      </c>
      <c r="AY144">
        <v>1.9</v>
      </c>
      <c r="AZ144">
        <v>2.1</v>
      </c>
      <c r="BA144">
        <v>68</v>
      </c>
      <c r="BB144">
        <v>814.12</v>
      </c>
      <c r="BC144">
        <v>68</v>
      </c>
      <c r="BD144" t="s">
        <v>1612</v>
      </c>
      <c r="BE144" t="s">
        <v>1747</v>
      </c>
      <c r="BF144" t="s">
        <v>1612</v>
      </c>
      <c r="BG144" t="s">
        <v>86</v>
      </c>
      <c r="BH144" t="s">
        <v>86</v>
      </c>
      <c r="BI144" t="s">
        <v>86</v>
      </c>
      <c r="BJ144">
        <v>812.32</v>
      </c>
      <c r="BK144">
        <v>2</v>
      </c>
      <c r="BL144">
        <v>22.78</v>
      </c>
      <c r="BM144">
        <v>2</v>
      </c>
      <c r="BN144">
        <v>3</v>
      </c>
      <c r="BO144">
        <v>35.97</v>
      </c>
      <c r="BP144">
        <v>3</v>
      </c>
      <c r="BQ144">
        <v>11.95</v>
      </c>
      <c r="BR144">
        <v>2.2</v>
      </c>
      <c r="BS144">
        <v>1.8</v>
      </c>
      <c r="BT144">
        <v>0</v>
      </c>
    </row>
    <row r="145" spans="1:72">
      <c r="A145" t="str">
        <f>IF(I145="","其他",_xlfn.XLOOKUP(I145,辅助数据!B:B,辅助数据!C:C))</f>
        <v>漩涡套装</v>
      </c>
      <c r="B145" t="str" cm="1">
        <f t="array" ref="B145">IFERROR(_xlfn.IFS(EOMONTH(E145,0)-C145&gt;90,"老品 (开售天数大于90天)",EOMONTH(E145,0)-C145&gt;=0,"新品 (开售天数小于等于90)"),"新品未出单")</f>
        <v>新品 (开售天数小于等于90)</v>
      </c>
      <c r="C145" s="1">
        <f>_xlfn.XLOOKUP(K145,开售时间!A:A,开售时间!B:B)</f>
        <v>46194</v>
      </c>
      <c r="D145" s="1" t="str">
        <f>IFERROR(_xlfn.XLOOKUP(G145,分层!A:A,分层!B:B),"未划分")</f>
        <v>N</v>
      </c>
      <c r="E145" s="4">
        <v>46204</v>
      </c>
      <c r="F145" s="1" t="s">
        <v>72</v>
      </c>
      <c r="G145" t="s">
        <v>1748</v>
      </c>
      <c r="H145" t="s">
        <v>1749</v>
      </c>
      <c r="I145" t="s">
        <v>1750</v>
      </c>
      <c r="J145" t="s">
        <v>1751</v>
      </c>
      <c r="K145" t="s">
        <v>1750</v>
      </c>
      <c r="L145">
        <v>19006</v>
      </c>
      <c r="M145">
        <v>242</v>
      </c>
      <c r="N145">
        <v>246.56</v>
      </c>
      <c r="O145">
        <v>243.59</v>
      </c>
      <c r="P145">
        <v>0</v>
      </c>
      <c r="Q145">
        <v>2.97</v>
      </c>
      <c r="R145">
        <v>0</v>
      </c>
      <c r="S145">
        <v>0</v>
      </c>
      <c r="T145">
        <v>0</v>
      </c>
      <c r="U145">
        <v>0</v>
      </c>
      <c r="V145">
        <v>0</v>
      </c>
      <c r="X145">
        <v>691.88</v>
      </c>
      <c r="Y145">
        <v>691.88</v>
      </c>
      <c r="Z145">
        <v>0</v>
      </c>
      <c r="AA145">
        <v>0</v>
      </c>
      <c r="AB145">
        <v>0</v>
      </c>
      <c r="AC145">
        <v>52</v>
      </c>
      <c r="AD145">
        <v>52</v>
      </c>
      <c r="AE145">
        <v>0</v>
      </c>
      <c r="AF145">
        <v>0</v>
      </c>
      <c r="AG145">
        <v>0</v>
      </c>
      <c r="AH145" t="s">
        <v>1752</v>
      </c>
      <c r="AI145">
        <v>635.21</v>
      </c>
      <c r="AJ145">
        <v>49</v>
      </c>
      <c r="AK145" t="s">
        <v>1753</v>
      </c>
      <c r="AL145">
        <v>1.02</v>
      </c>
      <c r="AM145">
        <v>12.97</v>
      </c>
      <c r="AN145">
        <v>2.81</v>
      </c>
      <c r="AO145" t="s">
        <v>1754</v>
      </c>
      <c r="AP145" t="s">
        <v>1755</v>
      </c>
      <c r="AQ145" t="s">
        <v>1756</v>
      </c>
      <c r="AR145" t="s">
        <v>1757</v>
      </c>
      <c r="AS145">
        <v>4.74</v>
      </c>
      <c r="AT145">
        <v>3.63</v>
      </c>
      <c r="AU145">
        <v>16</v>
      </c>
      <c r="AV145">
        <v>35</v>
      </c>
      <c r="AW145">
        <v>69</v>
      </c>
      <c r="AX145">
        <v>2.3</v>
      </c>
      <c r="AY145">
        <v>2.5</v>
      </c>
      <c r="AZ145">
        <v>2.3</v>
      </c>
      <c r="BA145">
        <v>68</v>
      </c>
      <c r="BB145">
        <v>882.02</v>
      </c>
      <c r="BC145">
        <v>68</v>
      </c>
      <c r="BD145" t="s">
        <v>1758</v>
      </c>
      <c r="BE145" t="s">
        <v>1759</v>
      </c>
      <c r="BF145" t="s">
        <v>1758</v>
      </c>
      <c r="BG145" t="s">
        <v>86</v>
      </c>
      <c r="BH145" t="s">
        <v>86</v>
      </c>
      <c r="BI145" t="s">
        <v>86</v>
      </c>
      <c r="BJ145">
        <v>866.42</v>
      </c>
      <c r="BK145">
        <v>2</v>
      </c>
      <c r="BL145">
        <v>24.68</v>
      </c>
      <c r="BM145">
        <v>2</v>
      </c>
      <c r="BN145">
        <v>14</v>
      </c>
      <c r="BO145">
        <v>181.86</v>
      </c>
      <c r="BP145">
        <v>14</v>
      </c>
      <c r="BQ145">
        <v>12.74</v>
      </c>
      <c r="BR145">
        <v>2.2</v>
      </c>
      <c r="BS145">
        <v>15.6</v>
      </c>
      <c r="BT145">
        <v>0</v>
      </c>
    </row>
    <row r="146" spans="1:72">
      <c r="A146" t="str">
        <f>IF(I146="","其他",_xlfn.XLOOKUP(I146,辅助数据!B:B,辅助数据!C:C))</f>
        <v>长横幅</v>
      </c>
      <c r="B146" t="str" cm="1">
        <f t="array" ref="B146">IFERROR(_xlfn.IFS(EOMONTH(E146,0)-C146&gt;90,"老品 (开售天数大于90天)",EOMONTH(E146,0)-C146&gt;=0,"新品 (开售天数小于等于90)"),"新品未出单")</f>
        <v>老品 (开售天数大于90天)</v>
      </c>
      <c r="C146" s="1">
        <f>_xlfn.XLOOKUP(K146,开售时间!A:A,开售时间!B:B)</f>
        <v>44187</v>
      </c>
      <c r="D146" s="1" t="str">
        <f>IFERROR(_xlfn.XLOOKUP(G146,分层!A:A,分层!B:B),"未划分")</f>
        <v>T3</v>
      </c>
      <c r="E146" s="4">
        <v>46204</v>
      </c>
      <c r="F146" s="1" t="s">
        <v>72</v>
      </c>
      <c r="G146" t="s">
        <v>1760</v>
      </c>
      <c r="H146" t="s">
        <v>1761</v>
      </c>
      <c r="I146" t="s">
        <v>1762</v>
      </c>
      <c r="J146" t="s">
        <v>1763</v>
      </c>
      <c r="K146" t="s">
        <v>1762</v>
      </c>
      <c r="L146">
        <v>15721</v>
      </c>
      <c r="M146">
        <v>235</v>
      </c>
      <c r="N146">
        <v>66.78</v>
      </c>
      <c r="O146">
        <v>53.52</v>
      </c>
      <c r="P146">
        <v>0</v>
      </c>
      <c r="Q146">
        <v>13.26</v>
      </c>
      <c r="R146">
        <v>0</v>
      </c>
      <c r="S146">
        <v>0</v>
      </c>
      <c r="T146">
        <v>0</v>
      </c>
      <c r="U146">
        <v>0</v>
      </c>
      <c r="V146">
        <v>0</v>
      </c>
      <c r="X146">
        <v>249.26</v>
      </c>
      <c r="Y146">
        <v>179.32</v>
      </c>
      <c r="Z146">
        <v>0</v>
      </c>
      <c r="AA146">
        <v>69.94</v>
      </c>
      <c r="AB146">
        <v>0</v>
      </c>
      <c r="AC146">
        <v>26</v>
      </c>
      <c r="AD146">
        <v>18</v>
      </c>
      <c r="AE146">
        <v>0</v>
      </c>
      <c r="AF146">
        <v>8</v>
      </c>
      <c r="AG146">
        <v>0</v>
      </c>
      <c r="AH146" t="s">
        <v>1764</v>
      </c>
      <c r="AI146">
        <v>206.8</v>
      </c>
      <c r="AJ146">
        <v>21</v>
      </c>
      <c r="AK146" t="s">
        <v>1765</v>
      </c>
      <c r="AL146">
        <v>0.28</v>
      </c>
      <c r="AM146">
        <v>4.25</v>
      </c>
      <c r="AN146">
        <v>3.73</v>
      </c>
      <c r="AO146" t="s">
        <v>1766</v>
      </c>
      <c r="AP146" t="s">
        <v>1767</v>
      </c>
      <c r="AQ146" t="s">
        <v>1125</v>
      </c>
      <c r="AR146" t="s">
        <v>1768</v>
      </c>
      <c r="AS146">
        <v>2.57</v>
      </c>
      <c r="AT146">
        <v>1</v>
      </c>
      <c r="AU146">
        <v>12</v>
      </c>
      <c r="AV146">
        <v>30</v>
      </c>
      <c r="AW146">
        <v>65</v>
      </c>
      <c r="AX146">
        <v>1.7</v>
      </c>
      <c r="AY146">
        <v>2.1</v>
      </c>
      <c r="AZ146">
        <v>2.2</v>
      </c>
      <c r="BA146">
        <v>67</v>
      </c>
      <c r="BB146">
        <v>665.83</v>
      </c>
      <c r="BC146">
        <v>67</v>
      </c>
      <c r="BD146" t="s">
        <v>1769</v>
      </c>
      <c r="BE146" t="s">
        <v>1463</v>
      </c>
      <c r="BF146" t="s">
        <v>1770</v>
      </c>
      <c r="BG146" t="s">
        <v>1771</v>
      </c>
      <c r="BH146" t="s">
        <v>1772</v>
      </c>
      <c r="BI146" t="s">
        <v>1773</v>
      </c>
      <c r="BJ146">
        <v>660.83</v>
      </c>
      <c r="BK146">
        <v>7</v>
      </c>
      <c r="BL146">
        <v>66.43</v>
      </c>
      <c r="BM146">
        <v>7</v>
      </c>
      <c r="BN146">
        <v>10</v>
      </c>
      <c r="BO146">
        <v>99.9</v>
      </c>
      <c r="BP146">
        <v>10</v>
      </c>
      <c r="BQ146">
        <v>9.86</v>
      </c>
      <c r="BR146">
        <v>2.2</v>
      </c>
      <c r="BS146">
        <v>5</v>
      </c>
      <c r="BT146">
        <v>0</v>
      </c>
    </row>
    <row r="147" spans="1:72">
      <c r="A147" t="str">
        <f>IF(I147="","其他",_xlfn.XLOOKUP(I147,辅助数据!B:B,辅助数据!C:C))</f>
        <v>照片横幅</v>
      </c>
      <c r="B147" t="str" cm="1">
        <f t="array" ref="B147">IFERROR(_xlfn.IFS(EOMONTH(E147,0)-C147&gt;90,"老品 (开售天数大于90天)",EOMONTH(E147,0)-C147&gt;=0,"新品 (开售天数小于等于90)"),"新品未出单")</f>
        <v>老品 (开售天数大于90天)</v>
      </c>
      <c r="C147" s="1">
        <f>_xlfn.XLOOKUP(K147,开售时间!A:A,开售时间!B:B)</f>
        <v>46109</v>
      </c>
      <c r="D147" s="1" t="str">
        <f>IFERROR(_xlfn.XLOOKUP(G147,分层!A:A,分层!B:B),"未划分")</f>
        <v>T3</v>
      </c>
      <c r="E147" s="4">
        <v>46204</v>
      </c>
      <c r="F147" s="1" t="s">
        <v>72</v>
      </c>
      <c r="G147" t="s">
        <v>1774</v>
      </c>
      <c r="H147" t="s">
        <v>1775</v>
      </c>
      <c r="I147" t="s">
        <v>1776</v>
      </c>
      <c r="J147" t="s">
        <v>1777</v>
      </c>
      <c r="K147" t="s">
        <v>1776</v>
      </c>
      <c r="L147">
        <v>66745</v>
      </c>
      <c r="M147">
        <v>402</v>
      </c>
      <c r="N147">
        <v>287.15</v>
      </c>
      <c r="O147">
        <v>269.89</v>
      </c>
      <c r="P147">
        <v>0</v>
      </c>
      <c r="Q147">
        <v>17.26</v>
      </c>
      <c r="R147">
        <v>0</v>
      </c>
      <c r="S147">
        <v>0</v>
      </c>
      <c r="T147">
        <v>0</v>
      </c>
      <c r="U147">
        <v>0</v>
      </c>
      <c r="V147">
        <v>0</v>
      </c>
      <c r="X147">
        <v>740.29</v>
      </c>
      <c r="Y147">
        <v>682.1</v>
      </c>
      <c r="Z147">
        <v>0</v>
      </c>
      <c r="AA147">
        <v>58.19</v>
      </c>
      <c r="AB147">
        <v>0</v>
      </c>
      <c r="AC147">
        <v>63</v>
      </c>
      <c r="AD147">
        <v>58</v>
      </c>
      <c r="AE147">
        <v>0</v>
      </c>
      <c r="AF147">
        <v>5</v>
      </c>
      <c r="AG147">
        <v>0</v>
      </c>
      <c r="AH147" t="s">
        <v>1778</v>
      </c>
      <c r="AI147">
        <v>558.77</v>
      </c>
      <c r="AJ147">
        <v>49</v>
      </c>
      <c r="AK147" t="s">
        <v>860</v>
      </c>
      <c r="AL147">
        <v>0.71</v>
      </c>
      <c r="AM147">
        <v>4.3</v>
      </c>
      <c r="AN147">
        <v>2.58</v>
      </c>
      <c r="AO147" t="s">
        <v>1779</v>
      </c>
      <c r="AP147" t="s">
        <v>1780</v>
      </c>
      <c r="AQ147" t="s">
        <v>1781</v>
      </c>
      <c r="AR147" t="s">
        <v>1782</v>
      </c>
      <c r="AS147">
        <v>4.56</v>
      </c>
      <c r="AT147">
        <v>4.35</v>
      </c>
      <c r="AU147">
        <v>22</v>
      </c>
      <c r="AV147">
        <v>38</v>
      </c>
      <c r="AW147">
        <v>69</v>
      </c>
      <c r="AX147">
        <v>3.1</v>
      </c>
      <c r="AY147">
        <v>2.7</v>
      </c>
      <c r="AZ147">
        <v>2.3</v>
      </c>
      <c r="BA147">
        <v>66</v>
      </c>
      <c r="BB147">
        <v>752.56</v>
      </c>
      <c r="BC147">
        <v>66</v>
      </c>
      <c r="BD147" t="s">
        <v>1783</v>
      </c>
      <c r="BE147" t="s">
        <v>1784</v>
      </c>
      <c r="BF147" t="s">
        <v>1785</v>
      </c>
      <c r="BG147" t="s">
        <v>86</v>
      </c>
      <c r="BH147" t="s">
        <v>86</v>
      </c>
      <c r="BI147" t="s">
        <v>86</v>
      </c>
      <c r="BJ147">
        <v>751.42</v>
      </c>
      <c r="BK147">
        <v>1</v>
      </c>
      <c r="BL147">
        <v>11.3</v>
      </c>
      <c r="BM147">
        <v>1</v>
      </c>
      <c r="BN147">
        <v>2</v>
      </c>
      <c r="BO147">
        <v>22.6</v>
      </c>
      <c r="BP147">
        <v>2</v>
      </c>
      <c r="BQ147">
        <v>11.39</v>
      </c>
      <c r="BR147">
        <v>2.1</v>
      </c>
      <c r="BS147">
        <v>1.14</v>
      </c>
      <c r="BT147">
        <v>0</v>
      </c>
    </row>
    <row r="148" spans="1:72">
      <c r="A148" t="str">
        <f>IF(I148="","其他",_xlfn.XLOOKUP(I148,辅助数据!B:B,辅助数据!C:C))</f>
        <v>照片横幅</v>
      </c>
      <c r="B148" t="str" cm="1">
        <f t="array" ref="B148">IFERROR(_xlfn.IFS(EOMONTH(E148,0)-C148&gt;90,"老品 (开售天数大于90天)",EOMONTH(E148,0)-C148&gt;=0,"新品 (开售天数小于等于90)"),"新品未出单")</f>
        <v>新品 (开售天数小于等于90)</v>
      </c>
      <c r="C148" s="1">
        <f>_xlfn.XLOOKUP(K148,开售时间!A:A,开售时间!B:B)</f>
        <v>46187</v>
      </c>
      <c r="D148" s="1" t="str">
        <f>IFERROR(_xlfn.XLOOKUP(G148,分层!A:A,分层!B:B),"未划分")</f>
        <v>N</v>
      </c>
      <c r="E148" s="4">
        <v>46204</v>
      </c>
      <c r="F148" s="1" t="s">
        <v>72</v>
      </c>
      <c r="G148" t="s">
        <v>1786</v>
      </c>
      <c r="H148" t="s">
        <v>1787</v>
      </c>
      <c r="I148" t="s">
        <v>1788</v>
      </c>
      <c r="J148" t="s">
        <v>1789</v>
      </c>
      <c r="K148" t="s">
        <v>1788</v>
      </c>
      <c r="L148">
        <v>51912</v>
      </c>
      <c r="M148">
        <v>459</v>
      </c>
      <c r="N148">
        <v>367.43</v>
      </c>
      <c r="O148">
        <v>326.35</v>
      </c>
      <c r="P148">
        <v>0</v>
      </c>
      <c r="Q148">
        <v>41.08</v>
      </c>
      <c r="R148">
        <v>0</v>
      </c>
      <c r="S148">
        <v>0</v>
      </c>
      <c r="T148">
        <v>0</v>
      </c>
      <c r="U148">
        <v>0</v>
      </c>
      <c r="V148">
        <v>0</v>
      </c>
      <c r="X148">
        <v>818.37</v>
      </c>
      <c r="Y148">
        <v>766.41</v>
      </c>
      <c r="Z148">
        <v>0</v>
      </c>
      <c r="AA148">
        <v>51.96</v>
      </c>
      <c r="AB148">
        <v>0</v>
      </c>
      <c r="AC148">
        <v>62</v>
      </c>
      <c r="AD148">
        <v>58</v>
      </c>
      <c r="AE148">
        <v>0</v>
      </c>
      <c r="AF148">
        <v>4</v>
      </c>
      <c r="AG148">
        <v>0</v>
      </c>
      <c r="AH148" t="s">
        <v>1790</v>
      </c>
      <c r="AI148">
        <v>662.49</v>
      </c>
      <c r="AJ148">
        <v>50</v>
      </c>
      <c r="AK148" t="s">
        <v>1791</v>
      </c>
      <c r="AL148">
        <v>0.8</v>
      </c>
      <c r="AM148">
        <v>7.08</v>
      </c>
      <c r="AN148">
        <v>2.23</v>
      </c>
      <c r="AO148" t="s">
        <v>1792</v>
      </c>
      <c r="AP148" t="s">
        <v>1793</v>
      </c>
      <c r="AQ148" t="s">
        <v>1794</v>
      </c>
      <c r="AR148" t="s">
        <v>1795</v>
      </c>
      <c r="AS148">
        <v>5.93</v>
      </c>
      <c r="AT148">
        <v>5.57</v>
      </c>
      <c r="AU148">
        <v>8</v>
      </c>
      <c r="AV148">
        <v>27</v>
      </c>
      <c r="AW148">
        <v>62</v>
      </c>
      <c r="AX148">
        <v>1.1</v>
      </c>
      <c r="AY148">
        <v>1.9</v>
      </c>
      <c r="AZ148">
        <v>2.1</v>
      </c>
      <c r="BA148">
        <v>66</v>
      </c>
      <c r="BB148">
        <v>857.34</v>
      </c>
      <c r="BC148">
        <v>65</v>
      </c>
      <c r="BD148" t="s">
        <v>1796</v>
      </c>
      <c r="BE148" t="s">
        <v>1797</v>
      </c>
      <c r="BF148" t="s">
        <v>1798</v>
      </c>
      <c r="BG148" t="s">
        <v>86</v>
      </c>
      <c r="BH148" t="s">
        <v>86</v>
      </c>
      <c r="BI148" t="s">
        <v>86</v>
      </c>
      <c r="BJ148">
        <v>770.26</v>
      </c>
      <c r="BK148">
        <v>0</v>
      </c>
      <c r="BL148">
        <v>0</v>
      </c>
      <c r="BM148">
        <v>0</v>
      </c>
      <c r="BN148">
        <v>49</v>
      </c>
      <c r="BO148">
        <v>636.51</v>
      </c>
      <c r="BP148">
        <v>48</v>
      </c>
      <c r="BQ148">
        <v>11.67</v>
      </c>
      <c r="BR148">
        <v>2.1</v>
      </c>
      <c r="BS148">
        <v>87.08</v>
      </c>
      <c r="BT148">
        <v>0</v>
      </c>
    </row>
    <row r="149" spans="1:72">
      <c r="A149" t="str">
        <f>IF(I149="","其他",_xlfn.XLOOKUP(I149,辅助数据!B:B,辅助数据!C:C))</f>
        <v>漩涡套装</v>
      </c>
      <c r="B149" t="str" cm="1">
        <f t="array" ref="B149">IFERROR(_xlfn.IFS(EOMONTH(E149,0)-C149&gt;90,"老品 (开售天数大于90天)",EOMONTH(E149,0)-C149&gt;=0,"新品 (开售天数小于等于90)"),"新品未出单")</f>
        <v>老品 (开售天数大于90天)</v>
      </c>
      <c r="C149" s="1">
        <f>_xlfn.XLOOKUP(K149,开售时间!A:A,开售时间!B:B)</f>
        <v>45927</v>
      </c>
      <c r="D149" s="1" t="str">
        <f>IFERROR(_xlfn.XLOOKUP(G149,分层!A:A,分层!B:B),"未划分")</f>
        <v>T2</v>
      </c>
      <c r="E149" s="4">
        <v>46204</v>
      </c>
      <c r="F149" s="1" t="s">
        <v>72</v>
      </c>
      <c r="G149" t="s">
        <v>1799</v>
      </c>
      <c r="H149" t="s">
        <v>1800</v>
      </c>
      <c r="I149" t="s">
        <v>1801</v>
      </c>
      <c r="J149" t="s">
        <v>1802</v>
      </c>
      <c r="K149" t="s">
        <v>1801</v>
      </c>
      <c r="L149">
        <v>44171</v>
      </c>
      <c r="M149">
        <v>238</v>
      </c>
      <c r="N149">
        <v>223.68</v>
      </c>
      <c r="O149">
        <v>218.91</v>
      </c>
      <c r="P149">
        <v>0</v>
      </c>
      <c r="Q149">
        <v>4.77</v>
      </c>
      <c r="R149">
        <v>0</v>
      </c>
      <c r="S149">
        <v>0</v>
      </c>
      <c r="T149">
        <v>0</v>
      </c>
      <c r="U149">
        <v>0</v>
      </c>
      <c r="V149">
        <v>0</v>
      </c>
      <c r="X149">
        <v>533.59</v>
      </c>
      <c r="Y149">
        <v>533.59</v>
      </c>
      <c r="Z149">
        <v>0</v>
      </c>
      <c r="AA149">
        <v>0</v>
      </c>
      <c r="AB149">
        <v>0</v>
      </c>
      <c r="AC149">
        <v>41</v>
      </c>
      <c r="AD149">
        <v>41</v>
      </c>
      <c r="AE149">
        <v>0</v>
      </c>
      <c r="AF149">
        <v>0</v>
      </c>
      <c r="AG149">
        <v>0</v>
      </c>
      <c r="AH149" t="s">
        <v>1803</v>
      </c>
      <c r="AI149">
        <v>467.64</v>
      </c>
      <c r="AJ149">
        <v>36</v>
      </c>
      <c r="AK149" t="s">
        <v>1804</v>
      </c>
      <c r="AL149">
        <v>0.94</v>
      </c>
      <c r="AM149">
        <v>5.06</v>
      </c>
      <c r="AN149">
        <v>2.39</v>
      </c>
      <c r="AO149" t="s">
        <v>1805</v>
      </c>
      <c r="AP149" t="s">
        <v>1806</v>
      </c>
      <c r="AQ149" t="s">
        <v>1807</v>
      </c>
      <c r="AR149" t="s">
        <v>1808</v>
      </c>
      <c r="AS149">
        <v>5.46</v>
      </c>
      <c r="AT149">
        <v>3.44</v>
      </c>
      <c r="AU149">
        <v>17</v>
      </c>
      <c r="AV149">
        <v>31</v>
      </c>
      <c r="AW149">
        <v>67</v>
      </c>
      <c r="AX149">
        <v>2.4</v>
      </c>
      <c r="AY149">
        <v>2.2</v>
      </c>
      <c r="AZ149">
        <v>2.2</v>
      </c>
      <c r="BA149">
        <v>65</v>
      </c>
      <c r="BB149">
        <v>844.35</v>
      </c>
      <c r="BC149">
        <v>65</v>
      </c>
      <c r="BD149" t="s">
        <v>1809</v>
      </c>
      <c r="BE149" t="s">
        <v>1810</v>
      </c>
      <c r="BF149" t="s">
        <v>1811</v>
      </c>
      <c r="BG149" t="s">
        <v>86</v>
      </c>
      <c r="BH149" t="s">
        <v>86</v>
      </c>
      <c r="BI149" t="s">
        <v>86</v>
      </c>
      <c r="BJ149">
        <v>822.9</v>
      </c>
      <c r="BK149">
        <v>0</v>
      </c>
      <c r="BL149">
        <v>0</v>
      </c>
      <c r="BM149">
        <v>0</v>
      </c>
      <c r="BN149">
        <v>18</v>
      </c>
      <c r="BO149">
        <v>233.82</v>
      </c>
      <c r="BP149">
        <v>18</v>
      </c>
      <c r="BQ149">
        <v>12.66</v>
      </c>
      <c r="BR149">
        <v>2.1</v>
      </c>
      <c r="BS149">
        <v>21.45</v>
      </c>
      <c r="BT149">
        <v>0</v>
      </c>
    </row>
    <row r="150" spans="1:72">
      <c r="A150" t="str">
        <f>IF(I150="","其他",_xlfn.XLOOKUP(I150,辅助数据!B:B,辅助数据!C:C))</f>
        <v>贺卡</v>
      </c>
      <c r="B150" t="str" cm="1">
        <f t="array" ref="B150">IFERROR(_xlfn.IFS(EOMONTH(E150,0)-C150&gt;90,"老品 (开售天数大于90天)",EOMONTH(E150,0)-C150&gt;=0,"新品 (开售天数小于等于90)"),"新品未出单")</f>
        <v>新品 (开售天数小于等于90)</v>
      </c>
      <c r="C150" s="1">
        <f>_xlfn.XLOOKUP(K150,开售时间!A:A,开售时间!B:B)</f>
        <v>46202</v>
      </c>
      <c r="D150" s="1" t="str">
        <f>IFERROR(_xlfn.XLOOKUP(G150,分层!A:A,分层!B:B),"未划分")</f>
        <v>N</v>
      </c>
      <c r="E150" s="4">
        <v>46204</v>
      </c>
      <c r="F150" s="1" t="s">
        <v>72</v>
      </c>
      <c r="G150" t="s">
        <v>1812</v>
      </c>
      <c r="H150" t="s">
        <v>1813</v>
      </c>
      <c r="I150" t="s">
        <v>1814</v>
      </c>
      <c r="J150" t="s">
        <v>1815</v>
      </c>
      <c r="K150" t="s">
        <v>1814</v>
      </c>
      <c r="L150">
        <v>64909</v>
      </c>
      <c r="M150">
        <v>222</v>
      </c>
      <c r="N150">
        <v>210.64</v>
      </c>
      <c r="O150">
        <v>189.29</v>
      </c>
      <c r="P150">
        <v>0</v>
      </c>
      <c r="Q150">
        <v>21.35</v>
      </c>
      <c r="R150">
        <v>0</v>
      </c>
      <c r="S150">
        <v>0</v>
      </c>
      <c r="T150">
        <v>0</v>
      </c>
      <c r="U150">
        <v>0</v>
      </c>
      <c r="V150">
        <v>0</v>
      </c>
      <c r="X150">
        <v>790.44</v>
      </c>
      <c r="Y150">
        <v>720.49</v>
      </c>
      <c r="Z150">
        <v>0</v>
      </c>
      <c r="AA150">
        <v>69.95</v>
      </c>
      <c r="AB150">
        <v>0</v>
      </c>
      <c r="AC150">
        <v>56</v>
      </c>
      <c r="AD150">
        <v>51</v>
      </c>
      <c r="AE150">
        <v>0</v>
      </c>
      <c r="AF150">
        <v>5</v>
      </c>
      <c r="AG150">
        <v>0</v>
      </c>
      <c r="AH150" t="s">
        <v>1816</v>
      </c>
      <c r="AI150">
        <v>741.47</v>
      </c>
      <c r="AJ150">
        <v>53</v>
      </c>
      <c r="AK150" t="s">
        <v>1817</v>
      </c>
      <c r="AL150">
        <v>0.95</v>
      </c>
      <c r="AM150">
        <v>3.25</v>
      </c>
      <c r="AN150">
        <v>3.75</v>
      </c>
      <c r="AO150" t="s">
        <v>1818</v>
      </c>
      <c r="AP150" t="s">
        <v>1819</v>
      </c>
      <c r="AQ150" t="s">
        <v>1820</v>
      </c>
      <c r="AR150" t="s">
        <v>1821</v>
      </c>
      <c r="AS150">
        <v>3.76</v>
      </c>
      <c r="AT150">
        <v>3.34</v>
      </c>
      <c r="AU150">
        <v>31</v>
      </c>
      <c r="AV150">
        <v>45</v>
      </c>
      <c r="AW150">
        <v>63</v>
      </c>
      <c r="AX150">
        <v>4.4</v>
      </c>
      <c r="AY150">
        <v>3.2</v>
      </c>
      <c r="AZ150">
        <v>2.1</v>
      </c>
      <c r="BA150">
        <v>63</v>
      </c>
      <c r="BB150">
        <v>866.68</v>
      </c>
      <c r="BC150">
        <v>62</v>
      </c>
      <c r="BD150" t="s">
        <v>1822</v>
      </c>
      <c r="BE150" t="s">
        <v>1823</v>
      </c>
      <c r="BF150" t="s">
        <v>1824</v>
      </c>
      <c r="BG150" t="s">
        <v>86</v>
      </c>
      <c r="BH150" t="s">
        <v>86</v>
      </c>
      <c r="BI150" t="s">
        <v>86</v>
      </c>
      <c r="BJ150">
        <v>807.88</v>
      </c>
      <c r="BK150">
        <v>1</v>
      </c>
      <c r="BL150">
        <v>13.29</v>
      </c>
      <c r="BM150">
        <v>1</v>
      </c>
      <c r="BN150">
        <v>42</v>
      </c>
      <c r="BO150">
        <v>587.58</v>
      </c>
      <c r="BP150">
        <v>41</v>
      </c>
      <c r="BQ150">
        <v>12.82</v>
      </c>
      <c r="BR150">
        <v>2</v>
      </c>
      <c r="BS150">
        <v>58.8</v>
      </c>
      <c r="BT150">
        <v>0</v>
      </c>
    </row>
    <row r="151" spans="1:72">
      <c r="A151" t="str">
        <f>IF(I151="","其他",_xlfn.XLOOKUP(I151,辅助数据!B:B,辅助数据!C:C))</f>
        <v>蜂窝</v>
      </c>
      <c r="B151" t="str" cm="1">
        <f t="array" ref="B151">IFERROR(_xlfn.IFS(EOMONTH(E151,0)-C151&gt;90,"老品 (开售天数大于90天)",EOMONTH(E151,0)-C151&gt;=0,"新品 (开售天数小于等于90)"),"新品未出单")</f>
        <v>老品 (开售天数大于90天)</v>
      </c>
      <c r="C151" s="1">
        <f>_xlfn.XLOOKUP(K151,开售时间!A:A,开售时间!B:B)</f>
        <v>44688</v>
      </c>
      <c r="D151" s="1" t="str">
        <f>IFERROR(_xlfn.XLOOKUP(G151,分层!A:A,分层!B:B),"未划分")</f>
        <v>T3</v>
      </c>
      <c r="E151" s="4">
        <v>46204</v>
      </c>
      <c r="F151" s="1" t="s">
        <v>72</v>
      </c>
      <c r="G151" t="s">
        <v>1825</v>
      </c>
      <c r="H151" t="s">
        <v>1826</v>
      </c>
      <c r="I151" t="s">
        <v>1827</v>
      </c>
      <c r="J151" t="s">
        <v>1828</v>
      </c>
      <c r="K151" t="s">
        <v>1827</v>
      </c>
      <c r="L151">
        <v>19533</v>
      </c>
      <c r="M151">
        <v>169</v>
      </c>
      <c r="N151">
        <v>96.43</v>
      </c>
      <c r="O151">
        <v>95.67</v>
      </c>
      <c r="P151">
        <v>0</v>
      </c>
      <c r="Q151">
        <v>0.76</v>
      </c>
      <c r="R151">
        <v>0</v>
      </c>
      <c r="S151">
        <v>0</v>
      </c>
      <c r="T151">
        <v>0</v>
      </c>
      <c r="U151">
        <v>0</v>
      </c>
      <c r="V151">
        <v>0</v>
      </c>
      <c r="X151">
        <v>298.77</v>
      </c>
      <c r="Y151">
        <v>285.78</v>
      </c>
      <c r="Z151">
        <v>0</v>
      </c>
      <c r="AA151">
        <v>12.99</v>
      </c>
      <c r="AB151">
        <v>0</v>
      </c>
      <c r="AC151">
        <v>23</v>
      </c>
      <c r="AD151">
        <v>22</v>
      </c>
      <c r="AE151">
        <v>0</v>
      </c>
      <c r="AF151">
        <v>1</v>
      </c>
      <c r="AG151">
        <v>0</v>
      </c>
      <c r="AH151" t="s">
        <v>1829</v>
      </c>
      <c r="AI151">
        <v>272.79</v>
      </c>
      <c r="AJ151">
        <v>21</v>
      </c>
      <c r="AK151" t="s">
        <v>1201</v>
      </c>
      <c r="AL151">
        <v>0.57</v>
      </c>
      <c r="AM151">
        <v>4.94</v>
      </c>
      <c r="AN151">
        <v>3.1</v>
      </c>
      <c r="AO151" t="s">
        <v>1830</v>
      </c>
      <c r="AP151" t="s">
        <v>674</v>
      </c>
      <c r="AQ151" t="s">
        <v>1151</v>
      </c>
      <c r="AR151" t="s">
        <v>1831</v>
      </c>
      <c r="AS151">
        <v>4.19</v>
      </c>
      <c r="AT151">
        <v>1.56</v>
      </c>
      <c r="AU151">
        <v>13</v>
      </c>
      <c r="AV151">
        <v>27</v>
      </c>
      <c r="AW151">
        <v>57</v>
      </c>
      <c r="AX151">
        <v>1.9</v>
      </c>
      <c r="AY151">
        <v>1.9</v>
      </c>
      <c r="AZ151">
        <v>1.9</v>
      </c>
      <c r="BA151">
        <v>62</v>
      </c>
      <c r="BB151">
        <v>805.38</v>
      </c>
      <c r="BC151">
        <v>58</v>
      </c>
      <c r="BD151" t="s">
        <v>1832</v>
      </c>
      <c r="BE151" t="s">
        <v>1833</v>
      </c>
      <c r="BF151" t="s">
        <v>1834</v>
      </c>
      <c r="BG151" t="s">
        <v>1835</v>
      </c>
      <c r="BH151" t="s">
        <v>1836</v>
      </c>
      <c r="BI151" t="s">
        <v>1837</v>
      </c>
      <c r="BJ151">
        <v>800.18</v>
      </c>
      <c r="BK151">
        <v>0</v>
      </c>
      <c r="BL151">
        <v>0</v>
      </c>
      <c r="BM151">
        <v>0</v>
      </c>
      <c r="BN151">
        <v>8</v>
      </c>
      <c r="BO151">
        <v>103.92</v>
      </c>
      <c r="BP151">
        <v>5</v>
      </c>
      <c r="BQ151">
        <v>12.91</v>
      </c>
      <c r="BR151">
        <v>2</v>
      </c>
      <c r="BS151">
        <v>5.2</v>
      </c>
      <c r="BT151">
        <v>0</v>
      </c>
    </row>
    <row r="152" spans="1:72">
      <c r="A152" t="str">
        <f>IF(I152="","其他",_xlfn.XLOOKUP(I152,辅助数据!B:B,辅助数据!C:C))</f>
        <v>海报</v>
      </c>
      <c r="B152" t="str" cm="1">
        <f t="array" ref="B152">IFERROR(_xlfn.IFS(EOMONTH(E152,0)-C152&gt;90,"老品 (开售天数大于90天)",EOMONTH(E152,0)-C152&gt;=0,"新品 (开售天数小于等于90)"),"新品未出单")</f>
        <v>老品 (开售天数大于90天)</v>
      </c>
      <c r="C152" s="1">
        <f>_xlfn.XLOOKUP(K152,开售时间!A:A,开售时间!B:B)</f>
        <v>46017</v>
      </c>
      <c r="D152" s="1" t="str">
        <f>IFERROR(_xlfn.XLOOKUP(G152,分层!A:A,分层!B:B),"未划分")</f>
        <v>T3</v>
      </c>
      <c r="E152" s="4">
        <v>46204</v>
      </c>
      <c r="F152" s="1" t="s">
        <v>72</v>
      </c>
      <c r="G152" t="s">
        <v>1838</v>
      </c>
      <c r="H152" t="s">
        <v>1839</v>
      </c>
      <c r="I152" t="s">
        <v>1840</v>
      </c>
      <c r="J152" t="s">
        <v>1841</v>
      </c>
      <c r="K152" t="s">
        <v>1840</v>
      </c>
      <c r="L152">
        <v>36811</v>
      </c>
      <c r="M152">
        <v>342</v>
      </c>
      <c r="N152">
        <v>181.08</v>
      </c>
      <c r="O152">
        <v>151.97</v>
      </c>
      <c r="P152">
        <v>0</v>
      </c>
      <c r="Q152">
        <v>29.11</v>
      </c>
      <c r="R152">
        <v>0</v>
      </c>
      <c r="S152">
        <v>0</v>
      </c>
      <c r="T152">
        <v>0</v>
      </c>
      <c r="U152">
        <v>0</v>
      </c>
      <c r="V152">
        <v>0</v>
      </c>
      <c r="X152">
        <v>468.64</v>
      </c>
      <c r="Y152">
        <v>428.67</v>
      </c>
      <c r="Z152">
        <v>0</v>
      </c>
      <c r="AA152">
        <v>39.97</v>
      </c>
      <c r="AB152">
        <v>0</v>
      </c>
      <c r="AC152">
        <v>37</v>
      </c>
      <c r="AD152">
        <v>34</v>
      </c>
      <c r="AE152">
        <v>0</v>
      </c>
      <c r="AF152">
        <v>3</v>
      </c>
      <c r="AG152">
        <v>0</v>
      </c>
      <c r="AH152" t="s">
        <v>1842</v>
      </c>
      <c r="AI152">
        <v>324.13</v>
      </c>
      <c r="AJ152">
        <v>27</v>
      </c>
      <c r="AK152" t="s">
        <v>714</v>
      </c>
      <c r="AL152">
        <v>0.53</v>
      </c>
      <c r="AM152">
        <v>4.92</v>
      </c>
      <c r="AN152">
        <v>2.59</v>
      </c>
      <c r="AO152" t="s">
        <v>1843</v>
      </c>
      <c r="AP152" t="s">
        <v>90</v>
      </c>
      <c r="AQ152" t="s">
        <v>1844</v>
      </c>
      <c r="AR152" t="s">
        <v>1845</v>
      </c>
      <c r="AS152">
        <v>4.89</v>
      </c>
      <c r="AT152">
        <v>2.92</v>
      </c>
      <c r="AU152">
        <v>11</v>
      </c>
      <c r="AV152">
        <v>21</v>
      </c>
      <c r="AW152">
        <v>56</v>
      </c>
      <c r="AX152">
        <v>1.6</v>
      </c>
      <c r="AY152">
        <v>1.5</v>
      </c>
      <c r="AZ152">
        <v>1.9</v>
      </c>
      <c r="BA152">
        <v>62</v>
      </c>
      <c r="BB152">
        <v>734.98</v>
      </c>
      <c r="BC152">
        <v>62</v>
      </c>
      <c r="BD152" t="s">
        <v>1846</v>
      </c>
      <c r="BE152" t="s">
        <v>1847</v>
      </c>
      <c r="BF152" t="s">
        <v>1846</v>
      </c>
      <c r="BG152" t="s">
        <v>86</v>
      </c>
      <c r="BH152" t="s">
        <v>86</v>
      </c>
      <c r="BI152" t="s">
        <v>86</v>
      </c>
      <c r="BJ152">
        <v>733.78</v>
      </c>
      <c r="BK152">
        <v>2</v>
      </c>
      <c r="BL152">
        <v>22.78</v>
      </c>
      <c r="BM152">
        <v>2</v>
      </c>
      <c r="BN152">
        <v>2</v>
      </c>
      <c r="BO152">
        <v>23.98</v>
      </c>
      <c r="BP152">
        <v>2</v>
      </c>
      <c r="BQ152">
        <v>11.84</v>
      </c>
      <c r="BR152">
        <v>2</v>
      </c>
      <c r="BS152">
        <v>1.2</v>
      </c>
      <c r="BT152">
        <v>0</v>
      </c>
    </row>
    <row r="153" spans="1:72">
      <c r="A153" t="str">
        <f>IF(I153="","其他",_xlfn.XLOOKUP(I153,辅助数据!B:B,辅助数据!C:C))</f>
        <v>灯饰门联</v>
      </c>
      <c r="B153" t="str" cm="1">
        <f t="array" ref="B153">IFERROR(_xlfn.IFS(EOMONTH(E153,0)-C153&gt;90,"老品 (开售天数大于90天)",EOMONTH(E153,0)-C153&gt;=0,"新品 (开售天数小于等于90)"),"新品未出单")</f>
        <v>老品 (开售天数大于90天)</v>
      </c>
      <c r="C153" s="1">
        <f>_xlfn.XLOOKUP(K153,开售时间!A:A,开售时间!B:B)</f>
        <v>46017</v>
      </c>
      <c r="D153" s="1" t="str">
        <f>IFERROR(_xlfn.XLOOKUP(G153,分层!A:A,分层!B:B),"未划分")</f>
        <v>T3</v>
      </c>
      <c r="E153" s="4">
        <v>46204</v>
      </c>
      <c r="F153" s="1" t="s">
        <v>72</v>
      </c>
      <c r="G153" t="s">
        <v>1848</v>
      </c>
      <c r="H153" t="s">
        <v>1849</v>
      </c>
      <c r="I153" t="s">
        <v>1850</v>
      </c>
      <c r="J153" t="s">
        <v>313</v>
      </c>
      <c r="K153" t="s">
        <v>1850</v>
      </c>
      <c r="L153">
        <v>44125</v>
      </c>
      <c r="M153">
        <v>384</v>
      </c>
      <c r="N153">
        <v>261.46</v>
      </c>
      <c r="O153">
        <v>200.15</v>
      </c>
      <c r="P153">
        <v>0</v>
      </c>
      <c r="Q153">
        <v>61.31</v>
      </c>
      <c r="R153">
        <v>0</v>
      </c>
      <c r="S153">
        <v>0</v>
      </c>
      <c r="T153">
        <v>0</v>
      </c>
      <c r="U153">
        <v>0</v>
      </c>
      <c r="V153">
        <v>0</v>
      </c>
      <c r="X153">
        <v>615.67</v>
      </c>
      <c r="Y153">
        <v>490.45</v>
      </c>
      <c r="Z153">
        <v>0</v>
      </c>
      <c r="AA153">
        <v>125.22</v>
      </c>
      <c r="AB153">
        <v>0</v>
      </c>
      <c r="AC153">
        <v>46</v>
      </c>
      <c r="AD153">
        <v>36</v>
      </c>
      <c r="AE153">
        <v>0</v>
      </c>
      <c r="AF153">
        <v>10</v>
      </c>
      <c r="AG153">
        <v>0</v>
      </c>
      <c r="AH153" t="s">
        <v>1851</v>
      </c>
      <c r="AI153">
        <v>516.94</v>
      </c>
      <c r="AJ153">
        <v>38</v>
      </c>
      <c r="AK153" t="s">
        <v>1201</v>
      </c>
      <c r="AL153">
        <v>0.68</v>
      </c>
      <c r="AM153">
        <v>5.93</v>
      </c>
      <c r="AN153">
        <v>2.35</v>
      </c>
      <c r="AO153" t="s">
        <v>1852</v>
      </c>
      <c r="AP153" t="s">
        <v>1853</v>
      </c>
      <c r="AQ153" t="s">
        <v>1854</v>
      </c>
      <c r="AR153" t="s">
        <v>1855</v>
      </c>
      <c r="AS153">
        <v>5.68</v>
      </c>
      <c r="AT153">
        <v>4.22</v>
      </c>
      <c r="AU153">
        <v>14</v>
      </c>
      <c r="AV153">
        <v>27</v>
      </c>
      <c r="AW153">
        <v>64</v>
      </c>
      <c r="AX153">
        <v>2</v>
      </c>
      <c r="AY153">
        <v>1.9</v>
      </c>
      <c r="AZ153">
        <v>2.1</v>
      </c>
      <c r="BA153">
        <v>62</v>
      </c>
      <c r="BB153">
        <v>865.98</v>
      </c>
      <c r="BC153">
        <v>62</v>
      </c>
      <c r="BD153" t="s">
        <v>1856</v>
      </c>
      <c r="BE153" t="s">
        <v>1857</v>
      </c>
      <c r="BF153" t="s">
        <v>1856</v>
      </c>
      <c r="BG153" t="s">
        <v>86</v>
      </c>
      <c r="BH153" t="s">
        <v>86</v>
      </c>
      <c r="BI153" t="s">
        <v>86</v>
      </c>
      <c r="BJ153">
        <v>865.28</v>
      </c>
      <c r="BK153">
        <v>2</v>
      </c>
      <c r="BL153">
        <v>26.58</v>
      </c>
      <c r="BM153">
        <v>2</v>
      </c>
      <c r="BN153">
        <v>1</v>
      </c>
      <c r="BO153">
        <v>13.99</v>
      </c>
      <c r="BP153">
        <v>1</v>
      </c>
      <c r="BQ153">
        <v>13.96</v>
      </c>
      <c r="BR153">
        <v>2</v>
      </c>
      <c r="BS153">
        <v>0.7</v>
      </c>
      <c r="BT153">
        <v>0</v>
      </c>
    </row>
    <row r="154" spans="1:72">
      <c r="A154" t="str">
        <f>IF(I154="","其他",_xlfn.XLOOKUP(I154,辅助数据!B:B,辅助数据!C:C))</f>
        <v>贺卡</v>
      </c>
      <c r="B154" t="str" cm="1">
        <f t="array" ref="B154">IFERROR(_xlfn.IFS(EOMONTH(E154,0)-C154&gt;90,"老品 (开售天数大于90天)",EOMONTH(E154,0)-C154&gt;=0,"新品 (开售天数小于等于90)"),"新品未出单")</f>
        <v>新品 (开售天数小于等于90)</v>
      </c>
      <c r="C154" s="1">
        <f>_xlfn.XLOOKUP(K154,开售时间!A:A,开售时间!B:B)</f>
        <v>46194</v>
      </c>
      <c r="D154" s="1" t="str">
        <f>IFERROR(_xlfn.XLOOKUP(G154,分层!A:A,分层!B:B),"未划分")</f>
        <v>N</v>
      </c>
      <c r="E154" s="4">
        <v>46204</v>
      </c>
      <c r="F154" s="1" t="s">
        <v>72</v>
      </c>
      <c r="G154" t="s">
        <v>1858</v>
      </c>
      <c r="H154" t="s">
        <v>1859</v>
      </c>
      <c r="I154" t="s">
        <v>1860</v>
      </c>
      <c r="J154" t="s">
        <v>1861</v>
      </c>
      <c r="K154" t="s">
        <v>1860</v>
      </c>
      <c r="L154">
        <v>44356</v>
      </c>
      <c r="M154">
        <v>247</v>
      </c>
      <c r="N154">
        <v>235.74</v>
      </c>
      <c r="O154">
        <v>214.12</v>
      </c>
      <c r="P154">
        <v>0</v>
      </c>
      <c r="Q154">
        <v>21.62</v>
      </c>
      <c r="R154">
        <v>0</v>
      </c>
      <c r="S154">
        <v>0</v>
      </c>
      <c r="T154">
        <v>0</v>
      </c>
      <c r="U154">
        <v>0</v>
      </c>
      <c r="V154">
        <v>0</v>
      </c>
      <c r="X154">
        <v>655.83</v>
      </c>
      <c r="Y154">
        <v>613.86</v>
      </c>
      <c r="Z154">
        <v>0</v>
      </c>
      <c r="AA154">
        <v>41.97</v>
      </c>
      <c r="AB154">
        <v>0</v>
      </c>
      <c r="AC154">
        <v>47</v>
      </c>
      <c r="AD154">
        <v>44</v>
      </c>
      <c r="AE154">
        <v>0</v>
      </c>
      <c r="AF154">
        <v>3</v>
      </c>
      <c r="AG154">
        <v>0</v>
      </c>
      <c r="AH154" t="s">
        <v>1862</v>
      </c>
      <c r="AI154">
        <v>642.84</v>
      </c>
      <c r="AJ154">
        <v>46</v>
      </c>
      <c r="AK154" t="s">
        <v>367</v>
      </c>
      <c r="AL154">
        <v>0.95</v>
      </c>
      <c r="AM154">
        <v>5.31</v>
      </c>
      <c r="AN154">
        <v>2.78</v>
      </c>
      <c r="AO154" t="s">
        <v>1863</v>
      </c>
      <c r="AP154" t="s">
        <v>1864</v>
      </c>
      <c r="AQ154" t="s">
        <v>1865</v>
      </c>
      <c r="AR154" t="s">
        <v>1866</v>
      </c>
      <c r="AS154">
        <v>5.02</v>
      </c>
      <c r="AT154">
        <v>3.86</v>
      </c>
      <c r="AU154">
        <v>12</v>
      </c>
      <c r="AV154">
        <v>31</v>
      </c>
      <c r="AW154">
        <v>59</v>
      </c>
      <c r="AX154">
        <v>1.7</v>
      </c>
      <c r="AY154">
        <v>2.2</v>
      </c>
      <c r="AZ154">
        <v>2</v>
      </c>
      <c r="BA154">
        <v>61</v>
      </c>
      <c r="BB154">
        <v>851.99</v>
      </c>
      <c r="BC154">
        <v>61</v>
      </c>
      <c r="BD154" t="s">
        <v>1867</v>
      </c>
      <c r="BE154" t="s">
        <v>1868</v>
      </c>
      <c r="BF154" t="s">
        <v>1867</v>
      </c>
      <c r="BG154" t="s">
        <v>86</v>
      </c>
      <c r="BH154" t="s">
        <v>86</v>
      </c>
      <c r="BI154" t="s">
        <v>86</v>
      </c>
      <c r="BJ154">
        <v>794.73</v>
      </c>
      <c r="BK154">
        <v>2</v>
      </c>
      <c r="BL154">
        <v>26.58</v>
      </c>
      <c r="BM154">
        <v>2</v>
      </c>
      <c r="BN154">
        <v>41</v>
      </c>
      <c r="BO154">
        <v>572.19</v>
      </c>
      <c r="BP154">
        <v>41</v>
      </c>
      <c r="BQ154">
        <v>13.03</v>
      </c>
      <c r="BR154">
        <v>2</v>
      </c>
      <c r="BS154">
        <v>57.26</v>
      </c>
      <c r="BT154">
        <v>0</v>
      </c>
    </row>
    <row r="155" spans="1:72">
      <c r="A155" t="str">
        <f>IF(I155="","其他",_xlfn.XLOOKUP(I155,辅助数据!B:B,辅助数据!C:C))</f>
        <v>长横幅</v>
      </c>
      <c r="B155" t="str" cm="1">
        <f t="array" ref="B155">IFERROR(_xlfn.IFS(EOMONTH(E155,0)-C155&gt;90,"老品 (开售天数大于90天)",EOMONTH(E155,0)-C155&gt;=0,"新品 (开售天数小于等于90)"),"新品未出单")</f>
        <v>新品 (开售天数小于等于90)</v>
      </c>
      <c r="C155" s="1">
        <f>_xlfn.XLOOKUP(K155,开售时间!A:A,开售时间!B:B)</f>
        <v>46176</v>
      </c>
      <c r="D155" s="1" t="str">
        <f>IFERROR(_xlfn.XLOOKUP(G155,分层!A:A,分层!B:B),"未划分")</f>
        <v>T4</v>
      </c>
      <c r="E155" s="4">
        <v>46204</v>
      </c>
      <c r="F155" s="1" t="s">
        <v>72</v>
      </c>
      <c r="G155" t="s">
        <v>1869</v>
      </c>
      <c r="H155" t="s">
        <v>1870</v>
      </c>
      <c r="I155" t="s">
        <v>1871</v>
      </c>
      <c r="J155" t="s">
        <v>215</v>
      </c>
      <c r="K155" t="s">
        <v>1871</v>
      </c>
      <c r="L155">
        <v>20546</v>
      </c>
      <c r="M155">
        <v>411</v>
      </c>
      <c r="N155">
        <v>343.95</v>
      </c>
      <c r="O155">
        <v>339.49</v>
      </c>
      <c r="P155">
        <v>0</v>
      </c>
      <c r="Q155">
        <v>4.46</v>
      </c>
      <c r="R155">
        <v>0</v>
      </c>
      <c r="S155">
        <v>0</v>
      </c>
      <c r="T155">
        <v>0</v>
      </c>
      <c r="U155">
        <v>0</v>
      </c>
      <c r="V155">
        <v>0</v>
      </c>
      <c r="X155">
        <v>556.22</v>
      </c>
      <c r="Y155">
        <v>546.73</v>
      </c>
      <c r="Z155">
        <v>0</v>
      </c>
      <c r="AA155">
        <v>9.49</v>
      </c>
      <c r="AB155">
        <v>0</v>
      </c>
      <c r="AC155">
        <v>51</v>
      </c>
      <c r="AD155">
        <v>50</v>
      </c>
      <c r="AE155">
        <v>0</v>
      </c>
      <c r="AF155">
        <v>1</v>
      </c>
      <c r="AG155">
        <v>0</v>
      </c>
      <c r="AH155" t="s">
        <v>1872</v>
      </c>
      <c r="AI155">
        <v>423.57</v>
      </c>
      <c r="AJ155">
        <v>41</v>
      </c>
      <c r="AK155" t="s">
        <v>1873</v>
      </c>
      <c r="AL155">
        <v>0.84</v>
      </c>
      <c r="AM155">
        <v>16.74</v>
      </c>
      <c r="AN155">
        <v>1.62</v>
      </c>
      <c r="AO155" t="s">
        <v>1874</v>
      </c>
      <c r="AP155" t="s">
        <v>1875</v>
      </c>
      <c r="AQ155" t="s">
        <v>1876</v>
      </c>
      <c r="AR155" t="s">
        <v>1877</v>
      </c>
      <c r="AS155">
        <v>6.74</v>
      </c>
      <c r="AT155">
        <v>5.64</v>
      </c>
      <c r="AU155">
        <v>9</v>
      </c>
      <c r="AV155">
        <v>23</v>
      </c>
      <c r="AW155">
        <v>61</v>
      </c>
      <c r="AX155">
        <v>1.3</v>
      </c>
      <c r="AY155">
        <v>1.6</v>
      </c>
      <c r="AZ155">
        <v>2</v>
      </c>
      <c r="BA155">
        <v>61</v>
      </c>
      <c r="BB155">
        <v>601.39</v>
      </c>
      <c r="BC155">
        <v>59</v>
      </c>
      <c r="BD155" t="s">
        <v>1878</v>
      </c>
      <c r="BE155" t="s">
        <v>772</v>
      </c>
      <c r="BF155" t="s">
        <v>1879</v>
      </c>
      <c r="BG155" t="s">
        <v>86</v>
      </c>
      <c r="BH155" t="s">
        <v>86</v>
      </c>
      <c r="BI155" t="s">
        <v>86</v>
      </c>
      <c r="BJ155">
        <v>583.95</v>
      </c>
      <c r="BK155">
        <v>1</v>
      </c>
      <c r="BL155">
        <v>9.49</v>
      </c>
      <c r="BM155">
        <v>1</v>
      </c>
      <c r="BN155">
        <v>21</v>
      </c>
      <c r="BO155">
        <v>208.79</v>
      </c>
      <c r="BP155">
        <v>19</v>
      </c>
      <c r="BQ155">
        <v>9.57</v>
      </c>
      <c r="BR155">
        <v>2</v>
      </c>
      <c r="BS155">
        <v>17.44</v>
      </c>
      <c r="BT155">
        <v>0</v>
      </c>
    </row>
    <row r="156" spans="1:72">
      <c r="A156" t="str">
        <f>IF(I156="","其他",_xlfn.XLOOKUP(I156,辅助数据!B:B,辅助数据!C:C))</f>
        <v>贺卡</v>
      </c>
      <c r="B156" t="str" cm="1">
        <f t="array" ref="B156">IFERROR(_xlfn.IFS(EOMONTH(E156,0)-C156&gt;90,"老品 (开售天数大于90天)",EOMONTH(E156,0)-C156&gt;=0,"新品 (开售天数小于等于90)"),"新品未出单")</f>
        <v>老品 (开售天数大于90天)</v>
      </c>
      <c r="C156" s="1">
        <f>_xlfn.XLOOKUP(K156,开售时间!A:A,开售时间!B:B)</f>
        <v>45114</v>
      </c>
      <c r="D156" s="1" t="str">
        <f>IFERROR(_xlfn.XLOOKUP(G156,分层!A:A,分层!B:B),"未划分")</f>
        <v>N</v>
      </c>
      <c r="E156" s="4">
        <v>46204</v>
      </c>
      <c r="F156" s="1" t="s">
        <v>72</v>
      </c>
      <c r="G156" t="s">
        <v>1880</v>
      </c>
      <c r="H156" t="s">
        <v>1881</v>
      </c>
      <c r="I156" t="s">
        <v>1882</v>
      </c>
      <c r="J156" t="s">
        <v>1883</v>
      </c>
      <c r="K156" t="s">
        <v>1882</v>
      </c>
      <c r="L156">
        <v>85185</v>
      </c>
      <c r="M156">
        <v>395</v>
      </c>
      <c r="N156">
        <v>343.53</v>
      </c>
      <c r="O156">
        <v>341.04</v>
      </c>
      <c r="P156">
        <v>0</v>
      </c>
      <c r="Q156">
        <v>2.49</v>
      </c>
      <c r="R156">
        <v>0</v>
      </c>
      <c r="S156">
        <v>0</v>
      </c>
      <c r="T156">
        <v>0</v>
      </c>
      <c r="U156">
        <v>0</v>
      </c>
      <c r="V156">
        <v>0</v>
      </c>
      <c r="X156">
        <v>781.44</v>
      </c>
      <c r="Y156">
        <v>767.45</v>
      </c>
      <c r="Z156">
        <v>0</v>
      </c>
      <c r="AA156">
        <v>13.99</v>
      </c>
      <c r="AB156">
        <v>0</v>
      </c>
      <c r="AC156">
        <v>56</v>
      </c>
      <c r="AD156">
        <v>55</v>
      </c>
      <c r="AE156">
        <v>0</v>
      </c>
      <c r="AF156">
        <v>1</v>
      </c>
      <c r="AG156">
        <v>0</v>
      </c>
      <c r="AH156" t="s">
        <v>1884</v>
      </c>
      <c r="AI156">
        <v>741.47</v>
      </c>
      <c r="AJ156">
        <v>53</v>
      </c>
      <c r="AK156" t="s">
        <v>1363</v>
      </c>
      <c r="AL156">
        <v>0.87</v>
      </c>
      <c r="AM156">
        <v>4.03</v>
      </c>
      <c r="AN156">
        <v>2.27</v>
      </c>
      <c r="AO156" t="s">
        <v>1885</v>
      </c>
      <c r="AP156" t="s">
        <v>1886</v>
      </c>
      <c r="AQ156" t="s">
        <v>1887</v>
      </c>
      <c r="AR156" t="s">
        <v>1888</v>
      </c>
      <c r="AS156">
        <v>6.13</v>
      </c>
      <c r="AT156">
        <v>5.63</v>
      </c>
      <c r="AU156">
        <v>20</v>
      </c>
      <c r="AV156">
        <v>41</v>
      </c>
      <c r="AW156">
        <v>62</v>
      </c>
      <c r="AX156">
        <v>2.9</v>
      </c>
      <c r="AY156">
        <v>2.9</v>
      </c>
      <c r="AZ156">
        <v>2.1</v>
      </c>
      <c r="BA156">
        <v>61</v>
      </c>
      <c r="BB156">
        <v>853.39</v>
      </c>
      <c r="BC156">
        <v>61</v>
      </c>
      <c r="BD156" t="s">
        <v>86</v>
      </c>
      <c r="BE156" t="s">
        <v>86</v>
      </c>
      <c r="BF156" t="s">
        <v>86</v>
      </c>
      <c r="BG156" t="s">
        <v>86</v>
      </c>
      <c r="BH156" t="s">
        <v>86</v>
      </c>
      <c r="BI156" t="s">
        <v>86</v>
      </c>
      <c r="BJ156">
        <v>762.41</v>
      </c>
      <c r="BK156">
        <v>0</v>
      </c>
      <c r="BL156">
        <v>0</v>
      </c>
      <c r="BM156">
        <v>0</v>
      </c>
      <c r="BN156">
        <v>47</v>
      </c>
      <c r="BO156">
        <v>657.53</v>
      </c>
      <c r="BP156">
        <v>47</v>
      </c>
      <c r="BQ156">
        <v>12.5</v>
      </c>
      <c r="BR156">
        <v>2</v>
      </c>
      <c r="BS156">
        <v>90.98</v>
      </c>
      <c r="BT156">
        <v>0</v>
      </c>
    </row>
    <row r="157" spans="1:72">
      <c r="A157" t="str">
        <f>IF(I157="","其他",_xlfn.XLOOKUP(I157,辅助数据!B:B,辅助数据!C:C))</f>
        <v>灯饰门联</v>
      </c>
      <c r="B157" t="str" cm="1">
        <f t="array" ref="B157">IFERROR(_xlfn.IFS(EOMONTH(E157,0)-C157&gt;90,"老品 (开售天数大于90天)",EOMONTH(E157,0)-C157&gt;=0,"新品 (开售天数小于等于90)"),"新品未出单")</f>
        <v>老品 (开售天数大于90天)</v>
      </c>
      <c r="C157" s="1">
        <f>_xlfn.XLOOKUP(K157,开售时间!A:A,开售时间!B:B)</f>
        <v>46018</v>
      </c>
      <c r="D157" s="1" t="str">
        <f>IFERROR(_xlfn.XLOOKUP(G157,分层!A:A,分层!B:B),"未划分")</f>
        <v>T3</v>
      </c>
      <c r="E157" s="4">
        <v>46204</v>
      </c>
      <c r="F157" s="1" t="s">
        <v>72</v>
      </c>
      <c r="G157" t="s">
        <v>1889</v>
      </c>
      <c r="H157" t="s">
        <v>1890</v>
      </c>
      <c r="I157" t="s">
        <v>1891</v>
      </c>
      <c r="J157" t="s">
        <v>1892</v>
      </c>
      <c r="K157" t="s">
        <v>1891</v>
      </c>
      <c r="L157">
        <v>44712</v>
      </c>
      <c r="M157">
        <v>423</v>
      </c>
      <c r="N157">
        <v>275.99</v>
      </c>
      <c r="O157">
        <v>275.99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X157">
        <v>580.89</v>
      </c>
      <c r="Y157">
        <v>580.89</v>
      </c>
      <c r="Z157">
        <v>0</v>
      </c>
      <c r="AA157">
        <v>0</v>
      </c>
      <c r="AB157">
        <v>0</v>
      </c>
      <c r="AC157">
        <v>42</v>
      </c>
      <c r="AD157">
        <v>42</v>
      </c>
      <c r="AE157">
        <v>0</v>
      </c>
      <c r="AF157">
        <v>0</v>
      </c>
      <c r="AG157">
        <v>0</v>
      </c>
      <c r="AH157" t="s">
        <v>1893</v>
      </c>
      <c r="AI157">
        <v>475.66</v>
      </c>
      <c r="AJ157">
        <v>34</v>
      </c>
      <c r="AK157" t="s">
        <v>225</v>
      </c>
      <c r="AL157">
        <v>0.65</v>
      </c>
      <c r="AM157">
        <v>6.17</v>
      </c>
      <c r="AN157">
        <v>2.1</v>
      </c>
      <c r="AO157" t="s">
        <v>1053</v>
      </c>
      <c r="AP157" t="s">
        <v>1894</v>
      </c>
      <c r="AQ157" t="s">
        <v>1895</v>
      </c>
      <c r="AR157" t="s">
        <v>1896</v>
      </c>
      <c r="AS157">
        <v>6.57</v>
      </c>
      <c r="AT157">
        <v>4.6</v>
      </c>
      <c r="AU157">
        <v>16</v>
      </c>
      <c r="AV157">
        <v>28</v>
      </c>
      <c r="AW157">
        <v>57</v>
      </c>
      <c r="AX157">
        <v>2.3</v>
      </c>
      <c r="AY157">
        <v>2</v>
      </c>
      <c r="AZ157">
        <v>1.9</v>
      </c>
      <c r="BA157">
        <v>60</v>
      </c>
      <c r="BB157">
        <v>838.7</v>
      </c>
      <c r="BC157">
        <v>59</v>
      </c>
      <c r="BD157" t="s">
        <v>1897</v>
      </c>
      <c r="BE157" t="s">
        <v>1006</v>
      </c>
      <c r="BF157" t="s">
        <v>1898</v>
      </c>
      <c r="BG157" t="s">
        <v>86</v>
      </c>
      <c r="BH157" t="s">
        <v>86</v>
      </c>
      <c r="BI157" t="s">
        <v>86</v>
      </c>
      <c r="BJ157">
        <v>833.8</v>
      </c>
      <c r="BK157">
        <v>1</v>
      </c>
      <c r="BL157">
        <v>13.29</v>
      </c>
      <c r="BM157">
        <v>1</v>
      </c>
      <c r="BN157">
        <v>7</v>
      </c>
      <c r="BO157">
        <v>97.93</v>
      </c>
      <c r="BP157">
        <v>6</v>
      </c>
      <c r="BQ157">
        <v>13.9</v>
      </c>
      <c r="BR157">
        <v>1.9</v>
      </c>
      <c r="BS157">
        <v>4.9</v>
      </c>
      <c r="BT157">
        <v>0</v>
      </c>
    </row>
    <row r="158" spans="1:72">
      <c r="A158" t="str">
        <f>IF(I158="","其他",_xlfn.XLOOKUP(I158,辅助数据!B:B,辅助数据!C:C))</f>
        <v>贺卡</v>
      </c>
      <c r="B158" t="str" cm="1">
        <f t="array" ref="B158">IFERROR(_xlfn.IFS(EOMONTH(E158,0)-C158&gt;90,"老品 (开售天数大于90天)",EOMONTH(E158,0)-C158&gt;=0,"新品 (开售天数小于等于90)"),"新品未出单")</f>
        <v>新品 (开售天数小于等于90)</v>
      </c>
      <c r="C158" s="1">
        <f>_xlfn.XLOOKUP(K158,开售时间!A:A,开售时间!B:B)</f>
        <v>46194</v>
      </c>
      <c r="D158" s="1" t="str">
        <f>IFERROR(_xlfn.XLOOKUP(G158,分层!A:A,分层!B:B),"未划分")</f>
        <v>N</v>
      </c>
      <c r="E158" s="4">
        <v>46204</v>
      </c>
      <c r="F158" s="1" t="s">
        <v>72</v>
      </c>
      <c r="G158" t="s">
        <v>1899</v>
      </c>
      <c r="H158" t="s">
        <v>1900</v>
      </c>
      <c r="I158" t="s">
        <v>1901</v>
      </c>
      <c r="J158" t="s">
        <v>1902</v>
      </c>
      <c r="K158" t="s">
        <v>1901</v>
      </c>
      <c r="L158">
        <v>40747</v>
      </c>
      <c r="M158">
        <v>258</v>
      </c>
      <c r="N158">
        <v>241.34</v>
      </c>
      <c r="O158">
        <v>226.31</v>
      </c>
      <c r="P158">
        <v>0</v>
      </c>
      <c r="Q158">
        <v>15.03</v>
      </c>
      <c r="R158">
        <v>0</v>
      </c>
      <c r="S158">
        <v>0</v>
      </c>
      <c r="T158">
        <v>0</v>
      </c>
      <c r="U158">
        <v>0</v>
      </c>
      <c r="V158">
        <v>0</v>
      </c>
      <c r="X158">
        <v>744.47</v>
      </c>
      <c r="Y158">
        <v>660.53</v>
      </c>
      <c r="Z158">
        <v>0</v>
      </c>
      <c r="AA158">
        <v>83.94</v>
      </c>
      <c r="AB158">
        <v>0</v>
      </c>
      <c r="AC158">
        <v>54</v>
      </c>
      <c r="AD158">
        <v>48</v>
      </c>
      <c r="AE158">
        <v>0</v>
      </c>
      <c r="AF158">
        <v>6</v>
      </c>
      <c r="AG158">
        <v>0</v>
      </c>
      <c r="AH158" t="s">
        <v>1903</v>
      </c>
      <c r="AI158">
        <v>722.82</v>
      </c>
      <c r="AJ158">
        <v>53</v>
      </c>
      <c r="AK158" t="s">
        <v>1678</v>
      </c>
      <c r="AL158">
        <v>0.94</v>
      </c>
      <c r="AM158">
        <v>5.92</v>
      </c>
      <c r="AN158">
        <v>3.08</v>
      </c>
      <c r="AO158" t="s">
        <v>1904</v>
      </c>
      <c r="AP158" t="s">
        <v>1905</v>
      </c>
      <c r="AQ158" t="s">
        <v>1906</v>
      </c>
      <c r="AR158" t="s">
        <v>1907</v>
      </c>
      <c r="AS158">
        <v>4.47</v>
      </c>
      <c r="AT158">
        <v>4.02</v>
      </c>
      <c r="AU158">
        <v>17</v>
      </c>
      <c r="AV158">
        <v>31</v>
      </c>
      <c r="AW158">
        <v>60</v>
      </c>
      <c r="AX158">
        <v>2.4</v>
      </c>
      <c r="AY158">
        <v>2.2</v>
      </c>
      <c r="AZ158">
        <v>2</v>
      </c>
      <c r="BA158">
        <v>60</v>
      </c>
      <c r="BB158">
        <v>825.41</v>
      </c>
      <c r="BC158">
        <v>60</v>
      </c>
      <c r="BD158" t="s">
        <v>1908</v>
      </c>
      <c r="BE158" t="s">
        <v>1909</v>
      </c>
      <c r="BF158" t="s">
        <v>1908</v>
      </c>
      <c r="BG158" t="s">
        <v>86</v>
      </c>
      <c r="BH158" t="s">
        <v>86</v>
      </c>
      <c r="BI158" t="s">
        <v>86</v>
      </c>
      <c r="BJ158">
        <v>775.01</v>
      </c>
      <c r="BK158">
        <v>0</v>
      </c>
      <c r="BL158">
        <v>0</v>
      </c>
      <c r="BM158">
        <v>0</v>
      </c>
      <c r="BN158">
        <v>36</v>
      </c>
      <c r="BO158">
        <v>503.64</v>
      </c>
      <c r="BP158">
        <v>36</v>
      </c>
      <c r="BQ158">
        <v>12.92</v>
      </c>
      <c r="BR158">
        <v>1.9</v>
      </c>
      <c r="BS158">
        <v>50.4</v>
      </c>
      <c r="BT158">
        <v>0</v>
      </c>
    </row>
    <row r="159" spans="1:72">
      <c r="A159" t="str">
        <f>IF(I159="","其他",_xlfn.XLOOKUP(I159,辅助数据!B:B,辅助数据!C:C))</f>
        <v>小海报木板</v>
      </c>
      <c r="B159" t="str" cm="1">
        <f t="array" ref="B159">IFERROR(_xlfn.IFS(EOMONTH(E159,0)-C159&gt;90,"老品 (开售天数大于90天)",EOMONTH(E159,0)-C159&gt;=0,"新品 (开售天数小于等于90)"),"新品未出单")</f>
        <v>老品 (开售天数大于90天)</v>
      </c>
      <c r="C159" s="1">
        <f>_xlfn.XLOOKUP(K159,开售时间!A:A,开售时间!B:B)</f>
        <v>46016</v>
      </c>
      <c r="D159" s="1" t="str">
        <f>IFERROR(_xlfn.XLOOKUP(G159,分层!A:A,分层!B:B),"未划分")</f>
        <v>T3</v>
      </c>
      <c r="E159" s="4">
        <v>46204</v>
      </c>
      <c r="F159" s="1" t="s">
        <v>72</v>
      </c>
      <c r="G159" t="s">
        <v>1910</v>
      </c>
      <c r="H159" t="s">
        <v>1911</v>
      </c>
      <c r="I159" t="s">
        <v>1912</v>
      </c>
      <c r="J159" t="s">
        <v>380</v>
      </c>
      <c r="K159" t="s">
        <v>1912</v>
      </c>
      <c r="L159">
        <v>52967</v>
      </c>
      <c r="M159">
        <v>230</v>
      </c>
      <c r="N159">
        <v>154.02</v>
      </c>
      <c r="O159">
        <v>154.02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X159">
        <v>378.62</v>
      </c>
      <c r="Y159">
        <v>378.62</v>
      </c>
      <c r="Z159">
        <v>0</v>
      </c>
      <c r="AA159">
        <v>0</v>
      </c>
      <c r="AB159">
        <v>0</v>
      </c>
      <c r="AC159">
        <v>30</v>
      </c>
      <c r="AD159">
        <v>30</v>
      </c>
      <c r="AE159">
        <v>0</v>
      </c>
      <c r="AF159">
        <v>0</v>
      </c>
      <c r="AG159">
        <v>0</v>
      </c>
      <c r="AH159" t="s">
        <v>1913</v>
      </c>
      <c r="AI159">
        <v>308.69</v>
      </c>
      <c r="AJ159">
        <v>23</v>
      </c>
      <c r="AK159" t="s">
        <v>1914</v>
      </c>
      <c r="AL159">
        <v>0.67</v>
      </c>
      <c r="AM159">
        <v>2.91</v>
      </c>
      <c r="AN159">
        <v>2.46</v>
      </c>
      <c r="AO159" t="s">
        <v>1915</v>
      </c>
      <c r="AP159" t="s">
        <v>1916</v>
      </c>
      <c r="AQ159" t="s">
        <v>1917</v>
      </c>
      <c r="AR159" t="s">
        <v>1918</v>
      </c>
      <c r="AS159">
        <v>5.13</v>
      </c>
      <c r="AT159">
        <v>2.61</v>
      </c>
      <c r="AU159">
        <v>12</v>
      </c>
      <c r="AV159">
        <v>23</v>
      </c>
      <c r="AW159">
        <v>56</v>
      </c>
      <c r="AX159">
        <v>1.7</v>
      </c>
      <c r="AY159">
        <v>1.6</v>
      </c>
      <c r="AZ159">
        <v>1.9</v>
      </c>
      <c r="BA159">
        <v>59</v>
      </c>
      <c r="BB159">
        <v>578.42</v>
      </c>
      <c r="BC159">
        <v>47</v>
      </c>
      <c r="BD159" t="s">
        <v>1919</v>
      </c>
      <c r="BE159" t="s">
        <v>1920</v>
      </c>
      <c r="BF159" t="s">
        <v>1921</v>
      </c>
      <c r="BG159" t="s">
        <v>86</v>
      </c>
      <c r="BH159" t="s">
        <v>86</v>
      </c>
      <c r="BI159" t="s">
        <v>86</v>
      </c>
      <c r="BJ159">
        <v>569.97</v>
      </c>
      <c r="BK159">
        <v>2</v>
      </c>
      <c r="BL159">
        <v>18.98</v>
      </c>
      <c r="BM159">
        <v>1</v>
      </c>
      <c r="BN159">
        <v>17</v>
      </c>
      <c r="BO159">
        <v>168.83</v>
      </c>
      <c r="BP159">
        <v>5</v>
      </c>
      <c r="BQ159">
        <v>9.66</v>
      </c>
      <c r="BR159">
        <v>1.9</v>
      </c>
      <c r="BS159">
        <v>8.45</v>
      </c>
      <c r="BT159">
        <v>0</v>
      </c>
    </row>
    <row r="160" spans="1:72">
      <c r="A160" t="str">
        <f>IF(I160="","其他",_xlfn.XLOOKUP(I160,辅助数据!B:B,辅助数据!C:C))</f>
        <v>海报小木板</v>
      </c>
      <c r="B160" t="str" cm="1">
        <f t="array" ref="B160">IFERROR(_xlfn.IFS(EOMONTH(E160,0)-C160&gt;90,"老品 (开售天数大于90天)",EOMONTH(E160,0)-C160&gt;=0,"新品 (开售天数小于等于90)"),"新品未出单")</f>
        <v>老品 (开售天数大于90天)</v>
      </c>
      <c r="C160" s="1">
        <f>_xlfn.XLOOKUP(K160,开售时间!A:A,开售时间!B:B)</f>
        <v>46010</v>
      </c>
      <c r="D160" s="1" t="str">
        <f>IFERROR(_xlfn.XLOOKUP(G160,分层!A:A,分层!B:B),"未划分")</f>
        <v>T3</v>
      </c>
      <c r="E160" s="4">
        <v>46204</v>
      </c>
      <c r="F160" s="1" t="s">
        <v>72</v>
      </c>
      <c r="G160" t="s">
        <v>1922</v>
      </c>
      <c r="H160" t="s">
        <v>1923</v>
      </c>
      <c r="I160" t="s">
        <v>1924</v>
      </c>
      <c r="J160" t="s">
        <v>1925</v>
      </c>
      <c r="K160" t="s">
        <v>1924</v>
      </c>
      <c r="L160">
        <v>131322</v>
      </c>
      <c r="M160">
        <v>490</v>
      </c>
      <c r="N160">
        <v>371.48</v>
      </c>
      <c r="O160">
        <v>358.79</v>
      </c>
      <c r="P160">
        <v>0</v>
      </c>
      <c r="Q160">
        <v>12.69</v>
      </c>
      <c r="R160">
        <v>0</v>
      </c>
      <c r="S160">
        <v>0</v>
      </c>
      <c r="T160">
        <v>0</v>
      </c>
      <c r="U160">
        <v>0</v>
      </c>
      <c r="V160">
        <v>0</v>
      </c>
      <c r="X160">
        <v>812.55</v>
      </c>
      <c r="Y160">
        <v>767.91</v>
      </c>
      <c r="Z160">
        <v>0</v>
      </c>
      <c r="AA160">
        <v>44.64</v>
      </c>
      <c r="AB160">
        <v>0</v>
      </c>
      <c r="AC160">
        <v>42</v>
      </c>
      <c r="AD160">
        <v>40</v>
      </c>
      <c r="AE160">
        <v>0</v>
      </c>
      <c r="AF160">
        <v>2</v>
      </c>
      <c r="AG160">
        <v>0</v>
      </c>
      <c r="AH160" t="s">
        <v>1926</v>
      </c>
      <c r="AI160">
        <v>793.9</v>
      </c>
      <c r="AJ160">
        <v>41</v>
      </c>
      <c r="AK160" t="s">
        <v>1927</v>
      </c>
      <c r="AL160">
        <v>0.76</v>
      </c>
      <c r="AM160">
        <v>2.83</v>
      </c>
      <c r="AN160">
        <v>2.19</v>
      </c>
      <c r="AO160" t="s">
        <v>1928</v>
      </c>
      <c r="AP160" t="s">
        <v>1929</v>
      </c>
      <c r="AQ160" t="s">
        <v>1929</v>
      </c>
      <c r="AR160" t="s">
        <v>1930</v>
      </c>
      <c r="AS160">
        <v>8.84</v>
      </c>
      <c r="AT160">
        <v>6.4</v>
      </c>
      <c r="AU160">
        <v>12</v>
      </c>
      <c r="AV160">
        <v>30</v>
      </c>
      <c r="AW160">
        <v>56</v>
      </c>
      <c r="AX160">
        <v>1.7</v>
      </c>
      <c r="AY160">
        <v>2.1</v>
      </c>
      <c r="AZ160">
        <v>1.9</v>
      </c>
      <c r="BA160">
        <v>58</v>
      </c>
      <c r="BB160">
        <v>1124.42</v>
      </c>
      <c r="BC160">
        <v>58</v>
      </c>
      <c r="BD160" t="s">
        <v>1931</v>
      </c>
      <c r="BE160" t="s">
        <v>1932</v>
      </c>
      <c r="BF160" t="s">
        <v>1931</v>
      </c>
      <c r="BG160" t="s">
        <v>86</v>
      </c>
      <c r="BH160" t="s">
        <v>86</v>
      </c>
      <c r="BI160" t="s">
        <v>86</v>
      </c>
      <c r="BJ160">
        <v>1124.42</v>
      </c>
      <c r="BK160">
        <v>1</v>
      </c>
      <c r="BL160">
        <v>18.99</v>
      </c>
      <c r="BM160">
        <v>1</v>
      </c>
      <c r="BN160">
        <v>0</v>
      </c>
      <c r="BO160">
        <v>0</v>
      </c>
      <c r="BP160">
        <v>0</v>
      </c>
      <c r="BQ160">
        <v>19.39</v>
      </c>
      <c r="BR160">
        <v>1.9</v>
      </c>
      <c r="BS160">
        <v>0</v>
      </c>
      <c r="BT160">
        <v>0</v>
      </c>
    </row>
    <row r="161" spans="1:72">
      <c r="A161" t="str">
        <f>IF(I161="","其他",_xlfn.XLOOKUP(I161,辅助数据!B:B,辅助数据!C:C))</f>
        <v>照片横幅</v>
      </c>
      <c r="B161" t="str" cm="1">
        <f t="array" ref="B161">IFERROR(_xlfn.IFS(EOMONTH(E161,0)-C161&gt;90,"老品 (开售天数大于90天)",EOMONTH(E161,0)-C161&gt;=0,"新品 (开售天数小于等于90)"),"新品未出单")</f>
        <v>老品 (开售天数大于90天)</v>
      </c>
      <c r="C161" s="1">
        <f>_xlfn.XLOOKUP(K161,开售时间!A:A,开售时间!B:B)</f>
        <v>46107</v>
      </c>
      <c r="D161" s="1" t="str">
        <f>IFERROR(_xlfn.XLOOKUP(G161,分层!A:A,分层!B:B),"未划分")</f>
        <v>T2</v>
      </c>
      <c r="E161" s="4">
        <v>46204</v>
      </c>
      <c r="F161" s="1" t="s">
        <v>72</v>
      </c>
      <c r="G161" t="s">
        <v>1933</v>
      </c>
      <c r="H161" t="s">
        <v>1934</v>
      </c>
      <c r="I161" t="s">
        <v>1935</v>
      </c>
      <c r="J161" t="s">
        <v>116</v>
      </c>
      <c r="K161" t="s">
        <v>1935</v>
      </c>
      <c r="L161">
        <v>39030</v>
      </c>
      <c r="M161">
        <v>236</v>
      </c>
      <c r="N161">
        <v>185.34</v>
      </c>
      <c r="O161">
        <v>168.76</v>
      </c>
      <c r="P161">
        <v>0</v>
      </c>
      <c r="Q161">
        <v>16.58</v>
      </c>
      <c r="R161">
        <v>0</v>
      </c>
      <c r="S161">
        <v>0</v>
      </c>
      <c r="T161">
        <v>0</v>
      </c>
      <c r="U161">
        <v>0</v>
      </c>
      <c r="V161">
        <v>0</v>
      </c>
      <c r="X161">
        <v>544.39</v>
      </c>
      <c r="Y161">
        <v>544.39</v>
      </c>
      <c r="Z161">
        <v>0</v>
      </c>
      <c r="AA161">
        <v>0</v>
      </c>
      <c r="AB161">
        <v>0</v>
      </c>
      <c r="AC161">
        <v>45</v>
      </c>
      <c r="AD161">
        <v>45</v>
      </c>
      <c r="AE161">
        <v>0</v>
      </c>
      <c r="AF161">
        <v>0</v>
      </c>
      <c r="AG161">
        <v>0</v>
      </c>
      <c r="AH161" t="s">
        <v>932</v>
      </c>
      <c r="AI161">
        <v>434.47</v>
      </c>
      <c r="AJ161">
        <v>37</v>
      </c>
      <c r="AK161" t="s">
        <v>860</v>
      </c>
      <c r="AL161">
        <v>0.79</v>
      </c>
      <c r="AM161">
        <v>4.75</v>
      </c>
      <c r="AN161">
        <v>2.94</v>
      </c>
      <c r="AO161" t="s">
        <v>1936</v>
      </c>
      <c r="AP161" t="s">
        <v>1937</v>
      </c>
      <c r="AQ161" t="s">
        <v>1938</v>
      </c>
      <c r="AR161" t="s">
        <v>1939</v>
      </c>
      <c r="AS161">
        <v>4.12</v>
      </c>
      <c r="AT161">
        <v>3.25</v>
      </c>
      <c r="AU161">
        <v>11</v>
      </c>
      <c r="AV161">
        <v>26</v>
      </c>
      <c r="AW161">
        <v>55</v>
      </c>
      <c r="AX161">
        <v>1.6</v>
      </c>
      <c r="AY161">
        <v>1.9</v>
      </c>
      <c r="AZ161">
        <v>1.8</v>
      </c>
      <c r="BA161">
        <v>57</v>
      </c>
      <c r="BB161">
        <v>650.86</v>
      </c>
      <c r="BC161">
        <v>56</v>
      </c>
      <c r="BD161" t="s">
        <v>1940</v>
      </c>
      <c r="BE161" t="s">
        <v>1941</v>
      </c>
      <c r="BF161" t="s">
        <v>1942</v>
      </c>
      <c r="BG161" t="s">
        <v>86</v>
      </c>
      <c r="BH161" t="s">
        <v>86</v>
      </c>
      <c r="BI161" t="s">
        <v>86</v>
      </c>
      <c r="BJ161">
        <v>648.52</v>
      </c>
      <c r="BK161">
        <v>0</v>
      </c>
      <c r="BL161">
        <v>0</v>
      </c>
      <c r="BM161">
        <v>0</v>
      </c>
      <c r="BN161">
        <v>4</v>
      </c>
      <c r="BO161">
        <v>46.89</v>
      </c>
      <c r="BP161">
        <v>3</v>
      </c>
      <c r="BQ161">
        <v>11.38</v>
      </c>
      <c r="BR161">
        <v>1.8</v>
      </c>
      <c r="BS161">
        <v>2.34</v>
      </c>
      <c r="BT161">
        <v>0</v>
      </c>
    </row>
    <row r="162" spans="1:72">
      <c r="A162" t="str">
        <f>IF(I162="","其他",_xlfn.XLOOKUP(I162,辅助数据!B:B,辅助数据!C:C))</f>
        <v>盒子</v>
      </c>
      <c r="B162" t="str" cm="1">
        <f t="array" ref="B162">IFERROR(_xlfn.IFS(EOMONTH(E162,0)-C162&gt;90,"老品 (开售天数大于90天)",EOMONTH(E162,0)-C162&gt;=0,"新品 (开售天数小于等于90)"),"新品未出单")</f>
        <v>老品 (开售天数大于90天)</v>
      </c>
      <c r="C162" s="1">
        <f>_xlfn.XLOOKUP(K162,开售时间!A:A,开售时间!B:B)</f>
        <v>45956</v>
      </c>
      <c r="D162" s="1" t="str">
        <f>IFERROR(_xlfn.XLOOKUP(G162,分层!A:A,分层!B:B),"未划分")</f>
        <v>T2</v>
      </c>
      <c r="E162" s="4">
        <v>46204</v>
      </c>
      <c r="F162" s="1" t="s">
        <v>72</v>
      </c>
      <c r="G162" t="s">
        <v>1943</v>
      </c>
      <c r="H162" t="s">
        <v>1944</v>
      </c>
      <c r="I162" t="s">
        <v>1945</v>
      </c>
      <c r="J162" t="s">
        <v>1946</v>
      </c>
      <c r="K162" t="s">
        <v>1945</v>
      </c>
      <c r="L162">
        <v>11072</v>
      </c>
      <c r="M162">
        <v>166</v>
      </c>
      <c r="N162">
        <v>69.92</v>
      </c>
      <c r="O162">
        <v>67.65</v>
      </c>
      <c r="P162">
        <v>0</v>
      </c>
      <c r="Q162">
        <v>2.27</v>
      </c>
      <c r="R162">
        <v>0</v>
      </c>
      <c r="S162">
        <v>0</v>
      </c>
      <c r="T162">
        <v>0</v>
      </c>
      <c r="U162">
        <v>0</v>
      </c>
      <c r="V162">
        <v>0</v>
      </c>
      <c r="X162">
        <v>274.77</v>
      </c>
      <c r="Y162">
        <v>240.79</v>
      </c>
      <c r="Z162">
        <v>0</v>
      </c>
      <c r="AA162">
        <v>33.98</v>
      </c>
      <c r="AB162">
        <v>0</v>
      </c>
      <c r="AC162">
        <v>18</v>
      </c>
      <c r="AD162">
        <v>16</v>
      </c>
      <c r="AE162">
        <v>0</v>
      </c>
      <c r="AF162">
        <v>2</v>
      </c>
      <c r="AG162">
        <v>0</v>
      </c>
      <c r="AH162" t="s">
        <v>1947</v>
      </c>
      <c r="AI162">
        <v>186.04</v>
      </c>
      <c r="AJ162">
        <v>11</v>
      </c>
      <c r="AK162" t="s">
        <v>1948</v>
      </c>
      <c r="AL162">
        <v>0.42</v>
      </c>
      <c r="AM162">
        <v>6.32</v>
      </c>
      <c r="AN162">
        <v>3.93</v>
      </c>
      <c r="AO162" t="s">
        <v>911</v>
      </c>
      <c r="AP162" t="s">
        <v>1949</v>
      </c>
      <c r="AQ162" t="s">
        <v>1950</v>
      </c>
      <c r="AR162" t="s">
        <v>1905</v>
      </c>
      <c r="AS162">
        <v>3.88</v>
      </c>
      <c r="AT162">
        <v>1.25</v>
      </c>
      <c r="AU162">
        <v>10</v>
      </c>
      <c r="AV162">
        <v>25</v>
      </c>
      <c r="AW162">
        <v>52</v>
      </c>
      <c r="AX162">
        <v>1.4</v>
      </c>
      <c r="AY162">
        <v>1.8</v>
      </c>
      <c r="AZ162">
        <v>1.7</v>
      </c>
      <c r="BA162">
        <v>56</v>
      </c>
      <c r="BB162">
        <v>949.74</v>
      </c>
      <c r="BC162">
        <v>56</v>
      </c>
      <c r="BD162" t="s">
        <v>1951</v>
      </c>
      <c r="BE162" t="s">
        <v>1952</v>
      </c>
      <c r="BF162" t="s">
        <v>1006</v>
      </c>
      <c r="BG162" t="s">
        <v>86</v>
      </c>
      <c r="BH162" t="s">
        <v>86</v>
      </c>
      <c r="BI162" t="s">
        <v>86</v>
      </c>
      <c r="BJ162">
        <v>939.55</v>
      </c>
      <c r="BK162">
        <v>2</v>
      </c>
      <c r="BL162">
        <v>32.28</v>
      </c>
      <c r="BM162">
        <v>2</v>
      </c>
      <c r="BN162">
        <v>12</v>
      </c>
      <c r="BO162">
        <v>203.88</v>
      </c>
      <c r="BP162">
        <v>12</v>
      </c>
      <c r="BQ162">
        <v>16.78</v>
      </c>
      <c r="BR162">
        <v>1.8</v>
      </c>
      <c r="BS162">
        <v>10.19</v>
      </c>
      <c r="BT162">
        <v>0</v>
      </c>
    </row>
    <row r="163" spans="1:72">
      <c r="A163" t="str">
        <f>IF(I163="","其他",_xlfn.XLOOKUP(I163,辅助数据!B:B,辅助数据!C:C))</f>
        <v>灯饰门联</v>
      </c>
      <c r="B163" t="str" cm="1">
        <f t="array" ref="B163">IFERROR(_xlfn.IFS(EOMONTH(E163,0)-C163&gt;90,"老品 (开售天数大于90天)",EOMONTH(E163,0)-C163&gt;=0,"新品 (开售天数小于等于90)"),"新品未出单")</f>
        <v>老品 (开售天数大于90天)</v>
      </c>
      <c r="C163" s="1">
        <f>_xlfn.XLOOKUP(K163,开售时间!A:A,开售时间!B:B)</f>
        <v>46007</v>
      </c>
      <c r="D163" s="1" t="str">
        <f>IFERROR(_xlfn.XLOOKUP(G163,分层!A:A,分层!B:B),"未划分")</f>
        <v>T3</v>
      </c>
      <c r="E163" s="4">
        <v>46204</v>
      </c>
      <c r="F163" s="1" t="s">
        <v>72</v>
      </c>
      <c r="G163" t="s">
        <v>1953</v>
      </c>
      <c r="H163" t="s">
        <v>1954</v>
      </c>
      <c r="I163" t="s">
        <v>1955</v>
      </c>
      <c r="J163" t="s">
        <v>499</v>
      </c>
      <c r="K163" t="s">
        <v>1955</v>
      </c>
      <c r="L163">
        <v>38212</v>
      </c>
      <c r="M163">
        <v>362</v>
      </c>
      <c r="N163">
        <v>217.07</v>
      </c>
      <c r="O163">
        <v>186.2</v>
      </c>
      <c r="P163">
        <v>0</v>
      </c>
      <c r="Q163">
        <v>30.87</v>
      </c>
      <c r="R163">
        <v>0</v>
      </c>
      <c r="S163">
        <v>0</v>
      </c>
      <c r="T163">
        <v>0</v>
      </c>
      <c r="U163">
        <v>0</v>
      </c>
      <c r="V163">
        <v>0</v>
      </c>
      <c r="X163">
        <v>715.3</v>
      </c>
      <c r="Y163">
        <v>584.73</v>
      </c>
      <c r="Z163">
        <v>0</v>
      </c>
      <c r="AA163">
        <v>130.57</v>
      </c>
      <c r="AB163">
        <v>0</v>
      </c>
      <c r="AC163">
        <v>50</v>
      </c>
      <c r="AD163">
        <v>41</v>
      </c>
      <c r="AE163">
        <v>0</v>
      </c>
      <c r="AF163">
        <v>9</v>
      </c>
      <c r="AG163">
        <v>0</v>
      </c>
      <c r="AH163" t="s">
        <v>1956</v>
      </c>
      <c r="AI163">
        <v>480.32</v>
      </c>
      <c r="AJ163">
        <v>34</v>
      </c>
      <c r="AK163" t="s">
        <v>225</v>
      </c>
      <c r="AL163">
        <v>0.6</v>
      </c>
      <c r="AM163">
        <v>5.68</v>
      </c>
      <c r="AN163">
        <v>3.3</v>
      </c>
      <c r="AO163" t="s">
        <v>1957</v>
      </c>
      <c r="AP163" t="s">
        <v>1958</v>
      </c>
      <c r="AQ163" t="s">
        <v>1959</v>
      </c>
      <c r="AR163" t="s">
        <v>1960</v>
      </c>
      <c r="AS163">
        <v>4.34</v>
      </c>
      <c r="AT163">
        <v>3.88</v>
      </c>
      <c r="AU163">
        <v>13</v>
      </c>
      <c r="AV163">
        <v>25</v>
      </c>
      <c r="AW163">
        <v>56</v>
      </c>
      <c r="AX163">
        <v>1.9</v>
      </c>
      <c r="AY163">
        <v>1.8</v>
      </c>
      <c r="AZ163">
        <v>1.9</v>
      </c>
      <c r="BA163">
        <v>56</v>
      </c>
      <c r="BB163">
        <v>783.44</v>
      </c>
      <c r="BC163">
        <v>56</v>
      </c>
      <c r="BD163" t="s">
        <v>1961</v>
      </c>
      <c r="BE163" t="s">
        <v>1962</v>
      </c>
      <c r="BF163" t="s">
        <v>1961</v>
      </c>
      <c r="BG163" t="s">
        <v>86</v>
      </c>
      <c r="BH163" t="s">
        <v>86</v>
      </c>
      <c r="BI163" t="s">
        <v>86</v>
      </c>
      <c r="BJ163">
        <v>779.24</v>
      </c>
      <c r="BK163">
        <v>1</v>
      </c>
      <c r="BL163">
        <v>13.99</v>
      </c>
      <c r="BM163">
        <v>1</v>
      </c>
      <c r="BN163">
        <v>6</v>
      </c>
      <c r="BO163">
        <v>83.94</v>
      </c>
      <c r="BP163">
        <v>6</v>
      </c>
      <c r="BQ163">
        <v>13.92</v>
      </c>
      <c r="BR163">
        <v>1.8</v>
      </c>
      <c r="BS163">
        <v>4.2</v>
      </c>
      <c r="BT163">
        <v>0</v>
      </c>
    </row>
    <row r="164" spans="1:72">
      <c r="A164" t="str">
        <f>IF(I164="","其他",_xlfn.XLOOKUP(I164,辅助数据!B:B,辅助数据!C:C))</f>
        <v>海报套装</v>
      </c>
      <c r="B164" t="str" cm="1">
        <f t="array" ref="B164">IFERROR(_xlfn.IFS(EOMONTH(E164,0)-C164&gt;90,"老品 (开售天数大于90天)",EOMONTH(E164,0)-C164&gt;=0,"新品 (开售天数小于等于90)"),"新品未出单")</f>
        <v>老品 (开售天数大于90天)</v>
      </c>
      <c r="C164" s="1">
        <f>_xlfn.XLOOKUP(K164,开售时间!A:A,开售时间!B:B)</f>
        <v>46121</v>
      </c>
      <c r="D164" s="1" t="str">
        <f>IFERROR(_xlfn.XLOOKUP(G164,分层!A:A,分层!B:B),"未划分")</f>
        <v>T4</v>
      </c>
      <c r="E164" s="4">
        <v>46204</v>
      </c>
      <c r="F164" s="1" t="s">
        <v>72</v>
      </c>
      <c r="G164" t="s">
        <v>1963</v>
      </c>
      <c r="H164" t="s">
        <v>1964</v>
      </c>
      <c r="I164" t="s">
        <v>1965</v>
      </c>
      <c r="J164" t="s">
        <v>1966</v>
      </c>
      <c r="K164" t="s">
        <v>1965</v>
      </c>
      <c r="L164">
        <v>83691</v>
      </c>
      <c r="M164">
        <v>367</v>
      </c>
      <c r="N164">
        <v>266.69</v>
      </c>
      <c r="O164">
        <v>229.79</v>
      </c>
      <c r="P164">
        <v>0</v>
      </c>
      <c r="Q164">
        <v>36.9</v>
      </c>
      <c r="R164">
        <v>0</v>
      </c>
      <c r="S164">
        <v>0</v>
      </c>
      <c r="T164">
        <v>0</v>
      </c>
      <c r="U164">
        <v>0</v>
      </c>
      <c r="V164">
        <v>0</v>
      </c>
      <c r="X164">
        <v>649.67</v>
      </c>
      <c r="Y164">
        <v>627.68</v>
      </c>
      <c r="Z164">
        <v>0</v>
      </c>
      <c r="AA164">
        <v>21.99</v>
      </c>
      <c r="AB164">
        <v>0</v>
      </c>
      <c r="AC164">
        <v>33</v>
      </c>
      <c r="AD164">
        <v>32</v>
      </c>
      <c r="AE164">
        <v>0</v>
      </c>
      <c r="AF164">
        <v>1</v>
      </c>
      <c r="AG164">
        <v>0</v>
      </c>
      <c r="AH164" t="s">
        <v>1967</v>
      </c>
      <c r="AI164">
        <v>627.68</v>
      </c>
      <c r="AJ164">
        <v>32</v>
      </c>
      <c r="AK164" t="s">
        <v>1968</v>
      </c>
      <c r="AL164">
        <v>0.73</v>
      </c>
      <c r="AM164">
        <v>3.19</v>
      </c>
      <c r="AN164">
        <v>2.44</v>
      </c>
      <c r="AO164" t="s">
        <v>1969</v>
      </c>
      <c r="AP164" t="s">
        <v>1970</v>
      </c>
      <c r="AQ164" t="s">
        <v>1970</v>
      </c>
      <c r="AR164" t="s">
        <v>1971</v>
      </c>
      <c r="AS164">
        <v>8.08</v>
      </c>
      <c r="AT164">
        <v>4.76</v>
      </c>
      <c r="AU164">
        <v>10</v>
      </c>
      <c r="AV164">
        <v>17</v>
      </c>
      <c r="AW164">
        <v>49</v>
      </c>
      <c r="AX164">
        <v>1.4</v>
      </c>
      <c r="AY164">
        <v>1.2</v>
      </c>
      <c r="AZ164">
        <v>1.6</v>
      </c>
      <c r="BA164">
        <v>56</v>
      </c>
      <c r="BB164">
        <v>1096.44</v>
      </c>
      <c r="BC164">
        <v>56</v>
      </c>
      <c r="BD164" t="s">
        <v>1972</v>
      </c>
      <c r="BE164" t="s">
        <v>1973</v>
      </c>
      <c r="BF164" t="s">
        <v>1972</v>
      </c>
      <c r="BG164" t="s">
        <v>86</v>
      </c>
      <c r="BH164" t="s">
        <v>86</v>
      </c>
      <c r="BI164" t="s">
        <v>86</v>
      </c>
      <c r="BJ164">
        <v>1096.44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19.58</v>
      </c>
      <c r="BR164">
        <v>1.8</v>
      </c>
      <c r="BS164">
        <v>0</v>
      </c>
      <c r="BT164">
        <v>0</v>
      </c>
    </row>
    <row r="165" spans="1:72">
      <c r="A165" t="str">
        <f>IF(I165="","其他",_xlfn.XLOOKUP(I165,辅助数据!B:B,辅助数据!C:C))</f>
        <v>流苏花球套装</v>
      </c>
      <c r="B165" t="str" cm="1">
        <f t="array" ref="B165">IFERROR(_xlfn.IFS(EOMONTH(E165,0)-C165&gt;90,"老品 (开售天数大于90天)",EOMONTH(E165,0)-C165&gt;=0,"新品 (开售天数小于等于90)"),"新品未出单")</f>
        <v>老品 (开售天数大于90天)</v>
      </c>
      <c r="C165" s="1">
        <f>_xlfn.XLOOKUP(K165,开售时间!A:A,开售时间!B:B)</f>
        <v>45114</v>
      </c>
      <c r="D165" s="1" t="str">
        <f>IFERROR(_xlfn.XLOOKUP(G165,分层!A:A,分层!B:B),"未划分")</f>
        <v>N</v>
      </c>
      <c r="E165" s="4">
        <v>46204</v>
      </c>
      <c r="F165" s="1" t="s">
        <v>72</v>
      </c>
      <c r="G165" t="s">
        <v>1974</v>
      </c>
      <c r="H165" t="s">
        <v>1975</v>
      </c>
      <c r="I165" t="s">
        <v>1976</v>
      </c>
      <c r="J165" t="s">
        <v>1977</v>
      </c>
      <c r="K165" t="s">
        <v>1976</v>
      </c>
      <c r="L165">
        <v>24656</v>
      </c>
      <c r="M165">
        <v>361</v>
      </c>
      <c r="N165">
        <v>280.26</v>
      </c>
      <c r="O165">
        <v>269.4</v>
      </c>
      <c r="P165">
        <v>0</v>
      </c>
      <c r="Q165">
        <v>10.86</v>
      </c>
      <c r="R165">
        <v>0</v>
      </c>
      <c r="S165">
        <v>0</v>
      </c>
      <c r="T165">
        <v>0</v>
      </c>
      <c r="U165">
        <v>0</v>
      </c>
      <c r="V165">
        <v>0</v>
      </c>
      <c r="X165">
        <v>719.52</v>
      </c>
      <c r="Y165">
        <v>704.53</v>
      </c>
      <c r="Z165">
        <v>0</v>
      </c>
      <c r="AA165">
        <v>14.99</v>
      </c>
      <c r="AB165">
        <v>0</v>
      </c>
      <c r="AC165">
        <v>48</v>
      </c>
      <c r="AD165">
        <v>47</v>
      </c>
      <c r="AE165">
        <v>0</v>
      </c>
      <c r="AF165">
        <v>1</v>
      </c>
      <c r="AG165">
        <v>0</v>
      </c>
      <c r="AH165" t="s">
        <v>450</v>
      </c>
      <c r="AI165">
        <v>704.53</v>
      </c>
      <c r="AJ165">
        <v>47</v>
      </c>
      <c r="AK165" t="s">
        <v>1978</v>
      </c>
      <c r="AL165">
        <v>0.78</v>
      </c>
      <c r="AM165">
        <v>11.37</v>
      </c>
      <c r="AN165">
        <v>2.57</v>
      </c>
      <c r="AO165" t="s">
        <v>1979</v>
      </c>
      <c r="AP165" t="s">
        <v>1000</v>
      </c>
      <c r="AQ165" t="s">
        <v>1980</v>
      </c>
      <c r="AR165" t="s">
        <v>1981</v>
      </c>
      <c r="AS165">
        <v>5.84</v>
      </c>
      <c r="AT165">
        <v>5</v>
      </c>
      <c r="AU165">
        <v>18</v>
      </c>
      <c r="AV165">
        <v>30</v>
      </c>
      <c r="AW165">
        <v>58</v>
      </c>
      <c r="AX165">
        <v>2.6</v>
      </c>
      <c r="AY165">
        <v>2.1</v>
      </c>
      <c r="AZ165">
        <v>1.9</v>
      </c>
      <c r="BA165">
        <v>56</v>
      </c>
      <c r="BB165">
        <v>839.44</v>
      </c>
      <c r="BC165">
        <v>56</v>
      </c>
      <c r="BD165" t="s">
        <v>86</v>
      </c>
      <c r="BE165" t="s">
        <v>86</v>
      </c>
      <c r="BF165" t="s">
        <v>86</v>
      </c>
      <c r="BG165" t="s">
        <v>86</v>
      </c>
      <c r="BH165" t="s">
        <v>86</v>
      </c>
      <c r="BI165" t="s">
        <v>86</v>
      </c>
      <c r="BJ165">
        <v>764.44</v>
      </c>
      <c r="BK165">
        <v>0</v>
      </c>
      <c r="BL165">
        <v>0</v>
      </c>
      <c r="BM165">
        <v>0</v>
      </c>
      <c r="BN165">
        <v>50</v>
      </c>
      <c r="BO165">
        <v>749.5</v>
      </c>
      <c r="BP165">
        <v>50</v>
      </c>
      <c r="BQ165">
        <v>13.65</v>
      </c>
      <c r="BR165">
        <v>1.8</v>
      </c>
      <c r="BS165">
        <v>75</v>
      </c>
      <c r="BT165">
        <v>0</v>
      </c>
    </row>
    <row r="166" spans="1:72">
      <c r="A166" t="str">
        <f>IF(I166="","其他",_xlfn.XLOOKUP(I166,辅助数据!B:B,辅助数据!C:C))</f>
        <v>海报</v>
      </c>
      <c r="B166" t="str" cm="1">
        <f t="array" ref="B166">IFERROR(_xlfn.IFS(EOMONTH(E166,0)-C166&gt;90,"老品 (开售天数大于90天)",EOMONTH(E166,0)-C166&gt;=0,"新品 (开售天数小于等于90)"),"新品未出单")</f>
        <v>老品 (开售天数大于90天)</v>
      </c>
      <c r="C166" s="1">
        <f>_xlfn.XLOOKUP(K166,开售时间!A:A,开售时间!B:B)</f>
        <v>46017</v>
      </c>
      <c r="D166" s="1" t="str">
        <f>IFERROR(_xlfn.XLOOKUP(G166,分层!A:A,分层!B:B),"未划分")</f>
        <v>T4</v>
      </c>
      <c r="E166" s="4">
        <v>46204</v>
      </c>
      <c r="F166" s="1" t="s">
        <v>72</v>
      </c>
      <c r="G166" t="s">
        <v>1982</v>
      </c>
      <c r="H166" t="s">
        <v>1983</v>
      </c>
      <c r="I166" t="s">
        <v>1984</v>
      </c>
      <c r="J166" t="s">
        <v>987</v>
      </c>
      <c r="K166" t="s">
        <v>1984</v>
      </c>
      <c r="L166">
        <v>36881</v>
      </c>
      <c r="M166">
        <v>263</v>
      </c>
      <c r="N166">
        <v>144.21</v>
      </c>
      <c r="O166">
        <v>133.16</v>
      </c>
      <c r="P166">
        <v>0</v>
      </c>
      <c r="Q166">
        <v>11.05</v>
      </c>
      <c r="R166">
        <v>0</v>
      </c>
      <c r="S166">
        <v>0</v>
      </c>
      <c r="T166">
        <v>0</v>
      </c>
      <c r="U166">
        <v>0</v>
      </c>
      <c r="V166">
        <v>0</v>
      </c>
      <c r="X166">
        <v>353.01</v>
      </c>
      <c r="Y166">
        <v>341.62</v>
      </c>
      <c r="Z166">
        <v>0</v>
      </c>
      <c r="AA166">
        <v>11.39</v>
      </c>
      <c r="AB166">
        <v>0</v>
      </c>
      <c r="AC166">
        <v>30</v>
      </c>
      <c r="AD166">
        <v>29</v>
      </c>
      <c r="AE166">
        <v>0</v>
      </c>
      <c r="AF166">
        <v>1</v>
      </c>
      <c r="AG166">
        <v>0</v>
      </c>
      <c r="AH166" t="s">
        <v>1985</v>
      </c>
      <c r="AI166">
        <v>318.93</v>
      </c>
      <c r="AJ166">
        <v>27</v>
      </c>
      <c r="AK166" t="s">
        <v>921</v>
      </c>
      <c r="AL166">
        <v>0.55</v>
      </c>
      <c r="AM166">
        <v>3.91</v>
      </c>
      <c r="AN166">
        <v>2.45</v>
      </c>
      <c r="AO166" t="s">
        <v>1986</v>
      </c>
      <c r="AP166" t="s">
        <v>1987</v>
      </c>
      <c r="AQ166" t="s">
        <v>1988</v>
      </c>
      <c r="AR166" t="s">
        <v>1989</v>
      </c>
      <c r="AS166">
        <v>4.81</v>
      </c>
      <c r="AT166">
        <v>2.62</v>
      </c>
      <c r="AU166">
        <v>20</v>
      </c>
      <c r="AV166">
        <v>29</v>
      </c>
      <c r="AW166">
        <v>51</v>
      </c>
      <c r="AX166">
        <v>2.9</v>
      </c>
      <c r="AY166">
        <v>2.1</v>
      </c>
      <c r="AZ166">
        <v>1.7</v>
      </c>
      <c r="BA166">
        <v>55</v>
      </c>
      <c r="BB166">
        <v>646.85</v>
      </c>
      <c r="BC166">
        <v>54</v>
      </c>
      <c r="BD166" t="s">
        <v>1990</v>
      </c>
      <c r="BE166" t="s">
        <v>1991</v>
      </c>
      <c r="BF166" t="s">
        <v>1484</v>
      </c>
      <c r="BG166" t="s">
        <v>86</v>
      </c>
      <c r="BH166" t="s">
        <v>86</v>
      </c>
      <c r="BI166" t="s">
        <v>86</v>
      </c>
      <c r="BJ166">
        <v>643.85</v>
      </c>
      <c r="BK166">
        <v>2</v>
      </c>
      <c r="BL166">
        <v>22.78</v>
      </c>
      <c r="BM166">
        <v>2</v>
      </c>
      <c r="BN166">
        <v>5</v>
      </c>
      <c r="BO166">
        <v>59.95</v>
      </c>
      <c r="BP166">
        <v>4</v>
      </c>
      <c r="BQ166">
        <v>11.71</v>
      </c>
      <c r="BR166">
        <v>1.8</v>
      </c>
      <c r="BS166">
        <v>3</v>
      </c>
      <c r="BT166">
        <v>0</v>
      </c>
    </row>
    <row r="167" spans="1:72">
      <c r="A167" t="str">
        <f>IF(I167="","其他",_xlfn.XLOOKUP(I167,辅助数据!B:B,辅助数据!C:C))</f>
        <v>照片横幅</v>
      </c>
      <c r="B167" t="str" cm="1">
        <f t="array" ref="B167">IFERROR(_xlfn.IFS(EOMONTH(E167,0)-C167&gt;90,"老品 (开售天数大于90天)",EOMONTH(E167,0)-C167&gt;=0,"新品 (开售天数小于等于90)"),"新品未出单")</f>
        <v>老品 (开售天数大于90天)</v>
      </c>
      <c r="C167" s="1">
        <f>_xlfn.XLOOKUP(K167,开售时间!A:A,开售时间!B:B)</f>
        <v>46119</v>
      </c>
      <c r="D167" s="1" t="str">
        <f>IFERROR(_xlfn.XLOOKUP(G167,分层!A:A,分层!B:B),"未划分")</f>
        <v>T4</v>
      </c>
      <c r="E167" s="4">
        <v>46204</v>
      </c>
      <c r="F167" s="1" t="s">
        <v>72</v>
      </c>
      <c r="G167" t="s">
        <v>1992</v>
      </c>
      <c r="H167" t="s">
        <v>1993</v>
      </c>
      <c r="I167" t="s">
        <v>1994</v>
      </c>
      <c r="J167" t="s">
        <v>1995</v>
      </c>
      <c r="K167" t="s">
        <v>1994</v>
      </c>
      <c r="L167">
        <v>57540</v>
      </c>
      <c r="M167">
        <v>379</v>
      </c>
      <c r="N167">
        <v>270.5</v>
      </c>
      <c r="O167">
        <v>261.95</v>
      </c>
      <c r="P167">
        <v>0</v>
      </c>
      <c r="Q167">
        <v>8.55</v>
      </c>
      <c r="R167">
        <v>0</v>
      </c>
      <c r="S167">
        <v>0</v>
      </c>
      <c r="T167">
        <v>0</v>
      </c>
      <c r="U167">
        <v>0</v>
      </c>
      <c r="V167">
        <v>0</v>
      </c>
      <c r="X167">
        <v>512.79</v>
      </c>
      <c r="Y167">
        <v>467.59</v>
      </c>
      <c r="Z167">
        <v>0</v>
      </c>
      <c r="AA167">
        <v>45.2</v>
      </c>
      <c r="AB167">
        <v>0</v>
      </c>
      <c r="AC167">
        <v>43</v>
      </c>
      <c r="AD167">
        <v>40</v>
      </c>
      <c r="AE167">
        <v>0</v>
      </c>
      <c r="AF167">
        <v>3</v>
      </c>
      <c r="AG167">
        <v>0</v>
      </c>
      <c r="AH167" t="s">
        <v>1996</v>
      </c>
      <c r="AI167">
        <v>413.56</v>
      </c>
      <c r="AJ167">
        <v>35</v>
      </c>
      <c r="AK167" t="s">
        <v>1132</v>
      </c>
      <c r="AL167">
        <v>0.71</v>
      </c>
      <c r="AM167">
        <v>4.7</v>
      </c>
      <c r="AN167">
        <v>1.9</v>
      </c>
      <c r="AO167" t="s">
        <v>1997</v>
      </c>
      <c r="AP167" t="s">
        <v>1998</v>
      </c>
      <c r="AQ167" t="s">
        <v>1999</v>
      </c>
      <c r="AR167" t="s">
        <v>2000</v>
      </c>
      <c r="AS167">
        <v>6.29</v>
      </c>
      <c r="AT167">
        <v>4.92</v>
      </c>
      <c r="AU167">
        <v>12</v>
      </c>
      <c r="AV167">
        <v>23</v>
      </c>
      <c r="AW167">
        <v>56</v>
      </c>
      <c r="AX167">
        <v>1.7</v>
      </c>
      <c r="AY167">
        <v>1.6</v>
      </c>
      <c r="AZ167">
        <v>1.9</v>
      </c>
      <c r="BA167">
        <v>55</v>
      </c>
      <c r="BB167">
        <v>629.95</v>
      </c>
      <c r="BC167">
        <v>54</v>
      </c>
      <c r="BD167" t="s">
        <v>2001</v>
      </c>
      <c r="BE167" t="s">
        <v>2002</v>
      </c>
      <c r="BF167" t="s">
        <v>469</v>
      </c>
      <c r="BG167" t="s">
        <v>86</v>
      </c>
      <c r="BH167" t="s">
        <v>86</v>
      </c>
      <c r="BI167" t="s">
        <v>86</v>
      </c>
      <c r="BJ167">
        <v>628.26</v>
      </c>
      <c r="BK167">
        <v>0</v>
      </c>
      <c r="BL167">
        <v>0</v>
      </c>
      <c r="BM167">
        <v>0</v>
      </c>
      <c r="BN167">
        <v>3</v>
      </c>
      <c r="BO167">
        <v>33.9</v>
      </c>
      <c r="BP167">
        <v>2</v>
      </c>
      <c r="BQ167">
        <v>11.42</v>
      </c>
      <c r="BR167">
        <v>1.8</v>
      </c>
      <c r="BS167">
        <v>1.69</v>
      </c>
      <c r="BT167">
        <v>0</v>
      </c>
    </row>
    <row r="168" spans="1:72">
      <c r="A168" t="str">
        <f>IF(I168="","其他",_xlfn.XLOOKUP(I168,辅助数据!B:B,辅助数据!C:C))</f>
        <v>贺卡</v>
      </c>
      <c r="B168" t="str" cm="1">
        <f t="array" ref="B168">IFERROR(_xlfn.IFS(EOMONTH(E168,0)-C168&gt;90,"老品 (开售天数大于90天)",EOMONTH(E168,0)-C168&gt;=0,"新品 (开售天数小于等于90)"),"新品未出单")</f>
        <v>新品 (开售天数小于等于90)</v>
      </c>
      <c r="C168" s="1">
        <f>_xlfn.XLOOKUP(K168,开售时间!A:A,开售时间!B:B)</f>
        <v>46209</v>
      </c>
      <c r="D168" s="1" t="str">
        <f>IFERROR(_xlfn.XLOOKUP(G168,分层!A:A,分层!B:B),"未划分")</f>
        <v>N</v>
      </c>
      <c r="E168" s="4">
        <v>46204</v>
      </c>
      <c r="F168" s="1" t="s">
        <v>72</v>
      </c>
      <c r="G168" t="s">
        <v>2003</v>
      </c>
      <c r="H168" t="s">
        <v>2004</v>
      </c>
      <c r="I168" t="s">
        <v>2005</v>
      </c>
      <c r="J168" t="s">
        <v>2006</v>
      </c>
      <c r="K168" t="s">
        <v>2005</v>
      </c>
      <c r="L168">
        <v>41988</v>
      </c>
      <c r="M168">
        <v>270</v>
      </c>
      <c r="N168">
        <v>208.48</v>
      </c>
      <c r="O168">
        <v>203.5</v>
      </c>
      <c r="P168">
        <v>0</v>
      </c>
      <c r="Q168">
        <v>4.98</v>
      </c>
      <c r="R168">
        <v>0</v>
      </c>
      <c r="S168">
        <v>0</v>
      </c>
      <c r="T168">
        <v>0</v>
      </c>
      <c r="U168">
        <v>0</v>
      </c>
      <c r="V168">
        <v>0</v>
      </c>
      <c r="X168">
        <v>727.78</v>
      </c>
      <c r="Y168">
        <v>699.8</v>
      </c>
      <c r="Z168">
        <v>0</v>
      </c>
      <c r="AA168">
        <v>27.98</v>
      </c>
      <c r="AB168">
        <v>0</v>
      </c>
      <c r="AC168">
        <v>52</v>
      </c>
      <c r="AD168">
        <v>50</v>
      </c>
      <c r="AE168">
        <v>0</v>
      </c>
      <c r="AF168">
        <v>2</v>
      </c>
      <c r="AG168">
        <v>0</v>
      </c>
      <c r="AH168" t="s">
        <v>2007</v>
      </c>
      <c r="AI168">
        <v>698.8</v>
      </c>
      <c r="AJ168">
        <v>50</v>
      </c>
      <c r="AK168" t="s">
        <v>1415</v>
      </c>
      <c r="AL168">
        <v>0.77</v>
      </c>
      <c r="AM168">
        <v>4.97</v>
      </c>
      <c r="AN168">
        <v>3.49</v>
      </c>
      <c r="AO168" t="s">
        <v>861</v>
      </c>
      <c r="AP168" t="s">
        <v>1627</v>
      </c>
      <c r="AQ168" t="s">
        <v>2008</v>
      </c>
      <c r="AR168" t="s">
        <v>2009</v>
      </c>
      <c r="AS168">
        <v>4.01</v>
      </c>
      <c r="AT168">
        <v>3.79</v>
      </c>
      <c r="AU168">
        <v>15</v>
      </c>
      <c r="AV168">
        <v>25</v>
      </c>
      <c r="AW168">
        <v>57</v>
      </c>
      <c r="AX168">
        <v>2.1</v>
      </c>
      <c r="AY168">
        <v>1.8</v>
      </c>
      <c r="AZ168">
        <v>1.9</v>
      </c>
      <c r="BA168">
        <v>55</v>
      </c>
      <c r="BB168">
        <v>768.75</v>
      </c>
      <c r="BC168">
        <v>55</v>
      </c>
      <c r="BD168" t="s">
        <v>86</v>
      </c>
      <c r="BE168" t="s">
        <v>86</v>
      </c>
      <c r="BF168" t="s">
        <v>86</v>
      </c>
      <c r="BG168" t="s">
        <v>86</v>
      </c>
      <c r="BH168" t="s">
        <v>86</v>
      </c>
      <c r="BI168" t="s">
        <v>86</v>
      </c>
      <c r="BJ168">
        <v>715.62</v>
      </c>
      <c r="BK168">
        <v>1</v>
      </c>
      <c r="BL168">
        <v>13.29</v>
      </c>
      <c r="BM168">
        <v>1</v>
      </c>
      <c r="BN168">
        <v>38</v>
      </c>
      <c r="BO168">
        <v>530.92</v>
      </c>
      <c r="BP168">
        <v>38</v>
      </c>
      <c r="BQ168">
        <v>13.01</v>
      </c>
      <c r="BR168">
        <v>1.8</v>
      </c>
      <c r="BS168">
        <v>53.13</v>
      </c>
      <c r="BT168">
        <v>0</v>
      </c>
    </row>
    <row r="169" spans="1:72">
      <c r="A169" t="str">
        <f>IF(I169="","其他",_xlfn.XLOOKUP(I169,辅助数据!B:B,辅助数据!C:C))</f>
        <v>海报小木板</v>
      </c>
      <c r="B169" t="str" cm="1">
        <f t="array" ref="B169">IFERROR(_xlfn.IFS(EOMONTH(E169,0)-C169&gt;90,"老品 (开售天数大于90天)",EOMONTH(E169,0)-C169&gt;=0,"新品 (开售天数小于等于90)"),"新品未出单")</f>
        <v>老品 (开售天数大于90天)</v>
      </c>
      <c r="C169" s="1">
        <f>_xlfn.XLOOKUP(K169,开售时间!A:A,开售时间!B:B)</f>
        <v>46008</v>
      </c>
      <c r="D169" s="1" t="str">
        <f>IFERROR(_xlfn.XLOOKUP(G169,分层!A:A,分层!B:B),"未划分")</f>
        <v>T4</v>
      </c>
      <c r="E169" s="4">
        <v>46204</v>
      </c>
      <c r="F169" s="1" t="s">
        <v>72</v>
      </c>
      <c r="G169" t="s">
        <v>2010</v>
      </c>
      <c r="H169" t="s">
        <v>2011</v>
      </c>
      <c r="I169" t="s">
        <v>2012</v>
      </c>
      <c r="J169" t="s">
        <v>2013</v>
      </c>
      <c r="K169" t="s">
        <v>2012</v>
      </c>
      <c r="L169">
        <v>69492</v>
      </c>
      <c r="M169">
        <v>470</v>
      </c>
      <c r="N169">
        <v>391.18</v>
      </c>
      <c r="O169">
        <v>382.69</v>
      </c>
      <c r="P169">
        <v>0</v>
      </c>
      <c r="Q169">
        <v>8.49</v>
      </c>
      <c r="R169">
        <v>0</v>
      </c>
      <c r="S169">
        <v>0</v>
      </c>
      <c r="T169">
        <v>0</v>
      </c>
      <c r="U169">
        <v>0</v>
      </c>
      <c r="V169">
        <v>0</v>
      </c>
      <c r="X169">
        <v>707.6</v>
      </c>
      <c r="Y169">
        <v>688.61</v>
      </c>
      <c r="Z169">
        <v>0</v>
      </c>
      <c r="AA169">
        <v>18.99</v>
      </c>
      <c r="AB169">
        <v>0</v>
      </c>
      <c r="AC169">
        <v>39</v>
      </c>
      <c r="AD169">
        <v>38</v>
      </c>
      <c r="AE169">
        <v>0</v>
      </c>
      <c r="AF169">
        <v>1</v>
      </c>
      <c r="AG169">
        <v>0</v>
      </c>
      <c r="AH169" t="s">
        <v>2014</v>
      </c>
      <c r="AI169">
        <v>588.69</v>
      </c>
      <c r="AJ169">
        <v>31</v>
      </c>
      <c r="AK169" t="s">
        <v>1698</v>
      </c>
      <c r="AL169">
        <v>0.83</v>
      </c>
      <c r="AM169">
        <v>5.63</v>
      </c>
      <c r="AN169">
        <v>1.81</v>
      </c>
      <c r="AO169" t="s">
        <v>2015</v>
      </c>
      <c r="AP169" t="s">
        <v>2016</v>
      </c>
      <c r="AQ169" t="s">
        <v>2017</v>
      </c>
      <c r="AR169" t="s">
        <v>2018</v>
      </c>
      <c r="AS169">
        <v>10.03</v>
      </c>
      <c r="AT169">
        <v>7.24</v>
      </c>
      <c r="AU169">
        <v>16</v>
      </c>
      <c r="AV169">
        <v>27</v>
      </c>
      <c r="AW169">
        <v>54</v>
      </c>
      <c r="AX169">
        <v>2.3</v>
      </c>
      <c r="AY169">
        <v>1.9</v>
      </c>
      <c r="AZ169">
        <v>1.8</v>
      </c>
      <c r="BA169">
        <v>54</v>
      </c>
      <c r="BB169">
        <v>1025.46</v>
      </c>
      <c r="BC169">
        <v>53</v>
      </c>
      <c r="BD169" t="s">
        <v>2019</v>
      </c>
      <c r="BE169" t="s">
        <v>2020</v>
      </c>
      <c r="BF169" t="s">
        <v>2021</v>
      </c>
      <c r="BG169" t="s">
        <v>86</v>
      </c>
      <c r="BH169" t="s">
        <v>86</v>
      </c>
      <c r="BI169" t="s">
        <v>86</v>
      </c>
      <c r="BJ169">
        <v>1023.56</v>
      </c>
      <c r="BK169">
        <v>0</v>
      </c>
      <c r="BL169">
        <v>0</v>
      </c>
      <c r="BM169">
        <v>0</v>
      </c>
      <c r="BN169">
        <v>2</v>
      </c>
      <c r="BO169">
        <v>37.98</v>
      </c>
      <c r="BP169">
        <v>1</v>
      </c>
      <c r="BQ169">
        <v>18.95</v>
      </c>
      <c r="BR169">
        <v>1.7</v>
      </c>
      <c r="BS169">
        <v>1.9</v>
      </c>
      <c r="BT169">
        <v>0</v>
      </c>
    </row>
    <row r="170" spans="1:72">
      <c r="A170" t="str">
        <f>IF(I170="","其他",_xlfn.XLOOKUP(I170,辅助数据!B:B,辅助数据!C:C))</f>
        <v>海报</v>
      </c>
      <c r="B170" t="str" cm="1">
        <f t="array" ref="B170">IFERROR(_xlfn.IFS(EOMONTH(E170,0)-C170&gt;90,"老品 (开售天数大于90天)",EOMONTH(E170,0)-C170&gt;=0,"新品 (开售天数小于等于90)"),"新品未出单")</f>
        <v>老品 (开售天数大于90天)</v>
      </c>
      <c r="C170" s="1">
        <f>_xlfn.XLOOKUP(K170,开售时间!A:A,开售时间!B:B)</f>
        <v>46017</v>
      </c>
      <c r="D170" s="1" t="str">
        <f>IFERROR(_xlfn.XLOOKUP(G170,分层!A:A,分层!B:B),"未划分")</f>
        <v>T3</v>
      </c>
      <c r="E170" s="4">
        <v>46204</v>
      </c>
      <c r="F170" s="1" t="s">
        <v>72</v>
      </c>
      <c r="G170" t="s">
        <v>2022</v>
      </c>
      <c r="H170" t="s">
        <v>2023</v>
      </c>
      <c r="I170" t="s">
        <v>2024</v>
      </c>
      <c r="J170" t="s">
        <v>1676</v>
      </c>
      <c r="K170" t="s">
        <v>2024</v>
      </c>
      <c r="L170">
        <v>27384</v>
      </c>
      <c r="M170">
        <v>235</v>
      </c>
      <c r="N170">
        <v>116.96</v>
      </c>
      <c r="O170">
        <v>88.56</v>
      </c>
      <c r="P170">
        <v>0</v>
      </c>
      <c r="Q170">
        <v>28.4</v>
      </c>
      <c r="R170">
        <v>0</v>
      </c>
      <c r="S170">
        <v>0</v>
      </c>
      <c r="T170">
        <v>0</v>
      </c>
      <c r="U170">
        <v>0</v>
      </c>
      <c r="V170">
        <v>0</v>
      </c>
      <c r="X170">
        <v>516.77</v>
      </c>
      <c r="Y170">
        <v>399.27</v>
      </c>
      <c r="Z170">
        <v>0</v>
      </c>
      <c r="AA170">
        <v>117.5</v>
      </c>
      <c r="AB170">
        <v>0</v>
      </c>
      <c r="AC170">
        <v>41</v>
      </c>
      <c r="AD170">
        <v>33</v>
      </c>
      <c r="AE170">
        <v>0</v>
      </c>
      <c r="AF170">
        <v>8</v>
      </c>
      <c r="AG170">
        <v>0</v>
      </c>
      <c r="AH170" t="s">
        <v>2025</v>
      </c>
      <c r="AI170">
        <v>385.53</v>
      </c>
      <c r="AJ170">
        <v>32</v>
      </c>
      <c r="AK170" t="s">
        <v>1721</v>
      </c>
      <c r="AL170">
        <v>0.5</v>
      </c>
      <c r="AM170">
        <v>4.27</v>
      </c>
      <c r="AN170">
        <v>4.42</v>
      </c>
      <c r="AO170" t="s">
        <v>2026</v>
      </c>
      <c r="AP170" t="s">
        <v>2027</v>
      </c>
      <c r="AQ170" t="s">
        <v>2028</v>
      </c>
      <c r="AR170" t="s">
        <v>2029</v>
      </c>
      <c r="AS170">
        <v>2.85</v>
      </c>
      <c r="AT170">
        <v>2.17</v>
      </c>
      <c r="AU170">
        <v>13</v>
      </c>
      <c r="AV170">
        <v>29</v>
      </c>
      <c r="AW170">
        <v>54</v>
      </c>
      <c r="AX170">
        <v>1.9</v>
      </c>
      <c r="AY170">
        <v>2.1</v>
      </c>
      <c r="AZ170">
        <v>1.8</v>
      </c>
      <c r="BA170">
        <v>54</v>
      </c>
      <c r="BB170">
        <v>632.46</v>
      </c>
      <c r="BC170">
        <v>54</v>
      </c>
      <c r="BD170" t="s">
        <v>2030</v>
      </c>
      <c r="BE170" t="s">
        <v>2031</v>
      </c>
      <c r="BF170" t="s">
        <v>2030</v>
      </c>
      <c r="BG170" t="s">
        <v>86</v>
      </c>
      <c r="BH170" t="s">
        <v>86</v>
      </c>
      <c r="BI170" t="s">
        <v>86</v>
      </c>
      <c r="BJ170">
        <v>629.61</v>
      </c>
      <c r="BK170">
        <v>1</v>
      </c>
      <c r="BL170">
        <v>11.39</v>
      </c>
      <c r="BM170">
        <v>1</v>
      </c>
      <c r="BN170">
        <v>5</v>
      </c>
      <c r="BO170">
        <v>56.95</v>
      </c>
      <c r="BP170">
        <v>5</v>
      </c>
      <c r="BQ170">
        <v>11.66</v>
      </c>
      <c r="BR170">
        <v>1.7</v>
      </c>
      <c r="BS170">
        <v>2.85</v>
      </c>
      <c r="BT170">
        <v>0</v>
      </c>
    </row>
    <row r="171" spans="1:72">
      <c r="A171" t="str">
        <f>IF(I171="","其他",_xlfn.XLOOKUP(I171,辅助数据!B:B,辅助数据!C:C))</f>
        <v>门牌标志</v>
      </c>
      <c r="B171" t="str" cm="1">
        <f t="array" ref="B171">IFERROR(_xlfn.IFS(EOMONTH(E171,0)-C171&gt;90,"老品 (开售天数大于90天)",EOMONTH(E171,0)-C171&gt;=0,"新品 (开售天数小于等于90)"),"新品未出单")</f>
        <v>老品 (开售天数大于90天)</v>
      </c>
      <c r="C171" s="1">
        <f>_xlfn.XLOOKUP(K171,开售时间!A:A,开售时间!B:B)</f>
        <v>45889</v>
      </c>
      <c r="D171" s="1" t="str">
        <f>IFERROR(_xlfn.XLOOKUP(G171,分层!A:A,分层!B:B),"未划分")</f>
        <v>T2</v>
      </c>
      <c r="E171" s="4">
        <v>46204</v>
      </c>
      <c r="F171" s="1" t="s">
        <v>72</v>
      </c>
      <c r="G171" t="s">
        <v>2032</v>
      </c>
      <c r="H171" t="s">
        <v>2033</v>
      </c>
      <c r="I171" t="s">
        <v>2034</v>
      </c>
      <c r="J171" t="s">
        <v>2035</v>
      </c>
      <c r="K171" t="s">
        <v>2034</v>
      </c>
      <c r="L171">
        <v>20700</v>
      </c>
      <c r="M171">
        <v>161</v>
      </c>
      <c r="N171">
        <v>123.75</v>
      </c>
      <c r="O171">
        <v>123.53</v>
      </c>
      <c r="P171">
        <v>0</v>
      </c>
      <c r="Q171">
        <v>0.22</v>
      </c>
      <c r="R171">
        <v>0</v>
      </c>
      <c r="S171">
        <v>0</v>
      </c>
      <c r="T171">
        <v>0</v>
      </c>
      <c r="U171">
        <v>0</v>
      </c>
      <c r="V171">
        <v>0</v>
      </c>
      <c r="X171">
        <v>356.07</v>
      </c>
      <c r="Y171">
        <v>347.08</v>
      </c>
      <c r="Z171">
        <v>0</v>
      </c>
      <c r="AA171">
        <v>8.99</v>
      </c>
      <c r="AB171">
        <v>0</v>
      </c>
      <c r="AC171">
        <v>37</v>
      </c>
      <c r="AD171">
        <v>36</v>
      </c>
      <c r="AE171">
        <v>0</v>
      </c>
      <c r="AF171">
        <v>1</v>
      </c>
      <c r="AG171">
        <v>0</v>
      </c>
      <c r="AH171" t="s">
        <v>2036</v>
      </c>
      <c r="AI171">
        <v>287.23</v>
      </c>
      <c r="AJ171">
        <v>31</v>
      </c>
      <c r="AK171" t="s">
        <v>628</v>
      </c>
      <c r="AL171">
        <v>0.77</v>
      </c>
      <c r="AM171">
        <v>5.98</v>
      </c>
      <c r="AN171">
        <v>2.88</v>
      </c>
      <c r="AO171" t="s">
        <v>1583</v>
      </c>
      <c r="AP171" t="s">
        <v>2037</v>
      </c>
      <c r="AQ171" t="s">
        <v>2038</v>
      </c>
      <c r="AR171" t="s">
        <v>2039</v>
      </c>
      <c r="AS171">
        <v>3.34</v>
      </c>
      <c r="AT171">
        <v>2.33</v>
      </c>
      <c r="AU171">
        <v>16</v>
      </c>
      <c r="AV171">
        <v>22</v>
      </c>
      <c r="AW171">
        <v>52</v>
      </c>
      <c r="AX171">
        <v>2.3</v>
      </c>
      <c r="AY171">
        <v>1.6</v>
      </c>
      <c r="AZ171">
        <v>1.7</v>
      </c>
      <c r="BA171">
        <v>53</v>
      </c>
      <c r="BB171">
        <v>476.02</v>
      </c>
      <c r="BC171">
        <v>50</v>
      </c>
      <c r="BD171" t="s">
        <v>2040</v>
      </c>
      <c r="BE171" t="s">
        <v>2041</v>
      </c>
      <c r="BF171" t="s">
        <v>2042</v>
      </c>
      <c r="BG171" t="s">
        <v>86</v>
      </c>
      <c r="BH171" t="s">
        <v>86</v>
      </c>
      <c r="BI171" t="s">
        <v>86</v>
      </c>
      <c r="BJ171">
        <v>471.53</v>
      </c>
      <c r="BK171">
        <v>1</v>
      </c>
      <c r="BL171">
        <v>8.54</v>
      </c>
      <c r="BM171">
        <v>1</v>
      </c>
      <c r="BN171">
        <v>10</v>
      </c>
      <c r="BO171">
        <v>89.9</v>
      </c>
      <c r="BP171">
        <v>7</v>
      </c>
      <c r="BQ171">
        <v>8.9</v>
      </c>
      <c r="BR171">
        <v>1.7</v>
      </c>
      <c r="BS171">
        <v>4.49</v>
      </c>
      <c r="BT171">
        <v>0</v>
      </c>
    </row>
    <row r="172" spans="1:72">
      <c r="A172" t="str">
        <f>IF(I172="","其他",_xlfn.XLOOKUP(I172,辅助数据!B:B,辅助数据!C:C))</f>
        <v>长横幅</v>
      </c>
      <c r="B172" t="str" cm="1">
        <f t="array" ref="B172">IFERROR(_xlfn.IFS(EOMONTH(E172,0)-C172&gt;90,"老品 (开售天数大于90天)",EOMONTH(E172,0)-C172&gt;=0,"新品 (开售天数小于等于90)"),"新品未出单")</f>
        <v>老品 (开售天数大于90天)</v>
      </c>
      <c r="C172" s="1">
        <f>_xlfn.XLOOKUP(K172,开售时间!A:A,开售时间!B:B)</f>
        <v>45892</v>
      </c>
      <c r="D172" s="1" t="str">
        <f>IFERROR(_xlfn.XLOOKUP(G172,分层!A:A,分层!B:B),"未划分")</f>
        <v>T2</v>
      </c>
      <c r="E172" s="4">
        <v>46204</v>
      </c>
      <c r="F172" s="1" t="s">
        <v>72</v>
      </c>
      <c r="G172" t="s">
        <v>2043</v>
      </c>
      <c r="H172" t="s">
        <v>2044</v>
      </c>
      <c r="I172" t="s">
        <v>2045</v>
      </c>
      <c r="J172" t="s">
        <v>2046</v>
      </c>
      <c r="K172" t="s">
        <v>2045</v>
      </c>
      <c r="L172">
        <v>16368</v>
      </c>
      <c r="M172">
        <v>187</v>
      </c>
      <c r="N172">
        <v>67.31</v>
      </c>
      <c r="O172">
        <v>66.18</v>
      </c>
      <c r="P172">
        <v>0</v>
      </c>
      <c r="Q172">
        <v>1.13</v>
      </c>
      <c r="R172">
        <v>0</v>
      </c>
      <c r="S172">
        <v>0</v>
      </c>
      <c r="T172">
        <v>0</v>
      </c>
      <c r="U172">
        <v>0</v>
      </c>
      <c r="V172">
        <v>0</v>
      </c>
      <c r="X172">
        <v>157.33</v>
      </c>
      <c r="Y172">
        <v>143.84</v>
      </c>
      <c r="Z172">
        <v>0</v>
      </c>
      <c r="AA172">
        <v>13.49</v>
      </c>
      <c r="AB172">
        <v>0</v>
      </c>
      <c r="AC172">
        <v>18</v>
      </c>
      <c r="AD172">
        <v>16</v>
      </c>
      <c r="AE172">
        <v>0</v>
      </c>
      <c r="AF172">
        <v>2</v>
      </c>
      <c r="AG172">
        <v>0</v>
      </c>
      <c r="AH172" t="s">
        <v>2047</v>
      </c>
      <c r="AI172">
        <v>157.33</v>
      </c>
      <c r="AJ172">
        <v>18</v>
      </c>
      <c r="AK172" t="s">
        <v>2048</v>
      </c>
      <c r="AL172">
        <v>0.36</v>
      </c>
      <c r="AM172">
        <v>4.11</v>
      </c>
      <c r="AN172">
        <v>2.34</v>
      </c>
      <c r="AO172" t="s">
        <v>2049</v>
      </c>
      <c r="AP172" t="s">
        <v>2050</v>
      </c>
      <c r="AQ172" t="s">
        <v>2050</v>
      </c>
      <c r="AR172" t="s">
        <v>2051</v>
      </c>
      <c r="AS172">
        <v>3.74</v>
      </c>
      <c r="AT172">
        <v>1.29</v>
      </c>
      <c r="AU172">
        <v>11</v>
      </c>
      <c r="AV172">
        <v>23</v>
      </c>
      <c r="AW172">
        <v>52</v>
      </c>
      <c r="AX172">
        <v>1.6</v>
      </c>
      <c r="AY172">
        <v>1.6</v>
      </c>
      <c r="AZ172">
        <v>1.7</v>
      </c>
      <c r="BA172">
        <v>52</v>
      </c>
      <c r="BB172">
        <v>467.03</v>
      </c>
      <c r="BC172">
        <v>52</v>
      </c>
      <c r="BD172" t="s">
        <v>2052</v>
      </c>
      <c r="BE172" t="s">
        <v>2053</v>
      </c>
      <c r="BF172" t="s">
        <v>2054</v>
      </c>
      <c r="BG172" t="s">
        <v>86</v>
      </c>
      <c r="BH172" t="s">
        <v>86</v>
      </c>
      <c r="BI172" t="s">
        <v>86</v>
      </c>
      <c r="BJ172">
        <v>467.03</v>
      </c>
      <c r="BK172">
        <v>1</v>
      </c>
      <c r="BL172">
        <v>8.54</v>
      </c>
      <c r="BM172">
        <v>1</v>
      </c>
      <c r="BN172">
        <v>0</v>
      </c>
      <c r="BO172">
        <v>0</v>
      </c>
      <c r="BP172">
        <v>0</v>
      </c>
      <c r="BQ172">
        <v>8.98</v>
      </c>
      <c r="BR172">
        <v>1.7</v>
      </c>
      <c r="BS172">
        <v>0</v>
      </c>
      <c r="BT172">
        <v>0</v>
      </c>
    </row>
    <row r="173" spans="1:72">
      <c r="A173" t="str">
        <f>IF(I173="","其他",_xlfn.XLOOKUP(I173,辅助数据!B:B,辅助数据!C:C))</f>
        <v>小海报木板</v>
      </c>
      <c r="B173" t="str" cm="1">
        <f t="array" ref="B173">IFERROR(_xlfn.IFS(EOMONTH(E173,0)-C173&gt;90,"老品 (开售天数大于90天)",EOMONTH(E173,0)-C173&gt;=0,"新品 (开售天数小于等于90)"),"新品未出单")</f>
        <v>老品 (开售天数大于90天)</v>
      </c>
      <c r="C173" s="1">
        <f>_xlfn.XLOOKUP(K173,开售时间!A:A,开售时间!B:B)</f>
        <v>46017</v>
      </c>
      <c r="D173" s="1" t="str">
        <f>IFERROR(_xlfn.XLOOKUP(G173,分层!A:A,分层!B:B),"未划分")</f>
        <v>T3</v>
      </c>
      <c r="E173" s="4">
        <v>46204</v>
      </c>
      <c r="F173" s="1" t="s">
        <v>72</v>
      </c>
      <c r="G173" t="s">
        <v>2055</v>
      </c>
      <c r="H173" t="s">
        <v>2056</v>
      </c>
      <c r="I173" t="s">
        <v>2057</v>
      </c>
      <c r="J173" t="s">
        <v>2058</v>
      </c>
      <c r="K173" t="s">
        <v>2057</v>
      </c>
      <c r="L173">
        <v>37749</v>
      </c>
      <c r="M173">
        <v>282</v>
      </c>
      <c r="N173">
        <v>148.6</v>
      </c>
      <c r="O173">
        <v>148.6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X173">
        <v>456.55</v>
      </c>
      <c r="Y173">
        <v>456.55</v>
      </c>
      <c r="Z173">
        <v>0</v>
      </c>
      <c r="AA173">
        <v>0</v>
      </c>
      <c r="AB173">
        <v>0</v>
      </c>
      <c r="AC173">
        <v>45</v>
      </c>
      <c r="AD173">
        <v>45</v>
      </c>
      <c r="AE173">
        <v>0</v>
      </c>
      <c r="AF173">
        <v>0</v>
      </c>
      <c r="AG173">
        <v>0</v>
      </c>
      <c r="AH173" t="s">
        <v>2059</v>
      </c>
      <c r="AI173">
        <v>389.11</v>
      </c>
      <c r="AJ173">
        <v>39</v>
      </c>
      <c r="AK173" t="s">
        <v>616</v>
      </c>
      <c r="AL173">
        <v>0.53</v>
      </c>
      <c r="AM173">
        <v>3.94</v>
      </c>
      <c r="AN173">
        <v>3.07</v>
      </c>
      <c r="AO173" t="s">
        <v>2060</v>
      </c>
      <c r="AP173" t="s">
        <v>2061</v>
      </c>
      <c r="AQ173" t="s">
        <v>2062</v>
      </c>
      <c r="AR173" t="s">
        <v>2063</v>
      </c>
      <c r="AS173">
        <v>3.3</v>
      </c>
      <c r="AT173">
        <v>2.86</v>
      </c>
      <c r="AU173">
        <v>11</v>
      </c>
      <c r="AV173">
        <v>22</v>
      </c>
      <c r="AW173">
        <v>52</v>
      </c>
      <c r="AX173">
        <v>1.6</v>
      </c>
      <c r="AY173">
        <v>1.6</v>
      </c>
      <c r="AZ173">
        <v>1.7</v>
      </c>
      <c r="BA173">
        <v>52</v>
      </c>
      <c r="BB173">
        <v>518.48</v>
      </c>
      <c r="BC173">
        <v>52</v>
      </c>
      <c r="BD173" t="s">
        <v>2064</v>
      </c>
      <c r="BE173" t="s">
        <v>2065</v>
      </c>
      <c r="BF173" t="s">
        <v>1612</v>
      </c>
      <c r="BG173" t="s">
        <v>86</v>
      </c>
      <c r="BH173" t="s">
        <v>86</v>
      </c>
      <c r="BI173" t="s">
        <v>86</v>
      </c>
      <c r="BJ173">
        <v>517.51</v>
      </c>
      <c r="BK173">
        <v>2</v>
      </c>
      <c r="BL173">
        <v>18.98</v>
      </c>
      <c r="BM173">
        <v>2</v>
      </c>
      <c r="BN173">
        <v>2</v>
      </c>
      <c r="BO173">
        <v>19.48</v>
      </c>
      <c r="BP173">
        <v>2</v>
      </c>
      <c r="BQ173">
        <v>9.95</v>
      </c>
      <c r="BR173">
        <v>1.7</v>
      </c>
      <c r="BS173">
        <v>0.97</v>
      </c>
      <c r="BT173">
        <v>0</v>
      </c>
    </row>
    <row r="174" spans="1:72">
      <c r="A174" t="str">
        <f>IF(I174="","其他",_xlfn.XLOOKUP(I174,辅助数据!B:B,辅助数据!C:C))</f>
        <v>皇冠套装</v>
      </c>
      <c r="B174" t="str" cm="1">
        <f t="array" ref="B174">IFERROR(_xlfn.IFS(EOMONTH(E174,0)-C174&gt;90,"老品 (开售天数大于90天)",EOMONTH(E174,0)-C174&gt;=0,"新品 (开售天数小于等于90)"),"新品未出单")</f>
        <v>新品 (开售天数小于等于90)</v>
      </c>
      <c r="C174" s="1">
        <f>_xlfn.XLOOKUP(K174,开售时间!A:A,开售时间!B:B)</f>
        <v>46149</v>
      </c>
      <c r="D174" s="1" t="str">
        <f>IFERROR(_xlfn.XLOOKUP(G174,分层!A:A,分层!B:B),"未划分")</f>
        <v>T4</v>
      </c>
      <c r="E174" s="4">
        <v>46204</v>
      </c>
      <c r="F174" s="1" t="s">
        <v>72</v>
      </c>
      <c r="G174" t="s">
        <v>2066</v>
      </c>
      <c r="H174" t="s">
        <v>2067</v>
      </c>
      <c r="I174" t="s">
        <v>2068</v>
      </c>
      <c r="J174" t="s">
        <v>2069</v>
      </c>
      <c r="K174" t="s">
        <v>2068</v>
      </c>
      <c r="L174">
        <v>51154</v>
      </c>
      <c r="M174">
        <v>532</v>
      </c>
      <c r="N174">
        <v>375.49</v>
      </c>
      <c r="O174">
        <v>336.24</v>
      </c>
      <c r="P174">
        <v>0</v>
      </c>
      <c r="Q174">
        <v>39.25</v>
      </c>
      <c r="R174">
        <v>0</v>
      </c>
      <c r="S174">
        <v>0</v>
      </c>
      <c r="T174">
        <v>0</v>
      </c>
      <c r="U174">
        <v>0</v>
      </c>
      <c r="V174">
        <v>0</v>
      </c>
      <c r="X174">
        <v>534.14</v>
      </c>
      <c r="Y174">
        <v>495.82</v>
      </c>
      <c r="Z174">
        <v>0</v>
      </c>
      <c r="AA174">
        <v>38.32</v>
      </c>
      <c r="AB174">
        <v>0</v>
      </c>
      <c r="AC174">
        <v>42</v>
      </c>
      <c r="AD174">
        <v>39</v>
      </c>
      <c r="AE174">
        <v>0</v>
      </c>
      <c r="AF174">
        <v>3</v>
      </c>
      <c r="AG174">
        <v>0</v>
      </c>
      <c r="AH174" t="s">
        <v>2070</v>
      </c>
      <c r="AI174">
        <v>496.86</v>
      </c>
      <c r="AJ174">
        <v>39</v>
      </c>
      <c r="AK174" t="s">
        <v>134</v>
      </c>
      <c r="AL174">
        <v>0.71</v>
      </c>
      <c r="AM174">
        <v>7.34</v>
      </c>
      <c r="AN174">
        <v>1.42</v>
      </c>
      <c r="AO174" t="s">
        <v>2071</v>
      </c>
      <c r="AP174" t="s">
        <v>2072</v>
      </c>
      <c r="AQ174" t="s">
        <v>2073</v>
      </c>
      <c r="AR174" t="s">
        <v>2074</v>
      </c>
      <c r="AS174">
        <v>8.94</v>
      </c>
      <c r="AT174">
        <v>7.22</v>
      </c>
      <c r="AU174">
        <v>8</v>
      </c>
      <c r="AV174">
        <v>21</v>
      </c>
      <c r="AW174">
        <v>51</v>
      </c>
      <c r="AX174">
        <v>1.1</v>
      </c>
      <c r="AY174">
        <v>1.5</v>
      </c>
      <c r="AZ174">
        <v>1.7</v>
      </c>
      <c r="BA174">
        <v>52</v>
      </c>
      <c r="BB174">
        <v>664.43</v>
      </c>
      <c r="BC174">
        <v>52</v>
      </c>
      <c r="BD174" t="s">
        <v>2075</v>
      </c>
      <c r="BE174" t="s">
        <v>2076</v>
      </c>
      <c r="BF174" t="s">
        <v>2077</v>
      </c>
      <c r="BG174" t="s">
        <v>86</v>
      </c>
      <c r="BH174" t="s">
        <v>86</v>
      </c>
      <c r="BI174" t="s">
        <v>86</v>
      </c>
      <c r="BJ174">
        <v>626.79</v>
      </c>
      <c r="BK174">
        <v>0</v>
      </c>
      <c r="BL174">
        <v>0</v>
      </c>
      <c r="BM174">
        <v>0</v>
      </c>
      <c r="BN174">
        <v>30</v>
      </c>
      <c r="BO174">
        <v>388.4</v>
      </c>
      <c r="BP174">
        <v>30</v>
      </c>
      <c r="BQ174">
        <v>12.05</v>
      </c>
      <c r="BR174">
        <v>1.7</v>
      </c>
      <c r="BS174">
        <v>37.64</v>
      </c>
      <c r="BT174">
        <v>0</v>
      </c>
    </row>
    <row r="175" spans="1:72">
      <c r="A175" t="str">
        <f>IF(I175="","其他",_xlfn.XLOOKUP(I175,辅助数据!B:B,辅助数据!C:C))</f>
        <v>灯饰横幅</v>
      </c>
      <c r="B175" t="str" cm="1">
        <f t="array" ref="B175">IFERROR(_xlfn.IFS(EOMONTH(E175,0)-C175&gt;90,"老品 (开售天数大于90天)",EOMONTH(E175,0)-C175&gt;=0,"新品 (开售天数小于等于90)"),"新品未出单")</f>
        <v>新品 (开售天数小于等于90)</v>
      </c>
      <c r="C175" s="1">
        <f>_xlfn.XLOOKUP(K175,开售时间!A:A,开售时间!B:B)</f>
        <v>46206</v>
      </c>
      <c r="D175" s="1" t="str">
        <f>IFERROR(_xlfn.XLOOKUP(G175,分层!A:A,分层!B:B),"未划分")</f>
        <v>N</v>
      </c>
      <c r="E175" s="4">
        <v>46204</v>
      </c>
      <c r="F175" s="1" t="s">
        <v>72</v>
      </c>
      <c r="G175" t="s">
        <v>2078</v>
      </c>
      <c r="H175" t="s">
        <v>2079</v>
      </c>
      <c r="I175" t="s">
        <v>2080</v>
      </c>
      <c r="J175" t="s">
        <v>1001</v>
      </c>
      <c r="K175" t="s">
        <v>2080</v>
      </c>
      <c r="L175">
        <v>26981</v>
      </c>
      <c r="M175">
        <v>300</v>
      </c>
      <c r="N175">
        <v>269.49</v>
      </c>
      <c r="O175">
        <v>264.54</v>
      </c>
      <c r="P175">
        <v>0</v>
      </c>
      <c r="Q175">
        <v>4.95</v>
      </c>
      <c r="R175">
        <v>0</v>
      </c>
      <c r="S175">
        <v>0</v>
      </c>
      <c r="T175">
        <v>0</v>
      </c>
      <c r="U175">
        <v>0</v>
      </c>
      <c r="V175">
        <v>0</v>
      </c>
      <c r="X175">
        <v>664.48</v>
      </c>
      <c r="Y175">
        <v>664.48</v>
      </c>
      <c r="Z175">
        <v>0</v>
      </c>
      <c r="AA175">
        <v>0</v>
      </c>
      <c r="AB175">
        <v>0</v>
      </c>
      <c r="AC175">
        <v>51</v>
      </c>
      <c r="AD175">
        <v>51</v>
      </c>
      <c r="AE175">
        <v>0</v>
      </c>
      <c r="AF175">
        <v>0</v>
      </c>
      <c r="AG175">
        <v>0</v>
      </c>
      <c r="AH175" t="s">
        <v>86</v>
      </c>
      <c r="AI175">
        <v>532.59</v>
      </c>
      <c r="AJ175">
        <v>40</v>
      </c>
      <c r="AK175" t="s">
        <v>2081</v>
      </c>
      <c r="AL175">
        <v>0.9</v>
      </c>
      <c r="AM175">
        <v>9.99</v>
      </c>
      <c r="AN175">
        <v>2.47</v>
      </c>
      <c r="AO175" t="s">
        <v>1520</v>
      </c>
      <c r="AP175" t="s">
        <v>2082</v>
      </c>
      <c r="AQ175" t="s">
        <v>2083</v>
      </c>
      <c r="AR175" t="s">
        <v>2084</v>
      </c>
      <c r="AS175">
        <v>5.28</v>
      </c>
      <c r="AT175">
        <v>5.18</v>
      </c>
      <c r="AU175">
        <v>22</v>
      </c>
      <c r="AV175">
        <v>35</v>
      </c>
      <c r="AW175">
        <v>54</v>
      </c>
      <c r="AX175">
        <v>3.1</v>
      </c>
      <c r="AY175">
        <v>2.5</v>
      </c>
      <c r="AZ175">
        <v>1.8</v>
      </c>
      <c r="BA175">
        <v>52</v>
      </c>
      <c r="BB175">
        <v>675.48</v>
      </c>
      <c r="BC175">
        <v>51</v>
      </c>
      <c r="BD175" t="s">
        <v>86</v>
      </c>
      <c r="BE175" t="s">
        <v>86</v>
      </c>
      <c r="BF175" t="s">
        <v>86</v>
      </c>
      <c r="BG175" t="s">
        <v>86</v>
      </c>
      <c r="BH175" t="s">
        <v>86</v>
      </c>
      <c r="BI175" t="s">
        <v>86</v>
      </c>
      <c r="BJ175">
        <v>598.15</v>
      </c>
      <c r="BK175">
        <v>0</v>
      </c>
      <c r="BL175">
        <v>0</v>
      </c>
      <c r="BM175">
        <v>0</v>
      </c>
      <c r="BN175">
        <v>42</v>
      </c>
      <c r="BO175">
        <v>545.58</v>
      </c>
      <c r="BP175">
        <v>41</v>
      </c>
      <c r="BQ175">
        <v>11.5</v>
      </c>
      <c r="BR175">
        <v>1.7</v>
      </c>
      <c r="BS175">
        <v>77.33</v>
      </c>
      <c r="BT175">
        <v>0</v>
      </c>
    </row>
    <row r="176" spans="1:72">
      <c r="A176" t="str">
        <f>IF(I176="","其他",_xlfn.XLOOKUP(I176,辅助数据!B:B,辅助数据!C:C))</f>
        <v>灯饰门联</v>
      </c>
      <c r="B176" t="str" cm="1">
        <f t="array" ref="B176">IFERROR(_xlfn.IFS(EOMONTH(E176,0)-C176&gt;90,"老品 (开售天数大于90天)",EOMONTH(E176,0)-C176&gt;=0,"新品 (开售天数小于等于90)"),"新品未出单")</f>
        <v>老品 (开售天数大于90天)</v>
      </c>
      <c r="C176" s="1">
        <f>_xlfn.XLOOKUP(K176,开售时间!A:A,开售时间!B:B)</f>
        <v>45908</v>
      </c>
      <c r="D176" s="1" t="str">
        <f>IFERROR(_xlfn.XLOOKUP(G176,分层!A:A,分层!B:B),"未划分")</f>
        <v>T3</v>
      </c>
      <c r="E176" s="4">
        <v>46204</v>
      </c>
      <c r="F176" s="1" t="s">
        <v>72</v>
      </c>
      <c r="G176" t="s">
        <v>2085</v>
      </c>
      <c r="H176" t="s">
        <v>2086</v>
      </c>
      <c r="I176" t="s">
        <v>2087</v>
      </c>
      <c r="J176" t="s">
        <v>2088</v>
      </c>
      <c r="K176" t="s">
        <v>2087</v>
      </c>
      <c r="L176">
        <v>47137</v>
      </c>
      <c r="M176">
        <v>468</v>
      </c>
      <c r="N176">
        <v>290.35</v>
      </c>
      <c r="O176">
        <v>256.79</v>
      </c>
      <c r="P176">
        <v>0</v>
      </c>
      <c r="Q176">
        <v>33.56</v>
      </c>
      <c r="R176">
        <v>0</v>
      </c>
      <c r="S176">
        <v>0</v>
      </c>
      <c r="T176">
        <v>0</v>
      </c>
      <c r="U176">
        <v>0</v>
      </c>
      <c r="V176">
        <v>0</v>
      </c>
      <c r="X176">
        <v>612.85</v>
      </c>
      <c r="Y176">
        <v>565.98</v>
      </c>
      <c r="Z176">
        <v>0</v>
      </c>
      <c r="AA176">
        <v>46.87</v>
      </c>
      <c r="AB176">
        <v>0</v>
      </c>
      <c r="AC176">
        <v>43</v>
      </c>
      <c r="AD176">
        <v>39</v>
      </c>
      <c r="AE176">
        <v>0</v>
      </c>
      <c r="AF176">
        <v>4</v>
      </c>
      <c r="AG176">
        <v>0</v>
      </c>
      <c r="AH176" t="s">
        <v>2089</v>
      </c>
      <c r="AI176">
        <v>411</v>
      </c>
      <c r="AJ176">
        <v>29</v>
      </c>
      <c r="AK176" t="s">
        <v>1473</v>
      </c>
      <c r="AL176">
        <v>0.62</v>
      </c>
      <c r="AM176">
        <v>6.16</v>
      </c>
      <c r="AN176">
        <v>2.11</v>
      </c>
      <c r="AO176" t="s">
        <v>2090</v>
      </c>
      <c r="AP176" t="s">
        <v>2091</v>
      </c>
      <c r="AQ176" t="s">
        <v>1691</v>
      </c>
      <c r="AR176" t="s">
        <v>2092</v>
      </c>
      <c r="AS176">
        <v>6.75</v>
      </c>
      <c r="AT176">
        <v>5.69</v>
      </c>
      <c r="AU176">
        <v>11</v>
      </c>
      <c r="AV176">
        <v>27</v>
      </c>
      <c r="AW176">
        <v>49</v>
      </c>
      <c r="AX176">
        <v>1.6</v>
      </c>
      <c r="AY176">
        <v>1.9</v>
      </c>
      <c r="AZ176">
        <v>1.6</v>
      </c>
      <c r="BA176">
        <v>51</v>
      </c>
      <c r="BB176">
        <v>693.19</v>
      </c>
      <c r="BC176">
        <v>50</v>
      </c>
      <c r="BD176" t="s">
        <v>2093</v>
      </c>
      <c r="BE176" t="s">
        <v>2094</v>
      </c>
      <c r="BF176" t="s">
        <v>2095</v>
      </c>
      <c r="BG176" t="s">
        <v>86</v>
      </c>
      <c r="BH176" t="s">
        <v>86</v>
      </c>
      <c r="BI176" t="s">
        <v>86</v>
      </c>
      <c r="BJ176">
        <v>689.16</v>
      </c>
      <c r="BK176">
        <v>2</v>
      </c>
      <c r="BL176">
        <v>26.58</v>
      </c>
      <c r="BM176">
        <v>2</v>
      </c>
      <c r="BN176">
        <v>6</v>
      </c>
      <c r="BO176">
        <v>80.44</v>
      </c>
      <c r="BP176">
        <v>5</v>
      </c>
      <c r="BQ176">
        <v>13.51</v>
      </c>
      <c r="BR176">
        <v>1.6</v>
      </c>
      <c r="BS176">
        <v>4.03</v>
      </c>
      <c r="BT176">
        <v>0</v>
      </c>
    </row>
    <row r="177" spans="1:72">
      <c r="A177" t="str">
        <f>IF(I177="","其他",_xlfn.XLOOKUP(I177,辅助数据!B:B,辅助数据!C:C))</f>
        <v>贺卡</v>
      </c>
      <c r="B177" t="str" cm="1">
        <f t="array" ref="B177">IFERROR(_xlfn.IFS(EOMONTH(E177,0)-C177&gt;90,"老品 (开售天数大于90天)",EOMONTH(E177,0)-C177&gt;=0,"新品 (开售天数小于等于90)"),"新品未出单")</f>
        <v>老品 (开售天数大于90天)</v>
      </c>
      <c r="C177" s="1">
        <f>_xlfn.XLOOKUP(K177,开售时间!A:A,开售时间!B:B)</f>
        <v>45917</v>
      </c>
      <c r="D177" s="1" t="str">
        <f>IFERROR(_xlfn.XLOOKUP(G177,分层!A:A,分层!B:B),"未划分")</f>
        <v>T4</v>
      </c>
      <c r="E177" s="4">
        <v>46204</v>
      </c>
      <c r="F177" s="1" t="s">
        <v>72</v>
      </c>
      <c r="G177" t="s">
        <v>2096</v>
      </c>
      <c r="H177" t="s">
        <v>2097</v>
      </c>
      <c r="I177" t="s">
        <v>2098</v>
      </c>
      <c r="J177" t="s">
        <v>2099</v>
      </c>
      <c r="K177" t="s">
        <v>2098</v>
      </c>
      <c r="L177">
        <v>109561</v>
      </c>
      <c r="M177">
        <v>418</v>
      </c>
      <c r="N177">
        <v>345.88</v>
      </c>
      <c r="O177">
        <v>280.21</v>
      </c>
      <c r="P177">
        <v>0</v>
      </c>
      <c r="Q177">
        <v>65.67</v>
      </c>
      <c r="R177">
        <v>0</v>
      </c>
      <c r="S177">
        <v>0</v>
      </c>
      <c r="T177">
        <v>0</v>
      </c>
      <c r="U177">
        <v>0</v>
      </c>
      <c r="V177">
        <v>0</v>
      </c>
      <c r="X177">
        <v>572.95</v>
      </c>
      <c r="Y177">
        <v>459.94</v>
      </c>
      <c r="Z177">
        <v>0</v>
      </c>
      <c r="AA177">
        <v>113.01</v>
      </c>
      <c r="AB177">
        <v>0</v>
      </c>
      <c r="AC177">
        <v>43</v>
      </c>
      <c r="AD177">
        <v>34</v>
      </c>
      <c r="AE177">
        <v>0</v>
      </c>
      <c r="AF177">
        <v>9</v>
      </c>
      <c r="AG177">
        <v>0</v>
      </c>
      <c r="AH177" t="s">
        <v>2100</v>
      </c>
      <c r="AI177">
        <v>516.99</v>
      </c>
      <c r="AJ177">
        <v>39</v>
      </c>
      <c r="AK177" t="s">
        <v>212</v>
      </c>
      <c r="AL177">
        <v>0.83</v>
      </c>
      <c r="AM177">
        <v>3.16</v>
      </c>
      <c r="AN177">
        <v>1.66</v>
      </c>
      <c r="AO177" t="s">
        <v>2101</v>
      </c>
      <c r="AP177" t="s">
        <v>2102</v>
      </c>
      <c r="AQ177" t="s">
        <v>198</v>
      </c>
      <c r="AR177" t="s">
        <v>2103</v>
      </c>
      <c r="AS177">
        <v>8.04</v>
      </c>
      <c r="AT177">
        <v>6.78</v>
      </c>
      <c r="AU177">
        <v>13</v>
      </c>
      <c r="AV177">
        <v>20</v>
      </c>
      <c r="AW177">
        <v>46</v>
      </c>
      <c r="AX177">
        <v>1.9</v>
      </c>
      <c r="AY177">
        <v>1.4</v>
      </c>
      <c r="AZ177">
        <v>1.5</v>
      </c>
      <c r="BA177">
        <v>51</v>
      </c>
      <c r="BB177">
        <v>642.99</v>
      </c>
      <c r="BC177">
        <v>49</v>
      </c>
      <c r="BD177" t="s">
        <v>2104</v>
      </c>
      <c r="BE177" t="s">
        <v>2105</v>
      </c>
      <c r="BF177" t="s">
        <v>245</v>
      </c>
      <c r="BG177" t="s">
        <v>86</v>
      </c>
      <c r="BH177" t="s">
        <v>86</v>
      </c>
      <c r="BI177" t="s">
        <v>86</v>
      </c>
      <c r="BJ177">
        <v>640.39</v>
      </c>
      <c r="BK177">
        <v>0</v>
      </c>
      <c r="BL177">
        <v>0</v>
      </c>
      <c r="BM177">
        <v>0</v>
      </c>
      <c r="BN177">
        <v>4</v>
      </c>
      <c r="BO177">
        <v>51.96</v>
      </c>
      <c r="BP177">
        <v>2</v>
      </c>
      <c r="BQ177">
        <v>12.56</v>
      </c>
      <c r="BR177">
        <v>1.6</v>
      </c>
      <c r="BS177">
        <v>2.6</v>
      </c>
      <c r="BT177">
        <v>0</v>
      </c>
    </row>
    <row r="178" spans="1:72">
      <c r="A178" t="str">
        <f>IF(I178="","其他",_xlfn.XLOOKUP(I178,辅助数据!B:B,辅助数据!C:C))</f>
        <v>盒子</v>
      </c>
      <c r="B178" t="str" cm="1">
        <f t="array" ref="B178">IFERROR(_xlfn.IFS(EOMONTH(E178,0)-C178&gt;90,"老品 (开售天数大于90天)",EOMONTH(E178,0)-C178&gt;=0,"新品 (开售天数小于等于90)"),"新品未出单")</f>
        <v>老品 (开售天数大于90天)</v>
      </c>
      <c r="C178" s="1">
        <f>_xlfn.XLOOKUP(K178,开售时间!A:A,开售时间!B:B)</f>
        <v>45934</v>
      </c>
      <c r="D178" s="1" t="str">
        <f>IFERROR(_xlfn.XLOOKUP(G178,分层!A:A,分层!B:B),"未划分")</f>
        <v>T2</v>
      </c>
      <c r="E178" s="4">
        <v>46204</v>
      </c>
      <c r="F178" s="1" t="s">
        <v>72</v>
      </c>
      <c r="G178" t="s">
        <v>2106</v>
      </c>
      <c r="H178" t="s">
        <v>2107</v>
      </c>
      <c r="I178" t="s">
        <v>2108</v>
      </c>
      <c r="J178" t="s">
        <v>2109</v>
      </c>
      <c r="K178" t="s">
        <v>2108</v>
      </c>
      <c r="L178">
        <v>37127</v>
      </c>
      <c r="M178">
        <v>346</v>
      </c>
      <c r="N178">
        <v>212.32</v>
      </c>
      <c r="O178">
        <v>188.53</v>
      </c>
      <c r="P178">
        <v>0</v>
      </c>
      <c r="Q178">
        <v>23.79</v>
      </c>
      <c r="R178">
        <v>0</v>
      </c>
      <c r="S178">
        <v>0</v>
      </c>
      <c r="T178">
        <v>0</v>
      </c>
      <c r="U178">
        <v>0</v>
      </c>
      <c r="V178">
        <v>0</v>
      </c>
      <c r="X178">
        <v>517.35</v>
      </c>
      <c r="Y178">
        <v>390.77</v>
      </c>
      <c r="Z178">
        <v>0</v>
      </c>
      <c r="AA178">
        <v>126.58</v>
      </c>
      <c r="AB178">
        <v>0</v>
      </c>
      <c r="AC178">
        <v>31</v>
      </c>
      <c r="AD178">
        <v>23</v>
      </c>
      <c r="AE178">
        <v>0</v>
      </c>
      <c r="AF178">
        <v>8</v>
      </c>
      <c r="AG178">
        <v>0</v>
      </c>
      <c r="AH178" t="s">
        <v>2110</v>
      </c>
      <c r="AI178">
        <v>398.42</v>
      </c>
      <c r="AJ178">
        <v>24</v>
      </c>
      <c r="AK178" t="s">
        <v>714</v>
      </c>
      <c r="AL178">
        <v>0.61</v>
      </c>
      <c r="AM178">
        <v>5.72</v>
      </c>
      <c r="AN178">
        <v>2.44</v>
      </c>
      <c r="AO178" t="s">
        <v>2111</v>
      </c>
      <c r="AP178" t="s">
        <v>2112</v>
      </c>
      <c r="AQ178" t="s">
        <v>2113</v>
      </c>
      <c r="AR178" t="s">
        <v>2114</v>
      </c>
      <c r="AS178">
        <v>6.85</v>
      </c>
      <c r="AT178">
        <v>4.16</v>
      </c>
      <c r="AU178">
        <v>13</v>
      </c>
      <c r="AV178">
        <v>28</v>
      </c>
      <c r="AW178">
        <v>51</v>
      </c>
      <c r="AX178">
        <v>1.9</v>
      </c>
      <c r="AY178">
        <v>2</v>
      </c>
      <c r="AZ178">
        <v>1.7</v>
      </c>
      <c r="BA178">
        <v>51</v>
      </c>
      <c r="BB178">
        <v>865.64</v>
      </c>
      <c r="BC178">
        <v>51</v>
      </c>
      <c r="BD178" t="s">
        <v>1873</v>
      </c>
      <c r="BE178" t="s">
        <v>2115</v>
      </c>
      <c r="BF178" t="s">
        <v>2116</v>
      </c>
      <c r="BG178" t="s">
        <v>86</v>
      </c>
      <c r="BH178" t="s">
        <v>86</v>
      </c>
      <c r="BI178" t="s">
        <v>86</v>
      </c>
      <c r="BJ178">
        <v>863.09</v>
      </c>
      <c r="BK178">
        <v>1</v>
      </c>
      <c r="BL178">
        <v>16.14</v>
      </c>
      <c r="BM178">
        <v>1</v>
      </c>
      <c r="BN178">
        <v>3</v>
      </c>
      <c r="BO178">
        <v>50.97</v>
      </c>
      <c r="BP178">
        <v>3</v>
      </c>
      <c r="BQ178">
        <v>16.92</v>
      </c>
      <c r="BR178">
        <v>1.6</v>
      </c>
      <c r="BS178">
        <v>2.55</v>
      </c>
      <c r="BT178">
        <v>0</v>
      </c>
    </row>
    <row r="179" spans="1:72">
      <c r="A179" t="str">
        <f>IF(I179="","其他",_xlfn.XLOOKUP(I179,辅助数据!B:B,辅助数据!C:C))</f>
        <v>长方形海报</v>
      </c>
      <c r="B179" t="str" cm="1">
        <f t="array" ref="B179">IFERROR(_xlfn.IFS(EOMONTH(E179,0)-C179&gt;90,"老品 (开售天数大于90天)",EOMONTH(E179,0)-C179&gt;=0,"新品 (开售天数小于等于90)"),"新品未出单")</f>
        <v>老品 (开售天数大于90天)</v>
      </c>
      <c r="C179" s="1">
        <f>_xlfn.XLOOKUP(K179,开售时间!A:A,开售时间!B:B)</f>
        <v>46014</v>
      </c>
      <c r="D179" s="1" t="str">
        <f>IFERROR(_xlfn.XLOOKUP(G179,分层!A:A,分层!B:B),"未划分")</f>
        <v>T3</v>
      </c>
      <c r="E179" s="4">
        <v>46204</v>
      </c>
      <c r="F179" s="1" t="s">
        <v>72</v>
      </c>
      <c r="G179" t="s">
        <v>2117</v>
      </c>
      <c r="H179" t="s">
        <v>2118</v>
      </c>
      <c r="I179" t="s">
        <v>2119</v>
      </c>
      <c r="J179" t="s">
        <v>2120</v>
      </c>
      <c r="K179" t="s">
        <v>2119</v>
      </c>
      <c r="L179">
        <v>28266</v>
      </c>
      <c r="M179">
        <v>291</v>
      </c>
      <c r="N179">
        <v>146.87</v>
      </c>
      <c r="O179">
        <v>144.68</v>
      </c>
      <c r="P179">
        <v>0</v>
      </c>
      <c r="Q179">
        <v>2.19</v>
      </c>
      <c r="R179">
        <v>0</v>
      </c>
      <c r="S179">
        <v>0</v>
      </c>
      <c r="T179">
        <v>0</v>
      </c>
      <c r="U179">
        <v>0</v>
      </c>
      <c r="V179">
        <v>0</v>
      </c>
      <c r="X179">
        <v>466.46</v>
      </c>
      <c r="Y179">
        <v>462.46</v>
      </c>
      <c r="Z179">
        <v>0</v>
      </c>
      <c r="AA179">
        <v>4</v>
      </c>
      <c r="AB179">
        <v>0</v>
      </c>
      <c r="AC179">
        <v>39</v>
      </c>
      <c r="AD179">
        <v>39</v>
      </c>
      <c r="AE179">
        <v>0</v>
      </c>
      <c r="AF179">
        <v>0</v>
      </c>
      <c r="AG179">
        <v>0</v>
      </c>
      <c r="AH179" t="s">
        <v>2121</v>
      </c>
      <c r="AI179">
        <v>368.49</v>
      </c>
      <c r="AJ179">
        <v>31</v>
      </c>
      <c r="AK179" t="s">
        <v>2122</v>
      </c>
      <c r="AL179">
        <v>0.5</v>
      </c>
      <c r="AM179">
        <v>5.2</v>
      </c>
      <c r="AN179">
        <v>3.18</v>
      </c>
      <c r="AO179" t="s">
        <v>2123</v>
      </c>
      <c r="AP179" t="s">
        <v>2124</v>
      </c>
      <c r="AQ179" t="s">
        <v>2125</v>
      </c>
      <c r="AR179" t="s">
        <v>2126</v>
      </c>
      <c r="AS179">
        <v>3.77</v>
      </c>
      <c r="AT179">
        <v>2.94</v>
      </c>
      <c r="AU179">
        <v>13</v>
      </c>
      <c r="AV179">
        <v>23</v>
      </c>
      <c r="AW179">
        <v>51</v>
      </c>
      <c r="AX179">
        <v>1.9</v>
      </c>
      <c r="AY179">
        <v>1.6</v>
      </c>
      <c r="AZ179">
        <v>1.7</v>
      </c>
      <c r="BA179">
        <v>50</v>
      </c>
      <c r="BB179">
        <v>579.11</v>
      </c>
      <c r="BC179">
        <v>49</v>
      </c>
      <c r="BD179" t="s">
        <v>2127</v>
      </c>
      <c r="BE179" t="s">
        <v>2128</v>
      </c>
      <c r="BF179" t="s">
        <v>2129</v>
      </c>
      <c r="BG179" t="s">
        <v>86</v>
      </c>
      <c r="BH179" t="s">
        <v>86</v>
      </c>
      <c r="BI179" t="s">
        <v>86</v>
      </c>
      <c r="BJ179">
        <v>577.4</v>
      </c>
      <c r="BK179">
        <v>0</v>
      </c>
      <c r="BL179">
        <v>0</v>
      </c>
      <c r="BM179">
        <v>0</v>
      </c>
      <c r="BN179">
        <v>3</v>
      </c>
      <c r="BO179">
        <v>34.17</v>
      </c>
      <c r="BP179">
        <v>2</v>
      </c>
      <c r="BQ179">
        <v>11.55</v>
      </c>
      <c r="BR179">
        <v>1.6</v>
      </c>
      <c r="BS179">
        <v>1.71</v>
      </c>
      <c r="BT179">
        <v>0</v>
      </c>
    </row>
    <row r="180" spans="1:72">
      <c r="A180" t="str">
        <f>IF(I180="","其他",_xlfn.XLOOKUP(I180,辅助数据!B:B,辅助数据!C:C))</f>
        <v>小海报木板</v>
      </c>
      <c r="B180" t="str" cm="1">
        <f t="array" ref="B180">IFERROR(_xlfn.IFS(EOMONTH(E180,0)-C180&gt;90,"老品 (开售天数大于90天)",EOMONTH(E180,0)-C180&gt;=0,"新品 (开售天数小于等于90)"),"新品未出单")</f>
        <v>老品 (开售天数大于90天)</v>
      </c>
      <c r="C180" s="1">
        <f>_xlfn.XLOOKUP(K180,开售时间!A:A,开售时间!B:B)</f>
        <v>46010</v>
      </c>
      <c r="D180" s="1" t="str">
        <f>IFERROR(_xlfn.XLOOKUP(G180,分层!A:A,分层!B:B),"未划分")</f>
        <v>T3</v>
      </c>
      <c r="E180" s="4">
        <v>46204</v>
      </c>
      <c r="F180" s="1" t="s">
        <v>72</v>
      </c>
      <c r="G180" t="s">
        <v>2130</v>
      </c>
      <c r="H180" t="s">
        <v>2131</v>
      </c>
      <c r="I180" t="s">
        <v>2132</v>
      </c>
      <c r="J180" t="s">
        <v>2133</v>
      </c>
      <c r="K180" t="s">
        <v>2132</v>
      </c>
      <c r="L180">
        <v>19440</v>
      </c>
      <c r="M180">
        <v>239</v>
      </c>
      <c r="N180">
        <v>154.86</v>
      </c>
      <c r="O180">
        <v>141.33</v>
      </c>
      <c r="P180">
        <v>0</v>
      </c>
      <c r="Q180">
        <v>13.53</v>
      </c>
      <c r="R180">
        <v>0</v>
      </c>
      <c r="S180">
        <v>0</v>
      </c>
      <c r="T180">
        <v>0</v>
      </c>
      <c r="U180">
        <v>0</v>
      </c>
      <c r="V180">
        <v>0</v>
      </c>
      <c r="X180">
        <v>310.22</v>
      </c>
      <c r="Y180">
        <v>270.26</v>
      </c>
      <c r="Z180">
        <v>0</v>
      </c>
      <c r="AA180">
        <v>39.96</v>
      </c>
      <c r="AB180">
        <v>0</v>
      </c>
      <c r="AC180">
        <v>28</v>
      </c>
      <c r="AD180">
        <v>24</v>
      </c>
      <c r="AE180">
        <v>0</v>
      </c>
      <c r="AF180">
        <v>4</v>
      </c>
      <c r="AG180">
        <v>0</v>
      </c>
      <c r="AH180" t="s">
        <v>2134</v>
      </c>
      <c r="AI180">
        <v>199.3</v>
      </c>
      <c r="AJ180">
        <v>20</v>
      </c>
      <c r="AK180" t="s">
        <v>2135</v>
      </c>
      <c r="AL180">
        <v>0.65</v>
      </c>
      <c r="AM180">
        <v>7.97</v>
      </c>
      <c r="AN180">
        <v>2</v>
      </c>
      <c r="AO180" t="s">
        <v>2136</v>
      </c>
      <c r="AP180" t="s">
        <v>2137</v>
      </c>
      <c r="AQ180" t="s">
        <v>2138</v>
      </c>
      <c r="AR180" t="s">
        <v>2139</v>
      </c>
      <c r="AS180">
        <v>5.53</v>
      </c>
      <c r="AT180">
        <v>3.1</v>
      </c>
      <c r="AU180">
        <v>5</v>
      </c>
      <c r="AV180">
        <v>19</v>
      </c>
      <c r="AW180">
        <v>50</v>
      </c>
      <c r="AX180">
        <v>0.7</v>
      </c>
      <c r="AY180">
        <v>1.4</v>
      </c>
      <c r="AZ180">
        <v>1.7</v>
      </c>
      <c r="BA180">
        <v>50</v>
      </c>
      <c r="BB180">
        <v>478.52</v>
      </c>
      <c r="BC180">
        <v>48</v>
      </c>
      <c r="BD180" t="s">
        <v>2140</v>
      </c>
      <c r="BE180" t="s">
        <v>2141</v>
      </c>
      <c r="BF180" t="s">
        <v>2142</v>
      </c>
      <c r="BG180" t="s">
        <v>86</v>
      </c>
      <c r="BH180" t="s">
        <v>86</v>
      </c>
      <c r="BI180" t="s">
        <v>86</v>
      </c>
      <c r="BJ180">
        <v>474.02</v>
      </c>
      <c r="BK180">
        <v>2</v>
      </c>
      <c r="BL180">
        <v>18.98</v>
      </c>
      <c r="BM180">
        <v>2</v>
      </c>
      <c r="BN180">
        <v>9</v>
      </c>
      <c r="BO180">
        <v>89.91</v>
      </c>
      <c r="BP180">
        <v>7</v>
      </c>
      <c r="BQ180">
        <v>9.48</v>
      </c>
      <c r="BR180">
        <v>1.6</v>
      </c>
      <c r="BS180">
        <v>4.5</v>
      </c>
      <c r="BT180">
        <v>0</v>
      </c>
    </row>
    <row r="181" spans="1:72">
      <c r="A181" t="str">
        <f>IF(I181="","其他",_xlfn.XLOOKUP(I181,辅助数据!B:B,辅助数据!C:C))</f>
        <v>木摆件</v>
      </c>
      <c r="B181" t="str" cm="1">
        <f t="array" ref="B181">IFERROR(_xlfn.IFS(EOMONTH(E181,0)-C181&gt;90,"老品 (开售天数大于90天)",EOMONTH(E181,0)-C181&gt;=0,"新品 (开售天数小于等于90)"),"新品未出单")</f>
        <v>老品 (开售天数大于90天)</v>
      </c>
      <c r="C181" s="1">
        <f>_xlfn.XLOOKUP(K181,开售时间!A:A,开售时间!B:B)</f>
        <v>46015</v>
      </c>
      <c r="D181" s="1" t="str">
        <f>IFERROR(_xlfn.XLOOKUP(G181,分层!A:A,分层!B:B),"未划分")</f>
        <v>T4</v>
      </c>
      <c r="E181" s="4">
        <v>46204</v>
      </c>
      <c r="F181" s="1" t="s">
        <v>72</v>
      </c>
      <c r="G181" t="s">
        <v>2143</v>
      </c>
      <c r="H181" t="s">
        <v>2144</v>
      </c>
      <c r="I181" t="s">
        <v>2145</v>
      </c>
      <c r="J181" t="s">
        <v>2146</v>
      </c>
      <c r="K181" t="s">
        <v>2145</v>
      </c>
      <c r="L181">
        <v>71094</v>
      </c>
      <c r="M181">
        <v>389</v>
      </c>
      <c r="N181">
        <v>250.53</v>
      </c>
      <c r="O181">
        <v>249.98</v>
      </c>
      <c r="P181">
        <v>0</v>
      </c>
      <c r="Q181">
        <v>0.55</v>
      </c>
      <c r="R181">
        <v>0</v>
      </c>
      <c r="S181">
        <v>0</v>
      </c>
      <c r="T181">
        <v>0</v>
      </c>
      <c r="U181">
        <v>0</v>
      </c>
      <c r="V181">
        <v>0</v>
      </c>
      <c r="X181">
        <v>536.59</v>
      </c>
      <c r="Y181">
        <v>536.59</v>
      </c>
      <c r="Z181">
        <v>0</v>
      </c>
      <c r="AA181">
        <v>0</v>
      </c>
      <c r="AB181">
        <v>0</v>
      </c>
      <c r="AC181">
        <v>36</v>
      </c>
      <c r="AD181">
        <v>36</v>
      </c>
      <c r="AE181">
        <v>0</v>
      </c>
      <c r="AF181">
        <v>0</v>
      </c>
      <c r="AG181">
        <v>0</v>
      </c>
      <c r="AH181" t="s">
        <v>2147</v>
      </c>
      <c r="AI181">
        <v>335.76</v>
      </c>
      <c r="AJ181">
        <v>21</v>
      </c>
      <c r="AK181" t="s">
        <v>2148</v>
      </c>
      <c r="AL181">
        <v>0.64</v>
      </c>
      <c r="AM181">
        <v>3.52</v>
      </c>
      <c r="AN181">
        <v>2.14</v>
      </c>
      <c r="AO181" t="s">
        <v>2149</v>
      </c>
      <c r="AP181" t="s">
        <v>2150</v>
      </c>
      <c r="AQ181" t="s">
        <v>2151</v>
      </c>
      <c r="AR181" t="s">
        <v>2152</v>
      </c>
      <c r="AS181">
        <v>6.96</v>
      </c>
      <c r="AT181">
        <v>5.01</v>
      </c>
      <c r="AU181">
        <v>14</v>
      </c>
      <c r="AV181">
        <v>33</v>
      </c>
      <c r="AW181">
        <v>49</v>
      </c>
      <c r="AX181">
        <v>2</v>
      </c>
      <c r="AY181">
        <v>2.4</v>
      </c>
      <c r="AZ181">
        <v>1.6</v>
      </c>
      <c r="BA181">
        <v>50</v>
      </c>
      <c r="BB181">
        <v>698.8</v>
      </c>
      <c r="BC181">
        <v>43</v>
      </c>
      <c r="BD181" t="s">
        <v>2042</v>
      </c>
      <c r="BE181" t="s">
        <v>2153</v>
      </c>
      <c r="BF181" t="s">
        <v>2154</v>
      </c>
      <c r="BG181" t="s">
        <v>86</v>
      </c>
      <c r="BH181" t="s">
        <v>86</v>
      </c>
      <c r="BI181" t="s">
        <v>86</v>
      </c>
      <c r="BJ181">
        <v>687.6</v>
      </c>
      <c r="BK181">
        <v>1</v>
      </c>
      <c r="BL181">
        <v>13.29</v>
      </c>
      <c r="BM181">
        <v>1</v>
      </c>
      <c r="BN181">
        <v>16</v>
      </c>
      <c r="BO181">
        <v>223.84</v>
      </c>
      <c r="BP181">
        <v>11</v>
      </c>
      <c r="BQ181">
        <v>13.75</v>
      </c>
      <c r="BR181">
        <v>1.6</v>
      </c>
      <c r="BS181">
        <v>11.2</v>
      </c>
      <c r="BT181">
        <v>0</v>
      </c>
    </row>
    <row r="182" spans="1:72">
      <c r="A182" t="str">
        <f>IF(I182="","其他",_xlfn.XLOOKUP(I182,辅助数据!B:B,辅助数据!C:C))</f>
        <v>盒子</v>
      </c>
      <c r="B182" t="str" cm="1">
        <f t="array" ref="B182">IFERROR(_xlfn.IFS(EOMONTH(E182,0)-C182&gt;90,"老品 (开售天数大于90天)",EOMONTH(E182,0)-C182&gt;=0,"新品 (开售天数小于等于90)"),"新品未出单")</f>
        <v>老品 (开售天数大于90天)</v>
      </c>
      <c r="C182" s="1">
        <f>_xlfn.XLOOKUP(K182,开售时间!A:A,开售时间!B:B)</f>
        <v>45908</v>
      </c>
      <c r="D182" s="1" t="str">
        <f>IFERROR(_xlfn.XLOOKUP(G182,分层!A:A,分层!B:B),"未划分")</f>
        <v>T2</v>
      </c>
      <c r="E182" s="4">
        <v>46204</v>
      </c>
      <c r="F182" s="1" t="s">
        <v>72</v>
      </c>
      <c r="G182" t="s">
        <v>2155</v>
      </c>
      <c r="H182" t="s">
        <v>2156</v>
      </c>
      <c r="I182" t="s">
        <v>2157</v>
      </c>
      <c r="J182" t="s">
        <v>2158</v>
      </c>
      <c r="K182" t="s">
        <v>2157</v>
      </c>
      <c r="L182">
        <v>21211</v>
      </c>
      <c r="M182">
        <v>280</v>
      </c>
      <c r="N182">
        <v>159.98</v>
      </c>
      <c r="O182">
        <v>135.51</v>
      </c>
      <c r="P182">
        <v>0</v>
      </c>
      <c r="Q182">
        <v>24.47</v>
      </c>
      <c r="R182">
        <v>0</v>
      </c>
      <c r="S182">
        <v>0</v>
      </c>
      <c r="T182">
        <v>0</v>
      </c>
      <c r="U182">
        <v>0</v>
      </c>
      <c r="V182">
        <v>0</v>
      </c>
      <c r="X182">
        <v>531.19</v>
      </c>
      <c r="Y182">
        <v>437.73</v>
      </c>
      <c r="Z182">
        <v>0</v>
      </c>
      <c r="AA182">
        <v>93.46</v>
      </c>
      <c r="AB182">
        <v>0</v>
      </c>
      <c r="AC182">
        <v>34</v>
      </c>
      <c r="AD182">
        <v>27</v>
      </c>
      <c r="AE182">
        <v>0</v>
      </c>
      <c r="AF182">
        <v>7</v>
      </c>
      <c r="AG182">
        <v>0</v>
      </c>
      <c r="AH182" t="s">
        <v>2159</v>
      </c>
      <c r="AI182">
        <v>416.27</v>
      </c>
      <c r="AJ182">
        <v>25</v>
      </c>
      <c r="AK182" t="s">
        <v>2160</v>
      </c>
      <c r="AL182">
        <v>0.57</v>
      </c>
      <c r="AM182">
        <v>7.54</v>
      </c>
      <c r="AN182">
        <v>3.32</v>
      </c>
      <c r="AO182" t="s">
        <v>2161</v>
      </c>
      <c r="AP182" t="s">
        <v>2006</v>
      </c>
      <c r="AQ182" t="s">
        <v>2162</v>
      </c>
      <c r="AR182" t="s">
        <v>2163</v>
      </c>
      <c r="AS182">
        <v>4.71</v>
      </c>
      <c r="AT182">
        <v>3.26</v>
      </c>
      <c r="AU182">
        <v>10</v>
      </c>
      <c r="AV182">
        <v>18</v>
      </c>
      <c r="AW182">
        <v>46</v>
      </c>
      <c r="AX182">
        <v>1.4</v>
      </c>
      <c r="AY182">
        <v>1.3</v>
      </c>
      <c r="AZ182">
        <v>1.5</v>
      </c>
      <c r="BA182">
        <v>49</v>
      </c>
      <c r="BB182">
        <v>830.81</v>
      </c>
      <c r="BC182">
        <v>45</v>
      </c>
      <c r="BD182" t="s">
        <v>2164</v>
      </c>
      <c r="BE182" t="s">
        <v>1006</v>
      </c>
      <c r="BF182" t="s">
        <v>2165</v>
      </c>
      <c r="BG182" t="s">
        <v>86</v>
      </c>
      <c r="BH182" t="s">
        <v>86</v>
      </c>
      <c r="BI182" t="s">
        <v>86</v>
      </c>
      <c r="BJ182">
        <v>820.71</v>
      </c>
      <c r="BK182">
        <v>2</v>
      </c>
      <c r="BL182">
        <v>32.28</v>
      </c>
      <c r="BM182">
        <v>1</v>
      </c>
      <c r="BN182">
        <v>12</v>
      </c>
      <c r="BO182">
        <v>202.18</v>
      </c>
      <c r="BP182">
        <v>8</v>
      </c>
      <c r="BQ182">
        <v>16.75</v>
      </c>
      <c r="BR182">
        <v>1.6</v>
      </c>
      <c r="BS182">
        <v>10.1</v>
      </c>
      <c r="BT182">
        <v>0</v>
      </c>
    </row>
    <row r="183" spans="1:72">
      <c r="A183" t="str">
        <f>IF(I183="","其他",_xlfn.XLOOKUP(I183,辅助数据!B:B,辅助数据!C:C))</f>
        <v>海报小木板</v>
      </c>
      <c r="B183" t="str" cm="1">
        <f t="array" ref="B183">IFERROR(_xlfn.IFS(EOMONTH(E183,0)-C183&gt;90,"老品 (开售天数大于90天)",EOMONTH(E183,0)-C183&gt;=0,"新品 (开售天数小于等于90)"),"新品未出单")</f>
        <v>老品 (开售天数大于90天)</v>
      </c>
      <c r="C183" s="1">
        <f>_xlfn.XLOOKUP(K183,开售时间!A:A,开售时间!B:B)</f>
        <v>46018</v>
      </c>
      <c r="D183" s="1" t="str">
        <f>IFERROR(_xlfn.XLOOKUP(G183,分层!A:A,分层!B:B),"未划分")</f>
        <v>T4</v>
      </c>
      <c r="E183" s="4">
        <v>46204</v>
      </c>
      <c r="F183" s="1" t="s">
        <v>72</v>
      </c>
      <c r="G183" t="s">
        <v>2166</v>
      </c>
      <c r="H183" t="s">
        <v>2167</v>
      </c>
      <c r="I183" t="s">
        <v>2168</v>
      </c>
      <c r="J183" t="s">
        <v>2169</v>
      </c>
      <c r="K183" t="s">
        <v>2168</v>
      </c>
      <c r="L183">
        <v>80637</v>
      </c>
      <c r="M183">
        <v>524</v>
      </c>
      <c r="N183">
        <v>437.03</v>
      </c>
      <c r="O183">
        <v>424.61</v>
      </c>
      <c r="P183">
        <v>0</v>
      </c>
      <c r="Q183">
        <v>12.42</v>
      </c>
      <c r="R183">
        <v>0</v>
      </c>
      <c r="S183">
        <v>0</v>
      </c>
      <c r="T183">
        <v>0</v>
      </c>
      <c r="U183">
        <v>0</v>
      </c>
      <c r="V183">
        <v>0</v>
      </c>
      <c r="X183">
        <v>719.6</v>
      </c>
      <c r="Y183">
        <v>719.6</v>
      </c>
      <c r="Z183">
        <v>0</v>
      </c>
      <c r="AA183">
        <v>0</v>
      </c>
      <c r="AB183">
        <v>0</v>
      </c>
      <c r="AC183">
        <v>40</v>
      </c>
      <c r="AD183">
        <v>40</v>
      </c>
      <c r="AE183">
        <v>0</v>
      </c>
      <c r="AF183">
        <v>0</v>
      </c>
      <c r="AG183">
        <v>0</v>
      </c>
      <c r="AH183" t="s">
        <v>2170</v>
      </c>
      <c r="AI183">
        <v>630.67</v>
      </c>
      <c r="AJ183">
        <v>33</v>
      </c>
      <c r="AK183" t="s">
        <v>1394</v>
      </c>
      <c r="AL183">
        <v>0.83</v>
      </c>
      <c r="AM183">
        <v>5.42</v>
      </c>
      <c r="AN183">
        <v>1.65</v>
      </c>
      <c r="AO183" t="s">
        <v>2171</v>
      </c>
      <c r="AP183" t="s">
        <v>2172</v>
      </c>
      <c r="AQ183" t="s">
        <v>2173</v>
      </c>
      <c r="AR183" t="s">
        <v>2174</v>
      </c>
      <c r="AS183">
        <v>10.93</v>
      </c>
      <c r="AT183">
        <v>8.92</v>
      </c>
      <c r="AU183">
        <v>10</v>
      </c>
      <c r="AV183">
        <v>21</v>
      </c>
      <c r="AW183">
        <v>50</v>
      </c>
      <c r="AX183">
        <v>1.4</v>
      </c>
      <c r="AY183">
        <v>1.5</v>
      </c>
      <c r="AZ183">
        <v>1.7</v>
      </c>
      <c r="BA183">
        <v>49</v>
      </c>
      <c r="BB183">
        <v>934.51</v>
      </c>
      <c r="BC183">
        <v>49</v>
      </c>
      <c r="BD183" t="s">
        <v>1006</v>
      </c>
      <c r="BE183" t="s">
        <v>2175</v>
      </c>
      <c r="BF183" t="s">
        <v>1006</v>
      </c>
      <c r="BG183" t="s">
        <v>86</v>
      </c>
      <c r="BH183" t="s">
        <v>86</v>
      </c>
      <c r="BI183" t="s">
        <v>86</v>
      </c>
      <c r="BJ183">
        <v>929.75</v>
      </c>
      <c r="BK183">
        <v>0</v>
      </c>
      <c r="BL183">
        <v>0</v>
      </c>
      <c r="BM183">
        <v>0</v>
      </c>
      <c r="BN183">
        <v>5</v>
      </c>
      <c r="BO183">
        <v>94.95</v>
      </c>
      <c r="BP183">
        <v>5</v>
      </c>
      <c r="BQ183">
        <v>18.97</v>
      </c>
      <c r="BR183">
        <v>1.6</v>
      </c>
      <c r="BS183">
        <v>4.76</v>
      </c>
      <c r="BT183">
        <v>0</v>
      </c>
    </row>
    <row r="184" spans="1:72">
      <c r="A184" t="str">
        <f>IF(I184="","其他",_xlfn.XLOOKUP(I184,辅助数据!B:B,辅助数据!C:C))</f>
        <v>小海报木板</v>
      </c>
      <c r="B184" t="str" cm="1">
        <f t="array" ref="B184">IFERROR(_xlfn.IFS(EOMONTH(E184,0)-C184&gt;90,"老品 (开售天数大于90天)",EOMONTH(E184,0)-C184&gt;=0,"新品 (开售天数小于等于90)"),"新品未出单")</f>
        <v>老品 (开售天数大于90天)</v>
      </c>
      <c r="C184" s="1">
        <f>_xlfn.XLOOKUP(K184,开售时间!A:A,开售时间!B:B)</f>
        <v>46017</v>
      </c>
      <c r="D184" s="1" t="str">
        <f>IFERROR(_xlfn.XLOOKUP(G184,分层!A:A,分层!B:B),"未划分")</f>
        <v>T3</v>
      </c>
      <c r="E184" s="4">
        <v>46204</v>
      </c>
      <c r="F184" s="1" t="s">
        <v>72</v>
      </c>
      <c r="G184" t="s">
        <v>2176</v>
      </c>
      <c r="H184" t="s">
        <v>2177</v>
      </c>
      <c r="I184" t="s">
        <v>2178</v>
      </c>
      <c r="J184" t="s">
        <v>228</v>
      </c>
      <c r="K184" t="s">
        <v>2178</v>
      </c>
      <c r="L184">
        <v>42472</v>
      </c>
      <c r="M184">
        <v>204</v>
      </c>
      <c r="N184">
        <v>137.25</v>
      </c>
      <c r="O184">
        <v>136.65</v>
      </c>
      <c r="P184">
        <v>0</v>
      </c>
      <c r="Q184">
        <v>0.6</v>
      </c>
      <c r="R184">
        <v>0</v>
      </c>
      <c r="S184">
        <v>0</v>
      </c>
      <c r="T184">
        <v>0</v>
      </c>
      <c r="U184">
        <v>0</v>
      </c>
      <c r="V184">
        <v>0</v>
      </c>
      <c r="X184">
        <v>436.08</v>
      </c>
      <c r="Y184">
        <v>426.09</v>
      </c>
      <c r="Z184">
        <v>0</v>
      </c>
      <c r="AA184">
        <v>9.99</v>
      </c>
      <c r="AB184">
        <v>0</v>
      </c>
      <c r="AC184">
        <v>36</v>
      </c>
      <c r="AD184">
        <v>35</v>
      </c>
      <c r="AE184">
        <v>0</v>
      </c>
      <c r="AF184">
        <v>1</v>
      </c>
      <c r="AG184">
        <v>0</v>
      </c>
      <c r="AH184" t="s">
        <v>2147</v>
      </c>
      <c r="AI184">
        <v>359.14</v>
      </c>
      <c r="AJ184">
        <v>30</v>
      </c>
      <c r="AK184" t="s">
        <v>403</v>
      </c>
      <c r="AL184">
        <v>0.67</v>
      </c>
      <c r="AM184">
        <v>3.23</v>
      </c>
      <c r="AN184">
        <v>3.18</v>
      </c>
      <c r="AO184" t="s">
        <v>2179</v>
      </c>
      <c r="AP184" t="s">
        <v>866</v>
      </c>
      <c r="AQ184" t="s">
        <v>2180</v>
      </c>
      <c r="AR184" t="s">
        <v>2181</v>
      </c>
      <c r="AS184">
        <v>3.81</v>
      </c>
      <c r="AT184">
        <v>2.8</v>
      </c>
      <c r="AU184">
        <v>5</v>
      </c>
      <c r="AV184">
        <v>12</v>
      </c>
      <c r="AW184">
        <v>47</v>
      </c>
      <c r="AX184">
        <v>0.7</v>
      </c>
      <c r="AY184">
        <v>0.9</v>
      </c>
      <c r="AZ184">
        <v>1.6</v>
      </c>
      <c r="BA184">
        <v>49</v>
      </c>
      <c r="BB184">
        <v>489.01</v>
      </c>
      <c r="BC184">
        <v>43</v>
      </c>
      <c r="BD184" t="s">
        <v>2182</v>
      </c>
      <c r="BE184" t="s">
        <v>2183</v>
      </c>
      <c r="BF184" t="s">
        <v>943</v>
      </c>
      <c r="BG184" t="s">
        <v>86</v>
      </c>
      <c r="BH184" t="s">
        <v>86</v>
      </c>
      <c r="BI184" t="s">
        <v>86</v>
      </c>
      <c r="BJ184">
        <v>481.01</v>
      </c>
      <c r="BK184">
        <v>1</v>
      </c>
      <c r="BL184">
        <v>9.49</v>
      </c>
      <c r="BM184">
        <v>1</v>
      </c>
      <c r="BN184">
        <v>16</v>
      </c>
      <c r="BO184">
        <v>159.84</v>
      </c>
      <c r="BP184">
        <v>10</v>
      </c>
      <c r="BQ184">
        <v>9.82</v>
      </c>
      <c r="BR184">
        <v>1.6</v>
      </c>
      <c r="BS184">
        <v>8</v>
      </c>
      <c r="BT184">
        <v>0</v>
      </c>
    </row>
    <row r="185" spans="1:72">
      <c r="A185" t="str">
        <f>IF(I185="","其他",_xlfn.XLOOKUP(I185,辅助数据!B:B,辅助数据!C:C))</f>
        <v>小海报木板</v>
      </c>
      <c r="B185" t="str" cm="1">
        <f t="array" ref="B185">IFERROR(_xlfn.IFS(EOMONTH(E185,0)-C185&gt;90,"老品 (开售天数大于90天)",EOMONTH(E185,0)-C185&gt;=0,"新品 (开售天数小于等于90)"),"新品未出单")</f>
        <v>老品 (开售天数大于90天)</v>
      </c>
      <c r="C185" s="1">
        <f>_xlfn.XLOOKUP(K185,开售时间!A:A,开售时间!B:B)</f>
        <v>46019</v>
      </c>
      <c r="D185" s="1" t="str">
        <f>IFERROR(_xlfn.XLOOKUP(G185,分层!A:A,分层!B:B),"未划分")</f>
        <v>T3</v>
      </c>
      <c r="E185" s="4">
        <v>46204</v>
      </c>
      <c r="F185" s="1" t="s">
        <v>72</v>
      </c>
      <c r="G185" t="s">
        <v>2184</v>
      </c>
      <c r="H185" t="s">
        <v>2185</v>
      </c>
      <c r="I185" t="s">
        <v>2186</v>
      </c>
      <c r="J185" t="s">
        <v>2187</v>
      </c>
      <c r="K185" t="s">
        <v>2186</v>
      </c>
      <c r="L185">
        <v>27621</v>
      </c>
      <c r="M185">
        <v>254</v>
      </c>
      <c r="N185">
        <v>140.63</v>
      </c>
      <c r="O185">
        <v>131.05</v>
      </c>
      <c r="P185">
        <v>0</v>
      </c>
      <c r="Q185">
        <v>9.58</v>
      </c>
      <c r="R185">
        <v>0</v>
      </c>
      <c r="S185">
        <v>0</v>
      </c>
      <c r="T185">
        <v>0</v>
      </c>
      <c r="U185">
        <v>0</v>
      </c>
      <c r="V185">
        <v>0</v>
      </c>
      <c r="X185">
        <v>409.6</v>
      </c>
      <c r="Y185">
        <v>359.65</v>
      </c>
      <c r="Z185">
        <v>0</v>
      </c>
      <c r="AA185">
        <v>49.95</v>
      </c>
      <c r="AB185">
        <v>0</v>
      </c>
      <c r="AC185">
        <v>38</v>
      </c>
      <c r="AD185">
        <v>33</v>
      </c>
      <c r="AE185">
        <v>0</v>
      </c>
      <c r="AF185">
        <v>5</v>
      </c>
      <c r="AG185">
        <v>0</v>
      </c>
      <c r="AH185" t="s">
        <v>2188</v>
      </c>
      <c r="AI185">
        <v>343.65</v>
      </c>
      <c r="AJ185">
        <v>32</v>
      </c>
      <c r="AK185" t="s">
        <v>669</v>
      </c>
      <c r="AL185">
        <v>0.55</v>
      </c>
      <c r="AM185">
        <v>5.09</v>
      </c>
      <c r="AN185">
        <v>2.91</v>
      </c>
      <c r="AO185" t="s">
        <v>2189</v>
      </c>
      <c r="AP185" t="s">
        <v>2190</v>
      </c>
      <c r="AQ185" t="s">
        <v>2191</v>
      </c>
      <c r="AR185" t="s">
        <v>2192</v>
      </c>
      <c r="AS185">
        <v>3.7</v>
      </c>
      <c r="AT185">
        <v>2.87</v>
      </c>
      <c r="AU185">
        <v>11</v>
      </c>
      <c r="AV185">
        <v>19</v>
      </c>
      <c r="AW185">
        <v>48</v>
      </c>
      <c r="AX185">
        <v>1.6</v>
      </c>
      <c r="AY185">
        <v>1.4</v>
      </c>
      <c r="AZ185">
        <v>1.6</v>
      </c>
      <c r="BA185">
        <v>49</v>
      </c>
      <c r="BB185">
        <v>468.53</v>
      </c>
      <c r="BC185">
        <v>46</v>
      </c>
      <c r="BD185" t="s">
        <v>2193</v>
      </c>
      <c r="BE185" t="s">
        <v>1067</v>
      </c>
      <c r="BF185" t="s">
        <v>2194</v>
      </c>
      <c r="BG185" t="s">
        <v>86</v>
      </c>
      <c r="BH185" t="s">
        <v>86</v>
      </c>
      <c r="BI185" t="s">
        <v>86</v>
      </c>
      <c r="BJ185">
        <v>465.03</v>
      </c>
      <c r="BK185">
        <v>2</v>
      </c>
      <c r="BL185">
        <v>18.98</v>
      </c>
      <c r="BM185">
        <v>2</v>
      </c>
      <c r="BN185">
        <v>7</v>
      </c>
      <c r="BO185">
        <v>69.93</v>
      </c>
      <c r="BP185">
        <v>4</v>
      </c>
      <c r="BQ185">
        <v>9.49</v>
      </c>
      <c r="BR185">
        <v>1.6</v>
      </c>
      <c r="BS185">
        <v>3.5</v>
      </c>
      <c r="BT185">
        <v>0</v>
      </c>
    </row>
    <row r="186" spans="1:72">
      <c r="A186" t="str">
        <f>IF(I186="","其他",_xlfn.XLOOKUP(I186,辅助数据!B:B,辅助数据!C:C))</f>
        <v>照片横幅</v>
      </c>
      <c r="B186" t="str" cm="1">
        <f t="array" ref="B186">IFERROR(_xlfn.IFS(EOMONTH(E186,0)-C186&gt;90,"老品 (开售天数大于90天)",EOMONTH(E186,0)-C186&gt;=0,"新品 (开售天数小于等于90)"),"新品未出单")</f>
        <v>老品 (开售天数大于90天)</v>
      </c>
      <c r="C186" s="1">
        <f>_xlfn.XLOOKUP(K186,开售时间!A:A,开售时间!B:B)</f>
        <v>46105</v>
      </c>
      <c r="D186" s="1" t="str">
        <f>IFERROR(_xlfn.XLOOKUP(G186,分层!A:A,分层!B:B),"未划分")</f>
        <v>T4</v>
      </c>
      <c r="E186" s="4">
        <v>46204</v>
      </c>
      <c r="F186" s="1" t="s">
        <v>72</v>
      </c>
      <c r="G186" t="s">
        <v>2195</v>
      </c>
      <c r="H186" t="s">
        <v>2196</v>
      </c>
      <c r="I186" t="s">
        <v>2197</v>
      </c>
      <c r="J186" t="s">
        <v>1036</v>
      </c>
      <c r="K186" t="s">
        <v>2197</v>
      </c>
      <c r="L186">
        <v>52303</v>
      </c>
      <c r="M186">
        <v>332</v>
      </c>
      <c r="N186">
        <v>236.51</v>
      </c>
      <c r="O186">
        <v>230.46</v>
      </c>
      <c r="P186">
        <v>0</v>
      </c>
      <c r="Q186">
        <v>6.05</v>
      </c>
      <c r="R186">
        <v>0</v>
      </c>
      <c r="S186">
        <v>0</v>
      </c>
      <c r="T186">
        <v>0</v>
      </c>
      <c r="U186">
        <v>0</v>
      </c>
      <c r="V186">
        <v>0</v>
      </c>
      <c r="X186">
        <v>526.94</v>
      </c>
      <c r="Y186">
        <v>515.64</v>
      </c>
      <c r="Z186">
        <v>0</v>
      </c>
      <c r="AA186">
        <v>11.3</v>
      </c>
      <c r="AB186">
        <v>0</v>
      </c>
      <c r="AC186">
        <v>44</v>
      </c>
      <c r="AD186">
        <v>43</v>
      </c>
      <c r="AE186">
        <v>0</v>
      </c>
      <c r="AF186">
        <v>1</v>
      </c>
      <c r="AG186">
        <v>0</v>
      </c>
      <c r="AH186" t="s">
        <v>2198</v>
      </c>
      <c r="AI186">
        <v>440.7</v>
      </c>
      <c r="AJ186">
        <v>37</v>
      </c>
      <c r="AK186" t="s">
        <v>1678</v>
      </c>
      <c r="AL186">
        <v>0.71</v>
      </c>
      <c r="AM186">
        <v>4.52</v>
      </c>
      <c r="AN186">
        <v>2.23</v>
      </c>
      <c r="AO186" t="s">
        <v>2199</v>
      </c>
      <c r="AP186" t="s">
        <v>2200</v>
      </c>
      <c r="AQ186" t="s">
        <v>2201</v>
      </c>
      <c r="AR186" t="s">
        <v>2202</v>
      </c>
      <c r="AS186">
        <v>5.38</v>
      </c>
      <c r="AT186">
        <v>4.83</v>
      </c>
      <c r="AU186">
        <v>9</v>
      </c>
      <c r="AV186">
        <v>21</v>
      </c>
      <c r="AW186">
        <v>45</v>
      </c>
      <c r="AX186">
        <v>1.3</v>
      </c>
      <c r="AY186">
        <v>1.5</v>
      </c>
      <c r="AZ186">
        <v>1.5</v>
      </c>
      <c r="BA186">
        <v>49</v>
      </c>
      <c r="BB186">
        <v>553.7</v>
      </c>
      <c r="BC186">
        <v>47</v>
      </c>
      <c r="BD186" t="s">
        <v>2193</v>
      </c>
      <c r="BE186" t="s">
        <v>2203</v>
      </c>
      <c r="BF186" t="s">
        <v>2204</v>
      </c>
      <c r="BG186" t="s">
        <v>86</v>
      </c>
      <c r="BH186" t="s">
        <v>86</v>
      </c>
      <c r="BI186" t="s">
        <v>86</v>
      </c>
      <c r="BJ186">
        <v>551.44</v>
      </c>
      <c r="BK186">
        <v>0</v>
      </c>
      <c r="BL186">
        <v>0</v>
      </c>
      <c r="BM186">
        <v>0</v>
      </c>
      <c r="BN186">
        <v>4</v>
      </c>
      <c r="BO186">
        <v>45.2</v>
      </c>
      <c r="BP186">
        <v>2</v>
      </c>
      <c r="BQ186">
        <v>11.25</v>
      </c>
      <c r="BR186">
        <v>1.6</v>
      </c>
      <c r="BS186">
        <v>2.26</v>
      </c>
      <c r="BT186">
        <v>0</v>
      </c>
    </row>
    <row r="187" spans="1:72">
      <c r="A187" t="str">
        <f>IF(I187="","其他",_xlfn.XLOOKUP(I187,辅助数据!B:B,辅助数据!C:C))</f>
        <v>长横幅</v>
      </c>
      <c r="B187" t="str" cm="1">
        <f t="array" ref="B187">IFERROR(_xlfn.IFS(EOMONTH(E187,0)-C187&gt;90,"老品 (开售天数大于90天)",EOMONTH(E187,0)-C187&gt;=0,"新品 (开售天数小于等于90)"),"新品未出单")</f>
        <v>老品 (开售天数大于90天)</v>
      </c>
      <c r="C187" s="1">
        <f>_xlfn.XLOOKUP(K187,开售时间!A:A,开售时间!B:B)</f>
        <v>44427</v>
      </c>
      <c r="D187" s="1" t="str">
        <f>IFERROR(_xlfn.XLOOKUP(G187,分层!A:A,分层!B:B),"未划分")</f>
        <v>T2</v>
      </c>
      <c r="E187" s="4">
        <v>46204</v>
      </c>
      <c r="F187" s="1" t="s">
        <v>72</v>
      </c>
      <c r="G187" t="s">
        <v>2205</v>
      </c>
      <c r="H187" t="s">
        <v>2206</v>
      </c>
      <c r="I187" t="s">
        <v>2207</v>
      </c>
      <c r="J187" t="s">
        <v>2208</v>
      </c>
      <c r="K187" t="s">
        <v>2207</v>
      </c>
      <c r="L187">
        <v>19075</v>
      </c>
      <c r="M187">
        <v>254</v>
      </c>
      <c r="N187">
        <v>123.48</v>
      </c>
      <c r="O187">
        <v>91.95</v>
      </c>
      <c r="P187">
        <v>0</v>
      </c>
      <c r="Q187">
        <v>31.53</v>
      </c>
      <c r="R187">
        <v>0</v>
      </c>
      <c r="S187">
        <v>0</v>
      </c>
      <c r="T187">
        <v>0</v>
      </c>
      <c r="U187">
        <v>0</v>
      </c>
      <c r="V187">
        <v>0</v>
      </c>
      <c r="X187">
        <v>461.64</v>
      </c>
      <c r="Y187">
        <v>409.68</v>
      </c>
      <c r="Z187">
        <v>0</v>
      </c>
      <c r="AA187">
        <v>51.96</v>
      </c>
      <c r="AB187">
        <v>0</v>
      </c>
      <c r="AC187">
        <v>34</v>
      </c>
      <c r="AD187">
        <v>30</v>
      </c>
      <c r="AE187">
        <v>0</v>
      </c>
      <c r="AF187">
        <v>4</v>
      </c>
      <c r="AG187">
        <v>0</v>
      </c>
      <c r="AH187" t="s">
        <v>2159</v>
      </c>
      <c r="AI187">
        <v>350.73</v>
      </c>
      <c r="AJ187">
        <v>25</v>
      </c>
      <c r="AK187" t="s">
        <v>873</v>
      </c>
      <c r="AL187">
        <v>0.49</v>
      </c>
      <c r="AM187">
        <v>6.47</v>
      </c>
      <c r="AN187">
        <v>3.74</v>
      </c>
      <c r="AO187" t="s">
        <v>2209</v>
      </c>
      <c r="AP187" t="s">
        <v>2210</v>
      </c>
      <c r="AQ187" t="s">
        <v>2211</v>
      </c>
      <c r="AR187" t="s">
        <v>2212</v>
      </c>
      <c r="AS187">
        <v>3.63</v>
      </c>
      <c r="AT187">
        <v>2.57</v>
      </c>
      <c r="AU187">
        <v>7</v>
      </c>
      <c r="AV187">
        <v>16</v>
      </c>
      <c r="AW187">
        <v>46</v>
      </c>
      <c r="AX187">
        <v>1</v>
      </c>
      <c r="AY187">
        <v>1.1</v>
      </c>
      <c r="AZ187">
        <v>1.5</v>
      </c>
      <c r="BA187">
        <v>48</v>
      </c>
      <c r="BB187">
        <v>623.52</v>
      </c>
      <c r="BC187">
        <v>45</v>
      </c>
      <c r="BD187" t="s">
        <v>2213</v>
      </c>
      <c r="BE187" t="s">
        <v>2214</v>
      </c>
      <c r="BF187" t="s">
        <v>1006</v>
      </c>
      <c r="BG187" t="s">
        <v>2215</v>
      </c>
      <c r="BH187" t="s">
        <v>2216</v>
      </c>
      <c r="BI187" t="s">
        <v>2217</v>
      </c>
      <c r="BJ187">
        <v>619.62</v>
      </c>
      <c r="BK187">
        <v>0</v>
      </c>
      <c r="BL187">
        <v>0</v>
      </c>
      <c r="BM187">
        <v>0</v>
      </c>
      <c r="BN187">
        <v>6</v>
      </c>
      <c r="BO187">
        <v>77.94</v>
      </c>
      <c r="BP187">
        <v>3</v>
      </c>
      <c r="BQ187">
        <v>12.91</v>
      </c>
      <c r="BR187">
        <v>1.5</v>
      </c>
      <c r="BS187">
        <v>3.9</v>
      </c>
      <c r="BT187">
        <v>0</v>
      </c>
    </row>
    <row r="188" spans="1:72">
      <c r="A188" t="str">
        <f>IF(I188="","其他",_xlfn.XLOOKUP(I188,辅助数据!B:B,辅助数据!C:C))</f>
        <v>门牌标志</v>
      </c>
      <c r="B188" t="str" cm="1">
        <f t="array" ref="B188">IFERROR(_xlfn.IFS(EOMONTH(E188,0)-C188&gt;90,"老品 (开售天数大于90天)",EOMONTH(E188,0)-C188&gt;=0,"新品 (开售天数小于等于90)"),"新品未出单")</f>
        <v>老品 (开售天数大于90天)</v>
      </c>
      <c r="C188" s="1">
        <f>_xlfn.XLOOKUP(K188,开售时间!A:A,开售时间!B:B)</f>
        <v>45901</v>
      </c>
      <c r="D188" s="1" t="str">
        <f>IFERROR(_xlfn.XLOOKUP(G188,分层!A:A,分层!B:B),"未划分")</f>
        <v>T3</v>
      </c>
      <c r="E188" s="4">
        <v>46204</v>
      </c>
      <c r="F188" s="1" t="s">
        <v>72</v>
      </c>
      <c r="G188" t="s">
        <v>2218</v>
      </c>
      <c r="H188" t="s">
        <v>2219</v>
      </c>
      <c r="I188" t="s">
        <v>2220</v>
      </c>
      <c r="J188" t="s">
        <v>2221</v>
      </c>
      <c r="K188" t="s">
        <v>2220</v>
      </c>
      <c r="L188">
        <v>16379</v>
      </c>
      <c r="M188">
        <v>139</v>
      </c>
      <c r="N188">
        <v>102.03</v>
      </c>
      <c r="O188">
        <v>102.03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X188">
        <v>240.05</v>
      </c>
      <c r="Y188">
        <v>240.05</v>
      </c>
      <c r="Z188">
        <v>0</v>
      </c>
      <c r="AA188">
        <v>0</v>
      </c>
      <c r="AB188">
        <v>0</v>
      </c>
      <c r="AC188">
        <v>24</v>
      </c>
      <c r="AD188">
        <v>24</v>
      </c>
      <c r="AE188">
        <v>0</v>
      </c>
      <c r="AF188">
        <v>0</v>
      </c>
      <c r="AG188">
        <v>0</v>
      </c>
      <c r="AH188" t="s">
        <v>2222</v>
      </c>
      <c r="AI188">
        <v>215.76</v>
      </c>
      <c r="AJ188">
        <v>22</v>
      </c>
      <c r="AK188" t="s">
        <v>118</v>
      </c>
      <c r="AL188">
        <v>0.73</v>
      </c>
      <c r="AM188">
        <v>6.23</v>
      </c>
      <c r="AN188">
        <v>2.35</v>
      </c>
      <c r="AO188" t="s">
        <v>2223</v>
      </c>
      <c r="AP188" t="s">
        <v>2224</v>
      </c>
      <c r="AQ188" t="s">
        <v>2225</v>
      </c>
      <c r="AR188" t="s">
        <v>2226</v>
      </c>
      <c r="AS188">
        <v>4.25</v>
      </c>
      <c r="AT188">
        <v>2.13</v>
      </c>
      <c r="AU188">
        <v>13</v>
      </c>
      <c r="AV188">
        <v>20</v>
      </c>
      <c r="AW188">
        <v>47</v>
      </c>
      <c r="AX188">
        <v>1.9</v>
      </c>
      <c r="AY188">
        <v>1.4</v>
      </c>
      <c r="AZ188">
        <v>1.6</v>
      </c>
      <c r="BA188">
        <v>48</v>
      </c>
      <c r="BB188">
        <v>431.52</v>
      </c>
      <c r="BC188">
        <v>44</v>
      </c>
      <c r="BD188" t="s">
        <v>2227</v>
      </c>
      <c r="BE188" t="s">
        <v>369</v>
      </c>
      <c r="BF188" t="s">
        <v>1101</v>
      </c>
      <c r="BG188" t="s">
        <v>86</v>
      </c>
      <c r="BH188" t="s">
        <v>86</v>
      </c>
      <c r="BI188" t="s">
        <v>86</v>
      </c>
      <c r="BJ188">
        <v>427.48</v>
      </c>
      <c r="BK188">
        <v>0</v>
      </c>
      <c r="BL188">
        <v>0</v>
      </c>
      <c r="BM188">
        <v>0</v>
      </c>
      <c r="BN188">
        <v>9</v>
      </c>
      <c r="BO188">
        <v>80.91</v>
      </c>
      <c r="BP188">
        <v>5</v>
      </c>
      <c r="BQ188">
        <v>8.91</v>
      </c>
      <c r="BR188">
        <v>1.5</v>
      </c>
      <c r="BS188">
        <v>4.04</v>
      </c>
      <c r="BT188">
        <v>0</v>
      </c>
    </row>
    <row r="189" spans="1:72">
      <c r="A189" t="str">
        <f>IF(I189="","其他",_xlfn.XLOOKUP(I189,辅助数据!B:B,辅助数据!C:C))</f>
        <v>蜂窝</v>
      </c>
      <c r="B189" t="str" cm="1">
        <f t="array" ref="B189">IFERROR(_xlfn.IFS(EOMONTH(E189,0)-C189&gt;90,"老品 (开售天数大于90天)",EOMONTH(E189,0)-C189&gt;=0,"新品 (开售天数小于等于90)"),"新品未出单")</f>
        <v>老品 (开售天数大于90天)</v>
      </c>
      <c r="C189" s="1">
        <f>_xlfn.XLOOKUP(K189,开售时间!A:A,开售时间!B:B)</f>
        <v>45915</v>
      </c>
      <c r="D189" s="1" t="str">
        <f>IFERROR(_xlfn.XLOOKUP(G189,分层!A:A,分层!B:B),"未划分")</f>
        <v>T2</v>
      </c>
      <c r="E189" s="4">
        <v>46204</v>
      </c>
      <c r="F189" s="1" t="s">
        <v>72</v>
      </c>
      <c r="G189" t="s">
        <v>2228</v>
      </c>
      <c r="H189" t="s">
        <v>2229</v>
      </c>
      <c r="I189" t="s">
        <v>2230</v>
      </c>
      <c r="J189" t="s">
        <v>2231</v>
      </c>
      <c r="K189" t="s">
        <v>2230</v>
      </c>
      <c r="L189">
        <v>10789</v>
      </c>
      <c r="M189">
        <v>174</v>
      </c>
      <c r="N189">
        <v>71.57</v>
      </c>
      <c r="O189">
        <v>68.91</v>
      </c>
      <c r="P189">
        <v>0</v>
      </c>
      <c r="Q189">
        <v>2.66</v>
      </c>
      <c r="R189">
        <v>0</v>
      </c>
      <c r="S189">
        <v>0</v>
      </c>
      <c r="T189">
        <v>0</v>
      </c>
      <c r="U189">
        <v>0</v>
      </c>
      <c r="V189">
        <v>0</v>
      </c>
      <c r="X189">
        <v>265.81</v>
      </c>
      <c r="Y189">
        <v>237.83</v>
      </c>
      <c r="Z189">
        <v>0</v>
      </c>
      <c r="AA189">
        <v>27.98</v>
      </c>
      <c r="AB189">
        <v>0</v>
      </c>
      <c r="AC189">
        <v>19</v>
      </c>
      <c r="AD189">
        <v>17</v>
      </c>
      <c r="AE189">
        <v>0</v>
      </c>
      <c r="AF189">
        <v>2</v>
      </c>
      <c r="AG189">
        <v>0</v>
      </c>
      <c r="AH189" t="s">
        <v>2232</v>
      </c>
      <c r="AI189">
        <v>251.82</v>
      </c>
      <c r="AJ189">
        <v>18</v>
      </c>
      <c r="AK189" t="s">
        <v>1448</v>
      </c>
      <c r="AL189">
        <v>0.41</v>
      </c>
      <c r="AM189">
        <v>6.63</v>
      </c>
      <c r="AN189">
        <v>3.71</v>
      </c>
      <c r="AO189" t="s">
        <v>2233</v>
      </c>
      <c r="AP189" t="s">
        <v>2234</v>
      </c>
      <c r="AQ189" t="s">
        <v>2235</v>
      </c>
      <c r="AR189" t="s">
        <v>2236</v>
      </c>
      <c r="AS189">
        <v>3.77</v>
      </c>
      <c r="AT189">
        <v>1.49</v>
      </c>
      <c r="AU189">
        <v>8</v>
      </c>
      <c r="AV189">
        <v>15</v>
      </c>
      <c r="AW189">
        <v>43</v>
      </c>
      <c r="AX189">
        <v>1.1</v>
      </c>
      <c r="AY189">
        <v>1.1</v>
      </c>
      <c r="AZ189">
        <v>1.4</v>
      </c>
      <c r="BA189">
        <v>48</v>
      </c>
      <c r="BB189">
        <v>671.52</v>
      </c>
      <c r="BC189">
        <v>47</v>
      </c>
      <c r="BD189" t="s">
        <v>2237</v>
      </c>
      <c r="BE189" t="s">
        <v>2238</v>
      </c>
      <c r="BF189" t="s">
        <v>2239</v>
      </c>
      <c r="BG189" t="s">
        <v>86</v>
      </c>
      <c r="BH189" t="s">
        <v>86</v>
      </c>
      <c r="BI189" t="s">
        <v>86</v>
      </c>
      <c r="BJ189">
        <v>670.12</v>
      </c>
      <c r="BK189">
        <v>0</v>
      </c>
      <c r="BL189">
        <v>0</v>
      </c>
      <c r="BM189">
        <v>0</v>
      </c>
      <c r="BN189">
        <v>2</v>
      </c>
      <c r="BO189">
        <v>27.98</v>
      </c>
      <c r="BP189">
        <v>1</v>
      </c>
      <c r="BQ189">
        <v>13.96</v>
      </c>
      <c r="BR189">
        <v>1.5</v>
      </c>
      <c r="BS189">
        <v>1.4</v>
      </c>
      <c r="BT189">
        <v>0</v>
      </c>
    </row>
    <row r="190" spans="1:72">
      <c r="A190" t="str">
        <f>IF(I190="","其他",_xlfn.XLOOKUP(I190,辅助数据!B:B,辅助数据!C:C))</f>
        <v>小海报木板</v>
      </c>
      <c r="B190" t="str" cm="1">
        <f t="array" ref="B190">IFERROR(_xlfn.IFS(EOMONTH(E190,0)-C190&gt;90,"老品 (开售天数大于90天)",EOMONTH(E190,0)-C190&gt;=0,"新品 (开售天数小于等于90)"),"新品未出单")</f>
        <v>老品 (开售天数大于90天)</v>
      </c>
      <c r="C190" s="1">
        <f>_xlfn.XLOOKUP(K190,开售时间!A:A,开售时间!B:B)</f>
        <v>46011</v>
      </c>
      <c r="D190" s="1" t="str">
        <f>IFERROR(_xlfn.XLOOKUP(G190,分层!A:A,分层!B:B),"未划分")</f>
        <v>T2</v>
      </c>
      <c r="E190" s="4">
        <v>46204</v>
      </c>
      <c r="F190" s="1" t="s">
        <v>72</v>
      </c>
      <c r="G190" t="s">
        <v>2240</v>
      </c>
      <c r="H190" t="s">
        <v>2241</v>
      </c>
      <c r="I190" t="s">
        <v>2242</v>
      </c>
      <c r="J190" t="s">
        <v>2243</v>
      </c>
      <c r="K190" t="s">
        <v>2242</v>
      </c>
      <c r="L190">
        <v>20929</v>
      </c>
      <c r="M190">
        <v>184</v>
      </c>
      <c r="N190">
        <v>105.3</v>
      </c>
      <c r="O190">
        <v>105.3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X190">
        <v>326.68</v>
      </c>
      <c r="Y190">
        <v>326.68</v>
      </c>
      <c r="Z190">
        <v>0</v>
      </c>
      <c r="AA190">
        <v>0</v>
      </c>
      <c r="AB190">
        <v>0</v>
      </c>
      <c r="AC190">
        <v>31</v>
      </c>
      <c r="AD190">
        <v>31</v>
      </c>
      <c r="AE190">
        <v>0</v>
      </c>
      <c r="AF190">
        <v>0</v>
      </c>
      <c r="AG190">
        <v>0</v>
      </c>
      <c r="AH190" t="s">
        <v>2244</v>
      </c>
      <c r="AI190">
        <v>279.72</v>
      </c>
      <c r="AJ190">
        <v>27</v>
      </c>
      <c r="AK190" t="s">
        <v>1791</v>
      </c>
      <c r="AL190">
        <v>0.57</v>
      </c>
      <c r="AM190">
        <v>5.03</v>
      </c>
      <c r="AN190">
        <v>3.1</v>
      </c>
      <c r="AO190" t="s">
        <v>2245</v>
      </c>
      <c r="AP190" t="s">
        <v>2246</v>
      </c>
      <c r="AQ190" t="s">
        <v>2247</v>
      </c>
      <c r="AR190" t="s">
        <v>2248</v>
      </c>
      <c r="AS190">
        <v>3.4</v>
      </c>
      <c r="AT190">
        <v>2.19</v>
      </c>
      <c r="AU190">
        <v>2</v>
      </c>
      <c r="AV190">
        <v>12</v>
      </c>
      <c r="AW190">
        <v>47</v>
      </c>
      <c r="AX190">
        <v>0.3</v>
      </c>
      <c r="AY190">
        <v>0.9</v>
      </c>
      <c r="AZ190">
        <v>1.6</v>
      </c>
      <c r="BA190">
        <v>48</v>
      </c>
      <c r="BB190">
        <v>479.52</v>
      </c>
      <c r="BC190">
        <v>43</v>
      </c>
      <c r="BD190" t="s">
        <v>2249</v>
      </c>
      <c r="BE190" t="s">
        <v>2250</v>
      </c>
      <c r="BF190" t="s">
        <v>2251</v>
      </c>
      <c r="BG190" t="s">
        <v>86</v>
      </c>
      <c r="BH190" t="s">
        <v>86</v>
      </c>
      <c r="BI190" t="s">
        <v>86</v>
      </c>
      <c r="BJ190">
        <v>475.52</v>
      </c>
      <c r="BK190">
        <v>0</v>
      </c>
      <c r="BL190">
        <v>0</v>
      </c>
      <c r="BM190">
        <v>0</v>
      </c>
      <c r="BN190">
        <v>8</v>
      </c>
      <c r="BO190">
        <v>79.92</v>
      </c>
      <c r="BP190">
        <v>3</v>
      </c>
      <c r="BQ190">
        <v>9.91</v>
      </c>
      <c r="BR190">
        <v>1.5</v>
      </c>
      <c r="BS190">
        <v>4</v>
      </c>
      <c r="BT190">
        <v>0</v>
      </c>
    </row>
    <row r="191" spans="1:72">
      <c r="A191" t="str">
        <f>IF(I191="","其他",_xlfn.XLOOKUP(I191,辅助数据!B:B,辅助数据!C:C))</f>
        <v>照片横幅</v>
      </c>
      <c r="B191" t="str" cm="1">
        <f t="array" ref="B191">IFERROR(_xlfn.IFS(EOMONTH(E191,0)-C191&gt;90,"老品 (开售天数大于90天)",EOMONTH(E191,0)-C191&gt;=0,"新品 (开售天数小于等于90)"),"新品未出单")</f>
        <v>老品 (开售天数大于90天)</v>
      </c>
      <c r="C191" s="1">
        <f>_xlfn.XLOOKUP(K191,开售时间!A:A,开售时间!B:B)</f>
        <v>46111</v>
      </c>
      <c r="D191" s="1" t="str">
        <f>IFERROR(_xlfn.XLOOKUP(G191,分层!A:A,分层!B:B),"未划分")</f>
        <v>T3</v>
      </c>
      <c r="E191" s="4">
        <v>46204</v>
      </c>
      <c r="F191" s="1" t="s">
        <v>72</v>
      </c>
      <c r="G191" t="s">
        <v>2252</v>
      </c>
      <c r="H191" t="s">
        <v>2253</v>
      </c>
      <c r="I191" t="s">
        <v>2254</v>
      </c>
      <c r="J191" t="s">
        <v>275</v>
      </c>
      <c r="K191" t="s">
        <v>2254</v>
      </c>
      <c r="L191">
        <v>54795</v>
      </c>
      <c r="M191">
        <v>225</v>
      </c>
      <c r="N191">
        <v>168.99</v>
      </c>
      <c r="O191">
        <v>162.98</v>
      </c>
      <c r="P191">
        <v>0</v>
      </c>
      <c r="Q191">
        <v>6.01</v>
      </c>
      <c r="R191">
        <v>0</v>
      </c>
      <c r="S191">
        <v>0</v>
      </c>
      <c r="T191">
        <v>0</v>
      </c>
      <c r="U191">
        <v>0</v>
      </c>
      <c r="V191">
        <v>0</v>
      </c>
      <c r="X191">
        <v>449.41</v>
      </c>
      <c r="Y191">
        <v>426.81</v>
      </c>
      <c r="Z191">
        <v>0</v>
      </c>
      <c r="AA191">
        <v>22.6</v>
      </c>
      <c r="AB191">
        <v>0</v>
      </c>
      <c r="AC191">
        <v>38</v>
      </c>
      <c r="AD191">
        <v>36</v>
      </c>
      <c r="AE191">
        <v>0</v>
      </c>
      <c r="AF191">
        <v>2</v>
      </c>
      <c r="AG191">
        <v>0</v>
      </c>
      <c r="AH191" t="s">
        <v>2188</v>
      </c>
      <c r="AI191">
        <v>298.87</v>
      </c>
      <c r="AJ191">
        <v>26</v>
      </c>
      <c r="AK191" t="s">
        <v>186</v>
      </c>
      <c r="AL191">
        <v>0.75</v>
      </c>
      <c r="AM191">
        <v>3.08</v>
      </c>
      <c r="AN191">
        <v>2.66</v>
      </c>
      <c r="AO191" t="s">
        <v>2255</v>
      </c>
      <c r="AP191" t="s">
        <v>2256</v>
      </c>
      <c r="AQ191" t="s">
        <v>2257</v>
      </c>
      <c r="AR191" t="s">
        <v>2258</v>
      </c>
      <c r="AS191">
        <v>4.45</v>
      </c>
      <c r="AT191">
        <v>3.52</v>
      </c>
      <c r="AU191">
        <v>9</v>
      </c>
      <c r="AV191">
        <v>22</v>
      </c>
      <c r="AW191">
        <v>48</v>
      </c>
      <c r="AX191">
        <v>1.3</v>
      </c>
      <c r="AY191">
        <v>1.6</v>
      </c>
      <c r="AZ191">
        <v>1.6</v>
      </c>
      <c r="BA191">
        <v>48</v>
      </c>
      <c r="BB191">
        <v>549.16</v>
      </c>
      <c r="BC191">
        <v>46</v>
      </c>
      <c r="BD191" t="s">
        <v>2237</v>
      </c>
      <c r="BE191" t="s">
        <v>2259</v>
      </c>
      <c r="BF191" t="s">
        <v>2260</v>
      </c>
      <c r="BG191" t="s">
        <v>86</v>
      </c>
      <c r="BH191" t="s">
        <v>86</v>
      </c>
      <c r="BI191" t="s">
        <v>86</v>
      </c>
      <c r="BJ191">
        <v>545.69</v>
      </c>
      <c r="BK191">
        <v>0</v>
      </c>
      <c r="BL191">
        <v>0</v>
      </c>
      <c r="BM191">
        <v>0</v>
      </c>
      <c r="BN191">
        <v>6</v>
      </c>
      <c r="BO191">
        <v>69.49</v>
      </c>
      <c r="BP191">
        <v>4</v>
      </c>
      <c r="BQ191">
        <v>11.37</v>
      </c>
      <c r="BR191">
        <v>1.5</v>
      </c>
      <c r="BS191">
        <v>3.47</v>
      </c>
      <c r="BT191">
        <v>0</v>
      </c>
    </row>
    <row r="192" spans="1:72">
      <c r="A192" t="str">
        <f>IF(I192="","其他",_xlfn.XLOOKUP(I192,辅助数据!B:B,辅助数据!C:C))</f>
        <v>海报</v>
      </c>
      <c r="B192" t="str" cm="1">
        <f t="array" ref="B192">IFERROR(_xlfn.IFS(EOMONTH(E192,0)-C192&gt;90,"老品 (开售天数大于90天)",EOMONTH(E192,0)-C192&gt;=0,"新品 (开售天数小于等于90)"),"新品未出单")</f>
        <v>老品 (开售天数大于90天)</v>
      </c>
      <c r="C192" s="1">
        <f>_xlfn.XLOOKUP(K192,开售时间!A:A,开售时间!B:B)</f>
        <v>45888</v>
      </c>
      <c r="D192" s="1" t="str">
        <f>IFERROR(_xlfn.XLOOKUP(G192,分层!A:A,分层!B:B),"未划分")</f>
        <v>T2</v>
      </c>
      <c r="E192" s="4">
        <v>46204</v>
      </c>
      <c r="F192" s="1" t="s">
        <v>72</v>
      </c>
      <c r="G192" t="s">
        <v>2261</v>
      </c>
      <c r="H192" t="s">
        <v>2262</v>
      </c>
      <c r="I192" t="s">
        <v>2263</v>
      </c>
      <c r="J192" t="s">
        <v>2264</v>
      </c>
      <c r="K192" t="s">
        <v>2263</v>
      </c>
      <c r="L192">
        <v>127341</v>
      </c>
      <c r="M192">
        <v>391</v>
      </c>
      <c r="N192">
        <v>327.32</v>
      </c>
      <c r="O192">
        <v>321.04</v>
      </c>
      <c r="P192">
        <v>0</v>
      </c>
      <c r="Q192">
        <v>6.28</v>
      </c>
      <c r="R192">
        <v>0</v>
      </c>
      <c r="S192">
        <v>0</v>
      </c>
      <c r="T192">
        <v>0</v>
      </c>
      <c r="U192">
        <v>0</v>
      </c>
      <c r="V192">
        <v>0</v>
      </c>
      <c r="X192">
        <v>641.66</v>
      </c>
      <c r="Y192">
        <v>641.66</v>
      </c>
      <c r="Z192">
        <v>0</v>
      </c>
      <c r="AA192">
        <v>0</v>
      </c>
      <c r="AB192">
        <v>0</v>
      </c>
      <c r="AC192">
        <v>34</v>
      </c>
      <c r="AD192">
        <v>34</v>
      </c>
      <c r="AE192">
        <v>0</v>
      </c>
      <c r="AF192">
        <v>0</v>
      </c>
      <c r="AG192">
        <v>0</v>
      </c>
      <c r="AH192" t="s">
        <v>2265</v>
      </c>
      <c r="AI192">
        <v>641.66</v>
      </c>
      <c r="AJ192">
        <v>34</v>
      </c>
      <c r="AK192" t="s">
        <v>464</v>
      </c>
      <c r="AL192">
        <v>0.84</v>
      </c>
      <c r="AM192">
        <v>2.57</v>
      </c>
      <c r="AN192">
        <v>1.96</v>
      </c>
      <c r="AO192" t="s">
        <v>2266</v>
      </c>
      <c r="AP192" t="s">
        <v>2267</v>
      </c>
      <c r="AQ192" t="s">
        <v>2268</v>
      </c>
      <c r="AR192" t="s">
        <v>2269</v>
      </c>
      <c r="AS192">
        <v>9.63</v>
      </c>
      <c r="AT192">
        <v>6.96</v>
      </c>
      <c r="AU192">
        <v>8</v>
      </c>
      <c r="AV192">
        <v>15</v>
      </c>
      <c r="AW192">
        <v>47</v>
      </c>
      <c r="AX192">
        <v>1.1</v>
      </c>
      <c r="AY192">
        <v>1.1</v>
      </c>
      <c r="AZ192">
        <v>1.6</v>
      </c>
      <c r="BA192">
        <v>47</v>
      </c>
      <c r="BB192">
        <v>889.53</v>
      </c>
      <c r="BC192">
        <v>47</v>
      </c>
      <c r="BD192" t="s">
        <v>2270</v>
      </c>
      <c r="BE192" t="s">
        <v>2271</v>
      </c>
      <c r="BF192" t="s">
        <v>2270</v>
      </c>
      <c r="BG192" t="s">
        <v>86</v>
      </c>
      <c r="BH192" t="s">
        <v>86</v>
      </c>
      <c r="BI192" t="s">
        <v>86</v>
      </c>
      <c r="BJ192">
        <v>888.63</v>
      </c>
      <c r="BK192">
        <v>0</v>
      </c>
      <c r="BL192">
        <v>0</v>
      </c>
      <c r="BM192">
        <v>0</v>
      </c>
      <c r="BN192">
        <v>1</v>
      </c>
      <c r="BO192">
        <v>17.99</v>
      </c>
      <c r="BP192">
        <v>1</v>
      </c>
      <c r="BQ192">
        <v>18.91</v>
      </c>
      <c r="BR192">
        <v>1.5</v>
      </c>
      <c r="BS192">
        <v>0.9</v>
      </c>
      <c r="BT192">
        <v>0</v>
      </c>
    </row>
    <row r="193" spans="1:72">
      <c r="A193" t="str">
        <f>IF(I193="","其他",_xlfn.XLOOKUP(I193,辅助数据!B:B,辅助数据!C:C))</f>
        <v>灯饰门联</v>
      </c>
      <c r="B193" t="str" cm="1">
        <f t="array" ref="B193">IFERROR(_xlfn.IFS(EOMONTH(E193,0)-C193&gt;90,"老品 (开售天数大于90天)",EOMONTH(E193,0)-C193&gt;=0,"新品 (开售天数小于等于90)"),"新品未出单")</f>
        <v>老品 (开售天数大于90天)</v>
      </c>
      <c r="C193" s="1">
        <f>_xlfn.XLOOKUP(K193,开售时间!A:A,开售时间!B:B)</f>
        <v>46018</v>
      </c>
      <c r="D193" s="1" t="str">
        <f>IFERROR(_xlfn.XLOOKUP(G193,分层!A:A,分层!B:B),"未划分")</f>
        <v>T3</v>
      </c>
      <c r="E193" s="4">
        <v>46204</v>
      </c>
      <c r="F193" s="1" t="s">
        <v>72</v>
      </c>
      <c r="G193" t="s">
        <v>2272</v>
      </c>
      <c r="H193" t="s">
        <v>2273</v>
      </c>
      <c r="I193" t="s">
        <v>2274</v>
      </c>
      <c r="J193" t="s">
        <v>2275</v>
      </c>
      <c r="K193" t="s">
        <v>2274</v>
      </c>
      <c r="L193">
        <v>35458</v>
      </c>
      <c r="M193">
        <v>303</v>
      </c>
      <c r="N193">
        <v>188.06</v>
      </c>
      <c r="O193">
        <v>181.34</v>
      </c>
      <c r="P193">
        <v>0</v>
      </c>
      <c r="Q193">
        <v>6.72</v>
      </c>
      <c r="R193">
        <v>0</v>
      </c>
      <c r="S193">
        <v>0</v>
      </c>
      <c r="T193">
        <v>0</v>
      </c>
      <c r="U193">
        <v>0</v>
      </c>
      <c r="V193">
        <v>0</v>
      </c>
      <c r="X193">
        <v>411.19</v>
      </c>
      <c r="Y193">
        <v>397.9</v>
      </c>
      <c r="Z193">
        <v>0</v>
      </c>
      <c r="AA193">
        <v>13.29</v>
      </c>
      <c r="AB193">
        <v>0</v>
      </c>
      <c r="AC193">
        <v>31</v>
      </c>
      <c r="AD193">
        <v>30</v>
      </c>
      <c r="AE193">
        <v>0</v>
      </c>
      <c r="AF193">
        <v>1</v>
      </c>
      <c r="AG193">
        <v>0</v>
      </c>
      <c r="AH193" t="s">
        <v>2276</v>
      </c>
      <c r="AI193">
        <v>311.27</v>
      </c>
      <c r="AJ193">
        <v>23</v>
      </c>
      <c r="AK193" t="s">
        <v>118</v>
      </c>
      <c r="AL193">
        <v>0.62</v>
      </c>
      <c r="AM193">
        <v>5.3</v>
      </c>
      <c r="AN193">
        <v>2.19</v>
      </c>
      <c r="AO193" t="s">
        <v>2277</v>
      </c>
      <c r="AP193" t="s">
        <v>2191</v>
      </c>
      <c r="AQ193" t="s">
        <v>2278</v>
      </c>
      <c r="AR193" t="s">
        <v>2279</v>
      </c>
      <c r="AS193">
        <v>6.07</v>
      </c>
      <c r="AT193">
        <v>4.09</v>
      </c>
      <c r="AU193">
        <v>10</v>
      </c>
      <c r="AV193">
        <v>27</v>
      </c>
      <c r="AW193">
        <v>47</v>
      </c>
      <c r="AX193">
        <v>1.4</v>
      </c>
      <c r="AY193">
        <v>1.9</v>
      </c>
      <c r="AZ193">
        <v>1.6</v>
      </c>
      <c r="BA193">
        <v>46</v>
      </c>
      <c r="BB193">
        <v>621.84</v>
      </c>
      <c r="BC193">
        <v>45</v>
      </c>
      <c r="BD193" t="s">
        <v>2280</v>
      </c>
      <c r="BE193" t="s">
        <v>1472</v>
      </c>
      <c r="BF193" t="s">
        <v>2281</v>
      </c>
      <c r="BG193" t="s">
        <v>86</v>
      </c>
      <c r="BH193" t="s">
        <v>86</v>
      </c>
      <c r="BI193" t="s">
        <v>86</v>
      </c>
      <c r="BJ193">
        <v>617.86</v>
      </c>
      <c r="BK193">
        <v>1</v>
      </c>
      <c r="BL193">
        <v>13.29</v>
      </c>
      <c r="BM193">
        <v>1</v>
      </c>
      <c r="BN193">
        <v>6</v>
      </c>
      <c r="BO193">
        <v>79.74</v>
      </c>
      <c r="BP193">
        <v>5</v>
      </c>
      <c r="BQ193">
        <v>13.43</v>
      </c>
      <c r="BR193">
        <v>1.5</v>
      </c>
      <c r="BS193">
        <v>3.98</v>
      </c>
      <c r="BT193">
        <v>0</v>
      </c>
    </row>
    <row r="194" spans="1:72">
      <c r="A194" t="str">
        <f>IF(I194="","其他",_xlfn.XLOOKUP(I194,辅助数据!B:B,辅助数据!C:C))</f>
        <v>长横幅</v>
      </c>
      <c r="B194" t="str" cm="1">
        <f t="array" ref="B194">IFERROR(_xlfn.IFS(EOMONTH(E194,0)-C194&gt;90,"老品 (开售天数大于90天)",EOMONTH(E194,0)-C194&gt;=0,"新品 (开售天数小于等于90)"),"新品未出单")</f>
        <v>老品 (开售天数大于90天)</v>
      </c>
      <c r="C194" s="1">
        <f>_xlfn.XLOOKUP(K194,开售时间!A:A,开售时间!B:B)</f>
        <v>44507</v>
      </c>
      <c r="D194" s="1" t="str">
        <f>IFERROR(_xlfn.XLOOKUP(G194,分层!A:A,分层!B:B),"未划分")</f>
        <v>T3</v>
      </c>
      <c r="E194" s="4">
        <v>46204</v>
      </c>
      <c r="F194" s="1" t="s">
        <v>72</v>
      </c>
      <c r="G194" t="s">
        <v>2282</v>
      </c>
      <c r="H194" t="s">
        <v>2283</v>
      </c>
      <c r="I194" t="s">
        <v>2284</v>
      </c>
      <c r="J194" t="s">
        <v>2006</v>
      </c>
      <c r="K194" t="s">
        <v>2284</v>
      </c>
      <c r="L194">
        <v>6052</v>
      </c>
      <c r="M194">
        <v>135</v>
      </c>
      <c r="N194">
        <v>72.19</v>
      </c>
      <c r="O194">
        <v>71.23</v>
      </c>
      <c r="P194">
        <v>0</v>
      </c>
      <c r="Q194">
        <v>0.96</v>
      </c>
      <c r="R194">
        <v>0</v>
      </c>
      <c r="S194">
        <v>0</v>
      </c>
      <c r="T194">
        <v>0</v>
      </c>
      <c r="U194">
        <v>0</v>
      </c>
      <c r="V194">
        <v>0</v>
      </c>
      <c r="X194">
        <v>265.74</v>
      </c>
      <c r="Y194">
        <v>265.74</v>
      </c>
      <c r="Z194">
        <v>0</v>
      </c>
      <c r="AA194">
        <v>0</v>
      </c>
      <c r="AB194">
        <v>0</v>
      </c>
      <c r="AC194">
        <v>26</v>
      </c>
      <c r="AD194">
        <v>26</v>
      </c>
      <c r="AE194">
        <v>0</v>
      </c>
      <c r="AF194">
        <v>0</v>
      </c>
      <c r="AG194">
        <v>0</v>
      </c>
      <c r="AH194" t="s">
        <v>2285</v>
      </c>
      <c r="AI194">
        <v>229.77</v>
      </c>
      <c r="AJ194">
        <v>23</v>
      </c>
      <c r="AK194" t="s">
        <v>2286</v>
      </c>
      <c r="AL194">
        <v>0.53</v>
      </c>
      <c r="AM194">
        <v>11.93</v>
      </c>
      <c r="AN194">
        <v>3.68</v>
      </c>
      <c r="AO194" t="s">
        <v>2287</v>
      </c>
      <c r="AP194" t="s">
        <v>2288</v>
      </c>
      <c r="AQ194" t="s">
        <v>2289</v>
      </c>
      <c r="AR194" t="s">
        <v>2290</v>
      </c>
      <c r="AS194">
        <v>2.78</v>
      </c>
      <c r="AT194">
        <v>1.6</v>
      </c>
      <c r="AU194">
        <v>14</v>
      </c>
      <c r="AV194">
        <v>30</v>
      </c>
      <c r="AW194">
        <v>46</v>
      </c>
      <c r="AX194">
        <v>2</v>
      </c>
      <c r="AY194">
        <v>2.1</v>
      </c>
      <c r="AZ194">
        <v>1.5</v>
      </c>
      <c r="BA194">
        <v>45</v>
      </c>
      <c r="BB194">
        <v>449.55</v>
      </c>
      <c r="BC194">
        <v>45</v>
      </c>
      <c r="BD194" t="s">
        <v>2291</v>
      </c>
      <c r="BE194" t="s">
        <v>2292</v>
      </c>
      <c r="BF194" t="s">
        <v>2291</v>
      </c>
      <c r="BG194" t="s">
        <v>2293</v>
      </c>
      <c r="BH194" t="s">
        <v>2294</v>
      </c>
      <c r="BI194" t="s">
        <v>2295</v>
      </c>
      <c r="BJ194">
        <v>449.05</v>
      </c>
      <c r="BK194">
        <v>0</v>
      </c>
      <c r="BL194">
        <v>0</v>
      </c>
      <c r="BM194">
        <v>0</v>
      </c>
      <c r="BN194">
        <v>1</v>
      </c>
      <c r="BO194">
        <v>9.99</v>
      </c>
      <c r="BP194">
        <v>1</v>
      </c>
      <c r="BQ194">
        <v>9.98</v>
      </c>
      <c r="BR194">
        <v>1.5</v>
      </c>
      <c r="BS194">
        <v>0.5</v>
      </c>
      <c r="BT194">
        <v>0</v>
      </c>
    </row>
    <row r="195" spans="1:72">
      <c r="A195" t="str">
        <f>IF(I195="","其他",_xlfn.XLOOKUP(I195,辅助数据!B:B,辅助数据!C:C))</f>
        <v>漩涡套装</v>
      </c>
      <c r="B195" t="str" cm="1">
        <f t="array" ref="B195">IFERROR(_xlfn.IFS(EOMONTH(E195,0)-C195&gt;90,"老品 (开售天数大于90天)",EOMONTH(E195,0)-C195&gt;=0,"新品 (开售天数小于等于90)"),"新品未出单")</f>
        <v>老品 (开售天数大于90天)</v>
      </c>
      <c r="C195" s="1">
        <f>_xlfn.XLOOKUP(K195,开售时间!A:A,开售时间!B:B)</f>
        <v>45956</v>
      </c>
      <c r="D195" s="1" t="str">
        <f>IFERROR(_xlfn.XLOOKUP(G195,分层!A:A,分层!B:B),"未划分")</f>
        <v>T4</v>
      </c>
      <c r="E195" s="4">
        <v>46204</v>
      </c>
      <c r="F195" s="1" t="s">
        <v>72</v>
      </c>
      <c r="G195" t="s">
        <v>2296</v>
      </c>
      <c r="H195" t="s">
        <v>2297</v>
      </c>
      <c r="I195" t="s">
        <v>2298</v>
      </c>
      <c r="J195" t="s">
        <v>2299</v>
      </c>
      <c r="K195" t="s">
        <v>2298</v>
      </c>
      <c r="L195">
        <v>35399</v>
      </c>
      <c r="M195">
        <v>136</v>
      </c>
      <c r="N195">
        <v>136.07</v>
      </c>
      <c r="O195">
        <v>131.27</v>
      </c>
      <c r="P195">
        <v>0</v>
      </c>
      <c r="Q195">
        <v>4.8</v>
      </c>
      <c r="R195">
        <v>0</v>
      </c>
      <c r="S195">
        <v>0</v>
      </c>
      <c r="T195">
        <v>0</v>
      </c>
      <c r="U195">
        <v>0</v>
      </c>
      <c r="V195">
        <v>0</v>
      </c>
      <c r="X195">
        <v>463.62</v>
      </c>
      <c r="Y195">
        <v>439.64</v>
      </c>
      <c r="Z195">
        <v>0</v>
      </c>
      <c r="AA195">
        <v>23.98</v>
      </c>
      <c r="AB195">
        <v>0</v>
      </c>
      <c r="AC195">
        <v>38</v>
      </c>
      <c r="AD195">
        <v>36</v>
      </c>
      <c r="AE195">
        <v>0</v>
      </c>
      <c r="AF195">
        <v>2</v>
      </c>
      <c r="AG195">
        <v>0</v>
      </c>
      <c r="AH195" t="s">
        <v>2300</v>
      </c>
      <c r="AI195">
        <v>407.66</v>
      </c>
      <c r="AJ195">
        <v>34</v>
      </c>
      <c r="AK195" t="s">
        <v>212</v>
      </c>
      <c r="AL195">
        <v>1</v>
      </c>
      <c r="AM195">
        <v>3.84</v>
      </c>
      <c r="AN195">
        <v>3.41</v>
      </c>
      <c r="AO195" t="s">
        <v>2301</v>
      </c>
      <c r="AP195" t="s">
        <v>2302</v>
      </c>
      <c r="AQ195" t="s">
        <v>174</v>
      </c>
      <c r="AR195" t="s">
        <v>2303</v>
      </c>
      <c r="AS195">
        <v>3.58</v>
      </c>
      <c r="AT195">
        <v>3.09</v>
      </c>
      <c r="AU195">
        <v>10</v>
      </c>
      <c r="AV195">
        <v>22</v>
      </c>
      <c r="AW195">
        <v>45</v>
      </c>
      <c r="AX195">
        <v>1.4</v>
      </c>
      <c r="AY195">
        <v>1.6</v>
      </c>
      <c r="AZ195">
        <v>1.5</v>
      </c>
      <c r="BA195">
        <v>44</v>
      </c>
      <c r="BB195">
        <v>515.57</v>
      </c>
      <c r="BC195">
        <v>44</v>
      </c>
      <c r="BD195" t="s">
        <v>532</v>
      </c>
      <c r="BE195" t="s">
        <v>2304</v>
      </c>
      <c r="BF195" t="s">
        <v>2305</v>
      </c>
      <c r="BG195" t="s">
        <v>86</v>
      </c>
      <c r="BH195" t="s">
        <v>86</v>
      </c>
      <c r="BI195" t="s">
        <v>86</v>
      </c>
      <c r="BJ195">
        <v>481.37</v>
      </c>
      <c r="BK195">
        <v>0</v>
      </c>
      <c r="BL195">
        <v>0</v>
      </c>
      <c r="BM195">
        <v>0</v>
      </c>
      <c r="BN195">
        <v>29</v>
      </c>
      <c r="BO195">
        <v>347.71</v>
      </c>
      <c r="BP195">
        <v>29</v>
      </c>
      <c r="BQ195">
        <v>10.94</v>
      </c>
      <c r="BR195">
        <v>1.4</v>
      </c>
      <c r="BS195">
        <v>34.2</v>
      </c>
      <c r="BT195">
        <v>0</v>
      </c>
    </row>
    <row r="196" spans="1:72">
      <c r="A196" t="str">
        <f>IF(I196="","其他",_xlfn.XLOOKUP(I196,辅助数据!B:B,辅助数据!C:C))</f>
        <v>纸绒花套装</v>
      </c>
      <c r="B196" t="str" cm="1">
        <f t="array" ref="B196">IFERROR(_xlfn.IFS(EOMONTH(E196,0)-C196&gt;90,"老品 (开售天数大于90天)",EOMONTH(E196,0)-C196&gt;=0,"新品 (开售天数小于等于90)"),"新品未出单")</f>
        <v>老品 (开售天数大于90天)</v>
      </c>
      <c r="C196" s="1">
        <f>_xlfn.XLOOKUP(K196,开售时间!A:A,开售时间!B:B)</f>
        <v>46034</v>
      </c>
      <c r="D196" s="1" t="str">
        <f>IFERROR(_xlfn.XLOOKUP(G196,分层!A:A,分层!B:B),"未划分")</f>
        <v>T4</v>
      </c>
      <c r="E196" s="4">
        <v>46204</v>
      </c>
      <c r="F196" s="1" t="s">
        <v>72</v>
      </c>
      <c r="G196" t="s">
        <v>2306</v>
      </c>
      <c r="H196" t="s">
        <v>2307</v>
      </c>
      <c r="I196" t="s">
        <v>2308</v>
      </c>
      <c r="J196" t="s">
        <v>2309</v>
      </c>
      <c r="K196" t="s">
        <v>2308</v>
      </c>
      <c r="L196">
        <v>79145</v>
      </c>
      <c r="M196">
        <v>273</v>
      </c>
      <c r="N196">
        <v>241.08</v>
      </c>
      <c r="O196">
        <v>223.08</v>
      </c>
      <c r="P196">
        <v>0</v>
      </c>
      <c r="Q196">
        <v>18</v>
      </c>
      <c r="R196">
        <v>0</v>
      </c>
      <c r="S196">
        <v>0</v>
      </c>
      <c r="T196">
        <v>0</v>
      </c>
      <c r="U196">
        <v>0</v>
      </c>
      <c r="V196">
        <v>0</v>
      </c>
      <c r="X196">
        <v>356.57</v>
      </c>
      <c r="Y196">
        <v>337.09</v>
      </c>
      <c r="Z196">
        <v>0</v>
      </c>
      <c r="AA196">
        <v>19.48</v>
      </c>
      <c r="AB196">
        <v>0</v>
      </c>
      <c r="AC196">
        <v>33</v>
      </c>
      <c r="AD196">
        <v>31</v>
      </c>
      <c r="AE196">
        <v>0</v>
      </c>
      <c r="AF196">
        <v>2</v>
      </c>
      <c r="AG196">
        <v>0</v>
      </c>
      <c r="AH196" t="s">
        <v>2310</v>
      </c>
      <c r="AI196">
        <v>307.3</v>
      </c>
      <c r="AJ196">
        <v>29</v>
      </c>
      <c r="AK196" t="s">
        <v>1817</v>
      </c>
      <c r="AL196">
        <v>0.88</v>
      </c>
      <c r="AM196">
        <v>3.05</v>
      </c>
      <c r="AN196">
        <v>1.48</v>
      </c>
      <c r="AO196" t="s">
        <v>2311</v>
      </c>
      <c r="AP196" t="s">
        <v>1997</v>
      </c>
      <c r="AQ196" t="s">
        <v>2312</v>
      </c>
      <c r="AR196" t="s">
        <v>827</v>
      </c>
      <c r="AS196">
        <v>7.31</v>
      </c>
      <c r="AT196">
        <v>5.48</v>
      </c>
      <c r="AU196">
        <v>8</v>
      </c>
      <c r="AV196">
        <v>23</v>
      </c>
      <c r="AW196">
        <v>42</v>
      </c>
      <c r="AX196">
        <v>1.1</v>
      </c>
      <c r="AY196">
        <v>1.6</v>
      </c>
      <c r="AZ196">
        <v>1.4</v>
      </c>
      <c r="BA196">
        <v>44</v>
      </c>
      <c r="BB196">
        <v>457.06</v>
      </c>
      <c r="BC196">
        <v>43</v>
      </c>
      <c r="BD196" t="s">
        <v>1399</v>
      </c>
      <c r="BE196" t="s">
        <v>2313</v>
      </c>
      <c r="BF196" t="s">
        <v>2314</v>
      </c>
      <c r="BG196" t="s">
        <v>86</v>
      </c>
      <c r="BH196" t="s">
        <v>86</v>
      </c>
      <c r="BI196" t="s">
        <v>86</v>
      </c>
      <c r="BJ196">
        <v>454.96</v>
      </c>
      <c r="BK196">
        <v>2</v>
      </c>
      <c r="BL196">
        <v>21.58</v>
      </c>
      <c r="BM196">
        <v>2</v>
      </c>
      <c r="BN196">
        <v>4</v>
      </c>
      <c r="BO196">
        <v>41.86</v>
      </c>
      <c r="BP196">
        <v>3</v>
      </c>
      <c r="BQ196">
        <v>10.34</v>
      </c>
      <c r="BR196">
        <v>1.4</v>
      </c>
      <c r="BS196">
        <v>2.1</v>
      </c>
      <c r="BT196">
        <v>0</v>
      </c>
    </row>
    <row r="197" spans="1:72">
      <c r="A197" t="str">
        <f>IF(I197="","其他",_xlfn.XLOOKUP(I197,辅助数据!B:B,辅助数据!C:C))</f>
        <v>照片横幅</v>
      </c>
      <c r="B197" t="str" cm="1">
        <f t="array" ref="B197">IFERROR(_xlfn.IFS(EOMONTH(E197,0)-C197&gt;90,"老品 (开售天数大于90天)",EOMONTH(E197,0)-C197&gt;=0,"新品 (开售天数小于等于90)"),"新品未出单")</f>
        <v>老品 (开售天数大于90天)</v>
      </c>
      <c r="C197" s="1">
        <f>_xlfn.XLOOKUP(K197,开售时间!A:A,开售时间!B:B)</f>
        <v>46106</v>
      </c>
      <c r="D197" s="1" t="str">
        <f>IFERROR(_xlfn.XLOOKUP(G197,分层!A:A,分层!B:B),"未划分")</f>
        <v>T3</v>
      </c>
      <c r="E197" s="4">
        <v>46204</v>
      </c>
      <c r="F197" s="1" t="s">
        <v>72</v>
      </c>
      <c r="G197" t="s">
        <v>2315</v>
      </c>
      <c r="H197" t="s">
        <v>2316</v>
      </c>
      <c r="I197" t="s">
        <v>2317</v>
      </c>
      <c r="J197" t="s">
        <v>2318</v>
      </c>
      <c r="K197" t="s">
        <v>2317</v>
      </c>
      <c r="L197">
        <v>41300</v>
      </c>
      <c r="M197">
        <v>208</v>
      </c>
      <c r="N197">
        <v>139.22</v>
      </c>
      <c r="O197">
        <v>133.06</v>
      </c>
      <c r="P197">
        <v>0</v>
      </c>
      <c r="Q197">
        <v>6.16</v>
      </c>
      <c r="R197">
        <v>0</v>
      </c>
      <c r="S197">
        <v>0</v>
      </c>
      <c r="T197">
        <v>0</v>
      </c>
      <c r="U197">
        <v>0</v>
      </c>
      <c r="V197">
        <v>0</v>
      </c>
      <c r="X197">
        <v>271.58</v>
      </c>
      <c r="Y197">
        <v>260.28</v>
      </c>
      <c r="Z197">
        <v>0</v>
      </c>
      <c r="AA197">
        <v>11.3</v>
      </c>
      <c r="AB197">
        <v>0</v>
      </c>
      <c r="AC197">
        <v>24</v>
      </c>
      <c r="AD197">
        <v>23</v>
      </c>
      <c r="AE197">
        <v>0</v>
      </c>
      <c r="AF197">
        <v>1</v>
      </c>
      <c r="AG197">
        <v>0</v>
      </c>
      <c r="AH197" t="s">
        <v>2319</v>
      </c>
      <c r="AI197">
        <v>214.7</v>
      </c>
      <c r="AJ197">
        <v>19</v>
      </c>
      <c r="AK197" t="s">
        <v>348</v>
      </c>
      <c r="AL197">
        <v>0.67</v>
      </c>
      <c r="AM197">
        <v>3.37</v>
      </c>
      <c r="AN197">
        <v>1.95</v>
      </c>
      <c r="AO197" t="s">
        <v>2320</v>
      </c>
      <c r="AP197" t="s">
        <v>2321</v>
      </c>
      <c r="AQ197" t="s">
        <v>2322</v>
      </c>
      <c r="AR197" t="s">
        <v>2323</v>
      </c>
      <c r="AS197">
        <v>5.8</v>
      </c>
      <c r="AT197">
        <v>3.24</v>
      </c>
      <c r="AU197">
        <v>8</v>
      </c>
      <c r="AV197">
        <v>15</v>
      </c>
      <c r="AW197">
        <v>43</v>
      </c>
      <c r="AX197">
        <v>1.1</v>
      </c>
      <c r="AY197">
        <v>1.1</v>
      </c>
      <c r="AZ197">
        <v>1.4</v>
      </c>
      <c r="BA197">
        <v>43</v>
      </c>
      <c r="BB197">
        <v>487.59</v>
      </c>
      <c r="BC197">
        <v>43</v>
      </c>
      <c r="BD197" t="s">
        <v>2324</v>
      </c>
      <c r="BE197" t="s">
        <v>2081</v>
      </c>
      <c r="BF197" t="s">
        <v>2325</v>
      </c>
      <c r="BG197" t="s">
        <v>86</v>
      </c>
      <c r="BH197" t="s">
        <v>86</v>
      </c>
      <c r="BI197" t="s">
        <v>86</v>
      </c>
      <c r="BJ197">
        <v>486.47</v>
      </c>
      <c r="BK197">
        <v>0</v>
      </c>
      <c r="BL197">
        <v>0</v>
      </c>
      <c r="BM197">
        <v>0</v>
      </c>
      <c r="BN197">
        <v>2</v>
      </c>
      <c r="BO197">
        <v>22.6</v>
      </c>
      <c r="BP197">
        <v>2</v>
      </c>
      <c r="BQ197">
        <v>11.31</v>
      </c>
      <c r="BR197">
        <v>1.4</v>
      </c>
      <c r="BS197">
        <v>1.12</v>
      </c>
      <c r="BT197">
        <v>0</v>
      </c>
    </row>
    <row r="198" spans="1:72">
      <c r="A198" t="str">
        <f>IF(I198="","其他",_xlfn.XLOOKUP(I198,辅助数据!B:B,辅助数据!C:C))</f>
        <v>照片横幅</v>
      </c>
      <c r="B198" t="str" cm="1">
        <f t="array" ref="B198">IFERROR(_xlfn.IFS(EOMONTH(E198,0)-C198&gt;90,"老品 (开售天数大于90天)",EOMONTH(E198,0)-C198&gt;=0,"新品 (开售天数小于等于90)"),"新品未出单")</f>
        <v>老品 (开售天数大于90天)</v>
      </c>
      <c r="C198" s="1">
        <f>_xlfn.XLOOKUP(K198,开售时间!A:A,开售时间!B:B)</f>
        <v>45114</v>
      </c>
      <c r="D198" s="1" t="str">
        <f>IFERROR(_xlfn.XLOOKUP(G198,分层!A:A,分层!B:B),"未划分")</f>
        <v>N</v>
      </c>
      <c r="E198" s="4">
        <v>46204</v>
      </c>
      <c r="F198" s="1" t="s">
        <v>72</v>
      </c>
      <c r="G198" t="s">
        <v>2326</v>
      </c>
      <c r="H198" t="s">
        <v>2327</v>
      </c>
      <c r="I198" t="s">
        <v>2328</v>
      </c>
      <c r="J198" t="s">
        <v>1279</v>
      </c>
      <c r="K198" t="s">
        <v>2328</v>
      </c>
      <c r="L198">
        <v>30755</v>
      </c>
      <c r="M198">
        <v>357</v>
      </c>
      <c r="N198">
        <v>270.93</v>
      </c>
      <c r="O198">
        <v>268.61</v>
      </c>
      <c r="P198">
        <v>0</v>
      </c>
      <c r="Q198">
        <v>2.32</v>
      </c>
      <c r="R198">
        <v>0</v>
      </c>
      <c r="S198">
        <v>0</v>
      </c>
      <c r="T198">
        <v>0</v>
      </c>
      <c r="U198">
        <v>0</v>
      </c>
      <c r="V198">
        <v>0</v>
      </c>
      <c r="X198">
        <v>525.46</v>
      </c>
      <c r="Y198">
        <v>525.46</v>
      </c>
      <c r="Z198">
        <v>0</v>
      </c>
      <c r="AA198">
        <v>0</v>
      </c>
      <c r="AB198">
        <v>0</v>
      </c>
      <c r="AC198">
        <v>43</v>
      </c>
      <c r="AD198">
        <v>43</v>
      </c>
      <c r="AE198">
        <v>0</v>
      </c>
      <c r="AF198">
        <v>0</v>
      </c>
      <c r="AG198">
        <v>0</v>
      </c>
      <c r="AH198" t="s">
        <v>2329</v>
      </c>
      <c r="AI198">
        <v>431.04</v>
      </c>
      <c r="AJ198">
        <v>35</v>
      </c>
      <c r="AK198" t="s">
        <v>264</v>
      </c>
      <c r="AL198">
        <v>0.76</v>
      </c>
      <c r="AM198">
        <v>8.81</v>
      </c>
      <c r="AN198">
        <v>1.94</v>
      </c>
      <c r="AO198" t="s">
        <v>2330</v>
      </c>
      <c r="AP198" t="s">
        <v>2331</v>
      </c>
      <c r="AQ198" t="s">
        <v>177</v>
      </c>
      <c r="AR198" t="s">
        <v>2332</v>
      </c>
      <c r="AS198">
        <v>6.3</v>
      </c>
      <c r="AT198">
        <v>6.3</v>
      </c>
      <c r="AU198">
        <v>16</v>
      </c>
      <c r="AV198">
        <v>25</v>
      </c>
      <c r="AW198">
        <v>44</v>
      </c>
      <c r="AX198">
        <v>2.3</v>
      </c>
      <c r="AY198">
        <v>1.8</v>
      </c>
      <c r="AZ198">
        <v>1.5</v>
      </c>
      <c r="BA198">
        <v>43</v>
      </c>
      <c r="BB198">
        <v>514.97</v>
      </c>
      <c r="BC198">
        <v>42</v>
      </c>
      <c r="BD198" t="s">
        <v>86</v>
      </c>
      <c r="BE198" t="s">
        <v>86</v>
      </c>
      <c r="BF198" t="s">
        <v>86</v>
      </c>
      <c r="BG198" t="s">
        <v>86</v>
      </c>
      <c r="BH198" t="s">
        <v>86</v>
      </c>
      <c r="BI198" t="s">
        <v>86</v>
      </c>
      <c r="BJ198">
        <v>471.83</v>
      </c>
      <c r="BK198">
        <v>1</v>
      </c>
      <c r="BL198">
        <v>11.39</v>
      </c>
      <c r="BM198">
        <v>1</v>
      </c>
      <c r="BN198">
        <v>36</v>
      </c>
      <c r="BO198">
        <v>431.04</v>
      </c>
      <c r="BP198">
        <v>35</v>
      </c>
      <c r="BQ198">
        <v>10.97</v>
      </c>
      <c r="BR198">
        <v>1.4</v>
      </c>
      <c r="BS198">
        <v>43.14</v>
      </c>
      <c r="BT198">
        <v>0</v>
      </c>
    </row>
    <row r="199" spans="1:72">
      <c r="A199" t="str">
        <f>IF(I199="","其他",_xlfn.XLOOKUP(I199,辅助数据!B:B,辅助数据!C:C))</f>
        <v>盒子</v>
      </c>
      <c r="B199" t="str" cm="1">
        <f t="array" ref="B199">IFERROR(_xlfn.IFS(EOMONTH(E199,0)-C199&gt;90,"老品 (开售天数大于90天)",EOMONTH(E199,0)-C199&gt;=0,"新品 (开售天数小于等于90)"),"新品未出单")</f>
        <v>老品 (开售天数大于90天)</v>
      </c>
      <c r="C199" s="1">
        <f>_xlfn.XLOOKUP(K199,开售时间!A:A,开售时间!B:B)</f>
        <v>45994</v>
      </c>
      <c r="D199" s="1" t="str">
        <f>IFERROR(_xlfn.XLOOKUP(G199,分层!A:A,分层!B:B),"未划分")</f>
        <v>T3</v>
      </c>
      <c r="E199" s="4">
        <v>46204</v>
      </c>
      <c r="F199" s="1" t="s">
        <v>72</v>
      </c>
      <c r="G199" t="s">
        <v>2333</v>
      </c>
      <c r="H199" t="s">
        <v>2334</v>
      </c>
      <c r="I199" t="s">
        <v>2335</v>
      </c>
      <c r="J199" t="s">
        <v>2336</v>
      </c>
      <c r="K199" t="s">
        <v>2335</v>
      </c>
      <c r="L199">
        <v>36800</v>
      </c>
      <c r="M199">
        <v>368</v>
      </c>
      <c r="N199">
        <v>220.19</v>
      </c>
      <c r="O199">
        <v>214</v>
      </c>
      <c r="P199">
        <v>0</v>
      </c>
      <c r="Q199">
        <v>6.19</v>
      </c>
      <c r="R199">
        <v>0</v>
      </c>
      <c r="S199">
        <v>0</v>
      </c>
      <c r="T199">
        <v>0</v>
      </c>
      <c r="U199">
        <v>0</v>
      </c>
      <c r="V199">
        <v>0</v>
      </c>
      <c r="X199">
        <v>481.43</v>
      </c>
      <c r="Y199">
        <v>416.72</v>
      </c>
      <c r="Z199">
        <v>0</v>
      </c>
      <c r="AA199">
        <v>64.71</v>
      </c>
      <c r="AB199">
        <v>0</v>
      </c>
      <c r="AC199">
        <v>29</v>
      </c>
      <c r="AD199">
        <v>27</v>
      </c>
      <c r="AE199">
        <v>0</v>
      </c>
      <c r="AF199">
        <v>2</v>
      </c>
      <c r="AG199">
        <v>0</v>
      </c>
      <c r="AH199" t="s">
        <v>2337</v>
      </c>
      <c r="AI199">
        <v>389.74</v>
      </c>
      <c r="AJ199">
        <v>25</v>
      </c>
      <c r="AK199" t="s">
        <v>251</v>
      </c>
      <c r="AL199">
        <v>0.6</v>
      </c>
      <c r="AM199">
        <v>5.98</v>
      </c>
      <c r="AN199">
        <v>2.19</v>
      </c>
      <c r="AO199" t="s">
        <v>2277</v>
      </c>
      <c r="AP199" t="s">
        <v>2338</v>
      </c>
      <c r="AQ199" t="s">
        <v>2339</v>
      </c>
      <c r="AR199" t="s">
        <v>2340</v>
      </c>
      <c r="AS199">
        <v>7.59</v>
      </c>
      <c r="AT199">
        <v>5.24</v>
      </c>
      <c r="AU199">
        <v>8</v>
      </c>
      <c r="AV199">
        <v>14</v>
      </c>
      <c r="AW199">
        <v>40</v>
      </c>
      <c r="AX199">
        <v>1.1</v>
      </c>
      <c r="AY199">
        <v>1</v>
      </c>
      <c r="AZ199">
        <v>1.3</v>
      </c>
      <c r="BA199">
        <v>42</v>
      </c>
      <c r="BB199">
        <v>628.83</v>
      </c>
      <c r="BC199">
        <v>39</v>
      </c>
      <c r="BD199" t="s">
        <v>2341</v>
      </c>
      <c r="BE199" t="s">
        <v>2342</v>
      </c>
      <c r="BF199" t="s">
        <v>2104</v>
      </c>
      <c r="BG199" t="s">
        <v>86</v>
      </c>
      <c r="BH199" t="s">
        <v>86</v>
      </c>
      <c r="BI199" t="s">
        <v>86</v>
      </c>
      <c r="BJ199">
        <v>622.83</v>
      </c>
      <c r="BK199">
        <v>1</v>
      </c>
      <c r="BL199">
        <v>14.24</v>
      </c>
      <c r="BM199">
        <v>1</v>
      </c>
      <c r="BN199">
        <v>8</v>
      </c>
      <c r="BO199">
        <v>119.92</v>
      </c>
      <c r="BP199">
        <v>5</v>
      </c>
      <c r="BQ199">
        <v>14.83</v>
      </c>
      <c r="BR199">
        <v>1.4</v>
      </c>
      <c r="BS199">
        <v>6</v>
      </c>
      <c r="BT199">
        <v>0</v>
      </c>
    </row>
    <row r="200" spans="1:72">
      <c r="A200" t="str">
        <f>IF(I200="","其他",_xlfn.XLOOKUP(I200,辅助数据!B:B,辅助数据!C:C))</f>
        <v>海报套装</v>
      </c>
      <c r="B200" t="str" cm="1">
        <f t="array" ref="B200">IFERROR(_xlfn.IFS(EOMONTH(E200,0)-C200&gt;90,"老品 (开售天数大于90天)",EOMONTH(E200,0)-C200&gt;=0,"新品 (开售天数小于等于90)"),"新品未出单")</f>
        <v>老品 (开售天数大于90天)</v>
      </c>
      <c r="C200" s="1">
        <f>_xlfn.XLOOKUP(K200,开售时间!A:A,开售时间!B:B)</f>
        <v>46122</v>
      </c>
      <c r="D200" s="1" t="str">
        <f>IFERROR(_xlfn.XLOOKUP(G200,分层!A:A,分层!B:B),"未划分")</f>
        <v>T3</v>
      </c>
      <c r="E200" s="4">
        <v>46204</v>
      </c>
      <c r="F200" s="1" t="s">
        <v>72</v>
      </c>
      <c r="G200" t="s">
        <v>2343</v>
      </c>
      <c r="H200" t="s">
        <v>2344</v>
      </c>
      <c r="I200" t="s">
        <v>2345</v>
      </c>
      <c r="J200" t="s">
        <v>2346</v>
      </c>
      <c r="K200" t="s">
        <v>2345</v>
      </c>
      <c r="L200">
        <v>88994</v>
      </c>
      <c r="M200">
        <v>290</v>
      </c>
      <c r="N200">
        <v>209.52</v>
      </c>
      <c r="O200">
        <v>180.31</v>
      </c>
      <c r="P200">
        <v>0</v>
      </c>
      <c r="Q200">
        <v>29.21</v>
      </c>
      <c r="R200">
        <v>0</v>
      </c>
      <c r="S200">
        <v>0</v>
      </c>
      <c r="T200">
        <v>0</v>
      </c>
      <c r="U200">
        <v>0</v>
      </c>
      <c r="V200">
        <v>0</v>
      </c>
      <c r="X200">
        <v>460.76</v>
      </c>
      <c r="Y200">
        <v>322.83</v>
      </c>
      <c r="Z200">
        <v>0</v>
      </c>
      <c r="AA200">
        <v>137.93</v>
      </c>
      <c r="AB200">
        <v>0</v>
      </c>
      <c r="AC200">
        <v>24</v>
      </c>
      <c r="AD200">
        <v>17</v>
      </c>
      <c r="AE200">
        <v>0</v>
      </c>
      <c r="AF200">
        <v>7</v>
      </c>
      <c r="AG200">
        <v>0</v>
      </c>
      <c r="AH200" t="s">
        <v>532</v>
      </c>
      <c r="AI200">
        <v>445.77</v>
      </c>
      <c r="AJ200">
        <v>23</v>
      </c>
      <c r="AK200" t="s">
        <v>2347</v>
      </c>
      <c r="AL200">
        <v>0.72</v>
      </c>
      <c r="AM200">
        <v>2.35</v>
      </c>
      <c r="AN200">
        <v>2.2</v>
      </c>
      <c r="AO200" t="s">
        <v>2348</v>
      </c>
      <c r="AP200" t="s">
        <v>898</v>
      </c>
      <c r="AQ200" t="s">
        <v>898</v>
      </c>
      <c r="AR200" t="s">
        <v>2349</v>
      </c>
      <c r="AS200">
        <v>8.73</v>
      </c>
      <c r="AT200">
        <v>4.99</v>
      </c>
      <c r="AU200">
        <v>5</v>
      </c>
      <c r="AV200">
        <v>16</v>
      </c>
      <c r="AW200">
        <v>41</v>
      </c>
      <c r="AX200">
        <v>0.7</v>
      </c>
      <c r="AY200">
        <v>1.1</v>
      </c>
      <c r="AZ200">
        <v>1.4</v>
      </c>
      <c r="BA200">
        <v>42</v>
      </c>
      <c r="BB200">
        <v>818.58</v>
      </c>
      <c r="BC200">
        <v>42</v>
      </c>
      <c r="BD200" t="s">
        <v>2350</v>
      </c>
      <c r="BE200" t="s">
        <v>2351</v>
      </c>
      <c r="BF200" t="s">
        <v>2352</v>
      </c>
      <c r="BG200" t="s">
        <v>86</v>
      </c>
      <c r="BH200" t="s">
        <v>86</v>
      </c>
      <c r="BI200" t="s">
        <v>86</v>
      </c>
      <c r="BJ200">
        <v>818.58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19.49</v>
      </c>
      <c r="BR200">
        <v>1.4</v>
      </c>
      <c r="BS200">
        <v>0</v>
      </c>
      <c r="BT200">
        <v>0</v>
      </c>
    </row>
    <row r="201" spans="1:72">
      <c r="A201" t="str">
        <f>IF(I201="","其他",_xlfn.XLOOKUP(I201,辅助数据!B:B,辅助数据!C:C))</f>
        <v>木摆件</v>
      </c>
      <c r="B201" t="str" cm="1">
        <f t="array" ref="B201">IFERROR(_xlfn.IFS(EOMONTH(E201,0)-C201&gt;90,"老品 (开售天数大于90天)",EOMONTH(E201,0)-C201&gt;=0,"新品 (开售天数小于等于90)"),"新品未出单")</f>
        <v>老品 (开售天数大于90天)</v>
      </c>
      <c r="C201" s="1">
        <f>_xlfn.XLOOKUP(K201,开售时间!A:A,开售时间!B:B)</f>
        <v>45906</v>
      </c>
      <c r="D201" s="1" t="str">
        <f>IFERROR(_xlfn.XLOOKUP(G201,分层!A:A,分层!B:B),"未划分")</f>
        <v>T3</v>
      </c>
      <c r="E201" s="4">
        <v>46204</v>
      </c>
      <c r="F201" s="1" t="s">
        <v>72</v>
      </c>
      <c r="G201" t="s">
        <v>2353</v>
      </c>
      <c r="H201" t="s">
        <v>2354</v>
      </c>
      <c r="I201" t="s">
        <v>2355</v>
      </c>
      <c r="J201" t="s">
        <v>2356</v>
      </c>
      <c r="K201" t="s">
        <v>2355</v>
      </c>
      <c r="L201">
        <v>22493</v>
      </c>
      <c r="M201">
        <v>230</v>
      </c>
      <c r="N201">
        <v>130.41</v>
      </c>
      <c r="O201">
        <v>101.33</v>
      </c>
      <c r="P201">
        <v>0</v>
      </c>
      <c r="Q201">
        <v>29.08</v>
      </c>
      <c r="R201">
        <v>0</v>
      </c>
      <c r="S201">
        <v>0</v>
      </c>
      <c r="T201">
        <v>0</v>
      </c>
      <c r="U201">
        <v>0</v>
      </c>
      <c r="V201">
        <v>0</v>
      </c>
      <c r="X201">
        <v>303.81</v>
      </c>
      <c r="Y201">
        <v>207.87</v>
      </c>
      <c r="Z201">
        <v>0</v>
      </c>
      <c r="AA201">
        <v>95.94</v>
      </c>
      <c r="AB201">
        <v>0</v>
      </c>
      <c r="AC201">
        <v>19</v>
      </c>
      <c r="AD201">
        <v>13</v>
      </c>
      <c r="AE201">
        <v>0</v>
      </c>
      <c r="AF201">
        <v>6</v>
      </c>
      <c r="AG201">
        <v>0</v>
      </c>
      <c r="AH201" t="s">
        <v>1054</v>
      </c>
      <c r="AI201">
        <v>239.85</v>
      </c>
      <c r="AJ201">
        <v>15</v>
      </c>
      <c r="AK201" t="s">
        <v>2357</v>
      </c>
      <c r="AL201">
        <v>0.57</v>
      </c>
      <c r="AM201">
        <v>5.8</v>
      </c>
      <c r="AN201">
        <v>2.33</v>
      </c>
      <c r="AO201" t="s">
        <v>2358</v>
      </c>
      <c r="AP201" t="s">
        <v>2359</v>
      </c>
      <c r="AQ201" t="s">
        <v>2360</v>
      </c>
      <c r="AR201" t="s">
        <v>2361</v>
      </c>
      <c r="AS201">
        <v>6.86</v>
      </c>
      <c r="AT201">
        <v>3.18</v>
      </c>
      <c r="AU201">
        <v>10</v>
      </c>
      <c r="AV201">
        <v>19</v>
      </c>
      <c r="AW201">
        <v>42</v>
      </c>
      <c r="AX201">
        <v>1.4</v>
      </c>
      <c r="AY201">
        <v>1.4</v>
      </c>
      <c r="AZ201">
        <v>1.4</v>
      </c>
      <c r="BA201">
        <v>41</v>
      </c>
      <c r="BB201">
        <v>653.19</v>
      </c>
      <c r="BC201">
        <v>38</v>
      </c>
      <c r="BD201" t="s">
        <v>2362</v>
      </c>
      <c r="BE201" t="s">
        <v>2363</v>
      </c>
      <c r="BF201" t="s">
        <v>2364</v>
      </c>
      <c r="BG201" t="s">
        <v>86</v>
      </c>
      <c r="BH201" t="s">
        <v>86</v>
      </c>
      <c r="BI201" t="s">
        <v>86</v>
      </c>
      <c r="BJ201">
        <v>648.39</v>
      </c>
      <c r="BK201">
        <v>3</v>
      </c>
      <c r="BL201">
        <v>45.57</v>
      </c>
      <c r="BM201">
        <v>3</v>
      </c>
      <c r="BN201">
        <v>6</v>
      </c>
      <c r="BO201">
        <v>95.94</v>
      </c>
      <c r="BP201">
        <v>3</v>
      </c>
      <c r="BQ201">
        <v>15.81</v>
      </c>
      <c r="BR201">
        <v>1.3</v>
      </c>
      <c r="BS201">
        <v>4.8</v>
      </c>
      <c r="BT201">
        <v>0</v>
      </c>
    </row>
    <row r="202" spans="1:72">
      <c r="A202" t="str">
        <f>IF(I202="","其他",_xlfn.XLOOKUP(I202,辅助数据!B:B,辅助数据!C:C))</f>
        <v>纸绒花套装</v>
      </c>
      <c r="B202" t="str" cm="1">
        <f t="array" ref="B202">IFERROR(_xlfn.IFS(EOMONTH(E202,0)-C202&gt;90,"老品 (开售天数大于90天)",EOMONTH(E202,0)-C202&gt;=0,"新品 (开售天数小于等于90)"),"新品未出单")</f>
        <v>老品 (开售天数大于90天)</v>
      </c>
      <c r="C202" s="1">
        <f>_xlfn.XLOOKUP(K202,开售时间!A:A,开售时间!B:B)</f>
        <v>46028</v>
      </c>
      <c r="D202" s="1" t="str">
        <f>IFERROR(_xlfn.XLOOKUP(G202,分层!A:A,分层!B:B),"未划分")</f>
        <v>T4</v>
      </c>
      <c r="E202" s="4">
        <v>46204</v>
      </c>
      <c r="F202" s="1" t="s">
        <v>72</v>
      </c>
      <c r="G202" t="s">
        <v>2365</v>
      </c>
      <c r="H202" t="s">
        <v>2366</v>
      </c>
      <c r="I202" t="s">
        <v>2367</v>
      </c>
      <c r="J202" t="s">
        <v>2368</v>
      </c>
      <c r="K202" t="s">
        <v>2367</v>
      </c>
      <c r="L202">
        <v>110397</v>
      </c>
      <c r="M202">
        <v>306</v>
      </c>
      <c r="N202">
        <v>266.06</v>
      </c>
      <c r="O202">
        <v>257.67</v>
      </c>
      <c r="P202">
        <v>0</v>
      </c>
      <c r="Q202">
        <v>8.39</v>
      </c>
      <c r="R202">
        <v>0</v>
      </c>
      <c r="S202">
        <v>0</v>
      </c>
      <c r="T202">
        <v>0</v>
      </c>
      <c r="U202">
        <v>0</v>
      </c>
      <c r="V202">
        <v>0</v>
      </c>
      <c r="X202">
        <v>400.22</v>
      </c>
      <c r="Y202">
        <v>400.22</v>
      </c>
      <c r="Z202">
        <v>0</v>
      </c>
      <c r="AA202">
        <v>0</v>
      </c>
      <c r="AB202">
        <v>0</v>
      </c>
      <c r="AC202">
        <v>38</v>
      </c>
      <c r="AD202">
        <v>38</v>
      </c>
      <c r="AE202">
        <v>0</v>
      </c>
      <c r="AF202">
        <v>0</v>
      </c>
      <c r="AG202">
        <v>0</v>
      </c>
      <c r="AH202" t="s">
        <v>2369</v>
      </c>
      <c r="AI202">
        <v>352.26</v>
      </c>
      <c r="AJ202">
        <v>34</v>
      </c>
      <c r="AK202" t="s">
        <v>489</v>
      </c>
      <c r="AL202">
        <v>0.87</v>
      </c>
      <c r="AM202">
        <v>2.41</v>
      </c>
      <c r="AN202">
        <v>1.5</v>
      </c>
      <c r="AO202" t="s">
        <v>2370</v>
      </c>
      <c r="AP202" t="s">
        <v>2371</v>
      </c>
      <c r="AQ202" t="s">
        <v>2372</v>
      </c>
      <c r="AR202" t="s">
        <v>2373</v>
      </c>
      <c r="AS202">
        <v>7</v>
      </c>
      <c r="AT202">
        <v>6.49</v>
      </c>
      <c r="AU202">
        <v>9</v>
      </c>
      <c r="AV202">
        <v>20</v>
      </c>
      <c r="AW202">
        <v>40</v>
      </c>
      <c r="AX202">
        <v>1.3</v>
      </c>
      <c r="AY202">
        <v>1.4</v>
      </c>
      <c r="AZ202">
        <v>1.3</v>
      </c>
      <c r="BA202">
        <v>41</v>
      </c>
      <c r="BB202">
        <v>423.59</v>
      </c>
      <c r="BC202">
        <v>41</v>
      </c>
      <c r="BD202" t="s">
        <v>2374</v>
      </c>
      <c r="BE202" t="s">
        <v>2375</v>
      </c>
      <c r="BF202" t="s">
        <v>2374</v>
      </c>
      <c r="BG202" t="s">
        <v>86</v>
      </c>
      <c r="BH202" t="s">
        <v>86</v>
      </c>
      <c r="BI202" t="s">
        <v>86</v>
      </c>
      <c r="BJ202">
        <v>423.11</v>
      </c>
      <c r="BK202">
        <v>1</v>
      </c>
      <c r="BL202">
        <v>10.79</v>
      </c>
      <c r="BM202">
        <v>1</v>
      </c>
      <c r="BN202">
        <v>1</v>
      </c>
      <c r="BO202">
        <v>9.49</v>
      </c>
      <c r="BP202">
        <v>1</v>
      </c>
      <c r="BQ202">
        <v>10.32</v>
      </c>
      <c r="BR202">
        <v>1.3</v>
      </c>
      <c r="BS202">
        <v>0.48</v>
      </c>
      <c r="BT202">
        <v>0</v>
      </c>
    </row>
    <row r="203" spans="1:72">
      <c r="A203" t="str">
        <f>IF(I203="","其他",_xlfn.XLOOKUP(I203,辅助数据!B:B,辅助数据!C:C))</f>
        <v>照片横幅</v>
      </c>
      <c r="B203" t="str" cm="1">
        <f t="array" ref="B203">IFERROR(_xlfn.IFS(EOMONTH(E203,0)-C203&gt;90,"老品 (开售天数大于90天)",EOMONTH(E203,0)-C203&gt;=0,"新品 (开售天数小于等于90)"),"新品未出单")</f>
        <v>老品 (开售天数大于90天)</v>
      </c>
      <c r="C203" s="1">
        <f>_xlfn.XLOOKUP(K203,开售时间!A:A,开售时间!B:B)</f>
        <v>46106</v>
      </c>
      <c r="D203" s="1" t="str">
        <f>IFERROR(_xlfn.XLOOKUP(G203,分层!A:A,分层!B:B),"未划分")</f>
        <v>T4</v>
      </c>
      <c r="E203" s="4">
        <v>46204</v>
      </c>
      <c r="F203" s="1" t="s">
        <v>72</v>
      </c>
      <c r="G203" t="s">
        <v>2376</v>
      </c>
      <c r="H203" t="s">
        <v>2377</v>
      </c>
      <c r="I203" t="s">
        <v>2378</v>
      </c>
      <c r="J203" t="s">
        <v>2379</v>
      </c>
      <c r="K203" t="s">
        <v>2378</v>
      </c>
      <c r="L203">
        <v>54329</v>
      </c>
      <c r="M203">
        <v>346</v>
      </c>
      <c r="N203">
        <v>290.2</v>
      </c>
      <c r="O203">
        <v>231.67</v>
      </c>
      <c r="P203">
        <v>0</v>
      </c>
      <c r="Q203">
        <v>58.53</v>
      </c>
      <c r="R203">
        <v>0</v>
      </c>
      <c r="S203">
        <v>0</v>
      </c>
      <c r="T203">
        <v>0</v>
      </c>
      <c r="U203">
        <v>0</v>
      </c>
      <c r="V203">
        <v>0</v>
      </c>
      <c r="X203">
        <v>459.14</v>
      </c>
      <c r="Y203">
        <v>346.14</v>
      </c>
      <c r="Z203">
        <v>0</v>
      </c>
      <c r="AA203">
        <v>113</v>
      </c>
      <c r="AB203">
        <v>0</v>
      </c>
      <c r="AC203">
        <v>40</v>
      </c>
      <c r="AD203">
        <v>30</v>
      </c>
      <c r="AE203">
        <v>0</v>
      </c>
      <c r="AF203">
        <v>10</v>
      </c>
      <c r="AG203">
        <v>0</v>
      </c>
      <c r="AH203" t="s">
        <v>2380</v>
      </c>
      <c r="AI203">
        <v>367.08</v>
      </c>
      <c r="AJ203">
        <v>32</v>
      </c>
      <c r="AK203" t="s">
        <v>1415</v>
      </c>
      <c r="AL203">
        <v>0.84</v>
      </c>
      <c r="AM203">
        <v>5.34</v>
      </c>
      <c r="AN203">
        <v>1.58</v>
      </c>
      <c r="AO203" t="s">
        <v>2381</v>
      </c>
      <c r="AP203" t="s">
        <v>2382</v>
      </c>
      <c r="AQ203" t="s">
        <v>2382</v>
      </c>
      <c r="AR203" t="s">
        <v>2383</v>
      </c>
      <c r="AS203">
        <v>7.26</v>
      </c>
      <c r="AT203">
        <v>7.08</v>
      </c>
      <c r="AU203">
        <v>8</v>
      </c>
      <c r="AV203">
        <v>20</v>
      </c>
      <c r="AW203">
        <v>41</v>
      </c>
      <c r="AX203">
        <v>1.1</v>
      </c>
      <c r="AY203">
        <v>1.4</v>
      </c>
      <c r="AZ203">
        <v>1.4</v>
      </c>
      <c r="BA203">
        <v>41</v>
      </c>
      <c r="BB203">
        <v>463.3</v>
      </c>
      <c r="BC203">
        <v>41</v>
      </c>
      <c r="BD203" t="s">
        <v>2384</v>
      </c>
      <c r="BE203" t="s">
        <v>2385</v>
      </c>
      <c r="BF203" t="s">
        <v>2384</v>
      </c>
      <c r="BG203" t="s">
        <v>86</v>
      </c>
      <c r="BH203" t="s">
        <v>86</v>
      </c>
      <c r="BI203" t="s">
        <v>86</v>
      </c>
      <c r="BJ203">
        <v>463.3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11.3</v>
      </c>
      <c r="BR203">
        <v>1.3</v>
      </c>
      <c r="BS203">
        <v>0</v>
      </c>
      <c r="BT203">
        <v>0</v>
      </c>
    </row>
    <row r="204" spans="1:72">
      <c r="A204" t="str">
        <f>IF(I204="","其他",_xlfn.XLOOKUP(I204,辅助数据!B:B,辅助数据!C:C))</f>
        <v>长横幅</v>
      </c>
      <c r="B204" t="str" cm="1">
        <f t="array" ref="B204">IFERROR(_xlfn.IFS(EOMONTH(E204,0)-C204&gt;90,"老品 (开售天数大于90天)",EOMONTH(E204,0)-C204&gt;=0,"新品 (开售天数小于等于90)"),"新品未出单")</f>
        <v>老品 (开售天数大于90天)</v>
      </c>
      <c r="C204" s="1">
        <f>_xlfn.XLOOKUP(K204,开售时间!A:A,开售时间!B:B)</f>
        <v>44792</v>
      </c>
      <c r="D204" s="1" t="str">
        <f>IFERROR(_xlfn.XLOOKUP(G204,分层!A:A,分层!B:B),"未划分")</f>
        <v>T3</v>
      </c>
      <c r="E204" s="4">
        <v>46204</v>
      </c>
      <c r="F204" s="1" t="s">
        <v>72</v>
      </c>
      <c r="G204" t="s">
        <v>2386</v>
      </c>
      <c r="H204" t="s">
        <v>2387</v>
      </c>
      <c r="I204" t="s">
        <v>2388</v>
      </c>
      <c r="J204" t="s">
        <v>2389</v>
      </c>
      <c r="K204" t="s">
        <v>2388</v>
      </c>
      <c r="L204">
        <v>9514</v>
      </c>
      <c r="M204">
        <v>164</v>
      </c>
      <c r="N204">
        <v>72.44</v>
      </c>
      <c r="O204">
        <v>62.21</v>
      </c>
      <c r="P204">
        <v>0</v>
      </c>
      <c r="Q204">
        <v>10.23</v>
      </c>
      <c r="R204">
        <v>0</v>
      </c>
      <c r="S204">
        <v>0</v>
      </c>
      <c r="T204">
        <v>0</v>
      </c>
      <c r="U204">
        <v>0</v>
      </c>
      <c r="V204">
        <v>0</v>
      </c>
      <c r="X204">
        <v>192.81</v>
      </c>
      <c r="Y204">
        <v>182.82</v>
      </c>
      <c r="Z204">
        <v>0</v>
      </c>
      <c r="AA204">
        <v>9.99</v>
      </c>
      <c r="AB204">
        <v>0</v>
      </c>
      <c r="AC204">
        <v>19</v>
      </c>
      <c r="AD204">
        <v>18</v>
      </c>
      <c r="AE204">
        <v>0</v>
      </c>
      <c r="AF204">
        <v>1</v>
      </c>
      <c r="AG204">
        <v>0</v>
      </c>
      <c r="AH204" t="s">
        <v>1879</v>
      </c>
      <c r="AI204">
        <v>179.82</v>
      </c>
      <c r="AJ204">
        <v>18</v>
      </c>
      <c r="AK204" t="s">
        <v>2390</v>
      </c>
      <c r="AL204">
        <v>0.44</v>
      </c>
      <c r="AM204">
        <v>7.61</v>
      </c>
      <c r="AN204">
        <v>2.66</v>
      </c>
      <c r="AO204" t="s">
        <v>2391</v>
      </c>
      <c r="AP204" t="s">
        <v>437</v>
      </c>
      <c r="AQ204" t="s">
        <v>2392</v>
      </c>
      <c r="AR204" t="s">
        <v>2393</v>
      </c>
      <c r="AS204">
        <v>3.81</v>
      </c>
      <c r="AT204">
        <v>1.81</v>
      </c>
      <c r="AU204">
        <v>14</v>
      </c>
      <c r="AV204">
        <v>20</v>
      </c>
      <c r="AW204">
        <v>40</v>
      </c>
      <c r="AX204">
        <v>2</v>
      </c>
      <c r="AY204">
        <v>1.4</v>
      </c>
      <c r="AZ204">
        <v>1.3</v>
      </c>
      <c r="BA204">
        <v>40</v>
      </c>
      <c r="BB204">
        <v>399.6</v>
      </c>
      <c r="BC204">
        <v>40</v>
      </c>
      <c r="BD204" t="s">
        <v>1489</v>
      </c>
      <c r="BE204" t="s">
        <v>2394</v>
      </c>
      <c r="BF204" t="s">
        <v>2395</v>
      </c>
      <c r="BG204" t="s">
        <v>2396</v>
      </c>
      <c r="BH204" t="s">
        <v>2397</v>
      </c>
      <c r="BI204" t="s">
        <v>2396</v>
      </c>
      <c r="BJ204">
        <v>399.1</v>
      </c>
      <c r="BK204">
        <v>0</v>
      </c>
      <c r="BL204">
        <v>0</v>
      </c>
      <c r="BM204">
        <v>0</v>
      </c>
      <c r="BN204">
        <v>1</v>
      </c>
      <c r="BO204">
        <v>9.99</v>
      </c>
      <c r="BP204">
        <v>1</v>
      </c>
      <c r="BQ204">
        <v>9.98</v>
      </c>
      <c r="BR204">
        <v>1.3</v>
      </c>
      <c r="BS204">
        <v>0.5</v>
      </c>
      <c r="BT204">
        <v>0</v>
      </c>
    </row>
    <row r="205" spans="1:72">
      <c r="A205" t="str">
        <f>IF(I205="","其他",_xlfn.XLOOKUP(I205,辅助数据!B:B,辅助数据!C:C))</f>
        <v>盒子</v>
      </c>
      <c r="B205" t="str" cm="1">
        <f t="array" ref="B205">IFERROR(_xlfn.IFS(EOMONTH(E205,0)-C205&gt;90,"老品 (开售天数大于90天)",EOMONTH(E205,0)-C205&gt;=0,"新品 (开售天数小于等于90)"),"新品未出单")</f>
        <v>老品 (开售天数大于90天)</v>
      </c>
      <c r="C205" s="1">
        <f>_xlfn.XLOOKUP(K205,开售时间!A:A,开售时间!B:B)</f>
        <v>45916</v>
      </c>
      <c r="D205" s="1" t="str">
        <f>IFERROR(_xlfn.XLOOKUP(G205,分层!A:A,分层!B:B),"未划分")</f>
        <v>T2</v>
      </c>
      <c r="E205" s="4">
        <v>46204</v>
      </c>
      <c r="F205" s="1" t="s">
        <v>72</v>
      </c>
      <c r="G205" t="s">
        <v>2398</v>
      </c>
      <c r="H205" t="s">
        <v>2399</v>
      </c>
      <c r="I205" t="s">
        <v>2400</v>
      </c>
      <c r="J205" t="s">
        <v>2401</v>
      </c>
      <c r="K205" t="s">
        <v>2400</v>
      </c>
      <c r="L205">
        <v>25083</v>
      </c>
      <c r="M205">
        <v>328</v>
      </c>
      <c r="N205">
        <v>161.39</v>
      </c>
      <c r="O205">
        <v>153.71</v>
      </c>
      <c r="P205">
        <v>0</v>
      </c>
      <c r="Q205">
        <v>7.68</v>
      </c>
      <c r="R205">
        <v>0</v>
      </c>
      <c r="S205">
        <v>0</v>
      </c>
      <c r="T205">
        <v>0</v>
      </c>
      <c r="U205">
        <v>0</v>
      </c>
      <c r="V205">
        <v>0</v>
      </c>
      <c r="X205">
        <v>379.41</v>
      </c>
      <c r="Y205">
        <v>370.91</v>
      </c>
      <c r="Z205">
        <v>0</v>
      </c>
      <c r="AA205">
        <v>8.5</v>
      </c>
      <c r="AB205">
        <v>0</v>
      </c>
      <c r="AC205">
        <v>24</v>
      </c>
      <c r="AD205">
        <v>23</v>
      </c>
      <c r="AE205">
        <v>0</v>
      </c>
      <c r="AF205">
        <v>1</v>
      </c>
      <c r="AG205">
        <v>0</v>
      </c>
      <c r="AH205" t="s">
        <v>2402</v>
      </c>
      <c r="AI205">
        <v>296.48</v>
      </c>
      <c r="AJ205">
        <v>18</v>
      </c>
      <c r="AK205" t="s">
        <v>2403</v>
      </c>
      <c r="AL205">
        <v>0.49</v>
      </c>
      <c r="AM205">
        <v>6.43</v>
      </c>
      <c r="AN205">
        <v>2.35</v>
      </c>
      <c r="AO205" t="s">
        <v>1157</v>
      </c>
      <c r="AP205" t="s">
        <v>2404</v>
      </c>
      <c r="AQ205" t="s">
        <v>1613</v>
      </c>
      <c r="AR205" t="s">
        <v>1714</v>
      </c>
      <c r="AS205">
        <v>6.72</v>
      </c>
      <c r="AT205">
        <v>4.03</v>
      </c>
      <c r="AU205">
        <v>8</v>
      </c>
      <c r="AV205">
        <v>19</v>
      </c>
      <c r="AW205">
        <v>40</v>
      </c>
      <c r="AX205">
        <v>1.1</v>
      </c>
      <c r="AY205">
        <v>1.4</v>
      </c>
      <c r="AZ205">
        <v>1.3</v>
      </c>
      <c r="BA205">
        <v>40</v>
      </c>
      <c r="BB205">
        <v>678.75</v>
      </c>
      <c r="BC205">
        <v>40</v>
      </c>
      <c r="BD205" t="s">
        <v>2405</v>
      </c>
      <c r="BE205" t="s">
        <v>2406</v>
      </c>
      <c r="BF205" t="s">
        <v>2405</v>
      </c>
      <c r="BG205" t="s">
        <v>86</v>
      </c>
      <c r="BH205" t="s">
        <v>86</v>
      </c>
      <c r="BI205" t="s">
        <v>86</v>
      </c>
      <c r="BJ205">
        <v>672.85</v>
      </c>
      <c r="BK205">
        <v>1</v>
      </c>
      <c r="BL205">
        <v>16.14</v>
      </c>
      <c r="BM205">
        <v>1</v>
      </c>
      <c r="BN205">
        <v>7</v>
      </c>
      <c r="BO205">
        <v>118.08</v>
      </c>
      <c r="BP205">
        <v>7</v>
      </c>
      <c r="BQ205">
        <v>16.82</v>
      </c>
      <c r="BR205">
        <v>1.3</v>
      </c>
      <c r="BS205">
        <v>5.9</v>
      </c>
      <c r="BT205">
        <v>0</v>
      </c>
    </row>
    <row r="206" spans="1:72">
      <c r="A206" t="str">
        <f>IF(I206="","其他",_xlfn.XLOOKUP(I206,辅助数据!B:B,辅助数据!C:C))</f>
        <v>横幅海报套装</v>
      </c>
      <c r="B206" t="str" cm="1">
        <f t="array" ref="B206">IFERROR(_xlfn.IFS(EOMONTH(E206,0)-C206&gt;90,"老品 (开售天数大于90天)",EOMONTH(E206,0)-C206&gt;=0,"新品 (开售天数小于等于90)"),"新品未出单")</f>
        <v>老品 (开售天数大于90天)</v>
      </c>
      <c r="C206" s="1">
        <f>_xlfn.XLOOKUP(K206,开售时间!A:A,开售时间!B:B)</f>
        <v>45114</v>
      </c>
      <c r="D206" s="1" t="str">
        <f>IFERROR(_xlfn.XLOOKUP(G206,分层!A:A,分层!B:B),"未划分")</f>
        <v>未划分</v>
      </c>
      <c r="E206" s="4">
        <v>46204</v>
      </c>
      <c r="F206" s="1" t="s">
        <v>351</v>
      </c>
      <c r="G206" t="s">
        <v>2407</v>
      </c>
      <c r="H206" t="s">
        <v>2408</v>
      </c>
      <c r="I206" t="s">
        <v>2409</v>
      </c>
      <c r="J206" t="s">
        <v>2169</v>
      </c>
      <c r="K206" t="s">
        <v>2409</v>
      </c>
      <c r="L206">
        <v>40478</v>
      </c>
      <c r="M206">
        <v>498</v>
      </c>
      <c r="N206">
        <v>444.82</v>
      </c>
      <c r="O206">
        <v>387.03</v>
      </c>
      <c r="P206">
        <v>0</v>
      </c>
      <c r="Q206">
        <v>57.79</v>
      </c>
      <c r="R206">
        <v>0</v>
      </c>
      <c r="S206">
        <v>0</v>
      </c>
      <c r="T206">
        <v>0</v>
      </c>
      <c r="U206">
        <v>0</v>
      </c>
      <c r="V206">
        <v>0</v>
      </c>
      <c r="X206">
        <v>751.56</v>
      </c>
      <c r="Y206">
        <v>673.2</v>
      </c>
      <c r="Z206">
        <v>0</v>
      </c>
      <c r="AA206">
        <v>78.36</v>
      </c>
      <c r="AB206">
        <v>0</v>
      </c>
      <c r="AC206">
        <v>38</v>
      </c>
      <c r="AD206">
        <v>34</v>
      </c>
      <c r="AE206">
        <v>0</v>
      </c>
      <c r="AF206">
        <v>4</v>
      </c>
      <c r="AG206">
        <v>0</v>
      </c>
      <c r="AH206" t="s">
        <v>2410</v>
      </c>
      <c r="AI206">
        <v>713.24</v>
      </c>
      <c r="AJ206">
        <v>35</v>
      </c>
      <c r="AK206" t="s">
        <v>2135</v>
      </c>
      <c r="AL206">
        <v>0.89</v>
      </c>
      <c r="AM206">
        <v>10.99</v>
      </c>
      <c r="AN206">
        <v>1.69</v>
      </c>
      <c r="AO206" t="s">
        <v>2411</v>
      </c>
      <c r="AP206" t="s">
        <v>2412</v>
      </c>
      <c r="AQ206" t="s">
        <v>2413</v>
      </c>
      <c r="AR206" t="s">
        <v>2414</v>
      </c>
      <c r="AS206">
        <v>11.71</v>
      </c>
      <c r="AT206">
        <v>11.12</v>
      </c>
      <c r="AU206">
        <v>17</v>
      </c>
      <c r="AV206">
        <v>41</v>
      </c>
      <c r="AW206">
        <v>45</v>
      </c>
      <c r="AX206">
        <v>2.4</v>
      </c>
      <c r="AY206">
        <v>2.9</v>
      </c>
      <c r="AZ206">
        <v>1.5</v>
      </c>
      <c r="BA206">
        <v>40</v>
      </c>
      <c r="BB206">
        <v>793.2</v>
      </c>
      <c r="BC206">
        <v>39</v>
      </c>
      <c r="BD206" t="s">
        <v>86</v>
      </c>
      <c r="BE206" t="s">
        <v>86</v>
      </c>
      <c r="BF206" t="s">
        <v>86</v>
      </c>
      <c r="BG206" t="s">
        <v>86</v>
      </c>
      <c r="BH206" t="s">
        <v>86</v>
      </c>
      <c r="BI206" t="s">
        <v>86</v>
      </c>
      <c r="BJ206">
        <v>691.7</v>
      </c>
      <c r="BK206">
        <v>0</v>
      </c>
      <c r="BL206">
        <v>0</v>
      </c>
      <c r="BM206">
        <v>0</v>
      </c>
      <c r="BN206">
        <v>33</v>
      </c>
      <c r="BO206">
        <v>654.87</v>
      </c>
      <c r="BP206">
        <v>32</v>
      </c>
      <c r="BQ206">
        <v>17.29</v>
      </c>
      <c r="BR206">
        <v>1.3</v>
      </c>
      <c r="BS206">
        <v>101.5</v>
      </c>
      <c r="BT206">
        <v>0</v>
      </c>
    </row>
    <row r="207" spans="1:72">
      <c r="A207" t="str">
        <f>IF(I207="","其他",_xlfn.XLOOKUP(I207,辅助数据!B:B,辅助数据!C:C))</f>
        <v>蜂窝</v>
      </c>
      <c r="B207" t="str" cm="1">
        <f t="array" ref="B207">IFERROR(_xlfn.IFS(EOMONTH(E207,0)-C207&gt;90,"老品 (开售天数大于90天)",EOMONTH(E207,0)-C207&gt;=0,"新品 (开售天数小于等于90)"),"新品未出单")</f>
        <v>老品 (开售天数大于90天)</v>
      </c>
      <c r="C207" s="1">
        <f>_xlfn.XLOOKUP(K207,开售时间!A:A,开售时间!B:B)</f>
        <v>44703</v>
      </c>
      <c r="D207" s="1" t="str">
        <f>IFERROR(_xlfn.XLOOKUP(G207,分层!A:A,分层!B:B),"未划分")</f>
        <v>T2</v>
      </c>
      <c r="E207" s="4">
        <v>46204</v>
      </c>
      <c r="F207" s="1" t="s">
        <v>72</v>
      </c>
      <c r="G207" t="s">
        <v>2415</v>
      </c>
      <c r="H207" t="s">
        <v>2416</v>
      </c>
      <c r="I207" t="s">
        <v>2417</v>
      </c>
      <c r="J207" t="s">
        <v>2142</v>
      </c>
      <c r="K207" t="s">
        <v>2417</v>
      </c>
      <c r="L207">
        <v>19254</v>
      </c>
      <c r="M207">
        <v>210</v>
      </c>
      <c r="N207">
        <v>65.71</v>
      </c>
      <c r="O207">
        <v>57.83</v>
      </c>
      <c r="P207">
        <v>0</v>
      </c>
      <c r="Q207">
        <v>7.88</v>
      </c>
      <c r="R207">
        <v>0</v>
      </c>
      <c r="S207">
        <v>0</v>
      </c>
      <c r="T207">
        <v>0</v>
      </c>
      <c r="U207">
        <v>0</v>
      </c>
      <c r="V207">
        <v>0</v>
      </c>
      <c r="X207">
        <v>213.83</v>
      </c>
      <c r="Y207">
        <v>187.85</v>
      </c>
      <c r="Z207">
        <v>0</v>
      </c>
      <c r="AA207">
        <v>25.98</v>
      </c>
      <c r="AB207">
        <v>0</v>
      </c>
      <c r="AC207">
        <v>14</v>
      </c>
      <c r="AD207">
        <v>13</v>
      </c>
      <c r="AE207">
        <v>0</v>
      </c>
      <c r="AF207">
        <v>1</v>
      </c>
      <c r="AG207">
        <v>0</v>
      </c>
      <c r="AH207" t="s">
        <v>2418</v>
      </c>
      <c r="AI207">
        <v>181.86</v>
      </c>
      <c r="AJ207">
        <v>11</v>
      </c>
      <c r="AK207" t="s">
        <v>327</v>
      </c>
      <c r="AL207">
        <v>0.31</v>
      </c>
      <c r="AM207">
        <v>3.41</v>
      </c>
      <c r="AN207">
        <v>3.25</v>
      </c>
      <c r="AO207" t="s">
        <v>2419</v>
      </c>
      <c r="AP207" t="s">
        <v>2420</v>
      </c>
      <c r="AQ207" t="s">
        <v>2421</v>
      </c>
      <c r="AR207" t="s">
        <v>2422</v>
      </c>
      <c r="AS207">
        <v>4.69</v>
      </c>
      <c r="AT207">
        <v>1.68</v>
      </c>
      <c r="AU207">
        <v>14</v>
      </c>
      <c r="AV207">
        <v>22</v>
      </c>
      <c r="AW207">
        <v>39</v>
      </c>
      <c r="AX207">
        <v>2</v>
      </c>
      <c r="AY207">
        <v>1.6</v>
      </c>
      <c r="AZ207">
        <v>1.3</v>
      </c>
      <c r="BA207">
        <v>39</v>
      </c>
      <c r="BB207">
        <v>506.61</v>
      </c>
      <c r="BC207">
        <v>35</v>
      </c>
      <c r="BD207" t="s">
        <v>2423</v>
      </c>
      <c r="BE207" t="s">
        <v>2424</v>
      </c>
      <c r="BF207" t="s">
        <v>2425</v>
      </c>
      <c r="BG207" t="s">
        <v>2426</v>
      </c>
      <c r="BH207" t="s">
        <v>2427</v>
      </c>
      <c r="BI207" t="s">
        <v>1772</v>
      </c>
      <c r="BJ207">
        <v>498.8</v>
      </c>
      <c r="BK207">
        <v>0</v>
      </c>
      <c r="BL207">
        <v>0</v>
      </c>
      <c r="BM207">
        <v>0</v>
      </c>
      <c r="BN207">
        <v>12</v>
      </c>
      <c r="BO207">
        <v>155.88</v>
      </c>
      <c r="BP207">
        <v>8</v>
      </c>
      <c r="BQ207">
        <v>12.79</v>
      </c>
      <c r="BR207">
        <v>1.3</v>
      </c>
      <c r="BS207">
        <v>7.81</v>
      </c>
      <c r="BT207">
        <v>0</v>
      </c>
    </row>
    <row r="208" spans="1:72">
      <c r="A208" t="str">
        <f>IF(I208="","其他",_xlfn.XLOOKUP(I208,辅助数据!B:B,辅助数据!C:C))</f>
        <v>灯饰门联</v>
      </c>
      <c r="B208" t="str" cm="1">
        <f t="array" ref="B208">IFERROR(_xlfn.IFS(EOMONTH(E208,0)-C208&gt;90,"老品 (开售天数大于90天)",EOMONTH(E208,0)-C208&gt;=0,"新品 (开售天数小于等于90)"),"新品未出单")</f>
        <v>老品 (开售天数大于90天)</v>
      </c>
      <c r="C208" s="1">
        <f>_xlfn.XLOOKUP(K208,开售时间!A:A,开售时间!B:B)</f>
        <v>45930</v>
      </c>
      <c r="D208" s="1" t="str">
        <f>IFERROR(_xlfn.XLOOKUP(G208,分层!A:A,分层!B:B),"未划分")</f>
        <v>T3</v>
      </c>
      <c r="E208" s="4">
        <v>46204</v>
      </c>
      <c r="F208" s="1" t="s">
        <v>72</v>
      </c>
      <c r="G208" t="s">
        <v>2428</v>
      </c>
      <c r="H208" t="s">
        <v>2429</v>
      </c>
      <c r="I208" t="s">
        <v>2430</v>
      </c>
      <c r="J208" t="s">
        <v>2431</v>
      </c>
      <c r="K208" t="s">
        <v>2430</v>
      </c>
      <c r="L208">
        <v>23495</v>
      </c>
      <c r="M208">
        <v>222</v>
      </c>
      <c r="N208">
        <v>105.57</v>
      </c>
      <c r="O208">
        <v>105.57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X208">
        <v>290.89</v>
      </c>
      <c r="Y208">
        <v>290.89</v>
      </c>
      <c r="Z208">
        <v>0</v>
      </c>
      <c r="AA208">
        <v>0</v>
      </c>
      <c r="AB208">
        <v>0</v>
      </c>
      <c r="AC208">
        <v>21</v>
      </c>
      <c r="AD208">
        <v>21</v>
      </c>
      <c r="AE208">
        <v>0</v>
      </c>
      <c r="AF208">
        <v>0</v>
      </c>
      <c r="AG208">
        <v>0</v>
      </c>
      <c r="AH208" t="s">
        <v>2432</v>
      </c>
      <c r="AI208">
        <v>260.91</v>
      </c>
      <c r="AJ208">
        <v>19</v>
      </c>
      <c r="AK208" t="s">
        <v>2433</v>
      </c>
      <c r="AL208">
        <v>0.48</v>
      </c>
      <c r="AM208">
        <v>4.49</v>
      </c>
      <c r="AN208">
        <v>2.76</v>
      </c>
      <c r="AO208" t="s">
        <v>2434</v>
      </c>
      <c r="AP208" t="s">
        <v>1337</v>
      </c>
      <c r="AQ208" t="s">
        <v>1337</v>
      </c>
      <c r="AR208" t="s">
        <v>2435</v>
      </c>
      <c r="AS208">
        <v>5.03</v>
      </c>
      <c r="AT208">
        <v>2.71</v>
      </c>
      <c r="AU208">
        <v>12</v>
      </c>
      <c r="AV208">
        <v>19</v>
      </c>
      <c r="AW208">
        <v>37</v>
      </c>
      <c r="AX208">
        <v>1.7</v>
      </c>
      <c r="AY208">
        <v>1.4</v>
      </c>
      <c r="AZ208">
        <v>1.2</v>
      </c>
      <c r="BA208">
        <v>39</v>
      </c>
      <c r="BB208">
        <v>531.61</v>
      </c>
      <c r="BC208">
        <v>39</v>
      </c>
      <c r="BD208" t="s">
        <v>2436</v>
      </c>
      <c r="BE208" t="s">
        <v>2437</v>
      </c>
      <c r="BF208" t="s">
        <v>2438</v>
      </c>
      <c r="BG208" t="s">
        <v>86</v>
      </c>
      <c r="BH208" t="s">
        <v>86</v>
      </c>
      <c r="BI208" t="s">
        <v>86</v>
      </c>
      <c r="BJ208">
        <v>531.61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13.63</v>
      </c>
      <c r="BR208">
        <v>1.3</v>
      </c>
      <c r="BS208">
        <v>0</v>
      </c>
      <c r="BT208">
        <v>0</v>
      </c>
    </row>
    <row r="209" spans="1:72">
      <c r="A209" t="str">
        <f>IF(I209="","其他",_xlfn.XLOOKUP(I209,辅助数据!B:B,辅助数据!C:C))</f>
        <v>小海报木板</v>
      </c>
      <c r="B209" t="str" cm="1">
        <f t="array" ref="B209">IFERROR(_xlfn.IFS(EOMONTH(E209,0)-C209&gt;90,"老品 (开售天数大于90天)",EOMONTH(E209,0)-C209&gt;=0,"新品 (开售天数小于等于90)"),"新品未出单")</f>
        <v>老品 (开售天数大于90天)</v>
      </c>
      <c r="C209" s="1">
        <f>_xlfn.XLOOKUP(K209,开售时间!A:A,开售时间!B:B)</f>
        <v>46010</v>
      </c>
      <c r="D209" s="1" t="str">
        <f>IFERROR(_xlfn.XLOOKUP(G209,分层!A:A,分层!B:B),"未划分")</f>
        <v>T3</v>
      </c>
      <c r="E209" s="4">
        <v>46204</v>
      </c>
      <c r="F209" s="1" t="s">
        <v>72</v>
      </c>
      <c r="G209" t="s">
        <v>2439</v>
      </c>
      <c r="H209" t="s">
        <v>2440</v>
      </c>
      <c r="I209" t="s">
        <v>2441</v>
      </c>
      <c r="J209" t="s">
        <v>2442</v>
      </c>
      <c r="K209" t="s">
        <v>2441</v>
      </c>
      <c r="L209">
        <v>31139</v>
      </c>
      <c r="M209">
        <v>187</v>
      </c>
      <c r="N209">
        <v>113.07</v>
      </c>
      <c r="O209">
        <v>113.07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X209">
        <v>305.7</v>
      </c>
      <c r="Y209">
        <v>305.7</v>
      </c>
      <c r="Z209">
        <v>0</v>
      </c>
      <c r="AA209">
        <v>0</v>
      </c>
      <c r="AB209">
        <v>0</v>
      </c>
      <c r="AC209">
        <v>24</v>
      </c>
      <c r="AD209">
        <v>24</v>
      </c>
      <c r="AE209">
        <v>0</v>
      </c>
      <c r="AF209">
        <v>0</v>
      </c>
      <c r="AG209">
        <v>0</v>
      </c>
      <c r="AH209" t="s">
        <v>1570</v>
      </c>
      <c r="AI209">
        <v>269.73</v>
      </c>
      <c r="AJ209">
        <v>21</v>
      </c>
      <c r="AK209" t="s">
        <v>860</v>
      </c>
      <c r="AL209">
        <v>0.6</v>
      </c>
      <c r="AM209">
        <v>3.63</v>
      </c>
      <c r="AN209">
        <v>2.7</v>
      </c>
      <c r="AO209" t="s">
        <v>2443</v>
      </c>
      <c r="AP209" t="s">
        <v>2444</v>
      </c>
      <c r="AQ209" t="s">
        <v>2445</v>
      </c>
      <c r="AR209" t="s">
        <v>2446</v>
      </c>
      <c r="AS209">
        <v>4.71</v>
      </c>
      <c r="AT209">
        <v>2.9</v>
      </c>
      <c r="AU209">
        <v>10</v>
      </c>
      <c r="AV209">
        <v>24</v>
      </c>
      <c r="AW209">
        <v>38</v>
      </c>
      <c r="AX209">
        <v>1.4</v>
      </c>
      <c r="AY209">
        <v>1.7</v>
      </c>
      <c r="AZ209">
        <v>1.3</v>
      </c>
      <c r="BA209">
        <v>39</v>
      </c>
      <c r="BB209">
        <v>389.61</v>
      </c>
      <c r="BC209">
        <v>33</v>
      </c>
      <c r="BD209" t="s">
        <v>2447</v>
      </c>
      <c r="BE209" t="s">
        <v>2448</v>
      </c>
      <c r="BF209" t="s">
        <v>2449</v>
      </c>
      <c r="BG209" t="s">
        <v>86</v>
      </c>
      <c r="BH209" t="s">
        <v>86</v>
      </c>
      <c r="BI209" t="s">
        <v>86</v>
      </c>
      <c r="BJ209">
        <v>384.61</v>
      </c>
      <c r="BK209">
        <v>0</v>
      </c>
      <c r="BL209">
        <v>0</v>
      </c>
      <c r="BM209">
        <v>0</v>
      </c>
      <c r="BN209">
        <v>10</v>
      </c>
      <c r="BO209">
        <v>99.9</v>
      </c>
      <c r="BP209">
        <v>4</v>
      </c>
      <c r="BQ209">
        <v>9.86</v>
      </c>
      <c r="BR209">
        <v>1.3</v>
      </c>
      <c r="BS209">
        <v>5</v>
      </c>
      <c r="BT209">
        <v>0</v>
      </c>
    </row>
    <row r="210" spans="1:72">
      <c r="A210" t="str">
        <f>IF(I210="","其他",_xlfn.XLOOKUP(I210,辅助数据!B:B,辅助数据!C:C))</f>
        <v>海报套装</v>
      </c>
      <c r="B210" t="str" cm="1">
        <f t="array" ref="B210">IFERROR(_xlfn.IFS(EOMONTH(E210,0)-C210&gt;90,"老品 (开售天数大于90天)",EOMONTH(E210,0)-C210&gt;=0,"新品 (开售天数小于等于90)"),"新品未出单")</f>
        <v>老品 (开售天数大于90天)</v>
      </c>
      <c r="C210" s="1">
        <f>_xlfn.XLOOKUP(K210,开售时间!A:A,开售时间!B:B)</f>
        <v>46048</v>
      </c>
      <c r="D210" s="1" t="str">
        <f>IFERROR(_xlfn.XLOOKUP(G210,分层!A:A,分层!B:B),"未划分")</f>
        <v>T3</v>
      </c>
      <c r="E210" s="4">
        <v>46204</v>
      </c>
      <c r="F210" s="1" t="s">
        <v>72</v>
      </c>
      <c r="G210" t="s">
        <v>2450</v>
      </c>
      <c r="H210" t="s">
        <v>2451</v>
      </c>
      <c r="I210" t="s">
        <v>2452</v>
      </c>
      <c r="J210" t="s">
        <v>2453</v>
      </c>
      <c r="K210" t="s">
        <v>2452</v>
      </c>
      <c r="L210">
        <v>25246</v>
      </c>
      <c r="M210">
        <v>141</v>
      </c>
      <c r="N210">
        <v>92.73</v>
      </c>
      <c r="O210">
        <v>82.74</v>
      </c>
      <c r="P210">
        <v>0</v>
      </c>
      <c r="Q210">
        <v>9.99</v>
      </c>
      <c r="R210">
        <v>0</v>
      </c>
      <c r="S210">
        <v>0</v>
      </c>
      <c r="T210">
        <v>0</v>
      </c>
      <c r="U210">
        <v>0</v>
      </c>
      <c r="V210">
        <v>0</v>
      </c>
      <c r="X210">
        <v>407.79</v>
      </c>
      <c r="Y210">
        <v>407.79</v>
      </c>
      <c r="Z210">
        <v>0</v>
      </c>
      <c r="AA210">
        <v>0</v>
      </c>
      <c r="AB210">
        <v>0</v>
      </c>
      <c r="AC210">
        <v>21</v>
      </c>
      <c r="AD210">
        <v>21</v>
      </c>
      <c r="AE210">
        <v>0</v>
      </c>
      <c r="AF210">
        <v>0</v>
      </c>
      <c r="AG210">
        <v>0</v>
      </c>
      <c r="AH210" t="s">
        <v>2432</v>
      </c>
      <c r="AI210">
        <v>407.79</v>
      </c>
      <c r="AJ210">
        <v>21</v>
      </c>
      <c r="AK210" t="s">
        <v>367</v>
      </c>
      <c r="AL210">
        <v>0.66</v>
      </c>
      <c r="AM210">
        <v>3.67</v>
      </c>
      <c r="AN210">
        <v>4.4</v>
      </c>
      <c r="AO210" t="s">
        <v>441</v>
      </c>
      <c r="AP210" t="s">
        <v>2454</v>
      </c>
      <c r="AQ210" t="s">
        <v>2454</v>
      </c>
      <c r="AR210" t="s">
        <v>2455</v>
      </c>
      <c r="AS210">
        <v>4.42</v>
      </c>
      <c r="AT210">
        <v>2.38</v>
      </c>
      <c r="AU210">
        <v>8</v>
      </c>
      <c r="AV210">
        <v>19</v>
      </c>
      <c r="AW210">
        <v>40</v>
      </c>
      <c r="AX210">
        <v>1.1</v>
      </c>
      <c r="AY210">
        <v>1.4</v>
      </c>
      <c r="AZ210">
        <v>1.3</v>
      </c>
      <c r="BA210">
        <v>39</v>
      </c>
      <c r="BB210">
        <v>760.61</v>
      </c>
      <c r="BC210">
        <v>39</v>
      </c>
      <c r="BD210" t="s">
        <v>2456</v>
      </c>
      <c r="BE210" t="s">
        <v>2457</v>
      </c>
      <c r="BF210" t="s">
        <v>2456</v>
      </c>
      <c r="BG210" t="s">
        <v>86</v>
      </c>
      <c r="BH210" t="s">
        <v>86</v>
      </c>
      <c r="BI210" t="s">
        <v>86</v>
      </c>
      <c r="BJ210">
        <v>760.61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19.5</v>
      </c>
      <c r="BR210">
        <v>1.3</v>
      </c>
      <c r="BS210">
        <v>0</v>
      </c>
      <c r="BT210">
        <v>0</v>
      </c>
    </row>
    <row r="211" spans="1:72">
      <c r="A211" t="str">
        <f>IF(I211="","其他",_xlfn.XLOOKUP(I211,辅助数据!B:B,辅助数据!C:C))</f>
        <v>照片横幅</v>
      </c>
      <c r="B211" t="str" cm="1">
        <f t="array" ref="B211">IFERROR(_xlfn.IFS(EOMONTH(E211,0)-C211&gt;90,"老品 (开售天数大于90天)",EOMONTH(E211,0)-C211&gt;=0,"新品 (开售天数小于等于90)"),"新品未出单")</f>
        <v>老品 (开售天数大于90天)</v>
      </c>
      <c r="C211" s="1">
        <f>_xlfn.XLOOKUP(K211,开售时间!A:A,开售时间!B:B)</f>
        <v>46114</v>
      </c>
      <c r="D211" s="1" t="str">
        <f>IFERROR(_xlfn.XLOOKUP(G211,分层!A:A,分层!B:B),"未划分")</f>
        <v>T3</v>
      </c>
      <c r="E211" s="4">
        <v>46204</v>
      </c>
      <c r="F211" s="1" t="s">
        <v>72</v>
      </c>
      <c r="G211" t="s">
        <v>2458</v>
      </c>
      <c r="H211" t="s">
        <v>2459</v>
      </c>
      <c r="I211" t="s">
        <v>2460</v>
      </c>
      <c r="J211" t="s">
        <v>2461</v>
      </c>
      <c r="K211" t="s">
        <v>2460</v>
      </c>
      <c r="L211">
        <v>24693</v>
      </c>
      <c r="M211">
        <v>178</v>
      </c>
      <c r="N211">
        <v>123.93</v>
      </c>
      <c r="O211">
        <v>110.98</v>
      </c>
      <c r="P211">
        <v>0</v>
      </c>
      <c r="Q211">
        <v>12.95</v>
      </c>
      <c r="R211">
        <v>0</v>
      </c>
      <c r="S211">
        <v>0</v>
      </c>
      <c r="T211">
        <v>0</v>
      </c>
      <c r="U211">
        <v>0</v>
      </c>
      <c r="V211">
        <v>0</v>
      </c>
      <c r="X211">
        <v>353.04</v>
      </c>
      <c r="Y211">
        <v>327.06</v>
      </c>
      <c r="Z211">
        <v>0</v>
      </c>
      <c r="AA211">
        <v>25.98</v>
      </c>
      <c r="AB211">
        <v>0</v>
      </c>
      <c r="AC211">
        <v>27</v>
      </c>
      <c r="AD211">
        <v>25</v>
      </c>
      <c r="AE211">
        <v>0</v>
      </c>
      <c r="AF211">
        <v>2</v>
      </c>
      <c r="AG211">
        <v>0</v>
      </c>
      <c r="AH211" t="s">
        <v>2462</v>
      </c>
      <c r="AI211">
        <v>246.81</v>
      </c>
      <c r="AJ211">
        <v>19</v>
      </c>
      <c r="AK211" t="s">
        <v>799</v>
      </c>
      <c r="AL211">
        <v>0.7</v>
      </c>
      <c r="AM211">
        <v>5.02</v>
      </c>
      <c r="AN211">
        <v>2.85</v>
      </c>
      <c r="AO211" t="s">
        <v>836</v>
      </c>
      <c r="AP211" t="s">
        <v>2463</v>
      </c>
      <c r="AQ211" t="s">
        <v>2112</v>
      </c>
      <c r="AR211" t="s">
        <v>2464</v>
      </c>
      <c r="AS211">
        <v>4.59</v>
      </c>
      <c r="AT211">
        <v>3.18</v>
      </c>
      <c r="AU211">
        <v>7</v>
      </c>
      <c r="AV211">
        <v>16</v>
      </c>
      <c r="AW211">
        <v>38</v>
      </c>
      <c r="AX211">
        <v>1</v>
      </c>
      <c r="AY211">
        <v>1.1</v>
      </c>
      <c r="AZ211">
        <v>1.3</v>
      </c>
      <c r="BA211">
        <v>39</v>
      </c>
      <c r="BB211">
        <v>506.61</v>
      </c>
      <c r="BC211">
        <v>38</v>
      </c>
      <c r="BD211" t="s">
        <v>1006</v>
      </c>
      <c r="BE211" t="s">
        <v>2465</v>
      </c>
      <c r="BF211" t="s">
        <v>1006</v>
      </c>
      <c r="BG211" t="s">
        <v>86</v>
      </c>
      <c r="BH211" t="s">
        <v>86</v>
      </c>
      <c r="BI211" t="s">
        <v>86</v>
      </c>
      <c r="BJ211">
        <v>505.31</v>
      </c>
      <c r="BK211">
        <v>0</v>
      </c>
      <c r="BL211">
        <v>0</v>
      </c>
      <c r="BM211">
        <v>0</v>
      </c>
      <c r="BN211">
        <v>2</v>
      </c>
      <c r="BO211">
        <v>25.98</v>
      </c>
      <c r="BP211">
        <v>1</v>
      </c>
      <c r="BQ211">
        <v>12.96</v>
      </c>
      <c r="BR211">
        <v>1.3</v>
      </c>
      <c r="BS211">
        <v>1.3</v>
      </c>
      <c r="BT211">
        <v>0</v>
      </c>
    </row>
    <row r="212" spans="1:72">
      <c r="A212" t="str">
        <f>IF(I212="","其他",_xlfn.XLOOKUP(I212,辅助数据!B:B,辅助数据!C:C))</f>
        <v>蜂窝</v>
      </c>
      <c r="B212" t="str" cm="1">
        <f t="array" ref="B212">IFERROR(_xlfn.IFS(EOMONTH(E212,0)-C212&gt;90,"老品 (开售天数大于90天)",EOMONTH(E212,0)-C212&gt;=0,"新品 (开售天数小于等于90)"),"新品未出单")</f>
        <v>老品 (开售天数大于90天)</v>
      </c>
      <c r="C212" s="1">
        <f>_xlfn.XLOOKUP(K212,开售时间!A:A,开售时间!B:B)</f>
        <v>44839</v>
      </c>
      <c r="D212" s="1" t="str">
        <f>IFERROR(_xlfn.XLOOKUP(G212,分层!A:A,分层!B:B),"未划分")</f>
        <v>T3</v>
      </c>
      <c r="E212" s="4">
        <v>46204</v>
      </c>
      <c r="F212" s="1" t="s">
        <v>72</v>
      </c>
      <c r="G212" t="s">
        <v>2466</v>
      </c>
      <c r="H212" t="s">
        <v>2467</v>
      </c>
      <c r="I212" t="s">
        <v>2468</v>
      </c>
      <c r="J212" t="s">
        <v>2469</v>
      </c>
      <c r="K212" t="s">
        <v>2468</v>
      </c>
      <c r="L212">
        <v>22996</v>
      </c>
      <c r="M212">
        <v>235</v>
      </c>
      <c r="N212">
        <v>82.42</v>
      </c>
      <c r="O212">
        <v>56.75</v>
      </c>
      <c r="P212">
        <v>0</v>
      </c>
      <c r="Q212">
        <v>25.67</v>
      </c>
      <c r="R212">
        <v>0</v>
      </c>
      <c r="S212">
        <v>0</v>
      </c>
      <c r="T212">
        <v>0</v>
      </c>
      <c r="U212">
        <v>0</v>
      </c>
      <c r="V212">
        <v>0</v>
      </c>
      <c r="X212">
        <v>207.84</v>
      </c>
      <c r="Y212">
        <v>155.88</v>
      </c>
      <c r="Z212">
        <v>0</v>
      </c>
      <c r="AA212">
        <v>51.96</v>
      </c>
      <c r="AB212">
        <v>0</v>
      </c>
      <c r="AC212">
        <v>16</v>
      </c>
      <c r="AD212">
        <v>12</v>
      </c>
      <c r="AE212">
        <v>0</v>
      </c>
      <c r="AF212">
        <v>4</v>
      </c>
      <c r="AG212">
        <v>0</v>
      </c>
      <c r="AH212" t="s">
        <v>2470</v>
      </c>
      <c r="AI212">
        <v>207.84</v>
      </c>
      <c r="AJ212">
        <v>16</v>
      </c>
      <c r="AK212" t="s">
        <v>2357</v>
      </c>
      <c r="AL212">
        <v>0.35</v>
      </c>
      <c r="AM212">
        <v>3.58</v>
      </c>
      <c r="AN212">
        <v>2.52</v>
      </c>
      <c r="AO212" t="s">
        <v>1829</v>
      </c>
      <c r="AP212" t="s">
        <v>2471</v>
      </c>
      <c r="AQ212" t="s">
        <v>2471</v>
      </c>
      <c r="AR212" t="s">
        <v>2470</v>
      </c>
      <c r="AS212">
        <v>5.15</v>
      </c>
      <c r="AT212">
        <v>2.17</v>
      </c>
      <c r="AU212">
        <v>6</v>
      </c>
      <c r="AV212">
        <v>15</v>
      </c>
      <c r="AW212">
        <v>34</v>
      </c>
      <c r="AX212">
        <v>0.9</v>
      </c>
      <c r="AY212">
        <v>1.1</v>
      </c>
      <c r="AZ212">
        <v>1.1</v>
      </c>
      <c r="BA212">
        <v>38</v>
      </c>
      <c r="BB212">
        <v>493.62</v>
      </c>
      <c r="BC212">
        <v>38</v>
      </c>
      <c r="BD212" t="s">
        <v>2472</v>
      </c>
      <c r="BE212" t="s">
        <v>1216</v>
      </c>
      <c r="BF212" t="s">
        <v>1925</v>
      </c>
      <c r="BG212" t="s">
        <v>2473</v>
      </c>
      <c r="BH212" t="s">
        <v>2474</v>
      </c>
      <c r="BI212" t="s">
        <v>2475</v>
      </c>
      <c r="BJ212">
        <v>493.62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12.99</v>
      </c>
      <c r="BR212">
        <v>1.2</v>
      </c>
      <c r="BS212">
        <v>0</v>
      </c>
      <c r="BT212">
        <v>0</v>
      </c>
    </row>
    <row r="213" spans="1:72">
      <c r="A213" t="str">
        <f>IF(I213="","其他",_xlfn.XLOOKUP(I213,辅助数据!B:B,辅助数据!C:C))</f>
        <v>桌布</v>
      </c>
      <c r="B213" t="str" cm="1">
        <f t="array" ref="B213">IFERROR(_xlfn.IFS(EOMONTH(E213,0)-C213&gt;90,"老品 (开售天数大于90天)",EOMONTH(E213,0)-C213&gt;=0,"新品 (开售天数小于等于90)"),"新品未出单")</f>
        <v>老品 (开售天数大于90天)</v>
      </c>
      <c r="C213" s="1">
        <f>_xlfn.XLOOKUP(K213,开售时间!A:A,开售时间!B:B)</f>
        <v>45903</v>
      </c>
      <c r="D213" s="1" t="str">
        <f>IFERROR(_xlfn.XLOOKUP(G213,分层!A:A,分层!B:B),"未划分")</f>
        <v>T3</v>
      </c>
      <c r="E213" s="4">
        <v>46204</v>
      </c>
      <c r="F213" s="1" t="s">
        <v>72</v>
      </c>
      <c r="G213" t="s">
        <v>2476</v>
      </c>
      <c r="H213" t="s">
        <v>2477</v>
      </c>
      <c r="I213" t="s">
        <v>2478</v>
      </c>
      <c r="J213" t="s">
        <v>2479</v>
      </c>
      <c r="K213" t="s">
        <v>2478</v>
      </c>
      <c r="L213">
        <v>18284</v>
      </c>
      <c r="M213">
        <v>143</v>
      </c>
      <c r="N213">
        <v>92.27</v>
      </c>
      <c r="O213">
        <v>90.81</v>
      </c>
      <c r="P213">
        <v>0</v>
      </c>
      <c r="Q213">
        <v>1.46</v>
      </c>
      <c r="R213">
        <v>0</v>
      </c>
      <c r="S213">
        <v>0</v>
      </c>
      <c r="T213">
        <v>0</v>
      </c>
      <c r="U213">
        <v>0</v>
      </c>
      <c r="V213">
        <v>0</v>
      </c>
      <c r="X213">
        <v>356.71</v>
      </c>
      <c r="Y213">
        <v>356.71</v>
      </c>
      <c r="Z213">
        <v>0</v>
      </c>
      <c r="AA213">
        <v>0</v>
      </c>
      <c r="AB213">
        <v>0</v>
      </c>
      <c r="AC213">
        <v>25</v>
      </c>
      <c r="AD213">
        <v>25</v>
      </c>
      <c r="AE213">
        <v>0</v>
      </c>
      <c r="AF213">
        <v>0</v>
      </c>
      <c r="AG213">
        <v>0</v>
      </c>
      <c r="AH213" t="s">
        <v>2480</v>
      </c>
      <c r="AI213">
        <v>323.73</v>
      </c>
      <c r="AJ213">
        <v>23</v>
      </c>
      <c r="AK213" t="s">
        <v>628</v>
      </c>
      <c r="AL213">
        <v>0.65</v>
      </c>
      <c r="AM213">
        <v>5.05</v>
      </c>
      <c r="AN213">
        <v>3.87</v>
      </c>
      <c r="AO213" t="s">
        <v>802</v>
      </c>
      <c r="AP213" t="s">
        <v>805</v>
      </c>
      <c r="AQ213" t="s">
        <v>2481</v>
      </c>
      <c r="AR213" t="s">
        <v>2482</v>
      </c>
      <c r="AS213">
        <v>3.69</v>
      </c>
      <c r="AT213">
        <v>2.43</v>
      </c>
      <c r="AU213">
        <v>5</v>
      </c>
      <c r="AV213">
        <v>15</v>
      </c>
      <c r="AW213">
        <v>36</v>
      </c>
      <c r="AX213">
        <v>0.7</v>
      </c>
      <c r="AY213">
        <v>1.1</v>
      </c>
      <c r="AZ213">
        <v>1.2</v>
      </c>
      <c r="BA213">
        <v>38</v>
      </c>
      <c r="BB213">
        <v>455.62</v>
      </c>
      <c r="BC213">
        <v>33</v>
      </c>
      <c r="BD213" t="s">
        <v>2483</v>
      </c>
      <c r="BE213" t="s">
        <v>2484</v>
      </c>
      <c r="BF213" t="s">
        <v>2001</v>
      </c>
      <c r="BG213" t="s">
        <v>86</v>
      </c>
      <c r="BH213" t="s">
        <v>86</v>
      </c>
      <c r="BI213" t="s">
        <v>86</v>
      </c>
      <c r="BJ213">
        <v>449.03</v>
      </c>
      <c r="BK213">
        <v>0</v>
      </c>
      <c r="BL213">
        <v>0</v>
      </c>
      <c r="BM213">
        <v>0</v>
      </c>
      <c r="BN213">
        <v>11</v>
      </c>
      <c r="BO213">
        <v>131.89</v>
      </c>
      <c r="BP213">
        <v>6</v>
      </c>
      <c r="BQ213">
        <v>11.82</v>
      </c>
      <c r="BR213">
        <v>1.2</v>
      </c>
      <c r="BS213">
        <v>6.59</v>
      </c>
      <c r="BT213">
        <v>0</v>
      </c>
    </row>
    <row r="214" spans="1:72">
      <c r="A214" t="str">
        <f>IF(I214="","其他",_xlfn.XLOOKUP(I214,辅助数据!B:B,辅助数据!C:C))</f>
        <v>桌布</v>
      </c>
      <c r="B214" t="str" cm="1">
        <f t="array" ref="B214">IFERROR(_xlfn.IFS(EOMONTH(E214,0)-C214&gt;90,"老品 (开售天数大于90天)",EOMONTH(E214,0)-C214&gt;=0,"新品 (开售天数小于等于90)"),"新品未出单")</f>
        <v>老品 (开售天数大于90天)</v>
      </c>
      <c r="C214" s="1">
        <f>_xlfn.XLOOKUP(K214,开售时间!A:A,开售时间!B:B)</f>
        <v>46002</v>
      </c>
      <c r="D214" s="1" t="str">
        <f>IFERROR(_xlfn.XLOOKUP(G214,分层!A:A,分层!B:B),"未划分")</f>
        <v>T3</v>
      </c>
      <c r="E214" s="4">
        <v>46204</v>
      </c>
      <c r="F214" s="1" t="s">
        <v>72</v>
      </c>
      <c r="G214" t="s">
        <v>2485</v>
      </c>
      <c r="H214" t="s">
        <v>2486</v>
      </c>
      <c r="I214" t="s">
        <v>2487</v>
      </c>
      <c r="J214" t="s">
        <v>2488</v>
      </c>
      <c r="K214" t="s">
        <v>2487</v>
      </c>
      <c r="L214">
        <v>12037</v>
      </c>
      <c r="M214">
        <v>142</v>
      </c>
      <c r="N214">
        <v>69.04</v>
      </c>
      <c r="O214">
        <v>69.04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X214">
        <v>227.82</v>
      </c>
      <c r="Y214">
        <v>227.82</v>
      </c>
      <c r="Z214">
        <v>0</v>
      </c>
      <c r="AA214">
        <v>0</v>
      </c>
      <c r="AB214">
        <v>0</v>
      </c>
      <c r="AC214">
        <v>18</v>
      </c>
      <c r="AD214">
        <v>18</v>
      </c>
      <c r="AE214">
        <v>0</v>
      </c>
      <c r="AF214">
        <v>0</v>
      </c>
      <c r="AG214">
        <v>0</v>
      </c>
      <c r="AH214" t="s">
        <v>2489</v>
      </c>
      <c r="AI214">
        <v>179.85</v>
      </c>
      <c r="AJ214">
        <v>15</v>
      </c>
      <c r="AK214" t="s">
        <v>2490</v>
      </c>
      <c r="AL214">
        <v>0.49</v>
      </c>
      <c r="AM214">
        <v>5.74</v>
      </c>
      <c r="AN214">
        <v>3.3</v>
      </c>
      <c r="AO214" t="s">
        <v>2491</v>
      </c>
      <c r="AP214" t="s">
        <v>2492</v>
      </c>
      <c r="AQ214" t="s">
        <v>2493</v>
      </c>
      <c r="AR214" t="s">
        <v>2494</v>
      </c>
      <c r="AS214">
        <v>3.84</v>
      </c>
      <c r="AT214">
        <v>1.82</v>
      </c>
      <c r="AU214">
        <v>5</v>
      </c>
      <c r="AV214">
        <v>14</v>
      </c>
      <c r="AW214">
        <v>35</v>
      </c>
      <c r="AX214">
        <v>0.7</v>
      </c>
      <c r="AY214">
        <v>1</v>
      </c>
      <c r="AZ214">
        <v>1.2</v>
      </c>
      <c r="BA214">
        <v>38</v>
      </c>
      <c r="BB214">
        <v>452.62</v>
      </c>
      <c r="BC214">
        <v>37</v>
      </c>
      <c r="BD214" t="s">
        <v>2495</v>
      </c>
      <c r="BE214" t="s">
        <v>2496</v>
      </c>
      <c r="BF214" t="s">
        <v>2497</v>
      </c>
      <c r="BG214" t="s">
        <v>86</v>
      </c>
      <c r="BH214" t="s">
        <v>86</v>
      </c>
      <c r="BI214" t="s">
        <v>86</v>
      </c>
      <c r="BJ214">
        <v>450.88</v>
      </c>
      <c r="BK214">
        <v>5</v>
      </c>
      <c r="BL214">
        <v>56.95</v>
      </c>
      <c r="BM214">
        <v>4</v>
      </c>
      <c r="BN214">
        <v>3</v>
      </c>
      <c r="BO214">
        <v>34.77</v>
      </c>
      <c r="BP214">
        <v>2</v>
      </c>
      <c r="BQ214">
        <v>11.87</v>
      </c>
      <c r="BR214">
        <v>1.2</v>
      </c>
      <c r="BS214">
        <v>1.74</v>
      </c>
      <c r="BT214">
        <v>0</v>
      </c>
    </row>
    <row r="215" spans="1:72">
      <c r="A215" t="str">
        <f>IF(I215="","其他",_xlfn.XLOOKUP(I215,辅助数据!B:B,辅助数据!C:C))</f>
        <v>盒子</v>
      </c>
      <c r="B215" t="str" cm="1">
        <f t="array" ref="B215">IFERROR(_xlfn.IFS(EOMONTH(E215,0)-C215&gt;90,"老品 (开售天数大于90天)",EOMONTH(E215,0)-C215&gt;=0,"新品 (开售天数小于等于90)"),"新品未出单")</f>
        <v>老品 (开售天数大于90天)</v>
      </c>
      <c r="C215" s="1">
        <f>_xlfn.XLOOKUP(K215,开售时间!A:A,开售时间!B:B)</f>
        <v>45918</v>
      </c>
      <c r="D215" s="1" t="str">
        <f>IFERROR(_xlfn.XLOOKUP(G215,分层!A:A,分层!B:B),"未划分")</f>
        <v>T3</v>
      </c>
      <c r="E215" s="4">
        <v>46204</v>
      </c>
      <c r="F215" s="1" t="s">
        <v>72</v>
      </c>
      <c r="G215" t="s">
        <v>2498</v>
      </c>
      <c r="H215" t="s">
        <v>2499</v>
      </c>
      <c r="I215" t="s">
        <v>2500</v>
      </c>
      <c r="J215" t="s">
        <v>2501</v>
      </c>
      <c r="K215" t="s">
        <v>2500</v>
      </c>
      <c r="L215">
        <v>39260</v>
      </c>
      <c r="M215">
        <v>267</v>
      </c>
      <c r="N215">
        <v>170.14</v>
      </c>
      <c r="O215">
        <v>163.07</v>
      </c>
      <c r="P215">
        <v>0</v>
      </c>
      <c r="Q215">
        <v>7.07</v>
      </c>
      <c r="R215">
        <v>0</v>
      </c>
      <c r="S215">
        <v>0</v>
      </c>
      <c r="T215">
        <v>0</v>
      </c>
      <c r="U215">
        <v>0</v>
      </c>
      <c r="V215">
        <v>0</v>
      </c>
      <c r="X215">
        <v>592.83</v>
      </c>
      <c r="Y215">
        <v>556.9</v>
      </c>
      <c r="Z215">
        <v>0</v>
      </c>
      <c r="AA215">
        <v>35.93</v>
      </c>
      <c r="AB215">
        <v>0</v>
      </c>
      <c r="AC215">
        <v>35</v>
      </c>
      <c r="AD215">
        <v>32</v>
      </c>
      <c r="AE215">
        <v>0</v>
      </c>
      <c r="AF215">
        <v>3</v>
      </c>
      <c r="AG215">
        <v>0</v>
      </c>
      <c r="AH215" t="s">
        <v>2502</v>
      </c>
      <c r="AI215">
        <v>477.67</v>
      </c>
      <c r="AJ215">
        <v>26</v>
      </c>
      <c r="AK215" t="s">
        <v>1698</v>
      </c>
      <c r="AL215">
        <v>0.64</v>
      </c>
      <c r="AM215">
        <v>4.33</v>
      </c>
      <c r="AN215">
        <v>3.48</v>
      </c>
      <c r="AO215" t="s">
        <v>2503</v>
      </c>
      <c r="AP215" t="s">
        <v>2504</v>
      </c>
      <c r="AQ215" t="s">
        <v>2505</v>
      </c>
      <c r="AR215" t="s">
        <v>2506</v>
      </c>
      <c r="AS215">
        <v>4.86</v>
      </c>
      <c r="AT215">
        <v>4.48</v>
      </c>
      <c r="AU215">
        <v>8</v>
      </c>
      <c r="AV215">
        <v>17</v>
      </c>
      <c r="AW215">
        <v>38</v>
      </c>
      <c r="AX215">
        <v>1.1</v>
      </c>
      <c r="AY215">
        <v>1.2</v>
      </c>
      <c r="AZ215">
        <v>1.3</v>
      </c>
      <c r="BA215">
        <v>38</v>
      </c>
      <c r="BB215">
        <v>645.62</v>
      </c>
      <c r="BC215">
        <v>36</v>
      </c>
      <c r="BD215" t="s">
        <v>2507</v>
      </c>
      <c r="BE215" t="s">
        <v>2508</v>
      </c>
      <c r="BF215" t="s">
        <v>2509</v>
      </c>
      <c r="BG215" t="s">
        <v>86</v>
      </c>
      <c r="BH215" t="s">
        <v>86</v>
      </c>
      <c r="BI215" t="s">
        <v>86</v>
      </c>
      <c r="BJ215">
        <v>637.12</v>
      </c>
      <c r="BK215">
        <v>0</v>
      </c>
      <c r="BL215">
        <v>0</v>
      </c>
      <c r="BM215">
        <v>0</v>
      </c>
      <c r="BN215">
        <v>10</v>
      </c>
      <c r="BO215">
        <v>169.9</v>
      </c>
      <c r="BP215">
        <v>8</v>
      </c>
      <c r="BQ215">
        <v>16.77</v>
      </c>
      <c r="BR215">
        <v>1.2</v>
      </c>
      <c r="BS215">
        <v>8.5</v>
      </c>
      <c r="BT215">
        <v>0</v>
      </c>
    </row>
    <row r="216" spans="1:72">
      <c r="A216" t="str">
        <f>IF(I216="","其他",_xlfn.XLOOKUP(I216,辅助数据!B:B,辅助数据!C:C))</f>
        <v>海报</v>
      </c>
      <c r="B216" t="str" cm="1">
        <f t="array" ref="B216">IFERROR(_xlfn.IFS(EOMONTH(E216,0)-C216&gt;90,"老品 (开售天数大于90天)",EOMONTH(E216,0)-C216&gt;=0,"新品 (开售天数小于等于90)"),"新品未出单")</f>
        <v>老品 (开售天数大于90天)</v>
      </c>
      <c r="C216" s="1">
        <f>_xlfn.XLOOKUP(K216,开售时间!A:A,开售时间!B:B)</f>
        <v>46018</v>
      </c>
      <c r="D216" s="1" t="str">
        <f>IFERROR(_xlfn.XLOOKUP(G216,分层!A:A,分层!B:B),"未划分")</f>
        <v>T3</v>
      </c>
      <c r="E216" s="4">
        <v>46204</v>
      </c>
      <c r="F216" s="1" t="s">
        <v>72</v>
      </c>
      <c r="G216" t="s">
        <v>2510</v>
      </c>
      <c r="H216" t="s">
        <v>2511</v>
      </c>
      <c r="I216" t="s">
        <v>2512</v>
      </c>
      <c r="J216" t="s">
        <v>2513</v>
      </c>
      <c r="K216" t="s">
        <v>2512</v>
      </c>
      <c r="L216">
        <v>27923</v>
      </c>
      <c r="M216">
        <v>207</v>
      </c>
      <c r="N216">
        <v>105.71</v>
      </c>
      <c r="O216">
        <v>102.23</v>
      </c>
      <c r="P216">
        <v>0</v>
      </c>
      <c r="Q216">
        <v>3.48</v>
      </c>
      <c r="R216">
        <v>0</v>
      </c>
      <c r="S216">
        <v>0</v>
      </c>
      <c r="T216">
        <v>0</v>
      </c>
      <c r="U216">
        <v>0</v>
      </c>
      <c r="V216">
        <v>0</v>
      </c>
      <c r="X216">
        <v>424.66</v>
      </c>
      <c r="Y216">
        <v>424.66</v>
      </c>
      <c r="Z216">
        <v>0</v>
      </c>
      <c r="AA216">
        <v>0</v>
      </c>
      <c r="AB216">
        <v>0</v>
      </c>
      <c r="AC216">
        <v>32</v>
      </c>
      <c r="AD216">
        <v>32</v>
      </c>
      <c r="AE216">
        <v>0</v>
      </c>
      <c r="AF216">
        <v>0</v>
      </c>
      <c r="AG216">
        <v>0</v>
      </c>
      <c r="AH216" t="s">
        <v>2514</v>
      </c>
      <c r="AI216">
        <v>246.39</v>
      </c>
      <c r="AJ216">
        <v>20</v>
      </c>
      <c r="AK216" t="s">
        <v>147</v>
      </c>
      <c r="AL216">
        <v>0.51</v>
      </c>
      <c r="AM216">
        <v>3.79</v>
      </c>
      <c r="AN216">
        <v>4.02</v>
      </c>
      <c r="AO216" t="s">
        <v>2515</v>
      </c>
      <c r="AP216" t="s">
        <v>2516</v>
      </c>
      <c r="AQ216" t="s">
        <v>2517</v>
      </c>
      <c r="AR216" t="s">
        <v>1782</v>
      </c>
      <c r="AS216">
        <v>3.3</v>
      </c>
      <c r="AT216">
        <v>2.86</v>
      </c>
      <c r="AU216">
        <v>11</v>
      </c>
      <c r="AV216">
        <v>18</v>
      </c>
      <c r="AW216">
        <v>36</v>
      </c>
      <c r="AX216">
        <v>1.6</v>
      </c>
      <c r="AY216">
        <v>1.3</v>
      </c>
      <c r="AZ216">
        <v>1.2</v>
      </c>
      <c r="BA216">
        <v>37</v>
      </c>
      <c r="BB216">
        <v>434.03</v>
      </c>
      <c r="BC216">
        <v>36</v>
      </c>
      <c r="BD216" t="s">
        <v>2518</v>
      </c>
      <c r="BE216" t="s">
        <v>2519</v>
      </c>
      <c r="BF216" t="s">
        <v>2520</v>
      </c>
      <c r="BG216" t="s">
        <v>86</v>
      </c>
      <c r="BH216" t="s">
        <v>86</v>
      </c>
      <c r="BI216" t="s">
        <v>86</v>
      </c>
      <c r="BJ216">
        <v>431.03</v>
      </c>
      <c r="BK216">
        <v>2</v>
      </c>
      <c r="BL216">
        <v>22.78</v>
      </c>
      <c r="BM216">
        <v>2</v>
      </c>
      <c r="BN216">
        <v>5</v>
      </c>
      <c r="BO216">
        <v>59.95</v>
      </c>
      <c r="BP216">
        <v>4</v>
      </c>
      <c r="BQ216">
        <v>11.65</v>
      </c>
      <c r="BR216">
        <v>1.2</v>
      </c>
      <c r="BS216">
        <v>3</v>
      </c>
      <c r="BT216">
        <v>0</v>
      </c>
    </row>
    <row r="217" spans="1:72">
      <c r="A217" t="str">
        <f>IF(I217="","其他",_xlfn.XLOOKUP(I217,辅助数据!B:B,辅助数据!C:C))</f>
        <v>贺卡</v>
      </c>
      <c r="B217" t="str" cm="1">
        <f t="array" ref="B217">IFERROR(_xlfn.IFS(EOMONTH(E217,0)-C217&gt;90,"老品 (开售天数大于90天)",EOMONTH(E217,0)-C217&gt;=0,"新品 (开售天数小于等于90)"),"新品未出单")</f>
        <v>老品 (开售天数大于90天)</v>
      </c>
      <c r="C217" s="1">
        <f>_xlfn.XLOOKUP(K217,开售时间!A:A,开售时间!B:B)</f>
        <v>46051</v>
      </c>
      <c r="D217" s="1" t="str">
        <f>IFERROR(_xlfn.XLOOKUP(G217,分层!A:A,分层!B:B),"未划分")</f>
        <v>T4</v>
      </c>
      <c r="E217" s="4">
        <v>46204</v>
      </c>
      <c r="F217" s="1" t="s">
        <v>72</v>
      </c>
      <c r="G217" t="s">
        <v>2521</v>
      </c>
      <c r="H217" t="s">
        <v>2522</v>
      </c>
      <c r="I217" t="s">
        <v>2523</v>
      </c>
      <c r="J217" t="s">
        <v>2524</v>
      </c>
      <c r="K217" t="s">
        <v>2523</v>
      </c>
      <c r="L217">
        <v>42997</v>
      </c>
      <c r="M217">
        <v>280</v>
      </c>
      <c r="N217">
        <v>241.44</v>
      </c>
      <c r="O217">
        <v>213.78</v>
      </c>
      <c r="P217">
        <v>0</v>
      </c>
      <c r="Q217">
        <v>27.66</v>
      </c>
      <c r="R217">
        <v>0</v>
      </c>
      <c r="S217">
        <v>0</v>
      </c>
      <c r="T217">
        <v>0</v>
      </c>
      <c r="U217">
        <v>0</v>
      </c>
      <c r="V217">
        <v>0</v>
      </c>
      <c r="X217">
        <v>453.7</v>
      </c>
      <c r="Y217">
        <v>388.75</v>
      </c>
      <c r="Z217">
        <v>0</v>
      </c>
      <c r="AA217">
        <v>64.95</v>
      </c>
      <c r="AB217">
        <v>0</v>
      </c>
      <c r="AC217">
        <v>35</v>
      </c>
      <c r="AD217">
        <v>30</v>
      </c>
      <c r="AE217">
        <v>0</v>
      </c>
      <c r="AF217">
        <v>5</v>
      </c>
      <c r="AG217">
        <v>0</v>
      </c>
      <c r="AH217" t="s">
        <v>2373</v>
      </c>
      <c r="AI217">
        <v>434.06</v>
      </c>
      <c r="AJ217">
        <v>34</v>
      </c>
      <c r="AK217" t="s">
        <v>1394</v>
      </c>
      <c r="AL217">
        <v>0.86</v>
      </c>
      <c r="AM217">
        <v>5.62</v>
      </c>
      <c r="AN217">
        <v>1.88</v>
      </c>
      <c r="AO217" t="s">
        <v>2525</v>
      </c>
      <c r="AP217" t="s">
        <v>2526</v>
      </c>
      <c r="AQ217" t="s">
        <v>2527</v>
      </c>
      <c r="AR217" t="s">
        <v>2528</v>
      </c>
      <c r="AS217">
        <v>6.9</v>
      </c>
      <c r="AT217">
        <v>6.53</v>
      </c>
      <c r="AU217">
        <v>11</v>
      </c>
      <c r="AV217">
        <v>20</v>
      </c>
      <c r="AW217">
        <v>36</v>
      </c>
      <c r="AX217">
        <v>1.6</v>
      </c>
      <c r="AY217">
        <v>1.4</v>
      </c>
      <c r="AZ217">
        <v>1.2</v>
      </c>
      <c r="BA217">
        <v>37</v>
      </c>
      <c r="BB217">
        <v>465.69</v>
      </c>
      <c r="BC217">
        <v>37</v>
      </c>
      <c r="BD217" t="s">
        <v>549</v>
      </c>
      <c r="BE217" t="s">
        <v>2529</v>
      </c>
      <c r="BF217" t="s">
        <v>549</v>
      </c>
      <c r="BG217" t="s">
        <v>86</v>
      </c>
      <c r="BH217" t="s">
        <v>86</v>
      </c>
      <c r="BI217" t="s">
        <v>86</v>
      </c>
      <c r="BJ217">
        <v>439.76</v>
      </c>
      <c r="BK217">
        <v>0</v>
      </c>
      <c r="BL217">
        <v>0</v>
      </c>
      <c r="BM217">
        <v>0</v>
      </c>
      <c r="BN217">
        <v>20</v>
      </c>
      <c r="BO217">
        <v>259.15</v>
      </c>
      <c r="BP217">
        <v>20</v>
      </c>
      <c r="BQ217">
        <v>11.89</v>
      </c>
      <c r="BR217">
        <v>1.2</v>
      </c>
      <c r="BS217">
        <v>25.93</v>
      </c>
      <c r="BT217">
        <v>0</v>
      </c>
    </row>
    <row r="218" spans="1:72">
      <c r="A218" t="str">
        <f>IF(I218="","其他",_xlfn.XLOOKUP(I218,辅助数据!B:B,辅助数据!C:C))</f>
        <v>盒子</v>
      </c>
      <c r="B218" t="str" cm="1">
        <f t="array" ref="B218">IFERROR(_xlfn.IFS(EOMONTH(E218,0)-C218&gt;90,"老品 (开售天数大于90天)",EOMONTH(E218,0)-C218&gt;=0,"新品 (开售天数小于等于90)"),"新品未出单")</f>
        <v>老品 (开售天数大于90天)</v>
      </c>
      <c r="C218" s="1">
        <f>_xlfn.XLOOKUP(K218,开售时间!A:A,开售时间!B:B)</f>
        <v>45907</v>
      </c>
      <c r="D218" s="1" t="str">
        <f>IFERROR(_xlfn.XLOOKUP(G218,分层!A:A,分层!B:B),"未划分")</f>
        <v>T2</v>
      </c>
      <c r="E218" s="4">
        <v>46204</v>
      </c>
      <c r="F218" s="1" t="s">
        <v>72</v>
      </c>
      <c r="G218" t="s">
        <v>2530</v>
      </c>
      <c r="H218" t="s">
        <v>2531</v>
      </c>
      <c r="I218" t="s">
        <v>2532</v>
      </c>
      <c r="J218" t="s">
        <v>2533</v>
      </c>
      <c r="K218" t="s">
        <v>2532</v>
      </c>
      <c r="L218">
        <v>22846</v>
      </c>
      <c r="M218">
        <v>255</v>
      </c>
      <c r="N218">
        <v>127.66</v>
      </c>
      <c r="O218">
        <v>116.81</v>
      </c>
      <c r="P218">
        <v>0</v>
      </c>
      <c r="Q218">
        <v>10.85</v>
      </c>
      <c r="R218">
        <v>0</v>
      </c>
      <c r="S218">
        <v>0</v>
      </c>
      <c r="T218">
        <v>0</v>
      </c>
      <c r="U218">
        <v>0</v>
      </c>
      <c r="V218">
        <v>0</v>
      </c>
      <c r="X218">
        <v>488.31</v>
      </c>
      <c r="Y218">
        <v>454.32</v>
      </c>
      <c r="Z218">
        <v>0</v>
      </c>
      <c r="AA218">
        <v>33.99</v>
      </c>
      <c r="AB218">
        <v>0</v>
      </c>
      <c r="AC218">
        <v>30</v>
      </c>
      <c r="AD218">
        <v>27</v>
      </c>
      <c r="AE218">
        <v>0</v>
      </c>
      <c r="AF218">
        <v>3</v>
      </c>
      <c r="AG218">
        <v>0</v>
      </c>
      <c r="AH218" t="s">
        <v>2534</v>
      </c>
      <c r="AI218">
        <v>354.26</v>
      </c>
      <c r="AJ218">
        <v>21</v>
      </c>
      <c r="AK218" t="s">
        <v>2535</v>
      </c>
      <c r="AL218">
        <v>0.5</v>
      </c>
      <c r="AM218">
        <v>5.59</v>
      </c>
      <c r="AN218">
        <v>3.83</v>
      </c>
      <c r="AO218" t="s">
        <v>2536</v>
      </c>
      <c r="AP218" t="s">
        <v>2537</v>
      </c>
      <c r="AQ218" t="s">
        <v>659</v>
      </c>
      <c r="AR218" t="s">
        <v>2538</v>
      </c>
      <c r="AS218">
        <v>4.26</v>
      </c>
      <c r="AT218">
        <v>3.55</v>
      </c>
      <c r="AU218">
        <v>10</v>
      </c>
      <c r="AV218">
        <v>22</v>
      </c>
      <c r="AW218">
        <v>38</v>
      </c>
      <c r="AX218">
        <v>1.4</v>
      </c>
      <c r="AY218">
        <v>1.6</v>
      </c>
      <c r="AZ218">
        <v>1.3</v>
      </c>
      <c r="BA218">
        <v>36</v>
      </c>
      <c r="BB218">
        <v>611.64</v>
      </c>
      <c r="BC218">
        <v>34</v>
      </c>
      <c r="BD218" t="s">
        <v>2539</v>
      </c>
      <c r="BE218" t="s">
        <v>2540</v>
      </c>
      <c r="BF218" t="s">
        <v>2541</v>
      </c>
      <c r="BG218" t="s">
        <v>86</v>
      </c>
      <c r="BH218" t="s">
        <v>86</v>
      </c>
      <c r="BI218" t="s">
        <v>86</v>
      </c>
      <c r="BJ218">
        <v>603.15</v>
      </c>
      <c r="BK218">
        <v>0</v>
      </c>
      <c r="BL218">
        <v>0</v>
      </c>
      <c r="BM218">
        <v>0</v>
      </c>
      <c r="BN218">
        <v>10</v>
      </c>
      <c r="BO218">
        <v>169.9</v>
      </c>
      <c r="BP218">
        <v>8</v>
      </c>
      <c r="BQ218">
        <v>16.75</v>
      </c>
      <c r="BR218">
        <v>1.2</v>
      </c>
      <c r="BS218">
        <v>8.49</v>
      </c>
      <c r="BT218">
        <v>0</v>
      </c>
    </row>
    <row r="219" spans="1:72">
      <c r="A219" t="str">
        <f>IF(I219="","其他",_xlfn.XLOOKUP(I219,辅助数据!B:B,辅助数据!C:C))</f>
        <v>海报</v>
      </c>
      <c r="B219" t="str" cm="1">
        <f t="array" ref="B219">IFERROR(_xlfn.IFS(EOMONTH(E219,0)-C219&gt;90,"老品 (开售天数大于90天)",EOMONTH(E219,0)-C219&gt;=0,"新品 (开售天数小于等于90)"),"新品未出单")</f>
        <v>老品 (开售天数大于90天)</v>
      </c>
      <c r="C219" s="1">
        <f>_xlfn.XLOOKUP(K219,开售时间!A:A,开售时间!B:B)</f>
        <v>46012</v>
      </c>
      <c r="D219" s="1" t="str">
        <f>IFERROR(_xlfn.XLOOKUP(G219,分层!A:A,分层!B:B),"未划分")</f>
        <v>T3</v>
      </c>
      <c r="E219" s="4">
        <v>46204</v>
      </c>
      <c r="F219" s="1" t="s">
        <v>72</v>
      </c>
      <c r="G219" t="s">
        <v>2542</v>
      </c>
      <c r="H219" t="s">
        <v>2543</v>
      </c>
      <c r="I219" t="s">
        <v>2544</v>
      </c>
      <c r="J219" t="s">
        <v>1763</v>
      </c>
      <c r="K219" t="s">
        <v>2544</v>
      </c>
      <c r="L219">
        <v>24017</v>
      </c>
      <c r="M219">
        <v>235</v>
      </c>
      <c r="N219">
        <v>105.67</v>
      </c>
      <c r="O219">
        <v>86.47</v>
      </c>
      <c r="P219">
        <v>0</v>
      </c>
      <c r="Q219">
        <v>19.2</v>
      </c>
      <c r="R219">
        <v>0</v>
      </c>
      <c r="S219">
        <v>0</v>
      </c>
      <c r="T219">
        <v>0</v>
      </c>
      <c r="U219">
        <v>0</v>
      </c>
      <c r="V219">
        <v>0</v>
      </c>
      <c r="X219">
        <v>327.2</v>
      </c>
      <c r="Y219">
        <v>316.74</v>
      </c>
      <c r="Z219">
        <v>0</v>
      </c>
      <c r="AA219">
        <v>10.46</v>
      </c>
      <c r="AB219">
        <v>0</v>
      </c>
      <c r="AC219">
        <v>26</v>
      </c>
      <c r="AD219">
        <v>26</v>
      </c>
      <c r="AE219">
        <v>0</v>
      </c>
      <c r="AF219">
        <v>0</v>
      </c>
      <c r="AG219">
        <v>0</v>
      </c>
      <c r="AH219" t="s">
        <v>1326</v>
      </c>
      <c r="AI219">
        <v>199.3</v>
      </c>
      <c r="AJ219">
        <v>16</v>
      </c>
      <c r="AK219" t="s">
        <v>2545</v>
      </c>
      <c r="AL219">
        <v>0.45</v>
      </c>
      <c r="AM219">
        <v>4.4</v>
      </c>
      <c r="AN219">
        <v>3.1</v>
      </c>
      <c r="AO219" t="s">
        <v>2546</v>
      </c>
      <c r="AP219" t="s">
        <v>2547</v>
      </c>
      <c r="AQ219" t="s">
        <v>2548</v>
      </c>
      <c r="AR219" t="s">
        <v>2549</v>
      </c>
      <c r="AS219">
        <v>4.06</v>
      </c>
      <c r="AT219">
        <v>2.94</v>
      </c>
      <c r="AU219">
        <v>5</v>
      </c>
      <c r="AV219">
        <v>13</v>
      </c>
      <c r="AW219">
        <v>37</v>
      </c>
      <c r="AX219">
        <v>0.7</v>
      </c>
      <c r="AY219">
        <v>0.9</v>
      </c>
      <c r="AZ219">
        <v>1.2</v>
      </c>
      <c r="BA219">
        <v>36</v>
      </c>
      <c r="BB219">
        <v>428.04</v>
      </c>
      <c r="BC219">
        <v>36</v>
      </c>
      <c r="BD219" t="s">
        <v>2550</v>
      </c>
      <c r="BE219" t="s">
        <v>2095</v>
      </c>
      <c r="BF219" t="s">
        <v>2551</v>
      </c>
      <c r="BG219" t="s">
        <v>86</v>
      </c>
      <c r="BH219" t="s">
        <v>86</v>
      </c>
      <c r="BI219" t="s">
        <v>86</v>
      </c>
      <c r="BJ219">
        <v>425.67</v>
      </c>
      <c r="BK219">
        <v>1</v>
      </c>
      <c r="BL219">
        <v>11.39</v>
      </c>
      <c r="BM219">
        <v>1</v>
      </c>
      <c r="BN219">
        <v>4</v>
      </c>
      <c r="BO219">
        <v>47.36</v>
      </c>
      <c r="BP219">
        <v>4</v>
      </c>
      <c r="BQ219">
        <v>11.82</v>
      </c>
      <c r="BR219">
        <v>1.2</v>
      </c>
      <c r="BS219">
        <v>2.37</v>
      </c>
      <c r="BT219">
        <v>0</v>
      </c>
    </row>
    <row r="220" spans="1:72">
      <c r="A220" t="str">
        <f>IF(I220="","其他",_xlfn.XLOOKUP(I220,辅助数据!B:B,辅助数据!C:C))</f>
        <v>小海报木板</v>
      </c>
      <c r="B220" t="str" cm="1">
        <f t="array" ref="B220">IFERROR(_xlfn.IFS(EOMONTH(E220,0)-C220&gt;90,"老品 (开售天数大于90天)",EOMONTH(E220,0)-C220&gt;=0,"新品 (开售天数小于等于90)"),"新品未出单")</f>
        <v>老品 (开售天数大于90天)</v>
      </c>
      <c r="C220" s="1">
        <f>_xlfn.XLOOKUP(K220,开售时间!A:A,开售时间!B:B)</f>
        <v>46008</v>
      </c>
      <c r="D220" s="1" t="str">
        <f>IFERROR(_xlfn.XLOOKUP(G220,分层!A:A,分层!B:B),"未划分")</f>
        <v>T3</v>
      </c>
      <c r="E220" s="4">
        <v>46204</v>
      </c>
      <c r="F220" s="1" t="s">
        <v>72</v>
      </c>
      <c r="G220" t="s">
        <v>2552</v>
      </c>
      <c r="H220" t="s">
        <v>2553</v>
      </c>
      <c r="I220" t="s">
        <v>2554</v>
      </c>
      <c r="J220" t="s">
        <v>2555</v>
      </c>
      <c r="K220" t="s">
        <v>2554</v>
      </c>
      <c r="L220">
        <v>20826</v>
      </c>
      <c r="M220">
        <v>168</v>
      </c>
      <c r="N220">
        <v>107.44</v>
      </c>
      <c r="O220">
        <v>93.25</v>
      </c>
      <c r="P220">
        <v>0</v>
      </c>
      <c r="Q220">
        <v>14.19</v>
      </c>
      <c r="R220">
        <v>0</v>
      </c>
      <c r="S220">
        <v>0</v>
      </c>
      <c r="T220">
        <v>0</v>
      </c>
      <c r="U220">
        <v>0</v>
      </c>
      <c r="V220">
        <v>0</v>
      </c>
      <c r="X220">
        <v>204.2</v>
      </c>
      <c r="Y220">
        <v>164.24</v>
      </c>
      <c r="Z220">
        <v>0</v>
      </c>
      <c r="AA220">
        <v>39.96</v>
      </c>
      <c r="AB220">
        <v>0</v>
      </c>
      <c r="AC220">
        <v>19</v>
      </c>
      <c r="AD220">
        <v>15</v>
      </c>
      <c r="AE220">
        <v>0</v>
      </c>
      <c r="AF220">
        <v>4</v>
      </c>
      <c r="AG220">
        <v>0</v>
      </c>
      <c r="AH220" t="s">
        <v>2556</v>
      </c>
      <c r="AI220">
        <v>179.82</v>
      </c>
      <c r="AJ220">
        <v>17</v>
      </c>
      <c r="AK220" t="s">
        <v>1238</v>
      </c>
      <c r="AL220">
        <v>0.64</v>
      </c>
      <c r="AM220">
        <v>5.16</v>
      </c>
      <c r="AN220">
        <v>1.9</v>
      </c>
      <c r="AO220" t="s">
        <v>2557</v>
      </c>
      <c r="AP220" t="s">
        <v>2558</v>
      </c>
      <c r="AQ220" t="s">
        <v>454</v>
      </c>
      <c r="AR220" t="s">
        <v>2559</v>
      </c>
      <c r="AS220">
        <v>5.65</v>
      </c>
      <c r="AT220">
        <v>2.98</v>
      </c>
      <c r="AU220">
        <v>9</v>
      </c>
      <c r="AV220">
        <v>17</v>
      </c>
      <c r="AW220">
        <v>34</v>
      </c>
      <c r="AX220">
        <v>1.3</v>
      </c>
      <c r="AY220">
        <v>1.2</v>
      </c>
      <c r="AZ220">
        <v>1.1</v>
      </c>
      <c r="BA220">
        <v>36</v>
      </c>
      <c r="BB220">
        <v>359.14</v>
      </c>
      <c r="BC220">
        <v>34</v>
      </c>
      <c r="BD220" t="s">
        <v>2560</v>
      </c>
      <c r="BE220" t="s">
        <v>2561</v>
      </c>
      <c r="BF220" t="s">
        <v>2562</v>
      </c>
      <c r="BG220" t="s">
        <v>86</v>
      </c>
      <c r="BH220" t="s">
        <v>86</v>
      </c>
      <c r="BI220" t="s">
        <v>86</v>
      </c>
      <c r="BJ220">
        <v>354.67</v>
      </c>
      <c r="BK220">
        <v>1</v>
      </c>
      <c r="BL220">
        <v>9.49</v>
      </c>
      <c r="BM220">
        <v>1</v>
      </c>
      <c r="BN220">
        <v>9</v>
      </c>
      <c r="BO220">
        <v>89.41</v>
      </c>
      <c r="BP220">
        <v>7</v>
      </c>
      <c r="BQ220">
        <v>9.85</v>
      </c>
      <c r="BR220">
        <v>1.2</v>
      </c>
      <c r="BS220">
        <v>4.47</v>
      </c>
      <c r="BT220">
        <v>0</v>
      </c>
    </row>
    <row r="221" spans="1:72">
      <c r="A221" t="str">
        <f>IF(I221="","其他",_xlfn.XLOOKUP(I221,辅助数据!B:B,辅助数据!C:C))</f>
        <v>海报套装</v>
      </c>
      <c r="B221" t="str" cm="1">
        <f t="array" ref="B221">IFERROR(_xlfn.IFS(EOMONTH(E221,0)-C221&gt;90,"老品 (开售天数大于90天)",EOMONTH(E221,0)-C221&gt;=0,"新品 (开售天数小于等于90)"),"新品未出单")</f>
        <v>老品 (开售天数大于90天)</v>
      </c>
      <c r="C221" s="1">
        <f>_xlfn.XLOOKUP(K221,开售时间!A:A,开售时间!B:B)</f>
        <v>45947</v>
      </c>
      <c r="D221" s="1" t="str">
        <f>IFERROR(_xlfn.XLOOKUP(G221,分层!A:A,分层!B:B),"未划分")</f>
        <v>T3</v>
      </c>
      <c r="E221" s="4">
        <v>46204</v>
      </c>
      <c r="F221" s="1" t="s">
        <v>72</v>
      </c>
      <c r="G221" t="s">
        <v>2563</v>
      </c>
      <c r="H221" t="s">
        <v>2564</v>
      </c>
      <c r="I221" t="s">
        <v>2565</v>
      </c>
      <c r="J221" t="s">
        <v>1636</v>
      </c>
      <c r="K221" t="s">
        <v>2565</v>
      </c>
      <c r="L221">
        <v>93527</v>
      </c>
      <c r="M221">
        <v>330</v>
      </c>
      <c r="N221">
        <v>283.47</v>
      </c>
      <c r="O221">
        <v>274.49</v>
      </c>
      <c r="P221">
        <v>0</v>
      </c>
      <c r="Q221">
        <v>8.98</v>
      </c>
      <c r="R221">
        <v>0</v>
      </c>
      <c r="S221">
        <v>0</v>
      </c>
      <c r="T221">
        <v>0</v>
      </c>
      <c r="U221">
        <v>0</v>
      </c>
      <c r="V221">
        <v>0</v>
      </c>
      <c r="X221">
        <v>524.21</v>
      </c>
      <c r="Y221">
        <v>505.22</v>
      </c>
      <c r="Z221">
        <v>0</v>
      </c>
      <c r="AA221">
        <v>18.99</v>
      </c>
      <c r="AB221">
        <v>0</v>
      </c>
      <c r="AC221">
        <v>29</v>
      </c>
      <c r="AD221">
        <v>28</v>
      </c>
      <c r="AE221">
        <v>0</v>
      </c>
      <c r="AF221">
        <v>1</v>
      </c>
      <c r="AG221">
        <v>0</v>
      </c>
      <c r="AH221" t="s">
        <v>2566</v>
      </c>
      <c r="AI221">
        <v>485.75</v>
      </c>
      <c r="AJ221">
        <v>25</v>
      </c>
      <c r="AK221" t="s">
        <v>1293</v>
      </c>
      <c r="AL221">
        <v>0.86</v>
      </c>
      <c r="AM221">
        <v>3.03</v>
      </c>
      <c r="AN221">
        <v>1.85</v>
      </c>
      <c r="AO221" t="s">
        <v>2567</v>
      </c>
      <c r="AP221" t="s">
        <v>2568</v>
      </c>
      <c r="AQ221" t="s">
        <v>2569</v>
      </c>
      <c r="AR221" t="s">
        <v>2570</v>
      </c>
      <c r="AS221">
        <v>9.77</v>
      </c>
      <c r="AT221">
        <v>7.87</v>
      </c>
      <c r="AU221">
        <v>11</v>
      </c>
      <c r="AV221">
        <v>14</v>
      </c>
      <c r="AW221">
        <v>36</v>
      </c>
      <c r="AX221">
        <v>1.6</v>
      </c>
      <c r="AY221">
        <v>1</v>
      </c>
      <c r="AZ221">
        <v>1.2</v>
      </c>
      <c r="BA221">
        <v>36</v>
      </c>
      <c r="BB221">
        <v>699.64</v>
      </c>
      <c r="BC221">
        <v>36</v>
      </c>
      <c r="BD221" t="s">
        <v>2571</v>
      </c>
      <c r="BE221" t="s">
        <v>481</v>
      </c>
      <c r="BF221" t="s">
        <v>2571</v>
      </c>
      <c r="BG221" t="s">
        <v>86</v>
      </c>
      <c r="BH221" t="s">
        <v>86</v>
      </c>
      <c r="BI221" t="s">
        <v>86</v>
      </c>
      <c r="BJ221">
        <v>698.69</v>
      </c>
      <c r="BK221">
        <v>1</v>
      </c>
      <c r="BL221">
        <v>18.99</v>
      </c>
      <c r="BM221">
        <v>1</v>
      </c>
      <c r="BN221">
        <v>1</v>
      </c>
      <c r="BO221">
        <v>18.99</v>
      </c>
      <c r="BP221">
        <v>1</v>
      </c>
      <c r="BQ221">
        <v>19.41</v>
      </c>
      <c r="BR221">
        <v>1.2</v>
      </c>
      <c r="BS221">
        <v>0.95</v>
      </c>
      <c r="BT221">
        <v>0</v>
      </c>
    </row>
    <row r="222" spans="1:72">
      <c r="A222" t="str">
        <f>IF(I222="","其他",_xlfn.XLOOKUP(I222,辅助数据!B:B,辅助数据!C:C))</f>
        <v>纸绒花套装</v>
      </c>
      <c r="B222" t="str" cm="1">
        <f t="array" ref="B222">IFERROR(_xlfn.IFS(EOMONTH(E222,0)-C222&gt;90,"老品 (开售天数大于90天)",EOMONTH(E222,0)-C222&gt;=0,"新品 (开售天数小于等于90)"),"新品未出单")</f>
        <v>老品 (开售天数大于90天)</v>
      </c>
      <c r="C222" s="1">
        <f>_xlfn.XLOOKUP(K222,开售时间!A:A,开售时间!B:B)</f>
        <v>46030</v>
      </c>
      <c r="D222" s="1" t="str">
        <f>IFERROR(_xlfn.XLOOKUP(G222,分层!A:A,分层!B:B),"未划分")</f>
        <v>T4</v>
      </c>
      <c r="E222" s="4">
        <v>46204</v>
      </c>
      <c r="F222" s="1" t="s">
        <v>72</v>
      </c>
      <c r="G222" t="s">
        <v>2572</v>
      </c>
      <c r="H222" t="s">
        <v>2573</v>
      </c>
      <c r="I222" t="s">
        <v>2574</v>
      </c>
      <c r="J222" t="s">
        <v>2575</v>
      </c>
      <c r="K222" t="s">
        <v>2574</v>
      </c>
      <c r="L222">
        <v>78499</v>
      </c>
      <c r="M222">
        <v>185</v>
      </c>
      <c r="N222">
        <v>172.02</v>
      </c>
      <c r="O222">
        <v>170.88</v>
      </c>
      <c r="P222">
        <v>0</v>
      </c>
      <c r="Q222">
        <v>1.14</v>
      </c>
      <c r="R222">
        <v>0</v>
      </c>
      <c r="S222">
        <v>0</v>
      </c>
      <c r="T222">
        <v>0</v>
      </c>
      <c r="U222">
        <v>0</v>
      </c>
      <c r="V222">
        <v>0</v>
      </c>
      <c r="X222">
        <v>293.91</v>
      </c>
      <c r="Y222">
        <v>293.91</v>
      </c>
      <c r="Z222">
        <v>0</v>
      </c>
      <c r="AA222">
        <v>0</v>
      </c>
      <c r="AB222">
        <v>0</v>
      </c>
      <c r="AC222">
        <v>30</v>
      </c>
      <c r="AD222">
        <v>30</v>
      </c>
      <c r="AE222">
        <v>0</v>
      </c>
      <c r="AF222">
        <v>0</v>
      </c>
      <c r="AG222">
        <v>0</v>
      </c>
      <c r="AH222" t="s">
        <v>2576</v>
      </c>
      <c r="AI222">
        <v>253.94</v>
      </c>
      <c r="AJ222">
        <v>27</v>
      </c>
      <c r="AK222" t="s">
        <v>2577</v>
      </c>
      <c r="AL222">
        <v>0.93</v>
      </c>
      <c r="AM222">
        <v>2.19</v>
      </c>
      <c r="AN222">
        <v>1.71</v>
      </c>
      <c r="AO222" t="s">
        <v>2578</v>
      </c>
      <c r="AP222" t="s">
        <v>2579</v>
      </c>
      <c r="AQ222" t="s">
        <v>2580</v>
      </c>
      <c r="AR222" t="s">
        <v>2581</v>
      </c>
      <c r="AS222">
        <v>5.73</v>
      </c>
      <c r="AT222">
        <v>4.78</v>
      </c>
      <c r="AU222">
        <v>7</v>
      </c>
      <c r="AV222">
        <v>16</v>
      </c>
      <c r="AW222">
        <v>36</v>
      </c>
      <c r="AX222">
        <v>1</v>
      </c>
      <c r="AY222">
        <v>1.1</v>
      </c>
      <c r="AZ222">
        <v>1.2</v>
      </c>
      <c r="BA222">
        <v>36</v>
      </c>
      <c r="BB222">
        <v>340.85</v>
      </c>
      <c r="BC222">
        <v>36</v>
      </c>
      <c r="BD222" t="s">
        <v>2582</v>
      </c>
      <c r="BE222" t="s">
        <v>2583</v>
      </c>
      <c r="BF222" t="s">
        <v>2295</v>
      </c>
      <c r="BG222" t="s">
        <v>86</v>
      </c>
      <c r="BH222" t="s">
        <v>86</v>
      </c>
      <c r="BI222" t="s">
        <v>86</v>
      </c>
      <c r="BJ222">
        <v>338.87</v>
      </c>
      <c r="BK222">
        <v>0</v>
      </c>
      <c r="BL222">
        <v>0</v>
      </c>
      <c r="BM222">
        <v>0</v>
      </c>
      <c r="BN222">
        <v>4</v>
      </c>
      <c r="BO222">
        <v>39.26</v>
      </c>
      <c r="BP222">
        <v>4</v>
      </c>
      <c r="BQ222">
        <v>9.41</v>
      </c>
      <c r="BR222">
        <v>1.2</v>
      </c>
      <c r="BS222">
        <v>1.98</v>
      </c>
      <c r="BT222">
        <v>0</v>
      </c>
    </row>
    <row r="223" spans="1:72">
      <c r="A223" t="str">
        <f>IF(I223="","其他",_xlfn.XLOOKUP(I223,辅助数据!B:B,辅助数据!C:C))</f>
        <v>纸绒花套装</v>
      </c>
      <c r="B223" t="str" cm="1">
        <f t="array" ref="B223">IFERROR(_xlfn.IFS(EOMONTH(E223,0)-C223&gt;90,"老品 (开售天数大于90天)",EOMONTH(E223,0)-C223&gt;=0,"新品 (开售天数小于等于90)"),"新品未出单")</f>
        <v>老品 (开售天数大于90天)</v>
      </c>
      <c r="C223" s="1">
        <f>_xlfn.XLOOKUP(K223,开售时间!A:A,开售时间!B:B)</f>
        <v>46028</v>
      </c>
      <c r="D223" s="1" t="str">
        <f>IFERROR(_xlfn.XLOOKUP(G223,分层!A:A,分层!B:B),"未划分")</f>
        <v>T4</v>
      </c>
      <c r="E223" s="4">
        <v>46204</v>
      </c>
      <c r="F223" s="1" t="s">
        <v>72</v>
      </c>
      <c r="G223" t="s">
        <v>2584</v>
      </c>
      <c r="H223" t="s">
        <v>2585</v>
      </c>
      <c r="I223" t="s">
        <v>2586</v>
      </c>
      <c r="J223" t="s">
        <v>2587</v>
      </c>
      <c r="K223" t="s">
        <v>2586</v>
      </c>
      <c r="L223">
        <v>102039</v>
      </c>
      <c r="M223">
        <v>205</v>
      </c>
      <c r="N223">
        <v>189.15</v>
      </c>
      <c r="O223">
        <v>182.47</v>
      </c>
      <c r="P223">
        <v>0</v>
      </c>
      <c r="Q223">
        <v>6.68</v>
      </c>
      <c r="R223">
        <v>0</v>
      </c>
      <c r="S223">
        <v>0</v>
      </c>
      <c r="T223">
        <v>0</v>
      </c>
      <c r="U223">
        <v>0</v>
      </c>
      <c r="V223">
        <v>0</v>
      </c>
      <c r="X223">
        <v>374.36</v>
      </c>
      <c r="Y223">
        <v>374.36</v>
      </c>
      <c r="Z223">
        <v>0</v>
      </c>
      <c r="AA223">
        <v>0</v>
      </c>
      <c r="AB223">
        <v>0</v>
      </c>
      <c r="AC223">
        <v>35</v>
      </c>
      <c r="AD223">
        <v>35</v>
      </c>
      <c r="AE223">
        <v>0</v>
      </c>
      <c r="AF223">
        <v>0</v>
      </c>
      <c r="AG223">
        <v>0</v>
      </c>
      <c r="AH223" t="s">
        <v>2502</v>
      </c>
      <c r="AI223">
        <v>334.58</v>
      </c>
      <c r="AJ223">
        <v>32</v>
      </c>
      <c r="AK223" t="s">
        <v>2588</v>
      </c>
      <c r="AL223">
        <v>0.92</v>
      </c>
      <c r="AM223">
        <v>1.85</v>
      </c>
      <c r="AN223">
        <v>1.98</v>
      </c>
      <c r="AO223" t="s">
        <v>2494</v>
      </c>
      <c r="AP223" t="s">
        <v>2136</v>
      </c>
      <c r="AQ223" t="s">
        <v>2589</v>
      </c>
      <c r="AR223" t="s">
        <v>2590</v>
      </c>
      <c r="AS223">
        <v>5.4</v>
      </c>
      <c r="AT223">
        <v>5.25</v>
      </c>
      <c r="AU223">
        <v>9</v>
      </c>
      <c r="AV223">
        <v>11</v>
      </c>
      <c r="AW223">
        <v>34</v>
      </c>
      <c r="AX223">
        <v>1.3</v>
      </c>
      <c r="AY223">
        <v>0.8</v>
      </c>
      <c r="AZ223">
        <v>1.1</v>
      </c>
      <c r="BA223">
        <v>36</v>
      </c>
      <c r="BB223">
        <v>378.94</v>
      </c>
      <c r="BC223">
        <v>36</v>
      </c>
      <c r="BD223" t="s">
        <v>900</v>
      </c>
      <c r="BE223" t="s">
        <v>2591</v>
      </c>
      <c r="BF223" t="s">
        <v>900</v>
      </c>
      <c r="BG223" t="s">
        <v>86</v>
      </c>
      <c r="BH223" t="s">
        <v>86</v>
      </c>
      <c r="BI223" t="s">
        <v>86</v>
      </c>
      <c r="BJ223">
        <v>378.4</v>
      </c>
      <c r="BK223">
        <v>0</v>
      </c>
      <c r="BL223">
        <v>0</v>
      </c>
      <c r="BM223">
        <v>0</v>
      </c>
      <c r="BN223">
        <v>1</v>
      </c>
      <c r="BO223">
        <v>10.79</v>
      </c>
      <c r="BP223">
        <v>1</v>
      </c>
      <c r="BQ223">
        <v>10.51</v>
      </c>
      <c r="BR223">
        <v>1.2</v>
      </c>
      <c r="BS223">
        <v>0.54</v>
      </c>
      <c r="BT223">
        <v>0</v>
      </c>
    </row>
    <row r="224" spans="1:72">
      <c r="A224" t="str">
        <f>IF(I224="","其他",_xlfn.XLOOKUP(I224,辅助数据!B:B,辅助数据!C:C))</f>
        <v>长横幅</v>
      </c>
      <c r="B224" t="str" cm="1">
        <f t="array" ref="B224">IFERROR(_xlfn.IFS(EOMONTH(E224,0)-C224&gt;90,"老品 (开售天数大于90天)",EOMONTH(E224,0)-C224&gt;=0,"新品 (开售天数小于等于90)"),"新品未出单")</f>
        <v>老品 (开售天数大于90天)</v>
      </c>
      <c r="C224" s="1">
        <f>_xlfn.XLOOKUP(K224,开售时间!A:A,开售时间!B:B)</f>
        <v>44478</v>
      </c>
      <c r="D224" s="1" t="str">
        <f>IFERROR(_xlfn.XLOOKUP(G224,分层!A:A,分层!B:B),"未划分")</f>
        <v>T3</v>
      </c>
      <c r="E224" s="4">
        <v>46204</v>
      </c>
      <c r="F224" s="1" t="s">
        <v>72</v>
      </c>
      <c r="G224" t="s">
        <v>2592</v>
      </c>
      <c r="H224" t="s">
        <v>2593</v>
      </c>
      <c r="I224" t="s">
        <v>2594</v>
      </c>
      <c r="J224" t="s">
        <v>254</v>
      </c>
      <c r="K224" t="s">
        <v>2594</v>
      </c>
      <c r="L224">
        <v>11884</v>
      </c>
      <c r="M224">
        <v>161</v>
      </c>
      <c r="N224">
        <v>78.37</v>
      </c>
      <c r="O224">
        <v>72.54</v>
      </c>
      <c r="P224">
        <v>0</v>
      </c>
      <c r="Q224">
        <v>5.83</v>
      </c>
      <c r="R224">
        <v>0</v>
      </c>
      <c r="S224">
        <v>0</v>
      </c>
      <c r="T224">
        <v>0</v>
      </c>
      <c r="U224">
        <v>0</v>
      </c>
      <c r="V224">
        <v>0</v>
      </c>
      <c r="X224">
        <v>276.23</v>
      </c>
      <c r="Y224">
        <v>246.26</v>
      </c>
      <c r="Z224">
        <v>0</v>
      </c>
      <c r="AA224">
        <v>29.97</v>
      </c>
      <c r="AB224">
        <v>0</v>
      </c>
      <c r="AC224">
        <v>26</v>
      </c>
      <c r="AD224">
        <v>24</v>
      </c>
      <c r="AE224">
        <v>0</v>
      </c>
      <c r="AF224">
        <v>2</v>
      </c>
      <c r="AG224">
        <v>0</v>
      </c>
      <c r="AH224" t="s">
        <v>1752</v>
      </c>
      <c r="AI224">
        <v>229.27</v>
      </c>
      <c r="AJ224">
        <v>22</v>
      </c>
      <c r="AK224" t="s">
        <v>123</v>
      </c>
      <c r="AL224">
        <v>0.49</v>
      </c>
      <c r="AM224">
        <v>6.59</v>
      </c>
      <c r="AN224">
        <v>3.52</v>
      </c>
      <c r="AO224" t="s">
        <v>2595</v>
      </c>
      <c r="AP224" t="s">
        <v>2596</v>
      </c>
      <c r="AQ224" t="s">
        <v>266</v>
      </c>
      <c r="AR224" t="s">
        <v>2597</v>
      </c>
      <c r="AS224">
        <v>3.01</v>
      </c>
      <c r="AT224">
        <v>2.24</v>
      </c>
      <c r="AU224">
        <v>1</v>
      </c>
      <c r="AV224">
        <v>13</v>
      </c>
      <c r="AW224">
        <v>34</v>
      </c>
      <c r="AX224">
        <v>0.1</v>
      </c>
      <c r="AY224">
        <v>0.9</v>
      </c>
      <c r="AZ224">
        <v>1.1</v>
      </c>
      <c r="BA224">
        <v>35</v>
      </c>
      <c r="BB224">
        <v>348.65</v>
      </c>
      <c r="BC224">
        <v>34</v>
      </c>
      <c r="BD224" t="s">
        <v>1067</v>
      </c>
      <c r="BE224" t="s">
        <v>2598</v>
      </c>
      <c r="BF224" t="s">
        <v>2599</v>
      </c>
      <c r="BG224" t="s">
        <v>2600</v>
      </c>
      <c r="BH224" t="s">
        <v>2601</v>
      </c>
      <c r="BI224" t="s">
        <v>2602</v>
      </c>
      <c r="BJ224">
        <v>346.65</v>
      </c>
      <c r="BK224">
        <v>2</v>
      </c>
      <c r="BL224">
        <v>18.98</v>
      </c>
      <c r="BM224">
        <v>2</v>
      </c>
      <c r="BN224">
        <v>4</v>
      </c>
      <c r="BO224">
        <v>39.96</v>
      </c>
      <c r="BP224">
        <v>3</v>
      </c>
      <c r="BQ224">
        <v>9.9</v>
      </c>
      <c r="BR224">
        <v>1.1</v>
      </c>
      <c r="BS224">
        <v>2</v>
      </c>
      <c r="BT224">
        <v>0</v>
      </c>
    </row>
    <row r="225" spans="1:72">
      <c r="A225" t="str">
        <f>IF(I225="","其他",_xlfn.XLOOKUP(I225,辅助数据!B:B,辅助数据!C:C))</f>
        <v>海报小木板</v>
      </c>
      <c r="B225" t="str" cm="1">
        <f t="array" ref="B225">IFERROR(_xlfn.IFS(EOMONTH(E225,0)-C225&gt;90,"老品 (开售天数大于90天)",EOMONTH(E225,0)-C225&gt;=0,"新品 (开售天数小于等于90)"),"新品未出单")</f>
        <v>老品 (开售天数大于90天)</v>
      </c>
      <c r="C225" s="1">
        <f>_xlfn.XLOOKUP(K225,开售时间!A:A,开售时间!B:B)</f>
        <v>46017</v>
      </c>
      <c r="D225" s="1" t="str">
        <f>IFERROR(_xlfn.XLOOKUP(G225,分层!A:A,分层!B:B),"未划分")</f>
        <v>T4</v>
      </c>
      <c r="E225" s="4">
        <v>46204</v>
      </c>
      <c r="F225" s="1" t="s">
        <v>72</v>
      </c>
      <c r="G225" t="s">
        <v>2603</v>
      </c>
      <c r="H225" t="s">
        <v>2604</v>
      </c>
      <c r="I225" t="s">
        <v>2605</v>
      </c>
      <c r="J225" t="s">
        <v>2606</v>
      </c>
      <c r="K225" t="s">
        <v>2605</v>
      </c>
      <c r="L225">
        <v>92766</v>
      </c>
      <c r="M225">
        <v>413</v>
      </c>
      <c r="N225">
        <v>362.72</v>
      </c>
      <c r="O225">
        <v>354.64</v>
      </c>
      <c r="P225">
        <v>0</v>
      </c>
      <c r="Q225">
        <v>8.08</v>
      </c>
      <c r="R225">
        <v>0</v>
      </c>
      <c r="S225">
        <v>0</v>
      </c>
      <c r="T225">
        <v>0</v>
      </c>
      <c r="U225">
        <v>0</v>
      </c>
      <c r="V225">
        <v>0</v>
      </c>
      <c r="X225">
        <v>516.71</v>
      </c>
      <c r="Y225">
        <v>516.71</v>
      </c>
      <c r="Z225">
        <v>0</v>
      </c>
      <c r="AA225">
        <v>0</v>
      </c>
      <c r="AB225">
        <v>0</v>
      </c>
      <c r="AC225">
        <v>29</v>
      </c>
      <c r="AD225">
        <v>29</v>
      </c>
      <c r="AE225">
        <v>0</v>
      </c>
      <c r="AF225">
        <v>0</v>
      </c>
      <c r="AG225">
        <v>0</v>
      </c>
      <c r="AH225" t="s">
        <v>2607</v>
      </c>
      <c r="AI225">
        <v>455.76</v>
      </c>
      <c r="AJ225">
        <v>24</v>
      </c>
      <c r="AK225" t="s">
        <v>199</v>
      </c>
      <c r="AL225">
        <v>0.88</v>
      </c>
      <c r="AM225">
        <v>3.91</v>
      </c>
      <c r="AN225">
        <v>1.42</v>
      </c>
      <c r="AO225" t="s">
        <v>2608</v>
      </c>
      <c r="AP225" t="s">
        <v>2609</v>
      </c>
      <c r="AQ225" t="s">
        <v>2610</v>
      </c>
      <c r="AR225" t="s">
        <v>2611</v>
      </c>
      <c r="AS225">
        <v>12.51</v>
      </c>
      <c r="AT225">
        <v>10.36</v>
      </c>
      <c r="AU225">
        <v>6</v>
      </c>
      <c r="AV225">
        <v>14</v>
      </c>
      <c r="AW225">
        <v>34</v>
      </c>
      <c r="AX225">
        <v>0.9</v>
      </c>
      <c r="AY225">
        <v>1</v>
      </c>
      <c r="AZ225">
        <v>1.1</v>
      </c>
      <c r="BA225">
        <v>35</v>
      </c>
      <c r="BB225">
        <v>664.65</v>
      </c>
      <c r="BC225">
        <v>35</v>
      </c>
      <c r="BD225" t="s">
        <v>2612</v>
      </c>
      <c r="BE225" t="s">
        <v>2613</v>
      </c>
      <c r="BF225" t="s">
        <v>2612</v>
      </c>
      <c r="BG225" t="s">
        <v>86</v>
      </c>
      <c r="BH225" t="s">
        <v>86</v>
      </c>
      <c r="BI225" t="s">
        <v>86</v>
      </c>
      <c r="BJ225">
        <v>661.8</v>
      </c>
      <c r="BK225">
        <v>1</v>
      </c>
      <c r="BL225">
        <v>18.99</v>
      </c>
      <c r="BM225">
        <v>1</v>
      </c>
      <c r="BN225">
        <v>3</v>
      </c>
      <c r="BO225">
        <v>56.97</v>
      </c>
      <c r="BP225">
        <v>3</v>
      </c>
      <c r="BQ225">
        <v>18.91</v>
      </c>
      <c r="BR225">
        <v>1.1</v>
      </c>
      <c r="BS225">
        <v>2.85</v>
      </c>
      <c r="BT225">
        <v>0</v>
      </c>
    </row>
    <row r="226" spans="1:72">
      <c r="A226" t="str">
        <f>IF(I226="","其他",_xlfn.XLOOKUP(I226,辅助数据!B:B,辅助数据!C:C))</f>
        <v>小海报木板</v>
      </c>
      <c r="B226" t="str" cm="1">
        <f t="array" ref="B226">IFERROR(_xlfn.IFS(EOMONTH(E226,0)-C226&gt;90,"老品 (开售天数大于90天)",EOMONTH(E226,0)-C226&gt;=0,"新品 (开售天数小于等于90)"),"新品未出单")</f>
        <v>老品 (开售天数大于90天)</v>
      </c>
      <c r="C226" s="1">
        <f>_xlfn.XLOOKUP(K226,开售时间!A:A,开售时间!B:B)</f>
        <v>46019</v>
      </c>
      <c r="D226" s="1" t="str">
        <f>IFERROR(_xlfn.XLOOKUP(G226,分层!A:A,分层!B:B),"未划分")</f>
        <v>T3</v>
      </c>
      <c r="E226" s="4">
        <v>46204</v>
      </c>
      <c r="F226" s="1" t="s">
        <v>72</v>
      </c>
      <c r="G226" t="s">
        <v>2614</v>
      </c>
      <c r="H226" t="s">
        <v>2615</v>
      </c>
      <c r="I226" t="s">
        <v>2616</v>
      </c>
      <c r="J226" t="s">
        <v>2617</v>
      </c>
      <c r="K226" t="s">
        <v>2616</v>
      </c>
      <c r="L226">
        <v>22771</v>
      </c>
      <c r="M226">
        <v>230</v>
      </c>
      <c r="N226">
        <v>122.91</v>
      </c>
      <c r="O226">
        <v>122.91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X226">
        <v>299.71</v>
      </c>
      <c r="Y226">
        <v>299.71</v>
      </c>
      <c r="Z226">
        <v>0</v>
      </c>
      <c r="AA226">
        <v>0</v>
      </c>
      <c r="AB226">
        <v>0</v>
      </c>
      <c r="AC226">
        <v>27</v>
      </c>
      <c r="AD226">
        <v>27</v>
      </c>
      <c r="AE226">
        <v>0</v>
      </c>
      <c r="AF226">
        <v>0</v>
      </c>
      <c r="AG226">
        <v>0</v>
      </c>
      <c r="AH226" t="s">
        <v>2618</v>
      </c>
      <c r="AI226">
        <v>239.76</v>
      </c>
      <c r="AJ226">
        <v>22</v>
      </c>
      <c r="AK226" t="s">
        <v>2619</v>
      </c>
      <c r="AL226">
        <v>0.53</v>
      </c>
      <c r="AM226">
        <v>5.4</v>
      </c>
      <c r="AN226">
        <v>2.44</v>
      </c>
      <c r="AO226" t="s">
        <v>2620</v>
      </c>
      <c r="AP226" t="s">
        <v>2621</v>
      </c>
      <c r="AQ226" t="s">
        <v>2339</v>
      </c>
      <c r="AR226" t="s">
        <v>2622</v>
      </c>
      <c r="AS226">
        <v>4.55</v>
      </c>
      <c r="AT226">
        <v>3.51</v>
      </c>
      <c r="AU226">
        <v>6</v>
      </c>
      <c r="AV226">
        <v>16</v>
      </c>
      <c r="AW226">
        <v>33</v>
      </c>
      <c r="AX226">
        <v>0.9</v>
      </c>
      <c r="AY226">
        <v>1.1</v>
      </c>
      <c r="AZ226">
        <v>1.1</v>
      </c>
      <c r="BA226">
        <v>35</v>
      </c>
      <c r="BB226">
        <v>349.15</v>
      </c>
      <c r="BC226">
        <v>33</v>
      </c>
      <c r="BD226" t="s">
        <v>2623</v>
      </c>
      <c r="BE226" t="s">
        <v>2624</v>
      </c>
      <c r="BF226" t="s">
        <v>2625</v>
      </c>
      <c r="BG226" t="s">
        <v>86</v>
      </c>
      <c r="BH226" t="s">
        <v>86</v>
      </c>
      <c r="BI226" t="s">
        <v>86</v>
      </c>
      <c r="BJ226">
        <v>347.65</v>
      </c>
      <c r="BK226">
        <v>1</v>
      </c>
      <c r="BL226">
        <v>9.49</v>
      </c>
      <c r="BM226">
        <v>1</v>
      </c>
      <c r="BN226">
        <v>3</v>
      </c>
      <c r="BO226">
        <v>29.97</v>
      </c>
      <c r="BP226">
        <v>1</v>
      </c>
      <c r="BQ226">
        <v>9.93</v>
      </c>
      <c r="BR226">
        <v>1.1</v>
      </c>
      <c r="BS226">
        <v>1.5</v>
      </c>
      <c r="BT226">
        <v>0</v>
      </c>
    </row>
    <row r="227" spans="1:72">
      <c r="A227" t="str">
        <f>IF(I227="","其他",_xlfn.XLOOKUP(I227,辅助数据!B:B,辅助数据!C:C))</f>
        <v>海报套装</v>
      </c>
      <c r="B227" t="str" cm="1">
        <f t="array" ref="B227">IFERROR(_xlfn.IFS(EOMONTH(E227,0)-C227&gt;90,"老品 (开售天数大于90天)",EOMONTH(E227,0)-C227&gt;=0,"新品 (开售天数小于等于90)"),"新品未出单")</f>
        <v>老品 (开售天数大于90天)</v>
      </c>
      <c r="C227" s="1">
        <f>_xlfn.XLOOKUP(K227,开售时间!A:A,开售时间!B:B)</f>
        <v>45947</v>
      </c>
      <c r="D227" s="1" t="str">
        <f>IFERROR(_xlfn.XLOOKUP(G227,分层!A:A,分层!B:B),"未划分")</f>
        <v>T4</v>
      </c>
      <c r="E227" s="4">
        <v>46204</v>
      </c>
      <c r="F227" s="1" t="s">
        <v>72</v>
      </c>
      <c r="G227" t="s">
        <v>2626</v>
      </c>
      <c r="H227" t="s">
        <v>2627</v>
      </c>
      <c r="I227" t="s">
        <v>2628</v>
      </c>
      <c r="J227" t="s">
        <v>2629</v>
      </c>
      <c r="K227" t="s">
        <v>2628</v>
      </c>
      <c r="L227">
        <v>84991</v>
      </c>
      <c r="M227">
        <v>391</v>
      </c>
      <c r="N227">
        <v>326.52</v>
      </c>
      <c r="O227">
        <v>315.95</v>
      </c>
      <c r="P227">
        <v>0</v>
      </c>
      <c r="Q227">
        <v>10.57</v>
      </c>
      <c r="R227">
        <v>0</v>
      </c>
      <c r="S227">
        <v>0</v>
      </c>
      <c r="T227">
        <v>0</v>
      </c>
      <c r="U227">
        <v>0</v>
      </c>
      <c r="V227">
        <v>0</v>
      </c>
      <c r="X227">
        <v>527.21</v>
      </c>
      <c r="Y227">
        <v>487.23</v>
      </c>
      <c r="Z227">
        <v>0</v>
      </c>
      <c r="AA227">
        <v>39.98</v>
      </c>
      <c r="AB227">
        <v>0</v>
      </c>
      <c r="AC227">
        <v>28</v>
      </c>
      <c r="AD227">
        <v>26</v>
      </c>
      <c r="AE227">
        <v>0</v>
      </c>
      <c r="AF227">
        <v>2</v>
      </c>
      <c r="AG227">
        <v>0</v>
      </c>
      <c r="AH227" t="s">
        <v>2630</v>
      </c>
      <c r="AI227">
        <v>497.74</v>
      </c>
      <c r="AJ227">
        <v>25</v>
      </c>
      <c r="AK227" t="s">
        <v>1363</v>
      </c>
      <c r="AL227">
        <v>0.84</v>
      </c>
      <c r="AM227">
        <v>3.84</v>
      </c>
      <c r="AN227">
        <v>1.61</v>
      </c>
      <c r="AO227" t="s">
        <v>2631</v>
      </c>
      <c r="AP227" t="s">
        <v>2632</v>
      </c>
      <c r="AQ227" t="s">
        <v>1082</v>
      </c>
      <c r="AR227" t="s">
        <v>2633</v>
      </c>
      <c r="AS227">
        <v>11.66</v>
      </c>
      <c r="AT227">
        <v>9.33</v>
      </c>
      <c r="AU227">
        <v>6</v>
      </c>
      <c r="AV227">
        <v>10</v>
      </c>
      <c r="AW227">
        <v>31</v>
      </c>
      <c r="AX227">
        <v>0.9</v>
      </c>
      <c r="AY227">
        <v>0.7</v>
      </c>
      <c r="AZ227">
        <v>1</v>
      </c>
      <c r="BA227">
        <v>35</v>
      </c>
      <c r="BB227">
        <v>671.65</v>
      </c>
      <c r="BC227">
        <v>34</v>
      </c>
      <c r="BD227" t="s">
        <v>2634</v>
      </c>
      <c r="BE227" t="s">
        <v>2635</v>
      </c>
      <c r="BF227" t="s">
        <v>2636</v>
      </c>
      <c r="BG227" t="s">
        <v>86</v>
      </c>
      <c r="BH227" t="s">
        <v>86</v>
      </c>
      <c r="BI227" t="s">
        <v>86</v>
      </c>
      <c r="BJ227">
        <v>668.94</v>
      </c>
      <c r="BK227">
        <v>0</v>
      </c>
      <c r="BL227">
        <v>0</v>
      </c>
      <c r="BM227">
        <v>0</v>
      </c>
      <c r="BN227">
        <v>3</v>
      </c>
      <c r="BO227">
        <v>53.97</v>
      </c>
      <c r="BP227">
        <v>2</v>
      </c>
      <c r="BQ227">
        <v>19.11</v>
      </c>
      <c r="BR227">
        <v>1.1</v>
      </c>
      <c r="BS227">
        <v>2.71</v>
      </c>
      <c r="BT227">
        <v>0</v>
      </c>
    </row>
    <row r="228" spans="1:72">
      <c r="A228" t="str">
        <f>IF(I228="","其他",_xlfn.XLOOKUP(I228,辅助数据!B:B,辅助数据!C:C))</f>
        <v>纸绒花套装</v>
      </c>
      <c r="B228" t="str" cm="1">
        <f t="array" ref="B228">IFERROR(_xlfn.IFS(EOMONTH(E228,0)-C228&gt;90,"老品 (开售天数大于90天)",EOMONTH(E228,0)-C228&gt;=0,"新品 (开售天数小于等于90)"),"新品未出单")</f>
        <v>老品 (开售天数大于90天)</v>
      </c>
      <c r="C228" s="1">
        <f>_xlfn.XLOOKUP(K228,开售时间!A:A,开售时间!B:B)</f>
        <v>46028</v>
      </c>
      <c r="D228" s="1" t="str">
        <f>IFERROR(_xlfn.XLOOKUP(G228,分层!A:A,分层!B:B),"未划分")</f>
        <v>T4</v>
      </c>
      <c r="E228" s="4">
        <v>46204</v>
      </c>
      <c r="F228" s="1" t="s">
        <v>72</v>
      </c>
      <c r="G228" t="s">
        <v>2637</v>
      </c>
      <c r="H228" t="s">
        <v>2638</v>
      </c>
      <c r="I228" t="s">
        <v>2639</v>
      </c>
      <c r="J228" t="s">
        <v>2640</v>
      </c>
      <c r="K228" t="s">
        <v>2639</v>
      </c>
      <c r="L228">
        <v>96080</v>
      </c>
      <c r="M228">
        <v>323</v>
      </c>
      <c r="N228">
        <v>277.82</v>
      </c>
      <c r="O228">
        <v>268.45</v>
      </c>
      <c r="P228">
        <v>0</v>
      </c>
      <c r="Q228">
        <v>9.37</v>
      </c>
      <c r="R228">
        <v>0</v>
      </c>
      <c r="S228">
        <v>0</v>
      </c>
      <c r="T228">
        <v>0</v>
      </c>
      <c r="U228">
        <v>0</v>
      </c>
      <c r="V228">
        <v>0</v>
      </c>
      <c r="X228">
        <v>420.44</v>
      </c>
      <c r="Y228">
        <v>409.65</v>
      </c>
      <c r="Z228">
        <v>0</v>
      </c>
      <c r="AA228">
        <v>10.79</v>
      </c>
      <c r="AB228">
        <v>0</v>
      </c>
      <c r="AC228">
        <v>37</v>
      </c>
      <c r="AD228">
        <v>36</v>
      </c>
      <c r="AE228">
        <v>0</v>
      </c>
      <c r="AF228">
        <v>1</v>
      </c>
      <c r="AG228">
        <v>0</v>
      </c>
      <c r="AH228" t="s">
        <v>2641</v>
      </c>
      <c r="AI228">
        <v>306.91</v>
      </c>
      <c r="AJ228">
        <v>29</v>
      </c>
      <c r="AK228" t="s">
        <v>1817</v>
      </c>
      <c r="AL228">
        <v>0.86</v>
      </c>
      <c r="AM228">
        <v>2.89</v>
      </c>
      <c r="AN228">
        <v>1.51</v>
      </c>
      <c r="AO228" t="s">
        <v>2642</v>
      </c>
      <c r="AP228" t="s">
        <v>2643</v>
      </c>
      <c r="AQ228" t="s">
        <v>2643</v>
      </c>
      <c r="AR228" t="s">
        <v>2644</v>
      </c>
      <c r="AS228">
        <v>7.51</v>
      </c>
      <c r="AT228">
        <v>7.94</v>
      </c>
      <c r="AU228">
        <v>7</v>
      </c>
      <c r="AV228">
        <v>9</v>
      </c>
      <c r="AW228">
        <v>33</v>
      </c>
      <c r="AX228">
        <v>1</v>
      </c>
      <c r="AY228">
        <v>0.6</v>
      </c>
      <c r="AZ228">
        <v>1.1</v>
      </c>
      <c r="BA228">
        <v>35</v>
      </c>
      <c r="BB228">
        <v>369.55</v>
      </c>
      <c r="BC228">
        <v>35</v>
      </c>
      <c r="BD228" t="s">
        <v>990</v>
      </c>
      <c r="BE228" t="s">
        <v>2645</v>
      </c>
      <c r="BF228" t="s">
        <v>990</v>
      </c>
      <c r="BG228" t="s">
        <v>86</v>
      </c>
      <c r="BH228" t="s">
        <v>86</v>
      </c>
      <c r="BI228" t="s">
        <v>86</v>
      </c>
      <c r="BJ228">
        <v>369.55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10.56</v>
      </c>
      <c r="BR228">
        <v>1.1</v>
      </c>
      <c r="BS228">
        <v>0</v>
      </c>
      <c r="BT228">
        <v>0</v>
      </c>
    </row>
    <row r="229" spans="1:72">
      <c r="A229" t="str">
        <f>IF(I229="","其他",_xlfn.XLOOKUP(I229,辅助数据!B:B,辅助数据!C:C))</f>
        <v>照片横幅</v>
      </c>
      <c r="B229" t="str" cm="1">
        <f t="array" ref="B229">IFERROR(_xlfn.IFS(EOMONTH(E229,0)-C229&gt;90,"老品 (开售天数大于90天)",EOMONTH(E229,0)-C229&gt;=0,"新品 (开售天数小于等于90)"),"新品未出单")</f>
        <v>老品 (开售天数大于90天)</v>
      </c>
      <c r="C229" s="1">
        <f>_xlfn.XLOOKUP(K229,开售时间!A:A,开售时间!B:B)</f>
        <v>45114</v>
      </c>
      <c r="D229" s="1" t="str">
        <f>IFERROR(_xlfn.XLOOKUP(G229,分层!A:A,分层!B:B),"未划分")</f>
        <v>N</v>
      </c>
      <c r="E229" s="4">
        <v>46204</v>
      </c>
      <c r="F229" s="1" t="s">
        <v>72</v>
      </c>
      <c r="G229" t="s">
        <v>2646</v>
      </c>
      <c r="H229" t="s">
        <v>2647</v>
      </c>
      <c r="I229" t="s">
        <v>2648</v>
      </c>
      <c r="J229" t="s">
        <v>2649</v>
      </c>
      <c r="K229" t="s">
        <v>2648</v>
      </c>
      <c r="L229">
        <v>47217</v>
      </c>
      <c r="M229">
        <v>489</v>
      </c>
      <c r="N229">
        <v>375.9</v>
      </c>
      <c r="O229">
        <v>366.98</v>
      </c>
      <c r="P229">
        <v>0</v>
      </c>
      <c r="Q229">
        <v>8.92</v>
      </c>
      <c r="R229">
        <v>0</v>
      </c>
      <c r="S229">
        <v>0</v>
      </c>
      <c r="T229">
        <v>0</v>
      </c>
      <c r="U229">
        <v>0</v>
      </c>
      <c r="V229">
        <v>0</v>
      </c>
      <c r="X229">
        <v>496.09</v>
      </c>
      <c r="Y229">
        <v>484.1</v>
      </c>
      <c r="Z229">
        <v>0</v>
      </c>
      <c r="AA229">
        <v>11.99</v>
      </c>
      <c r="AB229">
        <v>0</v>
      </c>
      <c r="AC229">
        <v>41</v>
      </c>
      <c r="AD229">
        <v>40</v>
      </c>
      <c r="AE229">
        <v>0</v>
      </c>
      <c r="AF229">
        <v>1</v>
      </c>
      <c r="AG229">
        <v>0</v>
      </c>
      <c r="AH229" t="s">
        <v>2650</v>
      </c>
      <c r="AI229">
        <v>388.98</v>
      </c>
      <c r="AJ229">
        <v>33</v>
      </c>
      <c r="AK229" t="s">
        <v>134</v>
      </c>
      <c r="AL229">
        <v>0.77</v>
      </c>
      <c r="AM229">
        <v>7.96</v>
      </c>
      <c r="AN229">
        <v>1.32</v>
      </c>
      <c r="AO229" t="s">
        <v>2651</v>
      </c>
      <c r="AP229" t="s">
        <v>2652</v>
      </c>
      <c r="AQ229" t="s">
        <v>2653</v>
      </c>
      <c r="AR229" t="s">
        <v>2654</v>
      </c>
      <c r="AS229">
        <v>9.17</v>
      </c>
      <c r="AT229">
        <v>10.74</v>
      </c>
      <c r="AU229">
        <v>10</v>
      </c>
      <c r="AV229">
        <v>23</v>
      </c>
      <c r="AW229">
        <v>38</v>
      </c>
      <c r="AX229">
        <v>1.4</v>
      </c>
      <c r="AY229">
        <v>1.6</v>
      </c>
      <c r="AZ229">
        <v>1.3</v>
      </c>
      <c r="BA229">
        <v>35</v>
      </c>
      <c r="BB229">
        <v>419.65</v>
      </c>
      <c r="BC229">
        <v>35</v>
      </c>
      <c r="BD229" t="s">
        <v>86</v>
      </c>
      <c r="BE229" t="s">
        <v>86</v>
      </c>
      <c r="BF229" t="s">
        <v>86</v>
      </c>
      <c r="BG229" t="s">
        <v>86</v>
      </c>
      <c r="BH229" t="s">
        <v>86</v>
      </c>
      <c r="BI229" t="s">
        <v>86</v>
      </c>
      <c r="BJ229">
        <v>384.85</v>
      </c>
      <c r="BK229">
        <v>0</v>
      </c>
      <c r="BL229">
        <v>0</v>
      </c>
      <c r="BM229">
        <v>0</v>
      </c>
      <c r="BN229">
        <v>29</v>
      </c>
      <c r="BO229">
        <v>347.71</v>
      </c>
      <c r="BP229">
        <v>29</v>
      </c>
      <c r="BQ229">
        <v>11</v>
      </c>
      <c r="BR229">
        <v>1.1</v>
      </c>
      <c r="BS229">
        <v>34.8</v>
      </c>
      <c r="BT229">
        <v>0</v>
      </c>
    </row>
    <row r="230" spans="1:72">
      <c r="A230" t="str">
        <f>IF(I230="","其他",_xlfn.XLOOKUP(I230,辅助数据!B:B,辅助数据!C:C))</f>
        <v>长横幅</v>
      </c>
      <c r="B230" t="str" cm="1">
        <f t="array" ref="B230">IFERROR(_xlfn.IFS(EOMONTH(E230,0)-C230&gt;90,"老品 (开售天数大于90天)",EOMONTH(E230,0)-C230&gt;=0,"新品 (开售天数小于等于90)"),"新品未出单")</f>
        <v>老品 (开售天数大于90天)</v>
      </c>
      <c r="C230" s="1">
        <f>_xlfn.XLOOKUP(K230,开售时间!A:A,开售时间!B:B)</f>
        <v>44472</v>
      </c>
      <c r="D230" s="1" t="str">
        <f>IFERROR(_xlfn.XLOOKUP(G230,分层!A:A,分层!B:B),"未划分")</f>
        <v>T3</v>
      </c>
      <c r="E230" s="4">
        <v>46204</v>
      </c>
      <c r="F230" s="1" t="s">
        <v>72</v>
      </c>
      <c r="G230" t="s">
        <v>2655</v>
      </c>
      <c r="H230" t="s">
        <v>2656</v>
      </c>
      <c r="I230" t="s">
        <v>2657</v>
      </c>
      <c r="J230" t="s">
        <v>2658</v>
      </c>
      <c r="K230" t="s">
        <v>2657</v>
      </c>
      <c r="L230">
        <v>11680</v>
      </c>
      <c r="M230">
        <v>130</v>
      </c>
      <c r="N230">
        <v>66.47</v>
      </c>
      <c r="O230">
        <v>45.34</v>
      </c>
      <c r="P230">
        <v>0</v>
      </c>
      <c r="Q230">
        <v>21.13</v>
      </c>
      <c r="R230">
        <v>0</v>
      </c>
      <c r="S230">
        <v>0</v>
      </c>
      <c r="T230">
        <v>0</v>
      </c>
      <c r="U230">
        <v>0</v>
      </c>
      <c r="V230">
        <v>0</v>
      </c>
      <c r="X230">
        <v>109.89</v>
      </c>
      <c r="Y230">
        <v>69.93</v>
      </c>
      <c r="Z230">
        <v>0</v>
      </c>
      <c r="AA230">
        <v>39.96</v>
      </c>
      <c r="AB230">
        <v>0</v>
      </c>
      <c r="AC230">
        <v>11</v>
      </c>
      <c r="AD230">
        <v>7</v>
      </c>
      <c r="AE230">
        <v>0</v>
      </c>
      <c r="AF230">
        <v>4</v>
      </c>
      <c r="AG230">
        <v>0</v>
      </c>
      <c r="AH230" t="s">
        <v>2659</v>
      </c>
      <c r="AI230">
        <v>109.89</v>
      </c>
      <c r="AJ230">
        <v>11</v>
      </c>
      <c r="AK230" t="s">
        <v>2081</v>
      </c>
      <c r="AL230">
        <v>0.51</v>
      </c>
      <c r="AM230">
        <v>5.69</v>
      </c>
      <c r="AN230">
        <v>1.65</v>
      </c>
      <c r="AO230" t="s">
        <v>2660</v>
      </c>
      <c r="AP230" t="s">
        <v>2661</v>
      </c>
      <c r="AQ230" t="s">
        <v>2661</v>
      </c>
      <c r="AR230" t="s">
        <v>2659</v>
      </c>
      <c r="AS230">
        <v>6.04</v>
      </c>
      <c r="AT230">
        <v>1.96</v>
      </c>
      <c r="AU230">
        <v>7</v>
      </c>
      <c r="AV230">
        <v>14</v>
      </c>
      <c r="AW230">
        <v>32</v>
      </c>
      <c r="AX230">
        <v>1</v>
      </c>
      <c r="AY230">
        <v>1</v>
      </c>
      <c r="AZ230">
        <v>1.1</v>
      </c>
      <c r="BA230">
        <v>34</v>
      </c>
      <c r="BB230">
        <v>339.66</v>
      </c>
      <c r="BC230">
        <v>34</v>
      </c>
      <c r="BD230" t="s">
        <v>2662</v>
      </c>
      <c r="BE230" t="s">
        <v>2663</v>
      </c>
      <c r="BF230" t="s">
        <v>2664</v>
      </c>
      <c r="BG230" t="s">
        <v>2665</v>
      </c>
      <c r="BH230" t="s">
        <v>2666</v>
      </c>
      <c r="BI230" t="s">
        <v>2667</v>
      </c>
      <c r="BJ230">
        <v>339.66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9.99</v>
      </c>
      <c r="BR230">
        <v>1.1</v>
      </c>
      <c r="BS230">
        <v>0</v>
      </c>
      <c r="BT230">
        <v>0</v>
      </c>
    </row>
    <row r="231" spans="1:72">
      <c r="A231" t="str">
        <f>IF(I231="","其他",_xlfn.XLOOKUP(I231,辅助数据!B:B,辅助数据!C:C))</f>
        <v>蜂窝</v>
      </c>
      <c r="B231" t="str" cm="1">
        <f t="array" ref="B231">IFERROR(_xlfn.IFS(EOMONTH(E231,0)-C231&gt;90,"老品 (开售天数大于90天)",EOMONTH(E231,0)-C231&gt;=0,"新品 (开售天数小于等于90)"),"新品未出单")</f>
        <v>老品 (开售天数大于90天)</v>
      </c>
      <c r="C231" s="1">
        <f>_xlfn.XLOOKUP(K231,开售时间!A:A,开售时间!B:B)</f>
        <v>45927</v>
      </c>
      <c r="D231" s="1" t="str">
        <f>IFERROR(_xlfn.XLOOKUP(G231,分层!A:A,分层!B:B),"未划分")</f>
        <v>T3</v>
      </c>
      <c r="E231" s="4">
        <v>46204</v>
      </c>
      <c r="F231" s="1" t="s">
        <v>72</v>
      </c>
      <c r="G231" t="s">
        <v>2668</v>
      </c>
      <c r="H231" t="s">
        <v>2669</v>
      </c>
      <c r="I231" t="s">
        <v>2670</v>
      </c>
      <c r="J231" t="s">
        <v>2671</v>
      </c>
      <c r="K231" t="s">
        <v>2670</v>
      </c>
      <c r="L231">
        <v>11261</v>
      </c>
      <c r="M231">
        <v>157</v>
      </c>
      <c r="N231">
        <v>67.08</v>
      </c>
      <c r="O231">
        <v>63.54</v>
      </c>
      <c r="P231">
        <v>0</v>
      </c>
      <c r="Q231">
        <v>3.54</v>
      </c>
      <c r="R231">
        <v>0</v>
      </c>
      <c r="S231">
        <v>0</v>
      </c>
      <c r="T231">
        <v>0</v>
      </c>
      <c r="U231">
        <v>0</v>
      </c>
      <c r="V231">
        <v>0</v>
      </c>
      <c r="X231">
        <v>246.8</v>
      </c>
      <c r="Y231">
        <v>230.81</v>
      </c>
      <c r="Z231">
        <v>0</v>
      </c>
      <c r="AA231">
        <v>15.99</v>
      </c>
      <c r="AB231">
        <v>0</v>
      </c>
      <c r="AC231">
        <v>19</v>
      </c>
      <c r="AD231">
        <v>18</v>
      </c>
      <c r="AE231">
        <v>0</v>
      </c>
      <c r="AF231">
        <v>1</v>
      </c>
      <c r="AG231">
        <v>0</v>
      </c>
      <c r="AH231" t="s">
        <v>2672</v>
      </c>
      <c r="AI231">
        <v>207.83</v>
      </c>
      <c r="AJ231">
        <v>16</v>
      </c>
      <c r="AK231" t="s">
        <v>1169</v>
      </c>
      <c r="AL231">
        <v>0.43</v>
      </c>
      <c r="AM231">
        <v>5.96</v>
      </c>
      <c r="AN231">
        <v>3.68</v>
      </c>
      <c r="AO231" t="s">
        <v>1807</v>
      </c>
      <c r="AP231" t="s">
        <v>2673</v>
      </c>
      <c r="AQ231" t="s">
        <v>365</v>
      </c>
      <c r="AR231" t="s">
        <v>2674</v>
      </c>
      <c r="AS231">
        <v>3.53</v>
      </c>
      <c r="AT231">
        <v>1.97</v>
      </c>
      <c r="AU231">
        <v>8</v>
      </c>
      <c r="AV231">
        <v>16</v>
      </c>
      <c r="AW231">
        <v>35</v>
      </c>
      <c r="AX231">
        <v>1.1</v>
      </c>
      <c r="AY231">
        <v>1.1</v>
      </c>
      <c r="AZ231">
        <v>1.2</v>
      </c>
      <c r="BA231">
        <v>34</v>
      </c>
      <c r="BB231">
        <v>407.66</v>
      </c>
      <c r="BC231">
        <v>32</v>
      </c>
      <c r="BD231" t="s">
        <v>2675</v>
      </c>
      <c r="BE231" t="s">
        <v>2676</v>
      </c>
      <c r="BF231" t="s">
        <v>1612</v>
      </c>
      <c r="BG231" t="s">
        <v>86</v>
      </c>
      <c r="BH231" t="s">
        <v>86</v>
      </c>
      <c r="BI231" t="s">
        <v>86</v>
      </c>
      <c r="BJ231">
        <v>405.26</v>
      </c>
      <c r="BK231">
        <v>0</v>
      </c>
      <c r="BL231">
        <v>0</v>
      </c>
      <c r="BM231">
        <v>0</v>
      </c>
      <c r="BN231">
        <v>4</v>
      </c>
      <c r="BO231">
        <v>47.96</v>
      </c>
      <c r="BP231">
        <v>2</v>
      </c>
      <c r="BQ231">
        <v>11.92</v>
      </c>
      <c r="BR231">
        <v>1.1</v>
      </c>
      <c r="BS231">
        <v>2.4</v>
      </c>
      <c r="BT231">
        <v>0</v>
      </c>
    </row>
    <row r="232" spans="1:72">
      <c r="A232" t="str">
        <f>IF(I232="","其他",_xlfn.XLOOKUP(I232,辅助数据!B:B,辅助数据!C:C))</f>
        <v>照片横幅</v>
      </c>
      <c r="B232" t="str" cm="1">
        <f t="array" ref="B232">IFERROR(_xlfn.IFS(EOMONTH(E232,0)-C232&gt;90,"老品 (开售天数大于90天)",EOMONTH(E232,0)-C232&gt;=0,"新品 (开售天数小于等于90)"),"新品未出单")</f>
        <v>新品 (开售天数小于等于90)</v>
      </c>
      <c r="C232" s="1">
        <f>_xlfn.XLOOKUP(K232,开售时间!A:A,开售时间!B:B)</f>
        <v>46204</v>
      </c>
      <c r="D232" s="1" t="str">
        <f>IFERROR(_xlfn.XLOOKUP(G232,分层!A:A,分层!B:B),"未划分")</f>
        <v>N</v>
      </c>
      <c r="E232" s="4">
        <v>46204</v>
      </c>
      <c r="F232" s="1" t="s">
        <v>72</v>
      </c>
      <c r="G232" t="s">
        <v>2677</v>
      </c>
      <c r="H232" t="s">
        <v>2678</v>
      </c>
      <c r="I232" t="s">
        <v>2679</v>
      </c>
      <c r="J232" t="s">
        <v>2680</v>
      </c>
      <c r="K232" t="s">
        <v>2679</v>
      </c>
      <c r="L232">
        <v>44715</v>
      </c>
      <c r="M232">
        <v>438</v>
      </c>
      <c r="N232">
        <v>366.1</v>
      </c>
      <c r="O232">
        <v>356.71</v>
      </c>
      <c r="P232">
        <v>0</v>
      </c>
      <c r="Q232">
        <v>9.39</v>
      </c>
      <c r="R232">
        <v>0</v>
      </c>
      <c r="S232">
        <v>0</v>
      </c>
      <c r="T232">
        <v>0</v>
      </c>
      <c r="U232">
        <v>0</v>
      </c>
      <c r="V232">
        <v>0</v>
      </c>
      <c r="X232">
        <v>358.7</v>
      </c>
      <c r="Y232">
        <v>334.72</v>
      </c>
      <c r="Z232">
        <v>0</v>
      </c>
      <c r="AA232">
        <v>23.98</v>
      </c>
      <c r="AB232">
        <v>0</v>
      </c>
      <c r="AC232">
        <v>30</v>
      </c>
      <c r="AD232">
        <v>28</v>
      </c>
      <c r="AE232">
        <v>0</v>
      </c>
      <c r="AF232">
        <v>2</v>
      </c>
      <c r="AG232">
        <v>0</v>
      </c>
      <c r="AH232" t="s">
        <v>2534</v>
      </c>
      <c r="AI232">
        <v>293.58</v>
      </c>
      <c r="AJ232">
        <v>25</v>
      </c>
      <c r="AK232" t="s">
        <v>2545</v>
      </c>
      <c r="AL232">
        <v>0.84</v>
      </c>
      <c r="AM232">
        <v>8.19</v>
      </c>
      <c r="AN232">
        <v>0.98</v>
      </c>
      <c r="AO232" t="s">
        <v>2681</v>
      </c>
      <c r="AP232" t="s">
        <v>2682</v>
      </c>
      <c r="AQ232" t="s">
        <v>2683</v>
      </c>
      <c r="AR232" t="s">
        <v>2684</v>
      </c>
      <c r="AS232">
        <v>12.2</v>
      </c>
      <c r="AT232">
        <v>10.77</v>
      </c>
      <c r="AU232">
        <v>7</v>
      </c>
      <c r="AV232">
        <v>16</v>
      </c>
      <c r="AW232">
        <v>33</v>
      </c>
      <c r="AX232">
        <v>1</v>
      </c>
      <c r="AY232">
        <v>1.1</v>
      </c>
      <c r="AZ232">
        <v>1.1</v>
      </c>
      <c r="BA232">
        <v>34</v>
      </c>
      <c r="BB232">
        <v>407.66</v>
      </c>
      <c r="BC232">
        <v>34</v>
      </c>
      <c r="BD232" t="s">
        <v>86</v>
      </c>
      <c r="BE232" t="s">
        <v>86</v>
      </c>
      <c r="BF232" t="s">
        <v>86</v>
      </c>
      <c r="BG232" t="s">
        <v>86</v>
      </c>
      <c r="BH232" t="s">
        <v>86</v>
      </c>
      <c r="BI232" t="s">
        <v>86</v>
      </c>
      <c r="BJ232">
        <v>376.46</v>
      </c>
      <c r="BK232">
        <v>0</v>
      </c>
      <c r="BL232">
        <v>0</v>
      </c>
      <c r="BM232">
        <v>0</v>
      </c>
      <c r="BN232">
        <v>26</v>
      </c>
      <c r="BO232">
        <v>311.74</v>
      </c>
      <c r="BP232">
        <v>26</v>
      </c>
      <c r="BQ232">
        <v>11.07</v>
      </c>
      <c r="BR232">
        <v>1.1</v>
      </c>
      <c r="BS232">
        <v>31.2</v>
      </c>
      <c r="BT232">
        <v>0</v>
      </c>
    </row>
    <row r="233" spans="1:72">
      <c r="A233" t="str">
        <f>IF(I233="","其他",_xlfn.XLOOKUP(I233,辅助数据!B:B,辅助数据!C:C))</f>
        <v>横幅套装</v>
      </c>
      <c r="B233" t="str" cm="1">
        <f t="array" ref="B233">IFERROR(_xlfn.IFS(EOMONTH(E233,0)-C233&gt;90,"老品 (开售天数大于90天)",EOMONTH(E233,0)-C233&gt;=0,"新品 (开售天数小于等于90)"),"新品未出单")</f>
        <v>老品 (开售天数大于90天)</v>
      </c>
      <c r="C233" s="1">
        <f>_xlfn.XLOOKUP(K233,开售时间!A:A,开售时间!B:B)</f>
        <v>45114</v>
      </c>
      <c r="D233" s="1" t="str">
        <f>IFERROR(_xlfn.XLOOKUP(G233,分层!A:A,分层!B:B),"未划分")</f>
        <v>未划分</v>
      </c>
      <c r="E233" s="4">
        <v>46204</v>
      </c>
      <c r="F233" s="1" t="s">
        <v>2685</v>
      </c>
      <c r="G233" t="s">
        <v>2686</v>
      </c>
      <c r="H233" t="s">
        <v>2687</v>
      </c>
      <c r="I233" t="s">
        <v>2688</v>
      </c>
      <c r="J233" t="s">
        <v>2689</v>
      </c>
      <c r="K233" t="s">
        <v>2688</v>
      </c>
      <c r="L233">
        <v>83238</v>
      </c>
      <c r="M233">
        <v>418</v>
      </c>
      <c r="N233">
        <v>547.46</v>
      </c>
      <c r="O233">
        <v>547.46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X233">
        <v>485.97</v>
      </c>
      <c r="Y233">
        <v>485.97</v>
      </c>
      <c r="Z233">
        <v>0</v>
      </c>
      <c r="AA233">
        <v>0</v>
      </c>
      <c r="AB233">
        <v>0</v>
      </c>
      <c r="AC233">
        <v>34</v>
      </c>
      <c r="AD233">
        <v>34</v>
      </c>
      <c r="AE233">
        <v>0</v>
      </c>
      <c r="AF233">
        <v>0</v>
      </c>
      <c r="AG233">
        <v>0</v>
      </c>
      <c r="AH233" t="s">
        <v>86</v>
      </c>
      <c r="AI233">
        <v>390.73</v>
      </c>
      <c r="AJ233">
        <v>27</v>
      </c>
      <c r="AK233" t="s">
        <v>348</v>
      </c>
      <c r="AL233">
        <v>1.31</v>
      </c>
      <c r="AM233">
        <v>6.58</v>
      </c>
      <c r="AN233">
        <v>0.89</v>
      </c>
      <c r="AO233" t="s">
        <v>2690</v>
      </c>
      <c r="AP233" t="s">
        <v>2691</v>
      </c>
      <c r="AQ233" t="s">
        <v>2692</v>
      </c>
      <c r="AR233" t="s">
        <v>2693</v>
      </c>
      <c r="AS233">
        <v>16.1</v>
      </c>
      <c r="AT233">
        <v>16.1</v>
      </c>
      <c r="AU233">
        <v>10</v>
      </c>
      <c r="AV233">
        <v>16</v>
      </c>
      <c r="AW233">
        <v>35</v>
      </c>
      <c r="AX233">
        <v>1.4</v>
      </c>
      <c r="AY233">
        <v>1.1</v>
      </c>
      <c r="AZ233">
        <v>1.2</v>
      </c>
      <c r="BA233">
        <v>34</v>
      </c>
      <c r="BB233">
        <v>491.66</v>
      </c>
      <c r="BC233">
        <v>34</v>
      </c>
      <c r="BD233" t="s">
        <v>86</v>
      </c>
      <c r="BE233" t="s">
        <v>86</v>
      </c>
      <c r="BF233" t="s">
        <v>86</v>
      </c>
      <c r="BG233" t="s">
        <v>86</v>
      </c>
      <c r="BH233" t="s">
        <v>86</v>
      </c>
      <c r="BI233" t="s">
        <v>86</v>
      </c>
      <c r="BJ233">
        <v>448.13</v>
      </c>
      <c r="BK233">
        <v>0</v>
      </c>
      <c r="BL233">
        <v>0</v>
      </c>
      <c r="BM233">
        <v>0</v>
      </c>
      <c r="BN233">
        <v>21</v>
      </c>
      <c r="BO233">
        <v>300.79</v>
      </c>
      <c r="BP233">
        <v>21</v>
      </c>
      <c r="BQ233">
        <v>13.18</v>
      </c>
      <c r="BR233">
        <v>1.1</v>
      </c>
      <c r="BS233">
        <v>43.53</v>
      </c>
      <c r="BT233">
        <v>0</v>
      </c>
    </row>
    <row r="234" spans="1:72">
      <c r="A234" t="str">
        <f>IF(I234="","其他",_xlfn.XLOOKUP(I234,辅助数据!B:B,辅助数据!C:C))</f>
        <v>门牌标志</v>
      </c>
      <c r="B234" t="str" cm="1">
        <f t="array" ref="B234">IFERROR(_xlfn.IFS(EOMONTH(E234,0)-C234&gt;90,"老品 (开售天数大于90天)",EOMONTH(E234,0)-C234&gt;=0,"新品 (开售天数小于等于90)"),"新品未出单")</f>
        <v>老品 (开售天数大于90天)</v>
      </c>
      <c r="C234" s="1">
        <f>_xlfn.XLOOKUP(K234,开售时间!A:A,开售时间!B:B)</f>
        <v>45873</v>
      </c>
      <c r="D234" s="1" t="str">
        <f>IFERROR(_xlfn.XLOOKUP(G234,分层!A:A,分层!B:B),"未划分")</f>
        <v>T3</v>
      </c>
      <c r="E234" s="4">
        <v>46204</v>
      </c>
      <c r="F234" s="1" t="s">
        <v>72</v>
      </c>
      <c r="G234" t="s">
        <v>2694</v>
      </c>
      <c r="H234" t="s">
        <v>2695</v>
      </c>
      <c r="I234" t="s">
        <v>2696</v>
      </c>
      <c r="J234" t="s">
        <v>262</v>
      </c>
      <c r="K234" t="s">
        <v>2696</v>
      </c>
      <c r="L234">
        <v>45335</v>
      </c>
      <c r="M234">
        <v>126</v>
      </c>
      <c r="N234">
        <v>84.16</v>
      </c>
      <c r="O234">
        <v>84.16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X234">
        <v>231.76</v>
      </c>
      <c r="Y234">
        <v>231.76</v>
      </c>
      <c r="Z234">
        <v>0</v>
      </c>
      <c r="AA234">
        <v>0</v>
      </c>
      <c r="AB234">
        <v>0</v>
      </c>
      <c r="AC234">
        <v>23</v>
      </c>
      <c r="AD234">
        <v>23</v>
      </c>
      <c r="AE234">
        <v>0</v>
      </c>
      <c r="AF234">
        <v>0</v>
      </c>
      <c r="AG234">
        <v>0</v>
      </c>
      <c r="AH234" t="s">
        <v>1589</v>
      </c>
      <c r="AI234">
        <v>188.79</v>
      </c>
      <c r="AJ234">
        <v>20</v>
      </c>
      <c r="AK234" t="s">
        <v>489</v>
      </c>
      <c r="AL234">
        <v>0.67</v>
      </c>
      <c r="AM234">
        <v>1.86</v>
      </c>
      <c r="AN234">
        <v>2.75</v>
      </c>
      <c r="AO234" t="s">
        <v>2697</v>
      </c>
      <c r="AP234" t="s">
        <v>2595</v>
      </c>
      <c r="AQ234" t="s">
        <v>2698</v>
      </c>
      <c r="AR234" t="s">
        <v>2699</v>
      </c>
      <c r="AS234">
        <v>3.66</v>
      </c>
      <c r="AT234">
        <v>2.55</v>
      </c>
      <c r="AU234">
        <v>6</v>
      </c>
      <c r="AV234">
        <v>14</v>
      </c>
      <c r="AW234">
        <v>30</v>
      </c>
      <c r="AX234">
        <v>0.9</v>
      </c>
      <c r="AY234">
        <v>1</v>
      </c>
      <c r="AZ234">
        <v>1</v>
      </c>
      <c r="BA234">
        <v>33</v>
      </c>
      <c r="BB234">
        <v>296.67</v>
      </c>
      <c r="BC234">
        <v>32</v>
      </c>
      <c r="BD234" t="s">
        <v>2700</v>
      </c>
      <c r="BE234" t="s">
        <v>2701</v>
      </c>
      <c r="BF234" t="s">
        <v>2540</v>
      </c>
      <c r="BG234" t="s">
        <v>86</v>
      </c>
      <c r="BH234" t="s">
        <v>86</v>
      </c>
      <c r="BI234" t="s">
        <v>86</v>
      </c>
      <c r="BJ234">
        <v>295.32</v>
      </c>
      <c r="BK234">
        <v>0</v>
      </c>
      <c r="BL234">
        <v>0</v>
      </c>
      <c r="BM234">
        <v>0</v>
      </c>
      <c r="BN234">
        <v>3</v>
      </c>
      <c r="BO234">
        <v>26.97</v>
      </c>
      <c r="BP234">
        <v>2</v>
      </c>
      <c r="BQ234">
        <v>8.95</v>
      </c>
      <c r="BR234">
        <v>1.1</v>
      </c>
      <c r="BS234">
        <v>1.35</v>
      </c>
      <c r="BT234">
        <v>0</v>
      </c>
    </row>
    <row r="235" spans="1:72">
      <c r="A235" t="str">
        <f>IF(I235="","其他",_xlfn.XLOOKUP(I235,辅助数据!B:B,辅助数据!C:C))</f>
        <v>纸绒花套装</v>
      </c>
      <c r="B235" t="str" cm="1">
        <f t="array" ref="B235">IFERROR(_xlfn.IFS(EOMONTH(E235,0)-C235&gt;90,"老品 (开售天数大于90天)",EOMONTH(E235,0)-C235&gt;=0,"新品 (开售天数小于等于90)"),"新品未出单")</f>
        <v>老品 (开售天数大于90天)</v>
      </c>
      <c r="C235" s="1">
        <f>_xlfn.XLOOKUP(K235,开售时间!A:A,开售时间!B:B)</f>
        <v>46030</v>
      </c>
      <c r="D235" s="1" t="str">
        <f>IFERROR(_xlfn.XLOOKUP(G235,分层!A:A,分层!B:B),"未划分")</f>
        <v>T3</v>
      </c>
      <c r="E235" s="4">
        <v>46204</v>
      </c>
      <c r="F235" s="1" t="s">
        <v>72</v>
      </c>
      <c r="G235" t="s">
        <v>2702</v>
      </c>
      <c r="H235" t="s">
        <v>2703</v>
      </c>
      <c r="I235" t="s">
        <v>2704</v>
      </c>
      <c r="J235" t="s">
        <v>466</v>
      </c>
      <c r="K235" t="s">
        <v>2704</v>
      </c>
      <c r="L235">
        <v>68297</v>
      </c>
      <c r="M235">
        <v>180</v>
      </c>
      <c r="N235">
        <v>167</v>
      </c>
      <c r="O235">
        <v>160.54</v>
      </c>
      <c r="P235">
        <v>0</v>
      </c>
      <c r="Q235">
        <v>6.46</v>
      </c>
      <c r="R235">
        <v>0</v>
      </c>
      <c r="S235">
        <v>0</v>
      </c>
      <c r="T235">
        <v>0</v>
      </c>
      <c r="U235">
        <v>0</v>
      </c>
      <c r="V235">
        <v>0</v>
      </c>
      <c r="X235">
        <v>329.88</v>
      </c>
      <c r="Y235">
        <v>309.6</v>
      </c>
      <c r="Z235">
        <v>0</v>
      </c>
      <c r="AA235">
        <v>20.28</v>
      </c>
      <c r="AB235">
        <v>0</v>
      </c>
      <c r="AC235">
        <v>27</v>
      </c>
      <c r="AD235">
        <v>25</v>
      </c>
      <c r="AE235">
        <v>0</v>
      </c>
      <c r="AF235">
        <v>2</v>
      </c>
      <c r="AG235">
        <v>0</v>
      </c>
      <c r="AH235" t="s">
        <v>2618</v>
      </c>
      <c r="AI235">
        <v>234.78</v>
      </c>
      <c r="AJ235">
        <v>22</v>
      </c>
      <c r="AK235" t="s">
        <v>2705</v>
      </c>
      <c r="AL235">
        <v>0.93</v>
      </c>
      <c r="AM235">
        <v>2.45</v>
      </c>
      <c r="AN235">
        <v>1.98</v>
      </c>
      <c r="AO235" t="s">
        <v>2706</v>
      </c>
      <c r="AP235" t="s">
        <v>2707</v>
      </c>
      <c r="AQ235" t="s">
        <v>2708</v>
      </c>
      <c r="AR235" t="s">
        <v>2709</v>
      </c>
      <c r="AS235">
        <v>6.19</v>
      </c>
      <c r="AT235">
        <v>5.06</v>
      </c>
      <c r="AU235">
        <v>3</v>
      </c>
      <c r="AV235">
        <v>7</v>
      </c>
      <c r="AW235">
        <v>31</v>
      </c>
      <c r="AX235">
        <v>0.4</v>
      </c>
      <c r="AY235">
        <v>0.5</v>
      </c>
      <c r="AZ235">
        <v>1</v>
      </c>
      <c r="BA235">
        <v>33</v>
      </c>
      <c r="BB235">
        <v>339.88</v>
      </c>
      <c r="BC235">
        <v>33</v>
      </c>
      <c r="BD235" t="s">
        <v>2449</v>
      </c>
      <c r="BE235" t="s">
        <v>2710</v>
      </c>
      <c r="BF235" t="s">
        <v>444</v>
      </c>
      <c r="BG235" t="s">
        <v>86</v>
      </c>
      <c r="BH235" t="s">
        <v>86</v>
      </c>
      <c r="BI235" t="s">
        <v>86</v>
      </c>
      <c r="BJ235">
        <v>339.34</v>
      </c>
      <c r="BK235">
        <v>2</v>
      </c>
      <c r="BL235">
        <v>22.18</v>
      </c>
      <c r="BM235">
        <v>2</v>
      </c>
      <c r="BN235">
        <v>1</v>
      </c>
      <c r="BO235">
        <v>10.79</v>
      </c>
      <c r="BP235">
        <v>1</v>
      </c>
      <c r="BQ235">
        <v>10.28</v>
      </c>
      <c r="BR235">
        <v>1.1</v>
      </c>
      <c r="BS235">
        <v>0.54</v>
      </c>
      <c r="BT235">
        <v>0</v>
      </c>
    </row>
    <row r="236" spans="1:72">
      <c r="A236" t="str">
        <f>IF(I236="","其他",_xlfn.XLOOKUP(I236,辅助数据!B:B,辅助数据!C:C))</f>
        <v>横幅蜂窝套装</v>
      </c>
      <c r="B236" t="str" cm="1">
        <f t="array" ref="B236">IFERROR(_xlfn.IFS(EOMONTH(E236,0)-C236&gt;90,"老品 (开售天数大于90天)",EOMONTH(E236,0)-C236&gt;=0,"新品 (开售天数小于等于90)"),"新品未出单")</f>
        <v>老品 (开售天数大于90天)</v>
      </c>
      <c r="C236" s="1">
        <f>_xlfn.XLOOKUP(K236,开售时间!A:A,开售时间!B:B)</f>
        <v>45907</v>
      </c>
      <c r="D236" s="1" t="str">
        <f>IFERROR(_xlfn.XLOOKUP(G236,分层!A:A,分层!B:B),"未划分")</f>
        <v>T4</v>
      </c>
      <c r="E236" s="4">
        <v>46204</v>
      </c>
      <c r="F236" s="1" t="s">
        <v>72</v>
      </c>
      <c r="G236" t="s">
        <v>2711</v>
      </c>
      <c r="H236" t="s">
        <v>2712</v>
      </c>
      <c r="I236" t="s">
        <v>2713</v>
      </c>
      <c r="J236" t="s">
        <v>2714</v>
      </c>
      <c r="K236" t="s">
        <v>2713</v>
      </c>
      <c r="L236">
        <v>5258</v>
      </c>
      <c r="M236">
        <v>119</v>
      </c>
      <c r="N236">
        <v>68.42</v>
      </c>
      <c r="O236">
        <v>65.81</v>
      </c>
      <c r="P236">
        <v>0</v>
      </c>
      <c r="Q236">
        <v>2.61</v>
      </c>
      <c r="R236">
        <v>0</v>
      </c>
      <c r="S236">
        <v>0</v>
      </c>
      <c r="T236">
        <v>0</v>
      </c>
      <c r="U236">
        <v>0</v>
      </c>
      <c r="V236">
        <v>0</v>
      </c>
      <c r="X236">
        <v>238.71</v>
      </c>
      <c r="Y236">
        <v>222.73</v>
      </c>
      <c r="Z236">
        <v>0</v>
      </c>
      <c r="AA236">
        <v>15.98</v>
      </c>
      <c r="AB236">
        <v>0</v>
      </c>
      <c r="AC236">
        <v>28</v>
      </c>
      <c r="AD236">
        <v>26</v>
      </c>
      <c r="AE236">
        <v>0</v>
      </c>
      <c r="AF236">
        <v>2</v>
      </c>
      <c r="AG236">
        <v>0</v>
      </c>
      <c r="AH236" t="s">
        <v>1816</v>
      </c>
      <c r="AI236">
        <v>215.73</v>
      </c>
      <c r="AJ236">
        <v>26</v>
      </c>
      <c r="AK236" t="s">
        <v>2715</v>
      </c>
      <c r="AL236">
        <v>0.57</v>
      </c>
      <c r="AM236">
        <v>13.01</v>
      </c>
      <c r="AN236">
        <v>3.49</v>
      </c>
      <c r="AO236" t="s">
        <v>2061</v>
      </c>
      <c r="AP236" t="s">
        <v>1090</v>
      </c>
      <c r="AQ236" t="s">
        <v>2716</v>
      </c>
      <c r="AR236" t="s">
        <v>2717</v>
      </c>
      <c r="AS236">
        <v>2.44</v>
      </c>
      <c r="AT236">
        <v>2.14</v>
      </c>
      <c r="AU236">
        <v>7</v>
      </c>
      <c r="AV236">
        <v>12</v>
      </c>
      <c r="AW236">
        <v>31</v>
      </c>
      <c r="AX236">
        <v>1</v>
      </c>
      <c r="AY236">
        <v>0.9</v>
      </c>
      <c r="AZ236">
        <v>1</v>
      </c>
      <c r="BA236">
        <v>32</v>
      </c>
      <c r="BB236">
        <v>255.68</v>
      </c>
      <c r="BC236">
        <v>31</v>
      </c>
      <c r="BD236" t="s">
        <v>2718</v>
      </c>
      <c r="BE236" t="s">
        <v>2719</v>
      </c>
      <c r="BF236" t="s">
        <v>2720</v>
      </c>
      <c r="BG236" t="s">
        <v>86</v>
      </c>
      <c r="BH236" t="s">
        <v>86</v>
      </c>
      <c r="BI236" t="s">
        <v>86</v>
      </c>
      <c r="BJ236">
        <v>254.88</v>
      </c>
      <c r="BK236">
        <v>0</v>
      </c>
      <c r="BL236">
        <v>0</v>
      </c>
      <c r="BM236">
        <v>0</v>
      </c>
      <c r="BN236">
        <v>2</v>
      </c>
      <c r="BO236">
        <v>15.98</v>
      </c>
      <c r="BP236">
        <v>1</v>
      </c>
      <c r="BQ236">
        <v>7.97</v>
      </c>
      <c r="BR236">
        <v>1</v>
      </c>
      <c r="BS236">
        <v>0.8</v>
      </c>
      <c r="BT236">
        <v>0</v>
      </c>
    </row>
    <row r="237" spans="1:72">
      <c r="A237" t="str">
        <f>IF(I237="","其他",_xlfn.XLOOKUP(I237,辅助数据!B:B,辅助数据!C:C))</f>
        <v>长方形海报</v>
      </c>
      <c r="B237" t="str" cm="1">
        <f t="array" ref="B237">IFERROR(_xlfn.IFS(EOMONTH(E237,0)-C237&gt;90,"老品 (开售天数大于90天)",EOMONTH(E237,0)-C237&gt;=0,"新品 (开售天数小于等于90)"),"新品未出单")</f>
        <v>老品 (开售天数大于90天)</v>
      </c>
      <c r="C237" s="1">
        <f>_xlfn.XLOOKUP(K237,开售时间!A:A,开售时间!B:B)</f>
        <v>46018</v>
      </c>
      <c r="D237" s="1" t="str">
        <f>IFERROR(_xlfn.XLOOKUP(G237,分层!A:A,分层!B:B),"未划分")</f>
        <v>T3</v>
      </c>
      <c r="E237" s="4">
        <v>46204</v>
      </c>
      <c r="F237" s="1" t="s">
        <v>72</v>
      </c>
      <c r="G237" t="s">
        <v>2721</v>
      </c>
      <c r="H237" t="s">
        <v>2722</v>
      </c>
      <c r="I237" t="s">
        <v>2723</v>
      </c>
      <c r="J237" t="s">
        <v>2724</v>
      </c>
      <c r="K237" t="s">
        <v>2723</v>
      </c>
      <c r="L237">
        <v>26329</v>
      </c>
      <c r="M237">
        <v>225</v>
      </c>
      <c r="N237">
        <v>102.56</v>
      </c>
      <c r="O237">
        <v>100.41</v>
      </c>
      <c r="P237">
        <v>0</v>
      </c>
      <c r="Q237">
        <v>2.15</v>
      </c>
      <c r="R237">
        <v>0</v>
      </c>
      <c r="S237">
        <v>0</v>
      </c>
      <c r="T237">
        <v>0</v>
      </c>
      <c r="U237">
        <v>0</v>
      </c>
      <c r="V237">
        <v>0</v>
      </c>
      <c r="X237">
        <v>285.27</v>
      </c>
      <c r="Y237">
        <v>285.27</v>
      </c>
      <c r="Z237">
        <v>0</v>
      </c>
      <c r="AA237">
        <v>0</v>
      </c>
      <c r="AB237">
        <v>0</v>
      </c>
      <c r="AC237">
        <v>24</v>
      </c>
      <c r="AD237">
        <v>24</v>
      </c>
      <c r="AE237">
        <v>0</v>
      </c>
      <c r="AF237">
        <v>0</v>
      </c>
      <c r="AG237">
        <v>0</v>
      </c>
      <c r="AH237" t="s">
        <v>2725</v>
      </c>
      <c r="AI237">
        <v>246.99</v>
      </c>
      <c r="AJ237">
        <v>21</v>
      </c>
      <c r="AK237" t="s">
        <v>118</v>
      </c>
      <c r="AL237">
        <v>0.46</v>
      </c>
      <c r="AM237">
        <v>3.9</v>
      </c>
      <c r="AN237">
        <v>2.78</v>
      </c>
      <c r="AO237" t="s">
        <v>1863</v>
      </c>
      <c r="AP237" t="s">
        <v>2726</v>
      </c>
      <c r="AQ237" t="s">
        <v>2727</v>
      </c>
      <c r="AR237" t="s">
        <v>2728</v>
      </c>
      <c r="AS237">
        <v>4.27</v>
      </c>
      <c r="AT237">
        <v>3.21</v>
      </c>
      <c r="AU237">
        <v>11</v>
      </c>
      <c r="AV237">
        <v>20</v>
      </c>
      <c r="AW237">
        <v>31</v>
      </c>
      <c r="AX237">
        <v>1.6</v>
      </c>
      <c r="AY237">
        <v>1.4</v>
      </c>
      <c r="AZ237">
        <v>1</v>
      </c>
      <c r="BA237">
        <v>32</v>
      </c>
      <c r="BB237">
        <v>374.68</v>
      </c>
      <c r="BC237">
        <v>32</v>
      </c>
      <c r="BD237" t="s">
        <v>297</v>
      </c>
      <c r="BE237" t="s">
        <v>2729</v>
      </c>
      <c r="BF237" t="s">
        <v>297</v>
      </c>
      <c r="BG237" t="s">
        <v>86</v>
      </c>
      <c r="BH237" t="s">
        <v>86</v>
      </c>
      <c r="BI237" t="s">
        <v>86</v>
      </c>
      <c r="BJ237">
        <v>374.1</v>
      </c>
      <c r="BK237">
        <v>2</v>
      </c>
      <c r="BL237">
        <v>22.78</v>
      </c>
      <c r="BM237">
        <v>2</v>
      </c>
      <c r="BN237">
        <v>1</v>
      </c>
      <c r="BO237">
        <v>11.39</v>
      </c>
      <c r="BP237">
        <v>1</v>
      </c>
      <c r="BQ237">
        <v>11.69</v>
      </c>
      <c r="BR237">
        <v>1</v>
      </c>
      <c r="BS237">
        <v>0.58</v>
      </c>
      <c r="BT237">
        <v>0</v>
      </c>
    </row>
    <row r="238" spans="1:72">
      <c r="A238" t="str">
        <f>IF(I238="","其他",_xlfn.XLOOKUP(I238,辅助数据!B:B,辅助数据!C:C))</f>
        <v>流苏花球套装</v>
      </c>
      <c r="B238" t="str" cm="1">
        <f t="array" ref="B238">IFERROR(_xlfn.IFS(EOMONTH(E238,0)-C238&gt;90,"老品 (开售天数大于90天)",EOMONTH(E238,0)-C238&gt;=0,"新品 (开售天数小于等于90)"),"新品未出单")</f>
        <v>老品 (开售天数大于90天)</v>
      </c>
      <c r="C238" s="1">
        <f>_xlfn.XLOOKUP(K238,开售时间!A:A,开售时间!B:B)</f>
        <v>45114</v>
      </c>
      <c r="D238" s="1" t="str">
        <f>IFERROR(_xlfn.XLOOKUP(G238,分层!A:A,分层!B:B),"未划分")</f>
        <v>N</v>
      </c>
      <c r="E238" s="4">
        <v>46204</v>
      </c>
      <c r="F238" s="1" t="s">
        <v>72</v>
      </c>
      <c r="G238" t="s">
        <v>2730</v>
      </c>
      <c r="H238" t="s">
        <v>2731</v>
      </c>
      <c r="I238" t="s">
        <v>2732</v>
      </c>
      <c r="J238" t="s">
        <v>712</v>
      </c>
      <c r="K238" t="s">
        <v>2732</v>
      </c>
      <c r="L238">
        <v>24540</v>
      </c>
      <c r="M238">
        <v>229</v>
      </c>
      <c r="N238">
        <v>185.97</v>
      </c>
      <c r="O238">
        <v>184.2</v>
      </c>
      <c r="P238">
        <v>0</v>
      </c>
      <c r="Q238">
        <v>1.77</v>
      </c>
      <c r="R238">
        <v>0</v>
      </c>
      <c r="S238">
        <v>0</v>
      </c>
      <c r="T238">
        <v>0</v>
      </c>
      <c r="U238">
        <v>0</v>
      </c>
      <c r="V238">
        <v>0</v>
      </c>
      <c r="X238">
        <v>404.73</v>
      </c>
      <c r="Y238">
        <v>404.73</v>
      </c>
      <c r="Z238">
        <v>0</v>
      </c>
      <c r="AA238">
        <v>0</v>
      </c>
      <c r="AB238">
        <v>0</v>
      </c>
      <c r="AC238">
        <v>27</v>
      </c>
      <c r="AD238">
        <v>27</v>
      </c>
      <c r="AE238">
        <v>0</v>
      </c>
      <c r="AF238">
        <v>0</v>
      </c>
      <c r="AG238">
        <v>0</v>
      </c>
      <c r="AH238" t="s">
        <v>1511</v>
      </c>
      <c r="AI238">
        <v>404.73</v>
      </c>
      <c r="AJ238">
        <v>27</v>
      </c>
      <c r="AK238" t="s">
        <v>714</v>
      </c>
      <c r="AL238">
        <v>0.81</v>
      </c>
      <c r="AM238">
        <v>7.58</v>
      </c>
      <c r="AN238">
        <v>2.18</v>
      </c>
      <c r="AO238" t="s">
        <v>2733</v>
      </c>
      <c r="AP238" t="s">
        <v>2734</v>
      </c>
      <c r="AQ238" t="s">
        <v>2735</v>
      </c>
      <c r="AR238" t="s">
        <v>2736</v>
      </c>
      <c r="AS238">
        <v>6.89</v>
      </c>
      <c r="AT238">
        <v>5.81</v>
      </c>
      <c r="AU238">
        <v>11</v>
      </c>
      <c r="AV238">
        <v>21</v>
      </c>
      <c r="AW238">
        <v>32</v>
      </c>
      <c r="AX238">
        <v>1.6</v>
      </c>
      <c r="AY238">
        <v>1.5</v>
      </c>
      <c r="AZ238">
        <v>1.1</v>
      </c>
      <c r="BA238">
        <v>32</v>
      </c>
      <c r="BB238">
        <v>479.68</v>
      </c>
      <c r="BC238">
        <v>32</v>
      </c>
      <c r="BD238" t="s">
        <v>86</v>
      </c>
      <c r="BE238" t="s">
        <v>86</v>
      </c>
      <c r="BF238" t="s">
        <v>86</v>
      </c>
      <c r="BG238" t="s">
        <v>86</v>
      </c>
      <c r="BH238" t="s">
        <v>86</v>
      </c>
      <c r="BI238" t="s">
        <v>86</v>
      </c>
      <c r="BJ238">
        <v>442.18</v>
      </c>
      <c r="BK238">
        <v>0</v>
      </c>
      <c r="BL238">
        <v>0</v>
      </c>
      <c r="BM238">
        <v>0</v>
      </c>
      <c r="BN238">
        <v>25</v>
      </c>
      <c r="BO238">
        <v>374.75</v>
      </c>
      <c r="BP238">
        <v>25</v>
      </c>
      <c r="BQ238">
        <v>13.82</v>
      </c>
      <c r="BR238">
        <v>1</v>
      </c>
      <c r="BS238">
        <v>37.5</v>
      </c>
      <c r="BT238">
        <v>0</v>
      </c>
    </row>
    <row r="239" spans="1:72">
      <c r="A239" t="str">
        <f>IF(I239="","其他",_xlfn.XLOOKUP(I239,辅助数据!B:B,辅助数据!C:C))</f>
        <v>横幅套装</v>
      </c>
      <c r="B239" t="str" cm="1">
        <f t="array" ref="B239">IFERROR(_xlfn.IFS(EOMONTH(E239,0)-C239&gt;90,"老品 (开售天数大于90天)",EOMONTH(E239,0)-C239&gt;=0,"新品 (开售天数小于等于90)"),"新品未出单")</f>
        <v>新品 (开售天数小于等于90)</v>
      </c>
      <c r="C239" s="1">
        <f>_xlfn.XLOOKUP(K239,开售时间!A:A,开售时间!B:B)</f>
        <v>46197</v>
      </c>
      <c r="D239" s="1" t="str">
        <f>IFERROR(_xlfn.XLOOKUP(G239,分层!A:A,分层!B:B),"未划分")</f>
        <v>N</v>
      </c>
      <c r="E239" s="4">
        <v>46204</v>
      </c>
      <c r="F239" s="1" t="s">
        <v>72</v>
      </c>
      <c r="G239" t="s">
        <v>2737</v>
      </c>
      <c r="H239" t="s">
        <v>2738</v>
      </c>
      <c r="I239" t="s">
        <v>2739</v>
      </c>
      <c r="J239" t="s">
        <v>2740</v>
      </c>
      <c r="K239" t="s">
        <v>2739</v>
      </c>
      <c r="L239">
        <v>29437</v>
      </c>
      <c r="M239">
        <v>170</v>
      </c>
      <c r="N239">
        <v>186.1</v>
      </c>
      <c r="O239">
        <v>181.63</v>
      </c>
      <c r="P239">
        <v>0</v>
      </c>
      <c r="Q239">
        <v>4.47</v>
      </c>
      <c r="R239">
        <v>0</v>
      </c>
      <c r="S239">
        <v>0</v>
      </c>
      <c r="T239">
        <v>0</v>
      </c>
      <c r="U239">
        <v>0</v>
      </c>
      <c r="V239">
        <v>0</v>
      </c>
      <c r="X239">
        <v>375.05</v>
      </c>
      <c r="Y239">
        <v>375.05</v>
      </c>
      <c r="Z239">
        <v>0</v>
      </c>
      <c r="AA239">
        <v>0</v>
      </c>
      <c r="AB239">
        <v>0</v>
      </c>
      <c r="AC239">
        <v>26</v>
      </c>
      <c r="AD239">
        <v>26</v>
      </c>
      <c r="AE239">
        <v>0</v>
      </c>
      <c r="AF239">
        <v>0</v>
      </c>
      <c r="AG239">
        <v>0</v>
      </c>
      <c r="AH239" t="s">
        <v>1131</v>
      </c>
      <c r="AI239">
        <v>299.8</v>
      </c>
      <c r="AJ239">
        <v>20</v>
      </c>
      <c r="AK239" t="s">
        <v>1540</v>
      </c>
      <c r="AL239">
        <v>1.09</v>
      </c>
      <c r="AM239">
        <v>6.32</v>
      </c>
      <c r="AN239">
        <v>2.02</v>
      </c>
      <c r="AO239" t="s">
        <v>2741</v>
      </c>
      <c r="AP239" t="s">
        <v>1499</v>
      </c>
      <c r="AQ239" t="s">
        <v>2742</v>
      </c>
      <c r="AR239" t="s">
        <v>2743</v>
      </c>
      <c r="AS239">
        <v>7.16</v>
      </c>
      <c r="AT239">
        <v>5.82</v>
      </c>
      <c r="AU239">
        <v>5</v>
      </c>
      <c r="AV239">
        <v>12</v>
      </c>
      <c r="AW239">
        <v>33</v>
      </c>
      <c r="AX239">
        <v>0.7</v>
      </c>
      <c r="AY239">
        <v>0.9</v>
      </c>
      <c r="AZ239">
        <v>1.1</v>
      </c>
      <c r="BA239">
        <v>32</v>
      </c>
      <c r="BB239">
        <v>479.68</v>
      </c>
      <c r="BC239">
        <v>32</v>
      </c>
      <c r="BD239" t="s">
        <v>2744</v>
      </c>
      <c r="BE239" t="s">
        <v>2745</v>
      </c>
      <c r="BF239" t="s">
        <v>2744</v>
      </c>
      <c r="BG239" t="s">
        <v>86</v>
      </c>
      <c r="BH239" t="s">
        <v>86</v>
      </c>
      <c r="BI239" t="s">
        <v>86</v>
      </c>
      <c r="BJ239">
        <v>446.68</v>
      </c>
      <c r="BK239">
        <v>0</v>
      </c>
      <c r="BL239">
        <v>0</v>
      </c>
      <c r="BM239">
        <v>0</v>
      </c>
      <c r="BN239">
        <v>22</v>
      </c>
      <c r="BO239">
        <v>329.78</v>
      </c>
      <c r="BP239">
        <v>22</v>
      </c>
      <c r="BQ239">
        <v>13.96</v>
      </c>
      <c r="BR239">
        <v>1</v>
      </c>
      <c r="BS239">
        <v>33</v>
      </c>
      <c r="BT239">
        <v>0</v>
      </c>
    </row>
    <row r="240" spans="1:72">
      <c r="A240" t="str">
        <f>IF(I240="","其他",_xlfn.XLOOKUP(I240,辅助数据!B:B,辅助数据!C:C))</f>
        <v>海报</v>
      </c>
      <c r="B240" t="str" cm="1">
        <f t="array" ref="B240">IFERROR(_xlfn.IFS(EOMONTH(E240,0)-C240&gt;90,"老品 (开售天数大于90天)",EOMONTH(E240,0)-C240&gt;=0,"新品 (开售天数小于等于90)"),"新品未出单")</f>
        <v>老品 (开售天数大于90天)</v>
      </c>
      <c r="C240" s="1">
        <f>_xlfn.XLOOKUP(K240,开售时间!A:A,开售时间!B:B)</f>
        <v>46019</v>
      </c>
      <c r="D240" s="1" t="str">
        <f>IFERROR(_xlfn.XLOOKUP(G240,分层!A:A,分层!B:B),"未划分")</f>
        <v>T3</v>
      </c>
      <c r="E240" s="4">
        <v>46204</v>
      </c>
      <c r="F240" s="1" t="s">
        <v>72</v>
      </c>
      <c r="G240" t="s">
        <v>2746</v>
      </c>
      <c r="H240" t="s">
        <v>2747</v>
      </c>
      <c r="I240" t="s">
        <v>2748</v>
      </c>
      <c r="J240" t="s">
        <v>902</v>
      </c>
      <c r="K240" t="s">
        <v>2748</v>
      </c>
      <c r="L240">
        <v>22487</v>
      </c>
      <c r="M240">
        <v>125</v>
      </c>
      <c r="N240">
        <v>71.63</v>
      </c>
      <c r="O240">
        <v>52.05</v>
      </c>
      <c r="P240">
        <v>0</v>
      </c>
      <c r="Q240">
        <v>19.58</v>
      </c>
      <c r="R240">
        <v>0</v>
      </c>
      <c r="S240">
        <v>0</v>
      </c>
      <c r="T240">
        <v>0</v>
      </c>
      <c r="U240">
        <v>0</v>
      </c>
      <c r="V240">
        <v>0</v>
      </c>
      <c r="X240">
        <v>179.25</v>
      </c>
      <c r="Y240">
        <v>164.06</v>
      </c>
      <c r="Z240">
        <v>0</v>
      </c>
      <c r="AA240">
        <v>15.19</v>
      </c>
      <c r="AB240">
        <v>0</v>
      </c>
      <c r="AC240">
        <v>15</v>
      </c>
      <c r="AD240">
        <v>14</v>
      </c>
      <c r="AE240">
        <v>0</v>
      </c>
      <c r="AF240">
        <v>1</v>
      </c>
      <c r="AG240">
        <v>0</v>
      </c>
      <c r="AH240" t="s">
        <v>1054</v>
      </c>
      <c r="AI240">
        <v>154.27</v>
      </c>
      <c r="AJ240">
        <v>13</v>
      </c>
      <c r="AK240" t="s">
        <v>367</v>
      </c>
      <c r="AL240">
        <v>0.57</v>
      </c>
      <c r="AM240">
        <v>3.19</v>
      </c>
      <c r="AN240">
        <v>2.5</v>
      </c>
      <c r="AO240" t="s">
        <v>2749</v>
      </c>
      <c r="AP240" t="s">
        <v>2750</v>
      </c>
      <c r="AQ240" t="s">
        <v>2751</v>
      </c>
      <c r="AR240" t="s">
        <v>1054</v>
      </c>
      <c r="AS240">
        <v>4.78</v>
      </c>
      <c r="AT240">
        <v>2.31</v>
      </c>
      <c r="AU240">
        <v>9</v>
      </c>
      <c r="AV240">
        <v>19</v>
      </c>
      <c r="AW240">
        <v>30</v>
      </c>
      <c r="AX240">
        <v>1.3</v>
      </c>
      <c r="AY240">
        <v>1.4</v>
      </c>
      <c r="AZ240">
        <v>1</v>
      </c>
      <c r="BA240">
        <v>31</v>
      </c>
      <c r="BB240">
        <v>360.89</v>
      </c>
      <c r="BC240">
        <v>30</v>
      </c>
      <c r="BD240" t="s">
        <v>2752</v>
      </c>
      <c r="BE240" t="s">
        <v>2753</v>
      </c>
      <c r="BF240" t="s">
        <v>2754</v>
      </c>
      <c r="BG240" t="s">
        <v>86</v>
      </c>
      <c r="BH240" t="s">
        <v>86</v>
      </c>
      <c r="BI240" t="s">
        <v>86</v>
      </c>
      <c r="BJ240">
        <v>358.52</v>
      </c>
      <c r="BK240">
        <v>2</v>
      </c>
      <c r="BL240">
        <v>22.78</v>
      </c>
      <c r="BM240">
        <v>2</v>
      </c>
      <c r="BN240">
        <v>4</v>
      </c>
      <c r="BO240">
        <v>47.36</v>
      </c>
      <c r="BP240">
        <v>3</v>
      </c>
      <c r="BQ240">
        <v>11.57</v>
      </c>
      <c r="BR240">
        <v>1</v>
      </c>
      <c r="BS240">
        <v>2.37</v>
      </c>
      <c r="BT240">
        <v>0</v>
      </c>
    </row>
    <row r="241" spans="1:72">
      <c r="A241" t="str">
        <f>IF(I241="","其他",_xlfn.XLOOKUP(I241,辅助数据!B:B,辅助数据!C:C))</f>
        <v>纸绒花套装</v>
      </c>
      <c r="B241" t="str" cm="1">
        <f t="array" ref="B241">IFERROR(_xlfn.IFS(EOMONTH(E241,0)-C241&gt;90,"老品 (开售天数大于90天)",EOMONTH(E241,0)-C241&gt;=0,"新品 (开售天数小于等于90)"),"新品未出单")</f>
        <v>老品 (开售天数大于90天)</v>
      </c>
      <c r="C241" s="1">
        <f>_xlfn.XLOOKUP(K241,开售时间!A:A,开售时间!B:B)</f>
        <v>46028</v>
      </c>
      <c r="D241" s="1" t="str">
        <f>IFERROR(_xlfn.XLOOKUP(G241,分层!A:A,分层!B:B),"未划分")</f>
        <v>T4</v>
      </c>
      <c r="E241" s="4">
        <v>46204</v>
      </c>
      <c r="F241" s="1" t="s">
        <v>72</v>
      </c>
      <c r="G241" t="s">
        <v>2755</v>
      </c>
      <c r="H241" t="s">
        <v>2756</v>
      </c>
      <c r="I241" t="s">
        <v>2757</v>
      </c>
      <c r="J241" t="s">
        <v>2758</v>
      </c>
      <c r="K241" t="s">
        <v>2757</v>
      </c>
      <c r="L241">
        <v>67604</v>
      </c>
      <c r="M241">
        <v>155</v>
      </c>
      <c r="N241">
        <v>139.8</v>
      </c>
      <c r="O241">
        <v>138.6</v>
      </c>
      <c r="P241">
        <v>0</v>
      </c>
      <c r="Q241">
        <v>1.2</v>
      </c>
      <c r="R241">
        <v>0</v>
      </c>
      <c r="S241">
        <v>0</v>
      </c>
      <c r="T241">
        <v>0</v>
      </c>
      <c r="U241">
        <v>0</v>
      </c>
      <c r="V241">
        <v>0</v>
      </c>
      <c r="X241">
        <v>222.57</v>
      </c>
      <c r="Y241">
        <v>222.57</v>
      </c>
      <c r="Z241">
        <v>0</v>
      </c>
      <c r="AA241">
        <v>0</v>
      </c>
      <c r="AB241">
        <v>0</v>
      </c>
      <c r="AC241">
        <v>23</v>
      </c>
      <c r="AD241">
        <v>23</v>
      </c>
      <c r="AE241">
        <v>0</v>
      </c>
      <c r="AF241">
        <v>0</v>
      </c>
      <c r="AG241">
        <v>0</v>
      </c>
      <c r="AH241" t="s">
        <v>1851</v>
      </c>
      <c r="AI241">
        <v>202.59</v>
      </c>
      <c r="AJ241">
        <v>21</v>
      </c>
      <c r="AK241" t="s">
        <v>823</v>
      </c>
      <c r="AL241">
        <v>0.9</v>
      </c>
      <c r="AM241">
        <v>2.07</v>
      </c>
      <c r="AN241">
        <v>1.59</v>
      </c>
      <c r="AO241" t="s">
        <v>2371</v>
      </c>
      <c r="AP241" t="s">
        <v>2759</v>
      </c>
      <c r="AQ241" t="s">
        <v>2760</v>
      </c>
      <c r="AR241" t="s">
        <v>2761</v>
      </c>
      <c r="AS241">
        <v>6.08</v>
      </c>
      <c r="AT241">
        <v>4.51</v>
      </c>
      <c r="AU241">
        <v>9</v>
      </c>
      <c r="AV241">
        <v>19</v>
      </c>
      <c r="AW241">
        <v>31</v>
      </c>
      <c r="AX241">
        <v>1.3</v>
      </c>
      <c r="AY241">
        <v>1.4</v>
      </c>
      <c r="AZ241">
        <v>1</v>
      </c>
      <c r="BA241">
        <v>31</v>
      </c>
      <c r="BB241">
        <v>302.39</v>
      </c>
      <c r="BC241">
        <v>31</v>
      </c>
      <c r="BD241" t="s">
        <v>1218</v>
      </c>
      <c r="BE241" t="s">
        <v>2762</v>
      </c>
      <c r="BF241" t="s">
        <v>2763</v>
      </c>
      <c r="BG241" t="s">
        <v>86</v>
      </c>
      <c r="BH241" t="s">
        <v>86</v>
      </c>
      <c r="BI241" t="s">
        <v>86</v>
      </c>
      <c r="BJ241">
        <v>301.85</v>
      </c>
      <c r="BK241">
        <v>0</v>
      </c>
      <c r="BL241">
        <v>0</v>
      </c>
      <c r="BM241">
        <v>0</v>
      </c>
      <c r="BN241">
        <v>1</v>
      </c>
      <c r="BO241">
        <v>10.79</v>
      </c>
      <c r="BP241">
        <v>1</v>
      </c>
      <c r="BQ241">
        <v>9.74</v>
      </c>
      <c r="BR241">
        <v>1</v>
      </c>
      <c r="BS241">
        <v>0.54</v>
      </c>
      <c r="BT241">
        <v>0</v>
      </c>
    </row>
    <row r="242" spans="1:72">
      <c r="A242" t="str">
        <f>IF(I242="","其他",_xlfn.XLOOKUP(I242,辅助数据!B:B,辅助数据!C:C))</f>
        <v>盒子</v>
      </c>
      <c r="B242" t="str" cm="1">
        <f t="array" ref="B242">IFERROR(_xlfn.IFS(EOMONTH(E242,0)-C242&gt;90,"老品 (开售天数大于90天)",EOMONTH(E242,0)-C242&gt;=0,"新品 (开售天数小于等于90)"),"新品未出单")</f>
        <v>老品 (开售天数大于90天)</v>
      </c>
      <c r="C242" s="1">
        <f>_xlfn.XLOOKUP(K242,开售时间!A:A,开售时间!B:B)</f>
        <v>45909</v>
      </c>
      <c r="D242" s="1" t="str">
        <f>IFERROR(_xlfn.XLOOKUP(G242,分层!A:A,分层!B:B),"未划分")</f>
        <v>T3</v>
      </c>
      <c r="E242" s="4">
        <v>46204</v>
      </c>
      <c r="F242" s="1" t="s">
        <v>72</v>
      </c>
      <c r="G242" t="s">
        <v>2764</v>
      </c>
      <c r="H242" t="s">
        <v>2765</v>
      </c>
      <c r="I242" t="s">
        <v>2766</v>
      </c>
      <c r="J242" t="s">
        <v>2001</v>
      </c>
      <c r="K242" t="s">
        <v>2766</v>
      </c>
      <c r="L242">
        <v>23319</v>
      </c>
      <c r="M242">
        <v>200</v>
      </c>
      <c r="N242">
        <v>138.09</v>
      </c>
      <c r="O242">
        <v>124</v>
      </c>
      <c r="P242">
        <v>0</v>
      </c>
      <c r="Q242">
        <v>14.09</v>
      </c>
      <c r="R242">
        <v>0</v>
      </c>
      <c r="S242">
        <v>0</v>
      </c>
      <c r="T242">
        <v>0</v>
      </c>
      <c r="U242">
        <v>0</v>
      </c>
      <c r="V242">
        <v>0</v>
      </c>
      <c r="X242">
        <v>305.32</v>
      </c>
      <c r="Y242">
        <v>274.83</v>
      </c>
      <c r="Z242">
        <v>0</v>
      </c>
      <c r="AA242">
        <v>30.49</v>
      </c>
      <c r="AB242">
        <v>0</v>
      </c>
      <c r="AC242">
        <v>20</v>
      </c>
      <c r="AD242">
        <v>17</v>
      </c>
      <c r="AE242">
        <v>0</v>
      </c>
      <c r="AF242">
        <v>3</v>
      </c>
      <c r="AG242">
        <v>0</v>
      </c>
      <c r="AH242" t="s">
        <v>1099</v>
      </c>
      <c r="AI242">
        <v>246.36</v>
      </c>
      <c r="AJ242">
        <v>15</v>
      </c>
      <c r="AK242" t="s">
        <v>1721</v>
      </c>
      <c r="AL242">
        <v>0.69</v>
      </c>
      <c r="AM242">
        <v>5.92</v>
      </c>
      <c r="AN242">
        <v>2.21</v>
      </c>
      <c r="AO242" t="s">
        <v>2767</v>
      </c>
      <c r="AP242" t="s">
        <v>2768</v>
      </c>
      <c r="AQ242" t="s">
        <v>265</v>
      </c>
      <c r="AR242" t="s">
        <v>2769</v>
      </c>
      <c r="AS242">
        <v>6.9</v>
      </c>
      <c r="AT242">
        <v>4.6</v>
      </c>
      <c r="AU242">
        <v>10</v>
      </c>
      <c r="AV242">
        <v>17</v>
      </c>
      <c r="AW242">
        <v>30</v>
      </c>
      <c r="AX242">
        <v>1.4</v>
      </c>
      <c r="AY242">
        <v>1.2</v>
      </c>
      <c r="AZ242">
        <v>1</v>
      </c>
      <c r="BA242">
        <v>30</v>
      </c>
      <c r="BB242">
        <v>508.85</v>
      </c>
      <c r="BC242">
        <v>30</v>
      </c>
      <c r="BD242" t="s">
        <v>900</v>
      </c>
      <c r="BE242" t="s">
        <v>1223</v>
      </c>
      <c r="BF242" t="s">
        <v>1206</v>
      </c>
      <c r="BG242" t="s">
        <v>86</v>
      </c>
      <c r="BH242" t="s">
        <v>86</v>
      </c>
      <c r="BI242" t="s">
        <v>86</v>
      </c>
      <c r="BJ242">
        <v>505.45</v>
      </c>
      <c r="BK242">
        <v>1</v>
      </c>
      <c r="BL242">
        <v>16.14</v>
      </c>
      <c r="BM242">
        <v>1</v>
      </c>
      <c r="BN242">
        <v>4</v>
      </c>
      <c r="BO242">
        <v>67.96</v>
      </c>
      <c r="BP242">
        <v>4</v>
      </c>
      <c r="BQ242">
        <v>16.85</v>
      </c>
      <c r="BR242">
        <v>1</v>
      </c>
      <c r="BS242">
        <v>3.4</v>
      </c>
      <c r="BT242">
        <v>0</v>
      </c>
    </row>
    <row r="243" spans="1:72">
      <c r="A243" t="str">
        <f>IF(I243="","其他",_xlfn.XLOOKUP(I243,辅助数据!B:B,辅助数据!C:C))</f>
        <v>漩涡套装</v>
      </c>
      <c r="B243" t="str" cm="1">
        <f t="array" ref="B243">IFERROR(_xlfn.IFS(EOMONTH(E243,0)-C243&gt;90,"老品 (开售天数大于90天)",EOMONTH(E243,0)-C243&gt;=0,"新品 (开售天数小于等于90)"),"新品未出单")</f>
        <v>老品 (开售天数大于90天)</v>
      </c>
      <c r="C243" s="1">
        <f>_xlfn.XLOOKUP(K243,开售时间!A:A,开售时间!B:B)</f>
        <v>45942</v>
      </c>
      <c r="D243" s="1" t="str">
        <f>IFERROR(_xlfn.XLOOKUP(G243,分层!A:A,分层!B:B),"未划分")</f>
        <v>T4</v>
      </c>
      <c r="E243" s="4">
        <v>46204</v>
      </c>
      <c r="F243" s="1" t="s">
        <v>72</v>
      </c>
      <c r="G243" t="s">
        <v>2770</v>
      </c>
      <c r="H243" t="s">
        <v>2771</v>
      </c>
      <c r="I243" t="s">
        <v>2772</v>
      </c>
      <c r="J243" t="s">
        <v>2773</v>
      </c>
      <c r="K243" t="s">
        <v>2772</v>
      </c>
      <c r="L243">
        <v>33749</v>
      </c>
      <c r="M243">
        <v>117</v>
      </c>
      <c r="N243">
        <v>105.11</v>
      </c>
      <c r="O243">
        <v>103.36</v>
      </c>
      <c r="P243">
        <v>0</v>
      </c>
      <c r="Q243">
        <v>1.75</v>
      </c>
      <c r="R243">
        <v>0</v>
      </c>
      <c r="S243">
        <v>0</v>
      </c>
      <c r="T243">
        <v>0</v>
      </c>
      <c r="U243">
        <v>0</v>
      </c>
      <c r="V243">
        <v>0</v>
      </c>
      <c r="X243">
        <v>252.79</v>
      </c>
      <c r="Y243">
        <v>228.81</v>
      </c>
      <c r="Z243">
        <v>0</v>
      </c>
      <c r="AA243">
        <v>23.98</v>
      </c>
      <c r="AB243">
        <v>0</v>
      </c>
      <c r="AC243">
        <v>20</v>
      </c>
      <c r="AD243">
        <v>19</v>
      </c>
      <c r="AE243">
        <v>0</v>
      </c>
      <c r="AF243">
        <v>1</v>
      </c>
      <c r="AG243">
        <v>0</v>
      </c>
      <c r="AH243" t="s">
        <v>2774</v>
      </c>
      <c r="AI243">
        <v>239.8</v>
      </c>
      <c r="AJ243">
        <v>19</v>
      </c>
      <c r="AK243" t="s">
        <v>1293</v>
      </c>
      <c r="AL243">
        <v>0.9</v>
      </c>
      <c r="AM243">
        <v>3.11</v>
      </c>
      <c r="AN243">
        <v>2.41</v>
      </c>
      <c r="AO243" t="s">
        <v>2775</v>
      </c>
      <c r="AP243" t="s">
        <v>2776</v>
      </c>
      <c r="AQ243" t="s">
        <v>2777</v>
      </c>
      <c r="AR243" t="s">
        <v>2778</v>
      </c>
      <c r="AS243">
        <v>5.26</v>
      </c>
      <c r="AT243">
        <v>3.5</v>
      </c>
      <c r="AU243">
        <v>6</v>
      </c>
      <c r="AV243">
        <v>18</v>
      </c>
      <c r="AW243">
        <v>28</v>
      </c>
      <c r="AX243">
        <v>0.9</v>
      </c>
      <c r="AY243">
        <v>1.3</v>
      </c>
      <c r="AZ243">
        <v>0.9</v>
      </c>
      <c r="BA243">
        <v>30</v>
      </c>
      <c r="BB243">
        <v>359.7</v>
      </c>
      <c r="BC243">
        <v>29</v>
      </c>
      <c r="BD243" t="s">
        <v>1793</v>
      </c>
      <c r="BE243" t="s">
        <v>2779</v>
      </c>
      <c r="BF243" t="s">
        <v>2780</v>
      </c>
      <c r="BG243" t="s">
        <v>86</v>
      </c>
      <c r="BH243" t="s">
        <v>86</v>
      </c>
      <c r="BI243" t="s">
        <v>86</v>
      </c>
      <c r="BJ243">
        <v>332.7</v>
      </c>
      <c r="BK243">
        <v>0</v>
      </c>
      <c r="BL243">
        <v>0</v>
      </c>
      <c r="BM243">
        <v>0</v>
      </c>
      <c r="BN243">
        <v>23</v>
      </c>
      <c r="BO243">
        <v>275.77</v>
      </c>
      <c r="BP243">
        <v>22</v>
      </c>
      <c r="BQ243">
        <v>11.09</v>
      </c>
      <c r="BR243">
        <v>1</v>
      </c>
      <c r="BS243">
        <v>27</v>
      </c>
      <c r="BT243">
        <v>0</v>
      </c>
    </row>
    <row r="244" spans="1:72">
      <c r="A244" t="str">
        <f>IF(I244="","其他",_xlfn.XLOOKUP(I244,辅助数据!B:B,辅助数据!C:C))</f>
        <v>贺卡</v>
      </c>
      <c r="B244" t="str" cm="1">
        <f t="array" ref="B244">IFERROR(_xlfn.IFS(EOMONTH(E244,0)-C244&gt;90,"老品 (开售天数大于90天)",EOMONTH(E244,0)-C244&gt;=0,"新品 (开售天数小于等于90)"),"新品未出单")</f>
        <v>老品 (开售天数大于90天)</v>
      </c>
      <c r="C244" s="1">
        <f>_xlfn.XLOOKUP(K244,开售时间!A:A,开售时间!B:B)</f>
        <v>46047</v>
      </c>
      <c r="D244" s="1" t="str">
        <f>IFERROR(_xlfn.XLOOKUP(G244,分层!A:A,分层!B:B),"未划分")</f>
        <v>T4</v>
      </c>
      <c r="E244" s="4">
        <v>46204</v>
      </c>
      <c r="F244" s="1" t="s">
        <v>72</v>
      </c>
      <c r="G244" t="s">
        <v>2781</v>
      </c>
      <c r="H244" t="s">
        <v>2782</v>
      </c>
      <c r="I244" t="s">
        <v>2783</v>
      </c>
      <c r="J244" t="s">
        <v>2158</v>
      </c>
      <c r="K244" t="s">
        <v>2783</v>
      </c>
      <c r="L244">
        <v>54441</v>
      </c>
      <c r="M244">
        <v>206</v>
      </c>
      <c r="N244">
        <v>164.41</v>
      </c>
      <c r="O244">
        <v>139.49</v>
      </c>
      <c r="P244">
        <v>0</v>
      </c>
      <c r="Q244">
        <v>24.92</v>
      </c>
      <c r="R244">
        <v>0</v>
      </c>
      <c r="S244">
        <v>0</v>
      </c>
      <c r="T244">
        <v>0</v>
      </c>
      <c r="U244">
        <v>0</v>
      </c>
      <c r="V244">
        <v>0</v>
      </c>
      <c r="X244">
        <v>299.77</v>
      </c>
      <c r="Y244">
        <v>299.77</v>
      </c>
      <c r="Z244">
        <v>0</v>
      </c>
      <c r="AA244">
        <v>0</v>
      </c>
      <c r="AB244">
        <v>0</v>
      </c>
      <c r="AC244">
        <v>25</v>
      </c>
      <c r="AD244">
        <v>25</v>
      </c>
      <c r="AE244">
        <v>0</v>
      </c>
      <c r="AF244">
        <v>0</v>
      </c>
      <c r="AG244">
        <v>0</v>
      </c>
      <c r="AH244" t="s">
        <v>2576</v>
      </c>
      <c r="AI244">
        <v>272.79</v>
      </c>
      <c r="AJ244">
        <v>22</v>
      </c>
      <c r="AK244" t="s">
        <v>212</v>
      </c>
      <c r="AL244">
        <v>0.8</v>
      </c>
      <c r="AM244">
        <v>3.02</v>
      </c>
      <c r="AN244">
        <v>1.82</v>
      </c>
      <c r="AO244" t="s">
        <v>2784</v>
      </c>
      <c r="AP244" t="s">
        <v>2785</v>
      </c>
      <c r="AQ244" t="s">
        <v>2786</v>
      </c>
      <c r="AR244" t="s">
        <v>2787</v>
      </c>
      <c r="AS244">
        <v>6.58</v>
      </c>
      <c r="AT244">
        <v>5.48</v>
      </c>
      <c r="AU244">
        <v>7</v>
      </c>
      <c r="AV244">
        <v>17</v>
      </c>
      <c r="AW244">
        <v>30</v>
      </c>
      <c r="AX244">
        <v>1</v>
      </c>
      <c r="AY244">
        <v>1.2</v>
      </c>
      <c r="AZ244">
        <v>1</v>
      </c>
      <c r="BA244">
        <v>30</v>
      </c>
      <c r="BB244">
        <v>376.06</v>
      </c>
      <c r="BC244">
        <v>30</v>
      </c>
      <c r="BD244" t="s">
        <v>2788</v>
      </c>
      <c r="BE244" t="s">
        <v>2789</v>
      </c>
      <c r="BF244" t="s">
        <v>2788</v>
      </c>
      <c r="BG244" t="s">
        <v>86</v>
      </c>
      <c r="BH244" t="s">
        <v>86</v>
      </c>
      <c r="BI244" t="s">
        <v>86</v>
      </c>
      <c r="BJ244">
        <v>350.06</v>
      </c>
      <c r="BK244">
        <v>0</v>
      </c>
      <c r="BL244">
        <v>0</v>
      </c>
      <c r="BM244">
        <v>0</v>
      </c>
      <c r="BN244">
        <v>20</v>
      </c>
      <c r="BO244">
        <v>259.8</v>
      </c>
      <c r="BP244">
        <v>20</v>
      </c>
      <c r="BQ244">
        <v>11.67</v>
      </c>
      <c r="BR244">
        <v>1</v>
      </c>
      <c r="BS244">
        <v>26</v>
      </c>
      <c r="BT244">
        <v>0</v>
      </c>
    </row>
    <row r="245" spans="1:72">
      <c r="A245" t="str">
        <f>IF(I245="","其他",_xlfn.XLOOKUP(I245,辅助数据!B:B,辅助数据!C:C))</f>
        <v>盒子</v>
      </c>
      <c r="B245" t="str" cm="1">
        <f t="array" ref="B245">IFERROR(_xlfn.IFS(EOMONTH(E245,0)-C245&gt;90,"老品 (开售天数大于90天)",EOMONTH(E245,0)-C245&gt;=0,"新品 (开售天数小于等于90)"),"新品未出单")</f>
        <v>老品 (开售天数大于90天)</v>
      </c>
      <c r="C245" s="1">
        <f>_xlfn.XLOOKUP(K245,开售时间!A:A,开售时间!B:B)</f>
        <v>45935</v>
      </c>
      <c r="D245" s="1" t="str">
        <f>IFERROR(_xlfn.XLOOKUP(G245,分层!A:A,分层!B:B),"未划分")</f>
        <v>T2</v>
      </c>
      <c r="E245" s="4">
        <v>46204</v>
      </c>
      <c r="F245" s="1" t="s">
        <v>72</v>
      </c>
      <c r="G245" t="s">
        <v>2790</v>
      </c>
      <c r="H245" t="s">
        <v>2791</v>
      </c>
      <c r="I245" t="s">
        <v>2792</v>
      </c>
      <c r="J245" t="s">
        <v>2793</v>
      </c>
      <c r="K245" t="s">
        <v>2792</v>
      </c>
      <c r="L245">
        <v>15514</v>
      </c>
      <c r="M245">
        <v>166</v>
      </c>
      <c r="N245">
        <v>104.89</v>
      </c>
      <c r="O245">
        <v>87.15</v>
      </c>
      <c r="P245">
        <v>0</v>
      </c>
      <c r="Q245">
        <v>17.74</v>
      </c>
      <c r="R245">
        <v>0</v>
      </c>
      <c r="S245">
        <v>0</v>
      </c>
      <c r="T245">
        <v>0</v>
      </c>
      <c r="U245">
        <v>0</v>
      </c>
      <c r="V245">
        <v>0</v>
      </c>
      <c r="X245">
        <v>240.86</v>
      </c>
      <c r="Y245">
        <v>223.87</v>
      </c>
      <c r="Z245">
        <v>0</v>
      </c>
      <c r="AA245">
        <v>16.99</v>
      </c>
      <c r="AB245">
        <v>0</v>
      </c>
      <c r="AC245">
        <v>14</v>
      </c>
      <c r="AD245">
        <v>13</v>
      </c>
      <c r="AE245">
        <v>0</v>
      </c>
      <c r="AF245">
        <v>1</v>
      </c>
      <c r="AG245">
        <v>0</v>
      </c>
      <c r="AH245" t="s">
        <v>1054</v>
      </c>
      <c r="AI245">
        <v>203.88</v>
      </c>
      <c r="AJ245">
        <v>12</v>
      </c>
      <c r="AK245" t="s">
        <v>2794</v>
      </c>
      <c r="AL245">
        <v>0.63</v>
      </c>
      <c r="AM245">
        <v>6.76</v>
      </c>
      <c r="AN245">
        <v>2.3</v>
      </c>
      <c r="AO245" t="s">
        <v>2795</v>
      </c>
      <c r="AP245" t="s">
        <v>2796</v>
      </c>
      <c r="AQ245" t="s">
        <v>2797</v>
      </c>
      <c r="AR245" t="s">
        <v>2798</v>
      </c>
      <c r="AS245">
        <v>7.49</v>
      </c>
      <c r="AT245">
        <v>3.62</v>
      </c>
      <c r="AU245">
        <v>3</v>
      </c>
      <c r="AV245">
        <v>8</v>
      </c>
      <c r="AW245">
        <v>27</v>
      </c>
      <c r="AX245">
        <v>0.4</v>
      </c>
      <c r="AY245">
        <v>0.6</v>
      </c>
      <c r="AZ245">
        <v>0.9</v>
      </c>
      <c r="BA245">
        <v>29</v>
      </c>
      <c r="BB245">
        <v>492.71</v>
      </c>
      <c r="BC245">
        <v>28</v>
      </c>
      <c r="BD245" t="s">
        <v>2799</v>
      </c>
      <c r="BE245" t="s">
        <v>2800</v>
      </c>
      <c r="BF245" t="s">
        <v>2801</v>
      </c>
      <c r="BG245" t="s">
        <v>86</v>
      </c>
      <c r="BH245" t="s">
        <v>86</v>
      </c>
      <c r="BI245" t="s">
        <v>86</v>
      </c>
      <c r="BJ245">
        <v>491.01</v>
      </c>
      <c r="BK245">
        <v>0</v>
      </c>
      <c r="BL245">
        <v>0</v>
      </c>
      <c r="BM245">
        <v>0</v>
      </c>
      <c r="BN245">
        <v>2</v>
      </c>
      <c r="BO245">
        <v>33.98</v>
      </c>
      <c r="BP245">
        <v>1</v>
      </c>
      <c r="BQ245">
        <v>16.93</v>
      </c>
      <c r="BR245">
        <v>0.9</v>
      </c>
      <c r="BS245">
        <v>1.7</v>
      </c>
      <c r="BT245">
        <v>0</v>
      </c>
    </row>
    <row r="246" spans="1:72">
      <c r="A246" t="str">
        <f>IF(I246="","其他",_xlfn.XLOOKUP(I246,辅助数据!B:B,辅助数据!C:C))</f>
        <v>小海报木板</v>
      </c>
      <c r="B246" t="str" cm="1">
        <f t="array" ref="B246">IFERROR(_xlfn.IFS(EOMONTH(E246,0)-C246&gt;90,"老品 (开售天数大于90天)",EOMONTH(E246,0)-C246&gt;=0,"新品 (开售天数小于等于90)"),"新品未出单")</f>
        <v>老品 (开售天数大于90天)</v>
      </c>
      <c r="C246" s="1">
        <f>_xlfn.XLOOKUP(K246,开售时间!A:A,开售时间!B:B)</f>
        <v>46020</v>
      </c>
      <c r="D246" s="1" t="str">
        <f>IFERROR(_xlfn.XLOOKUP(G246,分层!A:A,分层!B:B),"未划分")</f>
        <v>T3</v>
      </c>
      <c r="E246" s="4">
        <v>46204</v>
      </c>
      <c r="F246" s="1" t="s">
        <v>72</v>
      </c>
      <c r="G246" t="s">
        <v>2802</v>
      </c>
      <c r="H246" t="s">
        <v>2803</v>
      </c>
      <c r="I246" t="s">
        <v>2804</v>
      </c>
      <c r="J246" t="s">
        <v>1513</v>
      </c>
      <c r="K246" t="s">
        <v>2804</v>
      </c>
      <c r="L246">
        <v>37316</v>
      </c>
      <c r="M246">
        <v>238</v>
      </c>
      <c r="N246">
        <v>146.95</v>
      </c>
      <c r="O246">
        <v>126.68</v>
      </c>
      <c r="P246">
        <v>0</v>
      </c>
      <c r="Q246">
        <v>20.27</v>
      </c>
      <c r="R246">
        <v>0</v>
      </c>
      <c r="S246">
        <v>0</v>
      </c>
      <c r="T246">
        <v>0</v>
      </c>
      <c r="U246">
        <v>0</v>
      </c>
      <c r="V246">
        <v>0</v>
      </c>
      <c r="X246">
        <v>340.68</v>
      </c>
      <c r="Y246">
        <v>280.74</v>
      </c>
      <c r="Z246">
        <v>0</v>
      </c>
      <c r="AA246">
        <v>59.94</v>
      </c>
      <c r="AB246">
        <v>0</v>
      </c>
      <c r="AC246">
        <v>34</v>
      </c>
      <c r="AD246">
        <v>26</v>
      </c>
      <c r="AE246">
        <v>0</v>
      </c>
      <c r="AF246">
        <v>8</v>
      </c>
      <c r="AG246">
        <v>0</v>
      </c>
      <c r="AH246" t="s">
        <v>2805</v>
      </c>
      <c r="AI246">
        <v>239.77</v>
      </c>
      <c r="AJ246">
        <v>25</v>
      </c>
      <c r="AK246" t="s">
        <v>1415</v>
      </c>
      <c r="AL246">
        <v>0.62</v>
      </c>
      <c r="AM246">
        <v>3.94</v>
      </c>
      <c r="AN246">
        <v>2.32</v>
      </c>
      <c r="AO246" t="s">
        <v>2806</v>
      </c>
      <c r="AP246" t="s">
        <v>2807</v>
      </c>
      <c r="AQ246" t="s">
        <v>2808</v>
      </c>
      <c r="AR246" t="s">
        <v>2809</v>
      </c>
      <c r="AS246">
        <v>4.32</v>
      </c>
      <c r="AT246">
        <v>5.07</v>
      </c>
      <c r="AU246">
        <v>10</v>
      </c>
      <c r="AV246">
        <v>14</v>
      </c>
      <c r="AW246">
        <v>30</v>
      </c>
      <c r="AX246">
        <v>1.4</v>
      </c>
      <c r="AY246">
        <v>1</v>
      </c>
      <c r="AZ246">
        <v>1</v>
      </c>
      <c r="BA246">
        <v>29</v>
      </c>
      <c r="BB246">
        <v>279.72</v>
      </c>
      <c r="BC246">
        <v>28</v>
      </c>
      <c r="BD246" t="s">
        <v>2810</v>
      </c>
      <c r="BE246" t="s">
        <v>2811</v>
      </c>
      <c r="BF246" t="s">
        <v>2812</v>
      </c>
      <c r="BG246" t="s">
        <v>86</v>
      </c>
      <c r="BH246" t="s">
        <v>86</v>
      </c>
      <c r="BI246" t="s">
        <v>86</v>
      </c>
      <c r="BJ246">
        <v>277.72</v>
      </c>
      <c r="BK246">
        <v>0</v>
      </c>
      <c r="BL246">
        <v>0</v>
      </c>
      <c r="BM246">
        <v>0</v>
      </c>
      <c r="BN246">
        <v>4</v>
      </c>
      <c r="BO246">
        <v>39.96</v>
      </c>
      <c r="BP246">
        <v>4</v>
      </c>
      <c r="BQ246">
        <v>9.58</v>
      </c>
      <c r="BR246">
        <v>0.9</v>
      </c>
      <c r="BS246">
        <v>2</v>
      </c>
      <c r="BT246">
        <v>0</v>
      </c>
    </row>
    <row r="247" spans="1:72">
      <c r="A247" t="str">
        <f>IF(I247="","其他",_xlfn.XLOOKUP(I247,辅助数据!B:B,辅助数据!C:C))</f>
        <v>长横幅</v>
      </c>
      <c r="B247" t="str" cm="1">
        <f t="array" ref="B247">IFERROR(_xlfn.IFS(EOMONTH(E247,0)-C247&gt;90,"老品 (开售天数大于90天)",EOMONTH(E247,0)-C247&gt;=0,"新品 (开售天数小于等于90)"),"新品未出单")</f>
        <v>老品 (开售天数大于90天)</v>
      </c>
      <c r="C247" s="1">
        <f>_xlfn.XLOOKUP(K247,开售时间!A:A,开售时间!B:B)</f>
        <v>44499</v>
      </c>
      <c r="D247" s="1" t="str">
        <f>IFERROR(_xlfn.XLOOKUP(G247,分层!A:A,分层!B:B),"未划分")</f>
        <v>T3</v>
      </c>
      <c r="E247" s="4">
        <v>46204</v>
      </c>
      <c r="F247" s="1" t="s">
        <v>72</v>
      </c>
      <c r="G247" t="s">
        <v>2813</v>
      </c>
      <c r="H247" t="s">
        <v>2814</v>
      </c>
      <c r="I247" t="s">
        <v>2815</v>
      </c>
      <c r="J247" t="s">
        <v>2520</v>
      </c>
      <c r="K247" t="s">
        <v>2815</v>
      </c>
      <c r="L247">
        <v>10239</v>
      </c>
      <c r="M247">
        <v>124</v>
      </c>
      <c r="N247">
        <v>54.04</v>
      </c>
      <c r="O247">
        <v>51.07</v>
      </c>
      <c r="P247">
        <v>0</v>
      </c>
      <c r="Q247">
        <v>2.97</v>
      </c>
      <c r="R247">
        <v>0</v>
      </c>
      <c r="S247">
        <v>0</v>
      </c>
      <c r="T247">
        <v>0</v>
      </c>
      <c r="U247">
        <v>0</v>
      </c>
      <c r="V247">
        <v>0</v>
      </c>
      <c r="X247">
        <v>235.48</v>
      </c>
      <c r="Y247">
        <v>205.51</v>
      </c>
      <c r="Z247">
        <v>0</v>
      </c>
      <c r="AA247">
        <v>29.97</v>
      </c>
      <c r="AB247">
        <v>0</v>
      </c>
      <c r="AC247">
        <v>20</v>
      </c>
      <c r="AD247">
        <v>18</v>
      </c>
      <c r="AE247">
        <v>0</v>
      </c>
      <c r="AF247">
        <v>2</v>
      </c>
      <c r="AG247">
        <v>0</v>
      </c>
      <c r="AH247" t="s">
        <v>2816</v>
      </c>
      <c r="AI247">
        <v>159.84</v>
      </c>
      <c r="AJ247">
        <v>14</v>
      </c>
      <c r="AK247" t="s">
        <v>2817</v>
      </c>
      <c r="AL247">
        <v>0.44</v>
      </c>
      <c r="AM247">
        <v>5.28</v>
      </c>
      <c r="AN247">
        <v>4.36</v>
      </c>
      <c r="AO247" t="s">
        <v>547</v>
      </c>
      <c r="AP247" t="s">
        <v>2818</v>
      </c>
      <c r="AQ247" t="s">
        <v>2819</v>
      </c>
      <c r="AR247" t="s">
        <v>2820</v>
      </c>
      <c r="AS247">
        <v>2.7</v>
      </c>
      <c r="AT247">
        <v>2</v>
      </c>
      <c r="AU247">
        <v>3</v>
      </c>
      <c r="AV247">
        <v>10</v>
      </c>
      <c r="AW247">
        <v>25</v>
      </c>
      <c r="AX247">
        <v>0.4</v>
      </c>
      <c r="AY247">
        <v>0.7</v>
      </c>
      <c r="AZ247">
        <v>0.8</v>
      </c>
      <c r="BA247">
        <v>27</v>
      </c>
      <c r="BB247">
        <v>259.74</v>
      </c>
      <c r="BC247">
        <v>25</v>
      </c>
      <c r="BD247" t="s">
        <v>2821</v>
      </c>
      <c r="BE247" t="s">
        <v>2550</v>
      </c>
      <c r="BF247" t="s">
        <v>2822</v>
      </c>
      <c r="BG247" t="s">
        <v>2823</v>
      </c>
      <c r="BH247" t="s">
        <v>2824</v>
      </c>
      <c r="BI247" t="s">
        <v>2825</v>
      </c>
      <c r="BJ247">
        <v>255.75</v>
      </c>
      <c r="BK247">
        <v>0</v>
      </c>
      <c r="BL247">
        <v>0</v>
      </c>
      <c r="BM247">
        <v>0</v>
      </c>
      <c r="BN247">
        <v>8</v>
      </c>
      <c r="BO247">
        <v>79.92</v>
      </c>
      <c r="BP247">
        <v>6</v>
      </c>
      <c r="BQ247">
        <v>9.47</v>
      </c>
      <c r="BR247">
        <v>0.9</v>
      </c>
      <c r="BS247">
        <v>3.99</v>
      </c>
      <c r="BT247">
        <v>0</v>
      </c>
    </row>
    <row r="248" spans="1:72">
      <c r="A248" t="str">
        <f>IF(I248="","其他",_xlfn.XLOOKUP(I248,辅助数据!B:B,辅助数据!C:C))</f>
        <v>照片横幅</v>
      </c>
      <c r="B248" t="str" cm="1">
        <f t="array" ref="B248">IFERROR(_xlfn.IFS(EOMONTH(E248,0)-C248&gt;90,"老品 (开售天数大于90天)",EOMONTH(E248,0)-C248&gt;=0,"新品 (开售天数小于等于90)"),"新品未出单")</f>
        <v>老品 (开售天数大于90天)</v>
      </c>
      <c r="C248" s="1">
        <f>_xlfn.XLOOKUP(K248,开售时间!A:A,开售时间!B:B)</f>
        <v>46119</v>
      </c>
      <c r="D248" s="1" t="str">
        <f>IFERROR(_xlfn.XLOOKUP(G248,分层!A:A,分层!B:B),"未划分")</f>
        <v>T4</v>
      </c>
      <c r="E248" s="4">
        <v>46204</v>
      </c>
      <c r="F248" s="1" t="s">
        <v>72</v>
      </c>
      <c r="G248" t="s">
        <v>2826</v>
      </c>
      <c r="H248" t="s">
        <v>2827</v>
      </c>
      <c r="I248" t="s">
        <v>2828</v>
      </c>
      <c r="J248" t="s">
        <v>2829</v>
      </c>
      <c r="K248" t="s">
        <v>2828</v>
      </c>
      <c r="L248">
        <v>41369</v>
      </c>
      <c r="M248">
        <v>171</v>
      </c>
      <c r="N248">
        <v>135.38</v>
      </c>
      <c r="O248">
        <v>121.82</v>
      </c>
      <c r="P248">
        <v>0</v>
      </c>
      <c r="Q248">
        <v>13.56</v>
      </c>
      <c r="R248">
        <v>0</v>
      </c>
      <c r="S248">
        <v>0</v>
      </c>
      <c r="T248">
        <v>0</v>
      </c>
      <c r="U248">
        <v>0</v>
      </c>
      <c r="V248">
        <v>0</v>
      </c>
      <c r="X248">
        <v>276.27</v>
      </c>
      <c r="Y248">
        <v>253.67</v>
      </c>
      <c r="Z248">
        <v>0</v>
      </c>
      <c r="AA248">
        <v>22.6</v>
      </c>
      <c r="AB248">
        <v>0</v>
      </c>
      <c r="AC248">
        <v>25</v>
      </c>
      <c r="AD248">
        <v>23</v>
      </c>
      <c r="AE248">
        <v>0</v>
      </c>
      <c r="AF248">
        <v>2</v>
      </c>
      <c r="AG248">
        <v>0</v>
      </c>
      <c r="AH248" t="s">
        <v>2830</v>
      </c>
      <c r="AI248">
        <v>227.69</v>
      </c>
      <c r="AJ248">
        <v>20</v>
      </c>
      <c r="AK248" t="s">
        <v>186</v>
      </c>
      <c r="AL248">
        <v>0.79</v>
      </c>
      <c r="AM248">
        <v>3.27</v>
      </c>
      <c r="AN248">
        <v>2.04</v>
      </c>
      <c r="AO248" t="s">
        <v>2831</v>
      </c>
      <c r="AP248" t="s">
        <v>2832</v>
      </c>
      <c r="AQ248" t="s">
        <v>2832</v>
      </c>
      <c r="AR248" t="s">
        <v>2833</v>
      </c>
      <c r="AS248">
        <v>5.42</v>
      </c>
      <c r="AT248">
        <v>5.01</v>
      </c>
      <c r="AU248">
        <v>9</v>
      </c>
      <c r="AV248">
        <v>19</v>
      </c>
      <c r="AW248">
        <v>28</v>
      </c>
      <c r="AX248">
        <v>1.3</v>
      </c>
      <c r="AY248">
        <v>1.4</v>
      </c>
      <c r="AZ248">
        <v>0.9</v>
      </c>
      <c r="BA248">
        <v>27</v>
      </c>
      <c r="BB248">
        <v>308.48</v>
      </c>
      <c r="BC248">
        <v>27</v>
      </c>
      <c r="BD248" t="s">
        <v>2834</v>
      </c>
      <c r="BE248" t="s">
        <v>2835</v>
      </c>
      <c r="BF248" t="s">
        <v>2834</v>
      </c>
      <c r="BG248" t="s">
        <v>86</v>
      </c>
      <c r="BH248" t="s">
        <v>86</v>
      </c>
      <c r="BI248" t="s">
        <v>86</v>
      </c>
      <c r="BJ248">
        <v>308.48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11.43</v>
      </c>
      <c r="BR248">
        <v>0.9</v>
      </c>
      <c r="BS248">
        <v>0</v>
      </c>
      <c r="BT248">
        <v>0</v>
      </c>
    </row>
    <row r="249" spans="1:72">
      <c r="A249" t="str">
        <f>IF(I249="","其他",_xlfn.XLOOKUP(I249,辅助数据!B:B,辅助数据!C:C))</f>
        <v>纸绒花套装</v>
      </c>
      <c r="B249" t="str" cm="1">
        <f t="array" ref="B249">IFERROR(_xlfn.IFS(EOMONTH(E249,0)-C249&gt;90,"老品 (开售天数大于90天)",EOMONTH(E249,0)-C249&gt;=0,"新品 (开售天数小于等于90)"),"新品未出单")</f>
        <v>老品 (开售天数大于90天)</v>
      </c>
      <c r="C249" s="1">
        <f>_xlfn.XLOOKUP(K249,开售时间!A:A,开售时间!B:B)</f>
        <v>46050</v>
      </c>
      <c r="D249" s="1" t="str">
        <f>IFERROR(_xlfn.XLOOKUP(G249,分层!A:A,分层!B:B),"未划分")</f>
        <v>T4</v>
      </c>
      <c r="E249" s="4">
        <v>46204</v>
      </c>
      <c r="F249" s="1" t="s">
        <v>72</v>
      </c>
      <c r="G249" t="s">
        <v>2836</v>
      </c>
      <c r="H249" t="s">
        <v>2837</v>
      </c>
      <c r="I249" t="s">
        <v>2838</v>
      </c>
      <c r="J249" t="s">
        <v>2839</v>
      </c>
      <c r="K249" t="s">
        <v>2838</v>
      </c>
      <c r="L249">
        <v>41398</v>
      </c>
      <c r="M249">
        <v>171</v>
      </c>
      <c r="N249">
        <v>148.95</v>
      </c>
      <c r="O249">
        <v>131.75</v>
      </c>
      <c r="P249">
        <v>0</v>
      </c>
      <c r="Q249">
        <v>17.2</v>
      </c>
      <c r="R249">
        <v>0</v>
      </c>
      <c r="S249">
        <v>0</v>
      </c>
      <c r="T249">
        <v>0</v>
      </c>
      <c r="U249">
        <v>0</v>
      </c>
      <c r="V249">
        <v>0</v>
      </c>
      <c r="X249">
        <v>214.29</v>
      </c>
      <c r="Y249">
        <v>204.8</v>
      </c>
      <c r="Z249">
        <v>0</v>
      </c>
      <c r="AA249">
        <v>9.49</v>
      </c>
      <c r="AB249">
        <v>0</v>
      </c>
      <c r="AC249">
        <v>21</v>
      </c>
      <c r="AD249">
        <v>20</v>
      </c>
      <c r="AE249">
        <v>0</v>
      </c>
      <c r="AF249">
        <v>1</v>
      </c>
      <c r="AG249">
        <v>0</v>
      </c>
      <c r="AH249" t="s">
        <v>2070</v>
      </c>
      <c r="AI249">
        <v>195.3</v>
      </c>
      <c r="AJ249">
        <v>20</v>
      </c>
      <c r="AK249" t="s">
        <v>186</v>
      </c>
      <c r="AL249">
        <v>0.87</v>
      </c>
      <c r="AM249">
        <v>3.6</v>
      </c>
      <c r="AN249">
        <v>1.44</v>
      </c>
      <c r="AO249" t="s">
        <v>2840</v>
      </c>
      <c r="AP249" t="s">
        <v>2841</v>
      </c>
      <c r="AQ249" t="s">
        <v>2841</v>
      </c>
      <c r="AR249" t="s">
        <v>2842</v>
      </c>
      <c r="AS249">
        <v>7.09</v>
      </c>
      <c r="AT249">
        <v>5.73</v>
      </c>
      <c r="AU249">
        <v>7</v>
      </c>
      <c r="AV249">
        <v>18</v>
      </c>
      <c r="AW249">
        <v>26</v>
      </c>
      <c r="AX249">
        <v>1</v>
      </c>
      <c r="AY249">
        <v>1.3</v>
      </c>
      <c r="AZ249">
        <v>0.9</v>
      </c>
      <c r="BA249">
        <v>26</v>
      </c>
      <c r="BB249">
        <v>252.24</v>
      </c>
      <c r="BC249">
        <v>26</v>
      </c>
      <c r="BD249" t="s">
        <v>2843</v>
      </c>
      <c r="BE249" t="s">
        <v>2844</v>
      </c>
      <c r="BF249" t="s">
        <v>2843</v>
      </c>
      <c r="BG249" t="s">
        <v>86</v>
      </c>
      <c r="BH249" t="s">
        <v>86</v>
      </c>
      <c r="BI249" t="s">
        <v>86</v>
      </c>
      <c r="BJ249">
        <v>252.24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9.7</v>
      </c>
      <c r="BR249">
        <v>0.8</v>
      </c>
      <c r="BS249">
        <v>0</v>
      </c>
      <c r="BT249">
        <v>0</v>
      </c>
    </row>
    <row r="250" spans="1:72">
      <c r="A250" t="str">
        <f>IF(I250="","其他",_xlfn.XLOOKUP(I250,辅助数据!B:B,辅助数据!C:C))</f>
        <v>漩涡</v>
      </c>
      <c r="B250" t="str" cm="1">
        <f t="array" ref="B250">IFERROR(_xlfn.IFS(EOMONTH(E250,0)-C250&gt;90,"老品 (开售天数大于90天)",EOMONTH(E250,0)-C250&gt;=0,"新品 (开售天数小于等于90)"),"新品未出单")</f>
        <v>老品 (开售天数大于90天)</v>
      </c>
      <c r="C250" s="1">
        <f>_xlfn.XLOOKUP(K250,开售时间!A:A,开售时间!B:B)</f>
        <v>45915</v>
      </c>
      <c r="D250" s="1" t="str">
        <f>IFERROR(_xlfn.XLOOKUP(G250,分层!A:A,分层!B:B),"未划分")</f>
        <v>T3</v>
      </c>
      <c r="E250" s="4">
        <v>46204</v>
      </c>
      <c r="F250" s="1" t="s">
        <v>72</v>
      </c>
      <c r="G250" t="s">
        <v>2845</v>
      </c>
      <c r="H250" t="s">
        <v>2846</v>
      </c>
      <c r="I250" t="s">
        <v>2847</v>
      </c>
      <c r="J250" t="s">
        <v>2848</v>
      </c>
      <c r="K250" t="s">
        <v>2847</v>
      </c>
      <c r="L250">
        <v>17960</v>
      </c>
      <c r="M250">
        <v>159</v>
      </c>
      <c r="N250">
        <v>60.02</v>
      </c>
      <c r="O250">
        <v>55.11</v>
      </c>
      <c r="P250">
        <v>0</v>
      </c>
      <c r="Q250">
        <v>4.91</v>
      </c>
      <c r="R250">
        <v>0</v>
      </c>
      <c r="S250">
        <v>0</v>
      </c>
      <c r="T250">
        <v>0</v>
      </c>
      <c r="U250">
        <v>0</v>
      </c>
      <c r="V250">
        <v>0</v>
      </c>
      <c r="X250">
        <v>142.88</v>
      </c>
      <c r="Y250">
        <v>112.9</v>
      </c>
      <c r="Z250">
        <v>0</v>
      </c>
      <c r="AA250">
        <v>29.98</v>
      </c>
      <c r="AB250">
        <v>0</v>
      </c>
      <c r="AC250">
        <v>13</v>
      </c>
      <c r="AD250">
        <v>10</v>
      </c>
      <c r="AE250">
        <v>0</v>
      </c>
      <c r="AF250">
        <v>3</v>
      </c>
      <c r="AG250">
        <v>0</v>
      </c>
      <c r="AH250" t="s">
        <v>2849</v>
      </c>
      <c r="AI250">
        <v>83.39</v>
      </c>
      <c r="AJ250">
        <v>8</v>
      </c>
      <c r="AK250" t="s">
        <v>290</v>
      </c>
      <c r="AL250">
        <v>0.38</v>
      </c>
      <c r="AM250">
        <v>3.34</v>
      </c>
      <c r="AN250">
        <v>2.38</v>
      </c>
      <c r="AO250" t="s">
        <v>2850</v>
      </c>
      <c r="AP250" t="s">
        <v>2851</v>
      </c>
      <c r="AQ250" t="s">
        <v>2852</v>
      </c>
      <c r="AR250" t="s">
        <v>2853</v>
      </c>
      <c r="AS250">
        <v>4.62</v>
      </c>
      <c r="AT250">
        <v>2.4</v>
      </c>
      <c r="AU250">
        <v>2</v>
      </c>
      <c r="AV250">
        <v>6</v>
      </c>
      <c r="AW250">
        <v>23</v>
      </c>
      <c r="AX250">
        <v>0.3</v>
      </c>
      <c r="AY250">
        <v>0.4</v>
      </c>
      <c r="AZ250">
        <v>0.8</v>
      </c>
      <c r="BA250">
        <v>25</v>
      </c>
      <c r="BB250">
        <v>299.75</v>
      </c>
      <c r="BC250">
        <v>25</v>
      </c>
      <c r="BD250" t="s">
        <v>752</v>
      </c>
      <c r="BE250" t="s">
        <v>2854</v>
      </c>
      <c r="BF250" t="s">
        <v>1006</v>
      </c>
      <c r="BG250" t="s">
        <v>86</v>
      </c>
      <c r="BH250" t="s">
        <v>86</v>
      </c>
      <c r="BI250" t="s">
        <v>86</v>
      </c>
      <c r="BJ250">
        <v>293.15</v>
      </c>
      <c r="BK250">
        <v>0</v>
      </c>
      <c r="BL250">
        <v>0</v>
      </c>
      <c r="BM250">
        <v>0</v>
      </c>
      <c r="BN250">
        <v>11</v>
      </c>
      <c r="BO250">
        <v>131.89</v>
      </c>
      <c r="BP250">
        <v>11</v>
      </c>
      <c r="BQ250">
        <v>11.73</v>
      </c>
      <c r="BR250">
        <v>0.8</v>
      </c>
      <c r="BS250">
        <v>6.6</v>
      </c>
      <c r="BT250">
        <v>0</v>
      </c>
    </row>
    <row r="251" spans="1:72">
      <c r="A251" t="str">
        <f>IF(I251="","其他",_xlfn.XLOOKUP(I251,辅助数据!B:B,辅助数据!C:C))</f>
        <v>小海报木板</v>
      </c>
      <c r="B251" t="str" cm="1">
        <f t="array" ref="B251">IFERROR(_xlfn.IFS(EOMONTH(E251,0)-C251&gt;90,"老品 (开售天数大于90天)",EOMONTH(E251,0)-C251&gt;=0,"新品 (开售天数小于等于90)"),"新品未出单")</f>
        <v>老品 (开售天数大于90天)</v>
      </c>
      <c r="C251" s="1">
        <f>_xlfn.XLOOKUP(K251,开售时间!A:A,开售时间!B:B)</f>
        <v>46003</v>
      </c>
      <c r="D251" s="1" t="str">
        <f>IFERROR(_xlfn.XLOOKUP(G251,分层!A:A,分层!B:B),"未划分")</f>
        <v>T3</v>
      </c>
      <c r="E251" s="4">
        <v>46204</v>
      </c>
      <c r="F251" s="1" t="s">
        <v>72</v>
      </c>
      <c r="G251" t="s">
        <v>2855</v>
      </c>
      <c r="H251" t="s">
        <v>2856</v>
      </c>
      <c r="I251" t="s">
        <v>2857</v>
      </c>
      <c r="J251" t="s">
        <v>2858</v>
      </c>
      <c r="K251" t="s">
        <v>2857</v>
      </c>
      <c r="L251">
        <v>36689</v>
      </c>
      <c r="M251">
        <v>244</v>
      </c>
      <c r="N251">
        <v>157.15</v>
      </c>
      <c r="O251">
        <v>152.72</v>
      </c>
      <c r="P251">
        <v>0</v>
      </c>
      <c r="Q251">
        <v>4.43</v>
      </c>
      <c r="R251">
        <v>0</v>
      </c>
      <c r="S251">
        <v>0</v>
      </c>
      <c r="T251">
        <v>0</v>
      </c>
      <c r="U251">
        <v>0</v>
      </c>
      <c r="V251">
        <v>0</v>
      </c>
      <c r="X251">
        <v>264.6</v>
      </c>
      <c r="Y251">
        <v>251.28</v>
      </c>
      <c r="Z251">
        <v>0</v>
      </c>
      <c r="AA251">
        <v>13.32</v>
      </c>
      <c r="AB251">
        <v>0</v>
      </c>
      <c r="AC251">
        <v>23</v>
      </c>
      <c r="AD251">
        <v>22</v>
      </c>
      <c r="AE251">
        <v>0</v>
      </c>
      <c r="AF251">
        <v>1</v>
      </c>
      <c r="AG251">
        <v>0</v>
      </c>
      <c r="AH251" t="s">
        <v>759</v>
      </c>
      <c r="AI251">
        <v>162.67</v>
      </c>
      <c r="AJ251">
        <v>16</v>
      </c>
      <c r="AK251" t="s">
        <v>2859</v>
      </c>
      <c r="AL251">
        <v>0.64</v>
      </c>
      <c r="AM251">
        <v>4.28</v>
      </c>
      <c r="AN251">
        <v>1.68</v>
      </c>
      <c r="AO251" t="s">
        <v>2860</v>
      </c>
      <c r="AP251" t="s">
        <v>2861</v>
      </c>
      <c r="AQ251" t="s">
        <v>2862</v>
      </c>
      <c r="AR251" t="s">
        <v>2863</v>
      </c>
      <c r="AS251">
        <v>6.83</v>
      </c>
      <c r="AT251">
        <v>6.29</v>
      </c>
      <c r="AU251">
        <v>5</v>
      </c>
      <c r="AV251">
        <v>9</v>
      </c>
      <c r="AW251">
        <v>24</v>
      </c>
      <c r="AX251">
        <v>0.7</v>
      </c>
      <c r="AY251">
        <v>0.6</v>
      </c>
      <c r="AZ251">
        <v>0.8</v>
      </c>
      <c r="BA251">
        <v>25</v>
      </c>
      <c r="BB251">
        <v>248.75</v>
      </c>
      <c r="BC251">
        <v>25</v>
      </c>
      <c r="BD251" t="s">
        <v>2864</v>
      </c>
      <c r="BE251" t="s">
        <v>2865</v>
      </c>
      <c r="BF251" t="s">
        <v>2866</v>
      </c>
      <c r="BG251" t="s">
        <v>86</v>
      </c>
      <c r="BH251" t="s">
        <v>86</v>
      </c>
      <c r="BI251" t="s">
        <v>86</v>
      </c>
      <c r="BJ251">
        <v>248.25</v>
      </c>
      <c r="BK251">
        <v>2</v>
      </c>
      <c r="BL251">
        <v>18.98</v>
      </c>
      <c r="BM251">
        <v>2</v>
      </c>
      <c r="BN251">
        <v>1</v>
      </c>
      <c r="BO251">
        <v>9.99</v>
      </c>
      <c r="BP251">
        <v>1</v>
      </c>
      <c r="BQ251">
        <v>9.93</v>
      </c>
      <c r="BR251">
        <v>0.8</v>
      </c>
      <c r="BS251">
        <v>0.5</v>
      </c>
      <c r="BT251">
        <v>0</v>
      </c>
    </row>
    <row r="252" spans="1:72">
      <c r="A252" t="str">
        <f>IF(I252="","其他",_xlfn.XLOOKUP(I252,辅助数据!B:B,辅助数据!C:C))</f>
        <v>纸绒花套装</v>
      </c>
      <c r="B252" t="str" cm="1">
        <f t="array" ref="B252">IFERROR(_xlfn.IFS(EOMONTH(E252,0)-C252&gt;90,"老品 (开售天数大于90天)",EOMONTH(E252,0)-C252&gt;=0,"新品 (开售天数小于等于90)"),"新品未出单")</f>
        <v>老品 (开售天数大于90天)</v>
      </c>
      <c r="C252" s="1">
        <f>_xlfn.XLOOKUP(K252,开售时间!A:A,开售时间!B:B)</f>
        <v>46030</v>
      </c>
      <c r="D252" s="1" t="str">
        <f>IFERROR(_xlfn.XLOOKUP(G252,分层!A:A,分层!B:B),"未划分")</f>
        <v>T4</v>
      </c>
      <c r="E252" s="4">
        <v>46204</v>
      </c>
      <c r="F252" s="1" t="s">
        <v>72</v>
      </c>
      <c r="G252" t="s">
        <v>2867</v>
      </c>
      <c r="H252" t="s">
        <v>2868</v>
      </c>
      <c r="I252" t="s">
        <v>2869</v>
      </c>
      <c r="J252" t="s">
        <v>987</v>
      </c>
      <c r="K252" t="s">
        <v>2869</v>
      </c>
      <c r="L252">
        <v>75384</v>
      </c>
      <c r="M252">
        <v>184</v>
      </c>
      <c r="N252">
        <v>169.31</v>
      </c>
      <c r="O252">
        <v>149.5</v>
      </c>
      <c r="P252">
        <v>0</v>
      </c>
      <c r="Q252">
        <v>19.81</v>
      </c>
      <c r="R252">
        <v>0</v>
      </c>
      <c r="S252">
        <v>0</v>
      </c>
      <c r="T252">
        <v>0</v>
      </c>
      <c r="U252">
        <v>0</v>
      </c>
      <c r="V252">
        <v>0</v>
      </c>
      <c r="X252">
        <v>224.79</v>
      </c>
      <c r="Y252">
        <v>194.52</v>
      </c>
      <c r="Z252">
        <v>0</v>
      </c>
      <c r="AA252">
        <v>30.27</v>
      </c>
      <c r="AB252">
        <v>0</v>
      </c>
      <c r="AC252">
        <v>21</v>
      </c>
      <c r="AD252">
        <v>18</v>
      </c>
      <c r="AE252">
        <v>0</v>
      </c>
      <c r="AF252">
        <v>3</v>
      </c>
      <c r="AG252">
        <v>0</v>
      </c>
      <c r="AH252" t="s">
        <v>2870</v>
      </c>
      <c r="AI252">
        <v>209.8</v>
      </c>
      <c r="AJ252">
        <v>20</v>
      </c>
      <c r="AK252" t="s">
        <v>2577</v>
      </c>
      <c r="AL252">
        <v>0.92</v>
      </c>
      <c r="AM252">
        <v>2.25</v>
      </c>
      <c r="AN252">
        <v>1.33</v>
      </c>
      <c r="AO252" t="s">
        <v>2871</v>
      </c>
      <c r="AP252" t="s">
        <v>2872</v>
      </c>
      <c r="AQ252" t="s">
        <v>2872</v>
      </c>
      <c r="AR252" t="s">
        <v>2873</v>
      </c>
      <c r="AS252">
        <v>8.06</v>
      </c>
      <c r="AT252">
        <v>6.77</v>
      </c>
      <c r="AU252">
        <v>4</v>
      </c>
      <c r="AV252">
        <v>10</v>
      </c>
      <c r="AW252">
        <v>25</v>
      </c>
      <c r="AX252">
        <v>0.6</v>
      </c>
      <c r="AY252">
        <v>0.7</v>
      </c>
      <c r="AZ252">
        <v>0.8</v>
      </c>
      <c r="BA252">
        <v>25</v>
      </c>
      <c r="BB252">
        <v>263.75</v>
      </c>
      <c r="BC252">
        <v>25</v>
      </c>
      <c r="BD252" t="s">
        <v>1006</v>
      </c>
      <c r="BE252" t="s">
        <v>2874</v>
      </c>
      <c r="BF252" t="s">
        <v>1006</v>
      </c>
      <c r="BG252" t="s">
        <v>86</v>
      </c>
      <c r="BH252" t="s">
        <v>86</v>
      </c>
      <c r="BI252" t="s">
        <v>86</v>
      </c>
      <c r="BJ252">
        <v>263.75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10.55</v>
      </c>
      <c r="BR252">
        <v>0.8</v>
      </c>
      <c r="BS252">
        <v>0</v>
      </c>
      <c r="BT252">
        <v>0</v>
      </c>
    </row>
    <row r="253" spans="1:72">
      <c r="A253" t="str">
        <f>IF(I253="","其他",_xlfn.XLOOKUP(I253,辅助数据!B:B,辅助数据!C:C))</f>
        <v>流苏花球套装</v>
      </c>
      <c r="B253" t="str" cm="1">
        <f t="array" ref="B253">IFERROR(_xlfn.IFS(EOMONTH(E253,0)-C253&gt;90,"老品 (开售天数大于90天)",EOMONTH(E253,0)-C253&gt;=0,"新品 (开售天数小于等于90)"),"新品未出单")</f>
        <v>老品 (开售天数大于90天)</v>
      </c>
      <c r="C253" s="1">
        <f>_xlfn.XLOOKUP(K253,开售时间!A:A,开售时间!B:B)</f>
        <v>45114</v>
      </c>
      <c r="D253" s="1" t="str">
        <f>IFERROR(_xlfn.XLOOKUP(G253,分层!A:A,分层!B:B),"未划分")</f>
        <v>N</v>
      </c>
      <c r="E253" s="4">
        <v>46204</v>
      </c>
      <c r="F253" s="1" t="s">
        <v>72</v>
      </c>
      <c r="G253" t="s">
        <v>2875</v>
      </c>
      <c r="H253" t="s">
        <v>2876</v>
      </c>
      <c r="I253" t="s">
        <v>2877</v>
      </c>
      <c r="J253" t="s">
        <v>2878</v>
      </c>
      <c r="K253" t="s">
        <v>2877</v>
      </c>
      <c r="L253">
        <v>20299</v>
      </c>
      <c r="M253">
        <v>156</v>
      </c>
      <c r="N253">
        <v>140.07</v>
      </c>
      <c r="O253">
        <v>139.28</v>
      </c>
      <c r="P253">
        <v>0</v>
      </c>
      <c r="Q253">
        <v>0.79</v>
      </c>
      <c r="R253">
        <v>0</v>
      </c>
      <c r="S253">
        <v>0</v>
      </c>
      <c r="T253">
        <v>0</v>
      </c>
      <c r="U253">
        <v>0</v>
      </c>
      <c r="V253">
        <v>0</v>
      </c>
      <c r="X253">
        <v>284.81</v>
      </c>
      <c r="Y253">
        <v>284.81</v>
      </c>
      <c r="Z253">
        <v>0</v>
      </c>
      <c r="AA253">
        <v>0</v>
      </c>
      <c r="AB253">
        <v>0</v>
      </c>
      <c r="AC253">
        <v>19</v>
      </c>
      <c r="AD253">
        <v>19</v>
      </c>
      <c r="AE253">
        <v>0</v>
      </c>
      <c r="AF253">
        <v>0</v>
      </c>
      <c r="AG253">
        <v>0</v>
      </c>
      <c r="AH253" t="s">
        <v>2879</v>
      </c>
      <c r="AI253">
        <v>284.81</v>
      </c>
      <c r="AJ253">
        <v>19</v>
      </c>
      <c r="AK253" t="s">
        <v>1060</v>
      </c>
      <c r="AL253">
        <v>0.9</v>
      </c>
      <c r="AM253">
        <v>6.9</v>
      </c>
      <c r="AN253">
        <v>2.03</v>
      </c>
      <c r="AO253" t="s">
        <v>2880</v>
      </c>
      <c r="AP253" t="s">
        <v>190</v>
      </c>
      <c r="AQ253" t="s">
        <v>2422</v>
      </c>
      <c r="AR253" t="s">
        <v>2881</v>
      </c>
      <c r="AS253">
        <v>7.37</v>
      </c>
      <c r="AT253">
        <v>5.84</v>
      </c>
      <c r="AU253">
        <v>8</v>
      </c>
      <c r="AV253">
        <v>14</v>
      </c>
      <c r="AW253">
        <v>24</v>
      </c>
      <c r="AX253">
        <v>1.1</v>
      </c>
      <c r="AY253">
        <v>1</v>
      </c>
      <c r="AZ253">
        <v>0.8</v>
      </c>
      <c r="BA253">
        <v>24</v>
      </c>
      <c r="BB253">
        <v>359.76</v>
      </c>
      <c r="BC253">
        <v>24</v>
      </c>
      <c r="BD253" t="s">
        <v>86</v>
      </c>
      <c r="BE253" t="s">
        <v>86</v>
      </c>
      <c r="BF253" t="s">
        <v>86</v>
      </c>
      <c r="BG253" t="s">
        <v>86</v>
      </c>
      <c r="BH253" t="s">
        <v>86</v>
      </c>
      <c r="BI253" t="s">
        <v>86</v>
      </c>
      <c r="BJ253">
        <v>326.76</v>
      </c>
      <c r="BK253">
        <v>0</v>
      </c>
      <c r="BL253">
        <v>0</v>
      </c>
      <c r="BM253">
        <v>0</v>
      </c>
      <c r="BN253">
        <v>22</v>
      </c>
      <c r="BO253">
        <v>329.78</v>
      </c>
      <c r="BP253">
        <v>22</v>
      </c>
      <c r="BQ253">
        <v>13.62</v>
      </c>
      <c r="BR253">
        <v>0.8</v>
      </c>
      <c r="BS253">
        <v>33</v>
      </c>
      <c r="BT253">
        <v>0</v>
      </c>
    </row>
    <row r="254" spans="1:72">
      <c r="A254" t="str">
        <f>IF(I254="","其他",_xlfn.XLOOKUP(I254,辅助数据!B:B,辅助数据!C:C))</f>
        <v>纸绒花套装</v>
      </c>
      <c r="B254" t="str" cm="1">
        <f t="array" ref="B254">IFERROR(_xlfn.IFS(EOMONTH(E254,0)-C254&gt;90,"老品 (开售天数大于90天)",EOMONTH(E254,0)-C254&gt;=0,"新品 (开售天数小于等于90)"),"新品未出单")</f>
        <v>老品 (开售天数大于90天)</v>
      </c>
      <c r="C254" s="1">
        <f>_xlfn.XLOOKUP(K254,开售时间!A:A,开售时间!B:B)</f>
        <v>46030</v>
      </c>
      <c r="D254" s="1" t="str">
        <f>IFERROR(_xlfn.XLOOKUP(G254,分层!A:A,分层!B:B),"未划分")</f>
        <v>T4</v>
      </c>
      <c r="E254" s="4">
        <v>46204</v>
      </c>
      <c r="F254" s="1" t="s">
        <v>72</v>
      </c>
      <c r="G254" t="s">
        <v>2882</v>
      </c>
      <c r="H254" t="s">
        <v>2883</v>
      </c>
      <c r="I254" t="s">
        <v>2884</v>
      </c>
      <c r="J254" t="s">
        <v>2885</v>
      </c>
      <c r="K254" t="s">
        <v>2884</v>
      </c>
      <c r="L254">
        <v>41615</v>
      </c>
      <c r="M254">
        <v>111</v>
      </c>
      <c r="N254">
        <v>84.43</v>
      </c>
      <c r="O254">
        <v>77.9</v>
      </c>
      <c r="P254">
        <v>0</v>
      </c>
      <c r="Q254">
        <v>6.53</v>
      </c>
      <c r="R254">
        <v>0</v>
      </c>
      <c r="S254">
        <v>0</v>
      </c>
      <c r="T254">
        <v>0</v>
      </c>
      <c r="U254">
        <v>0</v>
      </c>
      <c r="V254">
        <v>0</v>
      </c>
      <c r="X254">
        <v>182.81</v>
      </c>
      <c r="Y254">
        <v>173.32</v>
      </c>
      <c r="Z254">
        <v>0</v>
      </c>
      <c r="AA254">
        <v>9.49</v>
      </c>
      <c r="AB254">
        <v>0</v>
      </c>
      <c r="AC254">
        <v>19</v>
      </c>
      <c r="AD254">
        <v>18</v>
      </c>
      <c r="AE254">
        <v>0</v>
      </c>
      <c r="AF254">
        <v>1</v>
      </c>
      <c r="AG254">
        <v>0</v>
      </c>
      <c r="AH254" t="s">
        <v>2188</v>
      </c>
      <c r="AI254">
        <v>182.81</v>
      </c>
      <c r="AJ254">
        <v>19</v>
      </c>
      <c r="AK254" t="s">
        <v>2886</v>
      </c>
      <c r="AL254">
        <v>0.76</v>
      </c>
      <c r="AM254">
        <v>2.03</v>
      </c>
      <c r="AN254">
        <v>2.17</v>
      </c>
      <c r="AO254" t="s">
        <v>2887</v>
      </c>
      <c r="AP254" t="s">
        <v>1780</v>
      </c>
      <c r="AQ254" t="s">
        <v>1780</v>
      </c>
      <c r="AR254" t="s">
        <v>2888</v>
      </c>
      <c r="AS254">
        <v>4.44</v>
      </c>
      <c r="AT254">
        <v>3.67</v>
      </c>
      <c r="AU254">
        <v>3</v>
      </c>
      <c r="AV254">
        <v>15</v>
      </c>
      <c r="AW254">
        <v>23</v>
      </c>
      <c r="AX254">
        <v>0.4</v>
      </c>
      <c r="AY254">
        <v>1.1</v>
      </c>
      <c r="AZ254">
        <v>0.8</v>
      </c>
      <c r="BA254">
        <v>23</v>
      </c>
      <c r="BB254">
        <v>221.27</v>
      </c>
      <c r="BC254">
        <v>23</v>
      </c>
      <c r="BD254" t="s">
        <v>934</v>
      </c>
      <c r="BE254" t="s">
        <v>2889</v>
      </c>
      <c r="BF254" t="s">
        <v>934</v>
      </c>
      <c r="BG254" t="s">
        <v>86</v>
      </c>
      <c r="BH254" t="s">
        <v>86</v>
      </c>
      <c r="BI254" t="s">
        <v>86</v>
      </c>
      <c r="BJ254">
        <v>221.27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9.62</v>
      </c>
      <c r="BR254">
        <v>0.7</v>
      </c>
      <c r="BS254">
        <v>0</v>
      </c>
      <c r="BT254">
        <v>0</v>
      </c>
    </row>
    <row r="255" spans="1:72">
      <c r="A255" t="str">
        <f>IF(I255="","其他",_xlfn.XLOOKUP(I255,辅助数据!B:B,辅助数据!C:C))</f>
        <v>长方形海报</v>
      </c>
      <c r="B255" t="str" cm="1">
        <f t="array" ref="B255">IFERROR(_xlfn.IFS(EOMONTH(E255,0)-C255&gt;90,"老品 (开售天数大于90天)",EOMONTH(E255,0)-C255&gt;=0,"新品 (开售天数小于等于90)"),"新品未出单")</f>
        <v>老品 (开售天数大于90天)</v>
      </c>
      <c r="C255" s="1">
        <f>_xlfn.XLOOKUP(K255,开售时间!A:A,开售时间!B:B)</f>
        <v>46018</v>
      </c>
      <c r="D255" s="1" t="str">
        <f>IFERROR(_xlfn.XLOOKUP(G255,分层!A:A,分层!B:B),"未划分")</f>
        <v>T3</v>
      </c>
      <c r="E255" s="4">
        <v>46204</v>
      </c>
      <c r="F255" s="1" t="s">
        <v>72</v>
      </c>
      <c r="G255" t="s">
        <v>2890</v>
      </c>
      <c r="H255" t="s">
        <v>2891</v>
      </c>
      <c r="I255" t="s">
        <v>2892</v>
      </c>
      <c r="J255" t="s">
        <v>1668</v>
      </c>
      <c r="K255" t="s">
        <v>2892</v>
      </c>
      <c r="L255">
        <v>16763</v>
      </c>
      <c r="M255">
        <v>129</v>
      </c>
      <c r="N255">
        <v>68.94</v>
      </c>
      <c r="O255">
        <v>66.02</v>
      </c>
      <c r="P255">
        <v>0</v>
      </c>
      <c r="Q255">
        <v>2.92</v>
      </c>
      <c r="R255">
        <v>0</v>
      </c>
      <c r="S255">
        <v>0</v>
      </c>
      <c r="T255">
        <v>0</v>
      </c>
      <c r="U255">
        <v>0</v>
      </c>
      <c r="V255">
        <v>0</v>
      </c>
      <c r="X255">
        <v>143.28</v>
      </c>
      <c r="Y255">
        <v>131.29</v>
      </c>
      <c r="Z255">
        <v>0</v>
      </c>
      <c r="AA255">
        <v>11.99</v>
      </c>
      <c r="AB255">
        <v>0</v>
      </c>
      <c r="AC255">
        <v>12</v>
      </c>
      <c r="AD255">
        <v>11</v>
      </c>
      <c r="AE255">
        <v>0</v>
      </c>
      <c r="AF255">
        <v>1</v>
      </c>
      <c r="AG255">
        <v>0</v>
      </c>
      <c r="AH255" t="s">
        <v>2222</v>
      </c>
      <c r="AI255">
        <v>119.3</v>
      </c>
      <c r="AJ255">
        <v>10</v>
      </c>
      <c r="AK255" t="s">
        <v>1060</v>
      </c>
      <c r="AL255">
        <v>0.53</v>
      </c>
      <c r="AM255">
        <v>4.11</v>
      </c>
      <c r="AN255">
        <v>2.08</v>
      </c>
      <c r="AO255" t="s">
        <v>2893</v>
      </c>
      <c r="AP255" t="s">
        <v>2894</v>
      </c>
      <c r="AQ255" t="s">
        <v>2895</v>
      </c>
      <c r="AR255" t="s">
        <v>2896</v>
      </c>
      <c r="AS255">
        <v>5.75</v>
      </c>
      <c r="AT255">
        <v>3.13</v>
      </c>
      <c r="AU255">
        <v>6</v>
      </c>
      <c r="AV255">
        <v>7</v>
      </c>
      <c r="AW255">
        <v>21</v>
      </c>
      <c r="AX255">
        <v>0.9</v>
      </c>
      <c r="AY255">
        <v>0.5</v>
      </c>
      <c r="AZ255">
        <v>0.7</v>
      </c>
      <c r="BA255">
        <v>22</v>
      </c>
      <c r="BB255">
        <v>261.98</v>
      </c>
      <c r="BC255">
        <v>22</v>
      </c>
      <c r="BD255" t="s">
        <v>2897</v>
      </c>
      <c r="BE255" t="s">
        <v>2898</v>
      </c>
      <c r="BF255" t="s">
        <v>2899</v>
      </c>
      <c r="BG255" t="s">
        <v>86</v>
      </c>
      <c r="BH255" t="s">
        <v>86</v>
      </c>
      <c r="BI255" t="s">
        <v>86</v>
      </c>
      <c r="BJ255">
        <v>261.38</v>
      </c>
      <c r="BK255">
        <v>0</v>
      </c>
      <c r="BL255">
        <v>0</v>
      </c>
      <c r="BM255">
        <v>0</v>
      </c>
      <c r="BN255">
        <v>1</v>
      </c>
      <c r="BO255">
        <v>11.99</v>
      </c>
      <c r="BP255">
        <v>1</v>
      </c>
      <c r="BQ255">
        <v>11.88</v>
      </c>
      <c r="BR255">
        <v>0.7</v>
      </c>
      <c r="BS255">
        <v>0.6</v>
      </c>
      <c r="BT255">
        <v>0</v>
      </c>
    </row>
    <row r="256" spans="1:72">
      <c r="A256" t="str">
        <f>IF(I256="","其他",_xlfn.XLOOKUP(I256,辅助数据!B:B,辅助数据!C:C))</f>
        <v>长横幅</v>
      </c>
      <c r="B256" t="str" cm="1">
        <f t="array" ref="B256">IFERROR(_xlfn.IFS(EOMONTH(E256,0)-C256&gt;90,"老品 (开售天数大于90天)",EOMONTH(E256,0)-C256&gt;=0,"新品 (开售天数小于等于90)"),"新品未出单")</f>
        <v>老品 (开售天数大于90天)</v>
      </c>
      <c r="C256" s="1">
        <f>_xlfn.XLOOKUP(K256,开售时间!A:A,开售时间!B:B)</f>
        <v>44380</v>
      </c>
      <c r="D256" s="1" t="str">
        <f>IFERROR(_xlfn.XLOOKUP(G256,分层!A:A,分层!B:B),"未划分")</f>
        <v>T3</v>
      </c>
      <c r="E256" s="4">
        <v>46204</v>
      </c>
      <c r="F256" s="1" t="s">
        <v>72</v>
      </c>
      <c r="G256" t="s">
        <v>2900</v>
      </c>
      <c r="H256" t="s">
        <v>2901</v>
      </c>
      <c r="I256" t="s">
        <v>2902</v>
      </c>
      <c r="J256" t="s">
        <v>2903</v>
      </c>
      <c r="K256" t="s">
        <v>2902</v>
      </c>
      <c r="L256">
        <v>12335</v>
      </c>
      <c r="M256">
        <v>152</v>
      </c>
      <c r="N256">
        <v>58.58</v>
      </c>
      <c r="O256">
        <v>58.58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X256">
        <v>68.93</v>
      </c>
      <c r="Y256">
        <v>68.93</v>
      </c>
      <c r="Z256">
        <v>0</v>
      </c>
      <c r="AA256">
        <v>0</v>
      </c>
      <c r="AB256">
        <v>0</v>
      </c>
      <c r="AC256">
        <v>7</v>
      </c>
      <c r="AD256">
        <v>7</v>
      </c>
      <c r="AE256">
        <v>0</v>
      </c>
      <c r="AF256">
        <v>0</v>
      </c>
      <c r="AG256">
        <v>0</v>
      </c>
      <c r="AH256" t="s">
        <v>1612</v>
      </c>
      <c r="AI256">
        <v>58.94</v>
      </c>
      <c r="AJ256">
        <v>6</v>
      </c>
      <c r="AK256" t="s">
        <v>2135</v>
      </c>
      <c r="AL256">
        <v>0.39</v>
      </c>
      <c r="AM256">
        <v>4.75</v>
      </c>
      <c r="AN256">
        <v>1.18</v>
      </c>
      <c r="AO256" t="s">
        <v>2904</v>
      </c>
      <c r="AP256" t="s">
        <v>2905</v>
      </c>
      <c r="AQ256" t="s">
        <v>2906</v>
      </c>
      <c r="AR256" t="s">
        <v>187</v>
      </c>
      <c r="AS256">
        <v>8.37</v>
      </c>
      <c r="AT256">
        <v>2.79</v>
      </c>
      <c r="AU256">
        <v>5</v>
      </c>
      <c r="AV256">
        <v>11</v>
      </c>
      <c r="AW256">
        <v>22</v>
      </c>
      <c r="AX256">
        <v>0.7</v>
      </c>
      <c r="AY256">
        <v>0.8</v>
      </c>
      <c r="AZ256">
        <v>0.7</v>
      </c>
      <c r="BA256">
        <v>21</v>
      </c>
      <c r="BB256">
        <v>208.29</v>
      </c>
      <c r="BC256">
        <v>21</v>
      </c>
      <c r="BD256" t="s">
        <v>2907</v>
      </c>
      <c r="BE256" t="s">
        <v>2908</v>
      </c>
      <c r="BF256" t="s">
        <v>2352</v>
      </c>
      <c r="BG256" t="s">
        <v>2909</v>
      </c>
      <c r="BH256" t="s">
        <v>2910</v>
      </c>
      <c r="BI256" t="s">
        <v>2911</v>
      </c>
      <c r="BJ256">
        <v>207.79</v>
      </c>
      <c r="BK256">
        <v>3</v>
      </c>
      <c r="BL256">
        <v>28.47</v>
      </c>
      <c r="BM256">
        <v>3</v>
      </c>
      <c r="BN256">
        <v>1</v>
      </c>
      <c r="BO256">
        <v>9.99</v>
      </c>
      <c r="BP256">
        <v>1</v>
      </c>
      <c r="BQ256">
        <v>9.89</v>
      </c>
      <c r="BR256">
        <v>0.7</v>
      </c>
      <c r="BS256">
        <v>0.5</v>
      </c>
      <c r="BT256">
        <v>0</v>
      </c>
    </row>
    <row r="257" spans="1:72">
      <c r="A257" t="str">
        <f>IF(I257="","其他",_xlfn.XLOOKUP(I257,辅助数据!B:B,辅助数据!C:C))</f>
        <v>海报</v>
      </c>
      <c r="B257" t="str" cm="1">
        <f t="array" ref="B257">IFERROR(_xlfn.IFS(EOMONTH(E257,0)-C257&gt;90,"老品 (开售天数大于90天)",EOMONTH(E257,0)-C257&gt;=0,"新品 (开售天数小于等于90)"),"新品未出单")</f>
        <v>老品 (开售天数大于90天)</v>
      </c>
      <c r="C257" s="1">
        <f>_xlfn.XLOOKUP(K257,开售时间!A:A,开售时间!B:B)</f>
        <v>46017</v>
      </c>
      <c r="D257" s="1" t="str">
        <f>IFERROR(_xlfn.XLOOKUP(G257,分层!A:A,分层!B:B),"未划分")</f>
        <v>T4</v>
      </c>
      <c r="E257" s="4">
        <v>46204</v>
      </c>
      <c r="F257" s="1" t="s">
        <v>72</v>
      </c>
      <c r="G257" t="s">
        <v>2912</v>
      </c>
      <c r="H257" t="s">
        <v>2913</v>
      </c>
      <c r="I257" t="s">
        <v>2914</v>
      </c>
      <c r="J257" t="s">
        <v>2915</v>
      </c>
      <c r="K257" t="s">
        <v>2914</v>
      </c>
      <c r="L257">
        <v>25235</v>
      </c>
      <c r="M257">
        <v>242</v>
      </c>
      <c r="N257">
        <v>106.9</v>
      </c>
      <c r="O257">
        <v>92.6</v>
      </c>
      <c r="P257">
        <v>0</v>
      </c>
      <c r="Q257">
        <v>14.3</v>
      </c>
      <c r="R257">
        <v>0</v>
      </c>
      <c r="S257">
        <v>0</v>
      </c>
      <c r="T257">
        <v>0</v>
      </c>
      <c r="U257">
        <v>0</v>
      </c>
      <c r="V257">
        <v>0</v>
      </c>
      <c r="X257">
        <v>290.96</v>
      </c>
      <c r="Y257">
        <v>278.97</v>
      </c>
      <c r="Z257">
        <v>0</v>
      </c>
      <c r="AA257">
        <v>11.99</v>
      </c>
      <c r="AB257">
        <v>0</v>
      </c>
      <c r="AC257">
        <v>24</v>
      </c>
      <c r="AD257">
        <v>23</v>
      </c>
      <c r="AE257">
        <v>0</v>
      </c>
      <c r="AF257">
        <v>1</v>
      </c>
      <c r="AG257">
        <v>0</v>
      </c>
      <c r="AH257" t="s">
        <v>2916</v>
      </c>
      <c r="AI257">
        <v>155.27</v>
      </c>
      <c r="AJ257">
        <v>13</v>
      </c>
      <c r="AK257" t="s">
        <v>501</v>
      </c>
      <c r="AL257">
        <v>0.44</v>
      </c>
      <c r="AM257">
        <v>4.24</v>
      </c>
      <c r="AN257">
        <v>2.72</v>
      </c>
      <c r="AO257" t="s">
        <v>2917</v>
      </c>
      <c r="AP257" t="s">
        <v>2918</v>
      </c>
      <c r="AQ257" t="s">
        <v>1305</v>
      </c>
      <c r="AR257" t="s">
        <v>2919</v>
      </c>
      <c r="AS257">
        <v>4.45</v>
      </c>
      <c r="AT257">
        <v>5.09</v>
      </c>
      <c r="AU257">
        <v>5</v>
      </c>
      <c r="AV257">
        <v>6</v>
      </c>
      <c r="AW257">
        <v>20</v>
      </c>
      <c r="AX257">
        <v>0.7</v>
      </c>
      <c r="AY257">
        <v>0.4</v>
      </c>
      <c r="AZ257">
        <v>0.7</v>
      </c>
      <c r="BA257">
        <v>21</v>
      </c>
      <c r="BB257">
        <v>248.79</v>
      </c>
      <c r="BC257">
        <v>21</v>
      </c>
      <c r="BD257" t="s">
        <v>2920</v>
      </c>
      <c r="BE257" t="s">
        <v>2921</v>
      </c>
      <c r="BF257" t="s">
        <v>2920</v>
      </c>
      <c r="BG257" t="s">
        <v>86</v>
      </c>
      <c r="BH257" t="s">
        <v>86</v>
      </c>
      <c r="BI257" t="s">
        <v>86</v>
      </c>
      <c r="BJ257">
        <v>246.99</v>
      </c>
      <c r="BK257">
        <v>0</v>
      </c>
      <c r="BL257">
        <v>0</v>
      </c>
      <c r="BM257">
        <v>0</v>
      </c>
      <c r="BN257">
        <v>3</v>
      </c>
      <c r="BO257">
        <v>35.97</v>
      </c>
      <c r="BP257">
        <v>3</v>
      </c>
      <c r="BQ257">
        <v>11.76</v>
      </c>
      <c r="BR257">
        <v>0.7</v>
      </c>
      <c r="BS257">
        <v>1.8</v>
      </c>
      <c r="BT257">
        <v>0</v>
      </c>
    </row>
    <row r="258" spans="1:72">
      <c r="A258" t="str">
        <f>IF(I258="","其他",_xlfn.XLOOKUP(I258,辅助数据!B:B,辅助数据!C:C))</f>
        <v>海报</v>
      </c>
      <c r="B258" t="str" cm="1">
        <f t="array" ref="B258">IFERROR(_xlfn.IFS(EOMONTH(E258,0)-C258&gt;90,"老品 (开售天数大于90天)",EOMONTH(E258,0)-C258&gt;=0,"新品 (开售天数小于等于90)"),"新品未出单")</f>
        <v>老品 (开售天数大于90天)</v>
      </c>
      <c r="C258" s="1">
        <f>_xlfn.XLOOKUP(K258,开售时间!A:A,开售时间!B:B)</f>
        <v>46019</v>
      </c>
      <c r="D258" s="1" t="str">
        <f>IFERROR(_xlfn.XLOOKUP(G258,分层!A:A,分层!B:B),"未划分")</f>
        <v>T3</v>
      </c>
      <c r="E258" s="4">
        <v>46204</v>
      </c>
      <c r="F258" s="1" t="s">
        <v>72</v>
      </c>
      <c r="G258" t="s">
        <v>2922</v>
      </c>
      <c r="H258" t="s">
        <v>2923</v>
      </c>
      <c r="I258" t="s">
        <v>2924</v>
      </c>
      <c r="J258" t="s">
        <v>2925</v>
      </c>
      <c r="K258" t="s">
        <v>2924</v>
      </c>
      <c r="L258">
        <v>12553</v>
      </c>
      <c r="M258">
        <v>85</v>
      </c>
      <c r="N258">
        <v>39.06</v>
      </c>
      <c r="O258">
        <v>35.93</v>
      </c>
      <c r="P258">
        <v>0</v>
      </c>
      <c r="Q258">
        <v>3.13</v>
      </c>
      <c r="R258">
        <v>0</v>
      </c>
      <c r="S258">
        <v>0</v>
      </c>
      <c r="T258">
        <v>0</v>
      </c>
      <c r="U258">
        <v>0</v>
      </c>
      <c r="V258">
        <v>0</v>
      </c>
      <c r="X258">
        <v>137.34</v>
      </c>
      <c r="Y258">
        <v>125.35</v>
      </c>
      <c r="Z258">
        <v>0</v>
      </c>
      <c r="AA258">
        <v>11.99</v>
      </c>
      <c r="AB258">
        <v>0</v>
      </c>
      <c r="AC258">
        <v>11</v>
      </c>
      <c r="AD258">
        <v>10</v>
      </c>
      <c r="AE258">
        <v>0</v>
      </c>
      <c r="AF258">
        <v>1</v>
      </c>
      <c r="AG258">
        <v>0</v>
      </c>
      <c r="AH258" t="s">
        <v>2926</v>
      </c>
      <c r="AI258">
        <v>88.07</v>
      </c>
      <c r="AJ258">
        <v>8</v>
      </c>
      <c r="AK258" t="s">
        <v>1698</v>
      </c>
      <c r="AL258">
        <v>0.46</v>
      </c>
      <c r="AM258">
        <v>3.11</v>
      </c>
      <c r="AN258">
        <v>3.52</v>
      </c>
      <c r="AO258" t="s">
        <v>2927</v>
      </c>
      <c r="AP258" t="s">
        <v>2928</v>
      </c>
      <c r="AQ258" t="s">
        <v>2929</v>
      </c>
      <c r="AR258" t="s">
        <v>2930</v>
      </c>
      <c r="AS258">
        <v>3.55</v>
      </c>
      <c r="AT258">
        <v>1.86</v>
      </c>
      <c r="AU258">
        <v>3</v>
      </c>
      <c r="AV258">
        <v>9</v>
      </c>
      <c r="AW258">
        <v>19</v>
      </c>
      <c r="AX258">
        <v>0.4</v>
      </c>
      <c r="AY258">
        <v>0.6</v>
      </c>
      <c r="AZ258">
        <v>0.6</v>
      </c>
      <c r="BA258">
        <v>21</v>
      </c>
      <c r="BB258">
        <v>248.19</v>
      </c>
      <c r="BC258">
        <v>21</v>
      </c>
      <c r="BD258" t="s">
        <v>1006</v>
      </c>
      <c r="BE258" t="s">
        <v>2931</v>
      </c>
      <c r="BF258" t="s">
        <v>2932</v>
      </c>
      <c r="BG258" t="s">
        <v>86</v>
      </c>
      <c r="BH258" t="s">
        <v>86</v>
      </c>
      <c r="BI258" t="s">
        <v>86</v>
      </c>
      <c r="BJ258">
        <v>247.02</v>
      </c>
      <c r="BK258">
        <v>0</v>
      </c>
      <c r="BL258">
        <v>0</v>
      </c>
      <c r="BM258">
        <v>0</v>
      </c>
      <c r="BN258">
        <v>2</v>
      </c>
      <c r="BO258">
        <v>23.38</v>
      </c>
      <c r="BP258">
        <v>2</v>
      </c>
      <c r="BQ258">
        <v>11.76</v>
      </c>
      <c r="BR258">
        <v>0.7</v>
      </c>
      <c r="BS258">
        <v>1.17</v>
      </c>
      <c r="BT258">
        <v>0</v>
      </c>
    </row>
    <row r="259" spans="1:72">
      <c r="A259" t="str">
        <f>IF(I259="","其他",_xlfn.XLOOKUP(I259,辅助数据!B:B,辅助数据!C:C))</f>
        <v>海报</v>
      </c>
      <c r="B259" t="str" cm="1">
        <f t="array" ref="B259">IFERROR(_xlfn.IFS(EOMONTH(E259,0)-C259&gt;90,"老品 (开售天数大于90天)",EOMONTH(E259,0)-C259&gt;=0,"新品 (开售天数小于等于90)"),"新品未出单")</f>
        <v>老品 (开售天数大于90天)</v>
      </c>
      <c r="C259" s="1">
        <f>_xlfn.XLOOKUP(K259,开售时间!A:A,开售时间!B:B)</f>
        <v>46011</v>
      </c>
      <c r="D259" s="1" t="str">
        <f>IFERROR(_xlfn.XLOOKUP(G259,分层!A:A,分层!B:B),"未划分")</f>
        <v>T4</v>
      </c>
      <c r="E259" s="4">
        <v>46204</v>
      </c>
      <c r="F259" s="1" t="s">
        <v>72</v>
      </c>
      <c r="G259" t="s">
        <v>2933</v>
      </c>
      <c r="H259" t="s">
        <v>2934</v>
      </c>
      <c r="I259" t="s">
        <v>2935</v>
      </c>
      <c r="J259" t="s">
        <v>2936</v>
      </c>
      <c r="K259" t="s">
        <v>2935</v>
      </c>
      <c r="L259">
        <v>25764</v>
      </c>
      <c r="M259">
        <v>179</v>
      </c>
      <c r="N259">
        <v>100.04</v>
      </c>
      <c r="O259">
        <v>92.48</v>
      </c>
      <c r="P259">
        <v>0</v>
      </c>
      <c r="Q259">
        <v>7.56</v>
      </c>
      <c r="R259">
        <v>0</v>
      </c>
      <c r="S259">
        <v>0</v>
      </c>
      <c r="T259">
        <v>0</v>
      </c>
      <c r="U259">
        <v>0</v>
      </c>
      <c r="V259">
        <v>0</v>
      </c>
      <c r="X259">
        <v>200.43</v>
      </c>
      <c r="Y259">
        <v>154.87</v>
      </c>
      <c r="Z259">
        <v>0</v>
      </c>
      <c r="AA259">
        <v>45.56</v>
      </c>
      <c r="AB259">
        <v>0</v>
      </c>
      <c r="AC259">
        <v>17</v>
      </c>
      <c r="AD259">
        <v>13</v>
      </c>
      <c r="AE259">
        <v>0</v>
      </c>
      <c r="AF259">
        <v>4</v>
      </c>
      <c r="AG259">
        <v>0</v>
      </c>
      <c r="AH259" t="s">
        <v>2937</v>
      </c>
      <c r="AI259">
        <v>146.43</v>
      </c>
      <c r="AJ259">
        <v>12</v>
      </c>
      <c r="AK259" t="s">
        <v>701</v>
      </c>
      <c r="AL259">
        <v>0.56</v>
      </c>
      <c r="AM259">
        <v>3.88</v>
      </c>
      <c r="AN259">
        <v>2</v>
      </c>
      <c r="AO259" t="s">
        <v>2938</v>
      </c>
      <c r="AP259" t="s">
        <v>2939</v>
      </c>
      <c r="AQ259" t="s">
        <v>2939</v>
      </c>
      <c r="AR259" t="s">
        <v>2940</v>
      </c>
      <c r="AS259">
        <v>5.88</v>
      </c>
      <c r="AT259">
        <v>4.76</v>
      </c>
      <c r="AU259">
        <v>4</v>
      </c>
      <c r="AV259">
        <v>9</v>
      </c>
      <c r="AW259">
        <v>23</v>
      </c>
      <c r="AX259">
        <v>0.6</v>
      </c>
      <c r="AY259">
        <v>0.6</v>
      </c>
      <c r="AZ259">
        <v>0.8</v>
      </c>
      <c r="BA259">
        <v>21</v>
      </c>
      <c r="BB259">
        <v>244.59</v>
      </c>
      <c r="BC259">
        <v>21</v>
      </c>
      <c r="BD259" t="s">
        <v>2932</v>
      </c>
      <c r="BE259" t="s">
        <v>487</v>
      </c>
      <c r="BF259" t="s">
        <v>2932</v>
      </c>
      <c r="BG259" t="s">
        <v>86</v>
      </c>
      <c r="BH259" t="s">
        <v>86</v>
      </c>
      <c r="BI259" t="s">
        <v>86</v>
      </c>
      <c r="BJ259">
        <v>244.59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11.65</v>
      </c>
      <c r="BR259">
        <v>0.7</v>
      </c>
      <c r="BS259">
        <v>0</v>
      </c>
      <c r="BT259">
        <v>0</v>
      </c>
    </row>
    <row r="260" spans="1:72">
      <c r="A260" t="str">
        <f>IF(I260="","其他",_xlfn.XLOOKUP(I260,辅助数据!B:B,辅助数据!C:C))</f>
        <v>贺卡</v>
      </c>
      <c r="B260" t="str" cm="1">
        <f t="array" ref="B260">IFERROR(_xlfn.IFS(EOMONTH(E260,0)-C260&gt;90,"老品 (开售天数大于90天)",EOMONTH(E260,0)-C260&gt;=0,"新品 (开售天数小于等于90)"),"新品未出单")</f>
        <v>老品 (开售天数大于90天)</v>
      </c>
      <c r="C260" s="1">
        <f>_xlfn.XLOOKUP(K260,开售时间!A:A,开售时间!B:B)</f>
        <v>45114</v>
      </c>
      <c r="D260" s="1" t="str">
        <f>IFERROR(_xlfn.XLOOKUP(G260,分层!A:A,分层!B:B),"未划分")</f>
        <v>N</v>
      </c>
      <c r="E260" s="4">
        <v>46204</v>
      </c>
      <c r="F260" s="1" t="s">
        <v>72</v>
      </c>
      <c r="G260" t="s">
        <v>2941</v>
      </c>
      <c r="H260" t="s">
        <v>2942</v>
      </c>
      <c r="I260" t="s">
        <v>2943</v>
      </c>
      <c r="J260" t="s">
        <v>1435</v>
      </c>
      <c r="K260" t="s">
        <v>2943</v>
      </c>
      <c r="L260">
        <v>35102</v>
      </c>
      <c r="M260">
        <v>152</v>
      </c>
      <c r="N260">
        <v>124.25</v>
      </c>
      <c r="O260">
        <v>122.92</v>
      </c>
      <c r="P260">
        <v>0</v>
      </c>
      <c r="Q260">
        <v>1.33</v>
      </c>
      <c r="R260">
        <v>0</v>
      </c>
      <c r="S260">
        <v>0</v>
      </c>
      <c r="T260">
        <v>0</v>
      </c>
      <c r="U260">
        <v>0</v>
      </c>
      <c r="V260">
        <v>0</v>
      </c>
      <c r="X260">
        <v>251.82</v>
      </c>
      <c r="Y260">
        <v>251.82</v>
      </c>
      <c r="Z260">
        <v>0</v>
      </c>
      <c r="AA260">
        <v>0</v>
      </c>
      <c r="AB260">
        <v>0</v>
      </c>
      <c r="AC260">
        <v>18</v>
      </c>
      <c r="AD260">
        <v>18</v>
      </c>
      <c r="AE260">
        <v>0</v>
      </c>
      <c r="AF260">
        <v>0</v>
      </c>
      <c r="AG260">
        <v>0</v>
      </c>
      <c r="AH260" t="s">
        <v>450</v>
      </c>
      <c r="AI260">
        <v>223.84</v>
      </c>
      <c r="AJ260">
        <v>16</v>
      </c>
      <c r="AK260" t="s">
        <v>1914</v>
      </c>
      <c r="AL260">
        <v>0.82</v>
      </c>
      <c r="AM260">
        <v>3.54</v>
      </c>
      <c r="AN260">
        <v>2.03</v>
      </c>
      <c r="AO260" t="s">
        <v>2944</v>
      </c>
      <c r="AP260" t="s">
        <v>2945</v>
      </c>
      <c r="AQ260" t="s">
        <v>2741</v>
      </c>
      <c r="AR260" t="s">
        <v>2946</v>
      </c>
      <c r="AS260">
        <v>6.9</v>
      </c>
      <c r="AT260">
        <v>5.92</v>
      </c>
      <c r="AU260">
        <v>6</v>
      </c>
      <c r="AV260">
        <v>10</v>
      </c>
      <c r="AW260">
        <v>23</v>
      </c>
      <c r="AX260">
        <v>0.9</v>
      </c>
      <c r="AY260">
        <v>0.7</v>
      </c>
      <c r="AZ260">
        <v>0.8</v>
      </c>
      <c r="BA260">
        <v>21</v>
      </c>
      <c r="BB260">
        <v>293.79</v>
      </c>
      <c r="BC260">
        <v>21</v>
      </c>
      <c r="BD260" t="s">
        <v>86</v>
      </c>
      <c r="BE260" t="s">
        <v>86</v>
      </c>
      <c r="BF260" t="s">
        <v>86</v>
      </c>
      <c r="BG260" t="s">
        <v>86</v>
      </c>
      <c r="BH260" t="s">
        <v>86</v>
      </c>
      <c r="BI260" t="s">
        <v>86</v>
      </c>
      <c r="BJ260">
        <v>250.41</v>
      </c>
      <c r="BK260">
        <v>0</v>
      </c>
      <c r="BL260">
        <v>0</v>
      </c>
      <c r="BM260">
        <v>0</v>
      </c>
      <c r="BN260">
        <v>13</v>
      </c>
      <c r="BO260">
        <v>181.87</v>
      </c>
      <c r="BP260">
        <v>13</v>
      </c>
      <c r="BQ260">
        <v>11.92</v>
      </c>
      <c r="BR260">
        <v>0.7</v>
      </c>
      <c r="BS260">
        <v>43.38</v>
      </c>
      <c r="BT260">
        <v>0</v>
      </c>
    </row>
    <row r="261" spans="1:72">
      <c r="A261" t="str">
        <f>IF(I261="","其他",_xlfn.XLOOKUP(I261,辅助数据!B:B,辅助数据!C:C))</f>
        <v>横幅</v>
      </c>
      <c r="B261" t="str" cm="1">
        <f t="array" ref="B261">IFERROR(_xlfn.IFS(EOMONTH(E261,0)-C261&gt;90,"老品 (开售天数大于90天)",EOMONTH(E261,0)-C261&gt;=0,"新品 (开售天数小于等于90)"),"新品未出单")</f>
        <v>老品 (开售天数大于90天)</v>
      </c>
      <c r="C261" s="1">
        <f>_xlfn.XLOOKUP(K261,开售时间!A:A,开售时间!B:B)</f>
        <v>44615</v>
      </c>
      <c r="D261" s="1" t="str">
        <f>IFERROR(_xlfn.XLOOKUP(G261,分层!A:A,分层!B:B),"未划分")</f>
        <v>T3</v>
      </c>
      <c r="E261" s="4">
        <v>46204</v>
      </c>
      <c r="F261" s="1" t="s">
        <v>72</v>
      </c>
      <c r="G261" t="s">
        <v>2947</v>
      </c>
      <c r="H261" t="s">
        <v>2948</v>
      </c>
      <c r="I261" t="s">
        <v>2949</v>
      </c>
      <c r="J261" t="s">
        <v>2950</v>
      </c>
      <c r="K261" t="s">
        <v>2949</v>
      </c>
      <c r="L261">
        <v>14730</v>
      </c>
      <c r="M261">
        <v>57</v>
      </c>
      <c r="N261">
        <v>33.66</v>
      </c>
      <c r="O261">
        <v>33.66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X261">
        <v>80.91</v>
      </c>
      <c r="Y261">
        <v>80.91</v>
      </c>
      <c r="Z261">
        <v>0</v>
      </c>
      <c r="AA261">
        <v>0</v>
      </c>
      <c r="AB261">
        <v>0</v>
      </c>
      <c r="AC261">
        <v>9</v>
      </c>
      <c r="AD261">
        <v>9</v>
      </c>
      <c r="AE261">
        <v>0</v>
      </c>
      <c r="AF261">
        <v>0</v>
      </c>
      <c r="AG261">
        <v>0</v>
      </c>
      <c r="AH261" t="s">
        <v>1834</v>
      </c>
      <c r="AI261">
        <v>80.91</v>
      </c>
      <c r="AJ261">
        <v>9</v>
      </c>
      <c r="AK261" t="s">
        <v>78</v>
      </c>
      <c r="AL261">
        <v>0.59</v>
      </c>
      <c r="AM261">
        <v>2.29</v>
      </c>
      <c r="AN261">
        <v>2.4</v>
      </c>
      <c r="AO261" t="s">
        <v>2951</v>
      </c>
      <c r="AP261" t="s">
        <v>2952</v>
      </c>
      <c r="AQ261" t="s">
        <v>2952</v>
      </c>
      <c r="AR261" t="s">
        <v>2953</v>
      </c>
      <c r="AS261">
        <v>3.74</v>
      </c>
      <c r="AT261">
        <v>1.68</v>
      </c>
      <c r="AU261">
        <v>5</v>
      </c>
      <c r="AV261">
        <v>8</v>
      </c>
      <c r="AW261">
        <v>19</v>
      </c>
      <c r="AX261">
        <v>0.7</v>
      </c>
      <c r="AY261">
        <v>0.6</v>
      </c>
      <c r="AZ261">
        <v>0.6</v>
      </c>
      <c r="BA261">
        <v>20</v>
      </c>
      <c r="BB261">
        <v>181.8</v>
      </c>
      <c r="BC261">
        <v>20</v>
      </c>
      <c r="BD261" t="s">
        <v>1006</v>
      </c>
      <c r="BE261" t="s">
        <v>2954</v>
      </c>
      <c r="BF261" t="s">
        <v>1006</v>
      </c>
      <c r="BG261" t="s">
        <v>2955</v>
      </c>
      <c r="BH261" t="s">
        <v>2956</v>
      </c>
      <c r="BI261" t="s">
        <v>2955</v>
      </c>
      <c r="BJ261">
        <v>181.8</v>
      </c>
      <c r="BK261">
        <v>1</v>
      </c>
      <c r="BL261">
        <v>8.99</v>
      </c>
      <c r="BM261">
        <v>1</v>
      </c>
      <c r="BN261">
        <v>0</v>
      </c>
      <c r="BO261">
        <v>0</v>
      </c>
      <c r="BP261">
        <v>0</v>
      </c>
      <c r="BQ261">
        <v>9.09</v>
      </c>
      <c r="BR261">
        <v>0.6</v>
      </c>
      <c r="BS261">
        <v>0</v>
      </c>
      <c r="BT261">
        <v>0</v>
      </c>
    </row>
    <row r="262" spans="1:72">
      <c r="A262" t="str">
        <f>IF(I262="","其他",_xlfn.XLOOKUP(I262,辅助数据!B:B,辅助数据!C:C))</f>
        <v>盒子</v>
      </c>
      <c r="B262" t="str" cm="1">
        <f t="array" ref="B262">IFERROR(_xlfn.IFS(EOMONTH(E262,0)-C262&gt;90,"老品 (开售天数大于90天)",EOMONTH(E262,0)-C262&gt;=0,"新品 (开售天数小于等于90)"),"新品未出单")</f>
        <v>老品 (开售天数大于90天)</v>
      </c>
      <c r="C262" s="1">
        <f>_xlfn.XLOOKUP(K262,开售时间!A:A,开售时间!B:B)</f>
        <v>46007</v>
      </c>
      <c r="D262" s="1" t="str">
        <f>IFERROR(_xlfn.XLOOKUP(G262,分层!A:A,分层!B:B),"未划分")</f>
        <v>T3</v>
      </c>
      <c r="E262" s="4">
        <v>46204</v>
      </c>
      <c r="F262" s="1" t="s">
        <v>72</v>
      </c>
      <c r="G262" t="s">
        <v>2957</v>
      </c>
      <c r="H262" t="s">
        <v>2958</v>
      </c>
      <c r="I262" t="s">
        <v>2959</v>
      </c>
      <c r="J262" t="s">
        <v>2960</v>
      </c>
      <c r="K262" t="s">
        <v>2959</v>
      </c>
      <c r="L262">
        <v>20446</v>
      </c>
      <c r="M262">
        <v>166</v>
      </c>
      <c r="N262">
        <v>104.82</v>
      </c>
      <c r="O262">
        <v>63.59</v>
      </c>
      <c r="P262">
        <v>0</v>
      </c>
      <c r="Q262">
        <v>41.23</v>
      </c>
      <c r="R262">
        <v>0</v>
      </c>
      <c r="S262">
        <v>0</v>
      </c>
      <c r="T262">
        <v>0</v>
      </c>
      <c r="U262">
        <v>0</v>
      </c>
      <c r="V262">
        <v>0</v>
      </c>
      <c r="X262">
        <v>184.87</v>
      </c>
      <c r="Y262">
        <v>150.91</v>
      </c>
      <c r="Z262">
        <v>0</v>
      </c>
      <c r="AA262">
        <v>33.96</v>
      </c>
      <c r="AB262">
        <v>0</v>
      </c>
      <c r="AC262">
        <v>8</v>
      </c>
      <c r="AD262">
        <v>8</v>
      </c>
      <c r="AE262">
        <v>0</v>
      </c>
      <c r="AF262">
        <v>0</v>
      </c>
      <c r="AG262">
        <v>0</v>
      </c>
      <c r="AH262" t="s">
        <v>2961</v>
      </c>
      <c r="AI262">
        <v>169.88</v>
      </c>
      <c r="AJ262">
        <v>7</v>
      </c>
      <c r="AK262" t="s">
        <v>1238</v>
      </c>
      <c r="AL262">
        <v>0.63</v>
      </c>
      <c r="AM262">
        <v>5.13</v>
      </c>
      <c r="AN262">
        <v>1.76</v>
      </c>
      <c r="AO262" t="s">
        <v>289</v>
      </c>
      <c r="AP262" t="s">
        <v>2962</v>
      </c>
      <c r="AQ262" t="s">
        <v>739</v>
      </c>
      <c r="AR262" t="s">
        <v>2963</v>
      </c>
      <c r="AS262">
        <v>13.1</v>
      </c>
      <c r="AT262">
        <v>5.52</v>
      </c>
      <c r="AU262">
        <v>7</v>
      </c>
      <c r="AV262">
        <v>9</v>
      </c>
      <c r="AW262">
        <v>19</v>
      </c>
      <c r="AX262">
        <v>1</v>
      </c>
      <c r="AY262">
        <v>0.6</v>
      </c>
      <c r="AZ262">
        <v>0.6</v>
      </c>
      <c r="BA262">
        <v>19</v>
      </c>
      <c r="BB262">
        <v>322.81</v>
      </c>
      <c r="BC262">
        <v>18</v>
      </c>
      <c r="BD262" t="s">
        <v>2964</v>
      </c>
      <c r="BE262" t="s">
        <v>2475</v>
      </c>
      <c r="BF262" t="s">
        <v>2571</v>
      </c>
      <c r="BG262" t="s">
        <v>86</v>
      </c>
      <c r="BH262" t="s">
        <v>86</v>
      </c>
      <c r="BI262" t="s">
        <v>86</v>
      </c>
      <c r="BJ262">
        <v>320.26</v>
      </c>
      <c r="BK262">
        <v>0</v>
      </c>
      <c r="BL262">
        <v>0</v>
      </c>
      <c r="BM262">
        <v>0</v>
      </c>
      <c r="BN262">
        <v>3</v>
      </c>
      <c r="BO262">
        <v>50.97</v>
      </c>
      <c r="BP262">
        <v>2</v>
      </c>
      <c r="BQ262">
        <v>16.86</v>
      </c>
      <c r="BR262">
        <v>0.6</v>
      </c>
      <c r="BS262">
        <v>2.55</v>
      </c>
      <c r="BT262">
        <v>0</v>
      </c>
    </row>
    <row r="263" spans="1:72">
      <c r="A263" t="str">
        <f>IF(I263="","其他",_xlfn.XLOOKUP(I263,辅助数据!B:B,辅助数据!C:C))</f>
        <v>横幅蜂窝套装</v>
      </c>
      <c r="B263" t="str" cm="1">
        <f t="array" ref="B263">IFERROR(_xlfn.IFS(EOMONTH(E263,0)-C263&gt;90,"老品 (开售天数大于90天)",EOMONTH(E263,0)-C263&gt;=0,"新品 (开售天数小于等于90)"),"新品未出单")</f>
        <v>老品 (开售天数大于90天)</v>
      </c>
      <c r="C263" s="1">
        <f>_xlfn.XLOOKUP(K263,开售时间!A:A,开售时间!B:B)</f>
        <v>46081</v>
      </c>
      <c r="D263" s="1" t="str">
        <f>IFERROR(_xlfn.XLOOKUP(G263,分层!A:A,分层!B:B),"未划分")</f>
        <v>T4</v>
      </c>
      <c r="E263" s="4">
        <v>46204</v>
      </c>
      <c r="F263" s="1" t="s">
        <v>72</v>
      </c>
      <c r="G263" t="s">
        <v>2965</v>
      </c>
      <c r="H263" t="s">
        <v>2966</v>
      </c>
      <c r="I263" t="s">
        <v>2967</v>
      </c>
      <c r="J263" t="s">
        <v>2968</v>
      </c>
      <c r="K263" t="s">
        <v>2967</v>
      </c>
      <c r="L263">
        <v>35291</v>
      </c>
      <c r="M263">
        <v>134</v>
      </c>
      <c r="N263">
        <v>109.54</v>
      </c>
      <c r="O263">
        <v>91.64</v>
      </c>
      <c r="P263">
        <v>0</v>
      </c>
      <c r="Q263">
        <v>17.9</v>
      </c>
      <c r="R263">
        <v>0</v>
      </c>
      <c r="S263">
        <v>0</v>
      </c>
      <c r="T263">
        <v>0</v>
      </c>
      <c r="U263">
        <v>0</v>
      </c>
      <c r="V263">
        <v>0</v>
      </c>
      <c r="X263">
        <v>135.35</v>
      </c>
      <c r="Y263">
        <v>135.35</v>
      </c>
      <c r="Z263">
        <v>0</v>
      </c>
      <c r="AA263">
        <v>0</v>
      </c>
      <c r="AB263">
        <v>0</v>
      </c>
      <c r="AC263">
        <v>15</v>
      </c>
      <c r="AD263">
        <v>15</v>
      </c>
      <c r="AE263">
        <v>0</v>
      </c>
      <c r="AF263">
        <v>0</v>
      </c>
      <c r="AG263">
        <v>0</v>
      </c>
      <c r="AH263" t="s">
        <v>2969</v>
      </c>
      <c r="AI263">
        <v>135.35</v>
      </c>
      <c r="AJ263">
        <v>15</v>
      </c>
      <c r="AK263" t="s">
        <v>212</v>
      </c>
      <c r="AL263">
        <v>0.82</v>
      </c>
      <c r="AM263">
        <v>3.1</v>
      </c>
      <c r="AN263">
        <v>1.24</v>
      </c>
      <c r="AO263" t="s">
        <v>2970</v>
      </c>
      <c r="AP263" t="s">
        <v>1254</v>
      </c>
      <c r="AQ263" t="s">
        <v>1254</v>
      </c>
      <c r="AR263" t="s">
        <v>2971</v>
      </c>
      <c r="AS263">
        <v>7.3</v>
      </c>
      <c r="AT263">
        <v>5.77</v>
      </c>
      <c r="AU263">
        <v>3</v>
      </c>
      <c r="AV263">
        <v>6</v>
      </c>
      <c r="AW263">
        <v>18</v>
      </c>
      <c r="AX263">
        <v>0.4</v>
      </c>
      <c r="AY263">
        <v>0.4</v>
      </c>
      <c r="AZ263">
        <v>0.6</v>
      </c>
      <c r="BA263">
        <v>19</v>
      </c>
      <c r="BB263">
        <v>170.81</v>
      </c>
      <c r="BC263">
        <v>19</v>
      </c>
      <c r="BD263" t="s">
        <v>2972</v>
      </c>
      <c r="BE263" t="s">
        <v>2973</v>
      </c>
      <c r="BF263" t="s">
        <v>2972</v>
      </c>
      <c r="BG263" t="s">
        <v>86</v>
      </c>
      <c r="BH263" t="s">
        <v>86</v>
      </c>
      <c r="BI263" t="s">
        <v>86</v>
      </c>
      <c r="BJ263">
        <v>170.81</v>
      </c>
      <c r="BK263">
        <v>1</v>
      </c>
      <c r="BL263">
        <v>8.99</v>
      </c>
      <c r="BM263">
        <v>1</v>
      </c>
      <c r="BN263">
        <v>0</v>
      </c>
      <c r="BO263">
        <v>0</v>
      </c>
      <c r="BP263">
        <v>0</v>
      </c>
      <c r="BQ263">
        <v>8.99</v>
      </c>
      <c r="BR263">
        <v>0.6</v>
      </c>
      <c r="BS263">
        <v>0</v>
      </c>
      <c r="BT263">
        <v>0</v>
      </c>
    </row>
    <row r="264" spans="1:72">
      <c r="A264" t="str">
        <f>IF(I264="","其他",_xlfn.XLOOKUP(I264,辅助数据!B:B,辅助数据!C:C))</f>
        <v>皇冠套装</v>
      </c>
      <c r="B264" t="str" cm="1">
        <f t="array" ref="B264">IFERROR(_xlfn.IFS(EOMONTH(E264,0)-C264&gt;90,"老品 (开售天数大于90天)",EOMONTH(E264,0)-C264&gt;=0,"新品 (开售天数小于等于90)"),"新品未出单")</f>
        <v>新品 (开售天数小于等于90)</v>
      </c>
      <c r="C264" s="1">
        <f>_xlfn.XLOOKUP(K264,开售时间!A:A,开售时间!B:B)</f>
        <v>46150</v>
      </c>
      <c r="D264" s="1" t="str">
        <f>IFERROR(_xlfn.XLOOKUP(G264,分层!A:A,分层!B:B),"未划分")</f>
        <v>T4</v>
      </c>
      <c r="E264" s="4">
        <v>46204</v>
      </c>
      <c r="F264" s="1" t="s">
        <v>72</v>
      </c>
      <c r="G264" t="s">
        <v>2974</v>
      </c>
      <c r="H264" t="s">
        <v>2975</v>
      </c>
      <c r="I264" t="s">
        <v>2976</v>
      </c>
      <c r="J264" t="s">
        <v>2977</v>
      </c>
      <c r="K264" t="s">
        <v>2976</v>
      </c>
      <c r="L264">
        <v>44811</v>
      </c>
      <c r="M264">
        <v>190</v>
      </c>
      <c r="N264">
        <v>134.56</v>
      </c>
      <c r="O264">
        <v>107.12</v>
      </c>
      <c r="P264">
        <v>0</v>
      </c>
      <c r="Q264">
        <v>27.44</v>
      </c>
      <c r="R264">
        <v>0</v>
      </c>
      <c r="S264">
        <v>0</v>
      </c>
      <c r="T264">
        <v>0</v>
      </c>
      <c r="U264">
        <v>0</v>
      </c>
      <c r="V264">
        <v>0</v>
      </c>
      <c r="X264">
        <v>313.16</v>
      </c>
      <c r="Y264">
        <v>224.18</v>
      </c>
      <c r="Z264">
        <v>0</v>
      </c>
      <c r="AA264">
        <v>88.98</v>
      </c>
      <c r="AB264">
        <v>0</v>
      </c>
      <c r="AC264">
        <v>24</v>
      </c>
      <c r="AD264">
        <v>17</v>
      </c>
      <c r="AE264">
        <v>0</v>
      </c>
      <c r="AF264">
        <v>7</v>
      </c>
      <c r="AG264">
        <v>0</v>
      </c>
      <c r="AH264" t="s">
        <v>2978</v>
      </c>
      <c r="AI264">
        <v>205.24</v>
      </c>
      <c r="AJ264">
        <v>16</v>
      </c>
      <c r="AK264" t="s">
        <v>92</v>
      </c>
      <c r="AL264">
        <v>0.71</v>
      </c>
      <c r="AM264">
        <v>3</v>
      </c>
      <c r="AN264">
        <v>2.33</v>
      </c>
      <c r="AO264" t="s">
        <v>2918</v>
      </c>
      <c r="AP264" t="s">
        <v>2979</v>
      </c>
      <c r="AQ264" t="s">
        <v>2980</v>
      </c>
      <c r="AR264" t="s">
        <v>2981</v>
      </c>
      <c r="AS264">
        <v>5.61</v>
      </c>
      <c r="AT264">
        <v>7.48</v>
      </c>
      <c r="AU264">
        <v>2</v>
      </c>
      <c r="AV264">
        <v>5</v>
      </c>
      <c r="AW264">
        <v>18</v>
      </c>
      <c r="AX264">
        <v>0.3</v>
      </c>
      <c r="AY264">
        <v>0.4</v>
      </c>
      <c r="AZ264">
        <v>0.6</v>
      </c>
      <c r="BA264">
        <v>18</v>
      </c>
      <c r="BB264">
        <v>231.22</v>
      </c>
      <c r="BC264">
        <v>18</v>
      </c>
      <c r="BD264" t="s">
        <v>2788</v>
      </c>
      <c r="BE264" t="s">
        <v>2982</v>
      </c>
      <c r="BF264" t="s">
        <v>2983</v>
      </c>
      <c r="BG264" t="s">
        <v>86</v>
      </c>
      <c r="BH264" t="s">
        <v>86</v>
      </c>
      <c r="BI264" t="s">
        <v>86</v>
      </c>
      <c r="BJ264">
        <v>217.57</v>
      </c>
      <c r="BK264">
        <v>0</v>
      </c>
      <c r="BL264">
        <v>0</v>
      </c>
      <c r="BM264">
        <v>0</v>
      </c>
      <c r="BN264">
        <v>11</v>
      </c>
      <c r="BO264">
        <v>142.89</v>
      </c>
      <c r="BP264">
        <v>11</v>
      </c>
      <c r="BQ264">
        <v>12.09</v>
      </c>
      <c r="BR264">
        <v>0.6</v>
      </c>
      <c r="BS264">
        <v>13.65</v>
      </c>
      <c r="BT264">
        <v>0</v>
      </c>
    </row>
    <row r="265" spans="1:72">
      <c r="A265" t="str">
        <f>IF(I265="","其他",_xlfn.XLOOKUP(I265,辅助数据!B:B,辅助数据!C:C))</f>
        <v>海报拱圈</v>
      </c>
      <c r="B265" t="str" cm="1">
        <f t="array" ref="B265">IFERROR(_xlfn.IFS(EOMONTH(E265,0)-C265&gt;90,"老品 (开售天数大于90天)",EOMONTH(E265,0)-C265&gt;=0,"新品 (开售天数小于等于90)"),"新品未出单")</f>
        <v>老品 (开售天数大于90天)</v>
      </c>
      <c r="C265" s="1">
        <f>_xlfn.XLOOKUP(K265,开售时间!A:A,开售时间!B:B)</f>
        <v>45024</v>
      </c>
      <c r="D265" s="1" t="str">
        <f>IFERROR(_xlfn.XLOOKUP(G265,分层!A:A,分层!B:B),"未划分")</f>
        <v>T4</v>
      </c>
      <c r="E265" s="4">
        <v>46204</v>
      </c>
      <c r="F265" s="1" t="s">
        <v>72</v>
      </c>
      <c r="G265" t="s">
        <v>2984</v>
      </c>
      <c r="H265" t="s">
        <v>2985</v>
      </c>
      <c r="I265" t="s">
        <v>2986</v>
      </c>
      <c r="J265" t="s">
        <v>2987</v>
      </c>
      <c r="K265" t="s">
        <v>2986</v>
      </c>
      <c r="L265">
        <v>4956</v>
      </c>
      <c r="M265">
        <v>96</v>
      </c>
      <c r="N265">
        <v>32.2</v>
      </c>
      <c r="O265">
        <v>31.1</v>
      </c>
      <c r="P265">
        <v>0</v>
      </c>
      <c r="Q265">
        <v>1.1</v>
      </c>
      <c r="R265">
        <v>0</v>
      </c>
      <c r="S265">
        <v>0</v>
      </c>
      <c r="T265">
        <v>0</v>
      </c>
      <c r="U265">
        <v>0</v>
      </c>
      <c r="V265">
        <v>0</v>
      </c>
      <c r="X265">
        <v>107.02</v>
      </c>
      <c r="Y265">
        <v>107.02</v>
      </c>
      <c r="Z265">
        <v>0</v>
      </c>
      <c r="AA265">
        <v>0</v>
      </c>
      <c r="AB265">
        <v>0</v>
      </c>
      <c r="AC265">
        <v>8</v>
      </c>
      <c r="AD265">
        <v>8</v>
      </c>
      <c r="AE265">
        <v>0</v>
      </c>
      <c r="AF265">
        <v>0</v>
      </c>
      <c r="AG265">
        <v>0</v>
      </c>
      <c r="AH265" t="s">
        <v>1054</v>
      </c>
      <c r="AI265">
        <v>107.02</v>
      </c>
      <c r="AJ265">
        <v>8</v>
      </c>
      <c r="AK265" t="s">
        <v>2988</v>
      </c>
      <c r="AL265">
        <v>0.34</v>
      </c>
      <c r="AM265">
        <v>6.5</v>
      </c>
      <c r="AN265">
        <v>3.32</v>
      </c>
      <c r="AO265" t="s">
        <v>2989</v>
      </c>
      <c r="AP265" t="s">
        <v>210</v>
      </c>
      <c r="AQ265" t="s">
        <v>1550</v>
      </c>
      <c r="AR265" t="s">
        <v>2990</v>
      </c>
      <c r="AS265">
        <v>4.03</v>
      </c>
      <c r="AT265">
        <v>1.89</v>
      </c>
      <c r="AU265">
        <v>3</v>
      </c>
      <c r="AV265">
        <v>5</v>
      </c>
      <c r="AW265">
        <v>17</v>
      </c>
      <c r="AX265">
        <v>0.4</v>
      </c>
      <c r="AY265">
        <v>0.4</v>
      </c>
      <c r="AZ265">
        <v>0.6</v>
      </c>
      <c r="BA265">
        <v>17</v>
      </c>
      <c r="BB265">
        <v>226.63</v>
      </c>
      <c r="BC265">
        <v>16</v>
      </c>
      <c r="BD265" t="s">
        <v>1006</v>
      </c>
      <c r="BE265" t="s">
        <v>2991</v>
      </c>
      <c r="BF265" t="s">
        <v>939</v>
      </c>
      <c r="BG265" t="s">
        <v>2992</v>
      </c>
      <c r="BH265" t="s">
        <v>2993</v>
      </c>
      <c r="BI265" t="s">
        <v>2994</v>
      </c>
      <c r="BJ265">
        <v>224.63</v>
      </c>
      <c r="BK265">
        <v>0</v>
      </c>
      <c r="BL265">
        <v>0</v>
      </c>
      <c r="BM265">
        <v>0</v>
      </c>
      <c r="BN265">
        <v>3</v>
      </c>
      <c r="BO265">
        <v>39.87</v>
      </c>
      <c r="BP265">
        <v>2</v>
      </c>
      <c r="BQ265">
        <v>13.21</v>
      </c>
      <c r="BR265">
        <v>0.5</v>
      </c>
      <c r="BS265">
        <v>2</v>
      </c>
      <c r="BT265">
        <v>0</v>
      </c>
    </row>
    <row r="266" spans="1:72">
      <c r="A266" t="str">
        <f>IF(I266="","其他",_xlfn.XLOOKUP(I266,辅助数据!B:B,辅助数据!C:C))</f>
        <v>长方形海报</v>
      </c>
      <c r="B266" t="str" cm="1">
        <f t="array" ref="B266">IFERROR(_xlfn.IFS(EOMONTH(E266,0)-C266&gt;90,"老品 (开售天数大于90天)",EOMONTH(E266,0)-C266&gt;=0,"新品 (开售天数小于等于90)"),"新品未出单")</f>
        <v>老品 (开售天数大于90天)</v>
      </c>
      <c r="C266" s="1">
        <f>_xlfn.XLOOKUP(K266,开售时间!A:A,开售时间!B:B)</f>
        <v>46014</v>
      </c>
      <c r="D266" s="1" t="str">
        <f>IFERROR(_xlfn.XLOOKUP(G266,分层!A:A,分层!B:B),"未划分")</f>
        <v>T3</v>
      </c>
      <c r="E266" s="4">
        <v>46204</v>
      </c>
      <c r="F266" s="1" t="s">
        <v>72</v>
      </c>
      <c r="G266" t="s">
        <v>2995</v>
      </c>
      <c r="H266" t="s">
        <v>2996</v>
      </c>
      <c r="I266" t="s">
        <v>2997</v>
      </c>
      <c r="J266" t="s">
        <v>2649</v>
      </c>
      <c r="K266" t="s">
        <v>2997</v>
      </c>
      <c r="L266">
        <v>19543</v>
      </c>
      <c r="M266">
        <v>191</v>
      </c>
      <c r="N266">
        <v>110.32</v>
      </c>
      <c r="O266">
        <v>109.5</v>
      </c>
      <c r="P266">
        <v>0</v>
      </c>
      <c r="Q266">
        <v>0.82</v>
      </c>
      <c r="R266">
        <v>0</v>
      </c>
      <c r="S266">
        <v>0</v>
      </c>
      <c r="T266">
        <v>0</v>
      </c>
      <c r="U266">
        <v>0</v>
      </c>
      <c r="V266">
        <v>0</v>
      </c>
      <c r="X266">
        <v>201.35</v>
      </c>
      <c r="Y266">
        <v>189.96</v>
      </c>
      <c r="Z266">
        <v>0</v>
      </c>
      <c r="AA266">
        <v>11.39</v>
      </c>
      <c r="AB266">
        <v>0</v>
      </c>
      <c r="AC266">
        <v>16</v>
      </c>
      <c r="AD266">
        <v>15</v>
      </c>
      <c r="AE266">
        <v>0</v>
      </c>
      <c r="AF266">
        <v>1</v>
      </c>
      <c r="AG266">
        <v>0</v>
      </c>
      <c r="AH266" t="s">
        <v>1981</v>
      </c>
      <c r="AI266">
        <v>118.7</v>
      </c>
      <c r="AJ266">
        <v>10</v>
      </c>
      <c r="AK266" t="s">
        <v>2545</v>
      </c>
      <c r="AL266">
        <v>0.58</v>
      </c>
      <c r="AM266">
        <v>5.64</v>
      </c>
      <c r="AN266">
        <v>1.83</v>
      </c>
      <c r="AO266" t="s">
        <v>2998</v>
      </c>
      <c r="AP266" t="s">
        <v>2999</v>
      </c>
      <c r="AQ266" t="s">
        <v>2999</v>
      </c>
      <c r="AR266" t="s">
        <v>3000</v>
      </c>
      <c r="AS266">
        <v>6.9</v>
      </c>
      <c r="AT266">
        <v>6.49</v>
      </c>
      <c r="AU266">
        <v>3</v>
      </c>
      <c r="AV266">
        <v>6</v>
      </c>
      <c r="AW266">
        <v>15</v>
      </c>
      <c r="AX266">
        <v>0.4</v>
      </c>
      <c r="AY266">
        <v>0.4</v>
      </c>
      <c r="AZ266">
        <v>0.5</v>
      </c>
      <c r="BA266">
        <v>17</v>
      </c>
      <c r="BB266">
        <v>200.83</v>
      </c>
      <c r="BC266">
        <v>17</v>
      </c>
      <c r="BD266" t="s">
        <v>372</v>
      </c>
      <c r="BE266" t="s">
        <v>3001</v>
      </c>
      <c r="BF266" t="s">
        <v>372</v>
      </c>
      <c r="BG266" t="s">
        <v>86</v>
      </c>
      <c r="BH266" t="s">
        <v>86</v>
      </c>
      <c r="BI266" t="s">
        <v>86</v>
      </c>
      <c r="BJ266">
        <v>200.83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11.81</v>
      </c>
      <c r="BR266">
        <v>0.5</v>
      </c>
      <c r="BS266">
        <v>0</v>
      </c>
      <c r="BT266">
        <v>0</v>
      </c>
    </row>
    <row r="267" spans="1:72">
      <c r="A267" t="str">
        <f>IF(I267="","其他",_xlfn.XLOOKUP(I267,辅助数据!B:B,辅助数据!C:C))</f>
        <v>灯饰门联</v>
      </c>
      <c r="B267" t="str" cm="1">
        <f t="array" ref="B267">IFERROR(_xlfn.IFS(EOMONTH(E267,0)-C267&gt;90,"老品 (开售天数大于90天)",EOMONTH(E267,0)-C267&gt;=0,"新品 (开售天数小于等于90)"),"新品未出单")</f>
        <v>老品 (开售天数大于90天)</v>
      </c>
      <c r="C267" s="1">
        <f>_xlfn.XLOOKUP(K267,开售时间!A:A,开售时间!B:B)</f>
        <v>46020</v>
      </c>
      <c r="D267" s="1" t="str">
        <f>IFERROR(_xlfn.XLOOKUP(G267,分层!A:A,分层!B:B),"未划分")</f>
        <v>T3</v>
      </c>
      <c r="E267" s="4">
        <v>46204</v>
      </c>
      <c r="F267" s="1" t="s">
        <v>72</v>
      </c>
      <c r="G267" t="s">
        <v>3002</v>
      </c>
      <c r="H267" t="s">
        <v>3003</v>
      </c>
      <c r="I267" t="s">
        <v>3004</v>
      </c>
      <c r="J267" t="s">
        <v>3005</v>
      </c>
      <c r="K267" t="s">
        <v>3004</v>
      </c>
      <c r="L267">
        <v>7225</v>
      </c>
      <c r="M267">
        <v>65</v>
      </c>
      <c r="N267">
        <v>49.04</v>
      </c>
      <c r="O267">
        <v>49.04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X267">
        <v>111.92</v>
      </c>
      <c r="Y267">
        <v>111.92</v>
      </c>
      <c r="Z267">
        <v>0</v>
      </c>
      <c r="AA267">
        <v>0</v>
      </c>
      <c r="AB267">
        <v>0</v>
      </c>
      <c r="AC267">
        <v>8</v>
      </c>
      <c r="AD267">
        <v>8</v>
      </c>
      <c r="AE267">
        <v>0</v>
      </c>
      <c r="AF267">
        <v>0</v>
      </c>
      <c r="AG267">
        <v>0</v>
      </c>
      <c r="AH267" t="s">
        <v>2779</v>
      </c>
      <c r="AI267">
        <v>111.92</v>
      </c>
      <c r="AJ267">
        <v>8</v>
      </c>
      <c r="AK267" t="s">
        <v>3006</v>
      </c>
      <c r="AL267">
        <v>0.75</v>
      </c>
      <c r="AM267">
        <v>6.79</v>
      </c>
      <c r="AN267">
        <v>2.28</v>
      </c>
      <c r="AO267" t="s">
        <v>1315</v>
      </c>
      <c r="AP267" t="s">
        <v>3007</v>
      </c>
      <c r="AQ267" t="s">
        <v>3008</v>
      </c>
      <c r="AR267" t="s">
        <v>3009</v>
      </c>
      <c r="AS267">
        <v>6.13</v>
      </c>
      <c r="AT267">
        <v>2.88</v>
      </c>
      <c r="AU267">
        <v>1</v>
      </c>
      <c r="AV267">
        <v>1</v>
      </c>
      <c r="AW267">
        <v>14</v>
      </c>
      <c r="AX267">
        <v>0.1</v>
      </c>
      <c r="AY267">
        <v>0.1</v>
      </c>
      <c r="AZ267">
        <v>0.5</v>
      </c>
      <c r="BA267">
        <v>17</v>
      </c>
      <c r="BB267">
        <v>237.55</v>
      </c>
      <c r="BC267">
        <v>17</v>
      </c>
      <c r="BD267" t="s">
        <v>3010</v>
      </c>
      <c r="BE267" t="s">
        <v>3011</v>
      </c>
      <c r="BF267" t="s">
        <v>3012</v>
      </c>
      <c r="BG267" t="s">
        <v>86</v>
      </c>
      <c r="BH267" t="s">
        <v>86</v>
      </c>
      <c r="BI267" t="s">
        <v>86</v>
      </c>
      <c r="BJ267">
        <v>236.15</v>
      </c>
      <c r="BK267">
        <v>0</v>
      </c>
      <c r="BL267">
        <v>0</v>
      </c>
      <c r="BM267">
        <v>0</v>
      </c>
      <c r="BN267">
        <v>2</v>
      </c>
      <c r="BO267">
        <v>27.98</v>
      </c>
      <c r="BP267">
        <v>2</v>
      </c>
      <c r="BQ267">
        <v>13.89</v>
      </c>
      <c r="BR267">
        <v>0.5</v>
      </c>
      <c r="BS267">
        <v>1.4</v>
      </c>
      <c r="BT267">
        <v>0</v>
      </c>
    </row>
    <row r="268" spans="1:72">
      <c r="A268" t="str">
        <f>IF(I268="","其他",_xlfn.XLOOKUP(I268,辅助数据!B:B,辅助数据!C:C))</f>
        <v>长横幅</v>
      </c>
      <c r="B268" t="str" cm="1">
        <f t="array" ref="B268">IFERROR(_xlfn.IFS(EOMONTH(E268,0)-C268&gt;90,"老品 (开售天数大于90天)",EOMONTH(E268,0)-C268&gt;=0,"新品 (开售天数小于等于90)"),"新品未出单")</f>
        <v>老品 (开售天数大于90天)</v>
      </c>
      <c r="C268" s="1">
        <f>_xlfn.XLOOKUP(K268,开售时间!A:A,开售时间!B:B)</f>
        <v>44473</v>
      </c>
      <c r="D268" s="1" t="str">
        <f>IFERROR(_xlfn.XLOOKUP(G268,分层!A:A,分层!B:B),"未划分")</f>
        <v>T3</v>
      </c>
      <c r="E268" s="4">
        <v>46204</v>
      </c>
      <c r="F268" s="1" t="s">
        <v>72</v>
      </c>
      <c r="G268" t="s">
        <v>3013</v>
      </c>
      <c r="H268" t="s">
        <v>3014</v>
      </c>
      <c r="I268" t="s">
        <v>3015</v>
      </c>
      <c r="J268" t="s">
        <v>240</v>
      </c>
      <c r="K268" t="s">
        <v>3015</v>
      </c>
      <c r="L268">
        <v>10116</v>
      </c>
      <c r="M268">
        <v>136</v>
      </c>
      <c r="N268">
        <v>67.1</v>
      </c>
      <c r="O268">
        <v>66.7</v>
      </c>
      <c r="P268">
        <v>0</v>
      </c>
      <c r="Q268">
        <v>0.4</v>
      </c>
      <c r="R268">
        <v>0</v>
      </c>
      <c r="S268">
        <v>0</v>
      </c>
      <c r="T268">
        <v>0</v>
      </c>
      <c r="U268">
        <v>0</v>
      </c>
      <c r="V268">
        <v>0</v>
      </c>
      <c r="X268">
        <v>191.82</v>
      </c>
      <c r="Y268">
        <v>191.82</v>
      </c>
      <c r="Z268">
        <v>0</v>
      </c>
      <c r="AA268">
        <v>0</v>
      </c>
      <c r="AB268">
        <v>0</v>
      </c>
      <c r="AC268">
        <v>19</v>
      </c>
      <c r="AD268">
        <v>19</v>
      </c>
      <c r="AE268">
        <v>0</v>
      </c>
      <c r="AF268">
        <v>0</v>
      </c>
      <c r="AG268">
        <v>0</v>
      </c>
      <c r="AH268" t="s">
        <v>3016</v>
      </c>
      <c r="AI268">
        <v>129.87</v>
      </c>
      <c r="AJ268">
        <v>14</v>
      </c>
      <c r="AK268" t="s">
        <v>3017</v>
      </c>
      <c r="AL268">
        <v>0.49</v>
      </c>
      <c r="AM268">
        <v>6.63</v>
      </c>
      <c r="AN268">
        <v>2.86</v>
      </c>
      <c r="AO268" t="s">
        <v>3018</v>
      </c>
      <c r="AP268" t="s">
        <v>3019</v>
      </c>
      <c r="AQ268" t="s">
        <v>3019</v>
      </c>
      <c r="AR268" t="s">
        <v>3020</v>
      </c>
      <c r="AS268">
        <v>3.53</v>
      </c>
      <c r="AT268">
        <v>4.19</v>
      </c>
      <c r="AU268">
        <v>4</v>
      </c>
      <c r="AV268">
        <v>7</v>
      </c>
      <c r="AW268">
        <v>15</v>
      </c>
      <c r="AX268">
        <v>0.6</v>
      </c>
      <c r="AY268">
        <v>0.5</v>
      </c>
      <c r="AZ268">
        <v>0.5</v>
      </c>
      <c r="BA268">
        <v>16</v>
      </c>
      <c r="BB268">
        <v>149.85</v>
      </c>
      <c r="BC268">
        <v>16</v>
      </c>
      <c r="BD268" t="s">
        <v>3021</v>
      </c>
      <c r="BE268" t="s">
        <v>3022</v>
      </c>
      <c r="BF268" t="s">
        <v>3021</v>
      </c>
      <c r="BG268" t="s">
        <v>3023</v>
      </c>
      <c r="BH268" t="s">
        <v>3024</v>
      </c>
      <c r="BI268" t="s">
        <v>3025</v>
      </c>
      <c r="BJ268">
        <v>149.85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9.37</v>
      </c>
      <c r="BR268">
        <v>0.5</v>
      </c>
      <c r="BS268">
        <v>0</v>
      </c>
      <c r="BT268">
        <v>0</v>
      </c>
    </row>
    <row r="269" spans="1:72">
      <c r="A269" t="str">
        <f>IF(I269="","其他",_xlfn.XLOOKUP(I269,辅助数据!B:B,辅助数据!C:C))</f>
        <v>盒子</v>
      </c>
      <c r="B269" t="str" cm="1">
        <f t="array" ref="B269">IFERROR(_xlfn.IFS(EOMONTH(E269,0)-C269&gt;90,"老品 (开售天数大于90天)",EOMONTH(E269,0)-C269&gt;=0,"新品 (开售天数小于等于90)"),"新品未出单")</f>
        <v>老品 (开售天数大于90天)</v>
      </c>
      <c r="C269" s="1">
        <f>_xlfn.XLOOKUP(K269,开售时间!A:A,开售时间!B:B)</f>
        <v>45882</v>
      </c>
      <c r="D269" s="1" t="str">
        <f>IFERROR(_xlfn.XLOOKUP(G269,分层!A:A,分层!B:B),"未划分")</f>
        <v>T3</v>
      </c>
      <c r="E269" s="4">
        <v>46204</v>
      </c>
      <c r="F269" s="1" t="s">
        <v>72</v>
      </c>
      <c r="G269" t="s">
        <v>3026</v>
      </c>
      <c r="H269" t="s">
        <v>3027</v>
      </c>
      <c r="I269" t="s">
        <v>3028</v>
      </c>
      <c r="J269" t="s">
        <v>3029</v>
      </c>
      <c r="K269" t="s">
        <v>3028</v>
      </c>
      <c r="L269">
        <v>17395</v>
      </c>
      <c r="M269">
        <v>182</v>
      </c>
      <c r="N269">
        <v>81.18</v>
      </c>
      <c r="O269">
        <v>69.33</v>
      </c>
      <c r="P269">
        <v>0</v>
      </c>
      <c r="Q269">
        <v>11.85</v>
      </c>
      <c r="R269">
        <v>0</v>
      </c>
      <c r="S269">
        <v>0</v>
      </c>
      <c r="T269">
        <v>0</v>
      </c>
      <c r="U269">
        <v>0</v>
      </c>
      <c r="V269">
        <v>0</v>
      </c>
      <c r="X269">
        <v>152.92</v>
      </c>
      <c r="Y269">
        <v>135.92</v>
      </c>
      <c r="Z269">
        <v>0</v>
      </c>
      <c r="AA269">
        <v>17</v>
      </c>
      <c r="AB269">
        <v>0</v>
      </c>
      <c r="AC269">
        <v>10</v>
      </c>
      <c r="AD269">
        <v>8</v>
      </c>
      <c r="AE269">
        <v>0</v>
      </c>
      <c r="AF269">
        <v>2</v>
      </c>
      <c r="AG269">
        <v>0</v>
      </c>
      <c r="AH269" t="s">
        <v>1539</v>
      </c>
      <c r="AI269">
        <v>152.92</v>
      </c>
      <c r="AJ269">
        <v>10</v>
      </c>
      <c r="AK269" t="s">
        <v>657</v>
      </c>
      <c r="AL269">
        <v>0.45</v>
      </c>
      <c r="AM269">
        <v>4.67</v>
      </c>
      <c r="AN269">
        <v>1.88</v>
      </c>
      <c r="AO269" t="s">
        <v>3030</v>
      </c>
      <c r="AP269" t="s">
        <v>3031</v>
      </c>
      <c r="AQ269" t="s">
        <v>3031</v>
      </c>
      <c r="AR269" t="s">
        <v>3032</v>
      </c>
      <c r="AS269">
        <v>8.12</v>
      </c>
      <c r="AT269">
        <v>5.07</v>
      </c>
      <c r="AU269">
        <v>2</v>
      </c>
      <c r="AV269">
        <v>8</v>
      </c>
      <c r="AW269">
        <v>16</v>
      </c>
      <c r="AX269">
        <v>0.3</v>
      </c>
      <c r="AY269">
        <v>0.6</v>
      </c>
      <c r="AZ269">
        <v>0.5</v>
      </c>
      <c r="BA269">
        <v>16</v>
      </c>
      <c r="BB269">
        <v>271.84</v>
      </c>
      <c r="BC269">
        <v>16</v>
      </c>
      <c r="BD269" t="s">
        <v>1006</v>
      </c>
      <c r="BE269" t="s">
        <v>3033</v>
      </c>
      <c r="BF269" t="s">
        <v>1006</v>
      </c>
      <c r="BG269" t="s">
        <v>86</v>
      </c>
      <c r="BH269" t="s">
        <v>86</v>
      </c>
      <c r="BI269" t="s">
        <v>86</v>
      </c>
      <c r="BJ269">
        <v>271.84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16.99</v>
      </c>
      <c r="BR269">
        <v>0.5</v>
      </c>
      <c r="BS269">
        <v>0</v>
      </c>
      <c r="BT269">
        <v>0</v>
      </c>
    </row>
    <row r="270" spans="1:72">
      <c r="A270" t="str">
        <f>IF(I270="","其他",_xlfn.XLOOKUP(I270,辅助数据!B:B,辅助数据!C:C))</f>
        <v>贺卡</v>
      </c>
      <c r="B270" t="str" cm="1">
        <f t="array" ref="B270">IFERROR(_xlfn.IFS(EOMONTH(E270,0)-C270&gt;90,"老品 (开售天数大于90天)",EOMONTH(E270,0)-C270&gt;=0,"新品 (开售天数小于等于90)"),"新品未出单")</f>
        <v>老品 (开售天数大于90天)</v>
      </c>
      <c r="C270" s="1">
        <f>_xlfn.XLOOKUP(K270,开售时间!A:A,开售时间!B:B)</f>
        <v>45892</v>
      </c>
      <c r="D270" s="1" t="str">
        <f>IFERROR(_xlfn.XLOOKUP(G270,分层!A:A,分层!B:B),"未划分")</f>
        <v>T4</v>
      </c>
      <c r="E270" s="4">
        <v>46204</v>
      </c>
      <c r="F270" s="1" t="s">
        <v>72</v>
      </c>
      <c r="G270" t="s">
        <v>3034</v>
      </c>
      <c r="H270" t="s">
        <v>3035</v>
      </c>
      <c r="I270" t="s">
        <v>3036</v>
      </c>
      <c r="J270" t="s">
        <v>3037</v>
      </c>
      <c r="K270" t="s">
        <v>3036</v>
      </c>
      <c r="L270">
        <v>5384</v>
      </c>
      <c r="M270">
        <v>92</v>
      </c>
      <c r="N270">
        <v>55.72</v>
      </c>
      <c r="O270">
        <v>0</v>
      </c>
      <c r="P270">
        <v>0</v>
      </c>
      <c r="Q270">
        <v>55.72</v>
      </c>
      <c r="R270">
        <v>0</v>
      </c>
      <c r="S270">
        <v>0</v>
      </c>
      <c r="T270">
        <v>0</v>
      </c>
      <c r="U270">
        <v>0</v>
      </c>
      <c r="V270">
        <v>0</v>
      </c>
      <c r="X270">
        <v>116.87</v>
      </c>
      <c r="Y270">
        <v>0</v>
      </c>
      <c r="Z270">
        <v>0</v>
      </c>
      <c r="AA270">
        <v>116.87</v>
      </c>
      <c r="AB270">
        <v>0</v>
      </c>
      <c r="AC270">
        <v>13</v>
      </c>
      <c r="AD270">
        <v>0</v>
      </c>
      <c r="AE270">
        <v>0</v>
      </c>
      <c r="AF270">
        <v>13</v>
      </c>
      <c r="AG270">
        <v>0</v>
      </c>
      <c r="AH270" t="s">
        <v>1131</v>
      </c>
      <c r="AI270">
        <v>116.87</v>
      </c>
      <c r="AJ270">
        <v>13</v>
      </c>
      <c r="AK270" t="s">
        <v>3038</v>
      </c>
      <c r="AL270">
        <v>0.61</v>
      </c>
      <c r="AM270">
        <v>10.35</v>
      </c>
      <c r="AN270">
        <v>2.1</v>
      </c>
      <c r="AO270" t="s">
        <v>3039</v>
      </c>
      <c r="AP270" t="s">
        <v>583</v>
      </c>
      <c r="AQ270" t="s">
        <v>583</v>
      </c>
      <c r="AR270" t="s">
        <v>1131</v>
      </c>
      <c r="AS270">
        <v>4.29</v>
      </c>
      <c r="AT270">
        <v>3.48</v>
      </c>
      <c r="AU270">
        <v>3</v>
      </c>
      <c r="AV270">
        <v>7</v>
      </c>
      <c r="AW270">
        <v>16</v>
      </c>
      <c r="AX270">
        <v>0.4</v>
      </c>
      <c r="AY270">
        <v>0.5</v>
      </c>
      <c r="AZ270">
        <v>0.5</v>
      </c>
      <c r="BA270">
        <v>16</v>
      </c>
      <c r="BB270">
        <v>143.84</v>
      </c>
      <c r="BC270">
        <v>16</v>
      </c>
      <c r="BD270" t="s">
        <v>939</v>
      </c>
      <c r="BE270" t="s">
        <v>1006</v>
      </c>
      <c r="BF270" t="s">
        <v>939</v>
      </c>
      <c r="BG270" t="s">
        <v>86</v>
      </c>
      <c r="BH270" t="s">
        <v>86</v>
      </c>
      <c r="BI270" t="s">
        <v>86</v>
      </c>
      <c r="BJ270">
        <v>143.84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8.99</v>
      </c>
      <c r="BR270">
        <v>0.5</v>
      </c>
      <c r="BS270">
        <v>0</v>
      </c>
      <c r="BT270">
        <v>0</v>
      </c>
    </row>
    <row r="271" spans="1:72">
      <c r="A271" t="str">
        <f>IF(I271="","其他",_xlfn.XLOOKUP(I271,辅助数据!B:B,辅助数据!C:C))</f>
        <v>纸绒花套装</v>
      </c>
      <c r="B271" t="str" cm="1">
        <f t="array" ref="B271">IFERROR(_xlfn.IFS(EOMONTH(E271,0)-C271&gt;90,"老品 (开售天数大于90天)",EOMONTH(E271,0)-C271&gt;=0,"新品 (开售天数小于等于90)"),"新品未出单")</f>
        <v>老品 (开售天数大于90天)</v>
      </c>
      <c r="C271" s="1">
        <f>_xlfn.XLOOKUP(K271,开售时间!A:A,开售时间!B:B)</f>
        <v>46028</v>
      </c>
      <c r="D271" s="1" t="str">
        <f>IFERROR(_xlfn.XLOOKUP(G271,分层!A:A,分层!B:B),"未划分")</f>
        <v>T3</v>
      </c>
      <c r="E271" s="4">
        <v>46204</v>
      </c>
      <c r="F271" s="1" t="s">
        <v>72</v>
      </c>
      <c r="G271" t="s">
        <v>3040</v>
      </c>
      <c r="H271" t="s">
        <v>3041</v>
      </c>
      <c r="I271" t="s">
        <v>3042</v>
      </c>
      <c r="J271" t="s">
        <v>3043</v>
      </c>
      <c r="K271" t="s">
        <v>3042</v>
      </c>
      <c r="L271">
        <v>62610</v>
      </c>
      <c r="M271">
        <v>145</v>
      </c>
      <c r="N271">
        <v>117.92</v>
      </c>
      <c r="O271">
        <v>100.58</v>
      </c>
      <c r="P271">
        <v>0</v>
      </c>
      <c r="Q271">
        <v>17.34</v>
      </c>
      <c r="R271">
        <v>0</v>
      </c>
      <c r="S271">
        <v>0</v>
      </c>
      <c r="T271">
        <v>0</v>
      </c>
      <c r="U271">
        <v>0</v>
      </c>
      <c r="V271">
        <v>0</v>
      </c>
      <c r="X271">
        <v>138.96</v>
      </c>
      <c r="Y271">
        <v>129.47</v>
      </c>
      <c r="Z271">
        <v>0</v>
      </c>
      <c r="AA271">
        <v>9.49</v>
      </c>
      <c r="AB271">
        <v>0</v>
      </c>
      <c r="AC271">
        <v>14</v>
      </c>
      <c r="AD271">
        <v>13</v>
      </c>
      <c r="AE271">
        <v>0</v>
      </c>
      <c r="AF271">
        <v>1</v>
      </c>
      <c r="AG271">
        <v>0</v>
      </c>
      <c r="AH271" t="s">
        <v>3044</v>
      </c>
      <c r="AI271">
        <v>126.97</v>
      </c>
      <c r="AJ271">
        <v>13</v>
      </c>
      <c r="AK271" t="s">
        <v>823</v>
      </c>
      <c r="AL271">
        <v>0.81</v>
      </c>
      <c r="AM271">
        <v>1.88</v>
      </c>
      <c r="AN271">
        <v>1.18</v>
      </c>
      <c r="AO271" t="s">
        <v>3045</v>
      </c>
      <c r="AP271" t="s">
        <v>3046</v>
      </c>
      <c r="AQ271" t="s">
        <v>3046</v>
      </c>
      <c r="AR271" t="s">
        <v>3047</v>
      </c>
      <c r="AS271">
        <v>8.42</v>
      </c>
      <c r="AT271">
        <v>7.37</v>
      </c>
      <c r="AU271">
        <v>3</v>
      </c>
      <c r="AV271">
        <v>8</v>
      </c>
      <c r="AW271">
        <v>17</v>
      </c>
      <c r="AX271">
        <v>0.4</v>
      </c>
      <c r="AY271">
        <v>0.6</v>
      </c>
      <c r="AZ271">
        <v>0.6</v>
      </c>
      <c r="BA271">
        <v>16</v>
      </c>
      <c r="BB271">
        <v>155.94</v>
      </c>
      <c r="BC271">
        <v>16</v>
      </c>
      <c r="BD271" t="s">
        <v>1545</v>
      </c>
      <c r="BE271" t="s">
        <v>3048</v>
      </c>
      <c r="BF271" t="s">
        <v>1545</v>
      </c>
      <c r="BG271" t="s">
        <v>86</v>
      </c>
      <c r="BH271" t="s">
        <v>86</v>
      </c>
      <c r="BI271" t="s">
        <v>86</v>
      </c>
      <c r="BJ271">
        <v>155.94</v>
      </c>
      <c r="BK271">
        <v>1</v>
      </c>
      <c r="BL271">
        <v>9.49</v>
      </c>
      <c r="BM271">
        <v>1</v>
      </c>
      <c r="BN271">
        <v>0</v>
      </c>
      <c r="BO271">
        <v>0</v>
      </c>
      <c r="BP271">
        <v>0</v>
      </c>
      <c r="BQ271">
        <v>9.75</v>
      </c>
      <c r="BR271">
        <v>0.5</v>
      </c>
      <c r="BS271">
        <v>0</v>
      </c>
      <c r="BT271">
        <v>0</v>
      </c>
    </row>
    <row r="272" spans="1:72">
      <c r="A272" t="str">
        <f>IF(I272="","其他",_xlfn.XLOOKUP(I272,辅助数据!B:B,辅助数据!C:C))</f>
        <v>海报套装</v>
      </c>
      <c r="B272" t="str" cm="1">
        <f t="array" ref="B272">IFERROR(_xlfn.IFS(EOMONTH(E272,0)-C272&gt;90,"老品 (开售天数大于90天)",EOMONTH(E272,0)-C272&gt;=0,"新品 (开售天数小于等于90)"),"新品未出单")</f>
        <v>老品 (开售天数大于90天)</v>
      </c>
      <c r="C272" s="1">
        <f>_xlfn.XLOOKUP(K272,开售时间!A:A,开售时间!B:B)</f>
        <v>46115</v>
      </c>
      <c r="D272" s="1" t="str">
        <f>IFERROR(_xlfn.XLOOKUP(G272,分层!A:A,分层!B:B),"未划分")</f>
        <v>T4</v>
      </c>
      <c r="E272" s="4">
        <v>46204</v>
      </c>
      <c r="F272" s="1" t="s">
        <v>72</v>
      </c>
      <c r="G272" t="s">
        <v>3049</v>
      </c>
      <c r="H272" t="s">
        <v>3050</v>
      </c>
      <c r="I272" t="s">
        <v>3051</v>
      </c>
      <c r="J272" t="s">
        <v>3052</v>
      </c>
      <c r="K272" t="s">
        <v>3051</v>
      </c>
      <c r="L272">
        <v>18115</v>
      </c>
      <c r="M272">
        <v>118</v>
      </c>
      <c r="N272">
        <v>92.7</v>
      </c>
      <c r="O272">
        <v>79</v>
      </c>
      <c r="P272">
        <v>0</v>
      </c>
      <c r="Q272">
        <v>13.7</v>
      </c>
      <c r="R272">
        <v>0</v>
      </c>
      <c r="S272">
        <v>0</v>
      </c>
      <c r="T272">
        <v>0</v>
      </c>
      <c r="U272">
        <v>0</v>
      </c>
      <c r="V272">
        <v>0</v>
      </c>
      <c r="X272">
        <v>237.66</v>
      </c>
      <c r="Y272">
        <v>107.73</v>
      </c>
      <c r="Z272">
        <v>0</v>
      </c>
      <c r="AA272">
        <v>129.93</v>
      </c>
      <c r="AB272">
        <v>0</v>
      </c>
      <c r="AC272">
        <v>13</v>
      </c>
      <c r="AD272">
        <v>6</v>
      </c>
      <c r="AE272">
        <v>0</v>
      </c>
      <c r="AF272">
        <v>7</v>
      </c>
      <c r="AG272">
        <v>0</v>
      </c>
      <c r="AH272" t="s">
        <v>1131</v>
      </c>
      <c r="AI272">
        <v>203.89</v>
      </c>
      <c r="AJ272">
        <v>11</v>
      </c>
      <c r="AK272" t="s">
        <v>1394</v>
      </c>
      <c r="AL272">
        <v>0.79</v>
      </c>
      <c r="AM272">
        <v>5.12</v>
      </c>
      <c r="AN272">
        <v>2.56</v>
      </c>
      <c r="AO272" t="s">
        <v>3053</v>
      </c>
      <c r="AP272" t="s">
        <v>3054</v>
      </c>
      <c r="AQ272" t="s">
        <v>692</v>
      </c>
      <c r="AR272" t="s">
        <v>3055</v>
      </c>
      <c r="AS272">
        <v>7.13</v>
      </c>
      <c r="AT272">
        <v>5.79</v>
      </c>
      <c r="AU272">
        <v>4</v>
      </c>
      <c r="AV272">
        <v>7</v>
      </c>
      <c r="AW272">
        <v>15</v>
      </c>
      <c r="AX272">
        <v>0.6</v>
      </c>
      <c r="AY272">
        <v>0.5</v>
      </c>
      <c r="AZ272">
        <v>0.5</v>
      </c>
      <c r="BA272">
        <v>16</v>
      </c>
      <c r="BB272">
        <v>291.84</v>
      </c>
      <c r="BC272">
        <v>16</v>
      </c>
      <c r="BD272" t="s">
        <v>2227</v>
      </c>
      <c r="BE272" t="s">
        <v>3056</v>
      </c>
      <c r="BF272" t="s">
        <v>2227</v>
      </c>
      <c r="BG272" t="s">
        <v>86</v>
      </c>
      <c r="BH272" t="s">
        <v>86</v>
      </c>
      <c r="BI272" t="s">
        <v>86</v>
      </c>
      <c r="BJ272">
        <v>290.99</v>
      </c>
      <c r="BK272">
        <v>0</v>
      </c>
      <c r="BL272">
        <v>0</v>
      </c>
      <c r="BM272">
        <v>0</v>
      </c>
      <c r="BN272">
        <v>1</v>
      </c>
      <c r="BO272">
        <v>16.99</v>
      </c>
      <c r="BP272">
        <v>1</v>
      </c>
      <c r="BQ272">
        <v>18.19</v>
      </c>
      <c r="BR272">
        <v>0.5</v>
      </c>
      <c r="BS272">
        <v>0.85</v>
      </c>
      <c r="BT272">
        <v>0</v>
      </c>
    </row>
    <row r="273" spans="1:72">
      <c r="A273" t="str">
        <f>IF(I273="","其他",_xlfn.XLOOKUP(I273,辅助数据!B:B,辅助数据!C:C))</f>
        <v>门联海报</v>
      </c>
      <c r="B273" t="str" cm="1">
        <f t="array" ref="B273">IFERROR(_xlfn.IFS(EOMONTH(E273,0)-C273&gt;90,"老品 (开售天数大于90天)",EOMONTH(E273,0)-C273&gt;=0,"新品 (开售天数小于等于90)"),"新品未出单")</f>
        <v>老品 (开售天数大于90天)</v>
      </c>
      <c r="C273" s="1">
        <f>_xlfn.XLOOKUP(K273,开售时间!A:A,开售时间!B:B)</f>
        <v>45942</v>
      </c>
      <c r="D273" s="1" t="str">
        <f>IFERROR(_xlfn.XLOOKUP(G273,分层!A:A,分层!B:B),"未划分")</f>
        <v>T3</v>
      </c>
      <c r="E273" s="4">
        <v>46204</v>
      </c>
      <c r="F273" s="1" t="s">
        <v>72</v>
      </c>
      <c r="G273" t="s">
        <v>3057</v>
      </c>
      <c r="H273" t="s">
        <v>3058</v>
      </c>
      <c r="I273" t="s">
        <v>3059</v>
      </c>
      <c r="J273" t="s">
        <v>3060</v>
      </c>
      <c r="K273" t="s">
        <v>3059</v>
      </c>
      <c r="L273">
        <v>17438</v>
      </c>
      <c r="M273">
        <v>225</v>
      </c>
      <c r="N273">
        <v>91.2</v>
      </c>
      <c r="O273">
        <v>75.28</v>
      </c>
      <c r="P273">
        <v>0</v>
      </c>
      <c r="Q273">
        <v>15.92</v>
      </c>
      <c r="R273">
        <v>0</v>
      </c>
      <c r="S273">
        <v>0</v>
      </c>
      <c r="T273">
        <v>0</v>
      </c>
      <c r="U273">
        <v>0</v>
      </c>
      <c r="V273">
        <v>0</v>
      </c>
      <c r="X273">
        <v>120.94</v>
      </c>
      <c r="Y273">
        <v>80.95</v>
      </c>
      <c r="Z273">
        <v>0</v>
      </c>
      <c r="AA273">
        <v>39.99</v>
      </c>
      <c r="AB273">
        <v>0</v>
      </c>
      <c r="AC273">
        <v>9</v>
      </c>
      <c r="AD273">
        <v>5</v>
      </c>
      <c r="AE273">
        <v>0</v>
      </c>
      <c r="AF273">
        <v>4</v>
      </c>
      <c r="AG273">
        <v>0</v>
      </c>
      <c r="AH273" t="s">
        <v>2402</v>
      </c>
      <c r="AI273">
        <v>103.95</v>
      </c>
      <c r="AJ273">
        <v>8</v>
      </c>
      <c r="AK273" t="s">
        <v>1437</v>
      </c>
      <c r="AL273">
        <v>0.41</v>
      </c>
      <c r="AM273">
        <v>5.23</v>
      </c>
      <c r="AN273">
        <v>1.33</v>
      </c>
      <c r="AO273" t="s">
        <v>3061</v>
      </c>
      <c r="AP273" t="s">
        <v>749</v>
      </c>
      <c r="AQ273" t="s">
        <v>2016</v>
      </c>
      <c r="AR273" t="s">
        <v>3062</v>
      </c>
      <c r="AS273">
        <v>10.13</v>
      </c>
      <c r="AT273">
        <v>6.08</v>
      </c>
      <c r="AU273">
        <v>5</v>
      </c>
      <c r="AV273">
        <v>9</v>
      </c>
      <c r="AW273">
        <v>14</v>
      </c>
      <c r="AX273">
        <v>0.7</v>
      </c>
      <c r="AY273">
        <v>0.6</v>
      </c>
      <c r="AZ273">
        <v>0.5</v>
      </c>
      <c r="BA273">
        <v>15</v>
      </c>
      <c r="BB273">
        <v>239.85</v>
      </c>
      <c r="BC273">
        <v>15</v>
      </c>
      <c r="BD273" t="s">
        <v>3063</v>
      </c>
      <c r="BE273" t="s">
        <v>3064</v>
      </c>
      <c r="BF273" t="s">
        <v>3065</v>
      </c>
      <c r="BG273" t="s">
        <v>86</v>
      </c>
      <c r="BH273" t="s">
        <v>86</v>
      </c>
      <c r="BI273" t="s">
        <v>86</v>
      </c>
      <c r="BJ273">
        <v>239.05</v>
      </c>
      <c r="BK273">
        <v>0</v>
      </c>
      <c r="BL273">
        <v>0</v>
      </c>
      <c r="BM273">
        <v>0</v>
      </c>
      <c r="BN273">
        <v>1</v>
      </c>
      <c r="BO273">
        <v>15.99</v>
      </c>
      <c r="BP273">
        <v>1</v>
      </c>
      <c r="BQ273">
        <v>15.94</v>
      </c>
      <c r="BR273">
        <v>0.5</v>
      </c>
      <c r="BS273">
        <v>0.8</v>
      </c>
      <c r="BT273">
        <v>0</v>
      </c>
    </row>
    <row r="274" spans="1:72">
      <c r="A274" t="str">
        <f>IF(I274="","其他",_xlfn.XLOOKUP(I274,辅助数据!B:B,辅助数据!C:C))</f>
        <v>长方形海报</v>
      </c>
      <c r="B274" t="str" cm="1">
        <f t="array" ref="B274">IFERROR(_xlfn.IFS(EOMONTH(E274,0)-C274&gt;90,"老品 (开售天数大于90天)",EOMONTH(E274,0)-C274&gt;=0,"新品 (开售天数小于等于90)"),"新品未出单")</f>
        <v>老品 (开售天数大于90天)</v>
      </c>
      <c r="C274" s="1">
        <f>_xlfn.XLOOKUP(K274,开售时间!A:A,开售时间!B:B)</f>
        <v>46017</v>
      </c>
      <c r="D274" s="1" t="str">
        <f>IFERROR(_xlfn.XLOOKUP(G274,分层!A:A,分层!B:B),"未划分")</f>
        <v>T3</v>
      </c>
      <c r="E274" s="4">
        <v>46204</v>
      </c>
      <c r="F274" s="1" t="s">
        <v>72</v>
      </c>
      <c r="G274" t="s">
        <v>3066</v>
      </c>
      <c r="H274" t="s">
        <v>3067</v>
      </c>
      <c r="I274" t="s">
        <v>3068</v>
      </c>
      <c r="J274" t="s">
        <v>1106</v>
      </c>
      <c r="K274" t="s">
        <v>3068</v>
      </c>
      <c r="L274">
        <v>30127</v>
      </c>
      <c r="M274">
        <v>216</v>
      </c>
      <c r="N274">
        <v>113.62</v>
      </c>
      <c r="O274">
        <v>104.95</v>
      </c>
      <c r="P274">
        <v>0</v>
      </c>
      <c r="Q274">
        <v>8.67</v>
      </c>
      <c r="R274">
        <v>0</v>
      </c>
      <c r="S274">
        <v>0</v>
      </c>
      <c r="T274">
        <v>0</v>
      </c>
      <c r="U274">
        <v>0</v>
      </c>
      <c r="V274">
        <v>0</v>
      </c>
      <c r="X274">
        <v>210.53</v>
      </c>
      <c r="Y274">
        <v>206.53</v>
      </c>
      <c r="Z274">
        <v>0</v>
      </c>
      <c r="AA274">
        <v>4</v>
      </c>
      <c r="AB274">
        <v>0</v>
      </c>
      <c r="AC274">
        <v>17</v>
      </c>
      <c r="AD274">
        <v>17</v>
      </c>
      <c r="AE274">
        <v>0</v>
      </c>
      <c r="AF274">
        <v>0</v>
      </c>
      <c r="AG274">
        <v>0</v>
      </c>
      <c r="AH274" t="s">
        <v>3069</v>
      </c>
      <c r="AI274">
        <v>122.1</v>
      </c>
      <c r="AJ274">
        <v>10</v>
      </c>
      <c r="AK274" t="s">
        <v>799</v>
      </c>
      <c r="AL274">
        <v>0.53</v>
      </c>
      <c r="AM274">
        <v>3.77</v>
      </c>
      <c r="AN274">
        <v>1.85</v>
      </c>
      <c r="AO274" t="s">
        <v>3070</v>
      </c>
      <c r="AP274" t="s">
        <v>3071</v>
      </c>
      <c r="AQ274" t="s">
        <v>3072</v>
      </c>
      <c r="AR274" t="s">
        <v>3073</v>
      </c>
      <c r="AS274">
        <v>6.68</v>
      </c>
      <c r="AT274">
        <v>7.57</v>
      </c>
      <c r="AU274">
        <v>3</v>
      </c>
      <c r="AV274">
        <v>4</v>
      </c>
      <c r="AW274">
        <v>13</v>
      </c>
      <c r="AX274">
        <v>0.4</v>
      </c>
      <c r="AY274">
        <v>0.3</v>
      </c>
      <c r="AZ274">
        <v>0.4</v>
      </c>
      <c r="BA274">
        <v>15</v>
      </c>
      <c r="BB274">
        <v>176.85</v>
      </c>
      <c r="BC274">
        <v>15</v>
      </c>
      <c r="BD274" t="s">
        <v>3074</v>
      </c>
      <c r="BE274" t="s">
        <v>3075</v>
      </c>
      <c r="BF274" t="s">
        <v>3074</v>
      </c>
      <c r="BG274" t="s">
        <v>86</v>
      </c>
      <c r="BH274" t="s">
        <v>86</v>
      </c>
      <c r="BI274" t="s">
        <v>86</v>
      </c>
      <c r="BJ274">
        <v>175.7</v>
      </c>
      <c r="BK274">
        <v>1</v>
      </c>
      <c r="BL274">
        <v>11.39</v>
      </c>
      <c r="BM274">
        <v>1</v>
      </c>
      <c r="BN274">
        <v>2</v>
      </c>
      <c r="BO274">
        <v>23.38</v>
      </c>
      <c r="BP274">
        <v>2</v>
      </c>
      <c r="BQ274">
        <v>11.71</v>
      </c>
      <c r="BR274">
        <v>0.5</v>
      </c>
      <c r="BS274">
        <v>1.15</v>
      </c>
      <c r="BT274">
        <v>0</v>
      </c>
    </row>
    <row r="275" spans="1:72">
      <c r="A275" t="str">
        <f>IF(I275="","其他",_xlfn.XLOOKUP(I275,辅助数据!B:B,辅助数据!C:C))</f>
        <v>长横幅</v>
      </c>
      <c r="B275" t="str" cm="1">
        <f t="array" ref="B275">IFERROR(_xlfn.IFS(EOMONTH(E275,0)-C275&gt;90,"老品 (开售天数大于90天)",EOMONTH(E275,0)-C275&gt;=0,"新品 (开售天数小于等于90)"),"新品未出单")</f>
        <v>老品 (开售天数大于90天)</v>
      </c>
      <c r="C275" s="1">
        <f>_xlfn.XLOOKUP(K275,开售时间!A:A,开售时间!B:B)</f>
        <v>44435</v>
      </c>
      <c r="D275" s="1" t="str">
        <f>IFERROR(_xlfn.XLOOKUP(G275,分层!A:A,分层!B:B),"未划分")</f>
        <v>T3</v>
      </c>
      <c r="E275" s="4">
        <v>46204</v>
      </c>
      <c r="F275" s="1" t="s">
        <v>72</v>
      </c>
      <c r="G275" t="s">
        <v>3076</v>
      </c>
      <c r="H275" t="s">
        <v>3077</v>
      </c>
      <c r="I275" t="s">
        <v>3078</v>
      </c>
      <c r="J275" t="s">
        <v>206</v>
      </c>
      <c r="K275" t="s">
        <v>3078</v>
      </c>
      <c r="L275">
        <v>6637</v>
      </c>
      <c r="M275">
        <v>105</v>
      </c>
      <c r="N275">
        <v>41.9</v>
      </c>
      <c r="O275">
        <v>40.66</v>
      </c>
      <c r="P275">
        <v>0</v>
      </c>
      <c r="Q275">
        <v>1.24</v>
      </c>
      <c r="R275">
        <v>0</v>
      </c>
      <c r="S275">
        <v>0</v>
      </c>
      <c r="T275">
        <v>0</v>
      </c>
      <c r="U275">
        <v>0</v>
      </c>
      <c r="V275">
        <v>0</v>
      </c>
      <c r="X275">
        <v>121.88</v>
      </c>
      <c r="Y275">
        <v>121.88</v>
      </c>
      <c r="Z275">
        <v>0</v>
      </c>
      <c r="AA275">
        <v>0</v>
      </c>
      <c r="AB275">
        <v>0</v>
      </c>
      <c r="AC275">
        <v>11</v>
      </c>
      <c r="AD275">
        <v>11</v>
      </c>
      <c r="AE275">
        <v>0</v>
      </c>
      <c r="AF275">
        <v>0</v>
      </c>
      <c r="AG275">
        <v>0</v>
      </c>
      <c r="AH275" t="s">
        <v>3079</v>
      </c>
      <c r="AI275">
        <v>69.93</v>
      </c>
      <c r="AJ275">
        <v>7</v>
      </c>
      <c r="AK275" t="s">
        <v>3080</v>
      </c>
      <c r="AL275">
        <v>0.4</v>
      </c>
      <c r="AM275">
        <v>6.31</v>
      </c>
      <c r="AN275">
        <v>2.91</v>
      </c>
      <c r="AO275" t="s">
        <v>3081</v>
      </c>
      <c r="AP275" t="s">
        <v>3082</v>
      </c>
      <c r="AQ275" t="s">
        <v>3083</v>
      </c>
      <c r="AR275" t="s">
        <v>3084</v>
      </c>
      <c r="AS275">
        <v>3.81</v>
      </c>
      <c r="AT275">
        <v>2.99</v>
      </c>
      <c r="AU275">
        <v>4</v>
      </c>
      <c r="AV275">
        <v>7</v>
      </c>
      <c r="AW275">
        <v>15</v>
      </c>
      <c r="AX275">
        <v>0.6</v>
      </c>
      <c r="AY275">
        <v>0.5</v>
      </c>
      <c r="AZ275">
        <v>0.5</v>
      </c>
      <c r="BA275">
        <v>14</v>
      </c>
      <c r="BB275">
        <v>139.86</v>
      </c>
      <c r="BC275">
        <v>14</v>
      </c>
      <c r="BD275" t="s">
        <v>3085</v>
      </c>
      <c r="BE275" t="s">
        <v>3086</v>
      </c>
      <c r="BF275" t="s">
        <v>3085</v>
      </c>
      <c r="BG275" t="s">
        <v>3087</v>
      </c>
      <c r="BH275" t="s">
        <v>3088</v>
      </c>
      <c r="BI275" t="s">
        <v>3089</v>
      </c>
      <c r="BJ275">
        <v>139.35</v>
      </c>
      <c r="BK275">
        <v>0</v>
      </c>
      <c r="BL275">
        <v>0</v>
      </c>
      <c r="BM275">
        <v>0</v>
      </c>
      <c r="BN275">
        <v>1</v>
      </c>
      <c r="BO275">
        <v>9.99</v>
      </c>
      <c r="BP275">
        <v>1</v>
      </c>
      <c r="BQ275">
        <v>9.95</v>
      </c>
      <c r="BR275">
        <v>0.5</v>
      </c>
      <c r="BS275">
        <v>0.51</v>
      </c>
      <c r="BT275">
        <v>0</v>
      </c>
    </row>
    <row r="276" spans="1:72">
      <c r="A276" t="str">
        <f>IF(I276="","其他",_xlfn.XLOOKUP(I276,辅助数据!B:B,辅助数据!C:C))</f>
        <v>桌布</v>
      </c>
      <c r="B276" t="str" cm="1">
        <f t="array" ref="B276">IFERROR(_xlfn.IFS(EOMONTH(E276,0)-C276&gt;90,"老品 (开售天数大于90天)",EOMONTH(E276,0)-C276&gt;=0,"新品 (开售天数小于等于90)"),"新品未出单")</f>
        <v>老品 (开售天数大于90天)</v>
      </c>
      <c r="C276" s="1">
        <f>_xlfn.XLOOKUP(K276,开售时间!A:A,开售时间!B:B)</f>
        <v>45905</v>
      </c>
      <c r="D276" s="1" t="str">
        <f>IFERROR(_xlfn.XLOOKUP(G276,分层!A:A,分层!B:B),"未划分")</f>
        <v>T4</v>
      </c>
      <c r="E276" s="4">
        <v>46204</v>
      </c>
      <c r="F276" s="1" t="s">
        <v>72</v>
      </c>
      <c r="G276" t="s">
        <v>3090</v>
      </c>
      <c r="H276" t="s">
        <v>3091</v>
      </c>
      <c r="I276" t="s">
        <v>3092</v>
      </c>
      <c r="J276" t="s">
        <v>135</v>
      </c>
      <c r="K276" t="s">
        <v>3092</v>
      </c>
      <c r="L276">
        <v>5158</v>
      </c>
      <c r="M276">
        <v>22</v>
      </c>
      <c r="N276">
        <v>14.51</v>
      </c>
      <c r="O276">
        <v>14.51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X276">
        <v>82.41</v>
      </c>
      <c r="Y276">
        <v>82.41</v>
      </c>
      <c r="Z276">
        <v>0</v>
      </c>
      <c r="AA276">
        <v>0</v>
      </c>
      <c r="AB276">
        <v>0</v>
      </c>
      <c r="AC276">
        <v>7</v>
      </c>
      <c r="AD276">
        <v>7</v>
      </c>
      <c r="AE276">
        <v>0</v>
      </c>
      <c r="AF276">
        <v>0</v>
      </c>
      <c r="AG276">
        <v>0</v>
      </c>
      <c r="AH276" t="s">
        <v>1584</v>
      </c>
      <c r="AI276">
        <v>82.41</v>
      </c>
      <c r="AJ276">
        <v>7</v>
      </c>
      <c r="AK276" t="s">
        <v>1914</v>
      </c>
      <c r="AL276">
        <v>0.66</v>
      </c>
      <c r="AM276">
        <v>2.81</v>
      </c>
      <c r="AN276">
        <v>5.68</v>
      </c>
      <c r="AO276" t="s">
        <v>3093</v>
      </c>
      <c r="AP276" t="s">
        <v>3094</v>
      </c>
      <c r="AQ276" t="s">
        <v>3095</v>
      </c>
      <c r="AR276" t="s">
        <v>3096</v>
      </c>
      <c r="AS276">
        <v>2.07</v>
      </c>
      <c r="AT276">
        <v>1.04</v>
      </c>
      <c r="AU276">
        <v>6</v>
      </c>
      <c r="AV276">
        <v>9</v>
      </c>
      <c r="AW276">
        <v>14</v>
      </c>
      <c r="AX276">
        <v>0.9</v>
      </c>
      <c r="AY276">
        <v>0.6</v>
      </c>
      <c r="AZ276">
        <v>0.5</v>
      </c>
      <c r="BA276">
        <v>14</v>
      </c>
      <c r="BB276">
        <v>129.36</v>
      </c>
      <c r="BC276">
        <v>11</v>
      </c>
      <c r="BD276" t="s">
        <v>3097</v>
      </c>
      <c r="BE276" t="s">
        <v>3098</v>
      </c>
      <c r="BF276" t="s">
        <v>3099</v>
      </c>
      <c r="BG276" t="s">
        <v>86</v>
      </c>
      <c r="BH276" t="s">
        <v>86</v>
      </c>
      <c r="BI276" t="s">
        <v>86</v>
      </c>
      <c r="BJ276">
        <v>126.43</v>
      </c>
      <c r="BK276">
        <v>0</v>
      </c>
      <c r="BL276">
        <v>0</v>
      </c>
      <c r="BM276">
        <v>0</v>
      </c>
      <c r="BN276">
        <v>6</v>
      </c>
      <c r="BO276">
        <v>58.44</v>
      </c>
      <c r="BP276">
        <v>3</v>
      </c>
      <c r="BQ276">
        <v>9.03</v>
      </c>
      <c r="BR276">
        <v>0.5</v>
      </c>
      <c r="BS276">
        <v>2.93</v>
      </c>
      <c r="BT276">
        <v>0</v>
      </c>
    </row>
    <row r="277" spans="1:72">
      <c r="A277" t="str">
        <f>IF(I277="","其他",_xlfn.XLOOKUP(I277,辅助数据!B:B,辅助数据!C:C))</f>
        <v>蜂窝</v>
      </c>
      <c r="B277" t="str" cm="1">
        <f t="array" ref="B277">IFERROR(_xlfn.IFS(EOMONTH(E277,0)-C277&gt;90,"老品 (开售天数大于90天)",EOMONTH(E277,0)-C277&gt;=0,"新品 (开售天数小于等于90)"),"新品未出单")</f>
        <v>新品 (开售天数小于等于90)</v>
      </c>
      <c r="C277" s="1">
        <f>_xlfn.XLOOKUP(K277,开售时间!A:A,开售时间!B:B)</f>
        <v>46149</v>
      </c>
      <c r="D277" s="1" t="str">
        <f>IFERROR(_xlfn.XLOOKUP(G277,分层!A:A,分层!B:B),"未划分")</f>
        <v>T3</v>
      </c>
      <c r="E277" s="4">
        <v>46204</v>
      </c>
      <c r="F277" s="1" t="s">
        <v>72</v>
      </c>
      <c r="G277" t="s">
        <v>3100</v>
      </c>
      <c r="H277" t="s">
        <v>3101</v>
      </c>
      <c r="I277" t="s">
        <v>3102</v>
      </c>
      <c r="J277" t="s">
        <v>3103</v>
      </c>
      <c r="K277" t="s">
        <v>3102</v>
      </c>
      <c r="L277">
        <v>12114</v>
      </c>
      <c r="M277">
        <v>96</v>
      </c>
      <c r="N277">
        <v>54.44</v>
      </c>
      <c r="O277">
        <v>54.44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X277">
        <v>83.13</v>
      </c>
      <c r="Y277">
        <v>83.13</v>
      </c>
      <c r="Z277">
        <v>0</v>
      </c>
      <c r="AA277">
        <v>0</v>
      </c>
      <c r="AB277">
        <v>0</v>
      </c>
      <c r="AC277">
        <v>5</v>
      </c>
      <c r="AD277">
        <v>5</v>
      </c>
      <c r="AE277">
        <v>0</v>
      </c>
      <c r="AF277">
        <v>0</v>
      </c>
      <c r="AG277">
        <v>0</v>
      </c>
      <c r="AH277" t="s">
        <v>2675</v>
      </c>
      <c r="AI277">
        <v>83.13</v>
      </c>
      <c r="AJ277">
        <v>5</v>
      </c>
      <c r="AK277" t="s">
        <v>343</v>
      </c>
      <c r="AL277">
        <v>0.57</v>
      </c>
      <c r="AM277">
        <v>4.49</v>
      </c>
      <c r="AN277">
        <v>1.53</v>
      </c>
      <c r="AO277" t="s">
        <v>3104</v>
      </c>
      <c r="AP277" t="s">
        <v>3105</v>
      </c>
      <c r="AQ277" t="s">
        <v>3106</v>
      </c>
      <c r="AR277" t="s">
        <v>3107</v>
      </c>
      <c r="AS277">
        <v>10.89</v>
      </c>
      <c r="AT277">
        <v>3.89</v>
      </c>
      <c r="AU277">
        <v>2</v>
      </c>
      <c r="AV277">
        <v>3</v>
      </c>
      <c r="AW277">
        <v>14</v>
      </c>
      <c r="AX277">
        <v>0.3</v>
      </c>
      <c r="AY277">
        <v>0.2</v>
      </c>
      <c r="AZ277">
        <v>0.5</v>
      </c>
      <c r="BA277">
        <v>14</v>
      </c>
      <c r="BB277">
        <v>164.96</v>
      </c>
      <c r="BC277">
        <v>12</v>
      </c>
      <c r="BD277" t="s">
        <v>2978</v>
      </c>
      <c r="BE277" t="s">
        <v>3108</v>
      </c>
      <c r="BF277" t="s">
        <v>86</v>
      </c>
      <c r="BG277" t="s">
        <v>86</v>
      </c>
      <c r="BH277" t="s">
        <v>86</v>
      </c>
      <c r="BI277" t="s">
        <v>86</v>
      </c>
      <c r="BJ277">
        <v>163.21</v>
      </c>
      <c r="BK277">
        <v>0</v>
      </c>
      <c r="BL277">
        <v>0</v>
      </c>
      <c r="BM277">
        <v>0</v>
      </c>
      <c r="BN277">
        <v>3</v>
      </c>
      <c r="BO277">
        <v>35.07</v>
      </c>
      <c r="BP277">
        <v>1</v>
      </c>
      <c r="BQ277">
        <v>11.66</v>
      </c>
      <c r="BR277">
        <v>0.5</v>
      </c>
      <c r="BS277">
        <v>1.75</v>
      </c>
      <c r="BT277">
        <v>0</v>
      </c>
    </row>
    <row r="278" spans="1:72">
      <c r="A278" t="str">
        <f>IF(I278="","其他",_xlfn.XLOOKUP(I278,辅助数据!B:B,辅助数据!C:C))</f>
        <v>餐具套装</v>
      </c>
      <c r="B278" t="str" cm="1">
        <f t="array" ref="B278">IFERROR(_xlfn.IFS(EOMONTH(E278,0)-C278&gt;90,"老品 (开售天数大于90天)",EOMONTH(E278,0)-C278&gt;=0,"新品 (开售天数小于等于90)"),"新品未出单")</f>
        <v>老品 (开售天数大于90天)</v>
      </c>
      <c r="C278" s="1">
        <f>_xlfn.XLOOKUP(K278,开售时间!A:A,开售时间!B:B)</f>
        <v>45597</v>
      </c>
      <c r="D278" s="1" t="str">
        <f>IFERROR(_xlfn.XLOOKUP(G278,分层!A:A,分层!B:B),"未划分")</f>
        <v>T4</v>
      </c>
      <c r="E278" s="4">
        <v>46204</v>
      </c>
      <c r="F278" s="1" t="s">
        <v>72</v>
      </c>
      <c r="G278" t="s">
        <v>3109</v>
      </c>
      <c r="H278" t="s">
        <v>3110</v>
      </c>
      <c r="I278" t="s">
        <v>3111</v>
      </c>
      <c r="J278" t="s">
        <v>3112</v>
      </c>
      <c r="K278" t="s">
        <v>3111</v>
      </c>
      <c r="L278">
        <v>27028</v>
      </c>
      <c r="M278">
        <v>267</v>
      </c>
      <c r="N278">
        <v>171.74</v>
      </c>
      <c r="O278">
        <v>167.35</v>
      </c>
      <c r="P278">
        <v>0</v>
      </c>
      <c r="Q278">
        <v>4.39</v>
      </c>
      <c r="R278">
        <v>0</v>
      </c>
      <c r="S278">
        <v>0</v>
      </c>
      <c r="T278">
        <v>0</v>
      </c>
      <c r="U278">
        <v>0</v>
      </c>
      <c r="V278">
        <v>0</v>
      </c>
      <c r="X278">
        <v>264.31</v>
      </c>
      <c r="Y278">
        <v>264.31</v>
      </c>
      <c r="Z278">
        <v>0</v>
      </c>
      <c r="AA278">
        <v>0</v>
      </c>
      <c r="AB278">
        <v>0</v>
      </c>
      <c r="AC278">
        <v>13</v>
      </c>
      <c r="AD278">
        <v>13</v>
      </c>
      <c r="AE278">
        <v>0</v>
      </c>
      <c r="AF278">
        <v>0</v>
      </c>
      <c r="AG278">
        <v>0</v>
      </c>
      <c r="AH278" t="s">
        <v>3113</v>
      </c>
      <c r="AI278">
        <v>219.34</v>
      </c>
      <c r="AJ278">
        <v>10</v>
      </c>
      <c r="AK278" t="s">
        <v>1473</v>
      </c>
      <c r="AL278">
        <v>0.64</v>
      </c>
      <c r="AM278">
        <v>6.35</v>
      </c>
      <c r="AN278">
        <v>1.54</v>
      </c>
      <c r="AO278" t="s">
        <v>3114</v>
      </c>
      <c r="AP278" t="s">
        <v>3115</v>
      </c>
      <c r="AQ278" t="s">
        <v>3115</v>
      </c>
      <c r="AR278" t="s">
        <v>3116</v>
      </c>
      <c r="AS278">
        <v>13.21</v>
      </c>
      <c r="AT278">
        <v>14.31</v>
      </c>
      <c r="AU278">
        <v>0</v>
      </c>
      <c r="AV278">
        <v>4</v>
      </c>
      <c r="AW278">
        <v>11</v>
      </c>
      <c r="AX278">
        <v>0</v>
      </c>
      <c r="AY278">
        <v>0.3</v>
      </c>
      <c r="AZ278">
        <v>0.4</v>
      </c>
      <c r="BA278">
        <v>12</v>
      </c>
      <c r="BB278">
        <v>263.64</v>
      </c>
      <c r="BC278">
        <v>12</v>
      </c>
      <c r="BD278" t="s">
        <v>2560</v>
      </c>
      <c r="BE278" t="s">
        <v>3117</v>
      </c>
      <c r="BF278" t="s">
        <v>2104</v>
      </c>
      <c r="BG278" t="s">
        <v>3118</v>
      </c>
      <c r="BH278" t="s">
        <v>3119</v>
      </c>
      <c r="BI278" t="s">
        <v>3120</v>
      </c>
      <c r="BJ278">
        <v>263.64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21.97</v>
      </c>
      <c r="BR278">
        <v>0.4</v>
      </c>
      <c r="BS278">
        <v>0</v>
      </c>
      <c r="BT278">
        <v>0</v>
      </c>
    </row>
    <row r="279" spans="1:72">
      <c r="A279" t="str">
        <f>IF(I279="","其他",_xlfn.XLOOKUP(I279,辅助数据!B:B,辅助数据!C:C))</f>
        <v>海报套装</v>
      </c>
      <c r="B279" t="str" cm="1">
        <f t="array" ref="B279">IFERROR(_xlfn.IFS(EOMONTH(E279,0)-C279&gt;90,"老品 (开售天数大于90天)",EOMONTH(E279,0)-C279&gt;=0,"新品 (开售天数小于等于90)"),"新品未出单")</f>
        <v>老品 (开售天数大于90天)</v>
      </c>
      <c r="C279" s="1">
        <f>_xlfn.XLOOKUP(K279,开售时间!A:A,开售时间!B:B)</f>
        <v>46027</v>
      </c>
      <c r="D279" s="1" t="str">
        <f>IFERROR(_xlfn.XLOOKUP(G279,分层!A:A,分层!B:B),"未划分")</f>
        <v>T4</v>
      </c>
      <c r="E279" s="4">
        <v>46204</v>
      </c>
      <c r="F279" s="1" t="s">
        <v>72</v>
      </c>
      <c r="G279" t="s">
        <v>3121</v>
      </c>
      <c r="H279" t="s">
        <v>3122</v>
      </c>
      <c r="I279" t="s">
        <v>3123</v>
      </c>
      <c r="J279" t="s">
        <v>3124</v>
      </c>
      <c r="K279" t="s">
        <v>3123</v>
      </c>
      <c r="L279">
        <v>26004</v>
      </c>
      <c r="M279">
        <v>261</v>
      </c>
      <c r="N279">
        <v>165.61</v>
      </c>
      <c r="O279">
        <v>138.15</v>
      </c>
      <c r="P279">
        <v>0</v>
      </c>
      <c r="Q279">
        <v>27.46</v>
      </c>
      <c r="R279">
        <v>0</v>
      </c>
      <c r="S279">
        <v>0</v>
      </c>
      <c r="T279">
        <v>0</v>
      </c>
      <c r="U279">
        <v>0</v>
      </c>
      <c r="V279">
        <v>0</v>
      </c>
      <c r="X279">
        <v>158.14</v>
      </c>
      <c r="Y279">
        <v>100.43</v>
      </c>
      <c r="Z279">
        <v>0</v>
      </c>
      <c r="AA279">
        <v>57.71</v>
      </c>
      <c r="AB279">
        <v>0</v>
      </c>
      <c r="AC279">
        <v>11</v>
      </c>
      <c r="AD279">
        <v>7</v>
      </c>
      <c r="AE279">
        <v>0</v>
      </c>
      <c r="AF279">
        <v>4</v>
      </c>
      <c r="AG279">
        <v>0</v>
      </c>
      <c r="AH279" t="s">
        <v>3125</v>
      </c>
      <c r="AI279">
        <v>158.14</v>
      </c>
      <c r="AJ279">
        <v>11</v>
      </c>
      <c r="AK279" t="s">
        <v>251</v>
      </c>
      <c r="AL279">
        <v>0.63</v>
      </c>
      <c r="AM279">
        <v>6.37</v>
      </c>
      <c r="AN279">
        <v>0.95</v>
      </c>
      <c r="AO279" t="s">
        <v>3126</v>
      </c>
      <c r="AP279" t="s">
        <v>3127</v>
      </c>
      <c r="AQ279" t="s">
        <v>3127</v>
      </c>
      <c r="AR279" t="s">
        <v>3128</v>
      </c>
      <c r="AS279">
        <v>15.06</v>
      </c>
      <c r="AT279">
        <v>13.8</v>
      </c>
      <c r="AU279">
        <v>3</v>
      </c>
      <c r="AV279">
        <v>4</v>
      </c>
      <c r="AW279">
        <v>11</v>
      </c>
      <c r="AX279">
        <v>0.4</v>
      </c>
      <c r="AY279">
        <v>0.3</v>
      </c>
      <c r="AZ279">
        <v>0.4</v>
      </c>
      <c r="BA279">
        <v>12</v>
      </c>
      <c r="BB279">
        <v>172.38</v>
      </c>
      <c r="BC279">
        <v>12</v>
      </c>
      <c r="BD279" t="s">
        <v>2396</v>
      </c>
      <c r="BE279" t="s">
        <v>3129</v>
      </c>
      <c r="BF279" t="s">
        <v>2396</v>
      </c>
      <c r="BG279" t="s">
        <v>86</v>
      </c>
      <c r="BH279" t="s">
        <v>86</v>
      </c>
      <c r="BI279" t="s">
        <v>86</v>
      </c>
      <c r="BJ279">
        <v>172.38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14.37</v>
      </c>
      <c r="BR279">
        <v>0.4</v>
      </c>
      <c r="BS279">
        <v>0</v>
      </c>
      <c r="BT279">
        <v>0</v>
      </c>
    </row>
    <row r="280" spans="1:72">
      <c r="A280" t="str">
        <f>IF(I280="","其他",_xlfn.XLOOKUP(I280,辅助数据!B:B,辅助数据!C:C))</f>
        <v>桌面插件</v>
      </c>
      <c r="B280" t="str" cm="1">
        <f t="array" ref="B280">IFERROR(_xlfn.IFS(EOMONTH(E280,0)-C280&gt;90,"老品 (开售天数大于90天)",EOMONTH(E280,0)-C280&gt;=0,"新品 (开售天数小于等于90)"),"新品未出单")</f>
        <v>老品 (开售天数大于90天)</v>
      </c>
      <c r="C280" s="1">
        <f>_xlfn.XLOOKUP(K280,开售时间!A:A,开售时间!B:B)</f>
        <v>44434</v>
      </c>
      <c r="D280" s="1" t="str">
        <f>IFERROR(_xlfn.XLOOKUP(G280,分层!A:A,分层!B:B),"未划分")</f>
        <v>T3</v>
      </c>
      <c r="E280" s="4">
        <v>46204</v>
      </c>
      <c r="F280" s="1" t="s">
        <v>72</v>
      </c>
      <c r="G280" t="s">
        <v>3130</v>
      </c>
      <c r="H280" t="s">
        <v>3131</v>
      </c>
      <c r="I280" t="s">
        <v>3132</v>
      </c>
      <c r="J280" t="s">
        <v>3133</v>
      </c>
      <c r="K280" t="s">
        <v>3132</v>
      </c>
      <c r="L280">
        <v>6610</v>
      </c>
      <c r="M280">
        <v>85</v>
      </c>
      <c r="N280">
        <v>16.82</v>
      </c>
      <c r="O280">
        <v>14.92</v>
      </c>
      <c r="P280">
        <v>0</v>
      </c>
      <c r="Q280">
        <v>1.9</v>
      </c>
      <c r="R280">
        <v>0</v>
      </c>
      <c r="S280">
        <v>0</v>
      </c>
      <c r="T280">
        <v>0</v>
      </c>
      <c r="U280">
        <v>0</v>
      </c>
      <c r="V280">
        <v>0</v>
      </c>
      <c r="X280">
        <v>66.43</v>
      </c>
      <c r="Y280">
        <v>56.94</v>
      </c>
      <c r="Z280">
        <v>0</v>
      </c>
      <c r="AA280">
        <v>9.49</v>
      </c>
      <c r="AB280">
        <v>0</v>
      </c>
      <c r="AC280">
        <v>6</v>
      </c>
      <c r="AD280">
        <v>5</v>
      </c>
      <c r="AE280">
        <v>0</v>
      </c>
      <c r="AF280">
        <v>1</v>
      </c>
      <c r="AG280">
        <v>0</v>
      </c>
      <c r="AH280" t="s">
        <v>1099</v>
      </c>
      <c r="AI280">
        <v>66.43</v>
      </c>
      <c r="AJ280">
        <v>6</v>
      </c>
      <c r="AK280" t="s">
        <v>1437</v>
      </c>
      <c r="AL280">
        <v>0.2</v>
      </c>
      <c r="AM280">
        <v>2.54</v>
      </c>
      <c r="AN280">
        <v>3.95</v>
      </c>
      <c r="AO280" t="s">
        <v>3134</v>
      </c>
      <c r="AP280" t="s">
        <v>3135</v>
      </c>
      <c r="AQ280" t="s">
        <v>426</v>
      </c>
      <c r="AR280" t="s">
        <v>3136</v>
      </c>
      <c r="AS280">
        <v>2.8</v>
      </c>
      <c r="AT280">
        <v>1.53</v>
      </c>
      <c r="AU280">
        <v>1</v>
      </c>
      <c r="AV280">
        <v>1</v>
      </c>
      <c r="AW280">
        <v>10</v>
      </c>
      <c r="AX280">
        <v>0.1</v>
      </c>
      <c r="AY280">
        <v>0.1</v>
      </c>
      <c r="AZ280">
        <v>0.3</v>
      </c>
      <c r="BA280">
        <v>11</v>
      </c>
      <c r="BB280">
        <v>104.89</v>
      </c>
      <c r="BC280">
        <v>9</v>
      </c>
      <c r="BD280" t="s">
        <v>3137</v>
      </c>
      <c r="BE280" t="s">
        <v>3138</v>
      </c>
      <c r="BF280" t="s">
        <v>2920</v>
      </c>
      <c r="BG280" t="s">
        <v>3139</v>
      </c>
      <c r="BH280" t="s">
        <v>3140</v>
      </c>
      <c r="BI280" t="s">
        <v>3141</v>
      </c>
      <c r="BJ280">
        <v>102.99</v>
      </c>
      <c r="BK280">
        <v>2</v>
      </c>
      <c r="BL280">
        <v>18.98</v>
      </c>
      <c r="BM280">
        <v>1</v>
      </c>
      <c r="BN280">
        <v>4</v>
      </c>
      <c r="BO280">
        <v>37.96</v>
      </c>
      <c r="BP280">
        <v>3</v>
      </c>
      <c r="BQ280">
        <v>9.36</v>
      </c>
      <c r="BR280">
        <v>0.4</v>
      </c>
      <c r="BS280">
        <v>1.9</v>
      </c>
      <c r="BT280">
        <v>0</v>
      </c>
    </row>
    <row r="281" spans="1:72">
      <c r="A281" t="str">
        <f>IF(I281="","其他",_xlfn.XLOOKUP(I281,辅助数据!B:B,辅助数据!C:C))</f>
        <v>横幅套装</v>
      </c>
      <c r="B281" t="str" cm="1">
        <f t="array" ref="B281">IFERROR(_xlfn.IFS(EOMONTH(E281,0)-C281&gt;90,"老品 (开售天数大于90天)",EOMONTH(E281,0)-C281&gt;=0,"新品 (开售天数小于等于90)"),"新品未出单")</f>
        <v>老品 (开售天数大于90天)</v>
      </c>
      <c r="C281" s="1">
        <f>_xlfn.XLOOKUP(K281,开售时间!A:A,开售时间!B:B)</f>
        <v>44560</v>
      </c>
      <c r="D281" s="1" t="str">
        <f>IFERROR(_xlfn.XLOOKUP(G281,分层!A:A,分层!B:B),"未划分")</f>
        <v>T3</v>
      </c>
      <c r="E281" s="4">
        <v>46204</v>
      </c>
      <c r="F281" s="1" t="s">
        <v>72</v>
      </c>
      <c r="G281" t="s">
        <v>3142</v>
      </c>
      <c r="H281" t="s">
        <v>3143</v>
      </c>
      <c r="I281" t="s">
        <v>3144</v>
      </c>
      <c r="J281" t="s">
        <v>1105</v>
      </c>
      <c r="K281" t="s">
        <v>3145</v>
      </c>
      <c r="L281">
        <v>22407</v>
      </c>
      <c r="M281">
        <v>80</v>
      </c>
      <c r="N281">
        <v>47.55</v>
      </c>
      <c r="O281">
        <v>43.59</v>
      </c>
      <c r="P281">
        <v>0</v>
      </c>
      <c r="Q281">
        <v>3.96</v>
      </c>
      <c r="R281">
        <v>0</v>
      </c>
      <c r="S281">
        <v>0</v>
      </c>
      <c r="T281">
        <v>0</v>
      </c>
      <c r="U281">
        <v>0</v>
      </c>
      <c r="V281">
        <v>0</v>
      </c>
      <c r="X281">
        <v>117.71</v>
      </c>
      <c r="Y281">
        <v>103.72</v>
      </c>
      <c r="Z281">
        <v>0</v>
      </c>
      <c r="AA281">
        <v>13.99</v>
      </c>
      <c r="AB281">
        <v>0</v>
      </c>
      <c r="AC281">
        <v>9</v>
      </c>
      <c r="AD281">
        <v>8</v>
      </c>
      <c r="AE281">
        <v>0</v>
      </c>
      <c r="AF281">
        <v>1</v>
      </c>
      <c r="AG281">
        <v>0</v>
      </c>
      <c r="AH281" t="s">
        <v>2618</v>
      </c>
      <c r="AI281">
        <v>107.72</v>
      </c>
      <c r="AJ281">
        <v>8</v>
      </c>
      <c r="AK281" t="s">
        <v>3146</v>
      </c>
      <c r="AL281">
        <v>0.59</v>
      </c>
      <c r="AM281">
        <v>2.12</v>
      </c>
      <c r="AN281">
        <v>2.48</v>
      </c>
      <c r="AO281" t="s">
        <v>3147</v>
      </c>
      <c r="AP281" t="s">
        <v>1328</v>
      </c>
      <c r="AQ281" t="s">
        <v>1328</v>
      </c>
      <c r="AR281" t="s">
        <v>3148</v>
      </c>
      <c r="AS281">
        <v>5.28</v>
      </c>
      <c r="AT281">
        <v>4.32</v>
      </c>
      <c r="AU281">
        <v>4</v>
      </c>
      <c r="AV281">
        <v>6</v>
      </c>
      <c r="AW281">
        <v>10</v>
      </c>
      <c r="AX281">
        <v>0.6</v>
      </c>
      <c r="AY281">
        <v>0.4</v>
      </c>
      <c r="AZ281">
        <v>0.3</v>
      </c>
      <c r="BA281">
        <v>11</v>
      </c>
      <c r="BB281">
        <v>148.29</v>
      </c>
      <c r="BC281">
        <v>11</v>
      </c>
      <c r="BD281" t="s">
        <v>3149</v>
      </c>
      <c r="BE281" t="s">
        <v>3150</v>
      </c>
      <c r="BF281" t="s">
        <v>3149</v>
      </c>
      <c r="BG281" t="s">
        <v>3151</v>
      </c>
      <c r="BH281" t="s">
        <v>3152</v>
      </c>
      <c r="BI281" t="s">
        <v>3151</v>
      </c>
      <c r="BJ281">
        <v>148.29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13.48</v>
      </c>
      <c r="BR281">
        <v>0.4</v>
      </c>
      <c r="BS281">
        <v>0</v>
      </c>
      <c r="BT281">
        <v>0</v>
      </c>
    </row>
    <row r="282" spans="1:72">
      <c r="A282" t="str">
        <f>IF(I282="","其他",_xlfn.XLOOKUP(I282,辅助数据!B:B,辅助数据!C:C))</f>
        <v>蛋糕签</v>
      </c>
      <c r="B282" t="str" cm="1">
        <f t="array" ref="B282">IFERROR(_xlfn.IFS(EOMONTH(E282,0)-C282&gt;90,"老品 (开售天数大于90天)",EOMONTH(E282,0)-C282&gt;=0,"新品 (开售天数小于等于90)"),"新品未出单")</f>
        <v>老品 (开售天数大于90天)</v>
      </c>
      <c r="C282" s="1">
        <f>_xlfn.XLOOKUP(K282,开售时间!A:A,开售时间!B:B)</f>
        <v>46029</v>
      </c>
      <c r="D282" s="1" t="str">
        <f>IFERROR(_xlfn.XLOOKUP(G282,分层!A:A,分层!B:B),"未划分")</f>
        <v>T4</v>
      </c>
      <c r="E282" s="4">
        <v>46204</v>
      </c>
      <c r="F282" s="1" t="s">
        <v>72</v>
      </c>
      <c r="G282" t="s">
        <v>3153</v>
      </c>
      <c r="H282" t="s">
        <v>3154</v>
      </c>
      <c r="I282" t="s">
        <v>3155</v>
      </c>
      <c r="J282" t="s">
        <v>3156</v>
      </c>
      <c r="K282" t="s">
        <v>3155</v>
      </c>
      <c r="L282">
        <v>76115</v>
      </c>
      <c r="M282">
        <v>173</v>
      </c>
      <c r="N282">
        <v>151.11</v>
      </c>
      <c r="O282">
        <v>132.39</v>
      </c>
      <c r="P282">
        <v>0</v>
      </c>
      <c r="Q282">
        <v>18.72</v>
      </c>
      <c r="R282">
        <v>0</v>
      </c>
      <c r="S282">
        <v>0</v>
      </c>
      <c r="T282">
        <v>0</v>
      </c>
      <c r="U282">
        <v>0</v>
      </c>
      <c r="V282">
        <v>0</v>
      </c>
      <c r="X282">
        <v>137.37</v>
      </c>
      <c r="Y282">
        <v>117.89</v>
      </c>
      <c r="Z282">
        <v>0</v>
      </c>
      <c r="AA282">
        <v>19.48</v>
      </c>
      <c r="AB282">
        <v>0</v>
      </c>
      <c r="AC282">
        <v>13</v>
      </c>
      <c r="AD282">
        <v>11</v>
      </c>
      <c r="AE282">
        <v>0</v>
      </c>
      <c r="AF282">
        <v>2</v>
      </c>
      <c r="AG282">
        <v>0</v>
      </c>
      <c r="AH282" t="s">
        <v>3157</v>
      </c>
      <c r="AI282">
        <v>88.41</v>
      </c>
      <c r="AJ282">
        <v>9</v>
      </c>
      <c r="AK282" t="s">
        <v>823</v>
      </c>
      <c r="AL282">
        <v>0.87</v>
      </c>
      <c r="AM282">
        <v>1.99</v>
      </c>
      <c r="AN282">
        <v>0.91</v>
      </c>
      <c r="AO282" t="s">
        <v>3158</v>
      </c>
      <c r="AP282" t="s">
        <v>3159</v>
      </c>
      <c r="AQ282" t="s">
        <v>3159</v>
      </c>
      <c r="AR282" t="s">
        <v>3160</v>
      </c>
      <c r="AS282">
        <v>11.62</v>
      </c>
      <c r="AT282">
        <v>13.74</v>
      </c>
      <c r="AU282">
        <v>1</v>
      </c>
      <c r="AV282">
        <v>5</v>
      </c>
      <c r="AW282">
        <v>11</v>
      </c>
      <c r="AX282">
        <v>0.1</v>
      </c>
      <c r="AY282">
        <v>0.4</v>
      </c>
      <c r="AZ282">
        <v>0.4</v>
      </c>
      <c r="BA282">
        <v>11</v>
      </c>
      <c r="BB282">
        <v>108.69</v>
      </c>
      <c r="BC282">
        <v>11</v>
      </c>
      <c r="BD282" t="s">
        <v>532</v>
      </c>
      <c r="BE282" t="s">
        <v>3161</v>
      </c>
      <c r="BF282" t="s">
        <v>532</v>
      </c>
      <c r="BG282" t="s">
        <v>86</v>
      </c>
      <c r="BH282" t="s">
        <v>86</v>
      </c>
      <c r="BI282" t="s">
        <v>86</v>
      </c>
      <c r="BJ282">
        <v>108.69</v>
      </c>
      <c r="BK282">
        <v>1</v>
      </c>
      <c r="BL282">
        <v>9.49</v>
      </c>
      <c r="BM282">
        <v>1</v>
      </c>
      <c r="BN282">
        <v>0</v>
      </c>
      <c r="BO282">
        <v>0</v>
      </c>
      <c r="BP282">
        <v>0</v>
      </c>
      <c r="BQ282">
        <v>9.88</v>
      </c>
      <c r="BR282">
        <v>0.4</v>
      </c>
      <c r="BS282">
        <v>0</v>
      </c>
      <c r="BT282">
        <v>0</v>
      </c>
    </row>
    <row r="283" spans="1:72">
      <c r="A283" t="str">
        <f>IF(I283="","其他",_xlfn.XLOOKUP(I283,辅助数据!B:B,辅助数据!C:C))</f>
        <v>海报套装</v>
      </c>
      <c r="B283" t="str" cm="1">
        <f t="array" ref="B283">IFERROR(_xlfn.IFS(EOMONTH(E283,0)-C283&gt;90,"老品 (开售天数大于90天)",EOMONTH(E283,0)-C283&gt;=0,"新品 (开售天数小于等于90)"),"新品未出单")</f>
        <v>老品 (开售天数大于90天)</v>
      </c>
      <c r="C283" s="1">
        <f>_xlfn.XLOOKUP(K283,开售时间!A:A,开售时间!B:B)</f>
        <v>46113</v>
      </c>
      <c r="D283" s="1" t="str">
        <f>IFERROR(_xlfn.XLOOKUP(G283,分层!A:A,分层!B:B),"未划分")</f>
        <v>T3</v>
      </c>
      <c r="E283" s="4">
        <v>46204</v>
      </c>
      <c r="F283" s="1" t="s">
        <v>72</v>
      </c>
      <c r="G283" t="s">
        <v>3162</v>
      </c>
      <c r="H283" t="s">
        <v>3163</v>
      </c>
      <c r="I283" t="s">
        <v>3164</v>
      </c>
      <c r="J283" t="s">
        <v>3165</v>
      </c>
      <c r="K283" t="s">
        <v>3164</v>
      </c>
      <c r="L283">
        <v>20417</v>
      </c>
      <c r="M283">
        <v>109</v>
      </c>
      <c r="N283">
        <v>78.76</v>
      </c>
      <c r="O283">
        <v>65.01</v>
      </c>
      <c r="P283">
        <v>0</v>
      </c>
      <c r="Q283">
        <v>13.75</v>
      </c>
      <c r="R283">
        <v>0</v>
      </c>
      <c r="S283">
        <v>0</v>
      </c>
      <c r="T283">
        <v>0</v>
      </c>
      <c r="U283">
        <v>0</v>
      </c>
      <c r="V283">
        <v>0</v>
      </c>
      <c r="X283">
        <v>199.9</v>
      </c>
      <c r="Y283">
        <v>179.91</v>
      </c>
      <c r="Z283">
        <v>0</v>
      </c>
      <c r="AA283">
        <v>19.99</v>
      </c>
      <c r="AB283">
        <v>0</v>
      </c>
      <c r="AC283">
        <v>10</v>
      </c>
      <c r="AD283">
        <v>9</v>
      </c>
      <c r="AE283">
        <v>0</v>
      </c>
      <c r="AF283">
        <v>1</v>
      </c>
      <c r="AG283">
        <v>0</v>
      </c>
      <c r="AH283" t="s">
        <v>3166</v>
      </c>
      <c r="AI283">
        <v>189.9</v>
      </c>
      <c r="AJ283">
        <v>9</v>
      </c>
      <c r="AK283" t="s">
        <v>3167</v>
      </c>
      <c r="AL283">
        <v>0.72</v>
      </c>
      <c r="AM283">
        <v>3.86</v>
      </c>
      <c r="AN283">
        <v>2.54</v>
      </c>
      <c r="AO283" t="s">
        <v>3168</v>
      </c>
      <c r="AP283" t="s">
        <v>3169</v>
      </c>
      <c r="AQ283" t="s">
        <v>3169</v>
      </c>
      <c r="AR283" t="s">
        <v>3166</v>
      </c>
      <c r="AS283">
        <v>7.88</v>
      </c>
      <c r="AT283">
        <v>7.16</v>
      </c>
      <c r="AU283">
        <v>2</v>
      </c>
      <c r="AV283">
        <v>4</v>
      </c>
      <c r="AW283">
        <v>11</v>
      </c>
      <c r="AX283">
        <v>0.3</v>
      </c>
      <c r="AY283">
        <v>0.3</v>
      </c>
      <c r="AZ283">
        <v>0.4</v>
      </c>
      <c r="BA283">
        <v>11</v>
      </c>
      <c r="BB283">
        <v>219.89</v>
      </c>
      <c r="BC283">
        <v>11</v>
      </c>
      <c r="BD283" t="s">
        <v>3170</v>
      </c>
      <c r="BE283" t="s">
        <v>3170</v>
      </c>
      <c r="BF283" t="s">
        <v>3170</v>
      </c>
      <c r="BG283" t="s">
        <v>86</v>
      </c>
      <c r="BH283" t="s">
        <v>86</v>
      </c>
      <c r="BI283" t="s">
        <v>86</v>
      </c>
      <c r="BJ283">
        <v>219.89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19.99</v>
      </c>
      <c r="BR283">
        <v>0.4</v>
      </c>
      <c r="BS283">
        <v>0</v>
      </c>
      <c r="BT283">
        <v>0</v>
      </c>
    </row>
    <row r="284" spans="1:72">
      <c r="A284" t="str">
        <f>IF(I284="","其他",_xlfn.XLOOKUP(I284,辅助数据!B:B,辅助数据!C:C))</f>
        <v>长横幅</v>
      </c>
      <c r="B284" t="str" cm="1">
        <f t="array" ref="B284">IFERROR(_xlfn.IFS(EOMONTH(E284,0)-C284&gt;90,"老品 (开售天数大于90天)",EOMONTH(E284,0)-C284&gt;=0,"新品 (开售天数小于等于90)"),"新品未出单")</f>
        <v>老品 (开售天数大于90天)</v>
      </c>
      <c r="C284" s="1">
        <f>_xlfn.XLOOKUP(K284,开售时间!A:A,开售时间!B:B)</f>
        <v>44501</v>
      </c>
      <c r="D284" s="1" t="str">
        <f>IFERROR(_xlfn.XLOOKUP(G284,分层!A:A,分层!B:B),"未划分")</f>
        <v>T3</v>
      </c>
      <c r="E284" s="4">
        <v>46204</v>
      </c>
      <c r="F284" s="1" t="s">
        <v>72</v>
      </c>
      <c r="G284" t="s">
        <v>3171</v>
      </c>
      <c r="H284" t="s">
        <v>3172</v>
      </c>
      <c r="I284" t="s">
        <v>3173</v>
      </c>
      <c r="J284" t="s">
        <v>3174</v>
      </c>
      <c r="K284" t="s">
        <v>3173</v>
      </c>
      <c r="L284">
        <v>3118</v>
      </c>
      <c r="M284">
        <v>55</v>
      </c>
      <c r="N284">
        <v>25.69</v>
      </c>
      <c r="O284">
        <v>25.69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X284">
        <v>62.94</v>
      </c>
      <c r="Y284">
        <v>62.94</v>
      </c>
      <c r="Z284">
        <v>0</v>
      </c>
      <c r="AA284">
        <v>0</v>
      </c>
      <c r="AB284">
        <v>0</v>
      </c>
      <c r="AC284">
        <v>6</v>
      </c>
      <c r="AD284">
        <v>6</v>
      </c>
      <c r="AE284">
        <v>0</v>
      </c>
      <c r="AF284">
        <v>0</v>
      </c>
      <c r="AG284">
        <v>0</v>
      </c>
      <c r="AH284" t="s">
        <v>1099</v>
      </c>
      <c r="AI284">
        <v>49.95</v>
      </c>
      <c r="AJ284">
        <v>5</v>
      </c>
      <c r="AK284" t="s">
        <v>771</v>
      </c>
      <c r="AL284">
        <v>0.47</v>
      </c>
      <c r="AM284">
        <v>8.24</v>
      </c>
      <c r="AN284">
        <v>2.45</v>
      </c>
      <c r="AO284" t="s">
        <v>3175</v>
      </c>
      <c r="AP284" t="s">
        <v>1211</v>
      </c>
      <c r="AQ284" t="s">
        <v>1211</v>
      </c>
      <c r="AR284" t="s">
        <v>3176</v>
      </c>
      <c r="AS284">
        <v>4.28</v>
      </c>
      <c r="AT284">
        <v>2.85</v>
      </c>
      <c r="AU284">
        <v>0</v>
      </c>
      <c r="AV284">
        <v>0</v>
      </c>
      <c r="AW284">
        <v>9</v>
      </c>
      <c r="AX284">
        <v>0</v>
      </c>
      <c r="AY284">
        <v>0</v>
      </c>
      <c r="AZ284">
        <v>0.3</v>
      </c>
      <c r="BA284">
        <v>9</v>
      </c>
      <c r="BB284">
        <v>89.91</v>
      </c>
      <c r="BC284">
        <v>9</v>
      </c>
      <c r="BD284" t="s">
        <v>3010</v>
      </c>
      <c r="BE284" t="s">
        <v>3177</v>
      </c>
      <c r="BF284" t="s">
        <v>3178</v>
      </c>
      <c r="BG284" t="s">
        <v>3179</v>
      </c>
      <c r="BH284" t="s">
        <v>3180</v>
      </c>
      <c r="BI284" t="s">
        <v>3181</v>
      </c>
      <c r="BJ284">
        <v>89.91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9.99</v>
      </c>
      <c r="BR284">
        <v>0.3</v>
      </c>
      <c r="BS284">
        <v>0</v>
      </c>
      <c r="BT284">
        <v>0</v>
      </c>
    </row>
    <row r="285" spans="1:72">
      <c r="A285" t="str">
        <f>IF(I285="","其他",_xlfn.XLOOKUP(I285,辅助数据!B:B,辅助数据!C:C))</f>
        <v>海报拱圈</v>
      </c>
      <c r="B285" t="str" cm="1">
        <f t="array" ref="B285">IFERROR(_xlfn.IFS(EOMONTH(E285,0)-C285&gt;90,"老品 (开售天数大于90天)",EOMONTH(E285,0)-C285&gt;=0,"新品 (开售天数小于等于90)"),"新品未出单")</f>
        <v>老品 (开售天数大于90天)</v>
      </c>
      <c r="C285" s="1">
        <f>_xlfn.XLOOKUP(K285,开售时间!A:A,开售时间!B:B)</f>
        <v>45031</v>
      </c>
      <c r="D285" s="1" t="str">
        <f>IFERROR(_xlfn.XLOOKUP(G285,分层!A:A,分层!B:B),"未划分")</f>
        <v>T4</v>
      </c>
      <c r="E285" s="4">
        <v>46204</v>
      </c>
      <c r="F285" s="1" t="s">
        <v>72</v>
      </c>
      <c r="G285" t="s">
        <v>3182</v>
      </c>
      <c r="H285" t="s">
        <v>3183</v>
      </c>
      <c r="I285" t="s">
        <v>3184</v>
      </c>
      <c r="J285" t="s">
        <v>3185</v>
      </c>
      <c r="K285" t="s">
        <v>3184</v>
      </c>
      <c r="L285">
        <v>8926</v>
      </c>
      <c r="M285">
        <v>97</v>
      </c>
      <c r="N285">
        <v>51.93</v>
      </c>
      <c r="O285">
        <v>49.11</v>
      </c>
      <c r="P285">
        <v>0</v>
      </c>
      <c r="Q285">
        <v>2.82</v>
      </c>
      <c r="R285">
        <v>0</v>
      </c>
      <c r="S285">
        <v>0</v>
      </c>
      <c r="T285">
        <v>0</v>
      </c>
      <c r="U285">
        <v>0</v>
      </c>
      <c r="V285">
        <v>0</v>
      </c>
      <c r="X285">
        <v>93.73</v>
      </c>
      <c r="Y285">
        <v>93.73</v>
      </c>
      <c r="Z285">
        <v>0</v>
      </c>
      <c r="AA285">
        <v>0</v>
      </c>
      <c r="AB285">
        <v>0</v>
      </c>
      <c r="AC285">
        <v>7</v>
      </c>
      <c r="AD285">
        <v>7</v>
      </c>
      <c r="AE285">
        <v>0</v>
      </c>
      <c r="AF285">
        <v>0</v>
      </c>
      <c r="AG285">
        <v>0</v>
      </c>
      <c r="AH285" t="s">
        <v>3044</v>
      </c>
      <c r="AI285">
        <v>93.73</v>
      </c>
      <c r="AJ285">
        <v>7</v>
      </c>
      <c r="AK285" t="s">
        <v>327</v>
      </c>
      <c r="AL285">
        <v>0.54</v>
      </c>
      <c r="AM285">
        <v>5.82</v>
      </c>
      <c r="AN285">
        <v>1.8</v>
      </c>
      <c r="AO285" t="s">
        <v>3186</v>
      </c>
      <c r="AP285" t="s">
        <v>1519</v>
      </c>
      <c r="AQ285" t="s">
        <v>1519</v>
      </c>
      <c r="AR285" t="s">
        <v>3187</v>
      </c>
      <c r="AS285">
        <v>7.42</v>
      </c>
      <c r="AT285">
        <v>6.49</v>
      </c>
      <c r="AU285">
        <v>1</v>
      </c>
      <c r="AV285">
        <v>1</v>
      </c>
      <c r="AW285">
        <v>8</v>
      </c>
      <c r="AX285">
        <v>0.1</v>
      </c>
      <c r="AY285">
        <v>0.1</v>
      </c>
      <c r="AZ285">
        <v>0.3</v>
      </c>
      <c r="BA285">
        <v>8</v>
      </c>
      <c r="BB285">
        <v>107.02</v>
      </c>
      <c r="BC285">
        <v>8</v>
      </c>
      <c r="BD285" t="s">
        <v>2249</v>
      </c>
      <c r="BE285" t="s">
        <v>3188</v>
      </c>
      <c r="BF285" t="s">
        <v>2249</v>
      </c>
      <c r="BG285" t="s">
        <v>3189</v>
      </c>
      <c r="BH285" t="s">
        <v>3190</v>
      </c>
      <c r="BI285" t="s">
        <v>3189</v>
      </c>
      <c r="BJ285">
        <v>107.02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13.38</v>
      </c>
      <c r="BR285">
        <v>0.3</v>
      </c>
      <c r="BS285">
        <v>0</v>
      </c>
      <c r="BT285">
        <v>0</v>
      </c>
    </row>
    <row r="286" spans="1:72">
      <c r="A286" t="str">
        <f>IF(I286="","其他",_xlfn.XLOOKUP(I286,辅助数据!B:B,辅助数据!C:C))</f>
        <v>海报套装</v>
      </c>
      <c r="B286" t="str" cm="1">
        <f t="array" ref="B286">IFERROR(_xlfn.IFS(EOMONTH(E286,0)-C286&gt;90,"老品 (开售天数大于90天)",EOMONTH(E286,0)-C286&gt;=0,"新品 (开售天数小于等于90)"),"新品未出单")</f>
        <v>老品 (开售天数大于90天)</v>
      </c>
      <c r="C286" s="1">
        <f>_xlfn.XLOOKUP(K286,开售时间!A:A,开售时间!B:B)</f>
        <v>46036</v>
      </c>
      <c r="D286" s="1" t="str">
        <f>IFERROR(_xlfn.XLOOKUP(G286,分层!A:A,分层!B:B),"未划分")</f>
        <v>T4</v>
      </c>
      <c r="E286" s="4">
        <v>46204</v>
      </c>
      <c r="F286" s="1" t="s">
        <v>72</v>
      </c>
      <c r="G286" t="s">
        <v>3191</v>
      </c>
      <c r="H286" t="s">
        <v>3192</v>
      </c>
      <c r="I286" t="s">
        <v>3193</v>
      </c>
      <c r="J286" t="s">
        <v>3194</v>
      </c>
      <c r="K286" t="s">
        <v>3193</v>
      </c>
      <c r="L286">
        <v>23827</v>
      </c>
      <c r="M286">
        <v>102</v>
      </c>
      <c r="N286">
        <v>71.56</v>
      </c>
      <c r="O286">
        <v>45.77</v>
      </c>
      <c r="P286">
        <v>0</v>
      </c>
      <c r="Q286">
        <v>25.79</v>
      </c>
      <c r="R286">
        <v>0</v>
      </c>
      <c r="S286">
        <v>0</v>
      </c>
      <c r="T286">
        <v>0</v>
      </c>
      <c r="U286">
        <v>0</v>
      </c>
      <c r="V286">
        <v>0</v>
      </c>
      <c r="X286">
        <v>77.96</v>
      </c>
      <c r="Y286">
        <v>19.99</v>
      </c>
      <c r="Z286">
        <v>0</v>
      </c>
      <c r="AA286">
        <v>57.97</v>
      </c>
      <c r="AB286">
        <v>0</v>
      </c>
      <c r="AC286">
        <v>5</v>
      </c>
      <c r="AD286">
        <v>1</v>
      </c>
      <c r="AE286">
        <v>0</v>
      </c>
      <c r="AF286">
        <v>4</v>
      </c>
      <c r="AG286">
        <v>0</v>
      </c>
      <c r="AH286" t="s">
        <v>1539</v>
      </c>
      <c r="AI286">
        <v>58.97</v>
      </c>
      <c r="AJ286">
        <v>4</v>
      </c>
      <c r="AK286" t="s">
        <v>1914</v>
      </c>
      <c r="AL286">
        <v>0.7</v>
      </c>
      <c r="AM286">
        <v>3</v>
      </c>
      <c r="AN286">
        <v>1.09</v>
      </c>
      <c r="AO286" t="s">
        <v>1960</v>
      </c>
      <c r="AP286" t="s">
        <v>3195</v>
      </c>
      <c r="AQ286" t="s">
        <v>3195</v>
      </c>
      <c r="AR286" t="s">
        <v>3196</v>
      </c>
      <c r="AS286">
        <v>14.31</v>
      </c>
      <c r="AT286">
        <v>8.95</v>
      </c>
      <c r="AU286">
        <v>3</v>
      </c>
      <c r="AV286">
        <v>4</v>
      </c>
      <c r="AW286">
        <v>8</v>
      </c>
      <c r="AX286">
        <v>0.4</v>
      </c>
      <c r="AY286">
        <v>0.3</v>
      </c>
      <c r="AZ286">
        <v>0.3</v>
      </c>
      <c r="BA286">
        <v>8</v>
      </c>
      <c r="BB286">
        <v>135.93</v>
      </c>
      <c r="BC286">
        <v>8</v>
      </c>
      <c r="BD286" t="s">
        <v>3197</v>
      </c>
      <c r="BE286" t="s">
        <v>3198</v>
      </c>
      <c r="BF286" t="s">
        <v>3197</v>
      </c>
      <c r="BG286" t="s">
        <v>86</v>
      </c>
      <c r="BH286" t="s">
        <v>86</v>
      </c>
      <c r="BI286" t="s">
        <v>86</v>
      </c>
      <c r="BJ286">
        <v>135.93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16.99</v>
      </c>
      <c r="BR286">
        <v>0.3</v>
      </c>
      <c r="BS286">
        <v>0</v>
      </c>
      <c r="BT286">
        <v>0</v>
      </c>
    </row>
    <row r="287" spans="1:72">
      <c r="A287" t="str">
        <f>IF(I287="","其他",_xlfn.XLOOKUP(I287,辅助数据!B:B,辅助数据!C:C))</f>
        <v>海报拱圈</v>
      </c>
      <c r="B287" t="str" cm="1">
        <f t="array" ref="B287">IFERROR(_xlfn.IFS(EOMONTH(E287,0)-C287&gt;90,"老品 (开售天数大于90天)",EOMONTH(E287,0)-C287&gt;=0,"新品 (开售天数小于等于90)"),"新品未出单")</f>
        <v>老品 (开售天数大于90天)</v>
      </c>
      <c r="C287" s="1">
        <f>_xlfn.XLOOKUP(K287,开售时间!A:A,开售时间!B:B)</f>
        <v>44957</v>
      </c>
      <c r="D287" s="1" t="str">
        <f>IFERROR(_xlfn.XLOOKUP(G287,分层!A:A,分层!B:B),"未划分")</f>
        <v>T3</v>
      </c>
      <c r="E287" s="4">
        <v>46204</v>
      </c>
      <c r="F287" s="1" t="s">
        <v>72</v>
      </c>
      <c r="G287" t="s">
        <v>3199</v>
      </c>
      <c r="H287" t="s">
        <v>3200</v>
      </c>
      <c r="I287" t="s">
        <v>3201</v>
      </c>
      <c r="J287" t="s">
        <v>2239</v>
      </c>
      <c r="K287" t="s">
        <v>3201</v>
      </c>
      <c r="L287">
        <v>9314</v>
      </c>
      <c r="M287">
        <v>88</v>
      </c>
      <c r="N287">
        <v>46.51</v>
      </c>
      <c r="O287">
        <v>45.9</v>
      </c>
      <c r="P287">
        <v>0</v>
      </c>
      <c r="Q287">
        <v>0.61</v>
      </c>
      <c r="R287">
        <v>0</v>
      </c>
      <c r="S287">
        <v>0</v>
      </c>
      <c r="T287">
        <v>0</v>
      </c>
      <c r="U287">
        <v>0</v>
      </c>
      <c r="V287">
        <v>0</v>
      </c>
      <c r="X287">
        <v>76.19</v>
      </c>
      <c r="Y287">
        <v>76.19</v>
      </c>
      <c r="Z287">
        <v>0</v>
      </c>
      <c r="AA287">
        <v>0</v>
      </c>
      <c r="AB287">
        <v>0</v>
      </c>
      <c r="AC287">
        <v>6</v>
      </c>
      <c r="AD287">
        <v>6</v>
      </c>
      <c r="AE287">
        <v>0</v>
      </c>
      <c r="AF287">
        <v>0</v>
      </c>
      <c r="AG287">
        <v>0</v>
      </c>
      <c r="AH287" t="s">
        <v>450</v>
      </c>
      <c r="AI287">
        <v>56.21</v>
      </c>
      <c r="AJ287">
        <v>4</v>
      </c>
      <c r="AK287" t="s">
        <v>2433</v>
      </c>
      <c r="AL287">
        <v>0.53</v>
      </c>
      <c r="AM287">
        <v>4.99</v>
      </c>
      <c r="AN287">
        <v>1.64</v>
      </c>
      <c r="AO287" t="s">
        <v>3202</v>
      </c>
      <c r="AP287" t="s">
        <v>2173</v>
      </c>
      <c r="AQ287" t="s">
        <v>3039</v>
      </c>
      <c r="AR287" t="s">
        <v>3203</v>
      </c>
      <c r="AS287">
        <v>7.75</v>
      </c>
      <c r="AT287">
        <v>6.64</v>
      </c>
      <c r="AU287">
        <v>1</v>
      </c>
      <c r="AV287">
        <v>3</v>
      </c>
      <c r="AW287">
        <v>6</v>
      </c>
      <c r="AX287">
        <v>0.1</v>
      </c>
      <c r="AY287">
        <v>0.2</v>
      </c>
      <c r="AZ287">
        <v>0.2</v>
      </c>
      <c r="BA287">
        <v>7</v>
      </c>
      <c r="BB287">
        <v>98.93</v>
      </c>
      <c r="BC287">
        <v>7</v>
      </c>
      <c r="BD287" t="s">
        <v>2978</v>
      </c>
      <c r="BE287" t="s">
        <v>3204</v>
      </c>
      <c r="BF287" t="s">
        <v>2978</v>
      </c>
      <c r="BG287" t="s">
        <v>3205</v>
      </c>
      <c r="BH287" t="s">
        <v>3206</v>
      </c>
      <c r="BI287" t="s">
        <v>3207</v>
      </c>
      <c r="BJ287">
        <v>97.54</v>
      </c>
      <c r="BK287">
        <v>0</v>
      </c>
      <c r="BL287">
        <v>0</v>
      </c>
      <c r="BM287">
        <v>0</v>
      </c>
      <c r="BN287">
        <v>2</v>
      </c>
      <c r="BO287">
        <v>27.73</v>
      </c>
      <c r="BP287">
        <v>2</v>
      </c>
      <c r="BQ287">
        <v>13.93</v>
      </c>
      <c r="BR287">
        <v>0.2</v>
      </c>
      <c r="BS287">
        <v>1.39</v>
      </c>
      <c r="BT287">
        <v>0</v>
      </c>
    </row>
    <row r="288" spans="1:72">
      <c r="A288" t="str">
        <f>IF(I288="","其他",_xlfn.XLOOKUP(I288,辅助数据!B:B,辅助数据!C:C))</f>
        <v>皇冠套装</v>
      </c>
      <c r="B288" t="str" cm="1">
        <f t="array" ref="B288">IFERROR(_xlfn.IFS(EOMONTH(E288,0)-C288&gt;90,"老品 (开售天数大于90天)",EOMONTH(E288,0)-C288&gt;=0,"新品 (开售天数小于等于90)"),"新品未出单")</f>
        <v>老品 (开售天数大于90天)</v>
      </c>
      <c r="C288" s="1">
        <f>_xlfn.XLOOKUP(K288,开售时间!A:A,开售时间!B:B)</f>
        <v>45910</v>
      </c>
      <c r="D288" s="1" t="str">
        <f>IFERROR(_xlfn.XLOOKUP(G288,分层!A:A,分层!B:B),"未划分")</f>
        <v>T3</v>
      </c>
      <c r="E288" s="4">
        <v>46204</v>
      </c>
      <c r="F288" s="1" t="s">
        <v>72</v>
      </c>
      <c r="G288" t="s">
        <v>3208</v>
      </c>
      <c r="H288" t="s">
        <v>3209</v>
      </c>
      <c r="I288" t="s">
        <v>3210</v>
      </c>
      <c r="J288" t="s">
        <v>3211</v>
      </c>
      <c r="K288" t="s">
        <v>3210</v>
      </c>
      <c r="L288">
        <v>24678</v>
      </c>
      <c r="M288">
        <v>98</v>
      </c>
      <c r="N288">
        <v>73.19</v>
      </c>
      <c r="O288">
        <v>66.64</v>
      </c>
      <c r="P288">
        <v>0</v>
      </c>
      <c r="Q288">
        <v>6.55</v>
      </c>
      <c r="R288">
        <v>0</v>
      </c>
      <c r="S288">
        <v>0</v>
      </c>
      <c r="T288">
        <v>0</v>
      </c>
      <c r="U288">
        <v>0</v>
      </c>
      <c r="V288">
        <v>0</v>
      </c>
      <c r="X288">
        <v>91</v>
      </c>
      <c r="Y288">
        <v>85.94</v>
      </c>
      <c r="Z288">
        <v>0</v>
      </c>
      <c r="AA288">
        <v>5.06</v>
      </c>
      <c r="AB288">
        <v>0</v>
      </c>
      <c r="AC288">
        <v>6</v>
      </c>
      <c r="AD288">
        <v>6</v>
      </c>
      <c r="AE288">
        <v>0</v>
      </c>
      <c r="AF288">
        <v>0</v>
      </c>
      <c r="AG288">
        <v>0</v>
      </c>
      <c r="AH288" t="s">
        <v>450</v>
      </c>
      <c r="AI288">
        <v>81.01</v>
      </c>
      <c r="AJ288">
        <v>5</v>
      </c>
      <c r="AK288" t="s">
        <v>3212</v>
      </c>
      <c r="AL288">
        <v>0.75</v>
      </c>
      <c r="AM288">
        <v>2.97</v>
      </c>
      <c r="AN288">
        <v>1.24</v>
      </c>
      <c r="AO288" t="s">
        <v>3213</v>
      </c>
      <c r="AP288" t="s">
        <v>3214</v>
      </c>
      <c r="AQ288" t="s">
        <v>3214</v>
      </c>
      <c r="AR288" t="s">
        <v>3215</v>
      </c>
      <c r="AS288">
        <v>12.2</v>
      </c>
      <c r="AT288">
        <v>10.46</v>
      </c>
      <c r="AU288">
        <v>0</v>
      </c>
      <c r="AV288">
        <v>0</v>
      </c>
      <c r="AW288">
        <v>5</v>
      </c>
      <c r="AX288">
        <v>0</v>
      </c>
      <c r="AY288">
        <v>0</v>
      </c>
      <c r="AZ288">
        <v>0.2</v>
      </c>
      <c r="BA288">
        <v>7</v>
      </c>
      <c r="BB288">
        <v>106.33</v>
      </c>
      <c r="BC288">
        <v>7</v>
      </c>
      <c r="BD288" t="s">
        <v>3216</v>
      </c>
      <c r="BE288" t="s">
        <v>3217</v>
      </c>
      <c r="BF288" t="s">
        <v>3216</v>
      </c>
      <c r="BG288" t="s">
        <v>86</v>
      </c>
      <c r="BH288" t="s">
        <v>86</v>
      </c>
      <c r="BI288" t="s">
        <v>86</v>
      </c>
      <c r="BJ288">
        <v>106.33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15.19</v>
      </c>
      <c r="BR288">
        <v>0.2</v>
      </c>
      <c r="BS288">
        <v>0</v>
      </c>
      <c r="BT288">
        <v>0</v>
      </c>
    </row>
    <row r="289" spans="1:72">
      <c r="A289" t="str">
        <f>IF(I289="","其他",_xlfn.XLOOKUP(I289,辅助数据!B:B,辅助数据!C:C))</f>
        <v>漩涡套装</v>
      </c>
      <c r="B289" t="str" cm="1">
        <f t="array" ref="B289">IFERROR(_xlfn.IFS(EOMONTH(E289,0)-C289&gt;90,"老品 (开售天数大于90天)",EOMONTH(E289,0)-C289&gt;=0,"新品 (开售天数小于等于90)"),"新品未出单")</f>
        <v>老品 (开售天数大于90天)</v>
      </c>
      <c r="C289" s="1">
        <f>_xlfn.XLOOKUP(K289,开售时间!A:A,开售时间!B:B)</f>
        <v>45958</v>
      </c>
      <c r="D289" s="1" t="str">
        <f>IFERROR(_xlfn.XLOOKUP(G289,分层!A:A,分层!B:B),"未划分")</f>
        <v>T4</v>
      </c>
      <c r="E289" s="4">
        <v>46204</v>
      </c>
      <c r="F289" s="1" t="s">
        <v>72</v>
      </c>
      <c r="G289" t="s">
        <v>3218</v>
      </c>
      <c r="H289" t="s">
        <v>3219</v>
      </c>
      <c r="I289" t="s">
        <v>3220</v>
      </c>
      <c r="J289" t="s">
        <v>2714</v>
      </c>
      <c r="K289" t="s">
        <v>3220</v>
      </c>
      <c r="L289">
        <v>5432</v>
      </c>
      <c r="M289">
        <v>17</v>
      </c>
      <c r="N289">
        <v>14.46</v>
      </c>
      <c r="O289">
        <v>12.11</v>
      </c>
      <c r="P289">
        <v>0</v>
      </c>
      <c r="Q289">
        <v>2.35</v>
      </c>
      <c r="R289">
        <v>0</v>
      </c>
      <c r="S289">
        <v>0</v>
      </c>
      <c r="T289">
        <v>0</v>
      </c>
      <c r="U289">
        <v>0</v>
      </c>
      <c r="V289">
        <v>0</v>
      </c>
      <c r="X289">
        <v>64.95</v>
      </c>
      <c r="Y289">
        <v>64.95</v>
      </c>
      <c r="Z289">
        <v>0</v>
      </c>
      <c r="AA289">
        <v>0</v>
      </c>
      <c r="AB289">
        <v>0</v>
      </c>
      <c r="AC289">
        <v>4</v>
      </c>
      <c r="AD289">
        <v>4</v>
      </c>
      <c r="AE289">
        <v>0</v>
      </c>
      <c r="AF289">
        <v>0</v>
      </c>
      <c r="AG289">
        <v>0</v>
      </c>
      <c r="AH289" t="s">
        <v>1099</v>
      </c>
      <c r="AI289">
        <v>47.96</v>
      </c>
      <c r="AJ289">
        <v>3</v>
      </c>
      <c r="AK289" t="s">
        <v>464</v>
      </c>
      <c r="AL289">
        <v>0.85</v>
      </c>
      <c r="AM289">
        <v>2.66</v>
      </c>
      <c r="AN289">
        <v>4.49</v>
      </c>
      <c r="AO289" t="s">
        <v>3221</v>
      </c>
      <c r="AP289" t="s">
        <v>1802</v>
      </c>
      <c r="AQ289" t="s">
        <v>2479</v>
      </c>
      <c r="AR289" t="s">
        <v>798</v>
      </c>
      <c r="AS289">
        <v>3.62</v>
      </c>
      <c r="AT289">
        <v>2.07</v>
      </c>
      <c r="AU289">
        <v>1</v>
      </c>
      <c r="AV289">
        <v>3</v>
      </c>
      <c r="AW289">
        <v>7</v>
      </c>
      <c r="AX289">
        <v>0.1</v>
      </c>
      <c r="AY289">
        <v>0.2</v>
      </c>
      <c r="AZ289">
        <v>0.2</v>
      </c>
      <c r="BA289">
        <v>7</v>
      </c>
      <c r="BB289">
        <v>83.93</v>
      </c>
      <c r="BC289">
        <v>6</v>
      </c>
      <c r="BD289" t="s">
        <v>245</v>
      </c>
      <c r="BE289" t="s">
        <v>3222</v>
      </c>
      <c r="BF289" t="s">
        <v>2550</v>
      </c>
      <c r="BG289" t="s">
        <v>86</v>
      </c>
      <c r="BH289" t="s">
        <v>86</v>
      </c>
      <c r="BI289" t="s">
        <v>86</v>
      </c>
      <c r="BJ289">
        <v>82.73</v>
      </c>
      <c r="BK289">
        <v>0</v>
      </c>
      <c r="BL289">
        <v>0</v>
      </c>
      <c r="BM289">
        <v>0</v>
      </c>
      <c r="BN289">
        <v>2</v>
      </c>
      <c r="BO289">
        <v>23.98</v>
      </c>
      <c r="BP289">
        <v>1</v>
      </c>
      <c r="BQ289">
        <v>11.82</v>
      </c>
      <c r="BR289">
        <v>0.2</v>
      </c>
      <c r="BS289">
        <v>1.2</v>
      </c>
      <c r="BT289">
        <v>0</v>
      </c>
    </row>
    <row r="290" spans="1:72">
      <c r="A290" t="str">
        <f>IF(I290="","其他",_xlfn.XLOOKUP(I290,辅助数据!B:B,辅助数据!C:C))</f>
        <v>照片横幅</v>
      </c>
      <c r="B290" t="str" cm="1">
        <f t="array" ref="B290">IFERROR(_xlfn.IFS(EOMONTH(E290,0)-C290&gt;90,"老品 (开售天数大于90天)",EOMONTH(E290,0)-C290&gt;=0,"新品 (开售天数小于等于90)"),"新品未出单")</f>
        <v>老品 (开售天数大于90天)</v>
      </c>
      <c r="C290" s="1">
        <f>_xlfn.XLOOKUP(K290,开售时间!A:A,开售时间!B:B)</f>
        <v>45114</v>
      </c>
      <c r="D290" s="1" t="str">
        <f>IFERROR(_xlfn.XLOOKUP(G290,分层!A:A,分层!B:B),"未划分")</f>
        <v>N</v>
      </c>
      <c r="E290" s="4">
        <v>46204</v>
      </c>
      <c r="F290" s="1" t="s">
        <v>72</v>
      </c>
      <c r="G290" t="s">
        <v>3223</v>
      </c>
      <c r="H290" t="s">
        <v>3224</v>
      </c>
      <c r="I290" t="s">
        <v>3225</v>
      </c>
      <c r="J290" t="s">
        <v>3226</v>
      </c>
      <c r="K290" t="s">
        <v>3225</v>
      </c>
      <c r="L290">
        <v>10749</v>
      </c>
      <c r="M290">
        <v>131</v>
      </c>
      <c r="N290">
        <v>124.82</v>
      </c>
      <c r="O290">
        <v>124.82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X290">
        <v>72.93</v>
      </c>
      <c r="Y290">
        <v>72.93</v>
      </c>
      <c r="Z290">
        <v>0</v>
      </c>
      <c r="AA290">
        <v>0</v>
      </c>
      <c r="AB290">
        <v>0</v>
      </c>
      <c r="AC290">
        <v>7</v>
      </c>
      <c r="AD290">
        <v>7</v>
      </c>
      <c r="AE290">
        <v>0</v>
      </c>
      <c r="AF290">
        <v>0</v>
      </c>
      <c r="AG290">
        <v>0</v>
      </c>
      <c r="AH290" t="s">
        <v>86</v>
      </c>
      <c r="AI290">
        <v>41.96</v>
      </c>
      <c r="AJ290">
        <v>4</v>
      </c>
      <c r="AK290" t="s">
        <v>3227</v>
      </c>
      <c r="AL290">
        <v>0.95</v>
      </c>
      <c r="AM290">
        <v>11.61</v>
      </c>
      <c r="AN290">
        <v>0.58</v>
      </c>
      <c r="AO290" t="s">
        <v>3228</v>
      </c>
      <c r="AP290" t="s">
        <v>3229</v>
      </c>
      <c r="AQ290" t="s">
        <v>3230</v>
      </c>
      <c r="AR290" t="s">
        <v>3231</v>
      </c>
      <c r="AS290">
        <v>17.83</v>
      </c>
      <c r="AT290">
        <v>17.83</v>
      </c>
      <c r="AU290">
        <v>3</v>
      </c>
      <c r="AV290">
        <v>5</v>
      </c>
      <c r="AW290">
        <v>7</v>
      </c>
      <c r="AX290">
        <v>0.4</v>
      </c>
      <c r="AY290">
        <v>0.4</v>
      </c>
      <c r="AZ290">
        <v>0.2</v>
      </c>
      <c r="BA290">
        <v>7</v>
      </c>
      <c r="BB290">
        <v>77.93</v>
      </c>
      <c r="BC290">
        <v>7</v>
      </c>
      <c r="BD290" t="s">
        <v>86</v>
      </c>
      <c r="BE290" t="s">
        <v>86</v>
      </c>
      <c r="BF290" t="s">
        <v>86</v>
      </c>
      <c r="BG290" t="s">
        <v>86</v>
      </c>
      <c r="BH290" t="s">
        <v>86</v>
      </c>
      <c r="BI290" t="s">
        <v>86</v>
      </c>
      <c r="BJ290">
        <v>51.16</v>
      </c>
      <c r="BK290">
        <v>0</v>
      </c>
      <c r="BL290">
        <v>0</v>
      </c>
      <c r="BM290">
        <v>0</v>
      </c>
      <c r="BN290">
        <v>5</v>
      </c>
      <c r="BO290">
        <v>57.95</v>
      </c>
      <c r="BP290">
        <v>5</v>
      </c>
      <c r="BQ290">
        <v>7.31</v>
      </c>
      <c r="BR290">
        <v>0.2</v>
      </c>
      <c r="BS290">
        <v>26.77</v>
      </c>
      <c r="BT290">
        <v>0</v>
      </c>
    </row>
    <row r="291" spans="1:72">
      <c r="A291" t="str">
        <f>IF(I291="","其他",_xlfn.XLOOKUP(I291,辅助数据!B:B,辅助数据!C:C))</f>
        <v>照片横幅</v>
      </c>
      <c r="B291" t="str" cm="1">
        <f t="array" ref="B291">IFERROR(_xlfn.IFS(EOMONTH(E291,0)-C291&gt;90,"老品 (开售天数大于90天)",EOMONTH(E291,0)-C291&gt;=0,"新品 (开售天数小于等于90)"),"新品未出单")</f>
        <v>老品 (开售天数大于90天)</v>
      </c>
      <c r="C291" s="1">
        <f>_xlfn.XLOOKUP(K291,开售时间!A:A,开售时间!B:B)</f>
        <v>45114</v>
      </c>
      <c r="D291" s="1" t="str">
        <f>IFERROR(_xlfn.XLOOKUP(G291,分层!A:A,分层!B:B),"未划分")</f>
        <v>N</v>
      </c>
      <c r="E291" s="4">
        <v>46204</v>
      </c>
      <c r="F291" s="1" t="s">
        <v>72</v>
      </c>
      <c r="G291" t="s">
        <v>3232</v>
      </c>
      <c r="H291" t="s">
        <v>3233</v>
      </c>
      <c r="I291" t="s">
        <v>3234</v>
      </c>
      <c r="J291" t="s">
        <v>3235</v>
      </c>
      <c r="K291" t="s">
        <v>3234</v>
      </c>
      <c r="L291">
        <v>10189</v>
      </c>
      <c r="M291">
        <v>90</v>
      </c>
      <c r="N291">
        <v>87.79</v>
      </c>
      <c r="O291">
        <v>87.79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X291">
        <v>45.96</v>
      </c>
      <c r="Y291">
        <v>45.96</v>
      </c>
      <c r="Z291">
        <v>0</v>
      </c>
      <c r="AA291">
        <v>0</v>
      </c>
      <c r="AB291">
        <v>0</v>
      </c>
      <c r="AC291">
        <v>4</v>
      </c>
      <c r="AD291">
        <v>4</v>
      </c>
      <c r="AE291">
        <v>0</v>
      </c>
      <c r="AF291">
        <v>0</v>
      </c>
      <c r="AG291">
        <v>0</v>
      </c>
      <c r="AH291" t="s">
        <v>532</v>
      </c>
      <c r="AI291">
        <v>45.96</v>
      </c>
      <c r="AJ291">
        <v>4</v>
      </c>
      <c r="AK291" t="s">
        <v>1791</v>
      </c>
      <c r="AL291">
        <v>0.98</v>
      </c>
      <c r="AM291">
        <v>8.62</v>
      </c>
      <c r="AN291">
        <v>0.52</v>
      </c>
      <c r="AO291" t="s">
        <v>3236</v>
      </c>
      <c r="AP291" t="s">
        <v>3237</v>
      </c>
      <c r="AQ291" t="s">
        <v>3238</v>
      </c>
      <c r="AR291" t="s">
        <v>3239</v>
      </c>
      <c r="AS291">
        <v>21.95</v>
      </c>
      <c r="AT291">
        <v>12.54</v>
      </c>
      <c r="AU291">
        <v>4</v>
      </c>
      <c r="AV291">
        <v>6</v>
      </c>
      <c r="AW291">
        <v>8</v>
      </c>
      <c r="AX291">
        <v>0.6</v>
      </c>
      <c r="AY291">
        <v>0.4</v>
      </c>
      <c r="AZ291">
        <v>0.3</v>
      </c>
      <c r="BA291">
        <v>7</v>
      </c>
      <c r="BB291">
        <v>79.93</v>
      </c>
      <c r="BC291">
        <v>7</v>
      </c>
      <c r="BD291" t="s">
        <v>86</v>
      </c>
      <c r="BE291" t="s">
        <v>86</v>
      </c>
      <c r="BF291" t="s">
        <v>86</v>
      </c>
      <c r="BG291" t="s">
        <v>86</v>
      </c>
      <c r="BH291" t="s">
        <v>86</v>
      </c>
      <c r="BI291" t="s">
        <v>86</v>
      </c>
      <c r="BJ291">
        <v>52.35</v>
      </c>
      <c r="BK291">
        <v>0</v>
      </c>
      <c r="BL291">
        <v>0</v>
      </c>
      <c r="BM291">
        <v>0</v>
      </c>
      <c r="BN291">
        <v>5</v>
      </c>
      <c r="BO291">
        <v>59.95</v>
      </c>
      <c r="BP291">
        <v>5</v>
      </c>
      <c r="BQ291">
        <v>7.48</v>
      </c>
      <c r="BR291">
        <v>0.2</v>
      </c>
      <c r="BS291">
        <v>27.58</v>
      </c>
      <c r="BT291">
        <v>0</v>
      </c>
    </row>
    <row r="292" spans="1:72">
      <c r="A292" t="e">
        <f>IF(I292="","其他",_xlfn.XLOOKUP(I292,辅助数据!B:B,辅助数据!C:C))</f>
        <v>#N/A</v>
      </c>
      <c r="B292" t="str" cm="1">
        <f t="array" ref="B292">IFERROR(_xlfn.IFS(EOMONTH(E292,0)-C292&gt;90,"老品 (开售天数大于90天)",EOMONTH(E292,0)-C292&gt;=0,"新品 (开售天数小于等于90)"),"新品未出单")</f>
        <v>新品 (开售天数小于等于90)</v>
      </c>
      <c r="C292" s="1">
        <f>_xlfn.XLOOKUP(K292,开售时间!A:A,开售时间!B:B)</f>
        <v>46228</v>
      </c>
      <c r="D292" s="1" t="str">
        <f>IFERROR(_xlfn.XLOOKUP(G292,分层!A:A,分层!B:B),"未划分")</f>
        <v>N</v>
      </c>
      <c r="E292" s="4">
        <v>46204</v>
      </c>
      <c r="F292" s="1" t="s">
        <v>72</v>
      </c>
      <c r="G292" t="s">
        <v>3240</v>
      </c>
      <c r="H292" t="s">
        <v>3241</v>
      </c>
      <c r="I292" t="s">
        <v>3242</v>
      </c>
      <c r="J292" t="s">
        <v>3243</v>
      </c>
      <c r="K292" t="s">
        <v>3242</v>
      </c>
      <c r="L292">
        <v>7229</v>
      </c>
      <c r="M292">
        <v>71</v>
      </c>
      <c r="N292">
        <v>55.72</v>
      </c>
      <c r="O292">
        <v>46.58</v>
      </c>
      <c r="P292">
        <v>0</v>
      </c>
      <c r="Q292">
        <v>9.14</v>
      </c>
      <c r="R292">
        <v>0</v>
      </c>
      <c r="S292">
        <v>0</v>
      </c>
      <c r="T292">
        <v>0</v>
      </c>
      <c r="U292">
        <v>0</v>
      </c>
      <c r="V292">
        <v>0</v>
      </c>
      <c r="X292">
        <v>51.96</v>
      </c>
      <c r="Y292">
        <v>38.97</v>
      </c>
      <c r="Z292">
        <v>0</v>
      </c>
      <c r="AA292">
        <v>12.99</v>
      </c>
      <c r="AB292">
        <v>0</v>
      </c>
      <c r="AC292">
        <v>4</v>
      </c>
      <c r="AD292">
        <v>3</v>
      </c>
      <c r="AE292">
        <v>0</v>
      </c>
      <c r="AF292">
        <v>1</v>
      </c>
      <c r="AG292">
        <v>0</v>
      </c>
      <c r="AH292" t="s">
        <v>532</v>
      </c>
      <c r="AI292">
        <v>38.97</v>
      </c>
      <c r="AJ292">
        <v>3</v>
      </c>
      <c r="AK292" t="s">
        <v>2545</v>
      </c>
      <c r="AL292">
        <v>0.78</v>
      </c>
      <c r="AM292">
        <v>7.71</v>
      </c>
      <c r="AN292">
        <v>0.93</v>
      </c>
      <c r="AO292" t="s">
        <v>3244</v>
      </c>
      <c r="AP292" t="s">
        <v>3245</v>
      </c>
      <c r="AQ292" t="s">
        <v>3246</v>
      </c>
      <c r="AR292" t="s">
        <v>3247</v>
      </c>
      <c r="AS292">
        <v>13.93</v>
      </c>
      <c r="AT292">
        <v>7.96</v>
      </c>
      <c r="AU292">
        <v>6</v>
      </c>
      <c r="AV292">
        <v>7</v>
      </c>
      <c r="AW292">
        <v>7</v>
      </c>
      <c r="AX292">
        <v>0.9</v>
      </c>
      <c r="AY292">
        <v>0.5</v>
      </c>
      <c r="AZ292">
        <v>0.2</v>
      </c>
      <c r="BA292">
        <v>7</v>
      </c>
      <c r="BB292">
        <v>90.93</v>
      </c>
      <c r="BC292">
        <v>7</v>
      </c>
      <c r="BD292" t="s">
        <v>86</v>
      </c>
      <c r="BE292" t="s">
        <v>86</v>
      </c>
      <c r="BF292" t="s">
        <v>86</v>
      </c>
      <c r="BG292" t="s">
        <v>86</v>
      </c>
      <c r="BH292" t="s">
        <v>86</v>
      </c>
      <c r="BI292" t="s">
        <v>86</v>
      </c>
      <c r="BJ292">
        <v>62.35</v>
      </c>
      <c r="BK292">
        <v>0</v>
      </c>
      <c r="BL292">
        <v>0</v>
      </c>
      <c r="BM292">
        <v>0</v>
      </c>
      <c r="BN292">
        <v>4</v>
      </c>
      <c r="BO292">
        <v>51.96</v>
      </c>
      <c r="BP292">
        <v>4</v>
      </c>
      <c r="BQ292">
        <v>8.91</v>
      </c>
      <c r="BR292">
        <v>0.2</v>
      </c>
      <c r="BS292">
        <v>28.58</v>
      </c>
      <c r="BT292">
        <v>0</v>
      </c>
    </row>
    <row r="293" spans="1:72">
      <c r="A293" t="str">
        <f>IF(I293="","其他",_xlfn.XLOOKUP(I293,辅助数据!B:B,辅助数据!C:C))</f>
        <v>贺卡</v>
      </c>
      <c r="B293" t="str" cm="1">
        <f t="array" ref="B293">IFERROR(_xlfn.IFS(EOMONTH(E293,0)-C293&gt;90,"老品 (开售天数大于90天)",EOMONTH(E293,0)-C293&gt;=0,"新品 (开售天数小于等于90)"),"新品未出单")</f>
        <v>老品 (开售天数大于90天)</v>
      </c>
      <c r="C293" s="1">
        <f>_xlfn.XLOOKUP(K293,开售时间!A:A,开售时间!B:B)</f>
        <v>45997</v>
      </c>
      <c r="D293" s="1" t="str">
        <f>IFERROR(_xlfn.XLOOKUP(G293,分层!A:A,分层!B:B),"未划分")</f>
        <v>N</v>
      </c>
      <c r="E293" s="4">
        <v>46204</v>
      </c>
      <c r="F293" s="1" t="s">
        <v>72</v>
      </c>
      <c r="G293" t="s">
        <v>298</v>
      </c>
      <c r="H293" t="s">
        <v>3248</v>
      </c>
      <c r="I293" t="s">
        <v>3249</v>
      </c>
      <c r="J293" t="s">
        <v>1513</v>
      </c>
      <c r="K293" t="s">
        <v>3249</v>
      </c>
      <c r="L293">
        <v>467</v>
      </c>
      <c r="M293">
        <v>7</v>
      </c>
      <c r="N293">
        <v>7.53</v>
      </c>
      <c r="O293">
        <v>0</v>
      </c>
      <c r="P293">
        <v>0</v>
      </c>
      <c r="Q293">
        <v>7.53</v>
      </c>
      <c r="R293">
        <v>0</v>
      </c>
      <c r="S293">
        <v>0</v>
      </c>
      <c r="T293">
        <v>0</v>
      </c>
      <c r="U293">
        <v>0</v>
      </c>
      <c r="V293">
        <v>0</v>
      </c>
      <c r="X293">
        <v>36.39</v>
      </c>
      <c r="Y293">
        <v>0</v>
      </c>
      <c r="Z293">
        <v>0</v>
      </c>
      <c r="AA293">
        <v>36.39</v>
      </c>
      <c r="AB293">
        <v>0</v>
      </c>
      <c r="AC293">
        <v>1</v>
      </c>
      <c r="AD293">
        <v>0</v>
      </c>
      <c r="AE293">
        <v>0</v>
      </c>
      <c r="AF293">
        <v>1</v>
      </c>
      <c r="AG293">
        <v>0</v>
      </c>
      <c r="AH293" t="s">
        <v>3250</v>
      </c>
      <c r="AI293">
        <v>35.54</v>
      </c>
      <c r="AJ293">
        <v>1</v>
      </c>
      <c r="AK293" t="s">
        <v>1948</v>
      </c>
      <c r="AL293">
        <v>1.08</v>
      </c>
      <c r="AM293">
        <v>16.12</v>
      </c>
      <c r="AN293">
        <v>4.83</v>
      </c>
      <c r="AO293" t="s">
        <v>2612</v>
      </c>
      <c r="AP293" t="s">
        <v>3251</v>
      </c>
      <c r="AQ293" t="s">
        <v>3251</v>
      </c>
      <c r="AR293" t="s">
        <v>3252</v>
      </c>
      <c r="AS293">
        <v>7.53</v>
      </c>
      <c r="AT293">
        <v>1.26</v>
      </c>
      <c r="AU293">
        <v>0</v>
      </c>
      <c r="AV293">
        <v>0</v>
      </c>
      <c r="AW293">
        <v>6</v>
      </c>
      <c r="AX293">
        <v>0</v>
      </c>
      <c r="AY293">
        <v>0</v>
      </c>
      <c r="AZ293">
        <v>0.2</v>
      </c>
      <c r="BA293">
        <v>6</v>
      </c>
      <c r="BB293">
        <v>83.94</v>
      </c>
      <c r="BC293">
        <v>6</v>
      </c>
      <c r="BD293" t="s">
        <v>3253</v>
      </c>
      <c r="BE293" t="s">
        <v>3254</v>
      </c>
      <c r="BF293" t="s">
        <v>3255</v>
      </c>
      <c r="BG293" t="s">
        <v>86</v>
      </c>
      <c r="BH293" t="s">
        <v>86</v>
      </c>
      <c r="BI293" t="s">
        <v>86</v>
      </c>
      <c r="BJ293">
        <v>83.94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13.99</v>
      </c>
      <c r="BR293">
        <v>0.2</v>
      </c>
      <c r="BS293">
        <v>0</v>
      </c>
      <c r="BT293">
        <v>0</v>
      </c>
    </row>
    <row r="294" spans="1:72">
      <c r="A294" t="str">
        <f>IF(I294="","其他",_xlfn.XLOOKUP(I294,辅助数据!B:B,辅助数据!C:C))</f>
        <v>海报套装</v>
      </c>
      <c r="B294" t="str" cm="1">
        <f t="array" ref="B294">IFERROR(_xlfn.IFS(EOMONTH(E294,0)-C294&gt;90,"老品 (开售天数大于90天)",EOMONTH(E294,0)-C294&gt;=0,"新品 (开售天数小于等于90)"),"新品未出单")</f>
        <v>老品 (开售天数大于90天)</v>
      </c>
      <c r="C294" s="1">
        <f>_xlfn.XLOOKUP(K294,开售时间!A:A,开售时间!B:B)</f>
        <v>46050</v>
      </c>
      <c r="D294" s="1" t="str">
        <f>IFERROR(_xlfn.XLOOKUP(G294,分层!A:A,分层!B:B),"未划分")</f>
        <v>T4</v>
      </c>
      <c r="E294" s="4">
        <v>46204</v>
      </c>
      <c r="F294" s="1" t="s">
        <v>72</v>
      </c>
      <c r="G294" t="s">
        <v>3256</v>
      </c>
      <c r="H294" t="s">
        <v>3257</v>
      </c>
      <c r="I294" t="s">
        <v>3258</v>
      </c>
      <c r="J294" t="s">
        <v>3259</v>
      </c>
      <c r="K294" t="s">
        <v>3258</v>
      </c>
      <c r="L294">
        <v>42677</v>
      </c>
      <c r="M294">
        <v>131</v>
      </c>
      <c r="N294">
        <v>93.49</v>
      </c>
      <c r="O294">
        <v>78.86</v>
      </c>
      <c r="P294">
        <v>0</v>
      </c>
      <c r="Q294">
        <v>14.63</v>
      </c>
      <c r="R294">
        <v>0</v>
      </c>
      <c r="S294">
        <v>0</v>
      </c>
      <c r="T294">
        <v>0</v>
      </c>
      <c r="U294">
        <v>0</v>
      </c>
      <c r="V294">
        <v>0</v>
      </c>
      <c r="X294">
        <v>76.96</v>
      </c>
      <c r="Y294">
        <v>76.96</v>
      </c>
      <c r="Z294">
        <v>0</v>
      </c>
      <c r="AA294">
        <v>0</v>
      </c>
      <c r="AB294">
        <v>0</v>
      </c>
      <c r="AC294">
        <v>4</v>
      </c>
      <c r="AD294">
        <v>4</v>
      </c>
      <c r="AE294">
        <v>0</v>
      </c>
      <c r="AF294">
        <v>0</v>
      </c>
      <c r="AG294">
        <v>0</v>
      </c>
      <c r="AH294" t="s">
        <v>1099</v>
      </c>
      <c r="AI294">
        <v>76.96</v>
      </c>
      <c r="AJ294">
        <v>4</v>
      </c>
      <c r="AK294" t="s">
        <v>464</v>
      </c>
      <c r="AL294">
        <v>0.71</v>
      </c>
      <c r="AM294">
        <v>2.19</v>
      </c>
      <c r="AN294">
        <v>0.82</v>
      </c>
      <c r="AO294" t="s">
        <v>3260</v>
      </c>
      <c r="AP294" t="s">
        <v>3261</v>
      </c>
      <c r="AQ294" t="s">
        <v>3261</v>
      </c>
      <c r="AR294" t="s">
        <v>3262</v>
      </c>
      <c r="AS294">
        <v>23.37</v>
      </c>
      <c r="AT294">
        <v>15.58</v>
      </c>
      <c r="AU294">
        <v>1</v>
      </c>
      <c r="AV294">
        <v>2</v>
      </c>
      <c r="AW294">
        <v>6</v>
      </c>
      <c r="AX294">
        <v>0.1</v>
      </c>
      <c r="AY294">
        <v>0.1</v>
      </c>
      <c r="AZ294">
        <v>0.2</v>
      </c>
      <c r="BA294">
        <v>6</v>
      </c>
      <c r="BB294">
        <v>115.94</v>
      </c>
      <c r="BC294">
        <v>6</v>
      </c>
      <c r="BD294" t="s">
        <v>3263</v>
      </c>
      <c r="BE294" t="s">
        <v>3264</v>
      </c>
      <c r="BF294" t="s">
        <v>3263</v>
      </c>
      <c r="BG294" t="s">
        <v>86</v>
      </c>
      <c r="BH294" t="s">
        <v>86</v>
      </c>
      <c r="BI294" t="s">
        <v>86</v>
      </c>
      <c r="BJ294">
        <v>115.94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19.32</v>
      </c>
      <c r="BR294">
        <v>0.2</v>
      </c>
      <c r="BS294">
        <v>0</v>
      </c>
      <c r="BT294">
        <v>0</v>
      </c>
    </row>
    <row r="295" spans="1:72">
      <c r="A295" t="e">
        <f>IF(I295="","其他",_xlfn.XLOOKUP(I295,辅助数据!B:B,辅助数据!C:C))</f>
        <v>#N/A</v>
      </c>
      <c r="B295" t="str" cm="1">
        <f t="array" ref="B295">IFERROR(_xlfn.IFS(EOMONTH(E295,0)-C295&gt;90,"老品 (开售天数大于90天)",EOMONTH(E295,0)-C295&gt;=0,"新品 (开售天数小于等于90)"),"新品未出单")</f>
        <v>老品 (开售天数大于90天)</v>
      </c>
      <c r="C295" s="1">
        <f>_xlfn.XLOOKUP(K295,开售时间!A:A,开售时间!B:B)</f>
        <v>45114</v>
      </c>
      <c r="D295" s="1" t="str">
        <f>IFERROR(_xlfn.XLOOKUP(G295,分层!A:A,分层!B:B),"未划分")</f>
        <v>未划分</v>
      </c>
      <c r="E295" s="4">
        <v>46204</v>
      </c>
      <c r="F295" s="1" t="s">
        <v>1076</v>
      </c>
      <c r="G295" t="s">
        <v>3265</v>
      </c>
      <c r="H295" t="s">
        <v>3266</v>
      </c>
      <c r="I295" t="s">
        <v>3267</v>
      </c>
      <c r="J295" t="s">
        <v>3268</v>
      </c>
      <c r="K295" t="s">
        <v>3267</v>
      </c>
      <c r="L295">
        <v>17821</v>
      </c>
      <c r="M295">
        <v>74</v>
      </c>
      <c r="N295">
        <v>52.34</v>
      </c>
      <c r="O295">
        <v>19.4</v>
      </c>
      <c r="P295">
        <v>0</v>
      </c>
      <c r="Q295">
        <v>32.94</v>
      </c>
      <c r="R295">
        <v>0</v>
      </c>
      <c r="S295">
        <v>0</v>
      </c>
      <c r="T295">
        <v>0</v>
      </c>
      <c r="U295">
        <v>0</v>
      </c>
      <c r="V295">
        <v>0</v>
      </c>
      <c r="X295">
        <v>53.94</v>
      </c>
      <c r="Y295">
        <v>17.98</v>
      </c>
      <c r="Z295">
        <v>0</v>
      </c>
      <c r="AA295">
        <v>35.96</v>
      </c>
      <c r="AB295">
        <v>0</v>
      </c>
      <c r="AC295">
        <v>6</v>
      </c>
      <c r="AD295">
        <v>2</v>
      </c>
      <c r="AE295">
        <v>0</v>
      </c>
      <c r="AF295">
        <v>4</v>
      </c>
      <c r="AG295">
        <v>0</v>
      </c>
      <c r="AH295" t="s">
        <v>86</v>
      </c>
      <c r="AI295">
        <v>53.94</v>
      </c>
      <c r="AJ295">
        <v>6</v>
      </c>
      <c r="AK295" t="s">
        <v>92</v>
      </c>
      <c r="AL295">
        <v>0.71</v>
      </c>
      <c r="AM295">
        <v>2.94</v>
      </c>
      <c r="AN295">
        <v>1.03</v>
      </c>
      <c r="AO295" t="s">
        <v>3269</v>
      </c>
      <c r="AP295" t="s">
        <v>3269</v>
      </c>
      <c r="AQ295" t="s">
        <v>3269</v>
      </c>
      <c r="AR295" t="s">
        <v>86</v>
      </c>
      <c r="AS295">
        <v>8.72</v>
      </c>
      <c r="AT295">
        <v>8.72</v>
      </c>
      <c r="AU295">
        <v>6</v>
      </c>
      <c r="AV295">
        <v>6</v>
      </c>
      <c r="AW295">
        <v>6</v>
      </c>
      <c r="AX295">
        <v>0.9</v>
      </c>
      <c r="AY295">
        <v>0.4</v>
      </c>
      <c r="AZ295">
        <v>0.2</v>
      </c>
      <c r="BA295">
        <v>6</v>
      </c>
      <c r="BB295">
        <v>53.94</v>
      </c>
      <c r="BC295">
        <v>6</v>
      </c>
      <c r="BD295" t="s">
        <v>86</v>
      </c>
      <c r="BE295" t="s">
        <v>86</v>
      </c>
      <c r="BF295" t="s">
        <v>86</v>
      </c>
      <c r="BG295" t="s">
        <v>86</v>
      </c>
      <c r="BH295" t="s">
        <v>86</v>
      </c>
      <c r="BI295" t="s">
        <v>86</v>
      </c>
      <c r="BJ295">
        <v>53.94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8.99</v>
      </c>
      <c r="BR295">
        <v>0.2</v>
      </c>
      <c r="BS295">
        <v>0</v>
      </c>
      <c r="BT295">
        <v>0</v>
      </c>
    </row>
    <row r="296" spans="1:72">
      <c r="A296" t="str">
        <f>IF(I296="","其他",_xlfn.XLOOKUP(I296,辅助数据!B:B,辅助数据!C:C))</f>
        <v>皇冠套装</v>
      </c>
      <c r="B296" t="str" cm="1">
        <f t="array" ref="B296">IFERROR(_xlfn.IFS(EOMONTH(E296,0)-C296&gt;90,"老品 (开售天数大于90天)",EOMONTH(E296,0)-C296&gt;=0,"新品 (开售天数小于等于90)"),"新品未出单")</f>
        <v>老品 (开售天数大于90天)</v>
      </c>
      <c r="C296" s="1">
        <f>_xlfn.XLOOKUP(K296,开售时间!A:A,开售时间!B:B)</f>
        <v>45908</v>
      </c>
      <c r="D296" s="1" t="str">
        <f>IFERROR(_xlfn.XLOOKUP(G296,分层!A:A,分层!B:B),"未划分")</f>
        <v>T4</v>
      </c>
      <c r="E296" s="4">
        <v>46204</v>
      </c>
      <c r="F296" s="1" t="s">
        <v>72</v>
      </c>
      <c r="G296" t="s">
        <v>3270</v>
      </c>
      <c r="H296" t="s">
        <v>3271</v>
      </c>
      <c r="I296" t="s">
        <v>3272</v>
      </c>
      <c r="J296" t="s">
        <v>3194</v>
      </c>
      <c r="K296" t="s">
        <v>3272</v>
      </c>
      <c r="L296">
        <v>32666</v>
      </c>
      <c r="M296">
        <v>102</v>
      </c>
      <c r="N296">
        <v>82.83</v>
      </c>
      <c r="O296">
        <v>82.83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X296">
        <v>71.2</v>
      </c>
      <c r="Y296">
        <v>71.2</v>
      </c>
      <c r="Z296">
        <v>0</v>
      </c>
      <c r="AA296">
        <v>0</v>
      </c>
      <c r="AB296">
        <v>0</v>
      </c>
      <c r="AC296">
        <v>5</v>
      </c>
      <c r="AD296">
        <v>5</v>
      </c>
      <c r="AE296">
        <v>0</v>
      </c>
      <c r="AF296">
        <v>0</v>
      </c>
      <c r="AG296">
        <v>0</v>
      </c>
      <c r="AH296" t="s">
        <v>86</v>
      </c>
      <c r="AI296">
        <v>71.2</v>
      </c>
      <c r="AJ296">
        <v>5</v>
      </c>
      <c r="AK296" t="s">
        <v>464</v>
      </c>
      <c r="AL296">
        <v>0.81</v>
      </c>
      <c r="AM296">
        <v>2.54</v>
      </c>
      <c r="AN296">
        <v>0.86</v>
      </c>
      <c r="AO296" t="s">
        <v>3273</v>
      </c>
      <c r="AP296" t="s">
        <v>3273</v>
      </c>
      <c r="AQ296" t="s">
        <v>3273</v>
      </c>
      <c r="AR296" t="s">
        <v>86</v>
      </c>
      <c r="AS296">
        <v>16.57</v>
      </c>
      <c r="AT296">
        <v>16.57</v>
      </c>
      <c r="AU296">
        <v>1</v>
      </c>
      <c r="AV296">
        <v>1</v>
      </c>
      <c r="AW296">
        <v>5</v>
      </c>
      <c r="AX296">
        <v>0.1</v>
      </c>
      <c r="AY296">
        <v>0.1</v>
      </c>
      <c r="AZ296">
        <v>0.2</v>
      </c>
      <c r="BA296">
        <v>5</v>
      </c>
      <c r="BB296">
        <v>71.2</v>
      </c>
      <c r="BC296">
        <v>5</v>
      </c>
      <c r="BD296" t="s">
        <v>3207</v>
      </c>
      <c r="BE296" t="s">
        <v>3274</v>
      </c>
      <c r="BF296" t="s">
        <v>3207</v>
      </c>
      <c r="BG296" t="s">
        <v>86</v>
      </c>
      <c r="BH296" t="s">
        <v>86</v>
      </c>
      <c r="BI296" t="s">
        <v>86</v>
      </c>
      <c r="BJ296">
        <v>71.2</v>
      </c>
      <c r="BK296">
        <v>1</v>
      </c>
      <c r="BL296">
        <v>14.24</v>
      </c>
      <c r="BM296">
        <v>1</v>
      </c>
      <c r="BN296">
        <v>0</v>
      </c>
      <c r="BO296">
        <v>0</v>
      </c>
      <c r="BP296">
        <v>0</v>
      </c>
      <c r="BQ296">
        <v>14.24</v>
      </c>
      <c r="BR296">
        <v>0.2</v>
      </c>
      <c r="BS296">
        <v>0</v>
      </c>
      <c r="BT296">
        <v>0</v>
      </c>
    </row>
    <row r="297" spans="1:72">
      <c r="A297" t="str">
        <f>IF(I297="","其他",_xlfn.XLOOKUP(I297,辅助数据!B:B,辅助数据!C:C))</f>
        <v>横幅蜂窝套装</v>
      </c>
      <c r="B297" t="str" cm="1">
        <f t="array" ref="B297">IFERROR(_xlfn.IFS(EOMONTH(E297,0)-C297&gt;90,"老品 (开售天数大于90天)",EOMONTH(E297,0)-C297&gt;=0,"新品 (开售天数小于等于90)"),"新品未出单")</f>
        <v>老品 (开售天数大于90天)</v>
      </c>
      <c r="C297" s="1">
        <f>_xlfn.XLOOKUP(K297,开售时间!A:A,开售时间!B:B)</f>
        <v>46039</v>
      </c>
      <c r="D297" s="1" t="str">
        <f>IFERROR(_xlfn.XLOOKUP(G297,分层!A:A,分层!B:B),"未划分")</f>
        <v>T3</v>
      </c>
      <c r="E297" s="4">
        <v>46204</v>
      </c>
      <c r="F297" s="1" t="s">
        <v>72</v>
      </c>
      <c r="G297" t="s">
        <v>3275</v>
      </c>
      <c r="H297" t="s">
        <v>3276</v>
      </c>
      <c r="I297" t="s">
        <v>3277</v>
      </c>
      <c r="J297" t="s">
        <v>3278</v>
      </c>
      <c r="K297" t="s">
        <v>3277</v>
      </c>
      <c r="L297">
        <v>2676</v>
      </c>
      <c r="M297">
        <v>24</v>
      </c>
      <c r="N297">
        <v>16.75</v>
      </c>
      <c r="O297">
        <v>16.75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X297">
        <v>55.56</v>
      </c>
      <c r="Y297">
        <v>55.56</v>
      </c>
      <c r="Z297">
        <v>0</v>
      </c>
      <c r="AA297">
        <v>0</v>
      </c>
      <c r="AB297">
        <v>0</v>
      </c>
      <c r="AC297">
        <v>5</v>
      </c>
      <c r="AD297">
        <v>5</v>
      </c>
      <c r="AE297">
        <v>0</v>
      </c>
      <c r="AF297">
        <v>0</v>
      </c>
      <c r="AG297">
        <v>0</v>
      </c>
      <c r="AH297" t="s">
        <v>86</v>
      </c>
      <c r="AI297">
        <v>55.56</v>
      </c>
      <c r="AJ297">
        <v>5</v>
      </c>
      <c r="AK297" t="s">
        <v>3006</v>
      </c>
      <c r="AL297">
        <v>0.7</v>
      </c>
      <c r="AM297">
        <v>6.26</v>
      </c>
      <c r="AN297">
        <v>3.32</v>
      </c>
      <c r="AO297" t="s">
        <v>3279</v>
      </c>
      <c r="AP297" t="s">
        <v>3280</v>
      </c>
      <c r="AQ297" t="s">
        <v>3280</v>
      </c>
      <c r="AR297" t="s">
        <v>3281</v>
      </c>
      <c r="AS297">
        <v>3.35</v>
      </c>
      <c r="AT297">
        <v>3.35</v>
      </c>
      <c r="AU297">
        <v>3</v>
      </c>
      <c r="AV297">
        <v>3</v>
      </c>
      <c r="AW297">
        <v>5</v>
      </c>
      <c r="AX297">
        <v>0.4</v>
      </c>
      <c r="AY297">
        <v>0.2</v>
      </c>
      <c r="AZ297">
        <v>0.2</v>
      </c>
      <c r="BA297">
        <v>5</v>
      </c>
      <c r="BB297">
        <v>53.76</v>
      </c>
      <c r="BC297">
        <v>5</v>
      </c>
      <c r="BD297" t="s">
        <v>3282</v>
      </c>
      <c r="BE297" t="s">
        <v>3283</v>
      </c>
      <c r="BF297" t="s">
        <v>3282</v>
      </c>
      <c r="BG297" t="s">
        <v>86</v>
      </c>
      <c r="BH297" t="s">
        <v>86</v>
      </c>
      <c r="BI297" t="s">
        <v>86</v>
      </c>
      <c r="BJ297">
        <v>53.76</v>
      </c>
      <c r="BK297">
        <v>1</v>
      </c>
      <c r="BL297">
        <v>10.19</v>
      </c>
      <c r="BM297">
        <v>1</v>
      </c>
      <c r="BN297">
        <v>0</v>
      </c>
      <c r="BO297">
        <v>0</v>
      </c>
      <c r="BP297">
        <v>0</v>
      </c>
      <c r="BQ297">
        <v>10.75</v>
      </c>
      <c r="BR297">
        <v>0.2</v>
      </c>
      <c r="BS297">
        <v>0</v>
      </c>
      <c r="BT297">
        <v>0</v>
      </c>
    </row>
    <row r="298" spans="1:72">
      <c r="A298" t="str">
        <f>IF(I298="","其他",_xlfn.XLOOKUP(I298,辅助数据!B:B,辅助数据!C:C))</f>
        <v>灯饰门联</v>
      </c>
      <c r="B298" t="str" cm="1">
        <f t="array" ref="B298">IFERROR(_xlfn.IFS(EOMONTH(E298,0)-C298&gt;90,"老品 (开售天数大于90天)",EOMONTH(E298,0)-C298&gt;=0,"新品 (开售天数小于等于90)"),"新品未出单")</f>
        <v>老品 (开售天数大于90天)</v>
      </c>
      <c r="C298" s="1">
        <f>_xlfn.XLOOKUP(K298,开售时间!A:A,开售时间!B:B)</f>
        <v>45655</v>
      </c>
      <c r="D298" s="1" t="str">
        <f>IFERROR(_xlfn.XLOOKUP(G298,分层!A:A,分层!B:B),"未划分")</f>
        <v>T1</v>
      </c>
      <c r="E298" s="4">
        <v>46204</v>
      </c>
      <c r="F298" s="1" t="s">
        <v>72</v>
      </c>
      <c r="G298" t="s">
        <v>375</v>
      </c>
      <c r="H298" t="s">
        <v>3284</v>
      </c>
      <c r="I298" t="s">
        <v>3285</v>
      </c>
      <c r="J298" t="s">
        <v>3286</v>
      </c>
      <c r="K298" t="s">
        <v>3285</v>
      </c>
      <c r="L298">
        <v>1482</v>
      </c>
      <c r="M298">
        <v>14</v>
      </c>
      <c r="N298">
        <v>9.65</v>
      </c>
      <c r="O298">
        <v>9.65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X298">
        <v>41.27</v>
      </c>
      <c r="Y298">
        <v>41.27</v>
      </c>
      <c r="Z298">
        <v>0</v>
      </c>
      <c r="AA298">
        <v>0</v>
      </c>
      <c r="AB298">
        <v>0</v>
      </c>
      <c r="AC298">
        <v>3</v>
      </c>
      <c r="AD298">
        <v>3</v>
      </c>
      <c r="AE298">
        <v>0</v>
      </c>
      <c r="AF298">
        <v>0</v>
      </c>
      <c r="AG298">
        <v>0</v>
      </c>
      <c r="AH298" t="s">
        <v>2725</v>
      </c>
      <c r="AI298">
        <v>41.27</v>
      </c>
      <c r="AJ298">
        <v>3</v>
      </c>
      <c r="AK298" t="s">
        <v>2433</v>
      </c>
      <c r="AL298">
        <v>0.69</v>
      </c>
      <c r="AM298">
        <v>6.51</v>
      </c>
      <c r="AN298">
        <v>4.28</v>
      </c>
      <c r="AO298" t="s">
        <v>3287</v>
      </c>
      <c r="AP298" t="s">
        <v>571</v>
      </c>
      <c r="AQ298" t="s">
        <v>571</v>
      </c>
      <c r="AR298" t="s">
        <v>3288</v>
      </c>
      <c r="AS298">
        <v>3.22</v>
      </c>
      <c r="AT298">
        <v>2.41</v>
      </c>
      <c r="AU298">
        <v>0</v>
      </c>
      <c r="AV298">
        <v>1</v>
      </c>
      <c r="AW298">
        <v>4</v>
      </c>
      <c r="AX298">
        <v>0</v>
      </c>
      <c r="AY298">
        <v>0.1</v>
      </c>
      <c r="AZ298">
        <v>0.1</v>
      </c>
      <c r="BA298">
        <v>4</v>
      </c>
      <c r="BB298">
        <v>55.96</v>
      </c>
      <c r="BC298">
        <v>4</v>
      </c>
      <c r="BD298" t="s">
        <v>2582</v>
      </c>
      <c r="BE298" t="s">
        <v>1006</v>
      </c>
      <c r="BF298" t="s">
        <v>2582</v>
      </c>
      <c r="BG298" t="s">
        <v>3289</v>
      </c>
      <c r="BH298" t="s">
        <v>3290</v>
      </c>
      <c r="BI298" t="s">
        <v>3291</v>
      </c>
      <c r="BJ298">
        <v>55.96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13.99</v>
      </c>
      <c r="BR298">
        <v>0.1</v>
      </c>
      <c r="BS298">
        <v>0</v>
      </c>
      <c r="BT298">
        <v>0</v>
      </c>
    </row>
    <row r="299" spans="1:72">
      <c r="A299" t="str">
        <f>IF(I299="","其他",_xlfn.XLOOKUP(I299,辅助数据!B:B,辅助数据!C:C))</f>
        <v>横幅蜂窝套装</v>
      </c>
      <c r="B299" t="str" cm="1">
        <f t="array" ref="B299">IFERROR(_xlfn.IFS(EOMONTH(E299,0)-C299&gt;90,"老品 (开售天数大于90天)",EOMONTH(E299,0)-C299&gt;=0,"新品 (开售天数小于等于90)"),"新品未出单")</f>
        <v>老品 (开售天数大于90天)</v>
      </c>
      <c r="C299" s="1">
        <f>_xlfn.XLOOKUP(K299,开售时间!A:A,开售时间!B:B)</f>
        <v>45112</v>
      </c>
      <c r="D299" s="1" t="str">
        <f>IFERROR(_xlfn.XLOOKUP(G299,分层!A:A,分层!B:B),"未划分")</f>
        <v>T3</v>
      </c>
      <c r="E299" s="4">
        <v>46204</v>
      </c>
      <c r="F299" s="1" t="s">
        <v>72</v>
      </c>
      <c r="G299" t="s">
        <v>3292</v>
      </c>
      <c r="H299" t="s">
        <v>3293</v>
      </c>
      <c r="I299" t="s">
        <v>3294</v>
      </c>
      <c r="J299" t="s">
        <v>1006</v>
      </c>
      <c r="K299" t="s">
        <v>3294</v>
      </c>
      <c r="L299">
        <v>717</v>
      </c>
      <c r="M299">
        <v>3</v>
      </c>
      <c r="N299">
        <v>2.85</v>
      </c>
      <c r="O299">
        <v>1.95</v>
      </c>
      <c r="P299">
        <v>0</v>
      </c>
      <c r="Q299">
        <v>0.9</v>
      </c>
      <c r="R299">
        <v>0</v>
      </c>
      <c r="S299">
        <v>0</v>
      </c>
      <c r="T299">
        <v>0</v>
      </c>
      <c r="U299">
        <v>0</v>
      </c>
      <c r="V299">
        <v>0</v>
      </c>
      <c r="X299">
        <v>3.8</v>
      </c>
      <c r="Y299">
        <v>0</v>
      </c>
      <c r="Z299">
        <v>0</v>
      </c>
      <c r="AA299">
        <v>3.8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 t="s">
        <v>1006</v>
      </c>
      <c r="AI299">
        <v>3.8</v>
      </c>
      <c r="AJ299">
        <v>0</v>
      </c>
      <c r="AK299" t="s">
        <v>92</v>
      </c>
      <c r="AL299">
        <v>0.95</v>
      </c>
      <c r="AM299">
        <v>3.97</v>
      </c>
      <c r="AN299">
        <v>1.33</v>
      </c>
      <c r="AO299" t="s">
        <v>2725</v>
      </c>
      <c r="AP299" t="s">
        <v>3295</v>
      </c>
      <c r="AQ299" t="s">
        <v>3295</v>
      </c>
      <c r="AR299" t="s">
        <v>3296</v>
      </c>
      <c r="AT299">
        <v>0.95</v>
      </c>
      <c r="AU299">
        <v>0</v>
      </c>
      <c r="AV299">
        <v>1</v>
      </c>
      <c r="AW299">
        <v>3</v>
      </c>
      <c r="AX299">
        <v>0</v>
      </c>
      <c r="AY299">
        <v>0.1</v>
      </c>
      <c r="AZ299">
        <v>0.1</v>
      </c>
      <c r="BA299">
        <v>3</v>
      </c>
      <c r="BB299">
        <v>35.37</v>
      </c>
      <c r="BC299">
        <v>3</v>
      </c>
      <c r="BD299" t="s">
        <v>1054</v>
      </c>
      <c r="BE299" t="s">
        <v>3297</v>
      </c>
      <c r="BF299" t="s">
        <v>1054</v>
      </c>
      <c r="BG299" t="s">
        <v>3298</v>
      </c>
      <c r="BH299" t="s">
        <v>3299</v>
      </c>
      <c r="BI299" t="s">
        <v>3300</v>
      </c>
      <c r="BJ299">
        <v>35.37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11.79</v>
      </c>
      <c r="BR299">
        <v>0.1</v>
      </c>
      <c r="BS299">
        <v>0</v>
      </c>
      <c r="BT299">
        <v>0</v>
      </c>
    </row>
    <row r="300" spans="1:72">
      <c r="A300" t="str">
        <f>IF(I300="","其他",_xlfn.XLOOKUP(I300,辅助数据!B:B,辅助数据!C:C))</f>
        <v>横幅蜂窝套装</v>
      </c>
      <c r="B300" t="str" cm="1">
        <f t="array" ref="B300">IFERROR(_xlfn.IFS(EOMONTH(E300,0)-C300&gt;90,"老品 (开售天数大于90天)",EOMONTH(E300,0)-C300&gt;=0,"新品 (开售天数小于等于90)"),"新品未出单")</f>
        <v>老品 (开售天数大于90天)</v>
      </c>
      <c r="C300" s="1">
        <f>_xlfn.XLOOKUP(K300,开售时间!A:A,开售时间!B:B)</f>
        <v>46035</v>
      </c>
      <c r="D300" s="1" t="str">
        <f>IFERROR(_xlfn.XLOOKUP(G300,分层!A:A,分层!B:B),"未划分")</f>
        <v>T3</v>
      </c>
      <c r="E300" s="4">
        <v>46204</v>
      </c>
      <c r="F300" s="1" t="s">
        <v>72</v>
      </c>
      <c r="G300" t="s">
        <v>3292</v>
      </c>
      <c r="H300" t="s">
        <v>3301</v>
      </c>
      <c r="I300" t="s">
        <v>3302</v>
      </c>
      <c r="J300" t="s">
        <v>1404</v>
      </c>
      <c r="K300" t="s">
        <v>3302</v>
      </c>
      <c r="L300">
        <v>8925</v>
      </c>
      <c r="M300">
        <v>43</v>
      </c>
      <c r="N300">
        <v>29.51</v>
      </c>
      <c r="O300">
        <v>28.61</v>
      </c>
      <c r="P300">
        <v>0</v>
      </c>
      <c r="Q300">
        <v>0.9</v>
      </c>
      <c r="R300">
        <v>0</v>
      </c>
      <c r="S300">
        <v>0</v>
      </c>
      <c r="T300">
        <v>0</v>
      </c>
      <c r="U300">
        <v>0</v>
      </c>
      <c r="V300">
        <v>0</v>
      </c>
      <c r="X300">
        <v>63.75</v>
      </c>
      <c r="Y300">
        <v>59.95</v>
      </c>
      <c r="Z300">
        <v>0</v>
      </c>
      <c r="AA300">
        <v>3.8</v>
      </c>
      <c r="AB300">
        <v>0</v>
      </c>
      <c r="AC300">
        <v>5</v>
      </c>
      <c r="AD300">
        <v>5</v>
      </c>
      <c r="AE300">
        <v>0</v>
      </c>
      <c r="AF300">
        <v>0</v>
      </c>
      <c r="AG300">
        <v>0</v>
      </c>
      <c r="AH300" t="s">
        <v>3303</v>
      </c>
      <c r="AI300">
        <v>63.75</v>
      </c>
      <c r="AJ300">
        <v>5</v>
      </c>
      <c r="AK300" t="s">
        <v>403</v>
      </c>
      <c r="AL300">
        <v>0.69</v>
      </c>
      <c r="AM300">
        <v>3.31</v>
      </c>
      <c r="AN300">
        <v>2.16</v>
      </c>
      <c r="AO300" t="s">
        <v>3304</v>
      </c>
      <c r="AP300" t="s">
        <v>3305</v>
      </c>
      <c r="AQ300" t="s">
        <v>3305</v>
      </c>
      <c r="AR300" t="s">
        <v>3306</v>
      </c>
      <c r="AS300">
        <v>5.9</v>
      </c>
      <c r="AT300">
        <v>9.84</v>
      </c>
      <c r="AU300">
        <v>2</v>
      </c>
      <c r="AV300">
        <v>3</v>
      </c>
      <c r="AW300">
        <v>3</v>
      </c>
      <c r="AX300">
        <v>0.3</v>
      </c>
      <c r="AY300">
        <v>0.2</v>
      </c>
      <c r="AZ300">
        <v>0.1</v>
      </c>
      <c r="BA300">
        <v>3</v>
      </c>
      <c r="BB300">
        <v>35.97</v>
      </c>
      <c r="BC300">
        <v>3</v>
      </c>
      <c r="BD300" t="s">
        <v>3307</v>
      </c>
      <c r="BE300" t="s">
        <v>3308</v>
      </c>
      <c r="BF300" t="s">
        <v>3309</v>
      </c>
      <c r="BG300" t="s">
        <v>86</v>
      </c>
      <c r="BH300" t="s">
        <v>86</v>
      </c>
      <c r="BI300" t="s">
        <v>86</v>
      </c>
      <c r="BJ300">
        <v>35.97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11.99</v>
      </c>
      <c r="BR300">
        <v>0.1</v>
      </c>
      <c r="BS300">
        <v>0</v>
      </c>
      <c r="BT300">
        <v>0</v>
      </c>
    </row>
    <row r="301" spans="1:72">
      <c r="A301" t="str">
        <f>IF(I301="","其他",_xlfn.XLOOKUP(I301,辅助数据!B:B,辅助数据!C:C))</f>
        <v>皇冠套装</v>
      </c>
      <c r="B301" t="str" cm="1">
        <f t="array" ref="B301">IFERROR(_xlfn.IFS(EOMONTH(E301,0)-C301&gt;90,"老品 (开售天数大于90天)",EOMONTH(E301,0)-C301&gt;=0,"新品 (开售天数小于等于90)"),"新品未出单")</f>
        <v>老品 (开售天数大于90天)</v>
      </c>
      <c r="C301" s="1">
        <f>_xlfn.XLOOKUP(K301,开售时间!A:A,开售时间!B:B)</f>
        <v>45910</v>
      </c>
      <c r="D301" s="1" t="str">
        <f>IFERROR(_xlfn.XLOOKUP(G301,分层!A:A,分层!B:B),"未划分")</f>
        <v>T4</v>
      </c>
      <c r="E301" s="4">
        <v>46204</v>
      </c>
      <c r="F301" s="1" t="s">
        <v>72</v>
      </c>
      <c r="G301" t="s">
        <v>3310</v>
      </c>
      <c r="H301" t="s">
        <v>3311</v>
      </c>
      <c r="I301" t="s">
        <v>3312</v>
      </c>
      <c r="J301" t="s">
        <v>3313</v>
      </c>
      <c r="K301" t="s">
        <v>3312</v>
      </c>
      <c r="L301">
        <v>16667</v>
      </c>
      <c r="M301">
        <v>86</v>
      </c>
      <c r="N301">
        <v>61</v>
      </c>
      <c r="O301">
        <v>61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X301">
        <v>22.98</v>
      </c>
      <c r="Y301">
        <v>22.98</v>
      </c>
      <c r="Z301">
        <v>0</v>
      </c>
      <c r="AA301">
        <v>0</v>
      </c>
      <c r="AB301">
        <v>0</v>
      </c>
      <c r="AC301">
        <v>2</v>
      </c>
      <c r="AD301">
        <v>2</v>
      </c>
      <c r="AE301">
        <v>0</v>
      </c>
      <c r="AF301">
        <v>0</v>
      </c>
      <c r="AG301">
        <v>0</v>
      </c>
      <c r="AH301" t="s">
        <v>86</v>
      </c>
      <c r="AI301">
        <v>0</v>
      </c>
      <c r="AJ301">
        <v>0</v>
      </c>
      <c r="AK301" t="s">
        <v>3314</v>
      </c>
      <c r="AL301">
        <v>0.71</v>
      </c>
      <c r="AM301">
        <v>3.66</v>
      </c>
      <c r="AN301">
        <v>0.38</v>
      </c>
      <c r="AO301" t="s">
        <v>3315</v>
      </c>
      <c r="AP301" t="s">
        <v>3316</v>
      </c>
      <c r="AQ301" t="s">
        <v>3316</v>
      </c>
      <c r="AR301" t="s">
        <v>3317</v>
      </c>
      <c r="AS301">
        <v>30.5</v>
      </c>
      <c r="AT301">
        <v>30.5</v>
      </c>
      <c r="AU301">
        <v>2</v>
      </c>
      <c r="AV301">
        <v>2</v>
      </c>
      <c r="AW301">
        <v>2</v>
      </c>
      <c r="AX301">
        <v>0.3</v>
      </c>
      <c r="AY301">
        <v>0.1</v>
      </c>
      <c r="AZ301">
        <v>0.1</v>
      </c>
      <c r="BA301">
        <v>2</v>
      </c>
      <c r="BB301">
        <v>30.38</v>
      </c>
      <c r="BC301">
        <v>2</v>
      </c>
      <c r="BD301" t="s">
        <v>3010</v>
      </c>
      <c r="BE301" t="s">
        <v>3318</v>
      </c>
      <c r="BF301" t="s">
        <v>3010</v>
      </c>
      <c r="BG301" t="s">
        <v>86</v>
      </c>
      <c r="BH301" t="s">
        <v>86</v>
      </c>
      <c r="BI301" t="s">
        <v>86</v>
      </c>
      <c r="BJ301">
        <v>30.38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15.19</v>
      </c>
      <c r="BR301">
        <v>0.1</v>
      </c>
      <c r="BS301">
        <v>0</v>
      </c>
      <c r="BT301">
        <v>0</v>
      </c>
    </row>
    <row r="302" spans="1:72">
      <c r="A302" t="e">
        <f>IF(I302="","其他",_xlfn.XLOOKUP(I302,辅助数据!B:B,辅助数据!C:C))</f>
        <v>#N/A</v>
      </c>
      <c r="B302" t="str" cm="1">
        <f t="array" ref="B302">IFERROR(_xlfn.IFS(EOMONTH(E302,0)-C302&gt;90,"老品 (开售天数大于90天)",EOMONTH(E302,0)-C302&gt;=0,"新品 (开售天数小于等于90)"),"新品未出单")</f>
        <v>新品 (开售天数小于等于90)</v>
      </c>
      <c r="C302" s="1">
        <f>_xlfn.XLOOKUP(K302,开售时间!A:A,开售时间!B:B)</f>
        <v>46229</v>
      </c>
      <c r="D302" s="1" t="str">
        <f>IFERROR(_xlfn.XLOOKUP(G302,分层!A:A,分层!B:B),"未划分")</f>
        <v>未划分</v>
      </c>
      <c r="E302" s="4">
        <v>46204</v>
      </c>
      <c r="F302" s="1" t="s">
        <v>3319</v>
      </c>
      <c r="G302" t="s">
        <v>3320</v>
      </c>
      <c r="H302" t="s">
        <v>3321</v>
      </c>
      <c r="I302" t="s">
        <v>3322</v>
      </c>
      <c r="J302" t="s">
        <v>1785</v>
      </c>
      <c r="K302" t="s">
        <v>3322</v>
      </c>
      <c r="L302">
        <v>4683</v>
      </c>
      <c r="M302">
        <v>32</v>
      </c>
      <c r="N302">
        <v>24.52</v>
      </c>
      <c r="O302">
        <v>24.52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X302">
        <v>12.99</v>
      </c>
      <c r="Y302">
        <v>12.99</v>
      </c>
      <c r="Z302">
        <v>0</v>
      </c>
      <c r="AA302">
        <v>0</v>
      </c>
      <c r="AB302">
        <v>0</v>
      </c>
      <c r="AC302">
        <v>1</v>
      </c>
      <c r="AD302">
        <v>1</v>
      </c>
      <c r="AE302">
        <v>0</v>
      </c>
      <c r="AF302">
        <v>0</v>
      </c>
      <c r="AG302">
        <v>0</v>
      </c>
      <c r="AH302" t="s">
        <v>1054</v>
      </c>
      <c r="AI302">
        <v>12.99</v>
      </c>
      <c r="AJ302">
        <v>1</v>
      </c>
      <c r="AK302" t="s">
        <v>1698</v>
      </c>
      <c r="AL302">
        <v>0.77</v>
      </c>
      <c r="AM302">
        <v>5.24</v>
      </c>
      <c r="AN302">
        <v>0.53</v>
      </c>
      <c r="AO302" t="s">
        <v>3323</v>
      </c>
      <c r="AP302" t="s">
        <v>3324</v>
      </c>
      <c r="AQ302" t="s">
        <v>86</v>
      </c>
      <c r="AR302" t="s">
        <v>86</v>
      </c>
      <c r="AS302">
        <v>24.52</v>
      </c>
      <c r="AT302">
        <v>12.26</v>
      </c>
      <c r="AU302">
        <v>2</v>
      </c>
      <c r="AV302">
        <v>2</v>
      </c>
      <c r="AW302">
        <v>2</v>
      </c>
      <c r="AX302">
        <v>0.3</v>
      </c>
      <c r="AY302">
        <v>0.1</v>
      </c>
      <c r="AZ302">
        <v>0.1</v>
      </c>
      <c r="BA302">
        <v>2</v>
      </c>
      <c r="BB302">
        <v>25.98</v>
      </c>
      <c r="BC302">
        <v>2</v>
      </c>
      <c r="BD302" t="s">
        <v>86</v>
      </c>
      <c r="BE302" t="s">
        <v>86</v>
      </c>
      <c r="BF302" t="s">
        <v>86</v>
      </c>
      <c r="BG302" t="s">
        <v>86</v>
      </c>
      <c r="BH302" t="s">
        <v>86</v>
      </c>
      <c r="BI302" t="s">
        <v>86</v>
      </c>
      <c r="BJ302">
        <v>0</v>
      </c>
      <c r="BK302">
        <v>0</v>
      </c>
      <c r="BL302">
        <v>0</v>
      </c>
      <c r="BM302">
        <v>0</v>
      </c>
      <c r="BN302">
        <v>2</v>
      </c>
      <c r="BO302">
        <v>25.98</v>
      </c>
      <c r="BP302">
        <v>2</v>
      </c>
      <c r="BQ302">
        <v>0</v>
      </c>
      <c r="BR302">
        <v>0.1</v>
      </c>
      <c r="BS302">
        <v>25.98</v>
      </c>
      <c r="BT302">
        <v>0</v>
      </c>
    </row>
    <row r="303" spans="1:72">
      <c r="A303" t="str">
        <f>IF(I303="","其他",_xlfn.XLOOKUP(I303,辅助数据!B:B,辅助数据!C:C))</f>
        <v>门联海报</v>
      </c>
      <c r="B303" t="str" cm="1">
        <f t="array" ref="B303">IFERROR(_xlfn.IFS(EOMONTH(E303,0)-C303&gt;90,"老品 (开售天数大于90天)",EOMONTH(E303,0)-C303&gt;=0,"新品 (开售天数小于等于90)"),"新品未出单")</f>
        <v>老品 (开售天数大于90天)</v>
      </c>
      <c r="C303" s="1">
        <f>_xlfn.XLOOKUP(K303,开售时间!A:A,开售时间!B:B)</f>
        <v>45027</v>
      </c>
      <c r="D303" s="1" t="str">
        <f>IFERROR(_xlfn.XLOOKUP(G303,分层!A:A,分层!B:B),"未划分")</f>
        <v>T3</v>
      </c>
      <c r="E303" s="4">
        <v>46204</v>
      </c>
      <c r="F303" s="1" t="s">
        <v>72</v>
      </c>
      <c r="G303" t="s">
        <v>3057</v>
      </c>
      <c r="H303" t="s">
        <v>3325</v>
      </c>
      <c r="I303" t="s">
        <v>3326</v>
      </c>
      <c r="J303" t="s">
        <v>2001</v>
      </c>
      <c r="K303" t="s">
        <v>3326</v>
      </c>
      <c r="L303">
        <v>1027</v>
      </c>
      <c r="M303">
        <v>30</v>
      </c>
      <c r="N303">
        <v>7.54</v>
      </c>
      <c r="O303">
        <v>0</v>
      </c>
      <c r="P303">
        <v>0</v>
      </c>
      <c r="Q303">
        <v>7.54</v>
      </c>
      <c r="R303">
        <v>0</v>
      </c>
      <c r="S303">
        <v>0</v>
      </c>
      <c r="T303">
        <v>0</v>
      </c>
      <c r="U303">
        <v>0</v>
      </c>
      <c r="V303">
        <v>0</v>
      </c>
      <c r="X303">
        <v>24</v>
      </c>
      <c r="Y303">
        <v>0</v>
      </c>
      <c r="Z303">
        <v>0</v>
      </c>
      <c r="AA303">
        <v>24</v>
      </c>
      <c r="AB303">
        <v>0</v>
      </c>
      <c r="AC303">
        <v>3</v>
      </c>
      <c r="AD303">
        <v>0</v>
      </c>
      <c r="AE303">
        <v>0</v>
      </c>
      <c r="AF303">
        <v>3</v>
      </c>
      <c r="AG303">
        <v>0</v>
      </c>
      <c r="AH303" t="s">
        <v>3327</v>
      </c>
      <c r="AI303">
        <v>24</v>
      </c>
      <c r="AJ303">
        <v>3</v>
      </c>
      <c r="AK303" t="s">
        <v>3328</v>
      </c>
      <c r="AL303">
        <v>0.25</v>
      </c>
      <c r="AM303">
        <v>7.34</v>
      </c>
      <c r="AN303">
        <v>3.18</v>
      </c>
      <c r="AO303" t="s">
        <v>3329</v>
      </c>
      <c r="AP303" t="s">
        <v>3330</v>
      </c>
      <c r="AQ303" t="s">
        <v>3330</v>
      </c>
      <c r="AR303" t="s">
        <v>3331</v>
      </c>
      <c r="AS303">
        <v>2.51</v>
      </c>
      <c r="AT303">
        <v>7.54</v>
      </c>
      <c r="AU303">
        <v>0</v>
      </c>
      <c r="AV303">
        <v>0</v>
      </c>
      <c r="AW303">
        <v>1</v>
      </c>
      <c r="AX303">
        <v>0</v>
      </c>
      <c r="AY303">
        <v>0</v>
      </c>
      <c r="AZ303">
        <v>0</v>
      </c>
      <c r="BA303">
        <v>1</v>
      </c>
      <c r="BB303">
        <v>15.99</v>
      </c>
      <c r="BC303">
        <v>1</v>
      </c>
      <c r="BD303" t="s">
        <v>1006</v>
      </c>
      <c r="BE303" t="s">
        <v>1006</v>
      </c>
      <c r="BF303" t="s">
        <v>1006</v>
      </c>
      <c r="BG303" t="s">
        <v>3332</v>
      </c>
      <c r="BH303" t="s">
        <v>3333</v>
      </c>
      <c r="BI303" t="s">
        <v>3332</v>
      </c>
      <c r="BJ303">
        <v>15.99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15.99</v>
      </c>
      <c r="BR303">
        <v>0</v>
      </c>
      <c r="BS303">
        <v>0</v>
      </c>
      <c r="BT303">
        <v>0</v>
      </c>
    </row>
    <row r="304" spans="1:72">
      <c r="A304" t="str">
        <f>IF(I304="","其他",_xlfn.XLOOKUP(I304,辅助数据!B:B,辅助数据!C:C))</f>
        <v>盒子</v>
      </c>
      <c r="B304" t="str" cm="1">
        <f t="array" ref="B304">IFERROR(_xlfn.IFS(EOMONTH(E304,0)-C304&gt;90,"老品 (开售天数大于90天)",EOMONTH(E304,0)-C304&gt;=0,"新品 (开售天数小于等于90)"),"新品未出单")</f>
        <v>老品 (开售天数大于90天)</v>
      </c>
      <c r="C304" s="1">
        <f>_xlfn.XLOOKUP(K304,开售时间!A:A,开售时间!B:B)</f>
        <v>45301</v>
      </c>
      <c r="D304" s="1" t="str">
        <f>IFERROR(_xlfn.XLOOKUP(G304,分层!A:A,分层!B:B),"未划分")</f>
        <v>T2</v>
      </c>
      <c r="E304" s="4">
        <v>46204</v>
      </c>
      <c r="F304" s="1" t="s">
        <v>72</v>
      </c>
      <c r="G304" t="s">
        <v>2155</v>
      </c>
      <c r="H304" t="s">
        <v>3334</v>
      </c>
      <c r="I304" t="s">
        <v>3335</v>
      </c>
      <c r="J304" t="s">
        <v>2256</v>
      </c>
      <c r="K304" t="s">
        <v>3335</v>
      </c>
      <c r="L304">
        <v>373</v>
      </c>
      <c r="M304">
        <v>13</v>
      </c>
      <c r="N304">
        <v>4.95</v>
      </c>
      <c r="O304">
        <v>0.6</v>
      </c>
      <c r="P304">
        <v>0</v>
      </c>
      <c r="Q304">
        <v>4.35</v>
      </c>
      <c r="R304">
        <v>0</v>
      </c>
      <c r="S304">
        <v>0</v>
      </c>
      <c r="T304">
        <v>0</v>
      </c>
      <c r="U304">
        <v>0</v>
      </c>
      <c r="V304">
        <v>0</v>
      </c>
      <c r="X304">
        <v>57.78</v>
      </c>
      <c r="Y304">
        <v>32.28</v>
      </c>
      <c r="Z304">
        <v>0</v>
      </c>
      <c r="AA304">
        <v>25.5</v>
      </c>
      <c r="AB304">
        <v>0</v>
      </c>
      <c r="AC304">
        <v>4</v>
      </c>
      <c r="AD304">
        <v>1</v>
      </c>
      <c r="AE304">
        <v>0</v>
      </c>
      <c r="AF304">
        <v>3</v>
      </c>
      <c r="AG304">
        <v>0</v>
      </c>
      <c r="AH304" t="s">
        <v>3336</v>
      </c>
      <c r="AI304">
        <v>57.78</v>
      </c>
      <c r="AJ304">
        <v>4</v>
      </c>
      <c r="AK304" t="s">
        <v>3337</v>
      </c>
      <c r="AL304">
        <v>0.38</v>
      </c>
      <c r="AM304">
        <v>13.27</v>
      </c>
      <c r="AN304">
        <v>11.67</v>
      </c>
      <c r="AO304" t="s">
        <v>1925</v>
      </c>
      <c r="AP304" t="s">
        <v>2008</v>
      </c>
      <c r="AQ304" t="s">
        <v>2008</v>
      </c>
      <c r="AR304" t="s">
        <v>3338</v>
      </c>
      <c r="AS304">
        <v>1.24</v>
      </c>
      <c r="AT304">
        <v>4.95</v>
      </c>
      <c r="AU304">
        <v>0</v>
      </c>
      <c r="AV304">
        <v>1</v>
      </c>
      <c r="AW304">
        <v>1</v>
      </c>
      <c r="AX304">
        <v>0</v>
      </c>
      <c r="AY304">
        <v>0.1</v>
      </c>
      <c r="AZ304">
        <v>0</v>
      </c>
      <c r="BA304">
        <v>1</v>
      </c>
      <c r="BB304">
        <v>16.99</v>
      </c>
      <c r="BC304">
        <v>1</v>
      </c>
      <c r="BD304" t="s">
        <v>3010</v>
      </c>
      <c r="BE304" t="s">
        <v>3010</v>
      </c>
      <c r="BF304" t="s">
        <v>3010</v>
      </c>
      <c r="BG304" t="s">
        <v>3339</v>
      </c>
      <c r="BH304" t="s">
        <v>3340</v>
      </c>
      <c r="BI304" t="s">
        <v>3341</v>
      </c>
      <c r="BJ304">
        <v>16.99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16.99</v>
      </c>
      <c r="BR304">
        <v>0</v>
      </c>
      <c r="BS304">
        <v>0</v>
      </c>
      <c r="BT304">
        <v>0</v>
      </c>
    </row>
    <row r="305" spans="1:72">
      <c r="A305" t="str">
        <f>IF(I305="","其他",_xlfn.XLOOKUP(I305,辅助数据!B:B,辅助数据!C:C))</f>
        <v>盒子</v>
      </c>
      <c r="B305" t="str" cm="1">
        <f t="array" ref="B305">IFERROR(_xlfn.IFS(EOMONTH(E305,0)-C305&gt;90,"老品 (开售天数大于90天)",EOMONTH(E305,0)-C305&gt;=0,"新品 (开售天数小于等于90)"),"新品未出单")</f>
        <v>老品 (开售天数大于90天)</v>
      </c>
      <c r="C305" s="1">
        <f>_xlfn.XLOOKUP(K305,开售时间!A:A,开售时间!B:B)</f>
        <v>45372</v>
      </c>
      <c r="D305" s="1" t="str">
        <f>IFERROR(_xlfn.XLOOKUP(G305,分层!A:A,分层!B:B),"未划分")</f>
        <v>T3</v>
      </c>
      <c r="E305" s="4">
        <v>46204</v>
      </c>
      <c r="F305" s="1" t="s">
        <v>72</v>
      </c>
      <c r="G305" t="s">
        <v>2764</v>
      </c>
      <c r="H305" t="s">
        <v>3342</v>
      </c>
      <c r="I305" t="s">
        <v>3343</v>
      </c>
      <c r="J305" t="s">
        <v>2064</v>
      </c>
      <c r="K305" t="s">
        <v>3343</v>
      </c>
      <c r="L305">
        <v>571</v>
      </c>
      <c r="M305">
        <v>10</v>
      </c>
      <c r="N305">
        <v>6.06</v>
      </c>
      <c r="O305">
        <v>1.75</v>
      </c>
      <c r="P305">
        <v>0</v>
      </c>
      <c r="Q305">
        <v>4.31</v>
      </c>
      <c r="R305">
        <v>0</v>
      </c>
      <c r="S305">
        <v>0</v>
      </c>
      <c r="T305">
        <v>0</v>
      </c>
      <c r="U305">
        <v>0</v>
      </c>
      <c r="V305">
        <v>0</v>
      </c>
      <c r="X305">
        <v>30.49</v>
      </c>
      <c r="Y305">
        <v>16.99</v>
      </c>
      <c r="Z305">
        <v>0</v>
      </c>
      <c r="AA305">
        <v>13.5</v>
      </c>
      <c r="AB305">
        <v>0</v>
      </c>
      <c r="AC305">
        <v>3</v>
      </c>
      <c r="AD305">
        <v>1</v>
      </c>
      <c r="AE305">
        <v>0</v>
      </c>
      <c r="AF305">
        <v>2</v>
      </c>
      <c r="AG305">
        <v>0</v>
      </c>
      <c r="AH305" t="s">
        <v>3327</v>
      </c>
      <c r="AI305">
        <v>25.49</v>
      </c>
      <c r="AJ305">
        <v>2</v>
      </c>
      <c r="AK305" t="s">
        <v>3344</v>
      </c>
      <c r="AL305">
        <v>0.61</v>
      </c>
      <c r="AM305">
        <v>10.61</v>
      </c>
      <c r="AN305">
        <v>5.03</v>
      </c>
      <c r="AO305" t="s">
        <v>3345</v>
      </c>
      <c r="AP305" t="s">
        <v>3346</v>
      </c>
      <c r="AQ305" t="s">
        <v>3346</v>
      </c>
      <c r="AR305" t="s">
        <v>3347</v>
      </c>
      <c r="AS305">
        <v>2.02</v>
      </c>
      <c r="AT305">
        <v>6.06</v>
      </c>
      <c r="AU305">
        <v>0</v>
      </c>
      <c r="AV305">
        <v>0</v>
      </c>
      <c r="AW305">
        <v>1</v>
      </c>
      <c r="AX305">
        <v>0</v>
      </c>
      <c r="AY305">
        <v>0</v>
      </c>
      <c r="AZ305">
        <v>0</v>
      </c>
      <c r="BA305">
        <v>1</v>
      </c>
      <c r="BB305">
        <v>16.99</v>
      </c>
      <c r="BC305">
        <v>1</v>
      </c>
      <c r="BD305" t="s">
        <v>86</v>
      </c>
      <c r="BE305" t="s">
        <v>86</v>
      </c>
      <c r="BF305" t="s">
        <v>86</v>
      </c>
      <c r="BG305" t="s">
        <v>3348</v>
      </c>
      <c r="BH305" t="s">
        <v>3349</v>
      </c>
      <c r="BI305" t="s">
        <v>3350</v>
      </c>
      <c r="BJ305">
        <v>16.99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16.99</v>
      </c>
      <c r="BR305">
        <v>0</v>
      </c>
      <c r="BS305">
        <v>0</v>
      </c>
      <c r="BT305">
        <v>0</v>
      </c>
    </row>
    <row r="306" spans="1:72">
      <c r="A306" t="str">
        <f>IF(I306="","其他",_xlfn.XLOOKUP(I306,辅助数据!B:B,辅助数据!C:C))</f>
        <v>雨帘套装</v>
      </c>
      <c r="B306" t="str" cm="1">
        <f t="array" ref="B306">IFERROR(_xlfn.IFS(EOMONTH(E306,0)-C306&gt;90,"老品 (开售天数大于90天)",EOMONTH(E306,0)-C306&gt;=0,"新品 (开售天数小于等于90)"),"新品未出单")</f>
        <v>老品 (开售天数大于90天)</v>
      </c>
      <c r="C306" s="1">
        <f>_xlfn.XLOOKUP(K306,开售时间!A:A,开售时间!B:B)</f>
        <v>45936</v>
      </c>
      <c r="D306" s="1" t="str">
        <f>IFERROR(_xlfn.XLOOKUP(G306,分层!A:A,分层!B:B),"未划分")</f>
        <v>T3</v>
      </c>
      <c r="E306" s="4">
        <v>46204</v>
      </c>
      <c r="F306" s="1" t="s">
        <v>72</v>
      </c>
      <c r="G306" t="s">
        <v>3351</v>
      </c>
      <c r="H306" t="s">
        <v>3352</v>
      </c>
      <c r="I306" t="s">
        <v>3353</v>
      </c>
      <c r="J306" t="s">
        <v>2001</v>
      </c>
      <c r="K306" t="s">
        <v>3353</v>
      </c>
      <c r="L306">
        <v>1386</v>
      </c>
      <c r="M306">
        <v>10</v>
      </c>
      <c r="N306">
        <v>6.8</v>
      </c>
      <c r="O306">
        <v>6.8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X306">
        <v>13.99</v>
      </c>
      <c r="Y306">
        <v>13.99</v>
      </c>
      <c r="Z306">
        <v>0</v>
      </c>
      <c r="AA306">
        <v>0</v>
      </c>
      <c r="AB306">
        <v>0</v>
      </c>
      <c r="AC306">
        <v>1</v>
      </c>
      <c r="AD306">
        <v>1</v>
      </c>
      <c r="AE306">
        <v>0</v>
      </c>
      <c r="AF306">
        <v>0</v>
      </c>
      <c r="AG306">
        <v>0</v>
      </c>
      <c r="AH306" t="s">
        <v>86</v>
      </c>
      <c r="AI306">
        <v>13.99</v>
      </c>
      <c r="AJ306">
        <v>1</v>
      </c>
      <c r="AK306" t="s">
        <v>799</v>
      </c>
      <c r="AL306">
        <v>0.68</v>
      </c>
      <c r="AM306">
        <v>4.91</v>
      </c>
      <c r="AN306">
        <v>2.06</v>
      </c>
      <c r="AO306" t="s">
        <v>2632</v>
      </c>
      <c r="AP306" t="s">
        <v>2632</v>
      </c>
      <c r="AQ306" t="s">
        <v>2632</v>
      </c>
      <c r="AR306" t="s">
        <v>86</v>
      </c>
      <c r="AS306">
        <v>6.8</v>
      </c>
      <c r="AT306">
        <v>6.8</v>
      </c>
      <c r="AU306">
        <v>0</v>
      </c>
      <c r="AV306">
        <v>0</v>
      </c>
      <c r="AW306">
        <v>1</v>
      </c>
      <c r="AX306">
        <v>0</v>
      </c>
      <c r="AY306">
        <v>0</v>
      </c>
      <c r="AZ306">
        <v>0</v>
      </c>
      <c r="BA306">
        <v>1</v>
      </c>
      <c r="BB306">
        <v>13.99</v>
      </c>
      <c r="BC306">
        <v>1</v>
      </c>
      <c r="BD306" t="s">
        <v>3354</v>
      </c>
      <c r="BE306" t="s">
        <v>2955</v>
      </c>
      <c r="BF306" t="s">
        <v>3354</v>
      </c>
      <c r="BG306" t="s">
        <v>86</v>
      </c>
      <c r="BH306" t="s">
        <v>86</v>
      </c>
      <c r="BI306" t="s">
        <v>86</v>
      </c>
      <c r="BJ306">
        <v>13.99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13.99</v>
      </c>
      <c r="BR306">
        <v>0</v>
      </c>
      <c r="BS306">
        <v>0</v>
      </c>
      <c r="BT306">
        <v>0</v>
      </c>
    </row>
    <row r="307" spans="1:72">
      <c r="A307" t="str">
        <f>IF(I307="","其他",_xlfn.XLOOKUP(I307,辅助数据!B:B,辅助数据!C:C))</f>
        <v>海报</v>
      </c>
      <c r="B307" t="str" cm="1">
        <f t="array" ref="B307">IFERROR(_xlfn.IFS(EOMONTH(E307,0)-C307&gt;90,"老品 (开售天数大于90天)",EOMONTH(E307,0)-C307&gt;=0,"新品 (开售天数小于等于90)"),"新品未出单")</f>
        <v>老品 (开售天数大于90天)</v>
      </c>
      <c r="C307" s="1">
        <f>_xlfn.XLOOKUP(K307,开售时间!A:A,开售时间!B:B)</f>
        <v>44164</v>
      </c>
      <c r="D307" s="1" t="str">
        <f>IFERROR(_xlfn.XLOOKUP(G307,分层!A:A,分层!B:B),"未划分")</f>
        <v>T3</v>
      </c>
      <c r="E307" s="4">
        <v>46204</v>
      </c>
      <c r="F307" s="1" t="s">
        <v>72</v>
      </c>
      <c r="G307" t="s">
        <v>3355</v>
      </c>
      <c r="H307" t="s">
        <v>3356</v>
      </c>
      <c r="I307" t="s">
        <v>3357</v>
      </c>
      <c r="J307" t="s">
        <v>1006</v>
      </c>
      <c r="K307" t="s">
        <v>3357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t="s">
        <v>1006</v>
      </c>
      <c r="AI307">
        <v>0</v>
      </c>
      <c r="AJ307">
        <v>0</v>
      </c>
      <c r="AK307" t="s">
        <v>1006</v>
      </c>
      <c r="AN307">
        <v>0</v>
      </c>
      <c r="AO307" t="s">
        <v>1006</v>
      </c>
      <c r="AP307" t="s">
        <v>1006</v>
      </c>
      <c r="AQ307" t="s">
        <v>1006</v>
      </c>
      <c r="AR307" t="s">
        <v>1006</v>
      </c>
      <c r="AT307">
        <v>0</v>
      </c>
      <c r="AU307">
        <v>0</v>
      </c>
      <c r="AV307">
        <v>1</v>
      </c>
      <c r="AW307">
        <v>1</v>
      </c>
      <c r="AX307">
        <v>0</v>
      </c>
      <c r="AY307">
        <v>0.1</v>
      </c>
      <c r="AZ307">
        <v>0</v>
      </c>
      <c r="BA307">
        <v>1</v>
      </c>
      <c r="BB307">
        <v>11.99</v>
      </c>
      <c r="BC307">
        <v>1</v>
      </c>
      <c r="BD307" t="s">
        <v>86</v>
      </c>
      <c r="BE307" t="s">
        <v>86</v>
      </c>
      <c r="BF307" t="s">
        <v>86</v>
      </c>
      <c r="BG307" t="s">
        <v>3358</v>
      </c>
      <c r="BH307" t="s">
        <v>3359</v>
      </c>
      <c r="BI307" t="s">
        <v>3360</v>
      </c>
      <c r="BJ307">
        <v>11.99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11.99</v>
      </c>
      <c r="BR307">
        <v>0</v>
      </c>
      <c r="BS307">
        <v>0</v>
      </c>
      <c r="BT307">
        <v>0</v>
      </c>
    </row>
    <row r="308" spans="1:72">
      <c r="A308" t="str">
        <f>IF(I308="","其他",_xlfn.XLOOKUP(I308,辅助数据!B:B,辅助数据!C:C))</f>
        <v>横幅套装</v>
      </c>
      <c r="B308" t="str" cm="1">
        <f t="array" ref="B308">IFERROR(_xlfn.IFS(EOMONTH(E308,0)-C308&gt;90,"老品 (开售天数大于90天)",EOMONTH(E308,0)-C308&gt;=0,"新品 (开售天数小于等于90)"),"新品未出单")</f>
        <v>老品 (开售天数大于90天)</v>
      </c>
      <c r="C308" s="1">
        <f>_xlfn.XLOOKUP(K308,开售时间!A:A,开售时间!B:B)</f>
        <v>44093</v>
      </c>
      <c r="D308" s="1" t="str">
        <f>IFERROR(_xlfn.XLOOKUP(G308,分层!A:A,分层!B:B),"未划分")</f>
        <v>未划分</v>
      </c>
      <c r="E308" s="4">
        <v>46204</v>
      </c>
      <c r="F308" s="1" t="s">
        <v>72</v>
      </c>
      <c r="G308" t="s">
        <v>3361</v>
      </c>
      <c r="H308" t="s">
        <v>3362</v>
      </c>
      <c r="I308" t="s">
        <v>3363</v>
      </c>
      <c r="J308" t="s">
        <v>1006</v>
      </c>
      <c r="K308" t="s">
        <v>3364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t="s">
        <v>1006</v>
      </c>
      <c r="AI308">
        <v>0</v>
      </c>
      <c r="AJ308">
        <v>0</v>
      </c>
      <c r="AK308" t="s">
        <v>1006</v>
      </c>
      <c r="AN308">
        <v>0</v>
      </c>
      <c r="AO308" t="s">
        <v>1006</v>
      </c>
      <c r="AP308" t="s">
        <v>1006</v>
      </c>
      <c r="AQ308" t="s">
        <v>1006</v>
      </c>
      <c r="AR308" t="s">
        <v>1006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 t="s">
        <v>1006</v>
      </c>
      <c r="BE308" t="s">
        <v>1006</v>
      </c>
      <c r="BF308" t="s">
        <v>1006</v>
      </c>
      <c r="BG308" t="s">
        <v>3365</v>
      </c>
      <c r="BH308" t="s">
        <v>3365</v>
      </c>
      <c r="BI308" t="s">
        <v>3365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R308">
        <v>0</v>
      </c>
      <c r="BS308">
        <v>0</v>
      </c>
      <c r="BT308">
        <v>0</v>
      </c>
    </row>
    <row r="309" spans="1:72">
      <c r="A309" t="str">
        <f>IF(I309="","其他",_xlfn.XLOOKUP(I309,辅助数据!B:B,辅助数据!C:C))</f>
        <v>拱圈</v>
      </c>
      <c r="B309" t="str" cm="1">
        <f t="array" ref="B309">IFERROR(_xlfn.IFS(EOMONTH(E309,0)-C309&gt;90,"老品 (开售天数大于90天)",EOMONTH(E309,0)-C309&gt;=0,"新品 (开售天数小于等于90)"),"新品未出单")</f>
        <v>老品 (开售天数大于90天)</v>
      </c>
      <c r="C309" s="1">
        <f>_xlfn.XLOOKUP(K309,开售时间!A:A,开售时间!B:B)</f>
        <v>45114</v>
      </c>
      <c r="D309" s="1" t="str">
        <f>IFERROR(_xlfn.XLOOKUP(G309,分层!A:A,分层!B:B),"未划分")</f>
        <v>未划分</v>
      </c>
      <c r="E309" s="4">
        <v>46204</v>
      </c>
      <c r="F309" s="1" t="s">
        <v>72</v>
      </c>
      <c r="G309" t="s">
        <v>3366</v>
      </c>
      <c r="H309" t="s">
        <v>3367</v>
      </c>
      <c r="I309" t="s">
        <v>3368</v>
      </c>
      <c r="J309" t="s">
        <v>1006</v>
      </c>
      <c r="K309" t="s">
        <v>3368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t="s">
        <v>1006</v>
      </c>
      <c r="AI309">
        <v>0</v>
      </c>
      <c r="AJ309">
        <v>0</v>
      </c>
      <c r="AK309" t="s">
        <v>1006</v>
      </c>
      <c r="AN309">
        <v>0</v>
      </c>
      <c r="AO309" t="s">
        <v>1006</v>
      </c>
      <c r="AP309" t="s">
        <v>1006</v>
      </c>
      <c r="AQ309" t="s">
        <v>1006</v>
      </c>
      <c r="AR309" t="s">
        <v>1006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 t="s">
        <v>1006</v>
      </c>
      <c r="BE309" t="s">
        <v>1006</v>
      </c>
      <c r="BF309" t="s">
        <v>1006</v>
      </c>
      <c r="BG309" t="s">
        <v>3365</v>
      </c>
      <c r="BH309" t="s">
        <v>3365</v>
      </c>
      <c r="BI309" t="s">
        <v>3365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R309">
        <v>0</v>
      </c>
      <c r="BS309">
        <v>0</v>
      </c>
      <c r="BT309">
        <v>0</v>
      </c>
    </row>
    <row r="310" spans="1:72">
      <c r="A310" t="str">
        <f>IF(I310="","其他",_xlfn.XLOOKUP(I310,辅助数据!B:B,辅助数据!C:C))</f>
        <v>拱圈</v>
      </c>
      <c r="B310" t="str" cm="1">
        <f t="array" ref="B310">IFERROR(_xlfn.IFS(EOMONTH(E310,0)-C310&gt;90,"老品 (开售天数大于90天)",EOMONTH(E310,0)-C310&gt;=0,"新品 (开售天数小于等于90)"),"新品未出单")</f>
        <v>老品 (开售天数大于90天)</v>
      </c>
      <c r="C310" s="1">
        <f>_xlfn.XLOOKUP(K310,开售时间!A:A,开售时间!B:B)</f>
        <v>44440</v>
      </c>
      <c r="D310" s="1" t="str">
        <f>IFERROR(_xlfn.XLOOKUP(G310,分层!A:A,分层!B:B),"未划分")</f>
        <v>未划分</v>
      </c>
      <c r="E310" s="4">
        <v>46204</v>
      </c>
      <c r="F310" s="1" t="s">
        <v>72</v>
      </c>
      <c r="G310" t="s">
        <v>3369</v>
      </c>
      <c r="H310" t="s">
        <v>3370</v>
      </c>
      <c r="I310" t="s">
        <v>3371</v>
      </c>
      <c r="J310" t="s">
        <v>1006</v>
      </c>
      <c r="K310" t="s">
        <v>3371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t="s">
        <v>1006</v>
      </c>
      <c r="AI310">
        <v>0</v>
      </c>
      <c r="AJ310">
        <v>0</v>
      </c>
      <c r="AK310" t="s">
        <v>1006</v>
      </c>
      <c r="AN310">
        <v>0</v>
      </c>
      <c r="AO310" t="s">
        <v>1006</v>
      </c>
      <c r="AP310" t="s">
        <v>1006</v>
      </c>
      <c r="AQ310" t="s">
        <v>1006</v>
      </c>
      <c r="AR310" t="s">
        <v>1006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 t="s">
        <v>1006</v>
      </c>
      <c r="BE310" t="s">
        <v>1006</v>
      </c>
      <c r="BF310" t="s">
        <v>1006</v>
      </c>
      <c r="BG310" t="s">
        <v>3365</v>
      </c>
      <c r="BH310" t="s">
        <v>3365</v>
      </c>
      <c r="BI310" t="s">
        <v>3365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R310">
        <v>0</v>
      </c>
      <c r="BS310">
        <v>0</v>
      </c>
      <c r="BT310">
        <v>0</v>
      </c>
    </row>
    <row r="311" spans="1:72">
      <c r="A311" t="str">
        <f>IF(I311="","其他",_xlfn.XLOOKUP(I311,辅助数据!B:B,辅助数据!C:C))</f>
        <v>海报</v>
      </c>
      <c r="B311" t="str" cm="1">
        <f t="array" ref="B311">IFERROR(_xlfn.IFS(EOMONTH(E311,0)-C311&gt;90,"老品 (开售天数大于90天)",EOMONTH(E311,0)-C311&gt;=0,"新品 (开售天数小于等于90)"),"新品未出单")</f>
        <v>老品 (开售天数大于90天)</v>
      </c>
      <c r="C311" s="1">
        <f>_xlfn.XLOOKUP(K311,开售时间!A:A,开售时间!B:B)</f>
        <v>44461</v>
      </c>
      <c r="D311" s="1" t="str">
        <f>IFERROR(_xlfn.XLOOKUP(G311,分层!A:A,分层!B:B),"未划分")</f>
        <v>未划分</v>
      </c>
      <c r="E311" s="4">
        <v>46204</v>
      </c>
      <c r="F311" s="1" t="s">
        <v>72</v>
      </c>
      <c r="G311" t="s">
        <v>3372</v>
      </c>
      <c r="H311" t="s">
        <v>3373</v>
      </c>
      <c r="I311" t="s">
        <v>3374</v>
      </c>
      <c r="J311" t="s">
        <v>1006</v>
      </c>
      <c r="K311" t="s">
        <v>3374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t="s">
        <v>1006</v>
      </c>
      <c r="AI311">
        <v>0</v>
      </c>
      <c r="AJ311">
        <v>0</v>
      </c>
      <c r="AK311" t="s">
        <v>1006</v>
      </c>
      <c r="AN311">
        <v>0</v>
      </c>
      <c r="AO311" t="s">
        <v>1006</v>
      </c>
      <c r="AP311" t="s">
        <v>1006</v>
      </c>
      <c r="AQ311" t="s">
        <v>1006</v>
      </c>
      <c r="AR311" t="s">
        <v>1006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 t="s">
        <v>3365</v>
      </c>
      <c r="BE311" t="s">
        <v>3365</v>
      </c>
      <c r="BF311" t="s">
        <v>3365</v>
      </c>
      <c r="BG311" t="s">
        <v>3365</v>
      </c>
      <c r="BH311" t="s">
        <v>3365</v>
      </c>
      <c r="BI311" t="s">
        <v>3365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R311">
        <v>0</v>
      </c>
      <c r="BS311">
        <v>0</v>
      </c>
      <c r="BT311">
        <v>0</v>
      </c>
    </row>
    <row r="312" spans="1:72">
      <c r="A312" t="str">
        <f>IF(I312="","其他",_xlfn.XLOOKUP(I312,辅助数据!B:B,辅助数据!C:C))</f>
        <v>漩涡</v>
      </c>
      <c r="B312" t="str" cm="1">
        <f t="array" ref="B312">IFERROR(_xlfn.IFS(EOMONTH(E312,0)-C312&gt;90,"老品 (开售天数大于90天)",EOMONTH(E312,0)-C312&gt;=0,"新品 (开售天数小于等于90)"),"新品未出单")</f>
        <v>老品 (开售天数大于90天)</v>
      </c>
      <c r="C312" s="1">
        <f>_xlfn.XLOOKUP(K312,开售时间!A:A,开售时间!B:B)</f>
        <v>45114</v>
      </c>
      <c r="D312" s="1" t="str">
        <f>IFERROR(_xlfn.XLOOKUP(G312,分层!A:A,分层!B:B),"未划分")</f>
        <v>未划分</v>
      </c>
      <c r="E312" s="4">
        <v>46204</v>
      </c>
      <c r="F312" s="1" t="s">
        <v>72</v>
      </c>
      <c r="G312" t="s">
        <v>3375</v>
      </c>
      <c r="H312" t="s">
        <v>3376</v>
      </c>
      <c r="I312" t="s">
        <v>3377</v>
      </c>
      <c r="J312" t="s">
        <v>1006</v>
      </c>
      <c r="K312" t="s">
        <v>3377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t="s">
        <v>1006</v>
      </c>
      <c r="AI312">
        <v>0</v>
      </c>
      <c r="AJ312">
        <v>0</v>
      </c>
      <c r="AK312" t="s">
        <v>1006</v>
      </c>
      <c r="AN312">
        <v>0</v>
      </c>
      <c r="AO312" t="s">
        <v>1006</v>
      </c>
      <c r="AP312" t="s">
        <v>1006</v>
      </c>
      <c r="AQ312" t="s">
        <v>1006</v>
      </c>
      <c r="AR312" t="s">
        <v>1006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 t="s">
        <v>1006</v>
      </c>
      <c r="BE312" t="s">
        <v>1006</v>
      </c>
      <c r="BF312" t="s">
        <v>1006</v>
      </c>
      <c r="BG312" t="s">
        <v>3365</v>
      </c>
      <c r="BH312" t="s">
        <v>3365</v>
      </c>
      <c r="BI312" t="s">
        <v>3365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R312">
        <v>0</v>
      </c>
      <c r="BS312">
        <v>0</v>
      </c>
      <c r="BT312">
        <v>0</v>
      </c>
    </row>
    <row r="313" spans="1:72">
      <c r="A313" t="str">
        <f>IF(I313="","其他",_xlfn.XLOOKUP(I313,辅助数据!B:B,辅助数据!C:C))</f>
        <v>长横幅</v>
      </c>
      <c r="B313" t="str" cm="1">
        <f t="array" ref="B313">IFERROR(_xlfn.IFS(EOMONTH(E313,0)-C313&gt;90,"老品 (开售天数大于90天)",EOMONTH(E313,0)-C313&gt;=0,"新品 (开售天数小于等于90)"),"新品未出单")</f>
        <v>老品 (开售天数大于90天)</v>
      </c>
      <c r="C313" s="1">
        <f>_xlfn.XLOOKUP(K313,开售时间!A:A,开售时间!B:B)</f>
        <v>45114</v>
      </c>
      <c r="D313" s="1" t="str">
        <f>IFERROR(_xlfn.XLOOKUP(G313,分层!A:A,分层!B:B),"未划分")</f>
        <v>未划分</v>
      </c>
      <c r="E313" s="4">
        <v>46204</v>
      </c>
      <c r="F313" s="1" t="s">
        <v>72</v>
      </c>
      <c r="G313" t="s">
        <v>3378</v>
      </c>
      <c r="H313" t="s">
        <v>3379</v>
      </c>
      <c r="I313" t="s">
        <v>3380</v>
      </c>
      <c r="J313" t="s">
        <v>1006</v>
      </c>
      <c r="K313" t="s">
        <v>3380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t="s">
        <v>1006</v>
      </c>
      <c r="AI313">
        <v>0</v>
      </c>
      <c r="AJ313">
        <v>0</v>
      </c>
      <c r="AK313" t="s">
        <v>1006</v>
      </c>
      <c r="AN313">
        <v>0</v>
      </c>
      <c r="AO313" t="s">
        <v>1006</v>
      </c>
      <c r="AP313" t="s">
        <v>1006</v>
      </c>
      <c r="AQ313" t="s">
        <v>1006</v>
      </c>
      <c r="AR313" t="s">
        <v>1006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 t="s">
        <v>1006</v>
      </c>
      <c r="BE313" t="s">
        <v>1006</v>
      </c>
      <c r="BF313" t="s">
        <v>1006</v>
      </c>
      <c r="BG313" t="s">
        <v>3365</v>
      </c>
      <c r="BH313" t="s">
        <v>3365</v>
      </c>
      <c r="BI313" t="s">
        <v>3365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R313">
        <v>0</v>
      </c>
      <c r="BS313">
        <v>0</v>
      </c>
      <c r="BT313">
        <v>0</v>
      </c>
    </row>
    <row r="314" spans="1:72">
      <c r="A314" t="str">
        <f>IF(I314="","其他",_xlfn.XLOOKUP(I314,辅助数据!B:B,辅助数据!C:C))</f>
        <v>海报</v>
      </c>
      <c r="B314" t="str" cm="1">
        <f t="array" ref="B314">IFERROR(_xlfn.IFS(EOMONTH(E314,0)-C314&gt;90,"老品 (开售天数大于90天)",EOMONTH(E314,0)-C314&gt;=0,"新品 (开售天数小于等于90)"),"新品未出单")</f>
        <v>老品 (开售天数大于90天)</v>
      </c>
      <c r="C314" s="1">
        <f>_xlfn.XLOOKUP(K314,开售时间!A:A,开售时间!B:B)</f>
        <v>45114</v>
      </c>
      <c r="D314" s="1" t="str">
        <f>IFERROR(_xlfn.XLOOKUP(G314,分层!A:A,分层!B:B),"未划分")</f>
        <v>未划分</v>
      </c>
      <c r="E314" s="4">
        <v>46204</v>
      </c>
      <c r="F314" s="1" t="s">
        <v>72</v>
      </c>
      <c r="G314" t="s">
        <v>3381</v>
      </c>
      <c r="H314" t="s">
        <v>3382</v>
      </c>
      <c r="I314" t="s">
        <v>3383</v>
      </c>
      <c r="J314" t="s">
        <v>1006</v>
      </c>
      <c r="K314" t="s">
        <v>3383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t="s">
        <v>1006</v>
      </c>
      <c r="AI314">
        <v>0</v>
      </c>
      <c r="AJ314">
        <v>0</v>
      </c>
      <c r="AK314" t="s">
        <v>1006</v>
      </c>
      <c r="AN314">
        <v>0</v>
      </c>
      <c r="AO314" t="s">
        <v>1006</v>
      </c>
      <c r="AP314" t="s">
        <v>1006</v>
      </c>
      <c r="AQ314" t="s">
        <v>1006</v>
      </c>
      <c r="AR314" t="s">
        <v>1006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 t="s">
        <v>1006</v>
      </c>
      <c r="BE314" t="s">
        <v>1006</v>
      </c>
      <c r="BF314" t="s">
        <v>1006</v>
      </c>
      <c r="BG314" t="s">
        <v>3365</v>
      </c>
      <c r="BH314" t="s">
        <v>3365</v>
      </c>
      <c r="BI314" t="s">
        <v>3365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R314">
        <v>0</v>
      </c>
      <c r="BS314">
        <v>0</v>
      </c>
      <c r="BT314">
        <v>0</v>
      </c>
    </row>
    <row r="315" spans="1:72">
      <c r="A315" t="str">
        <f>IF(I315="","其他",_xlfn.XLOOKUP(I315,辅助数据!B:B,辅助数据!C:C))</f>
        <v>海报</v>
      </c>
      <c r="B315" t="str" cm="1">
        <f t="array" ref="B315">IFERROR(_xlfn.IFS(EOMONTH(E315,0)-C315&gt;90,"老品 (开售天数大于90天)",EOMONTH(E315,0)-C315&gt;=0,"新品 (开售天数小于等于90)"),"新品未出单")</f>
        <v>老品 (开售天数大于90天)</v>
      </c>
      <c r="C315" s="1">
        <f>_xlfn.XLOOKUP(K315,开售时间!A:A,开售时间!B:B)</f>
        <v>45114</v>
      </c>
      <c r="D315" s="1" t="str">
        <f>IFERROR(_xlfn.XLOOKUP(G315,分层!A:A,分层!B:B),"未划分")</f>
        <v>T3</v>
      </c>
      <c r="E315" s="4">
        <v>46204</v>
      </c>
      <c r="F315" s="1" t="s">
        <v>72</v>
      </c>
      <c r="G315" t="s">
        <v>3384</v>
      </c>
      <c r="H315" t="s">
        <v>3385</v>
      </c>
      <c r="I315" t="s">
        <v>3386</v>
      </c>
      <c r="J315" t="s">
        <v>1006</v>
      </c>
      <c r="K315" t="s">
        <v>3386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t="s">
        <v>1006</v>
      </c>
      <c r="AI315">
        <v>0</v>
      </c>
      <c r="AJ315">
        <v>0</v>
      </c>
      <c r="AK315" t="s">
        <v>1006</v>
      </c>
      <c r="AN315">
        <v>0</v>
      </c>
      <c r="AO315" t="s">
        <v>1006</v>
      </c>
      <c r="AP315" t="s">
        <v>1006</v>
      </c>
      <c r="AQ315" t="s">
        <v>1006</v>
      </c>
      <c r="AR315" t="s">
        <v>1006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 t="s">
        <v>1006</v>
      </c>
      <c r="BE315" t="s">
        <v>1006</v>
      </c>
      <c r="BF315" t="s">
        <v>1006</v>
      </c>
      <c r="BG315" t="s">
        <v>1006</v>
      </c>
      <c r="BH315" t="s">
        <v>1006</v>
      </c>
      <c r="BI315" t="s">
        <v>1006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R315">
        <v>0</v>
      </c>
      <c r="BS315">
        <v>0</v>
      </c>
      <c r="BT315">
        <v>0</v>
      </c>
    </row>
    <row r="316" spans="1:72">
      <c r="A316" t="str">
        <f>IF(I316="","其他",_xlfn.XLOOKUP(I316,辅助数据!B:B,辅助数据!C:C))</f>
        <v>蜂窝</v>
      </c>
      <c r="B316" t="str" cm="1">
        <f t="array" ref="B316">IFERROR(_xlfn.IFS(EOMONTH(E316,0)-C316&gt;90,"老品 (开售天数大于90天)",EOMONTH(E316,0)-C316&gt;=0,"新品 (开售天数小于等于90)"),"新品未出单")</f>
        <v>老品 (开售天数大于90天)</v>
      </c>
      <c r="C316" s="1">
        <f>_xlfn.XLOOKUP(K316,开售时间!A:A,开售时间!B:B)</f>
        <v>45114</v>
      </c>
      <c r="D316" s="1" t="str">
        <f>IFERROR(_xlfn.XLOOKUP(G316,分层!A:A,分层!B:B),"未划分")</f>
        <v>未划分</v>
      </c>
      <c r="E316" s="4">
        <v>46204</v>
      </c>
      <c r="F316" s="1" t="s">
        <v>72</v>
      </c>
      <c r="G316" t="s">
        <v>3387</v>
      </c>
      <c r="H316" t="s">
        <v>3388</v>
      </c>
      <c r="I316" t="s">
        <v>3389</v>
      </c>
      <c r="J316" t="s">
        <v>1006</v>
      </c>
      <c r="K316" t="s">
        <v>3389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t="s">
        <v>1006</v>
      </c>
      <c r="AI316">
        <v>0</v>
      </c>
      <c r="AJ316">
        <v>0</v>
      </c>
      <c r="AK316" t="s">
        <v>1006</v>
      </c>
      <c r="AN316">
        <v>0</v>
      </c>
      <c r="AO316" t="s">
        <v>1006</v>
      </c>
      <c r="AP316" t="s">
        <v>1006</v>
      </c>
      <c r="AQ316" t="s">
        <v>1006</v>
      </c>
      <c r="AR316" t="s">
        <v>1006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 t="s">
        <v>1006</v>
      </c>
      <c r="BE316" t="s">
        <v>1006</v>
      </c>
      <c r="BF316" t="s">
        <v>1006</v>
      </c>
      <c r="BG316" t="s">
        <v>1006</v>
      </c>
      <c r="BH316" t="s">
        <v>1006</v>
      </c>
      <c r="BI316" t="s">
        <v>1006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R316">
        <v>0</v>
      </c>
      <c r="BS316">
        <v>0</v>
      </c>
      <c r="BT316">
        <v>0</v>
      </c>
    </row>
    <row r="317" spans="1:72">
      <c r="A317" t="str">
        <f>IF(I317="","其他",_xlfn.XLOOKUP(I317,辅助数据!B:B,辅助数据!C:C))</f>
        <v>漩涡</v>
      </c>
      <c r="B317" t="str" cm="1">
        <f t="array" ref="B317">IFERROR(_xlfn.IFS(EOMONTH(E317,0)-C317&gt;90,"老品 (开售天数大于90天)",EOMONTH(E317,0)-C317&gt;=0,"新品 (开售天数小于等于90)"),"新品未出单")</f>
        <v>老品 (开售天数大于90天)</v>
      </c>
      <c r="C317" s="1">
        <f>_xlfn.XLOOKUP(K317,开售时间!A:A,开售时间!B:B)</f>
        <v>45114</v>
      </c>
      <c r="D317" s="1" t="str">
        <f>IFERROR(_xlfn.XLOOKUP(G317,分层!A:A,分层!B:B),"未划分")</f>
        <v>未划分</v>
      </c>
      <c r="E317" s="4">
        <v>46204</v>
      </c>
      <c r="F317" s="1" t="s">
        <v>72</v>
      </c>
      <c r="G317" t="s">
        <v>3390</v>
      </c>
      <c r="H317" t="s">
        <v>3391</v>
      </c>
      <c r="I317" t="s">
        <v>3392</v>
      </c>
      <c r="J317" t="s">
        <v>1006</v>
      </c>
      <c r="K317" t="s">
        <v>3392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t="s">
        <v>1006</v>
      </c>
      <c r="AI317">
        <v>0</v>
      </c>
      <c r="AJ317">
        <v>0</v>
      </c>
      <c r="AK317" t="s">
        <v>1006</v>
      </c>
      <c r="AN317">
        <v>0</v>
      </c>
      <c r="AO317" t="s">
        <v>1006</v>
      </c>
      <c r="AP317" t="s">
        <v>1006</v>
      </c>
      <c r="AQ317" t="s">
        <v>1006</v>
      </c>
      <c r="AR317" t="s">
        <v>1006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 t="s">
        <v>1006</v>
      </c>
      <c r="BE317" t="s">
        <v>1006</v>
      </c>
      <c r="BF317" t="s">
        <v>1006</v>
      </c>
      <c r="BG317" t="s">
        <v>1006</v>
      </c>
      <c r="BH317" t="s">
        <v>1006</v>
      </c>
      <c r="BI317" t="s">
        <v>1006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R317">
        <v>0</v>
      </c>
      <c r="BS317">
        <v>0</v>
      </c>
      <c r="BT317">
        <v>0</v>
      </c>
    </row>
    <row r="318" spans="1:72">
      <c r="A318" t="str">
        <f>IF(I318="","其他",_xlfn.XLOOKUP(I318,辅助数据!B:B,辅助数据!C:C))</f>
        <v>长横幅</v>
      </c>
      <c r="B318" t="str" cm="1">
        <f t="array" ref="B318">IFERROR(_xlfn.IFS(EOMONTH(E318,0)-C318&gt;90,"老品 (开售天数大于90天)",EOMONTH(E318,0)-C318&gt;=0,"新品 (开售天数小于等于90)"),"新品未出单")</f>
        <v>老品 (开售天数大于90天)</v>
      </c>
      <c r="C318" s="1">
        <f>_xlfn.XLOOKUP(K318,开售时间!A:A,开售时间!B:B)</f>
        <v>45114</v>
      </c>
      <c r="D318" s="1" t="str">
        <f>IFERROR(_xlfn.XLOOKUP(G318,分层!A:A,分层!B:B),"未划分")</f>
        <v>未划分</v>
      </c>
      <c r="E318" s="4">
        <v>46204</v>
      </c>
      <c r="F318" s="1" t="s">
        <v>72</v>
      </c>
      <c r="G318" t="s">
        <v>3393</v>
      </c>
      <c r="H318" t="s">
        <v>3394</v>
      </c>
      <c r="I318" t="s">
        <v>3395</v>
      </c>
      <c r="J318" t="s">
        <v>1006</v>
      </c>
      <c r="K318" t="s">
        <v>3395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t="s">
        <v>1006</v>
      </c>
      <c r="AI318">
        <v>0</v>
      </c>
      <c r="AJ318">
        <v>0</v>
      </c>
      <c r="AK318" t="s">
        <v>1006</v>
      </c>
      <c r="AN318">
        <v>0</v>
      </c>
      <c r="AO318" t="s">
        <v>1006</v>
      </c>
      <c r="AP318" t="s">
        <v>1006</v>
      </c>
      <c r="AQ318" t="s">
        <v>1006</v>
      </c>
      <c r="AR318" t="s">
        <v>1006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 t="s">
        <v>1006</v>
      </c>
      <c r="BE318" t="s">
        <v>1006</v>
      </c>
      <c r="BF318" t="s">
        <v>1006</v>
      </c>
      <c r="BG318" t="s">
        <v>1006</v>
      </c>
      <c r="BH318" t="s">
        <v>1006</v>
      </c>
      <c r="BI318" t="s">
        <v>1006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R318">
        <v>0</v>
      </c>
      <c r="BS318">
        <v>0</v>
      </c>
      <c r="BT318">
        <v>0</v>
      </c>
    </row>
    <row r="319" spans="1:72">
      <c r="A319" t="str">
        <f>IF(I319="","其他",_xlfn.XLOOKUP(I319,辅助数据!B:B,辅助数据!C:C))</f>
        <v>长横幅</v>
      </c>
      <c r="B319" t="str" cm="1">
        <f t="array" ref="B319">IFERROR(_xlfn.IFS(EOMONTH(E319,0)-C319&gt;90,"老品 (开售天数大于90天)",EOMONTH(E319,0)-C319&gt;=0,"新品 (开售天数小于等于90)"),"新品未出单")</f>
        <v>老品 (开售天数大于90天)</v>
      </c>
      <c r="C319" s="1">
        <f>_xlfn.XLOOKUP(K319,开售时间!A:A,开售时间!B:B)</f>
        <v>45114</v>
      </c>
      <c r="D319" s="1" t="str">
        <f>IFERROR(_xlfn.XLOOKUP(G319,分层!A:A,分层!B:B),"未划分")</f>
        <v>未划分</v>
      </c>
      <c r="E319" s="4">
        <v>46204</v>
      </c>
      <c r="F319" s="1" t="s">
        <v>72</v>
      </c>
      <c r="G319" t="s">
        <v>3396</v>
      </c>
      <c r="H319" t="s">
        <v>3397</v>
      </c>
      <c r="I319" t="s">
        <v>3398</v>
      </c>
      <c r="J319" t="s">
        <v>1006</v>
      </c>
      <c r="K319" t="s">
        <v>3398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t="s">
        <v>1006</v>
      </c>
      <c r="AI319">
        <v>0</v>
      </c>
      <c r="AJ319">
        <v>0</v>
      </c>
      <c r="AK319" t="s">
        <v>1006</v>
      </c>
      <c r="AN319">
        <v>0</v>
      </c>
      <c r="AO319" t="s">
        <v>1006</v>
      </c>
      <c r="AP319" t="s">
        <v>1006</v>
      </c>
      <c r="AQ319" t="s">
        <v>1006</v>
      </c>
      <c r="AR319" t="s">
        <v>1006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 t="s">
        <v>1006</v>
      </c>
      <c r="BE319" t="s">
        <v>1006</v>
      </c>
      <c r="BF319" t="s">
        <v>1006</v>
      </c>
      <c r="BG319" t="s">
        <v>1006</v>
      </c>
      <c r="BH319" t="s">
        <v>1006</v>
      </c>
      <c r="BI319" t="s">
        <v>1006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R319">
        <v>0</v>
      </c>
      <c r="BS319">
        <v>0</v>
      </c>
      <c r="BT319">
        <v>0</v>
      </c>
    </row>
    <row r="320" spans="1:72">
      <c r="A320" t="str">
        <f>IF(I320="","其他",_xlfn.XLOOKUP(I320,辅助数据!B:B,辅助数据!C:C))</f>
        <v>蜂窝</v>
      </c>
      <c r="B320" t="str" cm="1">
        <f t="array" ref="B320">IFERROR(_xlfn.IFS(EOMONTH(E320,0)-C320&gt;90,"老品 (开售天数大于90天)",EOMONTH(E320,0)-C320&gt;=0,"新品 (开售天数小于等于90)"),"新品未出单")</f>
        <v>老品 (开售天数大于90天)</v>
      </c>
      <c r="C320" s="1">
        <f>_xlfn.XLOOKUP(K320,开售时间!A:A,开售时间!B:B)</f>
        <v>44856</v>
      </c>
      <c r="D320" s="1" t="str">
        <f>IFERROR(_xlfn.XLOOKUP(G320,分层!A:A,分层!B:B),"未划分")</f>
        <v>T2</v>
      </c>
      <c r="E320" s="4">
        <v>46204</v>
      </c>
      <c r="F320" s="1" t="s">
        <v>72</v>
      </c>
      <c r="G320" t="s">
        <v>1662</v>
      </c>
      <c r="H320" t="s">
        <v>3399</v>
      </c>
      <c r="I320" t="s">
        <v>3400</v>
      </c>
      <c r="J320" t="s">
        <v>1206</v>
      </c>
      <c r="K320" t="s">
        <v>3400</v>
      </c>
      <c r="L320">
        <v>430</v>
      </c>
      <c r="M320">
        <v>4</v>
      </c>
      <c r="N320">
        <v>1.28</v>
      </c>
      <c r="O320">
        <v>0</v>
      </c>
      <c r="P320">
        <v>0</v>
      </c>
      <c r="Q320">
        <v>1.28</v>
      </c>
      <c r="R320">
        <v>0</v>
      </c>
      <c r="S320">
        <v>0</v>
      </c>
      <c r="T320">
        <v>0</v>
      </c>
      <c r="U320">
        <v>0</v>
      </c>
      <c r="V320">
        <v>0</v>
      </c>
      <c r="X320">
        <v>12.99</v>
      </c>
      <c r="Y320">
        <v>0</v>
      </c>
      <c r="Z320">
        <v>0</v>
      </c>
      <c r="AA320">
        <v>12.99</v>
      </c>
      <c r="AB320">
        <v>0</v>
      </c>
      <c r="AC320">
        <v>1</v>
      </c>
      <c r="AD320">
        <v>0</v>
      </c>
      <c r="AE320">
        <v>0</v>
      </c>
      <c r="AF320">
        <v>1</v>
      </c>
      <c r="AG320">
        <v>0</v>
      </c>
      <c r="AH320" t="s">
        <v>86</v>
      </c>
      <c r="AI320">
        <v>12.99</v>
      </c>
      <c r="AJ320">
        <v>1</v>
      </c>
      <c r="AK320" t="s">
        <v>714</v>
      </c>
      <c r="AL320">
        <v>0.32</v>
      </c>
      <c r="AM320">
        <v>2.98</v>
      </c>
      <c r="AN320">
        <v>10.15</v>
      </c>
      <c r="AO320" t="s">
        <v>1644</v>
      </c>
      <c r="AP320" t="s">
        <v>86</v>
      </c>
      <c r="AQ320" t="s">
        <v>86</v>
      </c>
      <c r="AR320" t="s">
        <v>86</v>
      </c>
      <c r="AS320">
        <v>1.28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 t="s">
        <v>1006</v>
      </c>
      <c r="BE320" t="s">
        <v>1006</v>
      </c>
      <c r="BF320" t="s">
        <v>1006</v>
      </c>
      <c r="BG320" t="s">
        <v>3365</v>
      </c>
      <c r="BH320" t="s">
        <v>3365</v>
      </c>
      <c r="BI320" t="s">
        <v>3365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R320">
        <v>0</v>
      </c>
      <c r="BS320">
        <v>0</v>
      </c>
      <c r="BT320">
        <v>0</v>
      </c>
    </row>
    <row r="321" spans="1:72">
      <c r="A321" t="str">
        <f>IF(I321="","其他",_xlfn.XLOOKUP(I321,辅助数据!B:B,辅助数据!C:C))</f>
        <v>海报</v>
      </c>
      <c r="B321" t="str" cm="1">
        <f t="array" ref="B321">IFERROR(_xlfn.IFS(EOMONTH(E321,0)-C321&gt;90,"老品 (开售天数大于90天)",EOMONTH(E321,0)-C321&gt;=0,"新品 (开售天数小于等于90)"),"新品未出单")</f>
        <v>老品 (开售天数大于90天)</v>
      </c>
      <c r="C321" s="1">
        <f>_xlfn.XLOOKUP(K321,开售时间!A:A,开售时间!B:B)</f>
        <v>45284</v>
      </c>
      <c r="D321" s="1" t="str">
        <f>IFERROR(_xlfn.XLOOKUP(G321,分层!A:A,分层!B:B),"未划分")</f>
        <v>T4</v>
      </c>
      <c r="E321" s="4">
        <v>46204</v>
      </c>
      <c r="F321" s="1" t="s">
        <v>72</v>
      </c>
      <c r="G321" t="s">
        <v>2912</v>
      </c>
      <c r="H321" t="s">
        <v>3401</v>
      </c>
      <c r="I321" t="s">
        <v>3402</v>
      </c>
      <c r="J321" t="s">
        <v>1006</v>
      </c>
      <c r="K321" t="s">
        <v>3403</v>
      </c>
      <c r="L321">
        <v>198</v>
      </c>
      <c r="M321">
        <v>7</v>
      </c>
      <c r="N321">
        <v>2.86</v>
      </c>
      <c r="O321">
        <v>0</v>
      </c>
      <c r="P321">
        <v>0</v>
      </c>
      <c r="Q321">
        <v>2.86</v>
      </c>
      <c r="R321">
        <v>0</v>
      </c>
      <c r="S321">
        <v>0</v>
      </c>
      <c r="T321">
        <v>0</v>
      </c>
      <c r="U321">
        <v>0</v>
      </c>
      <c r="V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t="s">
        <v>1006</v>
      </c>
      <c r="AI321">
        <v>0</v>
      </c>
      <c r="AJ321">
        <v>0</v>
      </c>
      <c r="AK321" t="s">
        <v>3404</v>
      </c>
      <c r="AL321">
        <v>0.41</v>
      </c>
      <c r="AM321">
        <v>14.44</v>
      </c>
      <c r="AN321">
        <v>0</v>
      </c>
      <c r="AO321" t="s">
        <v>86</v>
      </c>
      <c r="AP321" t="s">
        <v>86</v>
      </c>
      <c r="AQ321" t="s">
        <v>86</v>
      </c>
      <c r="AR321" t="s">
        <v>1006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 t="s">
        <v>1006</v>
      </c>
      <c r="BE321" t="s">
        <v>1006</v>
      </c>
      <c r="BF321" t="s">
        <v>1006</v>
      </c>
      <c r="BG321" t="s">
        <v>1006</v>
      </c>
      <c r="BH321" t="s">
        <v>1006</v>
      </c>
      <c r="BI321" t="s">
        <v>1006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R321">
        <v>0</v>
      </c>
      <c r="BS321">
        <v>0</v>
      </c>
      <c r="BT321">
        <v>0</v>
      </c>
    </row>
    <row r="322" spans="1:72">
      <c r="A322" t="str">
        <f>IF(I322="","其他",_xlfn.XLOOKUP(I322,辅助数据!B:B,辅助数据!C:C))</f>
        <v>海报</v>
      </c>
      <c r="B322" t="str" cm="1">
        <f t="array" ref="B322">IFERROR(_xlfn.IFS(EOMONTH(E322,0)-C322&gt;90,"老品 (开售天数大于90天)",EOMONTH(E322,0)-C322&gt;=0,"新品 (开售天数小于等于90)"),"新品未出单")</f>
        <v>老品 (开售天数大于90天)</v>
      </c>
      <c r="C322" s="1">
        <f>_xlfn.XLOOKUP(K322,开售时间!A:A,开售时间!B:B)</f>
        <v>45284</v>
      </c>
      <c r="D322" s="1" t="str">
        <f>IFERROR(_xlfn.XLOOKUP(G322,分层!A:A,分层!B:B),"未划分")</f>
        <v>T4</v>
      </c>
      <c r="E322" s="4">
        <v>46204</v>
      </c>
      <c r="F322" s="1" t="s">
        <v>72</v>
      </c>
      <c r="G322" t="s">
        <v>2933</v>
      </c>
      <c r="H322" t="s">
        <v>3405</v>
      </c>
      <c r="I322" t="s">
        <v>3406</v>
      </c>
      <c r="J322" t="s">
        <v>1006</v>
      </c>
      <c r="K322" t="s">
        <v>3407</v>
      </c>
      <c r="L322">
        <v>220</v>
      </c>
      <c r="M322">
        <v>0</v>
      </c>
      <c r="N322">
        <v>1.56</v>
      </c>
      <c r="O322">
        <v>0</v>
      </c>
      <c r="P322">
        <v>0</v>
      </c>
      <c r="Q322">
        <v>1.56</v>
      </c>
      <c r="R322">
        <v>0</v>
      </c>
      <c r="S322">
        <v>0</v>
      </c>
      <c r="T322">
        <v>0</v>
      </c>
      <c r="U322">
        <v>0</v>
      </c>
      <c r="V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t="s">
        <v>1006</v>
      </c>
      <c r="AI322">
        <v>0</v>
      </c>
      <c r="AJ322">
        <v>0</v>
      </c>
      <c r="AK322" t="s">
        <v>1006</v>
      </c>
      <c r="AM322">
        <v>7.09</v>
      </c>
      <c r="AN322">
        <v>0</v>
      </c>
      <c r="AO322" t="s">
        <v>86</v>
      </c>
      <c r="AP322" t="s">
        <v>86</v>
      </c>
      <c r="AQ322" t="s">
        <v>86</v>
      </c>
      <c r="AR322" t="s">
        <v>1006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 t="s">
        <v>1006</v>
      </c>
      <c r="BE322" t="s">
        <v>1006</v>
      </c>
      <c r="BF322" t="s">
        <v>1006</v>
      </c>
      <c r="BG322" t="s">
        <v>1006</v>
      </c>
      <c r="BH322" t="s">
        <v>1006</v>
      </c>
      <c r="BI322" t="s">
        <v>1006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R322">
        <v>0</v>
      </c>
      <c r="BS322">
        <v>0</v>
      </c>
      <c r="BT322">
        <v>0</v>
      </c>
    </row>
    <row r="323" spans="1:72">
      <c r="A323" t="str">
        <f>IF(I323="","其他",_xlfn.XLOOKUP(I323,辅助数据!B:B,辅助数据!C:C))</f>
        <v>海报</v>
      </c>
      <c r="B323" t="str" cm="1">
        <f t="array" ref="B323">IFERROR(_xlfn.IFS(EOMONTH(E323,0)-C323&gt;90,"老品 (开售天数大于90天)",EOMONTH(E323,0)-C323&gt;=0,"新品 (开售天数小于等于90)"),"新品未出单")</f>
        <v>老品 (开售天数大于90天)</v>
      </c>
      <c r="C323" s="1">
        <f>_xlfn.XLOOKUP(K323,开售时间!A:A,开售时间!B:B)</f>
        <v>45284</v>
      </c>
      <c r="D323" s="1" t="str">
        <f>IFERROR(_xlfn.XLOOKUP(G323,分层!A:A,分层!B:B),"未划分")</f>
        <v>T3</v>
      </c>
      <c r="E323" s="4">
        <v>46204</v>
      </c>
      <c r="F323" s="1" t="s">
        <v>72</v>
      </c>
      <c r="G323" t="s">
        <v>2510</v>
      </c>
      <c r="H323" t="s">
        <v>3408</v>
      </c>
      <c r="I323" t="s">
        <v>3409</v>
      </c>
      <c r="J323" t="s">
        <v>1006</v>
      </c>
      <c r="K323" t="s">
        <v>3410</v>
      </c>
      <c r="L323">
        <v>62</v>
      </c>
      <c r="M323">
        <v>2</v>
      </c>
      <c r="N323">
        <v>0.54</v>
      </c>
      <c r="O323">
        <v>0</v>
      </c>
      <c r="P323">
        <v>0</v>
      </c>
      <c r="Q323">
        <v>0.54</v>
      </c>
      <c r="R323">
        <v>0</v>
      </c>
      <c r="S323">
        <v>0</v>
      </c>
      <c r="T323">
        <v>0</v>
      </c>
      <c r="U323">
        <v>0</v>
      </c>
      <c r="V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t="s">
        <v>1006</v>
      </c>
      <c r="AI323">
        <v>0</v>
      </c>
      <c r="AJ323">
        <v>0</v>
      </c>
      <c r="AK323" t="s">
        <v>3411</v>
      </c>
      <c r="AL323">
        <v>0.27</v>
      </c>
      <c r="AM323">
        <v>8.71</v>
      </c>
      <c r="AN323">
        <v>0</v>
      </c>
      <c r="AO323" t="s">
        <v>86</v>
      </c>
      <c r="AP323" t="s">
        <v>86</v>
      </c>
      <c r="AQ323" t="s">
        <v>86</v>
      </c>
      <c r="AR323" t="s">
        <v>1006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 t="s">
        <v>1006</v>
      </c>
      <c r="BE323" t="s">
        <v>1006</v>
      </c>
      <c r="BF323" t="s">
        <v>1006</v>
      </c>
      <c r="BG323" t="s">
        <v>1006</v>
      </c>
      <c r="BH323" t="s">
        <v>1006</v>
      </c>
      <c r="BI323" t="s">
        <v>1006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R323">
        <v>0</v>
      </c>
      <c r="BS323">
        <v>0</v>
      </c>
      <c r="BT323">
        <v>0</v>
      </c>
    </row>
    <row r="324" spans="1:72">
      <c r="A324" t="str">
        <f>IF(I324="","其他",_xlfn.XLOOKUP(I324,辅助数据!B:B,辅助数据!C:C))</f>
        <v>海报</v>
      </c>
      <c r="B324" t="str" cm="1">
        <f t="array" ref="B324">IFERROR(_xlfn.IFS(EOMONTH(E324,0)-C324&gt;90,"老品 (开售天数大于90天)",EOMONTH(E324,0)-C324&gt;=0,"新品 (开售天数小于等于90)"),"新品未出单")</f>
        <v>老品 (开售天数大于90天)</v>
      </c>
      <c r="C324" s="1">
        <f>_xlfn.XLOOKUP(K324,开售时间!A:A,开售时间!B:B)</f>
        <v>45284</v>
      </c>
      <c r="D324" s="1" t="str">
        <f>IFERROR(_xlfn.XLOOKUP(G324,分层!A:A,分层!B:B),"未划分")</f>
        <v>T3</v>
      </c>
      <c r="E324" s="4">
        <v>46204</v>
      </c>
      <c r="F324" s="1" t="s">
        <v>72</v>
      </c>
      <c r="G324" t="s">
        <v>1838</v>
      </c>
      <c r="H324" t="s">
        <v>3412</v>
      </c>
      <c r="I324" t="s">
        <v>3413</v>
      </c>
      <c r="J324" t="s">
        <v>1006</v>
      </c>
      <c r="K324" t="s">
        <v>3414</v>
      </c>
      <c r="L324">
        <v>54</v>
      </c>
      <c r="M324">
        <v>2</v>
      </c>
      <c r="N324">
        <v>0.93</v>
      </c>
      <c r="O324">
        <v>0</v>
      </c>
      <c r="P324">
        <v>0</v>
      </c>
      <c r="Q324">
        <v>0.93</v>
      </c>
      <c r="R324">
        <v>0</v>
      </c>
      <c r="S324">
        <v>0</v>
      </c>
      <c r="T324">
        <v>0</v>
      </c>
      <c r="U324">
        <v>0</v>
      </c>
      <c r="V324">
        <v>0</v>
      </c>
      <c r="X324">
        <v>4</v>
      </c>
      <c r="Y324">
        <v>0</v>
      </c>
      <c r="Z324">
        <v>0</v>
      </c>
      <c r="AA324">
        <v>4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t="s">
        <v>1006</v>
      </c>
      <c r="AI324">
        <v>4</v>
      </c>
      <c r="AJ324">
        <v>0</v>
      </c>
      <c r="AK324" t="s">
        <v>3415</v>
      </c>
      <c r="AL324">
        <v>0.47</v>
      </c>
      <c r="AM324">
        <v>17.22</v>
      </c>
      <c r="AN324">
        <v>4.3</v>
      </c>
      <c r="AO324" t="s">
        <v>3416</v>
      </c>
      <c r="AP324" t="s">
        <v>86</v>
      </c>
      <c r="AQ324" t="s">
        <v>86</v>
      </c>
      <c r="AR324" t="s">
        <v>86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 t="s">
        <v>1006</v>
      </c>
      <c r="BE324" t="s">
        <v>1006</v>
      </c>
      <c r="BF324" t="s">
        <v>1006</v>
      </c>
      <c r="BG324" t="s">
        <v>1006</v>
      </c>
      <c r="BH324" t="s">
        <v>1006</v>
      </c>
      <c r="BI324" t="s">
        <v>1006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R324">
        <v>0</v>
      </c>
      <c r="BS324">
        <v>0</v>
      </c>
      <c r="BT324">
        <v>0</v>
      </c>
    </row>
    <row r="325" spans="1:72">
      <c r="A325" t="str">
        <f>IF(I325="","其他",_xlfn.XLOOKUP(I325,辅助数据!B:B,辅助数据!C:C))</f>
        <v>海报</v>
      </c>
      <c r="B325" t="str" cm="1">
        <f t="array" ref="B325">IFERROR(_xlfn.IFS(EOMONTH(E325,0)-C325&gt;90,"老品 (开售天数大于90天)",EOMONTH(E325,0)-C325&gt;=0,"新品 (开售天数小于等于90)"),"新品未出单")</f>
        <v>老品 (开售天数大于90天)</v>
      </c>
      <c r="C325" s="1">
        <f>_xlfn.XLOOKUP(K325,开售时间!A:A,开售时间!B:B)</f>
        <v>45284</v>
      </c>
      <c r="D325" s="1" t="str">
        <f>IFERROR(_xlfn.XLOOKUP(G325,分层!A:A,分层!B:B),"未划分")</f>
        <v>未划分</v>
      </c>
      <c r="E325" s="4">
        <v>46204</v>
      </c>
      <c r="F325" s="1" t="s">
        <v>72</v>
      </c>
      <c r="G325" t="s">
        <v>3417</v>
      </c>
      <c r="H325" t="s">
        <v>3418</v>
      </c>
      <c r="I325" t="s">
        <v>3419</v>
      </c>
      <c r="J325" t="s">
        <v>1006</v>
      </c>
      <c r="K325" t="s">
        <v>3420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t="s">
        <v>1006</v>
      </c>
      <c r="AI325">
        <v>0</v>
      </c>
      <c r="AJ325">
        <v>0</v>
      </c>
      <c r="AK325" t="s">
        <v>1006</v>
      </c>
      <c r="AN325">
        <v>0</v>
      </c>
      <c r="AO325" t="s">
        <v>1006</v>
      </c>
      <c r="AP325" t="s">
        <v>1006</v>
      </c>
      <c r="AQ325" t="s">
        <v>1006</v>
      </c>
      <c r="AR325" t="s">
        <v>1006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 t="s">
        <v>1006</v>
      </c>
      <c r="BE325" t="s">
        <v>1006</v>
      </c>
      <c r="BF325" t="s">
        <v>1006</v>
      </c>
      <c r="BG325" t="s">
        <v>1006</v>
      </c>
      <c r="BH325" t="s">
        <v>1006</v>
      </c>
      <c r="BI325" t="s">
        <v>1006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R325">
        <v>0</v>
      </c>
      <c r="BS325">
        <v>0</v>
      </c>
      <c r="BT325">
        <v>0</v>
      </c>
    </row>
    <row r="326" spans="1:72">
      <c r="A326" t="str">
        <f>IF(I326="","其他",_xlfn.XLOOKUP(I326,辅助数据!B:B,辅助数据!C:C))</f>
        <v>海报</v>
      </c>
      <c r="B326" t="str" cm="1">
        <f t="array" ref="B326">IFERROR(_xlfn.IFS(EOMONTH(E326,0)-C326&gt;90,"老品 (开售天数大于90天)",EOMONTH(E326,0)-C326&gt;=0,"新品 (开售天数小于等于90)"),"新品未出单")</f>
        <v>老品 (开售天数大于90天)</v>
      </c>
      <c r="C326" s="1">
        <f>_xlfn.XLOOKUP(K326,开售时间!A:A,开售时间!B:B)</f>
        <v>45284</v>
      </c>
      <c r="D326" s="1" t="str">
        <f>IFERROR(_xlfn.XLOOKUP(G326,分层!A:A,分层!B:B),"未划分")</f>
        <v>T3</v>
      </c>
      <c r="E326" s="4">
        <v>46204</v>
      </c>
      <c r="F326" s="1" t="s">
        <v>72</v>
      </c>
      <c r="G326" t="s">
        <v>2746</v>
      </c>
      <c r="H326" t="s">
        <v>3421</v>
      </c>
      <c r="I326" t="s">
        <v>3422</v>
      </c>
      <c r="J326" t="s">
        <v>1006</v>
      </c>
      <c r="K326" t="s">
        <v>3423</v>
      </c>
      <c r="L326">
        <v>351</v>
      </c>
      <c r="M326">
        <v>4</v>
      </c>
      <c r="N326">
        <v>4.02</v>
      </c>
      <c r="O326">
        <v>0</v>
      </c>
      <c r="P326">
        <v>0</v>
      </c>
      <c r="Q326">
        <v>4.02</v>
      </c>
      <c r="R326">
        <v>0</v>
      </c>
      <c r="S326">
        <v>0</v>
      </c>
      <c r="T326">
        <v>0</v>
      </c>
      <c r="U326">
        <v>0</v>
      </c>
      <c r="V326">
        <v>0</v>
      </c>
      <c r="X326">
        <v>3.8</v>
      </c>
      <c r="Y326">
        <v>0</v>
      </c>
      <c r="Z326">
        <v>0</v>
      </c>
      <c r="AA326">
        <v>3.8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 t="s">
        <v>1006</v>
      </c>
      <c r="AI326">
        <v>3.8</v>
      </c>
      <c r="AJ326">
        <v>0</v>
      </c>
      <c r="AK326" t="s">
        <v>2048</v>
      </c>
      <c r="AL326">
        <v>1.01</v>
      </c>
      <c r="AM326">
        <v>11.45</v>
      </c>
      <c r="AN326">
        <v>0.95</v>
      </c>
      <c r="AO326" t="s">
        <v>3424</v>
      </c>
      <c r="AP326" t="s">
        <v>86</v>
      </c>
      <c r="AQ326" t="s">
        <v>86</v>
      </c>
      <c r="AR326" t="s">
        <v>86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 t="s">
        <v>1006</v>
      </c>
      <c r="BE326" t="s">
        <v>1006</v>
      </c>
      <c r="BF326" t="s">
        <v>1006</v>
      </c>
      <c r="BG326" t="s">
        <v>1006</v>
      </c>
      <c r="BH326" t="s">
        <v>1006</v>
      </c>
      <c r="BI326" t="s">
        <v>1006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R326">
        <v>0</v>
      </c>
      <c r="BS326">
        <v>0</v>
      </c>
      <c r="BT326">
        <v>0</v>
      </c>
    </row>
    <row r="327" spans="1:72">
      <c r="A327" t="str">
        <f>IF(I327="","其他",_xlfn.XLOOKUP(I327,辅助数据!B:B,辅助数据!C:C))</f>
        <v>海报</v>
      </c>
      <c r="B327" t="str" cm="1">
        <f t="array" ref="B327">IFERROR(_xlfn.IFS(EOMONTH(E327,0)-C327&gt;90,"老品 (开售天数大于90天)",EOMONTH(E327,0)-C327&gt;=0,"新品 (开售天数小于等于90)"),"新品未出单")</f>
        <v>老品 (开售天数大于90天)</v>
      </c>
      <c r="C327" s="1">
        <f>_xlfn.XLOOKUP(K327,开售时间!A:A,开售时间!B:B)</f>
        <v>45284</v>
      </c>
      <c r="D327" s="1" t="str">
        <f>IFERROR(_xlfn.XLOOKUP(G327,分层!A:A,分层!B:B),"未划分")</f>
        <v>T2</v>
      </c>
      <c r="E327" s="4">
        <v>46204</v>
      </c>
      <c r="F327" s="1" t="s">
        <v>72</v>
      </c>
      <c r="G327" t="s">
        <v>1196</v>
      </c>
      <c r="H327" t="s">
        <v>3425</v>
      </c>
      <c r="I327" t="s">
        <v>3426</v>
      </c>
      <c r="J327" t="s">
        <v>1006</v>
      </c>
      <c r="K327" t="s">
        <v>3427</v>
      </c>
      <c r="L327">
        <v>67</v>
      </c>
      <c r="M327">
        <v>1</v>
      </c>
      <c r="N327">
        <v>0.34</v>
      </c>
      <c r="O327">
        <v>0</v>
      </c>
      <c r="P327">
        <v>0</v>
      </c>
      <c r="Q327">
        <v>0.34</v>
      </c>
      <c r="R327">
        <v>0</v>
      </c>
      <c r="S327">
        <v>0</v>
      </c>
      <c r="T327">
        <v>0</v>
      </c>
      <c r="U327">
        <v>0</v>
      </c>
      <c r="V327">
        <v>0</v>
      </c>
      <c r="X327">
        <v>4</v>
      </c>
      <c r="Y327">
        <v>0</v>
      </c>
      <c r="Z327">
        <v>0</v>
      </c>
      <c r="AA327">
        <v>4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 t="s">
        <v>1006</v>
      </c>
      <c r="AI327">
        <v>4</v>
      </c>
      <c r="AJ327">
        <v>0</v>
      </c>
      <c r="AK327" t="s">
        <v>1765</v>
      </c>
      <c r="AL327">
        <v>0.34</v>
      </c>
      <c r="AM327">
        <v>5.07</v>
      </c>
      <c r="AN327">
        <v>11.76</v>
      </c>
      <c r="AO327" t="s">
        <v>3428</v>
      </c>
      <c r="AP327" t="s">
        <v>86</v>
      </c>
      <c r="AQ327" t="s">
        <v>86</v>
      </c>
      <c r="AR327" t="s">
        <v>86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 t="s">
        <v>1006</v>
      </c>
      <c r="BE327" t="s">
        <v>1006</v>
      </c>
      <c r="BF327" t="s">
        <v>1006</v>
      </c>
      <c r="BG327" t="s">
        <v>1006</v>
      </c>
      <c r="BH327" t="s">
        <v>1006</v>
      </c>
      <c r="BI327" t="s">
        <v>1006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R327">
        <v>0</v>
      </c>
      <c r="BS327">
        <v>0</v>
      </c>
      <c r="BT327">
        <v>0</v>
      </c>
    </row>
    <row r="328" spans="1:72">
      <c r="A328" t="str">
        <f>IF(I328="","其他",_xlfn.XLOOKUP(I328,辅助数据!B:B,辅助数据!C:C))</f>
        <v>海报</v>
      </c>
      <c r="B328" t="str" cm="1">
        <f t="array" ref="B328">IFERROR(_xlfn.IFS(EOMONTH(E328,0)-C328&gt;90,"老品 (开售天数大于90天)",EOMONTH(E328,0)-C328&gt;=0,"新品 (开售天数小于等于90)"),"新品未出单")</f>
        <v>老品 (开售天数大于90天)</v>
      </c>
      <c r="C328" s="1">
        <f>_xlfn.XLOOKUP(K328,开售时间!A:A,开售时间!B:B)</f>
        <v>45284</v>
      </c>
      <c r="D328" s="1" t="str">
        <f>IFERROR(_xlfn.XLOOKUP(G328,分层!A:A,分层!B:B),"未划分")</f>
        <v>T3</v>
      </c>
      <c r="E328" s="4">
        <v>46204</v>
      </c>
      <c r="F328" s="1" t="s">
        <v>72</v>
      </c>
      <c r="G328" t="s">
        <v>2022</v>
      </c>
      <c r="H328" t="s">
        <v>3429</v>
      </c>
      <c r="I328" t="s">
        <v>3430</v>
      </c>
      <c r="J328" t="s">
        <v>1006</v>
      </c>
      <c r="K328" t="s">
        <v>3431</v>
      </c>
      <c r="L328">
        <v>121</v>
      </c>
      <c r="M328">
        <v>4</v>
      </c>
      <c r="N328">
        <v>1.46</v>
      </c>
      <c r="O328">
        <v>0</v>
      </c>
      <c r="P328">
        <v>0</v>
      </c>
      <c r="Q328">
        <v>1.46</v>
      </c>
      <c r="R328">
        <v>0</v>
      </c>
      <c r="S328">
        <v>0</v>
      </c>
      <c r="T328">
        <v>0</v>
      </c>
      <c r="U328">
        <v>0</v>
      </c>
      <c r="V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 t="s">
        <v>1006</v>
      </c>
      <c r="AI328">
        <v>0</v>
      </c>
      <c r="AJ328">
        <v>0</v>
      </c>
      <c r="AK328" t="s">
        <v>3432</v>
      </c>
      <c r="AL328">
        <v>0.37</v>
      </c>
      <c r="AM328">
        <v>12.07</v>
      </c>
      <c r="AN328">
        <v>0</v>
      </c>
      <c r="AO328" t="s">
        <v>86</v>
      </c>
      <c r="AP328" t="s">
        <v>86</v>
      </c>
      <c r="AQ328" t="s">
        <v>86</v>
      </c>
      <c r="AR328" t="s">
        <v>1006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 t="s">
        <v>1006</v>
      </c>
      <c r="BE328" t="s">
        <v>1006</v>
      </c>
      <c r="BF328" t="s">
        <v>1006</v>
      </c>
      <c r="BG328" t="s">
        <v>3365</v>
      </c>
      <c r="BH328" t="s">
        <v>3365</v>
      </c>
      <c r="BI328" t="s">
        <v>3365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R328">
        <v>0</v>
      </c>
      <c r="BS328">
        <v>0</v>
      </c>
      <c r="BT328">
        <v>0</v>
      </c>
    </row>
    <row r="329" spans="1:72">
      <c r="A329" t="str">
        <f>IF(I329="","其他",_xlfn.XLOOKUP(I329,辅助数据!B:B,辅助数据!C:C))</f>
        <v>海报</v>
      </c>
      <c r="B329" t="str" cm="1">
        <f t="array" ref="B329">IFERROR(_xlfn.IFS(EOMONTH(E329,0)-C329&gt;90,"老品 (开售天数大于90天)",EOMONTH(E329,0)-C329&gt;=0,"新品 (开售天数小于等于90)"),"新品未出单")</f>
        <v>老品 (开售天数大于90天)</v>
      </c>
      <c r="C329" s="1">
        <f>_xlfn.XLOOKUP(K329,开售时间!A:A,开售时间!B:B)</f>
        <v>45284</v>
      </c>
      <c r="D329" s="1" t="str">
        <f>IFERROR(_xlfn.XLOOKUP(G329,分层!A:A,分层!B:B),"未划分")</f>
        <v>T4</v>
      </c>
      <c r="E329" s="4">
        <v>46204</v>
      </c>
      <c r="F329" s="1" t="s">
        <v>72</v>
      </c>
      <c r="G329" t="s">
        <v>1982</v>
      </c>
      <c r="H329" t="s">
        <v>3433</v>
      </c>
      <c r="I329" t="s">
        <v>3434</v>
      </c>
      <c r="J329" t="s">
        <v>1006</v>
      </c>
      <c r="K329" t="s">
        <v>3435</v>
      </c>
      <c r="L329">
        <v>282</v>
      </c>
      <c r="M329">
        <v>4</v>
      </c>
      <c r="N329">
        <v>2.4</v>
      </c>
      <c r="O329">
        <v>0</v>
      </c>
      <c r="P329">
        <v>0</v>
      </c>
      <c r="Q329">
        <v>2.4</v>
      </c>
      <c r="R329">
        <v>0</v>
      </c>
      <c r="S329">
        <v>0</v>
      </c>
      <c r="T329">
        <v>0</v>
      </c>
      <c r="U329">
        <v>0</v>
      </c>
      <c r="V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 t="s">
        <v>1006</v>
      </c>
      <c r="AI329">
        <v>0</v>
      </c>
      <c r="AJ329">
        <v>0</v>
      </c>
      <c r="AK329" t="s">
        <v>1666</v>
      </c>
      <c r="AL329">
        <v>0.6</v>
      </c>
      <c r="AM329">
        <v>8.51</v>
      </c>
      <c r="AN329">
        <v>0</v>
      </c>
      <c r="AO329" t="s">
        <v>86</v>
      </c>
      <c r="AP329" t="s">
        <v>86</v>
      </c>
      <c r="AQ329" t="s">
        <v>86</v>
      </c>
      <c r="AR329" t="s">
        <v>1006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 t="s">
        <v>1006</v>
      </c>
      <c r="BE329" t="s">
        <v>1006</v>
      </c>
      <c r="BF329" t="s">
        <v>1006</v>
      </c>
      <c r="BG329" t="s">
        <v>1006</v>
      </c>
      <c r="BH329" t="s">
        <v>1006</v>
      </c>
      <c r="BI329" t="s">
        <v>1006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R329">
        <v>0</v>
      </c>
      <c r="BS329">
        <v>0</v>
      </c>
      <c r="BT329">
        <v>0</v>
      </c>
    </row>
    <row r="330" spans="1:72">
      <c r="A330" t="str">
        <f>IF(I330="","其他",_xlfn.XLOOKUP(I330,辅助数据!B:B,辅助数据!C:C))</f>
        <v>长方形海报</v>
      </c>
      <c r="B330" t="str" cm="1">
        <f t="array" ref="B330">IFERROR(_xlfn.IFS(EOMONTH(E330,0)-C330&gt;90,"老品 (开售天数大于90天)",EOMONTH(E330,0)-C330&gt;=0,"新品 (开售天数小于等于90)"),"新品未出单")</f>
        <v>老品 (开售天数大于90天)</v>
      </c>
      <c r="C330" s="1">
        <f>_xlfn.XLOOKUP(K330,开售时间!A:A,开售时间!B:B)</f>
        <v>45284</v>
      </c>
      <c r="D330" s="1" t="str">
        <f>IFERROR(_xlfn.XLOOKUP(G330,分层!A:A,分层!B:B),"未划分")</f>
        <v>未划分</v>
      </c>
      <c r="E330" s="4">
        <v>46204</v>
      </c>
      <c r="F330" s="1" t="s">
        <v>72</v>
      </c>
      <c r="G330" t="s">
        <v>3436</v>
      </c>
      <c r="H330" t="s">
        <v>3437</v>
      </c>
      <c r="I330" t="s">
        <v>3438</v>
      </c>
      <c r="J330" t="s">
        <v>1006</v>
      </c>
      <c r="K330" t="s">
        <v>3439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 t="s">
        <v>1006</v>
      </c>
      <c r="AI330">
        <v>0</v>
      </c>
      <c r="AJ330">
        <v>0</v>
      </c>
      <c r="AK330" t="s">
        <v>1006</v>
      </c>
      <c r="AN330">
        <v>0</v>
      </c>
      <c r="AO330" t="s">
        <v>1006</v>
      </c>
      <c r="AP330" t="s">
        <v>1006</v>
      </c>
      <c r="AQ330" t="s">
        <v>1006</v>
      </c>
      <c r="AR330" t="s">
        <v>1006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 t="s">
        <v>1006</v>
      </c>
      <c r="BE330" t="s">
        <v>1006</v>
      </c>
      <c r="BF330" t="s">
        <v>1006</v>
      </c>
      <c r="BG330" t="s">
        <v>1006</v>
      </c>
      <c r="BH330" t="s">
        <v>1006</v>
      </c>
      <c r="BI330" t="s">
        <v>1006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R330">
        <v>0</v>
      </c>
      <c r="BS330">
        <v>0</v>
      </c>
      <c r="BT330">
        <v>0</v>
      </c>
    </row>
    <row r="331" spans="1:72">
      <c r="A331" t="str">
        <f>IF(I331="","其他",_xlfn.XLOOKUP(I331,辅助数据!B:B,辅助数据!C:C))</f>
        <v>长方形海报</v>
      </c>
      <c r="B331" t="str" cm="1">
        <f t="array" ref="B331">IFERROR(_xlfn.IFS(EOMONTH(E331,0)-C331&gt;90,"老品 (开售天数大于90天)",EOMONTH(E331,0)-C331&gt;=0,"新品 (开售天数小于等于90)"),"新品未出单")</f>
        <v>老品 (开售天数大于90天)</v>
      </c>
      <c r="C331" s="1">
        <f>_xlfn.XLOOKUP(K331,开售时间!A:A,开售时间!B:B)</f>
        <v>45284</v>
      </c>
      <c r="D331" s="1" t="str">
        <f>IFERROR(_xlfn.XLOOKUP(G331,分层!A:A,分层!B:B),"未划分")</f>
        <v>T3</v>
      </c>
      <c r="E331" s="4">
        <v>46204</v>
      </c>
      <c r="F331" s="1" t="s">
        <v>72</v>
      </c>
      <c r="G331" t="s">
        <v>3066</v>
      </c>
      <c r="H331" t="s">
        <v>3440</v>
      </c>
      <c r="I331" t="s">
        <v>3441</v>
      </c>
      <c r="J331" t="s">
        <v>1006</v>
      </c>
      <c r="K331" t="s">
        <v>3442</v>
      </c>
      <c r="L331">
        <v>305</v>
      </c>
      <c r="M331">
        <v>2</v>
      </c>
      <c r="N331">
        <v>1.88</v>
      </c>
      <c r="O331">
        <v>0</v>
      </c>
      <c r="P331">
        <v>0</v>
      </c>
      <c r="Q331">
        <v>1.88</v>
      </c>
      <c r="R331">
        <v>0</v>
      </c>
      <c r="S331">
        <v>0</v>
      </c>
      <c r="T331">
        <v>0</v>
      </c>
      <c r="U331">
        <v>0</v>
      </c>
      <c r="V331">
        <v>0</v>
      </c>
      <c r="X331">
        <v>4</v>
      </c>
      <c r="Y331">
        <v>0</v>
      </c>
      <c r="Z331">
        <v>0</v>
      </c>
      <c r="AA331">
        <v>4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 t="s">
        <v>1006</v>
      </c>
      <c r="AI331">
        <v>4</v>
      </c>
      <c r="AJ331">
        <v>0</v>
      </c>
      <c r="AK331" t="s">
        <v>1132</v>
      </c>
      <c r="AL331">
        <v>0.94</v>
      </c>
      <c r="AM331">
        <v>6.16</v>
      </c>
      <c r="AN331">
        <v>2.13</v>
      </c>
      <c r="AO331" t="s">
        <v>3443</v>
      </c>
      <c r="AP331" t="s">
        <v>86</v>
      </c>
      <c r="AQ331" t="s">
        <v>86</v>
      </c>
      <c r="AR331" t="s">
        <v>86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 t="s">
        <v>1006</v>
      </c>
      <c r="BE331" t="s">
        <v>1006</v>
      </c>
      <c r="BF331" t="s">
        <v>1006</v>
      </c>
      <c r="BG331" t="s">
        <v>1006</v>
      </c>
      <c r="BH331" t="s">
        <v>1006</v>
      </c>
      <c r="BI331" t="s">
        <v>1006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R331">
        <v>0</v>
      </c>
      <c r="BS331">
        <v>0</v>
      </c>
      <c r="BT331">
        <v>0</v>
      </c>
    </row>
    <row r="332" spans="1:72">
      <c r="A332" t="str">
        <f>IF(I332="","其他",_xlfn.XLOOKUP(I332,辅助数据!B:B,辅助数据!C:C))</f>
        <v>长方形海报</v>
      </c>
      <c r="B332" t="str" cm="1">
        <f t="array" ref="B332">IFERROR(_xlfn.IFS(EOMONTH(E332,0)-C332&gt;90,"老品 (开售天数大于90天)",EOMONTH(E332,0)-C332&gt;=0,"新品 (开售天数小于等于90)"),"新品未出单")</f>
        <v>老品 (开售天数大于90天)</v>
      </c>
      <c r="C332" s="1">
        <f>_xlfn.XLOOKUP(K332,开售时间!A:A,开售时间!B:B)</f>
        <v>45284</v>
      </c>
      <c r="D332" s="1" t="str">
        <f>IFERROR(_xlfn.XLOOKUP(G332,分层!A:A,分层!B:B),"未划分")</f>
        <v>T3</v>
      </c>
      <c r="E332" s="4">
        <v>46204</v>
      </c>
      <c r="F332" s="1" t="s">
        <v>72</v>
      </c>
      <c r="G332" t="s">
        <v>2890</v>
      </c>
      <c r="H332" t="s">
        <v>3444</v>
      </c>
      <c r="I332" t="s">
        <v>3445</v>
      </c>
      <c r="J332" t="s">
        <v>1006</v>
      </c>
      <c r="K332" t="s">
        <v>3446</v>
      </c>
      <c r="L332">
        <v>67</v>
      </c>
      <c r="M332">
        <v>0</v>
      </c>
      <c r="N332">
        <v>0.21</v>
      </c>
      <c r="O332">
        <v>0</v>
      </c>
      <c r="P332">
        <v>0</v>
      </c>
      <c r="Q332">
        <v>0.21</v>
      </c>
      <c r="R332">
        <v>0</v>
      </c>
      <c r="S332">
        <v>0</v>
      </c>
      <c r="T332">
        <v>0</v>
      </c>
      <c r="U332">
        <v>0</v>
      </c>
      <c r="V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t="s">
        <v>1006</v>
      </c>
      <c r="AI332">
        <v>0</v>
      </c>
      <c r="AJ332">
        <v>0</v>
      </c>
      <c r="AK332" t="s">
        <v>1006</v>
      </c>
      <c r="AM332">
        <v>3.13</v>
      </c>
      <c r="AN332">
        <v>0</v>
      </c>
      <c r="AO332" t="s">
        <v>86</v>
      </c>
      <c r="AP332" t="s">
        <v>86</v>
      </c>
      <c r="AQ332" t="s">
        <v>86</v>
      </c>
      <c r="AR332" t="s">
        <v>1006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 t="s">
        <v>1006</v>
      </c>
      <c r="BE332" t="s">
        <v>1006</v>
      </c>
      <c r="BF332" t="s">
        <v>1006</v>
      </c>
      <c r="BG332" t="s">
        <v>1006</v>
      </c>
      <c r="BH332" t="s">
        <v>1006</v>
      </c>
      <c r="BI332" t="s">
        <v>1006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R332">
        <v>0</v>
      </c>
      <c r="BS332">
        <v>0</v>
      </c>
      <c r="BT332">
        <v>0</v>
      </c>
    </row>
    <row r="333" spans="1:72">
      <c r="A333" t="str">
        <f>IF(I333="","其他",_xlfn.XLOOKUP(I333,辅助数据!B:B,辅助数据!C:C))</f>
        <v>长方形海报</v>
      </c>
      <c r="B333" t="str" cm="1">
        <f t="array" ref="B333">IFERROR(_xlfn.IFS(EOMONTH(E333,0)-C333&gt;90,"老品 (开售天数大于90天)",EOMONTH(E333,0)-C333&gt;=0,"新品 (开售天数小于等于90)"),"新品未出单")</f>
        <v>老品 (开售天数大于90天)</v>
      </c>
      <c r="C333" s="1">
        <f>_xlfn.XLOOKUP(K333,开售时间!A:A,开售时间!B:B)</f>
        <v>45284</v>
      </c>
      <c r="D333" s="1" t="str">
        <f>IFERROR(_xlfn.XLOOKUP(G333,分层!A:A,分层!B:B),"未划分")</f>
        <v>T3</v>
      </c>
      <c r="E333" s="4">
        <v>46204</v>
      </c>
      <c r="F333" s="1" t="s">
        <v>72</v>
      </c>
      <c r="G333" t="s">
        <v>2117</v>
      </c>
      <c r="H333" t="s">
        <v>3447</v>
      </c>
      <c r="I333" t="s">
        <v>3448</v>
      </c>
      <c r="J333" t="s">
        <v>1006</v>
      </c>
      <c r="K333" t="s">
        <v>3449</v>
      </c>
      <c r="L333">
        <v>19</v>
      </c>
      <c r="M333">
        <v>1</v>
      </c>
      <c r="N333">
        <v>0.46</v>
      </c>
      <c r="O333">
        <v>0</v>
      </c>
      <c r="P333">
        <v>0</v>
      </c>
      <c r="Q333">
        <v>0.46</v>
      </c>
      <c r="R333">
        <v>0</v>
      </c>
      <c r="S333">
        <v>0</v>
      </c>
      <c r="T333">
        <v>0</v>
      </c>
      <c r="U333">
        <v>0</v>
      </c>
      <c r="V333">
        <v>0</v>
      </c>
      <c r="X333">
        <v>4</v>
      </c>
      <c r="Y333">
        <v>0</v>
      </c>
      <c r="Z333">
        <v>0</v>
      </c>
      <c r="AA333">
        <v>4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t="s">
        <v>1006</v>
      </c>
      <c r="AI333">
        <v>4</v>
      </c>
      <c r="AJ333">
        <v>0</v>
      </c>
      <c r="AK333" t="s">
        <v>3450</v>
      </c>
      <c r="AL333">
        <v>0.46</v>
      </c>
      <c r="AM333">
        <v>24.21</v>
      </c>
      <c r="AN333">
        <v>8.7</v>
      </c>
      <c r="AO333" t="s">
        <v>1291</v>
      </c>
      <c r="AP333" t="s">
        <v>86</v>
      </c>
      <c r="AQ333" t="s">
        <v>86</v>
      </c>
      <c r="AR333" t="s">
        <v>86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 t="s">
        <v>1006</v>
      </c>
      <c r="BE333" t="s">
        <v>1006</v>
      </c>
      <c r="BF333" t="s">
        <v>1006</v>
      </c>
      <c r="BG333" t="s">
        <v>1006</v>
      </c>
      <c r="BH333" t="s">
        <v>1006</v>
      </c>
      <c r="BI333" t="s">
        <v>1006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R333">
        <v>0</v>
      </c>
      <c r="BS333">
        <v>0</v>
      </c>
      <c r="BT333">
        <v>0</v>
      </c>
    </row>
    <row r="334" spans="1:72">
      <c r="A334" t="str">
        <f>IF(I334="","其他",_xlfn.XLOOKUP(I334,辅助数据!B:B,辅助数据!C:C))</f>
        <v>长方形海报</v>
      </c>
      <c r="B334" t="str" cm="1">
        <f t="array" ref="B334">IFERROR(_xlfn.IFS(EOMONTH(E334,0)-C334&gt;90,"老品 (开售天数大于90天)",EOMONTH(E334,0)-C334&gt;=0,"新品 (开售天数小于等于90)"),"新品未出单")</f>
        <v>老品 (开售天数大于90天)</v>
      </c>
      <c r="C334" s="1">
        <f>_xlfn.XLOOKUP(K334,开售时间!A:A,开售时间!B:B)</f>
        <v>45284</v>
      </c>
      <c r="D334" s="1" t="str">
        <f>IFERROR(_xlfn.XLOOKUP(G334,分层!A:A,分层!B:B),"未划分")</f>
        <v>T3</v>
      </c>
      <c r="E334" s="4">
        <v>46204</v>
      </c>
      <c r="F334" s="1" t="s">
        <v>72</v>
      </c>
      <c r="G334" t="s">
        <v>2721</v>
      </c>
      <c r="H334" t="s">
        <v>3451</v>
      </c>
      <c r="I334" t="s">
        <v>3452</v>
      </c>
      <c r="J334" t="s">
        <v>1006</v>
      </c>
      <c r="K334" t="s">
        <v>3453</v>
      </c>
      <c r="L334">
        <v>23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t="s">
        <v>1006</v>
      </c>
      <c r="AI334">
        <v>0</v>
      </c>
      <c r="AJ334">
        <v>0</v>
      </c>
      <c r="AK334" t="s">
        <v>1006</v>
      </c>
      <c r="AM334">
        <v>0</v>
      </c>
      <c r="AN334">
        <v>0</v>
      </c>
      <c r="AO334" t="s">
        <v>1006</v>
      </c>
      <c r="AP334" t="s">
        <v>1006</v>
      </c>
      <c r="AQ334" t="s">
        <v>1006</v>
      </c>
      <c r="AR334" t="s">
        <v>1006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 t="s">
        <v>1006</v>
      </c>
      <c r="BE334" t="s">
        <v>1006</v>
      </c>
      <c r="BF334" t="s">
        <v>1006</v>
      </c>
      <c r="BG334" t="s">
        <v>1006</v>
      </c>
      <c r="BH334" t="s">
        <v>1006</v>
      </c>
      <c r="BI334" t="s">
        <v>1006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R334">
        <v>0</v>
      </c>
      <c r="BS334">
        <v>0</v>
      </c>
      <c r="BT334">
        <v>0</v>
      </c>
    </row>
    <row r="335" spans="1:72">
      <c r="A335" t="str">
        <f>IF(I335="","其他",_xlfn.XLOOKUP(I335,辅助数据!B:B,辅助数据!C:C))</f>
        <v>长方形海报</v>
      </c>
      <c r="B335" t="str" cm="1">
        <f t="array" ref="B335">IFERROR(_xlfn.IFS(EOMONTH(E335,0)-C335&gt;90,"老品 (开售天数大于90天)",EOMONTH(E335,0)-C335&gt;=0,"新品 (开售天数小于等于90)"),"新品未出单")</f>
        <v>老品 (开售天数大于90天)</v>
      </c>
      <c r="C335" s="1">
        <f>_xlfn.XLOOKUP(K335,开售时间!A:A,开售时间!B:B)</f>
        <v>45284</v>
      </c>
      <c r="D335" s="1" t="str">
        <f>IFERROR(_xlfn.XLOOKUP(G335,分层!A:A,分层!B:B),"未划分")</f>
        <v>未划分</v>
      </c>
      <c r="E335" s="4">
        <v>46204</v>
      </c>
      <c r="F335" s="1" t="s">
        <v>72</v>
      </c>
      <c r="G335" t="s">
        <v>3454</v>
      </c>
      <c r="H335" t="s">
        <v>3455</v>
      </c>
      <c r="I335" t="s">
        <v>3456</v>
      </c>
      <c r="J335" t="s">
        <v>1006</v>
      </c>
      <c r="K335" t="s">
        <v>3457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t="s">
        <v>1006</v>
      </c>
      <c r="AI335">
        <v>0</v>
      </c>
      <c r="AJ335">
        <v>0</v>
      </c>
      <c r="AK335" t="s">
        <v>1006</v>
      </c>
      <c r="AN335">
        <v>0</v>
      </c>
      <c r="AO335" t="s">
        <v>1006</v>
      </c>
      <c r="AP335" t="s">
        <v>1006</v>
      </c>
      <c r="AQ335" t="s">
        <v>1006</v>
      </c>
      <c r="AR335" t="s">
        <v>1006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 t="s">
        <v>1006</v>
      </c>
      <c r="BE335" t="s">
        <v>1006</v>
      </c>
      <c r="BF335" t="s">
        <v>1006</v>
      </c>
      <c r="BG335" t="s">
        <v>1006</v>
      </c>
      <c r="BH335" t="s">
        <v>1006</v>
      </c>
      <c r="BI335" t="s">
        <v>1006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R335">
        <v>0</v>
      </c>
      <c r="BS335">
        <v>0</v>
      </c>
      <c r="BT335">
        <v>0</v>
      </c>
    </row>
    <row r="336" spans="1:72">
      <c r="A336" t="str">
        <f>IF(I336="","其他",_xlfn.XLOOKUP(I336,辅助数据!B:B,辅助数据!C:C))</f>
        <v>海报</v>
      </c>
      <c r="B336" t="str" cm="1">
        <f t="array" ref="B336">IFERROR(_xlfn.IFS(EOMONTH(E336,0)-C336&gt;90,"老品 (开售天数大于90天)",EOMONTH(E336,0)-C336&gt;=0,"新品 (开售天数小于等于90)"),"新品未出单")</f>
        <v>老品 (开售天数大于90天)</v>
      </c>
      <c r="C336" s="1">
        <f>_xlfn.XLOOKUP(K336,开售时间!A:A,开售时间!B:B)</f>
        <v>45284</v>
      </c>
      <c r="D336" s="1" t="str">
        <f>IFERROR(_xlfn.XLOOKUP(G336,分层!A:A,分层!B:B),"未划分")</f>
        <v>T3</v>
      </c>
      <c r="E336" s="4">
        <v>46204</v>
      </c>
      <c r="F336" s="1" t="s">
        <v>72</v>
      </c>
      <c r="G336" t="s">
        <v>3458</v>
      </c>
      <c r="H336" t="s">
        <v>3459</v>
      </c>
      <c r="I336" t="s">
        <v>3460</v>
      </c>
      <c r="J336" t="s">
        <v>1006</v>
      </c>
      <c r="K336" t="s">
        <v>3461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t="s">
        <v>1006</v>
      </c>
      <c r="AI336">
        <v>0</v>
      </c>
      <c r="AJ336">
        <v>0</v>
      </c>
      <c r="AK336" t="s">
        <v>1006</v>
      </c>
      <c r="AN336">
        <v>0</v>
      </c>
      <c r="AO336" t="s">
        <v>1006</v>
      </c>
      <c r="AP336" t="s">
        <v>1006</v>
      </c>
      <c r="AQ336" t="s">
        <v>1006</v>
      </c>
      <c r="AR336" t="s">
        <v>1006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 t="s">
        <v>1006</v>
      </c>
      <c r="BE336" t="s">
        <v>1006</v>
      </c>
      <c r="BF336" t="s">
        <v>1006</v>
      </c>
      <c r="BG336" t="s">
        <v>1006</v>
      </c>
      <c r="BH336" t="s">
        <v>1006</v>
      </c>
      <c r="BI336" t="s">
        <v>1006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R336">
        <v>0</v>
      </c>
      <c r="BS336">
        <v>0</v>
      </c>
      <c r="BT336">
        <v>0</v>
      </c>
    </row>
    <row r="337" spans="1:72">
      <c r="A337" t="str">
        <f>IF(I337="","其他",_xlfn.XLOOKUP(I337,辅助数据!B:B,辅助数据!C:C))</f>
        <v>海报</v>
      </c>
      <c r="B337" t="str" cm="1">
        <f t="array" ref="B337">IFERROR(_xlfn.IFS(EOMONTH(E337,0)-C337&gt;90,"老品 (开售天数大于90天)",EOMONTH(E337,0)-C337&gt;=0,"新品 (开售天数小于等于90)"),"新品未出单")</f>
        <v>老品 (开售天数大于90天)</v>
      </c>
      <c r="C337" s="1">
        <f>_xlfn.XLOOKUP(K337,开售时间!A:A,开售时间!B:B)</f>
        <v>45284</v>
      </c>
      <c r="D337" s="1" t="str">
        <f>IFERROR(_xlfn.XLOOKUP(G337,分层!A:A,分层!B:B),"未划分")</f>
        <v>未划分</v>
      </c>
      <c r="E337" s="4">
        <v>46204</v>
      </c>
      <c r="F337" s="1" t="s">
        <v>72</v>
      </c>
      <c r="G337" t="s">
        <v>3462</v>
      </c>
      <c r="H337" t="s">
        <v>3463</v>
      </c>
      <c r="I337" t="s">
        <v>3464</v>
      </c>
      <c r="J337" t="s">
        <v>1006</v>
      </c>
      <c r="K337" t="s">
        <v>3465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t="s">
        <v>1006</v>
      </c>
      <c r="AI337">
        <v>0</v>
      </c>
      <c r="AJ337">
        <v>0</v>
      </c>
      <c r="AK337" t="s">
        <v>1006</v>
      </c>
      <c r="AN337">
        <v>0</v>
      </c>
      <c r="AO337" t="s">
        <v>1006</v>
      </c>
      <c r="AP337" t="s">
        <v>1006</v>
      </c>
      <c r="AQ337" t="s">
        <v>1006</v>
      </c>
      <c r="AR337" t="s">
        <v>1006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 t="s">
        <v>1006</v>
      </c>
      <c r="BE337" t="s">
        <v>1006</v>
      </c>
      <c r="BF337" t="s">
        <v>1006</v>
      </c>
      <c r="BG337" t="s">
        <v>1006</v>
      </c>
      <c r="BH337" t="s">
        <v>1006</v>
      </c>
      <c r="BI337" t="s">
        <v>1006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R337">
        <v>0</v>
      </c>
      <c r="BS337">
        <v>0</v>
      </c>
      <c r="BT337">
        <v>0</v>
      </c>
    </row>
    <row r="338" spans="1:72">
      <c r="A338" t="str">
        <f>IF(I338="","其他",_xlfn.XLOOKUP(I338,辅助数据!B:B,辅助数据!C:C))</f>
        <v>蜂窝</v>
      </c>
      <c r="B338" t="str" cm="1">
        <f t="array" ref="B338">IFERROR(_xlfn.IFS(EOMONTH(E338,0)-C338&gt;90,"老品 (开售天数大于90天)",EOMONTH(E338,0)-C338&gt;=0,"新品 (开售天数小于等于90)"),"新品未出单")</f>
        <v>老品 (开售天数大于90天)</v>
      </c>
      <c r="C338" s="1">
        <f>_xlfn.XLOOKUP(K338,开售时间!A:A,开售时间!B:B)</f>
        <v>44862</v>
      </c>
      <c r="D338" s="1" t="str">
        <f>IFERROR(_xlfn.XLOOKUP(G338,分层!A:A,分层!B:B),"未划分")</f>
        <v>T3</v>
      </c>
      <c r="E338" s="4">
        <v>46204</v>
      </c>
      <c r="F338" s="1" t="s">
        <v>72</v>
      </c>
      <c r="G338" t="s">
        <v>2668</v>
      </c>
      <c r="H338" t="s">
        <v>3466</v>
      </c>
      <c r="I338" t="s">
        <v>3467</v>
      </c>
      <c r="J338" t="s">
        <v>1006</v>
      </c>
      <c r="K338" t="s">
        <v>3467</v>
      </c>
      <c r="L338">
        <v>115</v>
      </c>
      <c r="M338">
        <v>0</v>
      </c>
      <c r="N338">
        <v>0.26</v>
      </c>
      <c r="O338">
        <v>0</v>
      </c>
      <c r="P338">
        <v>0</v>
      </c>
      <c r="Q338">
        <v>0.26</v>
      </c>
      <c r="R338">
        <v>0</v>
      </c>
      <c r="S338">
        <v>0</v>
      </c>
      <c r="T338">
        <v>0</v>
      </c>
      <c r="U338">
        <v>0</v>
      </c>
      <c r="V338">
        <v>0</v>
      </c>
      <c r="X338">
        <v>4</v>
      </c>
      <c r="Y338">
        <v>0</v>
      </c>
      <c r="Z338">
        <v>0</v>
      </c>
      <c r="AA338">
        <v>4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t="s">
        <v>1006</v>
      </c>
      <c r="AI338">
        <v>4</v>
      </c>
      <c r="AJ338">
        <v>0</v>
      </c>
      <c r="AK338" t="s">
        <v>1006</v>
      </c>
      <c r="AM338">
        <v>2.26</v>
      </c>
      <c r="AN338">
        <v>15.38</v>
      </c>
      <c r="AO338" t="s">
        <v>3468</v>
      </c>
      <c r="AP338" t="s">
        <v>86</v>
      </c>
      <c r="AQ338" t="s">
        <v>86</v>
      </c>
      <c r="AR338" t="s">
        <v>86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 t="s">
        <v>1006</v>
      </c>
      <c r="BE338" t="s">
        <v>1006</v>
      </c>
      <c r="BF338" t="s">
        <v>1006</v>
      </c>
      <c r="BG338" t="s">
        <v>3365</v>
      </c>
      <c r="BH338" t="s">
        <v>3365</v>
      </c>
      <c r="BI338" t="s">
        <v>3365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R338">
        <v>0</v>
      </c>
      <c r="BS338">
        <v>0</v>
      </c>
      <c r="BT338">
        <v>0</v>
      </c>
    </row>
    <row r="339" spans="1:72">
      <c r="A339" t="str">
        <f>IF(I339="","其他",_xlfn.XLOOKUP(I339,辅助数据!B:B,辅助数据!C:C))</f>
        <v>蜂窝</v>
      </c>
      <c r="B339" t="str" cm="1">
        <f t="array" ref="B339">IFERROR(_xlfn.IFS(EOMONTH(E339,0)-C339&gt;90,"老品 (开售天数大于90天)",EOMONTH(E339,0)-C339&gt;=0,"新品 (开售天数小于等于90)"),"新品未出单")</f>
        <v>老品 (开售天数大于90天)</v>
      </c>
      <c r="C339" s="1">
        <f>_xlfn.XLOOKUP(K339,开售时间!A:A,开售时间!B:B)</f>
        <v>44859</v>
      </c>
      <c r="D339" s="1" t="str">
        <f>IFERROR(_xlfn.XLOOKUP(G339,分层!A:A,分层!B:B),"未划分")</f>
        <v>T2</v>
      </c>
      <c r="E339" s="4">
        <v>46204</v>
      </c>
      <c r="F339" s="1" t="s">
        <v>72</v>
      </c>
      <c r="G339" t="s">
        <v>2228</v>
      </c>
      <c r="H339" t="s">
        <v>3469</v>
      </c>
      <c r="I339" t="s">
        <v>3470</v>
      </c>
      <c r="J339" t="s">
        <v>1006</v>
      </c>
      <c r="K339" t="s">
        <v>3470</v>
      </c>
      <c r="L339">
        <v>121</v>
      </c>
      <c r="M339">
        <v>3</v>
      </c>
      <c r="N339">
        <v>0.38</v>
      </c>
      <c r="O339">
        <v>0</v>
      </c>
      <c r="P339">
        <v>0</v>
      </c>
      <c r="Q339">
        <v>0.38</v>
      </c>
      <c r="R339">
        <v>0</v>
      </c>
      <c r="S339">
        <v>0</v>
      </c>
      <c r="T339">
        <v>0</v>
      </c>
      <c r="U339">
        <v>0</v>
      </c>
      <c r="V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t="s">
        <v>1006</v>
      </c>
      <c r="AI339">
        <v>0</v>
      </c>
      <c r="AJ339">
        <v>0</v>
      </c>
      <c r="AK339" t="s">
        <v>3471</v>
      </c>
      <c r="AL339">
        <v>0.13</v>
      </c>
      <c r="AM339">
        <v>3.14</v>
      </c>
      <c r="AN339">
        <v>0</v>
      </c>
      <c r="AO339" t="s">
        <v>86</v>
      </c>
      <c r="AP339" t="s">
        <v>86</v>
      </c>
      <c r="AQ339" t="s">
        <v>86</v>
      </c>
      <c r="AR339" t="s">
        <v>1006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 t="s">
        <v>1006</v>
      </c>
      <c r="BE339" t="s">
        <v>1006</v>
      </c>
      <c r="BF339" t="s">
        <v>1006</v>
      </c>
      <c r="BG339" t="s">
        <v>3365</v>
      </c>
      <c r="BH339" t="s">
        <v>3365</v>
      </c>
      <c r="BI339" t="s">
        <v>3365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R339">
        <v>0</v>
      </c>
      <c r="BS339">
        <v>0</v>
      </c>
      <c r="BT339">
        <v>0</v>
      </c>
    </row>
    <row r="340" spans="1:72">
      <c r="A340" t="str">
        <f>IF(I340="","其他",_xlfn.XLOOKUP(I340,辅助数据!B:B,辅助数据!C:C))</f>
        <v>长横幅</v>
      </c>
      <c r="B340" t="str" cm="1">
        <f t="array" ref="B340">IFERROR(_xlfn.IFS(EOMONTH(E340,0)-C340&gt;90,"老品 (开售天数大于90天)",EOMONTH(E340,0)-C340&gt;=0,"新品 (开售天数小于等于90)"),"新品未出单")</f>
        <v>老品 (开售天数大于90天)</v>
      </c>
      <c r="C340" s="1">
        <f>_xlfn.XLOOKUP(K340,开售时间!A:A,开售时间!B:B)</f>
        <v>44862</v>
      </c>
      <c r="D340" s="1" t="str">
        <f>IFERROR(_xlfn.XLOOKUP(G340,分层!A:A,分层!B:B),"未划分")</f>
        <v>T2</v>
      </c>
      <c r="E340" s="4">
        <v>46204</v>
      </c>
      <c r="F340" s="1" t="s">
        <v>72</v>
      </c>
      <c r="G340" t="s">
        <v>2043</v>
      </c>
      <c r="H340" t="s">
        <v>3472</v>
      </c>
      <c r="I340" t="s">
        <v>3473</v>
      </c>
      <c r="J340" t="s">
        <v>86</v>
      </c>
      <c r="K340" t="s">
        <v>3473</v>
      </c>
      <c r="L340">
        <v>24</v>
      </c>
      <c r="M340">
        <v>1</v>
      </c>
      <c r="N340">
        <v>0.13</v>
      </c>
      <c r="O340">
        <v>0</v>
      </c>
      <c r="P340">
        <v>0</v>
      </c>
      <c r="Q340">
        <v>0.13</v>
      </c>
      <c r="R340">
        <v>0</v>
      </c>
      <c r="S340">
        <v>0</v>
      </c>
      <c r="T340">
        <v>0</v>
      </c>
      <c r="U340">
        <v>0</v>
      </c>
      <c r="V340">
        <v>0</v>
      </c>
      <c r="X340">
        <v>4.5</v>
      </c>
      <c r="Y340">
        <v>0</v>
      </c>
      <c r="Z340">
        <v>0</v>
      </c>
      <c r="AA340">
        <v>4.5</v>
      </c>
      <c r="AB340">
        <v>0</v>
      </c>
      <c r="AC340">
        <v>1</v>
      </c>
      <c r="AD340">
        <v>0</v>
      </c>
      <c r="AE340">
        <v>0</v>
      </c>
      <c r="AF340">
        <v>1</v>
      </c>
      <c r="AG340">
        <v>0</v>
      </c>
      <c r="AH340" t="s">
        <v>86</v>
      </c>
      <c r="AI340">
        <v>4.5</v>
      </c>
      <c r="AJ340">
        <v>1</v>
      </c>
      <c r="AK340" t="s">
        <v>2140</v>
      </c>
      <c r="AL340">
        <v>0.13</v>
      </c>
      <c r="AM340">
        <v>5.42</v>
      </c>
      <c r="AN340">
        <v>34.62</v>
      </c>
      <c r="AO340" t="s">
        <v>3474</v>
      </c>
      <c r="AP340" t="s">
        <v>86</v>
      </c>
      <c r="AQ340" t="s">
        <v>86</v>
      </c>
      <c r="AR340" t="s">
        <v>86</v>
      </c>
      <c r="AS340">
        <v>0.13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 t="s">
        <v>1006</v>
      </c>
      <c r="BE340" t="s">
        <v>1006</v>
      </c>
      <c r="BF340" t="s">
        <v>1006</v>
      </c>
      <c r="BG340" t="s">
        <v>3365</v>
      </c>
      <c r="BH340" t="s">
        <v>3365</v>
      </c>
      <c r="BI340" t="s">
        <v>3365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R340">
        <v>0</v>
      </c>
      <c r="BS340">
        <v>0</v>
      </c>
      <c r="BT340">
        <v>0</v>
      </c>
    </row>
    <row r="341" spans="1:72">
      <c r="A341" t="str">
        <f>IF(I341="","其他",_xlfn.XLOOKUP(I341,辅助数据!B:B,辅助数据!C:C))</f>
        <v>海报</v>
      </c>
      <c r="B341" t="str" cm="1">
        <f t="array" ref="B341">IFERROR(_xlfn.IFS(EOMONTH(E341,0)-C341&gt;90,"老品 (开售天数大于90天)",EOMONTH(E341,0)-C341&gt;=0,"新品 (开售天数小于等于90)"),"新品未出单")</f>
        <v>老品 (开售天数大于90天)</v>
      </c>
      <c r="C341" s="1">
        <f>_xlfn.XLOOKUP(K341,开售时间!A:A,开售时间!B:B)</f>
        <v>45114</v>
      </c>
      <c r="D341" s="1" t="str">
        <f>IFERROR(_xlfn.XLOOKUP(G341,分层!A:A,分层!B:B),"未划分")</f>
        <v>未划分</v>
      </c>
      <c r="E341" s="4">
        <v>46204</v>
      </c>
      <c r="F341" s="1" t="s">
        <v>72</v>
      </c>
      <c r="G341" t="s">
        <v>3475</v>
      </c>
      <c r="H341" t="s">
        <v>3476</v>
      </c>
      <c r="I341" t="s">
        <v>3477</v>
      </c>
      <c r="J341" t="s">
        <v>1006</v>
      </c>
      <c r="K341" t="s">
        <v>3477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 t="s">
        <v>1006</v>
      </c>
      <c r="AI341">
        <v>0</v>
      </c>
      <c r="AJ341">
        <v>0</v>
      </c>
      <c r="AK341" t="s">
        <v>1006</v>
      </c>
      <c r="AN341">
        <v>0</v>
      </c>
      <c r="AO341" t="s">
        <v>1006</v>
      </c>
      <c r="AP341" t="s">
        <v>1006</v>
      </c>
      <c r="AQ341" t="s">
        <v>1006</v>
      </c>
      <c r="AR341" t="s">
        <v>1006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 t="s">
        <v>1006</v>
      </c>
      <c r="BE341" t="s">
        <v>1006</v>
      </c>
      <c r="BF341" t="s">
        <v>1006</v>
      </c>
      <c r="BG341" t="s">
        <v>3365</v>
      </c>
      <c r="BH341" t="s">
        <v>3365</v>
      </c>
      <c r="BI341" t="s">
        <v>3365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R341">
        <v>0</v>
      </c>
      <c r="BS341">
        <v>0</v>
      </c>
      <c r="BT341">
        <v>0</v>
      </c>
    </row>
    <row r="342" spans="1:72">
      <c r="A342" t="str">
        <f>IF(I342="","其他",_xlfn.XLOOKUP(I342,辅助数据!B:B,辅助数据!C:C))</f>
        <v>海报</v>
      </c>
      <c r="B342" t="str" cm="1">
        <f t="array" ref="B342">IFERROR(_xlfn.IFS(EOMONTH(E342,0)-C342&gt;90,"老品 (开售天数大于90天)",EOMONTH(E342,0)-C342&gt;=0,"新品 (开售天数小于等于90)"),"新品未出单")</f>
        <v>老品 (开售天数大于90天)</v>
      </c>
      <c r="C342" s="1">
        <f>_xlfn.XLOOKUP(K342,开售时间!A:A,开售时间!B:B)</f>
        <v>45114</v>
      </c>
      <c r="D342" s="1" t="str">
        <f>IFERROR(_xlfn.XLOOKUP(G342,分层!A:A,分层!B:B),"未划分")</f>
        <v>未划分</v>
      </c>
      <c r="E342" s="4">
        <v>46204</v>
      </c>
      <c r="F342" s="1" t="s">
        <v>72</v>
      </c>
      <c r="G342" t="s">
        <v>3478</v>
      </c>
      <c r="H342" t="s">
        <v>3479</v>
      </c>
      <c r="I342" t="s">
        <v>3480</v>
      </c>
      <c r="J342" t="s">
        <v>1006</v>
      </c>
      <c r="K342" t="s">
        <v>3480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 t="s">
        <v>1006</v>
      </c>
      <c r="AI342">
        <v>0</v>
      </c>
      <c r="AJ342">
        <v>0</v>
      </c>
      <c r="AK342" t="s">
        <v>1006</v>
      </c>
      <c r="AN342">
        <v>0</v>
      </c>
      <c r="AO342" t="s">
        <v>1006</v>
      </c>
      <c r="AP342" t="s">
        <v>1006</v>
      </c>
      <c r="AQ342" t="s">
        <v>1006</v>
      </c>
      <c r="AR342" t="s">
        <v>1006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 t="s">
        <v>1006</v>
      </c>
      <c r="BE342" t="s">
        <v>1006</v>
      </c>
      <c r="BF342" t="s">
        <v>1006</v>
      </c>
      <c r="BG342" t="s">
        <v>1006</v>
      </c>
      <c r="BH342" t="s">
        <v>1006</v>
      </c>
      <c r="BI342" t="s">
        <v>1006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R342">
        <v>0</v>
      </c>
      <c r="BS342">
        <v>0</v>
      </c>
      <c r="BT342">
        <v>0</v>
      </c>
    </row>
    <row r="343" spans="1:72">
      <c r="A343" t="str">
        <f>IF(I343="","其他",_xlfn.XLOOKUP(I343,辅助数据!B:B,辅助数据!C:C))</f>
        <v>海报</v>
      </c>
      <c r="B343" t="str" cm="1">
        <f t="array" ref="B343">IFERROR(_xlfn.IFS(EOMONTH(E343,0)-C343&gt;90,"老品 (开售天数大于90天)",EOMONTH(E343,0)-C343&gt;=0,"新品 (开售天数小于等于90)"),"新品未出单")</f>
        <v>老品 (开售天数大于90天)</v>
      </c>
      <c r="C343" s="1">
        <f>_xlfn.XLOOKUP(K343,开售时间!A:A,开售时间!B:B)</f>
        <v>45114</v>
      </c>
      <c r="D343" s="1" t="str">
        <f>IFERROR(_xlfn.XLOOKUP(G343,分层!A:A,分层!B:B),"未划分")</f>
        <v>未划分</v>
      </c>
      <c r="E343" s="4">
        <v>46204</v>
      </c>
      <c r="F343" s="1" t="s">
        <v>72</v>
      </c>
      <c r="G343" t="s">
        <v>3481</v>
      </c>
      <c r="H343" t="s">
        <v>3482</v>
      </c>
      <c r="I343" t="s">
        <v>3483</v>
      </c>
      <c r="J343" t="s">
        <v>1006</v>
      </c>
      <c r="K343" t="s">
        <v>3483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 t="s">
        <v>1006</v>
      </c>
      <c r="AI343">
        <v>0</v>
      </c>
      <c r="AJ343">
        <v>0</v>
      </c>
      <c r="AK343" t="s">
        <v>1006</v>
      </c>
      <c r="AN343">
        <v>0</v>
      </c>
      <c r="AO343" t="s">
        <v>1006</v>
      </c>
      <c r="AP343" t="s">
        <v>1006</v>
      </c>
      <c r="AQ343" t="s">
        <v>1006</v>
      </c>
      <c r="AR343" t="s">
        <v>1006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 t="s">
        <v>1006</v>
      </c>
      <c r="BE343" t="s">
        <v>1006</v>
      </c>
      <c r="BF343" t="s">
        <v>1006</v>
      </c>
      <c r="BG343" t="s">
        <v>3365</v>
      </c>
      <c r="BH343" t="s">
        <v>3365</v>
      </c>
      <c r="BI343" t="s">
        <v>3365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R343">
        <v>0</v>
      </c>
      <c r="BS343">
        <v>0</v>
      </c>
      <c r="BT343">
        <v>0</v>
      </c>
    </row>
    <row r="344" spans="1:72">
      <c r="A344" t="str">
        <f>IF(I344="","其他",_xlfn.XLOOKUP(I344,辅助数据!B:B,辅助数据!C:C))</f>
        <v>海报</v>
      </c>
      <c r="B344" t="str" cm="1">
        <f t="array" ref="B344">IFERROR(_xlfn.IFS(EOMONTH(E344,0)-C344&gt;90,"老品 (开售天数大于90天)",EOMONTH(E344,0)-C344&gt;=0,"新品 (开售天数小于等于90)"),"新品未出单")</f>
        <v>老品 (开售天数大于90天)</v>
      </c>
      <c r="C344" s="1">
        <f>_xlfn.XLOOKUP(K344,开售时间!A:A,开售时间!B:B)</f>
        <v>45114</v>
      </c>
      <c r="D344" s="1" t="str">
        <f>IFERROR(_xlfn.XLOOKUP(G344,分层!A:A,分层!B:B),"未划分")</f>
        <v>未划分</v>
      </c>
      <c r="E344" s="4">
        <v>46204</v>
      </c>
      <c r="F344" s="1" t="s">
        <v>72</v>
      </c>
      <c r="G344" t="s">
        <v>3484</v>
      </c>
      <c r="H344" t="s">
        <v>3485</v>
      </c>
      <c r="I344" t="s">
        <v>3486</v>
      </c>
      <c r="J344" t="s">
        <v>1006</v>
      </c>
      <c r="K344" t="s">
        <v>3486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t="s">
        <v>1006</v>
      </c>
      <c r="AI344">
        <v>0</v>
      </c>
      <c r="AJ344">
        <v>0</v>
      </c>
      <c r="AK344" t="s">
        <v>1006</v>
      </c>
      <c r="AN344">
        <v>0</v>
      </c>
      <c r="AO344" t="s">
        <v>1006</v>
      </c>
      <c r="AP344" t="s">
        <v>1006</v>
      </c>
      <c r="AQ344" t="s">
        <v>1006</v>
      </c>
      <c r="AR344" t="s">
        <v>1006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 t="s">
        <v>1006</v>
      </c>
      <c r="BE344" t="s">
        <v>1006</v>
      </c>
      <c r="BF344" t="s">
        <v>1006</v>
      </c>
      <c r="BG344" t="s">
        <v>1006</v>
      </c>
      <c r="BH344" t="s">
        <v>1006</v>
      </c>
      <c r="BI344" t="s">
        <v>1006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R344">
        <v>0</v>
      </c>
      <c r="BS344">
        <v>0</v>
      </c>
      <c r="BT344">
        <v>0</v>
      </c>
    </row>
    <row r="345" spans="1:72">
      <c r="A345" t="str">
        <f>IF(I345="","其他",_xlfn.XLOOKUP(I345,辅助数据!B:B,辅助数据!C:C))</f>
        <v>蜂窝</v>
      </c>
      <c r="B345" t="str" cm="1">
        <f t="array" ref="B345">IFERROR(_xlfn.IFS(EOMONTH(E345,0)-C345&gt;90,"老品 (开售天数大于90天)",EOMONTH(E345,0)-C345&gt;=0,"新品 (开售天数小于等于90)"),"新品未出单")</f>
        <v>老品 (开售天数大于90天)</v>
      </c>
      <c r="C345" s="1">
        <f>_xlfn.XLOOKUP(K345,开售时间!A:A,开售时间!B:B)</f>
        <v>44955</v>
      </c>
      <c r="D345" s="1" t="str">
        <f>IFERROR(_xlfn.XLOOKUP(G345,分层!A:A,分层!B:B),"未划分")</f>
        <v>未划分</v>
      </c>
      <c r="E345" s="4">
        <v>46204</v>
      </c>
      <c r="F345" s="1" t="s">
        <v>72</v>
      </c>
      <c r="G345" t="s">
        <v>3487</v>
      </c>
      <c r="H345" t="s">
        <v>3488</v>
      </c>
      <c r="I345" t="s">
        <v>3489</v>
      </c>
      <c r="J345" t="s">
        <v>1006</v>
      </c>
      <c r="K345" t="s">
        <v>3489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t="s">
        <v>1006</v>
      </c>
      <c r="AI345">
        <v>0</v>
      </c>
      <c r="AJ345">
        <v>0</v>
      </c>
      <c r="AK345" t="s">
        <v>1006</v>
      </c>
      <c r="AN345">
        <v>0</v>
      </c>
      <c r="AO345" t="s">
        <v>1006</v>
      </c>
      <c r="AP345" t="s">
        <v>1006</v>
      </c>
      <c r="AQ345" t="s">
        <v>1006</v>
      </c>
      <c r="AR345" t="s">
        <v>1006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 t="s">
        <v>1006</v>
      </c>
      <c r="BE345" t="s">
        <v>1006</v>
      </c>
      <c r="BF345" t="s">
        <v>1006</v>
      </c>
      <c r="BG345" t="s">
        <v>3365</v>
      </c>
      <c r="BH345" t="s">
        <v>3365</v>
      </c>
      <c r="BI345" t="s">
        <v>3365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R345">
        <v>0</v>
      </c>
      <c r="BS345">
        <v>0</v>
      </c>
      <c r="BT345">
        <v>0</v>
      </c>
    </row>
    <row r="346" spans="1:72">
      <c r="A346" t="str">
        <f>IF(I346="","其他",_xlfn.XLOOKUP(I346,辅助数据!B:B,辅助数据!C:C))</f>
        <v>桌布</v>
      </c>
      <c r="B346" t="str" cm="1">
        <f t="array" ref="B346">IFERROR(_xlfn.IFS(EOMONTH(E346,0)-C346&gt;90,"老品 (开售天数大于90天)",EOMONTH(E346,0)-C346&gt;=0,"新品 (开售天数小于等于90)"),"新品未出单")</f>
        <v>老品 (开售天数大于90天)</v>
      </c>
      <c r="C346" s="1">
        <f>_xlfn.XLOOKUP(K346,开售时间!A:A,开售时间!B:B)</f>
        <v>44957</v>
      </c>
      <c r="D346" s="1" t="str">
        <f>IFERROR(_xlfn.XLOOKUP(G346,分层!A:A,分层!B:B),"未划分")</f>
        <v>T3</v>
      </c>
      <c r="E346" s="4">
        <v>46204</v>
      </c>
      <c r="F346" s="1" t="s">
        <v>72</v>
      </c>
      <c r="G346" t="s">
        <v>2485</v>
      </c>
      <c r="H346" t="s">
        <v>3490</v>
      </c>
      <c r="I346" t="s">
        <v>3491</v>
      </c>
      <c r="J346" t="s">
        <v>1006</v>
      </c>
      <c r="K346" t="s">
        <v>3491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t="s">
        <v>1006</v>
      </c>
      <c r="AI346">
        <v>0</v>
      </c>
      <c r="AJ346">
        <v>0</v>
      </c>
      <c r="AK346" t="s">
        <v>1006</v>
      </c>
      <c r="AN346">
        <v>0</v>
      </c>
      <c r="AO346" t="s">
        <v>1006</v>
      </c>
      <c r="AP346" t="s">
        <v>1006</v>
      </c>
      <c r="AQ346" t="s">
        <v>1006</v>
      </c>
      <c r="AR346" t="s">
        <v>1006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 t="s">
        <v>1006</v>
      </c>
      <c r="BE346" t="s">
        <v>1006</v>
      </c>
      <c r="BF346" t="s">
        <v>1006</v>
      </c>
      <c r="BG346" t="s">
        <v>3365</v>
      </c>
      <c r="BH346" t="s">
        <v>3365</v>
      </c>
      <c r="BI346" t="s">
        <v>3365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R346">
        <v>0</v>
      </c>
      <c r="BS346">
        <v>0</v>
      </c>
      <c r="BT346">
        <v>0</v>
      </c>
    </row>
    <row r="347" spans="1:72">
      <c r="A347" t="str">
        <f>IF(I347="","其他",_xlfn.XLOOKUP(I347,辅助数据!B:B,辅助数据!C:C))</f>
        <v>蜂窝</v>
      </c>
      <c r="B347" t="str" cm="1">
        <f t="array" ref="B347">IFERROR(_xlfn.IFS(EOMONTH(E347,0)-C347&gt;90,"老品 (开售天数大于90天)",EOMONTH(E347,0)-C347&gt;=0,"新品 (开售天数小于等于90)"),"新品未出单")</f>
        <v>老品 (开售天数大于90天)</v>
      </c>
      <c r="C347" s="1">
        <f>_xlfn.XLOOKUP(K347,开售时间!A:A,开售时间!B:B)</f>
        <v>44951</v>
      </c>
      <c r="D347" s="1" t="str">
        <f>IFERROR(_xlfn.XLOOKUP(G347,分层!A:A,分层!B:B),"未划分")</f>
        <v>T3</v>
      </c>
      <c r="E347" s="4">
        <v>46204</v>
      </c>
      <c r="F347" s="1" t="s">
        <v>72</v>
      </c>
      <c r="G347" t="s">
        <v>3100</v>
      </c>
      <c r="H347" t="s">
        <v>3492</v>
      </c>
      <c r="I347" t="s">
        <v>3493</v>
      </c>
      <c r="J347" t="s">
        <v>1006</v>
      </c>
      <c r="K347" t="s">
        <v>3493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t="s">
        <v>1006</v>
      </c>
      <c r="AI347">
        <v>0</v>
      </c>
      <c r="AJ347">
        <v>0</v>
      </c>
      <c r="AK347" t="s">
        <v>1006</v>
      </c>
      <c r="AN347">
        <v>0</v>
      </c>
      <c r="AO347" t="s">
        <v>1006</v>
      </c>
      <c r="AP347" t="s">
        <v>1006</v>
      </c>
      <c r="AQ347" t="s">
        <v>1006</v>
      </c>
      <c r="AR347" t="s">
        <v>1006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 t="s">
        <v>1006</v>
      </c>
      <c r="BE347" t="s">
        <v>1006</v>
      </c>
      <c r="BF347" t="s">
        <v>1006</v>
      </c>
      <c r="BG347" t="s">
        <v>3365</v>
      </c>
      <c r="BH347" t="s">
        <v>3365</v>
      </c>
      <c r="BI347" t="s">
        <v>3365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R347">
        <v>0</v>
      </c>
      <c r="BS347">
        <v>0</v>
      </c>
      <c r="BT347">
        <v>0</v>
      </c>
    </row>
    <row r="348" spans="1:72">
      <c r="A348" t="str">
        <f>IF(I348="","其他",_xlfn.XLOOKUP(I348,辅助数据!B:B,辅助数据!C:C))</f>
        <v>海报拱圈</v>
      </c>
      <c r="B348" t="str" cm="1">
        <f t="array" ref="B348">IFERROR(_xlfn.IFS(EOMONTH(E348,0)-C348&gt;90,"老品 (开售天数大于90天)",EOMONTH(E348,0)-C348&gt;=0,"新品 (开售天数小于等于90)"),"新品未出单")</f>
        <v>老品 (开售天数大于90天)</v>
      </c>
      <c r="C348" s="1">
        <f>_xlfn.XLOOKUP(K348,开售时间!A:A,开售时间!B:B)</f>
        <v>45114</v>
      </c>
      <c r="D348" s="1" t="str">
        <f>IFERROR(_xlfn.XLOOKUP(G348,分层!A:A,分层!B:B),"未划分")</f>
        <v>未划分</v>
      </c>
      <c r="E348" s="4">
        <v>46204</v>
      </c>
      <c r="F348" s="1" t="s">
        <v>72</v>
      </c>
      <c r="G348" t="s">
        <v>3494</v>
      </c>
      <c r="H348" t="s">
        <v>3495</v>
      </c>
      <c r="I348" t="s">
        <v>3496</v>
      </c>
      <c r="J348" t="s">
        <v>1006</v>
      </c>
      <c r="K348" t="s">
        <v>3496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t="s">
        <v>1006</v>
      </c>
      <c r="AI348">
        <v>0</v>
      </c>
      <c r="AJ348">
        <v>0</v>
      </c>
      <c r="AK348" t="s">
        <v>1006</v>
      </c>
      <c r="AN348">
        <v>0</v>
      </c>
      <c r="AO348" t="s">
        <v>1006</v>
      </c>
      <c r="AP348" t="s">
        <v>1006</v>
      </c>
      <c r="AQ348" t="s">
        <v>1006</v>
      </c>
      <c r="AR348" t="s">
        <v>1006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 t="s">
        <v>1006</v>
      </c>
      <c r="BE348" t="s">
        <v>1006</v>
      </c>
      <c r="BF348" t="s">
        <v>1006</v>
      </c>
      <c r="BG348" t="s">
        <v>1006</v>
      </c>
      <c r="BH348" t="s">
        <v>1006</v>
      </c>
      <c r="BI348" t="s">
        <v>1006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R348">
        <v>0</v>
      </c>
      <c r="BS348">
        <v>0</v>
      </c>
      <c r="BT348">
        <v>0</v>
      </c>
    </row>
    <row r="349" spans="1:72">
      <c r="A349" t="str">
        <f>IF(I349="","其他",_xlfn.XLOOKUP(I349,辅助数据!B:B,辅助数据!C:C))</f>
        <v>横幅蜂窝套装</v>
      </c>
      <c r="B349" t="str" cm="1">
        <f t="array" ref="B349">IFERROR(_xlfn.IFS(EOMONTH(E349,0)-C349&gt;90,"老品 (开售天数大于90天)",EOMONTH(E349,0)-C349&gt;=0,"新品 (开售天数小于等于90)"),"新品未出单")</f>
        <v>老品 (开售天数大于90天)</v>
      </c>
      <c r="C349" s="1">
        <f>_xlfn.XLOOKUP(K349,开售时间!A:A,开售时间!B:B)</f>
        <v>44957</v>
      </c>
      <c r="D349" s="1" t="str">
        <f>IFERROR(_xlfn.XLOOKUP(G349,分层!A:A,分层!B:B),"未划分")</f>
        <v>未划分</v>
      </c>
      <c r="E349" s="4">
        <v>46204</v>
      </c>
      <c r="F349" s="1" t="s">
        <v>72</v>
      </c>
      <c r="G349" t="s">
        <v>3497</v>
      </c>
      <c r="H349" t="s">
        <v>3498</v>
      </c>
      <c r="I349" t="s">
        <v>3499</v>
      </c>
      <c r="J349" t="s">
        <v>1006</v>
      </c>
      <c r="K349" t="s">
        <v>3499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t="s">
        <v>1006</v>
      </c>
      <c r="AI349">
        <v>0</v>
      </c>
      <c r="AJ349">
        <v>0</v>
      </c>
      <c r="AK349" t="s">
        <v>1006</v>
      </c>
      <c r="AN349">
        <v>0</v>
      </c>
      <c r="AO349" t="s">
        <v>1006</v>
      </c>
      <c r="AP349" t="s">
        <v>1006</v>
      </c>
      <c r="AQ349" t="s">
        <v>1006</v>
      </c>
      <c r="AR349" t="s">
        <v>1006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 t="s">
        <v>1006</v>
      </c>
      <c r="BE349" t="s">
        <v>1006</v>
      </c>
      <c r="BF349" t="s">
        <v>1006</v>
      </c>
      <c r="BG349" t="s">
        <v>3365</v>
      </c>
      <c r="BH349" t="s">
        <v>3365</v>
      </c>
      <c r="BI349" t="s">
        <v>3365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R349">
        <v>0</v>
      </c>
      <c r="BS349">
        <v>0</v>
      </c>
      <c r="BT349">
        <v>0</v>
      </c>
    </row>
    <row r="350" spans="1:72">
      <c r="A350" t="str">
        <f>IF(I350="","其他",_xlfn.XLOOKUP(I350,辅助数据!B:B,辅助数据!C:C))</f>
        <v>长方形海报</v>
      </c>
      <c r="B350" t="str" cm="1">
        <f t="array" ref="B350">IFERROR(_xlfn.IFS(EOMONTH(E350,0)-C350&gt;90,"老品 (开售天数大于90天)",EOMONTH(E350,0)-C350&gt;=0,"新品 (开售天数小于等于90)"),"新品未出单")</f>
        <v>老品 (开售天数大于90天)</v>
      </c>
      <c r="C350" s="1">
        <f>_xlfn.XLOOKUP(K350,开售时间!A:A,开售时间!B:B)</f>
        <v>45284</v>
      </c>
      <c r="D350" s="1" t="str">
        <f>IFERROR(_xlfn.XLOOKUP(G350,分层!A:A,分层!B:B),"未划分")</f>
        <v>未划分</v>
      </c>
      <c r="E350" s="4">
        <v>46204</v>
      </c>
      <c r="F350" s="1" t="s">
        <v>72</v>
      </c>
      <c r="G350" t="s">
        <v>3500</v>
      </c>
      <c r="H350" t="s">
        <v>3501</v>
      </c>
      <c r="I350" t="s">
        <v>3502</v>
      </c>
      <c r="J350" t="s">
        <v>1006</v>
      </c>
      <c r="K350" t="s">
        <v>3503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 t="s">
        <v>1006</v>
      </c>
      <c r="AI350">
        <v>0</v>
      </c>
      <c r="AJ350">
        <v>0</v>
      </c>
      <c r="AK350" t="s">
        <v>1006</v>
      </c>
      <c r="AN350">
        <v>0</v>
      </c>
      <c r="AO350" t="s">
        <v>1006</v>
      </c>
      <c r="AP350" t="s">
        <v>1006</v>
      </c>
      <c r="AQ350" t="s">
        <v>1006</v>
      </c>
      <c r="AR350" t="s">
        <v>1006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 t="s">
        <v>1006</v>
      </c>
      <c r="BE350" t="s">
        <v>1006</v>
      </c>
      <c r="BF350" t="s">
        <v>1006</v>
      </c>
      <c r="BG350" t="s">
        <v>1006</v>
      </c>
      <c r="BH350" t="s">
        <v>1006</v>
      </c>
      <c r="BI350" t="s">
        <v>1006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R350">
        <v>0</v>
      </c>
      <c r="BS350">
        <v>0</v>
      </c>
      <c r="BT350">
        <v>0</v>
      </c>
    </row>
    <row r="351" spans="1:72">
      <c r="A351" t="str">
        <f>IF(I351="","其他",_xlfn.XLOOKUP(I351,辅助数据!B:B,辅助数据!C:C))</f>
        <v>长方形海报</v>
      </c>
      <c r="B351" t="str" cm="1">
        <f t="array" ref="B351">IFERROR(_xlfn.IFS(EOMONTH(E351,0)-C351&gt;90,"老品 (开售天数大于90天)",EOMONTH(E351,0)-C351&gt;=0,"新品 (开售天数小于等于90)"),"新品未出单")</f>
        <v>老品 (开售天数大于90天)</v>
      </c>
      <c r="C351" s="1">
        <f>_xlfn.XLOOKUP(K351,开售时间!A:A,开售时间!B:B)</f>
        <v>45284</v>
      </c>
      <c r="D351" s="1" t="str">
        <f>IFERROR(_xlfn.XLOOKUP(G351,分层!A:A,分层!B:B),"未划分")</f>
        <v>T3</v>
      </c>
      <c r="E351" s="4">
        <v>46204</v>
      </c>
      <c r="F351" s="1" t="s">
        <v>72</v>
      </c>
      <c r="G351" t="s">
        <v>2995</v>
      </c>
      <c r="H351" t="s">
        <v>3504</v>
      </c>
      <c r="I351" t="s">
        <v>3505</v>
      </c>
      <c r="J351" t="s">
        <v>1006</v>
      </c>
      <c r="K351" t="s">
        <v>3506</v>
      </c>
      <c r="L351">
        <v>17</v>
      </c>
      <c r="M351">
        <v>0</v>
      </c>
      <c r="N351">
        <v>0.04</v>
      </c>
      <c r="O351">
        <v>0</v>
      </c>
      <c r="P351">
        <v>0</v>
      </c>
      <c r="Q351">
        <v>0.04</v>
      </c>
      <c r="R351">
        <v>0</v>
      </c>
      <c r="S351">
        <v>0</v>
      </c>
      <c r="T351">
        <v>0</v>
      </c>
      <c r="U351">
        <v>0</v>
      </c>
      <c r="V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 t="s">
        <v>1006</v>
      </c>
      <c r="AI351">
        <v>0</v>
      </c>
      <c r="AJ351">
        <v>0</v>
      </c>
      <c r="AK351" t="s">
        <v>1006</v>
      </c>
      <c r="AM351">
        <v>2.35</v>
      </c>
      <c r="AN351">
        <v>0</v>
      </c>
      <c r="AO351" t="s">
        <v>86</v>
      </c>
      <c r="AP351" t="s">
        <v>86</v>
      </c>
      <c r="AQ351" t="s">
        <v>86</v>
      </c>
      <c r="AR351" t="s">
        <v>1006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 t="s">
        <v>1006</v>
      </c>
      <c r="BE351" t="s">
        <v>1006</v>
      </c>
      <c r="BF351" t="s">
        <v>1006</v>
      </c>
      <c r="BG351" t="s">
        <v>1006</v>
      </c>
      <c r="BH351" t="s">
        <v>1006</v>
      </c>
      <c r="BI351" t="s">
        <v>1006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R351">
        <v>0</v>
      </c>
      <c r="BS351">
        <v>0</v>
      </c>
      <c r="BT351">
        <v>0</v>
      </c>
    </row>
    <row r="352" spans="1:72">
      <c r="A352" t="str">
        <f>IF(I352="","其他",_xlfn.XLOOKUP(I352,辅助数据!B:B,辅助数据!C:C))</f>
        <v>长方形海报</v>
      </c>
      <c r="B352" t="str" cm="1">
        <f t="array" ref="B352">IFERROR(_xlfn.IFS(EOMONTH(E352,0)-C352&gt;90,"老品 (开售天数大于90天)",EOMONTH(E352,0)-C352&gt;=0,"新品 (开售天数小于等于90)"),"新品未出单")</f>
        <v>老品 (开售天数大于90天)</v>
      </c>
      <c r="C352" s="1">
        <f>_xlfn.XLOOKUP(K352,开售时间!A:A,开售时间!B:B)</f>
        <v>45284</v>
      </c>
      <c r="D352" s="1" t="str">
        <f>IFERROR(_xlfn.XLOOKUP(G352,分层!A:A,分层!B:B),"未划分")</f>
        <v>未划分</v>
      </c>
      <c r="E352" s="4">
        <v>46204</v>
      </c>
      <c r="F352" s="1" t="s">
        <v>72</v>
      </c>
      <c r="G352" t="s">
        <v>3507</v>
      </c>
      <c r="H352" t="s">
        <v>3508</v>
      </c>
      <c r="I352" t="s">
        <v>3509</v>
      </c>
      <c r="J352" t="s">
        <v>1006</v>
      </c>
      <c r="K352" t="s">
        <v>3510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 t="s">
        <v>1006</v>
      </c>
      <c r="AI352">
        <v>0</v>
      </c>
      <c r="AJ352">
        <v>0</v>
      </c>
      <c r="AK352" t="s">
        <v>1006</v>
      </c>
      <c r="AN352">
        <v>0</v>
      </c>
      <c r="AO352" t="s">
        <v>1006</v>
      </c>
      <c r="AP352" t="s">
        <v>1006</v>
      </c>
      <c r="AQ352" t="s">
        <v>1006</v>
      </c>
      <c r="AR352" t="s">
        <v>1006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 t="s">
        <v>1006</v>
      </c>
      <c r="BE352" t="s">
        <v>1006</v>
      </c>
      <c r="BF352" t="s">
        <v>1006</v>
      </c>
      <c r="BG352" t="s">
        <v>1006</v>
      </c>
      <c r="BH352" t="s">
        <v>1006</v>
      </c>
      <c r="BI352" t="s">
        <v>1006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R352">
        <v>0</v>
      </c>
      <c r="BS352">
        <v>0</v>
      </c>
      <c r="BT352">
        <v>0</v>
      </c>
    </row>
    <row r="353" spans="1:72">
      <c r="A353" t="str">
        <f>IF(I353="","其他",_xlfn.XLOOKUP(I353,辅助数据!B:B,辅助数据!C:C))</f>
        <v>蜂窝</v>
      </c>
      <c r="B353" t="str" cm="1">
        <f t="array" ref="B353">IFERROR(_xlfn.IFS(EOMONTH(E353,0)-C353&gt;90,"老品 (开售天数大于90天)",EOMONTH(E353,0)-C353&gt;=0,"新品 (开售天数小于等于90)"),"新品未出单")</f>
        <v>老品 (开售天数大于90天)</v>
      </c>
      <c r="C353" s="1">
        <f>_xlfn.XLOOKUP(K353,开售时间!A:A,开售时间!B:B)</f>
        <v>45114</v>
      </c>
      <c r="D353" s="1" t="str">
        <f>IFERROR(_xlfn.XLOOKUP(G353,分层!A:A,分层!B:B),"未划分")</f>
        <v>未划分</v>
      </c>
      <c r="E353" s="4">
        <v>46204</v>
      </c>
      <c r="F353" s="1" t="s">
        <v>72</v>
      </c>
      <c r="G353" t="s">
        <v>3511</v>
      </c>
      <c r="H353" t="s">
        <v>3512</v>
      </c>
      <c r="I353" t="s">
        <v>3513</v>
      </c>
      <c r="J353" t="s">
        <v>1006</v>
      </c>
      <c r="K353" t="s">
        <v>3513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t="s">
        <v>1006</v>
      </c>
      <c r="AI353">
        <v>0</v>
      </c>
      <c r="AJ353">
        <v>0</v>
      </c>
      <c r="AK353" t="s">
        <v>1006</v>
      </c>
      <c r="AN353">
        <v>0</v>
      </c>
      <c r="AO353" t="s">
        <v>1006</v>
      </c>
      <c r="AP353" t="s">
        <v>1006</v>
      </c>
      <c r="AQ353" t="s">
        <v>1006</v>
      </c>
      <c r="AR353" t="s">
        <v>1006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 t="s">
        <v>1006</v>
      </c>
      <c r="BE353" t="s">
        <v>1006</v>
      </c>
      <c r="BF353" t="s">
        <v>1006</v>
      </c>
      <c r="BG353" t="s">
        <v>3365</v>
      </c>
      <c r="BH353" t="s">
        <v>3365</v>
      </c>
      <c r="BI353" t="s">
        <v>3365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R353">
        <v>0</v>
      </c>
      <c r="BS353">
        <v>0</v>
      </c>
      <c r="BT353">
        <v>0</v>
      </c>
    </row>
    <row r="354" spans="1:72">
      <c r="A354" t="str">
        <f>IF(I354="","其他",_xlfn.XLOOKUP(I354,辅助数据!B:B,辅助数据!C:C))</f>
        <v>海报</v>
      </c>
      <c r="B354" t="str" cm="1">
        <f t="array" ref="B354">IFERROR(_xlfn.IFS(EOMONTH(E354,0)-C354&gt;90,"老品 (开售天数大于90天)",EOMONTH(E354,0)-C354&gt;=0,"新品 (开售天数小于等于90)"),"新品未出单")</f>
        <v>老品 (开售天数大于90天)</v>
      </c>
      <c r="C354" s="1">
        <f>_xlfn.XLOOKUP(K354,开售时间!A:A,开售时间!B:B)</f>
        <v>45284</v>
      </c>
      <c r="D354" s="1" t="str">
        <f>IFERROR(_xlfn.XLOOKUP(G354,分层!A:A,分层!B:B),"未划分")</f>
        <v>T3</v>
      </c>
      <c r="E354" s="4">
        <v>46204</v>
      </c>
      <c r="F354" s="1" t="s">
        <v>72</v>
      </c>
      <c r="G354" t="s">
        <v>2542</v>
      </c>
      <c r="H354" t="s">
        <v>3514</v>
      </c>
      <c r="I354" t="s">
        <v>3515</v>
      </c>
      <c r="J354" t="s">
        <v>1006</v>
      </c>
      <c r="K354" t="s">
        <v>3516</v>
      </c>
      <c r="L354">
        <v>142</v>
      </c>
      <c r="M354">
        <v>2</v>
      </c>
      <c r="N354">
        <v>1.57</v>
      </c>
      <c r="O354">
        <v>0</v>
      </c>
      <c r="P354">
        <v>0</v>
      </c>
      <c r="Q354">
        <v>1.57</v>
      </c>
      <c r="R354">
        <v>0</v>
      </c>
      <c r="S354">
        <v>0</v>
      </c>
      <c r="T354">
        <v>0</v>
      </c>
      <c r="U354">
        <v>0</v>
      </c>
      <c r="V354">
        <v>0</v>
      </c>
      <c r="X354">
        <v>8</v>
      </c>
      <c r="Y354">
        <v>0</v>
      </c>
      <c r="Z354">
        <v>0</v>
      </c>
      <c r="AA354">
        <v>8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t="s">
        <v>1006</v>
      </c>
      <c r="AI354">
        <v>8</v>
      </c>
      <c r="AJ354">
        <v>0</v>
      </c>
      <c r="AK354" t="s">
        <v>3517</v>
      </c>
      <c r="AL354">
        <v>0.79</v>
      </c>
      <c r="AM354">
        <v>11.06</v>
      </c>
      <c r="AN354">
        <v>5.1</v>
      </c>
      <c r="AO354" t="s">
        <v>1240</v>
      </c>
      <c r="AP354" t="s">
        <v>86</v>
      </c>
      <c r="AQ354" t="s">
        <v>86</v>
      </c>
      <c r="AR354" t="s">
        <v>86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 t="s">
        <v>1006</v>
      </c>
      <c r="BE354" t="s">
        <v>1006</v>
      </c>
      <c r="BF354" t="s">
        <v>1006</v>
      </c>
      <c r="BG354" t="s">
        <v>1006</v>
      </c>
      <c r="BH354" t="s">
        <v>1006</v>
      </c>
      <c r="BI354" t="s">
        <v>1006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R354">
        <v>0</v>
      </c>
      <c r="BS354">
        <v>0</v>
      </c>
      <c r="BT354">
        <v>0</v>
      </c>
    </row>
    <row r="355" spans="1:72">
      <c r="A355" t="str">
        <f>IF(I355="","其他",_xlfn.XLOOKUP(I355,辅助数据!B:B,辅助数据!C:C))</f>
        <v>海报</v>
      </c>
      <c r="B355" t="str" cm="1">
        <f t="array" ref="B355">IFERROR(_xlfn.IFS(EOMONTH(E355,0)-C355&gt;90,"老品 (开售天数大于90天)",EOMONTH(E355,0)-C355&gt;=0,"新品 (开售天数小于等于90)"),"新品未出单")</f>
        <v>老品 (开售天数大于90天)</v>
      </c>
      <c r="C355" s="1">
        <f>_xlfn.XLOOKUP(K355,开售时间!A:A,开售时间!B:B)</f>
        <v>45284</v>
      </c>
      <c r="D355" s="1" t="str">
        <f>IFERROR(_xlfn.XLOOKUP(G355,分层!A:A,分层!B:B),"未划分")</f>
        <v>T3</v>
      </c>
      <c r="E355" s="4">
        <v>46204</v>
      </c>
      <c r="F355" s="1" t="s">
        <v>72</v>
      </c>
      <c r="G355" t="s">
        <v>2922</v>
      </c>
      <c r="H355" t="s">
        <v>3518</v>
      </c>
      <c r="I355" t="s">
        <v>3519</v>
      </c>
      <c r="J355" t="s">
        <v>1006</v>
      </c>
      <c r="K355" t="s">
        <v>3520</v>
      </c>
      <c r="L355">
        <v>95</v>
      </c>
      <c r="M355">
        <v>0</v>
      </c>
      <c r="N355">
        <v>0.85</v>
      </c>
      <c r="O355">
        <v>0</v>
      </c>
      <c r="P355">
        <v>0</v>
      </c>
      <c r="Q355">
        <v>0.85</v>
      </c>
      <c r="R355">
        <v>0</v>
      </c>
      <c r="S355">
        <v>0</v>
      </c>
      <c r="T355">
        <v>0</v>
      </c>
      <c r="U355">
        <v>0</v>
      </c>
      <c r="V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t="s">
        <v>1006</v>
      </c>
      <c r="AI355">
        <v>0</v>
      </c>
      <c r="AJ355">
        <v>0</v>
      </c>
      <c r="AK355" t="s">
        <v>1006</v>
      </c>
      <c r="AM355">
        <v>8.95</v>
      </c>
      <c r="AN355">
        <v>0</v>
      </c>
      <c r="AO355" t="s">
        <v>86</v>
      </c>
      <c r="AP355" t="s">
        <v>86</v>
      </c>
      <c r="AQ355" t="s">
        <v>86</v>
      </c>
      <c r="AR355" t="s">
        <v>1006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 t="s">
        <v>1006</v>
      </c>
      <c r="BE355" t="s">
        <v>1006</v>
      </c>
      <c r="BF355" t="s">
        <v>1006</v>
      </c>
      <c r="BG355" t="s">
        <v>1006</v>
      </c>
      <c r="BH355" t="s">
        <v>1006</v>
      </c>
      <c r="BI355" t="s">
        <v>1006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R355">
        <v>0</v>
      </c>
      <c r="BS355">
        <v>0</v>
      </c>
      <c r="BT355">
        <v>0</v>
      </c>
    </row>
    <row r="356" spans="1:72">
      <c r="A356" t="str">
        <f>IF(I356="","其他",_xlfn.XLOOKUP(I356,辅助数据!B:B,辅助数据!C:C))</f>
        <v>漩涡</v>
      </c>
      <c r="B356" t="str" cm="1">
        <f t="array" ref="B356">IFERROR(_xlfn.IFS(EOMONTH(E356,0)-C356&gt;90,"老品 (开售天数大于90天)",EOMONTH(E356,0)-C356&gt;=0,"新品 (开售天数小于等于90)"),"新品未出单")</f>
        <v>老品 (开售天数大于90天)</v>
      </c>
      <c r="C356" s="1">
        <f>_xlfn.XLOOKUP(K356,开售时间!A:A,开售时间!B:B)</f>
        <v>45046</v>
      </c>
      <c r="D356" s="1" t="str">
        <f>IFERROR(_xlfn.XLOOKUP(G356,分层!A:A,分层!B:B),"未划分")</f>
        <v>T3</v>
      </c>
      <c r="E356" s="4">
        <v>46204</v>
      </c>
      <c r="F356" s="1" t="s">
        <v>72</v>
      </c>
      <c r="G356" t="s">
        <v>2845</v>
      </c>
      <c r="H356" t="s">
        <v>3521</v>
      </c>
      <c r="I356" t="s">
        <v>3522</v>
      </c>
      <c r="J356" t="s">
        <v>3250</v>
      </c>
      <c r="K356" t="s">
        <v>3522</v>
      </c>
      <c r="L356">
        <v>286</v>
      </c>
      <c r="M356">
        <v>6</v>
      </c>
      <c r="N356">
        <v>0.87</v>
      </c>
      <c r="O356">
        <v>0</v>
      </c>
      <c r="P356">
        <v>0</v>
      </c>
      <c r="Q356">
        <v>0.87</v>
      </c>
      <c r="R356">
        <v>0</v>
      </c>
      <c r="S356">
        <v>0</v>
      </c>
      <c r="T356">
        <v>0</v>
      </c>
      <c r="U356">
        <v>0</v>
      </c>
      <c r="V356">
        <v>0</v>
      </c>
      <c r="X356">
        <v>6</v>
      </c>
      <c r="Y356">
        <v>0</v>
      </c>
      <c r="Z356">
        <v>0</v>
      </c>
      <c r="AA356">
        <v>6</v>
      </c>
      <c r="AB356">
        <v>0</v>
      </c>
      <c r="AC356">
        <v>1</v>
      </c>
      <c r="AD356">
        <v>0</v>
      </c>
      <c r="AE356">
        <v>0</v>
      </c>
      <c r="AF356">
        <v>1</v>
      </c>
      <c r="AG356">
        <v>0</v>
      </c>
      <c r="AH356" t="s">
        <v>86</v>
      </c>
      <c r="AI356">
        <v>6</v>
      </c>
      <c r="AJ356">
        <v>1</v>
      </c>
      <c r="AK356" t="s">
        <v>3523</v>
      </c>
      <c r="AL356">
        <v>0.15</v>
      </c>
      <c r="AM356">
        <v>3.04</v>
      </c>
      <c r="AN356">
        <v>6.9</v>
      </c>
      <c r="AO356" t="s">
        <v>3524</v>
      </c>
      <c r="AP356" t="s">
        <v>86</v>
      </c>
      <c r="AQ356" t="s">
        <v>86</v>
      </c>
      <c r="AR356" t="s">
        <v>86</v>
      </c>
      <c r="AS356">
        <v>0.87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 t="s">
        <v>1006</v>
      </c>
      <c r="BE356" t="s">
        <v>1006</v>
      </c>
      <c r="BF356" t="s">
        <v>1006</v>
      </c>
      <c r="BG356" t="s">
        <v>3365</v>
      </c>
      <c r="BH356" t="s">
        <v>3365</v>
      </c>
      <c r="BI356" t="s">
        <v>3365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R356">
        <v>0</v>
      </c>
      <c r="BS356">
        <v>0</v>
      </c>
      <c r="BT356">
        <v>0</v>
      </c>
    </row>
    <row r="357" spans="1:72">
      <c r="A357" t="str">
        <f>IF(I357="","其他",_xlfn.XLOOKUP(I357,辅助数据!B:B,辅助数据!C:C))</f>
        <v>横幅蜂窝套装</v>
      </c>
      <c r="B357" t="str" cm="1">
        <f t="array" ref="B357">IFERROR(_xlfn.IFS(EOMONTH(E357,0)-C357&gt;90,"老品 (开售天数大于90天)",EOMONTH(E357,0)-C357&gt;=0,"新品 (开售天数小于等于90)"),"新品未出单")</f>
        <v>老品 (开售天数大于90天)</v>
      </c>
      <c r="C357" s="1">
        <f>_xlfn.XLOOKUP(K357,开售时间!A:A,开售时间!B:B)</f>
        <v>45114</v>
      </c>
      <c r="D357" s="1" t="str">
        <f>IFERROR(_xlfn.XLOOKUP(G357,分层!A:A,分层!B:B),"未划分")</f>
        <v>未划分</v>
      </c>
      <c r="E357" s="4">
        <v>46204</v>
      </c>
      <c r="F357" s="1" t="s">
        <v>72</v>
      </c>
      <c r="G357" t="s">
        <v>3525</v>
      </c>
      <c r="H357" t="s">
        <v>3526</v>
      </c>
      <c r="I357" t="s">
        <v>3527</v>
      </c>
      <c r="J357" t="s">
        <v>1006</v>
      </c>
      <c r="K357" t="s">
        <v>3527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t="s">
        <v>1006</v>
      </c>
      <c r="AI357">
        <v>0</v>
      </c>
      <c r="AJ357">
        <v>0</v>
      </c>
      <c r="AK357" t="s">
        <v>1006</v>
      </c>
      <c r="AN357">
        <v>0</v>
      </c>
      <c r="AO357" t="s">
        <v>1006</v>
      </c>
      <c r="AP357" t="s">
        <v>1006</v>
      </c>
      <c r="AQ357" t="s">
        <v>1006</v>
      </c>
      <c r="AR357" t="s">
        <v>1006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 t="s">
        <v>1006</v>
      </c>
      <c r="BE357" t="s">
        <v>1006</v>
      </c>
      <c r="BF357" t="s">
        <v>1006</v>
      </c>
      <c r="BG357" t="s">
        <v>3365</v>
      </c>
      <c r="BH357" t="s">
        <v>3365</v>
      </c>
      <c r="BI357" t="s">
        <v>3365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R357">
        <v>0</v>
      </c>
      <c r="BS357">
        <v>0</v>
      </c>
      <c r="BT357">
        <v>0</v>
      </c>
    </row>
    <row r="358" spans="1:72">
      <c r="A358" t="str">
        <f>IF(I358="","其他",_xlfn.XLOOKUP(I358,辅助数据!B:B,辅助数据!C:C))</f>
        <v>漩涡</v>
      </c>
      <c r="B358" t="str" cm="1">
        <f t="array" ref="B358">IFERROR(_xlfn.IFS(EOMONTH(E358,0)-C358&gt;90,"老品 (开售天数大于90天)",EOMONTH(E358,0)-C358&gt;=0,"新品 (开售天数小于等于90)"),"新品未出单")</f>
        <v>老品 (开售天数大于90天)</v>
      </c>
      <c r="C358" s="1">
        <f>_xlfn.XLOOKUP(K358,开售时间!A:A,开售时间!B:B)</f>
        <v>45114</v>
      </c>
      <c r="D358" s="1" t="str">
        <f>IFERROR(_xlfn.XLOOKUP(G358,分层!A:A,分层!B:B),"未划分")</f>
        <v>未划分</v>
      </c>
      <c r="E358" s="4">
        <v>46204</v>
      </c>
      <c r="F358" s="1" t="s">
        <v>72</v>
      </c>
      <c r="G358" t="s">
        <v>3528</v>
      </c>
      <c r="H358" t="s">
        <v>3529</v>
      </c>
      <c r="I358" t="s">
        <v>3530</v>
      </c>
      <c r="J358" t="s">
        <v>1006</v>
      </c>
      <c r="K358" t="s">
        <v>3530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t="s">
        <v>1006</v>
      </c>
      <c r="AI358">
        <v>0</v>
      </c>
      <c r="AJ358">
        <v>0</v>
      </c>
      <c r="AK358" t="s">
        <v>1006</v>
      </c>
      <c r="AN358">
        <v>0</v>
      </c>
      <c r="AO358" t="s">
        <v>1006</v>
      </c>
      <c r="AP358" t="s">
        <v>1006</v>
      </c>
      <c r="AQ358" t="s">
        <v>1006</v>
      </c>
      <c r="AR358" t="s">
        <v>1006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 t="s">
        <v>1006</v>
      </c>
      <c r="BE358" t="s">
        <v>1006</v>
      </c>
      <c r="BF358" t="s">
        <v>1006</v>
      </c>
      <c r="BG358" t="s">
        <v>3365</v>
      </c>
      <c r="BH358" t="s">
        <v>3365</v>
      </c>
      <c r="BI358" t="s">
        <v>3365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R358">
        <v>0</v>
      </c>
      <c r="BS358">
        <v>0</v>
      </c>
      <c r="BT358">
        <v>0</v>
      </c>
    </row>
    <row r="359" spans="1:72">
      <c r="A359" t="str">
        <f>IF(I359="","其他",_xlfn.XLOOKUP(I359,辅助数据!B:B,辅助数据!C:C))</f>
        <v>桌布</v>
      </c>
      <c r="B359" t="str" cm="1">
        <f t="array" ref="B359">IFERROR(_xlfn.IFS(EOMONTH(E359,0)-C359&gt;90,"老品 (开售天数大于90天)",EOMONTH(E359,0)-C359&gt;=0,"新品 (开售天数小于等于90)"),"新品未出单")</f>
        <v>老品 (开售天数大于90天)</v>
      </c>
      <c r="C359" s="1">
        <f>_xlfn.XLOOKUP(K359,开售时间!A:A,开售时间!B:B)</f>
        <v>45061</v>
      </c>
      <c r="D359" s="1" t="str">
        <f>IFERROR(_xlfn.XLOOKUP(G359,分层!A:A,分层!B:B),"未划分")</f>
        <v>T3</v>
      </c>
      <c r="E359" s="4">
        <v>46204</v>
      </c>
      <c r="F359" s="1" t="s">
        <v>72</v>
      </c>
      <c r="G359" t="s">
        <v>2476</v>
      </c>
      <c r="H359" t="s">
        <v>3531</v>
      </c>
      <c r="I359" t="s">
        <v>3532</v>
      </c>
      <c r="J359" t="s">
        <v>1006</v>
      </c>
      <c r="K359" t="s">
        <v>3532</v>
      </c>
      <c r="L359">
        <v>19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t="s">
        <v>1006</v>
      </c>
      <c r="AI359">
        <v>0</v>
      </c>
      <c r="AJ359">
        <v>0</v>
      </c>
      <c r="AK359" t="s">
        <v>1006</v>
      </c>
      <c r="AM359">
        <v>0</v>
      </c>
      <c r="AN359">
        <v>0</v>
      </c>
      <c r="AO359" t="s">
        <v>1006</v>
      </c>
      <c r="AP359" t="s">
        <v>1006</v>
      </c>
      <c r="AQ359" t="s">
        <v>1006</v>
      </c>
      <c r="AR359" t="s">
        <v>1006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 t="s">
        <v>1006</v>
      </c>
      <c r="BE359" t="s">
        <v>1006</v>
      </c>
      <c r="BF359" t="s">
        <v>1006</v>
      </c>
      <c r="BG359" t="s">
        <v>3365</v>
      </c>
      <c r="BH359" t="s">
        <v>3365</v>
      </c>
      <c r="BI359" t="s">
        <v>3365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R359">
        <v>0</v>
      </c>
      <c r="BS359">
        <v>0</v>
      </c>
      <c r="BT359">
        <v>0</v>
      </c>
    </row>
    <row r="360" spans="1:72">
      <c r="A360" t="str">
        <f>IF(I360="","其他",_xlfn.XLOOKUP(I360,辅助数据!B:B,辅助数据!C:C))</f>
        <v>桌布</v>
      </c>
      <c r="B360" t="str" cm="1">
        <f t="array" ref="B360">IFERROR(_xlfn.IFS(EOMONTH(E360,0)-C360&gt;90,"老品 (开售天数大于90天)",EOMONTH(E360,0)-C360&gt;=0,"新品 (开售天数小于等于90)"),"新品未出单")</f>
        <v>老品 (开售天数大于90天)</v>
      </c>
      <c r="C360" s="1">
        <f>_xlfn.XLOOKUP(K360,开售时间!A:A,开售时间!B:B)</f>
        <v>45087</v>
      </c>
      <c r="D360" s="1" t="str">
        <f>IFERROR(_xlfn.XLOOKUP(G360,分层!A:A,分层!B:B),"未划分")</f>
        <v>T2</v>
      </c>
      <c r="E360" s="4">
        <v>46204</v>
      </c>
      <c r="F360" s="1" t="s">
        <v>72</v>
      </c>
      <c r="G360" t="s">
        <v>1630</v>
      </c>
      <c r="H360" t="s">
        <v>3533</v>
      </c>
      <c r="I360" t="s">
        <v>3534</v>
      </c>
      <c r="J360" t="s">
        <v>1006</v>
      </c>
      <c r="K360" t="s">
        <v>3534</v>
      </c>
      <c r="L360">
        <v>198</v>
      </c>
      <c r="M360">
        <v>3</v>
      </c>
      <c r="N360">
        <v>0.63</v>
      </c>
      <c r="O360">
        <v>0</v>
      </c>
      <c r="P360">
        <v>0</v>
      </c>
      <c r="Q360">
        <v>0.63</v>
      </c>
      <c r="R360">
        <v>0</v>
      </c>
      <c r="S360">
        <v>0</v>
      </c>
      <c r="T360">
        <v>0</v>
      </c>
      <c r="U360">
        <v>0</v>
      </c>
      <c r="V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t="s">
        <v>1006</v>
      </c>
      <c r="AI360">
        <v>0</v>
      </c>
      <c r="AJ360">
        <v>0</v>
      </c>
      <c r="AK360" t="s">
        <v>3535</v>
      </c>
      <c r="AL360">
        <v>0.21</v>
      </c>
      <c r="AM360">
        <v>3.18</v>
      </c>
      <c r="AN360">
        <v>0</v>
      </c>
      <c r="AO360" t="s">
        <v>86</v>
      </c>
      <c r="AP360" t="s">
        <v>86</v>
      </c>
      <c r="AQ360" t="s">
        <v>86</v>
      </c>
      <c r="AR360" t="s">
        <v>1006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 t="s">
        <v>1006</v>
      </c>
      <c r="BE360" t="s">
        <v>1006</v>
      </c>
      <c r="BF360" t="s">
        <v>1006</v>
      </c>
      <c r="BG360" t="s">
        <v>3365</v>
      </c>
      <c r="BH360" t="s">
        <v>3365</v>
      </c>
      <c r="BI360" t="s">
        <v>3365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R360">
        <v>0</v>
      </c>
      <c r="BS360">
        <v>0</v>
      </c>
      <c r="BT360">
        <v>0</v>
      </c>
    </row>
    <row r="361" spans="1:72">
      <c r="A361" t="str">
        <f>IF(I361="","其他",_xlfn.XLOOKUP(I361,辅助数据!B:B,辅助数据!C:C))</f>
        <v>海报拱圈</v>
      </c>
      <c r="B361" t="str" cm="1">
        <f t="array" ref="B361">IFERROR(_xlfn.IFS(EOMONTH(E361,0)-C361&gt;90,"老品 (开售天数大于90天)",EOMONTH(E361,0)-C361&gt;=0,"新品 (开售天数小于等于90)"),"新品未出单")</f>
        <v>老品 (开售天数大于90天)</v>
      </c>
      <c r="C361" s="1">
        <f>_xlfn.XLOOKUP(K361,开售时间!A:A,开售时间!B:B)</f>
        <v>45114</v>
      </c>
      <c r="D361" s="1" t="str">
        <f>IFERROR(_xlfn.XLOOKUP(G361,分层!A:A,分层!B:B),"未划分")</f>
        <v>未划分</v>
      </c>
      <c r="E361" s="4">
        <v>46204</v>
      </c>
      <c r="F361" s="1" t="s">
        <v>72</v>
      </c>
      <c r="G361" t="s">
        <v>3536</v>
      </c>
      <c r="H361" t="s">
        <v>3537</v>
      </c>
      <c r="I361" t="s">
        <v>3538</v>
      </c>
      <c r="J361" t="s">
        <v>1006</v>
      </c>
      <c r="K361" t="s">
        <v>3538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t="s">
        <v>1006</v>
      </c>
      <c r="AI361">
        <v>0</v>
      </c>
      <c r="AJ361">
        <v>0</v>
      </c>
      <c r="AK361" t="s">
        <v>1006</v>
      </c>
      <c r="AN361">
        <v>0</v>
      </c>
      <c r="AO361" t="s">
        <v>1006</v>
      </c>
      <c r="AP361" t="s">
        <v>1006</v>
      </c>
      <c r="AQ361" t="s">
        <v>1006</v>
      </c>
      <c r="AR361" t="s">
        <v>1006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 t="s">
        <v>1006</v>
      </c>
      <c r="BE361" t="s">
        <v>1006</v>
      </c>
      <c r="BF361" t="s">
        <v>1006</v>
      </c>
      <c r="BG361" t="s">
        <v>1006</v>
      </c>
      <c r="BH361" t="s">
        <v>1006</v>
      </c>
      <c r="BI361" t="s">
        <v>1006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R361">
        <v>0</v>
      </c>
      <c r="BS361">
        <v>0</v>
      </c>
      <c r="BT361">
        <v>0</v>
      </c>
    </row>
    <row r="362" spans="1:72">
      <c r="A362" t="str">
        <f>IF(I362="","其他",_xlfn.XLOOKUP(I362,辅助数据!B:B,辅助数据!C:C))</f>
        <v>小海报木板</v>
      </c>
      <c r="B362" t="str" cm="1">
        <f t="array" ref="B362">IFERROR(_xlfn.IFS(EOMONTH(E362,0)-C362&gt;90,"老品 (开售天数大于90天)",EOMONTH(E362,0)-C362&gt;=0,"新品 (开售天数小于等于90)"),"新品未出单")</f>
        <v>老品 (开售天数大于90天)</v>
      </c>
      <c r="C362" s="1">
        <f>_xlfn.XLOOKUP(K362,开售时间!A:A,开售时间!B:B)</f>
        <v>45284</v>
      </c>
      <c r="D362" s="1" t="str">
        <f>IFERROR(_xlfn.XLOOKUP(G362,分层!A:A,分层!B:B),"未划分")</f>
        <v>T3</v>
      </c>
      <c r="E362" s="4">
        <v>46204</v>
      </c>
      <c r="F362" s="1" t="s">
        <v>72</v>
      </c>
      <c r="G362" t="s">
        <v>818</v>
      </c>
      <c r="H362" t="s">
        <v>3539</v>
      </c>
      <c r="I362" t="s">
        <v>3540</v>
      </c>
      <c r="J362" t="s">
        <v>1054</v>
      </c>
      <c r="K362" t="s">
        <v>3541</v>
      </c>
      <c r="L362">
        <v>77</v>
      </c>
      <c r="M362">
        <v>2</v>
      </c>
      <c r="N362">
        <v>0.9</v>
      </c>
      <c r="O362">
        <v>0</v>
      </c>
      <c r="P362">
        <v>0</v>
      </c>
      <c r="Q362">
        <v>0.9</v>
      </c>
      <c r="R362">
        <v>0</v>
      </c>
      <c r="S362">
        <v>0</v>
      </c>
      <c r="T362">
        <v>0</v>
      </c>
      <c r="U362">
        <v>0</v>
      </c>
      <c r="V362">
        <v>0</v>
      </c>
      <c r="X362">
        <v>11.41</v>
      </c>
      <c r="Y362">
        <v>0</v>
      </c>
      <c r="Z362">
        <v>0</v>
      </c>
      <c r="AA362">
        <v>11.41</v>
      </c>
      <c r="AB362">
        <v>0</v>
      </c>
      <c r="AC362">
        <v>1</v>
      </c>
      <c r="AD362">
        <v>0</v>
      </c>
      <c r="AE362">
        <v>0</v>
      </c>
      <c r="AF362">
        <v>1</v>
      </c>
      <c r="AG362">
        <v>0</v>
      </c>
      <c r="AH362" t="s">
        <v>86</v>
      </c>
      <c r="AI362">
        <v>6.66</v>
      </c>
      <c r="AJ362">
        <v>1</v>
      </c>
      <c r="AK362" t="s">
        <v>3542</v>
      </c>
      <c r="AL362">
        <v>0.45</v>
      </c>
      <c r="AM362">
        <v>11.69</v>
      </c>
      <c r="AN362">
        <v>12.68</v>
      </c>
      <c r="AO362" t="s">
        <v>2069</v>
      </c>
      <c r="AP362" t="s">
        <v>86</v>
      </c>
      <c r="AQ362" t="s">
        <v>86</v>
      </c>
      <c r="AR362" t="s">
        <v>86</v>
      </c>
      <c r="AS362">
        <v>0.9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 t="s">
        <v>1006</v>
      </c>
      <c r="BE362" t="s">
        <v>1006</v>
      </c>
      <c r="BF362" t="s">
        <v>1006</v>
      </c>
      <c r="BG362" t="s">
        <v>1006</v>
      </c>
      <c r="BH362" t="s">
        <v>1006</v>
      </c>
      <c r="BI362" t="s">
        <v>1006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R362">
        <v>0</v>
      </c>
      <c r="BS362">
        <v>0</v>
      </c>
      <c r="BT362">
        <v>0</v>
      </c>
    </row>
    <row r="363" spans="1:72">
      <c r="A363" t="str">
        <f>IF(I363="","其他",_xlfn.XLOOKUP(I363,辅助数据!B:B,辅助数据!C:C))</f>
        <v>蜂窝</v>
      </c>
      <c r="B363" t="str" cm="1">
        <f t="array" ref="B363">IFERROR(_xlfn.IFS(EOMONTH(E363,0)-C363&gt;90,"老品 (开售天数大于90天)",EOMONTH(E363,0)-C363&gt;=0,"新品 (开售天数小于等于90)"),"新品未出单")</f>
        <v>老品 (开售天数大于90天)</v>
      </c>
      <c r="C363" s="1">
        <f>_xlfn.XLOOKUP(K363,开售时间!A:A,开售时间!B:B)</f>
        <v>45114</v>
      </c>
      <c r="D363" s="1" t="str">
        <f>IFERROR(_xlfn.XLOOKUP(G363,分层!A:A,分层!B:B),"未划分")</f>
        <v>未划分</v>
      </c>
      <c r="E363" s="4">
        <v>46204</v>
      </c>
      <c r="F363" s="1" t="s">
        <v>72</v>
      </c>
      <c r="G363" t="s">
        <v>3543</v>
      </c>
      <c r="H363" t="s">
        <v>3544</v>
      </c>
      <c r="I363" t="s">
        <v>3545</v>
      </c>
      <c r="J363" t="s">
        <v>1006</v>
      </c>
      <c r="K363" t="s">
        <v>3545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t="s">
        <v>1006</v>
      </c>
      <c r="AI363">
        <v>0</v>
      </c>
      <c r="AJ363">
        <v>0</v>
      </c>
      <c r="AK363" t="s">
        <v>1006</v>
      </c>
      <c r="AN363">
        <v>0</v>
      </c>
      <c r="AO363" t="s">
        <v>1006</v>
      </c>
      <c r="AP363" t="s">
        <v>1006</v>
      </c>
      <c r="AQ363" t="s">
        <v>1006</v>
      </c>
      <c r="AR363" t="s">
        <v>1006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 t="s">
        <v>1006</v>
      </c>
      <c r="BE363" t="s">
        <v>1006</v>
      </c>
      <c r="BF363" t="s">
        <v>1006</v>
      </c>
      <c r="BG363" t="s">
        <v>3365</v>
      </c>
      <c r="BH363" t="s">
        <v>3365</v>
      </c>
      <c r="BI363" t="s">
        <v>3365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R363">
        <v>0</v>
      </c>
      <c r="BS363">
        <v>0</v>
      </c>
      <c r="BT363">
        <v>0</v>
      </c>
    </row>
    <row r="364" spans="1:72">
      <c r="A364" t="str">
        <f>IF(I364="","其他",_xlfn.XLOOKUP(I364,辅助数据!B:B,辅助数据!C:C))</f>
        <v>其他</v>
      </c>
      <c r="B364" t="str" cm="1">
        <f t="array" ref="B364">IFERROR(_xlfn.IFS(EOMONTH(E364,0)-C364&gt;90,"老品 (开售天数大于90天)",EOMONTH(E364,0)-C364&gt;=0,"新品 (开售天数小于等于90)"),"新品未出单")</f>
        <v>新品未出单</v>
      </c>
      <c r="C364" s="1" t="str">
        <f>_xlfn.XLOOKUP(K364,开售时间!A:A,开售时间!B:B)</f>
        <v>未开售</v>
      </c>
      <c r="D364" s="1" t="str">
        <f>IFERROR(_xlfn.XLOOKUP(G364,分层!A:A,分层!B:B),"未划分")</f>
        <v>未划分</v>
      </c>
      <c r="E364" s="4">
        <v>46204</v>
      </c>
      <c r="F364" s="1" t="s">
        <v>72</v>
      </c>
      <c r="G364" t="s">
        <v>3546</v>
      </c>
      <c r="J364" t="s">
        <v>1006</v>
      </c>
      <c r="K364" t="s">
        <v>3547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t="s">
        <v>1006</v>
      </c>
      <c r="AI364">
        <v>0</v>
      </c>
      <c r="AJ364">
        <v>0</v>
      </c>
      <c r="AK364" t="s">
        <v>1006</v>
      </c>
      <c r="AN364">
        <v>0</v>
      </c>
      <c r="AO364" t="s">
        <v>1006</v>
      </c>
      <c r="AP364" t="s">
        <v>1006</v>
      </c>
      <c r="AQ364" t="s">
        <v>1006</v>
      </c>
      <c r="AR364" t="s">
        <v>1006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 t="s">
        <v>1006</v>
      </c>
      <c r="BE364" t="s">
        <v>1006</v>
      </c>
      <c r="BF364" t="s">
        <v>1006</v>
      </c>
      <c r="BG364" t="s">
        <v>1006</v>
      </c>
      <c r="BH364" t="s">
        <v>1006</v>
      </c>
      <c r="BI364" t="s">
        <v>1006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R364">
        <v>0</v>
      </c>
      <c r="BS364">
        <v>0</v>
      </c>
      <c r="BT364">
        <v>0</v>
      </c>
    </row>
    <row r="365" spans="1:72">
      <c r="A365" t="str">
        <f>IF(I365="","其他",_xlfn.XLOOKUP(I365,辅助数据!B:B,辅助数据!C:C))</f>
        <v>蜂窝</v>
      </c>
      <c r="B365" t="str" cm="1">
        <f t="array" ref="B365">IFERROR(_xlfn.IFS(EOMONTH(E365,0)-C365&gt;90,"老品 (开售天数大于90天)",EOMONTH(E365,0)-C365&gt;=0,"新品 (开售天数小于等于90)"),"新品未出单")</f>
        <v>老品 (开售天数大于90天)</v>
      </c>
      <c r="C365" s="1">
        <f>_xlfn.XLOOKUP(K365,开售时间!A:A,开售时间!B:B)</f>
        <v>45114</v>
      </c>
      <c r="D365" s="1" t="str">
        <f>IFERROR(_xlfn.XLOOKUP(G365,分层!A:A,分层!B:B),"未划分")</f>
        <v>未划分</v>
      </c>
      <c r="E365" s="4">
        <v>46204</v>
      </c>
      <c r="F365" s="1" t="s">
        <v>72</v>
      </c>
      <c r="G365" t="s">
        <v>3548</v>
      </c>
      <c r="H365" t="s">
        <v>3549</v>
      </c>
      <c r="I365" t="s">
        <v>3550</v>
      </c>
      <c r="J365" t="s">
        <v>1006</v>
      </c>
      <c r="K365" t="s">
        <v>3550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 t="s">
        <v>1006</v>
      </c>
      <c r="AI365">
        <v>0</v>
      </c>
      <c r="AJ365">
        <v>0</v>
      </c>
      <c r="AK365" t="s">
        <v>1006</v>
      </c>
      <c r="AN365">
        <v>0</v>
      </c>
      <c r="AO365" t="s">
        <v>1006</v>
      </c>
      <c r="AP365" t="s">
        <v>1006</v>
      </c>
      <c r="AQ365" t="s">
        <v>1006</v>
      </c>
      <c r="AR365" t="s">
        <v>1006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 t="s">
        <v>1006</v>
      </c>
      <c r="BE365" t="s">
        <v>1006</v>
      </c>
      <c r="BF365" t="s">
        <v>1006</v>
      </c>
      <c r="BG365" t="s">
        <v>1006</v>
      </c>
      <c r="BH365" t="s">
        <v>1006</v>
      </c>
      <c r="BI365" t="s">
        <v>1006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R365">
        <v>0</v>
      </c>
      <c r="BS365">
        <v>0</v>
      </c>
      <c r="BT365">
        <v>0</v>
      </c>
    </row>
    <row r="366" spans="1:72">
      <c r="A366" t="str">
        <f>IF(I366="","其他",_xlfn.XLOOKUP(I366,辅助数据!B:B,辅助数据!C:C))</f>
        <v>蜂窝</v>
      </c>
      <c r="B366" t="str" cm="1">
        <f t="array" ref="B366">IFERROR(_xlfn.IFS(EOMONTH(E366,0)-C366&gt;90,"老品 (开售天数大于90天)",EOMONTH(E366,0)-C366&gt;=0,"新品 (开售天数小于等于90)"),"新品未出单")</f>
        <v>老品 (开售天数大于90天)</v>
      </c>
      <c r="C366" s="1">
        <f>_xlfn.XLOOKUP(K366,开售时间!A:A,开售时间!B:B)</f>
        <v>45114</v>
      </c>
      <c r="D366" s="1" t="str">
        <f>IFERROR(_xlfn.XLOOKUP(G366,分层!A:A,分层!B:B),"未划分")</f>
        <v>未划分</v>
      </c>
      <c r="E366" s="4">
        <v>46204</v>
      </c>
      <c r="F366" s="1" t="s">
        <v>72</v>
      </c>
      <c r="G366" t="s">
        <v>3551</v>
      </c>
      <c r="H366" t="s">
        <v>3552</v>
      </c>
      <c r="I366" t="s">
        <v>3553</v>
      </c>
      <c r="J366" t="s">
        <v>1006</v>
      </c>
      <c r="K366" t="s">
        <v>3553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 t="s">
        <v>1006</v>
      </c>
      <c r="AI366">
        <v>0</v>
      </c>
      <c r="AJ366">
        <v>0</v>
      </c>
      <c r="AK366" t="s">
        <v>1006</v>
      </c>
      <c r="AN366">
        <v>0</v>
      </c>
      <c r="AO366" t="s">
        <v>1006</v>
      </c>
      <c r="AP366" t="s">
        <v>1006</v>
      </c>
      <c r="AQ366" t="s">
        <v>1006</v>
      </c>
      <c r="AR366" t="s">
        <v>1006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 t="s">
        <v>1006</v>
      </c>
      <c r="BE366" t="s">
        <v>1006</v>
      </c>
      <c r="BF366" t="s">
        <v>1006</v>
      </c>
      <c r="BG366" t="s">
        <v>3365</v>
      </c>
      <c r="BH366" t="s">
        <v>3365</v>
      </c>
      <c r="BI366" t="s">
        <v>3365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R366">
        <v>0</v>
      </c>
      <c r="BS366">
        <v>0</v>
      </c>
      <c r="BT366">
        <v>0</v>
      </c>
    </row>
    <row r="367" spans="1:72">
      <c r="A367" t="str">
        <f>IF(I367="","其他",_xlfn.XLOOKUP(I367,辅助数据!B:B,辅助数据!C:C))</f>
        <v>小海报木板</v>
      </c>
      <c r="B367" t="str" cm="1">
        <f t="array" ref="B367">IFERROR(_xlfn.IFS(EOMONTH(E367,0)-C367&gt;90,"老品 (开售天数大于90天)",EOMONTH(E367,0)-C367&gt;=0,"新品 (开售天数小于等于90)"),"新品未出单")</f>
        <v>老品 (开售天数大于90天)</v>
      </c>
      <c r="C367" s="1">
        <f>_xlfn.XLOOKUP(K367,开售时间!A:A,开售时间!B:B)</f>
        <v>45284</v>
      </c>
      <c r="D367" s="1" t="str">
        <f>IFERROR(_xlfn.XLOOKUP(G367,分层!A:A,分层!B:B),"未划分")</f>
        <v>T2</v>
      </c>
      <c r="E367" s="4">
        <v>46204</v>
      </c>
      <c r="F367" s="1" t="s">
        <v>72</v>
      </c>
      <c r="G367" t="s">
        <v>892</v>
      </c>
      <c r="H367" t="s">
        <v>3554</v>
      </c>
      <c r="I367" t="s">
        <v>3555</v>
      </c>
      <c r="J367" t="s">
        <v>1006</v>
      </c>
      <c r="K367" t="s">
        <v>3556</v>
      </c>
      <c r="L367">
        <v>103</v>
      </c>
      <c r="M367">
        <v>1</v>
      </c>
      <c r="N367">
        <v>0.93</v>
      </c>
      <c r="O367">
        <v>0</v>
      </c>
      <c r="P367">
        <v>0</v>
      </c>
      <c r="Q367">
        <v>0.93</v>
      </c>
      <c r="R367">
        <v>0</v>
      </c>
      <c r="S367">
        <v>0</v>
      </c>
      <c r="T367">
        <v>0</v>
      </c>
      <c r="U367">
        <v>0</v>
      </c>
      <c r="V367">
        <v>0</v>
      </c>
      <c r="X367">
        <v>3.33</v>
      </c>
      <c r="Y367">
        <v>0</v>
      </c>
      <c r="Z367">
        <v>0</v>
      </c>
      <c r="AA367">
        <v>3.33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 t="s">
        <v>1006</v>
      </c>
      <c r="AI367">
        <v>3.33</v>
      </c>
      <c r="AJ367">
        <v>0</v>
      </c>
      <c r="AK367" t="s">
        <v>3557</v>
      </c>
      <c r="AL367">
        <v>0.93</v>
      </c>
      <c r="AM367">
        <v>9.03</v>
      </c>
      <c r="AN367">
        <v>3.58</v>
      </c>
      <c r="AO367" t="s">
        <v>3558</v>
      </c>
      <c r="AP367" t="s">
        <v>86</v>
      </c>
      <c r="AQ367" t="s">
        <v>86</v>
      </c>
      <c r="AR367" t="s">
        <v>86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 t="s">
        <v>1006</v>
      </c>
      <c r="BE367" t="s">
        <v>1006</v>
      </c>
      <c r="BF367" t="s">
        <v>1006</v>
      </c>
      <c r="BG367" t="s">
        <v>1006</v>
      </c>
      <c r="BH367" t="s">
        <v>1006</v>
      </c>
      <c r="BI367" t="s">
        <v>1006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R367">
        <v>0</v>
      </c>
      <c r="BS367">
        <v>0</v>
      </c>
      <c r="BT367">
        <v>0</v>
      </c>
    </row>
    <row r="368" spans="1:72">
      <c r="A368" t="str">
        <f>IF(I368="","其他",_xlfn.XLOOKUP(I368,辅助数据!B:B,辅助数据!C:C))</f>
        <v>小海报木板</v>
      </c>
      <c r="B368" t="str" cm="1">
        <f t="array" ref="B368">IFERROR(_xlfn.IFS(EOMONTH(E368,0)-C368&gt;90,"老品 (开售天数大于90天)",EOMONTH(E368,0)-C368&gt;=0,"新品 (开售天数小于等于90)"),"新品未出单")</f>
        <v>老品 (开售天数大于90天)</v>
      </c>
      <c r="C368" s="1">
        <f>_xlfn.XLOOKUP(K368,开售时间!A:A,开售时间!B:B)</f>
        <v>45284</v>
      </c>
      <c r="D368" s="1" t="str">
        <f>IFERROR(_xlfn.XLOOKUP(G368,分层!A:A,分层!B:B),"未划分")</f>
        <v>T2</v>
      </c>
      <c r="E368" s="4">
        <v>46204</v>
      </c>
      <c r="F368" s="1" t="s">
        <v>72</v>
      </c>
      <c r="G368" t="s">
        <v>484</v>
      </c>
      <c r="H368" t="s">
        <v>3559</v>
      </c>
      <c r="I368" t="s">
        <v>3560</v>
      </c>
      <c r="J368" t="s">
        <v>1006</v>
      </c>
      <c r="K368" t="s">
        <v>3561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t="s">
        <v>1006</v>
      </c>
      <c r="AI368">
        <v>0</v>
      </c>
      <c r="AJ368">
        <v>0</v>
      </c>
      <c r="AK368" t="s">
        <v>1006</v>
      </c>
      <c r="AN368">
        <v>0</v>
      </c>
      <c r="AO368" t="s">
        <v>1006</v>
      </c>
      <c r="AP368" t="s">
        <v>1006</v>
      </c>
      <c r="AQ368" t="s">
        <v>1006</v>
      </c>
      <c r="AR368" t="s">
        <v>1006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 t="s">
        <v>1006</v>
      </c>
      <c r="BE368" t="s">
        <v>1006</v>
      </c>
      <c r="BF368" t="s">
        <v>1006</v>
      </c>
      <c r="BG368" t="s">
        <v>1006</v>
      </c>
      <c r="BH368" t="s">
        <v>1006</v>
      </c>
      <c r="BI368" t="s">
        <v>1006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R368">
        <v>0</v>
      </c>
      <c r="BS368">
        <v>0</v>
      </c>
      <c r="BT368">
        <v>0</v>
      </c>
    </row>
    <row r="369" spans="1:72">
      <c r="A369" t="str">
        <f>IF(I369="","其他",_xlfn.XLOOKUP(I369,辅助数据!B:B,辅助数据!C:C))</f>
        <v>木摆件</v>
      </c>
      <c r="B369" t="str" cm="1">
        <f t="array" ref="B369">IFERROR(_xlfn.IFS(EOMONTH(E369,0)-C369&gt;90,"老品 (开售天数大于90天)",EOMONTH(E369,0)-C369&gt;=0,"新品 (开售天数小于等于90)"),"新品未出单")</f>
        <v>老品 (开售天数大于90天)</v>
      </c>
      <c r="C369" s="1">
        <f>_xlfn.XLOOKUP(K369,开售时间!A:A,开售时间!B:B)</f>
        <v>45138</v>
      </c>
      <c r="D369" s="1" t="str">
        <f>IFERROR(_xlfn.XLOOKUP(G369,分层!A:A,分层!B:B),"未划分")</f>
        <v>T3</v>
      </c>
      <c r="E369" s="4">
        <v>46204</v>
      </c>
      <c r="F369" s="1" t="s">
        <v>72</v>
      </c>
      <c r="G369" t="s">
        <v>2353</v>
      </c>
      <c r="H369" t="s">
        <v>3562</v>
      </c>
      <c r="I369" t="s">
        <v>3563</v>
      </c>
      <c r="J369" t="s">
        <v>1006</v>
      </c>
      <c r="K369" t="s">
        <v>3563</v>
      </c>
      <c r="L369">
        <v>650</v>
      </c>
      <c r="M369">
        <v>7</v>
      </c>
      <c r="N369">
        <v>2.99</v>
      </c>
      <c r="O369">
        <v>0</v>
      </c>
      <c r="P369">
        <v>0</v>
      </c>
      <c r="Q369">
        <v>2.99</v>
      </c>
      <c r="R369">
        <v>0</v>
      </c>
      <c r="S369">
        <v>0</v>
      </c>
      <c r="T369">
        <v>0</v>
      </c>
      <c r="U369">
        <v>0</v>
      </c>
      <c r="V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t="s">
        <v>1006</v>
      </c>
      <c r="AI369">
        <v>0</v>
      </c>
      <c r="AJ369">
        <v>0</v>
      </c>
      <c r="AK369" t="s">
        <v>1227</v>
      </c>
      <c r="AL369">
        <v>0.43</v>
      </c>
      <c r="AM369">
        <v>4.6</v>
      </c>
      <c r="AN369">
        <v>0</v>
      </c>
      <c r="AO369" t="s">
        <v>86</v>
      </c>
      <c r="AP369" t="s">
        <v>86</v>
      </c>
      <c r="AQ369" t="s">
        <v>86</v>
      </c>
      <c r="AR369" t="s">
        <v>1006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 t="s">
        <v>1006</v>
      </c>
      <c r="BE369" t="s">
        <v>1006</v>
      </c>
      <c r="BF369" t="s">
        <v>1006</v>
      </c>
      <c r="BG369" t="s">
        <v>3365</v>
      </c>
      <c r="BH369" t="s">
        <v>3365</v>
      </c>
      <c r="BI369" t="s">
        <v>3365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R369">
        <v>0</v>
      </c>
      <c r="BS369">
        <v>0</v>
      </c>
      <c r="BT369">
        <v>0</v>
      </c>
    </row>
    <row r="370" spans="1:72">
      <c r="A370" t="str">
        <f>IF(I370="","其他",_xlfn.XLOOKUP(I370,辅助数据!B:B,辅助数据!C:C))</f>
        <v>木摆件</v>
      </c>
      <c r="B370" t="str" cm="1">
        <f t="array" ref="B370">IFERROR(_xlfn.IFS(EOMONTH(E370,0)-C370&gt;90,"老品 (开售天数大于90天)",EOMONTH(E370,0)-C370&gt;=0,"新品 (开售天数小于等于90)"),"新品未出单")</f>
        <v>老品 (开售天数大于90天)</v>
      </c>
      <c r="C370" s="1">
        <f>_xlfn.XLOOKUP(K370,开售时间!A:A,开售时间!B:B)</f>
        <v>45284</v>
      </c>
      <c r="D370" s="1" t="str">
        <f>IFERROR(_xlfn.XLOOKUP(G370,分层!A:A,分层!B:B),"未划分")</f>
        <v>T1</v>
      </c>
      <c r="E370" s="4">
        <v>46204</v>
      </c>
      <c r="F370" s="1" t="s">
        <v>72</v>
      </c>
      <c r="G370" t="s">
        <v>398</v>
      </c>
      <c r="H370" t="s">
        <v>3564</v>
      </c>
      <c r="I370" t="s">
        <v>3565</v>
      </c>
      <c r="J370" t="s">
        <v>1006</v>
      </c>
      <c r="K370" t="s">
        <v>3566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t="s">
        <v>1006</v>
      </c>
      <c r="AI370">
        <v>0</v>
      </c>
      <c r="AJ370">
        <v>0</v>
      </c>
      <c r="AK370" t="s">
        <v>1006</v>
      </c>
      <c r="AN370">
        <v>0</v>
      </c>
      <c r="AO370" t="s">
        <v>1006</v>
      </c>
      <c r="AP370" t="s">
        <v>1006</v>
      </c>
      <c r="AQ370" t="s">
        <v>1006</v>
      </c>
      <c r="AR370" t="s">
        <v>1006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 t="s">
        <v>1006</v>
      </c>
      <c r="BE370" t="s">
        <v>1006</v>
      </c>
      <c r="BF370" t="s">
        <v>1006</v>
      </c>
      <c r="BG370" t="s">
        <v>1006</v>
      </c>
      <c r="BH370" t="s">
        <v>1006</v>
      </c>
      <c r="BI370" t="s">
        <v>1006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R370">
        <v>0</v>
      </c>
      <c r="BS370">
        <v>0</v>
      </c>
      <c r="BT370">
        <v>0</v>
      </c>
    </row>
    <row r="371" spans="1:72">
      <c r="A371" t="str">
        <f>IF(I371="","其他",_xlfn.XLOOKUP(I371,辅助数据!B:B,辅助数据!C:C))</f>
        <v>盒子</v>
      </c>
      <c r="B371" t="str" cm="1">
        <f t="array" ref="B371">IFERROR(_xlfn.IFS(EOMONTH(E371,0)-C371&gt;90,"老品 (开售天数大于90天)",EOMONTH(E371,0)-C371&gt;=0,"新品 (开售天数小于等于90)"),"新品未出单")</f>
        <v>老品 (开售天数大于90天)</v>
      </c>
      <c r="C371" s="1">
        <f>_xlfn.XLOOKUP(K371,开售时间!A:A,开售时间!B:B)</f>
        <v>45169</v>
      </c>
      <c r="D371" s="1" t="str">
        <f>IFERROR(_xlfn.XLOOKUP(G371,分层!A:A,分层!B:B),"未划分")</f>
        <v>T2</v>
      </c>
      <c r="E371" s="4">
        <v>46204</v>
      </c>
      <c r="F371" s="1" t="s">
        <v>72</v>
      </c>
      <c r="G371" t="s">
        <v>1107</v>
      </c>
      <c r="H371" t="s">
        <v>3567</v>
      </c>
      <c r="I371" t="s">
        <v>3568</v>
      </c>
      <c r="J371" t="s">
        <v>1006</v>
      </c>
      <c r="K371" t="s">
        <v>3568</v>
      </c>
      <c r="L371">
        <v>146</v>
      </c>
      <c r="M371">
        <v>2</v>
      </c>
      <c r="N371">
        <v>0.94</v>
      </c>
      <c r="O371">
        <v>0</v>
      </c>
      <c r="P371">
        <v>0</v>
      </c>
      <c r="Q371">
        <v>0.94</v>
      </c>
      <c r="R371">
        <v>0</v>
      </c>
      <c r="S371">
        <v>0</v>
      </c>
      <c r="T371">
        <v>0</v>
      </c>
      <c r="U371">
        <v>0</v>
      </c>
      <c r="V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t="s">
        <v>1006</v>
      </c>
      <c r="AI371">
        <v>0</v>
      </c>
      <c r="AJ371">
        <v>0</v>
      </c>
      <c r="AK371" t="s">
        <v>973</v>
      </c>
      <c r="AL371">
        <v>0.47</v>
      </c>
      <c r="AM371">
        <v>6.44</v>
      </c>
      <c r="AN371">
        <v>0</v>
      </c>
      <c r="AO371" t="s">
        <v>86</v>
      </c>
      <c r="AP371" t="s">
        <v>86</v>
      </c>
      <c r="AQ371" t="s">
        <v>86</v>
      </c>
      <c r="AR371" t="s">
        <v>1006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 t="s">
        <v>1006</v>
      </c>
      <c r="BE371" t="s">
        <v>1006</v>
      </c>
      <c r="BF371" t="s">
        <v>1006</v>
      </c>
      <c r="BG371" t="s">
        <v>3365</v>
      </c>
      <c r="BH371" t="s">
        <v>3365</v>
      </c>
      <c r="BI371" t="s">
        <v>3365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R371">
        <v>0</v>
      </c>
      <c r="BS371">
        <v>0</v>
      </c>
      <c r="BT371">
        <v>0</v>
      </c>
    </row>
    <row r="372" spans="1:72">
      <c r="A372" t="str">
        <f>IF(I372="","其他",_xlfn.XLOOKUP(I372,辅助数据!B:B,辅助数据!C:C))</f>
        <v>小海报木板</v>
      </c>
      <c r="B372" t="str" cm="1">
        <f t="array" ref="B372">IFERROR(_xlfn.IFS(EOMONTH(E372,0)-C372&gt;90,"老品 (开售天数大于90天)",EOMONTH(E372,0)-C372&gt;=0,"新品 (开售天数小于等于90)"),"新品未出单")</f>
        <v>老品 (开售天数大于90天)</v>
      </c>
      <c r="C372" s="1">
        <f>_xlfn.XLOOKUP(K372,开售时间!A:A,开售时间!B:B)</f>
        <v>45284</v>
      </c>
      <c r="D372" s="1" t="str">
        <f>IFERROR(_xlfn.XLOOKUP(G372,分层!A:A,分层!B:B),"未划分")</f>
        <v>T3</v>
      </c>
      <c r="E372" s="4">
        <v>46204</v>
      </c>
      <c r="F372" s="1" t="s">
        <v>72</v>
      </c>
      <c r="G372" t="s">
        <v>2552</v>
      </c>
      <c r="H372" t="s">
        <v>3569</v>
      </c>
      <c r="I372" t="s">
        <v>3570</v>
      </c>
      <c r="J372" t="s">
        <v>1006</v>
      </c>
      <c r="K372" t="s">
        <v>3571</v>
      </c>
      <c r="L372">
        <v>365</v>
      </c>
      <c r="M372">
        <v>4</v>
      </c>
      <c r="N372">
        <v>1.84</v>
      </c>
      <c r="O372">
        <v>0</v>
      </c>
      <c r="P372">
        <v>0</v>
      </c>
      <c r="Q372">
        <v>1.84</v>
      </c>
      <c r="R372">
        <v>0</v>
      </c>
      <c r="S372">
        <v>0</v>
      </c>
      <c r="T372">
        <v>0</v>
      </c>
      <c r="U372">
        <v>0</v>
      </c>
      <c r="V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t="s">
        <v>1006</v>
      </c>
      <c r="AI372">
        <v>0</v>
      </c>
      <c r="AJ372">
        <v>0</v>
      </c>
      <c r="AK372" t="s">
        <v>1229</v>
      </c>
      <c r="AL372">
        <v>0.46</v>
      </c>
      <c r="AM372">
        <v>5.04</v>
      </c>
      <c r="AN372">
        <v>0</v>
      </c>
      <c r="AO372" t="s">
        <v>86</v>
      </c>
      <c r="AP372" t="s">
        <v>86</v>
      </c>
      <c r="AQ372" t="s">
        <v>86</v>
      </c>
      <c r="AR372" t="s">
        <v>1006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 t="s">
        <v>1006</v>
      </c>
      <c r="BE372" t="s">
        <v>1006</v>
      </c>
      <c r="BF372" t="s">
        <v>1006</v>
      </c>
      <c r="BG372" t="s">
        <v>1006</v>
      </c>
      <c r="BH372" t="s">
        <v>1006</v>
      </c>
      <c r="BI372" t="s">
        <v>1006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R372">
        <v>0</v>
      </c>
      <c r="BS372">
        <v>0</v>
      </c>
      <c r="BT372">
        <v>0</v>
      </c>
    </row>
    <row r="373" spans="1:72">
      <c r="A373" t="str">
        <f>IF(I373="","其他",_xlfn.XLOOKUP(I373,辅助数据!B:B,辅助数据!C:C))</f>
        <v>小海报木板</v>
      </c>
      <c r="B373" t="str" cm="1">
        <f t="array" ref="B373">IFERROR(_xlfn.IFS(EOMONTH(E373,0)-C373&gt;90,"老品 (开售天数大于90天)",EOMONTH(E373,0)-C373&gt;=0,"新品 (开售天数小于等于90)"),"新品未出单")</f>
        <v>老品 (开售天数大于90天)</v>
      </c>
      <c r="C373" s="1">
        <f>_xlfn.XLOOKUP(K373,开售时间!A:A,开售时间!B:B)</f>
        <v>45284</v>
      </c>
      <c r="D373" s="1" t="str">
        <f>IFERROR(_xlfn.XLOOKUP(G373,分层!A:A,分层!B:B),"未划分")</f>
        <v>T3</v>
      </c>
      <c r="E373" s="4">
        <v>46204</v>
      </c>
      <c r="F373" s="1" t="s">
        <v>72</v>
      </c>
      <c r="G373" t="s">
        <v>2176</v>
      </c>
      <c r="H373" t="s">
        <v>3572</v>
      </c>
      <c r="I373" t="s">
        <v>3573</v>
      </c>
      <c r="J373" t="s">
        <v>1006</v>
      </c>
      <c r="K373" t="s">
        <v>3574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t="s">
        <v>1006</v>
      </c>
      <c r="AI373">
        <v>0</v>
      </c>
      <c r="AJ373">
        <v>0</v>
      </c>
      <c r="AK373" t="s">
        <v>1006</v>
      </c>
      <c r="AN373">
        <v>0</v>
      </c>
      <c r="AO373" t="s">
        <v>1006</v>
      </c>
      <c r="AP373" t="s">
        <v>1006</v>
      </c>
      <c r="AQ373" t="s">
        <v>1006</v>
      </c>
      <c r="AR373" t="s">
        <v>1006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 t="s">
        <v>1006</v>
      </c>
      <c r="BE373" t="s">
        <v>1006</v>
      </c>
      <c r="BF373" t="s">
        <v>1006</v>
      </c>
      <c r="BG373" t="s">
        <v>1006</v>
      </c>
      <c r="BH373" t="s">
        <v>1006</v>
      </c>
      <c r="BI373" t="s">
        <v>1006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R373">
        <v>0</v>
      </c>
      <c r="BS373">
        <v>0</v>
      </c>
      <c r="BT373">
        <v>0</v>
      </c>
    </row>
    <row r="374" spans="1:72">
      <c r="A374" t="str">
        <f>IF(I374="","其他",_xlfn.XLOOKUP(I374,辅助数据!B:B,辅助数据!C:C))</f>
        <v>小海报木板</v>
      </c>
      <c r="B374" t="str" cm="1">
        <f t="array" ref="B374">IFERROR(_xlfn.IFS(EOMONTH(E374,0)-C374&gt;90,"老品 (开售天数大于90天)",EOMONTH(E374,0)-C374&gt;=0,"新品 (开售天数小于等于90)"),"新品未出单")</f>
        <v>老品 (开售天数大于90天)</v>
      </c>
      <c r="C374" s="1">
        <f>_xlfn.XLOOKUP(K374,开售时间!A:A,开售时间!B:B)</f>
        <v>45284</v>
      </c>
      <c r="D374" s="1" t="str">
        <f>IFERROR(_xlfn.XLOOKUP(G374,分层!A:A,分层!B:B),"未划分")</f>
        <v>T3</v>
      </c>
      <c r="E374" s="4">
        <v>46204</v>
      </c>
      <c r="F374" s="1" t="s">
        <v>72</v>
      </c>
      <c r="G374" t="s">
        <v>2055</v>
      </c>
      <c r="H374" t="s">
        <v>3575</v>
      </c>
      <c r="I374" t="s">
        <v>3576</v>
      </c>
      <c r="J374" t="s">
        <v>1006</v>
      </c>
      <c r="K374" t="s">
        <v>3577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t="s">
        <v>1006</v>
      </c>
      <c r="AI374">
        <v>0</v>
      </c>
      <c r="AJ374">
        <v>0</v>
      </c>
      <c r="AK374" t="s">
        <v>1006</v>
      </c>
      <c r="AN374">
        <v>0</v>
      </c>
      <c r="AO374" t="s">
        <v>1006</v>
      </c>
      <c r="AP374" t="s">
        <v>1006</v>
      </c>
      <c r="AQ374" t="s">
        <v>1006</v>
      </c>
      <c r="AR374" t="s">
        <v>1006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 t="s">
        <v>1006</v>
      </c>
      <c r="BE374" t="s">
        <v>1006</v>
      </c>
      <c r="BF374" t="s">
        <v>1006</v>
      </c>
      <c r="BG374" t="s">
        <v>1006</v>
      </c>
      <c r="BH374" t="s">
        <v>1006</v>
      </c>
      <c r="BI374" t="s">
        <v>1006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R374">
        <v>0</v>
      </c>
      <c r="BS374">
        <v>0</v>
      </c>
      <c r="BT374">
        <v>0</v>
      </c>
    </row>
    <row r="375" spans="1:72">
      <c r="A375" t="str">
        <f>IF(I375="","其他",_xlfn.XLOOKUP(I375,辅助数据!B:B,辅助数据!C:C))</f>
        <v>签名本</v>
      </c>
      <c r="B375" t="str" cm="1">
        <f t="array" ref="B375">IFERROR(_xlfn.IFS(EOMONTH(E375,0)-C375&gt;90,"老品 (开售天数大于90天)",EOMONTH(E375,0)-C375&gt;=0,"新品 (开售天数小于等于90)"),"新品未出单")</f>
        <v>老品 (开售天数大于90天)</v>
      </c>
      <c r="C375" s="1">
        <f>_xlfn.XLOOKUP(K375,开售时间!A:A,开售时间!B:B)</f>
        <v>45206</v>
      </c>
      <c r="D375" s="1" t="str">
        <f>IFERROR(_xlfn.XLOOKUP(G375,分层!A:A,分层!B:B),"未划分")</f>
        <v>T2</v>
      </c>
      <c r="E375" s="4">
        <v>46204</v>
      </c>
      <c r="F375" s="1" t="s">
        <v>72</v>
      </c>
      <c r="G375" t="s">
        <v>1332</v>
      </c>
      <c r="H375" t="s">
        <v>3578</v>
      </c>
      <c r="I375" t="s">
        <v>3579</v>
      </c>
      <c r="J375" t="s">
        <v>1006</v>
      </c>
      <c r="K375" t="s">
        <v>3579</v>
      </c>
      <c r="L375">
        <v>113</v>
      </c>
      <c r="M375">
        <v>1</v>
      </c>
      <c r="N375">
        <v>0.2</v>
      </c>
      <c r="O375">
        <v>0</v>
      </c>
      <c r="P375">
        <v>0</v>
      </c>
      <c r="Q375">
        <v>0.2</v>
      </c>
      <c r="R375">
        <v>0</v>
      </c>
      <c r="S375">
        <v>0</v>
      </c>
      <c r="T375">
        <v>0</v>
      </c>
      <c r="U375">
        <v>0</v>
      </c>
      <c r="V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t="s">
        <v>1006</v>
      </c>
      <c r="AI375">
        <v>0</v>
      </c>
      <c r="AJ375">
        <v>0</v>
      </c>
      <c r="AK375" t="s">
        <v>1791</v>
      </c>
      <c r="AL375">
        <v>0.2</v>
      </c>
      <c r="AM375">
        <v>1.77</v>
      </c>
      <c r="AN375">
        <v>0</v>
      </c>
      <c r="AO375" t="s">
        <v>86</v>
      </c>
      <c r="AP375" t="s">
        <v>86</v>
      </c>
      <c r="AQ375" t="s">
        <v>86</v>
      </c>
      <c r="AR375" t="s">
        <v>1006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 t="s">
        <v>1006</v>
      </c>
      <c r="BE375" t="s">
        <v>1006</v>
      </c>
      <c r="BF375" t="s">
        <v>1006</v>
      </c>
      <c r="BG375" t="s">
        <v>3365</v>
      </c>
      <c r="BH375" t="s">
        <v>3365</v>
      </c>
      <c r="BI375" t="s">
        <v>3365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R375">
        <v>0</v>
      </c>
      <c r="BS375">
        <v>0</v>
      </c>
      <c r="BT375">
        <v>0</v>
      </c>
    </row>
    <row r="376" spans="1:72">
      <c r="A376" t="str">
        <f>IF(I376="","其他",_xlfn.XLOOKUP(I376,辅助数据!B:B,辅助数据!C:C))</f>
        <v>木摆件</v>
      </c>
      <c r="B376" t="str" cm="1">
        <f t="array" ref="B376">IFERROR(_xlfn.IFS(EOMONTH(E376,0)-C376&gt;90,"老品 (开售天数大于90天)",EOMONTH(E376,0)-C376&gt;=0,"新品 (开售天数小于等于90)"),"新品未出单")</f>
        <v>老品 (开售天数大于90天)</v>
      </c>
      <c r="C376" s="1">
        <f>_xlfn.XLOOKUP(K376,开售时间!A:A,开售时间!B:B)</f>
        <v>45114</v>
      </c>
      <c r="D376" s="1" t="str">
        <f>IFERROR(_xlfn.XLOOKUP(G376,分层!A:A,分层!B:B),"未划分")</f>
        <v>未划分</v>
      </c>
      <c r="E376" s="4">
        <v>46204</v>
      </c>
      <c r="F376" s="1" t="s">
        <v>72</v>
      </c>
      <c r="G376" t="s">
        <v>3580</v>
      </c>
      <c r="H376" t="s">
        <v>3581</v>
      </c>
      <c r="I376" t="s">
        <v>3582</v>
      </c>
      <c r="J376" t="s">
        <v>1006</v>
      </c>
      <c r="K376" t="s">
        <v>3582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 t="s">
        <v>1006</v>
      </c>
      <c r="AI376">
        <v>0</v>
      </c>
      <c r="AJ376">
        <v>0</v>
      </c>
      <c r="AK376" t="s">
        <v>1006</v>
      </c>
      <c r="AN376">
        <v>0</v>
      </c>
      <c r="AO376" t="s">
        <v>1006</v>
      </c>
      <c r="AP376" t="s">
        <v>1006</v>
      </c>
      <c r="AQ376" t="s">
        <v>1006</v>
      </c>
      <c r="AR376" t="s">
        <v>1006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 t="s">
        <v>1006</v>
      </c>
      <c r="BE376" t="s">
        <v>1006</v>
      </c>
      <c r="BF376" t="s">
        <v>1006</v>
      </c>
      <c r="BG376" t="s">
        <v>3365</v>
      </c>
      <c r="BH376" t="s">
        <v>3365</v>
      </c>
      <c r="BI376" t="s">
        <v>3365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R376">
        <v>0</v>
      </c>
      <c r="BS376">
        <v>0</v>
      </c>
      <c r="BT376">
        <v>0</v>
      </c>
    </row>
    <row r="377" spans="1:72">
      <c r="A377" t="str">
        <f>IF(I377="","其他",_xlfn.XLOOKUP(I377,辅助数据!B:B,辅助数据!C:C))</f>
        <v>盒子</v>
      </c>
      <c r="B377" t="str" cm="1">
        <f t="array" ref="B377">IFERROR(_xlfn.IFS(EOMONTH(E377,0)-C377&gt;90,"老品 (开售天数大于90天)",EOMONTH(E377,0)-C377&gt;=0,"新品 (开售天数小于等于90)"),"新品未出单")</f>
        <v>老品 (开售天数大于90天)</v>
      </c>
      <c r="C377" s="1">
        <f>_xlfn.XLOOKUP(K377,开售时间!A:A,开售时间!B:B)</f>
        <v>45220</v>
      </c>
      <c r="D377" s="1" t="str">
        <f>IFERROR(_xlfn.XLOOKUP(G377,分层!A:A,分层!B:B),"未划分")</f>
        <v>T2</v>
      </c>
      <c r="E377" s="4">
        <v>46204</v>
      </c>
      <c r="F377" s="1" t="s">
        <v>72</v>
      </c>
      <c r="G377" t="s">
        <v>1368</v>
      </c>
      <c r="H377" t="s">
        <v>3583</v>
      </c>
      <c r="I377" t="s">
        <v>3584</v>
      </c>
      <c r="J377" t="s">
        <v>1006</v>
      </c>
      <c r="K377" t="s">
        <v>3584</v>
      </c>
      <c r="L377">
        <v>18</v>
      </c>
      <c r="M377">
        <v>1</v>
      </c>
      <c r="N377">
        <v>0.8</v>
      </c>
      <c r="O377">
        <v>0</v>
      </c>
      <c r="P377">
        <v>0</v>
      </c>
      <c r="Q377">
        <v>0.8</v>
      </c>
      <c r="R377">
        <v>0</v>
      </c>
      <c r="S377">
        <v>0</v>
      </c>
      <c r="T377">
        <v>0</v>
      </c>
      <c r="U377">
        <v>0</v>
      </c>
      <c r="V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 t="s">
        <v>1006</v>
      </c>
      <c r="AI377">
        <v>0</v>
      </c>
      <c r="AJ377">
        <v>0</v>
      </c>
      <c r="AK377" t="s">
        <v>2507</v>
      </c>
      <c r="AL377">
        <v>0.8</v>
      </c>
      <c r="AM377">
        <v>44.44</v>
      </c>
      <c r="AN377">
        <v>0</v>
      </c>
      <c r="AO377" t="s">
        <v>86</v>
      </c>
      <c r="AP377" t="s">
        <v>86</v>
      </c>
      <c r="AQ377" t="s">
        <v>86</v>
      </c>
      <c r="AR377" t="s">
        <v>1006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 t="s">
        <v>1006</v>
      </c>
      <c r="BE377" t="s">
        <v>1006</v>
      </c>
      <c r="BF377" t="s">
        <v>1006</v>
      </c>
      <c r="BG377" t="s">
        <v>3365</v>
      </c>
      <c r="BH377" t="s">
        <v>3365</v>
      </c>
      <c r="BI377" t="s">
        <v>3365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R377">
        <v>0</v>
      </c>
      <c r="BS377">
        <v>0</v>
      </c>
      <c r="BT377">
        <v>0</v>
      </c>
    </row>
    <row r="378" spans="1:72">
      <c r="A378" t="str">
        <f>IF(I378="","其他",_xlfn.XLOOKUP(I378,辅助数据!B:B,辅助数据!C:C))</f>
        <v>盒子</v>
      </c>
      <c r="B378" t="str" cm="1">
        <f t="array" ref="B378">IFERROR(_xlfn.IFS(EOMONTH(E378,0)-C378&gt;90,"老品 (开售天数大于90天)",EOMONTH(E378,0)-C378&gt;=0,"新品 (开售天数小于等于90)"),"新品未出单")</f>
        <v>老品 (开售天数大于90天)</v>
      </c>
      <c r="C378" s="1">
        <f>_xlfn.XLOOKUP(K378,开售时间!A:A,开售时间!B:B)</f>
        <v>45219</v>
      </c>
      <c r="D378" s="1" t="str">
        <f>IFERROR(_xlfn.XLOOKUP(G378,分层!A:A,分层!B:B),"未划分")</f>
        <v>T3</v>
      </c>
      <c r="E378" s="4">
        <v>46204</v>
      </c>
      <c r="F378" s="1" t="s">
        <v>72</v>
      </c>
      <c r="G378" t="s">
        <v>2333</v>
      </c>
      <c r="H378" t="s">
        <v>3585</v>
      </c>
      <c r="I378" t="s">
        <v>3586</v>
      </c>
      <c r="J378" t="s">
        <v>1006</v>
      </c>
      <c r="K378" t="s">
        <v>3586</v>
      </c>
      <c r="L378">
        <v>195</v>
      </c>
      <c r="M378">
        <v>2</v>
      </c>
      <c r="N378">
        <v>1.51</v>
      </c>
      <c r="O378">
        <v>0</v>
      </c>
      <c r="P378">
        <v>0</v>
      </c>
      <c r="Q378">
        <v>1.51</v>
      </c>
      <c r="R378">
        <v>0</v>
      </c>
      <c r="S378">
        <v>0</v>
      </c>
      <c r="T378">
        <v>0</v>
      </c>
      <c r="U378">
        <v>0</v>
      </c>
      <c r="V378">
        <v>0</v>
      </c>
      <c r="X378">
        <v>4.75</v>
      </c>
      <c r="Y378">
        <v>0</v>
      </c>
      <c r="Z378">
        <v>0</v>
      </c>
      <c r="AA378">
        <v>4.75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 t="s">
        <v>1006</v>
      </c>
      <c r="AI378">
        <v>0</v>
      </c>
      <c r="AJ378">
        <v>0</v>
      </c>
      <c r="AK378" t="s">
        <v>2122</v>
      </c>
      <c r="AL378">
        <v>0.76</v>
      </c>
      <c r="AM378">
        <v>7.74</v>
      </c>
      <c r="AN378">
        <v>3.15</v>
      </c>
      <c r="AO378" t="s">
        <v>1295</v>
      </c>
      <c r="AP378" t="s">
        <v>86</v>
      </c>
      <c r="AQ378" t="s">
        <v>86</v>
      </c>
      <c r="AR378" t="s">
        <v>86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 t="s">
        <v>1006</v>
      </c>
      <c r="BE378" t="s">
        <v>1006</v>
      </c>
      <c r="BF378" t="s">
        <v>1006</v>
      </c>
      <c r="BG378" t="s">
        <v>3365</v>
      </c>
      <c r="BH378" t="s">
        <v>3365</v>
      </c>
      <c r="BI378" t="s">
        <v>3365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R378">
        <v>0</v>
      </c>
      <c r="BS378">
        <v>0</v>
      </c>
      <c r="BT378">
        <v>0</v>
      </c>
    </row>
    <row r="379" spans="1:72">
      <c r="A379" t="str">
        <f>IF(I379="","其他",_xlfn.XLOOKUP(I379,辅助数据!B:B,辅助数据!C:C))</f>
        <v>盒子</v>
      </c>
      <c r="B379" t="str" cm="1">
        <f t="array" ref="B379">IFERROR(_xlfn.IFS(EOMONTH(E379,0)-C379&gt;90,"老品 (开售天数大于90天)",EOMONTH(E379,0)-C379&gt;=0,"新品 (开售天数小于等于90)"),"新品未出单")</f>
        <v>老品 (开售天数大于90天)</v>
      </c>
      <c r="C379" s="1">
        <f>_xlfn.XLOOKUP(K379,开售时间!A:A,开售时间!B:B)</f>
        <v>45221</v>
      </c>
      <c r="D379" s="1" t="str">
        <f>IFERROR(_xlfn.XLOOKUP(G379,分层!A:A,分层!B:B),"未划分")</f>
        <v>T2</v>
      </c>
      <c r="E379" s="4">
        <v>46204</v>
      </c>
      <c r="F379" s="1" t="s">
        <v>72</v>
      </c>
      <c r="G379" t="s">
        <v>843</v>
      </c>
      <c r="H379" t="s">
        <v>3587</v>
      </c>
      <c r="I379" t="s">
        <v>3588</v>
      </c>
      <c r="J379" t="s">
        <v>1006</v>
      </c>
      <c r="K379" t="s">
        <v>3588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 t="s">
        <v>1006</v>
      </c>
      <c r="AI379">
        <v>0</v>
      </c>
      <c r="AJ379">
        <v>0</v>
      </c>
      <c r="AK379" t="s">
        <v>1006</v>
      </c>
      <c r="AN379">
        <v>0</v>
      </c>
      <c r="AO379" t="s">
        <v>1006</v>
      </c>
      <c r="AP379" t="s">
        <v>1006</v>
      </c>
      <c r="AQ379" t="s">
        <v>1006</v>
      </c>
      <c r="AR379" t="s">
        <v>1006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 t="s">
        <v>1006</v>
      </c>
      <c r="BE379" t="s">
        <v>1006</v>
      </c>
      <c r="BF379" t="s">
        <v>1006</v>
      </c>
      <c r="BG379" t="s">
        <v>3365</v>
      </c>
      <c r="BH379" t="s">
        <v>3365</v>
      </c>
      <c r="BI379" t="s">
        <v>3365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R379">
        <v>0</v>
      </c>
      <c r="BS379">
        <v>0</v>
      </c>
      <c r="BT379">
        <v>0</v>
      </c>
    </row>
    <row r="380" spans="1:72">
      <c r="A380" t="str">
        <f>IF(I380="","其他",_xlfn.XLOOKUP(I380,辅助数据!B:B,辅助数据!C:C))</f>
        <v>盒子</v>
      </c>
      <c r="B380" t="str" cm="1">
        <f t="array" ref="B380">IFERROR(_xlfn.IFS(EOMONTH(E380,0)-C380&gt;90,"老品 (开售天数大于90天)",EOMONTH(E380,0)-C380&gt;=0,"新品 (开售天数小于等于90)"),"新品未出单")</f>
        <v>老品 (开售天数大于90天)</v>
      </c>
      <c r="C380" s="1">
        <f>_xlfn.XLOOKUP(K380,开售时间!A:A,开售时间!B:B)</f>
        <v>45221</v>
      </c>
      <c r="D380" s="1" t="str">
        <f>IFERROR(_xlfn.XLOOKUP(G380,分层!A:A,分层!B:B),"未划分")</f>
        <v>T1</v>
      </c>
      <c r="E380" s="4">
        <v>46204</v>
      </c>
      <c r="F380" s="1" t="s">
        <v>72</v>
      </c>
      <c r="G380" t="s">
        <v>1085</v>
      </c>
      <c r="H380" t="s">
        <v>3589</v>
      </c>
      <c r="I380" t="s">
        <v>3590</v>
      </c>
      <c r="J380" t="s">
        <v>1006</v>
      </c>
      <c r="K380" t="s">
        <v>3590</v>
      </c>
      <c r="L380">
        <v>23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 t="s">
        <v>1006</v>
      </c>
      <c r="AI380">
        <v>0</v>
      </c>
      <c r="AJ380">
        <v>0</v>
      </c>
      <c r="AK380" t="s">
        <v>1006</v>
      </c>
      <c r="AM380">
        <v>0</v>
      </c>
      <c r="AN380">
        <v>0</v>
      </c>
      <c r="AO380" t="s">
        <v>1006</v>
      </c>
      <c r="AP380" t="s">
        <v>1006</v>
      </c>
      <c r="AQ380" t="s">
        <v>1006</v>
      </c>
      <c r="AR380" t="s">
        <v>1006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 t="s">
        <v>1006</v>
      </c>
      <c r="BE380" t="s">
        <v>1006</v>
      </c>
      <c r="BF380" t="s">
        <v>1006</v>
      </c>
      <c r="BG380" t="s">
        <v>3365</v>
      </c>
      <c r="BH380" t="s">
        <v>3365</v>
      </c>
      <c r="BI380" t="s">
        <v>3365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R380">
        <v>0</v>
      </c>
      <c r="BS380">
        <v>0</v>
      </c>
      <c r="BT380">
        <v>0</v>
      </c>
    </row>
    <row r="381" spans="1:72">
      <c r="A381" t="str">
        <f>IF(I381="","其他",_xlfn.XLOOKUP(I381,辅助数据!B:B,辅助数据!C:C))</f>
        <v>海报</v>
      </c>
      <c r="B381" t="str" cm="1">
        <f t="array" ref="B381">IFERROR(_xlfn.IFS(EOMONTH(E381,0)-C381&gt;90,"老品 (开售天数大于90天)",EOMONTH(E381,0)-C381&gt;=0,"新品 (开售天数小于等于90)"),"新品未出单")</f>
        <v>老品 (开售天数大于90天)</v>
      </c>
      <c r="C381" s="1">
        <f>_xlfn.XLOOKUP(K381,开售时间!A:A,开售时间!B:B)</f>
        <v>45284</v>
      </c>
      <c r="D381" s="1" t="str">
        <f>IFERROR(_xlfn.XLOOKUP(G381,分层!A:A,分层!B:B),"未划分")</f>
        <v>未划分</v>
      </c>
      <c r="E381" s="4">
        <v>46204</v>
      </c>
      <c r="F381" s="1" t="s">
        <v>72</v>
      </c>
      <c r="G381" t="s">
        <v>3591</v>
      </c>
      <c r="H381" t="s">
        <v>3592</v>
      </c>
      <c r="I381" t="s">
        <v>3593</v>
      </c>
      <c r="J381" t="s">
        <v>1006</v>
      </c>
      <c r="K381" t="s">
        <v>3593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t="s">
        <v>1006</v>
      </c>
      <c r="AI381">
        <v>0</v>
      </c>
      <c r="AJ381">
        <v>0</v>
      </c>
      <c r="AK381" t="s">
        <v>1006</v>
      </c>
      <c r="AN381">
        <v>0</v>
      </c>
      <c r="AO381" t="s">
        <v>1006</v>
      </c>
      <c r="AP381" t="s">
        <v>1006</v>
      </c>
      <c r="AQ381" t="s">
        <v>1006</v>
      </c>
      <c r="AR381" t="s">
        <v>1006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 t="s">
        <v>1006</v>
      </c>
      <c r="BE381" t="s">
        <v>1006</v>
      </c>
      <c r="BF381" t="s">
        <v>1006</v>
      </c>
      <c r="BG381" t="s">
        <v>1006</v>
      </c>
      <c r="BH381" t="s">
        <v>1006</v>
      </c>
      <c r="BI381" t="s">
        <v>1006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R381">
        <v>0</v>
      </c>
      <c r="BS381">
        <v>0</v>
      </c>
      <c r="BT381">
        <v>0</v>
      </c>
    </row>
    <row r="382" spans="1:72">
      <c r="A382" t="str">
        <f>IF(I382="","其他",_xlfn.XLOOKUP(I382,辅助数据!B:B,辅助数据!C:C))</f>
        <v>小海报木板</v>
      </c>
      <c r="B382" t="str" cm="1">
        <f t="array" ref="B382">IFERROR(_xlfn.IFS(EOMONTH(E382,0)-C382&gt;90,"老品 (开售天数大于90天)",EOMONTH(E382,0)-C382&gt;=0,"新品 (开售天数小于等于90)"),"新品未出单")</f>
        <v>老品 (开售天数大于90天)</v>
      </c>
      <c r="C382" s="1">
        <f>_xlfn.XLOOKUP(K382,开售时间!A:A,开售时间!B:B)</f>
        <v>45284</v>
      </c>
      <c r="D382" s="1" t="str">
        <f>IFERROR(_xlfn.XLOOKUP(G382,分层!A:A,分层!B:B),"未划分")</f>
        <v>T3</v>
      </c>
      <c r="E382" s="4">
        <v>46204</v>
      </c>
      <c r="F382" s="1" t="s">
        <v>72</v>
      </c>
      <c r="G382" t="s">
        <v>2130</v>
      </c>
      <c r="H382" t="s">
        <v>3594</v>
      </c>
      <c r="I382" t="s">
        <v>3595</v>
      </c>
      <c r="J382" t="s">
        <v>1054</v>
      </c>
      <c r="K382" t="s">
        <v>3595</v>
      </c>
      <c r="L382">
        <v>145</v>
      </c>
      <c r="M382">
        <v>2</v>
      </c>
      <c r="N382">
        <v>1.3</v>
      </c>
      <c r="O382">
        <v>0</v>
      </c>
      <c r="P382">
        <v>0</v>
      </c>
      <c r="Q382">
        <v>1.3</v>
      </c>
      <c r="R382">
        <v>0</v>
      </c>
      <c r="S382">
        <v>0</v>
      </c>
      <c r="T382">
        <v>0</v>
      </c>
      <c r="U382">
        <v>0</v>
      </c>
      <c r="V382">
        <v>0</v>
      </c>
      <c r="X382">
        <v>9.99</v>
      </c>
      <c r="Y382">
        <v>0</v>
      </c>
      <c r="Z382">
        <v>0</v>
      </c>
      <c r="AA382">
        <v>9.99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 t="s">
        <v>86</v>
      </c>
      <c r="AI382">
        <v>9.99</v>
      </c>
      <c r="AJ382">
        <v>1</v>
      </c>
      <c r="AK382" t="s">
        <v>1181</v>
      </c>
      <c r="AL382">
        <v>0.65</v>
      </c>
      <c r="AM382">
        <v>8.97</v>
      </c>
      <c r="AN382">
        <v>7.68</v>
      </c>
      <c r="AO382" t="s">
        <v>107</v>
      </c>
      <c r="AP382" t="s">
        <v>86</v>
      </c>
      <c r="AQ382" t="s">
        <v>86</v>
      </c>
      <c r="AR382" t="s">
        <v>86</v>
      </c>
      <c r="AS382">
        <v>1.3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 t="s">
        <v>1006</v>
      </c>
      <c r="BE382" t="s">
        <v>1006</v>
      </c>
      <c r="BF382" t="s">
        <v>1006</v>
      </c>
      <c r="BG382" t="s">
        <v>1006</v>
      </c>
      <c r="BH382" t="s">
        <v>1006</v>
      </c>
      <c r="BI382" t="s">
        <v>1006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R382">
        <v>0</v>
      </c>
      <c r="BS382">
        <v>0</v>
      </c>
      <c r="BT382">
        <v>0</v>
      </c>
    </row>
    <row r="383" spans="1:72">
      <c r="A383" t="str">
        <f>IF(I383="","其他",_xlfn.XLOOKUP(I383,辅助数据!B:B,辅助数据!C:C))</f>
        <v>小海报木板</v>
      </c>
      <c r="B383" t="str" cm="1">
        <f t="array" ref="B383">IFERROR(_xlfn.IFS(EOMONTH(E383,0)-C383&gt;90,"老品 (开售天数大于90天)",EOMONTH(E383,0)-C383&gt;=0,"新品 (开售天数小于等于90)"),"新品未出单")</f>
        <v>老品 (开售天数大于90天)</v>
      </c>
      <c r="C383" s="1">
        <f>_xlfn.XLOOKUP(K383,开售时间!A:A,开售时间!B:B)</f>
        <v>45284</v>
      </c>
      <c r="D383" s="1" t="str">
        <f>IFERROR(_xlfn.XLOOKUP(G383,分层!A:A,分层!B:B),"未划分")</f>
        <v>T3</v>
      </c>
      <c r="E383" s="4">
        <v>46204</v>
      </c>
      <c r="F383" s="1" t="s">
        <v>72</v>
      </c>
      <c r="G383" t="s">
        <v>2855</v>
      </c>
      <c r="H383" t="s">
        <v>3596</v>
      </c>
      <c r="I383" t="s">
        <v>3597</v>
      </c>
      <c r="J383" t="s">
        <v>1006</v>
      </c>
      <c r="K383" t="s">
        <v>3597</v>
      </c>
      <c r="L383">
        <v>121</v>
      </c>
      <c r="M383">
        <v>1</v>
      </c>
      <c r="N383">
        <v>0.96</v>
      </c>
      <c r="O383">
        <v>0</v>
      </c>
      <c r="P383">
        <v>0</v>
      </c>
      <c r="Q383">
        <v>0.96</v>
      </c>
      <c r="R383">
        <v>0</v>
      </c>
      <c r="S383">
        <v>0</v>
      </c>
      <c r="T383">
        <v>0</v>
      </c>
      <c r="U383">
        <v>0</v>
      </c>
      <c r="V383">
        <v>0</v>
      </c>
      <c r="X383">
        <v>3.33</v>
      </c>
      <c r="Y383">
        <v>0</v>
      </c>
      <c r="Z383">
        <v>0</v>
      </c>
      <c r="AA383">
        <v>3.33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t="s">
        <v>1006</v>
      </c>
      <c r="AI383">
        <v>3.33</v>
      </c>
      <c r="AJ383">
        <v>0</v>
      </c>
      <c r="AK383" t="s">
        <v>1335</v>
      </c>
      <c r="AL383">
        <v>0.96</v>
      </c>
      <c r="AM383">
        <v>7.93</v>
      </c>
      <c r="AN383">
        <v>3.47</v>
      </c>
      <c r="AO383" t="s">
        <v>3598</v>
      </c>
      <c r="AP383" t="s">
        <v>86</v>
      </c>
      <c r="AQ383" t="s">
        <v>86</v>
      </c>
      <c r="AR383" t="s">
        <v>86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 t="s">
        <v>1006</v>
      </c>
      <c r="BE383" t="s">
        <v>1006</v>
      </c>
      <c r="BF383" t="s">
        <v>1006</v>
      </c>
      <c r="BG383" t="s">
        <v>1006</v>
      </c>
      <c r="BH383" t="s">
        <v>1006</v>
      </c>
      <c r="BI383" t="s">
        <v>1006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R383">
        <v>0</v>
      </c>
      <c r="BS383">
        <v>0</v>
      </c>
      <c r="BT383">
        <v>0</v>
      </c>
    </row>
    <row r="384" spans="1:72">
      <c r="A384" t="str">
        <f>IF(I384="","其他",_xlfn.XLOOKUP(I384,辅助数据!B:B,辅助数据!C:C))</f>
        <v>小海报木板</v>
      </c>
      <c r="B384" t="str" cm="1">
        <f t="array" ref="B384">IFERROR(_xlfn.IFS(EOMONTH(E384,0)-C384&gt;90,"老品 (开售天数大于90天)",EOMONTH(E384,0)-C384&gt;=0,"新品 (开售天数小于等于90)"),"新品未出单")</f>
        <v>老品 (开售天数大于90天)</v>
      </c>
      <c r="C384" s="1">
        <f>_xlfn.XLOOKUP(K384,开售时间!A:A,开售时间!B:B)</f>
        <v>45284</v>
      </c>
      <c r="D384" s="1" t="str">
        <f>IFERROR(_xlfn.XLOOKUP(G384,分层!A:A,分层!B:B),"未划分")</f>
        <v>T3</v>
      </c>
      <c r="E384" s="4">
        <v>46204</v>
      </c>
      <c r="F384" s="1" t="s">
        <v>72</v>
      </c>
      <c r="G384" t="s">
        <v>1607</v>
      </c>
      <c r="H384" t="s">
        <v>3599</v>
      </c>
      <c r="I384" t="s">
        <v>3600</v>
      </c>
      <c r="J384" t="s">
        <v>86</v>
      </c>
      <c r="K384" t="s">
        <v>3600</v>
      </c>
      <c r="L384">
        <v>22</v>
      </c>
      <c r="M384">
        <v>0</v>
      </c>
      <c r="N384">
        <v>0.25</v>
      </c>
      <c r="O384">
        <v>0</v>
      </c>
      <c r="P384">
        <v>0</v>
      </c>
      <c r="Q384">
        <v>0.25</v>
      </c>
      <c r="R384">
        <v>0</v>
      </c>
      <c r="S384">
        <v>0</v>
      </c>
      <c r="T384">
        <v>0</v>
      </c>
      <c r="U384">
        <v>0</v>
      </c>
      <c r="V384">
        <v>0</v>
      </c>
      <c r="X384">
        <v>13.32</v>
      </c>
      <c r="Y384">
        <v>0</v>
      </c>
      <c r="Z384">
        <v>0</v>
      </c>
      <c r="AA384">
        <v>13.32</v>
      </c>
      <c r="AB384">
        <v>0</v>
      </c>
      <c r="AC384">
        <v>1</v>
      </c>
      <c r="AD384">
        <v>0</v>
      </c>
      <c r="AE384">
        <v>0</v>
      </c>
      <c r="AF384">
        <v>1</v>
      </c>
      <c r="AG384">
        <v>0</v>
      </c>
      <c r="AH384" t="s">
        <v>86</v>
      </c>
      <c r="AI384">
        <v>13.32</v>
      </c>
      <c r="AJ384">
        <v>1</v>
      </c>
      <c r="AK384" t="s">
        <v>1006</v>
      </c>
      <c r="AM384">
        <v>11.36</v>
      </c>
      <c r="AN384">
        <v>53.28</v>
      </c>
      <c r="AO384" t="s">
        <v>3601</v>
      </c>
      <c r="AP384" t="s">
        <v>86</v>
      </c>
      <c r="AQ384" t="s">
        <v>86</v>
      </c>
      <c r="AR384" t="s">
        <v>86</v>
      </c>
      <c r="AS384">
        <v>0.25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 t="s">
        <v>1006</v>
      </c>
      <c r="BE384" t="s">
        <v>1006</v>
      </c>
      <c r="BF384" t="s">
        <v>1006</v>
      </c>
      <c r="BG384" t="s">
        <v>1006</v>
      </c>
      <c r="BH384" t="s">
        <v>1006</v>
      </c>
      <c r="BI384" t="s">
        <v>1006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R384">
        <v>0</v>
      </c>
      <c r="BS384">
        <v>0</v>
      </c>
      <c r="BT384">
        <v>0</v>
      </c>
    </row>
    <row r="385" spans="1:72">
      <c r="A385" t="str">
        <f>IF(I385="","其他",_xlfn.XLOOKUP(I385,辅助数据!B:B,辅助数据!C:C))</f>
        <v>小海报木板</v>
      </c>
      <c r="B385" t="str" cm="1">
        <f t="array" ref="B385">IFERROR(_xlfn.IFS(EOMONTH(E385,0)-C385&gt;90,"老品 (开售天数大于90天)",EOMONTH(E385,0)-C385&gt;=0,"新品 (开售天数小于等于90)"),"新品未出单")</f>
        <v>老品 (开售天数大于90天)</v>
      </c>
      <c r="C385" s="1">
        <f>_xlfn.XLOOKUP(K385,开售时间!A:A,开售时间!B:B)</f>
        <v>45284</v>
      </c>
      <c r="D385" s="1" t="str">
        <f>IFERROR(_xlfn.XLOOKUP(G385,分层!A:A,分层!B:B),"未划分")</f>
        <v>T3</v>
      </c>
      <c r="E385" s="4">
        <v>46204</v>
      </c>
      <c r="F385" s="1" t="s">
        <v>72</v>
      </c>
      <c r="G385" t="s">
        <v>1233</v>
      </c>
      <c r="H385" t="s">
        <v>3602</v>
      </c>
      <c r="I385" t="s">
        <v>3603</v>
      </c>
      <c r="J385" t="s">
        <v>1006</v>
      </c>
      <c r="K385" t="s">
        <v>3603</v>
      </c>
      <c r="L385">
        <v>53</v>
      </c>
      <c r="M385">
        <v>0</v>
      </c>
      <c r="N385">
        <v>0.31</v>
      </c>
      <c r="O385">
        <v>0</v>
      </c>
      <c r="P385">
        <v>0</v>
      </c>
      <c r="Q385">
        <v>0.31</v>
      </c>
      <c r="R385">
        <v>0</v>
      </c>
      <c r="S385">
        <v>0</v>
      </c>
      <c r="T385">
        <v>0</v>
      </c>
      <c r="U385">
        <v>0</v>
      </c>
      <c r="V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t="s">
        <v>1006</v>
      </c>
      <c r="AI385">
        <v>0</v>
      </c>
      <c r="AJ385">
        <v>0</v>
      </c>
      <c r="AK385" t="s">
        <v>1006</v>
      </c>
      <c r="AM385">
        <v>5.85</v>
      </c>
      <c r="AN385">
        <v>0</v>
      </c>
      <c r="AO385" t="s">
        <v>86</v>
      </c>
      <c r="AP385" t="s">
        <v>86</v>
      </c>
      <c r="AQ385" t="s">
        <v>86</v>
      </c>
      <c r="AR385" t="s">
        <v>1006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 t="s">
        <v>1006</v>
      </c>
      <c r="BE385" t="s">
        <v>1006</v>
      </c>
      <c r="BF385" t="s">
        <v>1006</v>
      </c>
      <c r="BG385" t="s">
        <v>1006</v>
      </c>
      <c r="BH385" t="s">
        <v>1006</v>
      </c>
      <c r="BI385" t="s">
        <v>1006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R385">
        <v>0</v>
      </c>
      <c r="BS385">
        <v>0</v>
      </c>
      <c r="BT385">
        <v>0</v>
      </c>
    </row>
    <row r="386" spans="1:72">
      <c r="A386" t="str">
        <f>IF(I386="","其他",_xlfn.XLOOKUP(I386,辅助数据!B:B,辅助数据!C:C))</f>
        <v>小海报木板</v>
      </c>
      <c r="B386" t="str" cm="1">
        <f t="array" ref="B386">IFERROR(_xlfn.IFS(EOMONTH(E386,0)-C386&gt;90,"老品 (开售天数大于90天)",EOMONTH(E386,0)-C386&gt;=0,"新品 (开售天数小于等于90)"),"新品未出单")</f>
        <v>老品 (开售天数大于90天)</v>
      </c>
      <c r="C386" s="1">
        <f>_xlfn.XLOOKUP(K386,开售时间!A:A,开售时间!B:B)</f>
        <v>45284</v>
      </c>
      <c r="D386" s="1" t="str">
        <f>IFERROR(_xlfn.XLOOKUP(G386,分层!A:A,分层!B:B),"未划分")</f>
        <v>T2</v>
      </c>
      <c r="E386" s="4">
        <v>46204</v>
      </c>
      <c r="F386" s="1" t="s">
        <v>72</v>
      </c>
      <c r="G386" t="s">
        <v>434</v>
      </c>
      <c r="H386" t="s">
        <v>3604</v>
      </c>
      <c r="I386" t="s">
        <v>3605</v>
      </c>
      <c r="J386" t="s">
        <v>1006</v>
      </c>
      <c r="K386" t="s">
        <v>3605</v>
      </c>
      <c r="L386">
        <v>11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t="s">
        <v>1006</v>
      </c>
      <c r="AI386">
        <v>0</v>
      </c>
      <c r="AJ386">
        <v>0</v>
      </c>
      <c r="AK386" t="s">
        <v>1006</v>
      </c>
      <c r="AM386">
        <v>0</v>
      </c>
      <c r="AN386">
        <v>0</v>
      </c>
      <c r="AO386" t="s">
        <v>1006</v>
      </c>
      <c r="AP386" t="s">
        <v>1006</v>
      </c>
      <c r="AQ386" t="s">
        <v>1006</v>
      </c>
      <c r="AR386" t="s">
        <v>1006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 t="s">
        <v>1006</v>
      </c>
      <c r="BE386" t="s">
        <v>1006</v>
      </c>
      <c r="BF386" t="s">
        <v>1006</v>
      </c>
      <c r="BG386" t="s">
        <v>1006</v>
      </c>
      <c r="BH386" t="s">
        <v>1006</v>
      </c>
      <c r="BI386" t="s">
        <v>1006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R386">
        <v>0</v>
      </c>
      <c r="BS386">
        <v>0</v>
      </c>
      <c r="BT386">
        <v>0</v>
      </c>
    </row>
    <row r="387" spans="1:72">
      <c r="A387" t="str">
        <f>IF(I387="","其他",_xlfn.XLOOKUP(I387,辅助数据!B:B,辅助数据!C:C))</f>
        <v>小海报木板</v>
      </c>
      <c r="B387" t="str" cm="1">
        <f t="array" ref="B387">IFERROR(_xlfn.IFS(EOMONTH(E387,0)-C387&gt;90,"老品 (开售天数大于90天)",EOMONTH(E387,0)-C387&gt;=0,"新品 (开售天数小于等于90)"),"新品未出单")</f>
        <v>老品 (开售天数大于90天)</v>
      </c>
      <c r="C387" s="1">
        <f>_xlfn.XLOOKUP(K387,开售时间!A:A,开售时间!B:B)</f>
        <v>45284</v>
      </c>
      <c r="D387" s="1" t="str">
        <f>IFERROR(_xlfn.XLOOKUP(G387,分层!A:A,分层!B:B),"未划分")</f>
        <v>T3</v>
      </c>
      <c r="E387" s="4">
        <v>46204</v>
      </c>
      <c r="F387" s="1" t="s">
        <v>72</v>
      </c>
      <c r="G387" t="s">
        <v>1673</v>
      </c>
      <c r="H387" t="s">
        <v>3606</v>
      </c>
      <c r="I387" t="s">
        <v>3607</v>
      </c>
      <c r="J387" t="s">
        <v>1006</v>
      </c>
      <c r="K387" t="s">
        <v>3607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t="s">
        <v>1006</v>
      </c>
      <c r="AI387">
        <v>0</v>
      </c>
      <c r="AJ387">
        <v>0</v>
      </c>
      <c r="AK387" t="s">
        <v>1006</v>
      </c>
      <c r="AN387">
        <v>0</v>
      </c>
      <c r="AO387" t="s">
        <v>1006</v>
      </c>
      <c r="AP387" t="s">
        <v>1006</v>
      </c>
      <c r="AQ387" t="s">
        <v>1006</v>
      </c>
      <c r="AR387" t="s">
        <v>1006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 t="s">
        <v>1006</v>
      </c>
      <c r="BE387" t="s">
        <v>1006</v>
      </c>
      <c r="BF387" t="s">
        <v>1006</v>
      </c>
      <c r="BG387" t="s">
        <v>1006</v>
      </c>
      <c r="BH387" t="s">
        <v>1006</v>
      </c>
      <c r="BI387" t="s">
        <v>1006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R387">
        <v>0</v>
      </c>
      <c r="BS387">
        <v>0</v>
      </c>
      <c r="BT387">
        <v>0</v>
      </c>
    </row>
    <row r="388" spans="1:72">
      <c r="A388" t="str">
        <f>IF(I388="","其他",_xlfn.XLOOKUP(I388,辅助数据!B:B,辅助数据!C:C))</f>
        <v>小海报木板</v>
      </c>
      <c r="B388" t="str" cm="1">
        <f t="array" ref="B388">IFERROR(_xlfn.IFS(EOMONTH(E388,0)-C388&gt;90,"老品 (开售天数大于90天)",EOMONTH(E388,0)-C388&gt;=0,"新品 (开售天数小于等于90)"),"新品未出单")</f>
        <v>老品 (开售天数大于90天)</v>
      </c>
      <c r="C388" s="1">
        <f>_xlfn.XLOOKUP(K388,开售时间!A:A,开售时间!B:B)</f>
        <v>45284</v>
      </c>
      <c r="D388" s="1" t="str">
        <f>IFERROR(_xlfn.XLOOKUP(G388,分层!A:A,分层!B:B),"未划分")</f>
        <v>T2</v>
      </c>
      <c r="E388" s="4">
        <v>46204</v>
      </c>
      <c r="F388" s="1" t="s">
        <v>72</v>
      </c>
      <c r="G388" t="s">
        <v>459</v>
      </c>
      <c r="H388" t="s">
        <v>3608</v>
      </c>
      <c r="I388" t="s">
        <v>3609</v>
      </c>
      <c r="J388" t="s">
        <v>1006</v>
      </c>
      <c r="K388" t="s">
        <v>3609</v>
      </c>
      <c r="L388">
        <v>57</v>
      </c>
      <c r="M388">
        <v>2</v>
      </c>
      <c r="N388">
        <v>1.44</v>
      </c>
      <c r="O388">
        <v>0</v>
      </c>
      <c r="P388">
        <v>0</v>
      </c>
      <c r="Q388">
        <v>1.44</v>
      </c>
      <c r="R388">
        <v>0</v>
      </c>
      <c r="S388">
        <v>0</v>
      </c>
      <c r="T388">
        <v>0</v>
      </c>
      <c r="U388">
        <v>0</v>
      </c>
      <c r="V388">
        <v>0</v>
      </c>
      <c r="X388">
        <v>3.33</v>
      </c>
      <c r="Y388">
        <v>0</v>
      </c>
      <c r="Z388">
        <v>0</v>
      </c>
      <c r="AA388">
        <v>3.33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t="s">
        <v>1006</v>
      </c>
      <c r="AI388">
        <v>0</v>
      </c>
      <c r="AJ388">
        <v>0</v>
      </c>
      <c r="AK388" t="s">
        <v>3610</v>
      </c>
      <c r="AL388">
        <v>0.72</v>
      </c>
      <c r="AM388">
        <v>25.26</v>
      </c>
      <c r="AN388">
        <v>2.31</v>
      </c>
      <c r="AO388" t="s">
        <v>237</v>
      </c>
      <c r="AP388" t="s">
        <v>86</v>
      </c>
      <c r="AQ388" t="s">
        <v>86</v>
      </c>
      <c r="AR388" t="s">
        <v>86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 t="s">
        <v>1006</v>
      </c>
      <c r="BE388" t="s">
        <v>1006</v>
      </c>
      <c r="BF388" t="s">
        <v>1006</v>
      </c>
      <c r="BG388" t="s">
        <v>1006</v>
      </c>
      <c r="BH388" t="s">
        <v>1006</v>
      </c>
      <c r="BI388" t="s">
        <v>1006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R388">
        <v>0</v>
      </c>
      <c r="BS388">
        <v>0</v>
      </c>
      <c r="BT388">
        <v>0</v>
      </c>
    </row>
    <row r="389" spans="1:72">
      <c r="A389" t="str">
        <f>IF(I389="","其他",_xlfn.XLOOKUP(I389,辅助数据!B:B,辅助数据!C:C))</f>
        <v>小海报木板</v>
      </c>
      <c r="B389" t="str" cm="1">
        <f t="array" ref="B389">IFERROR(_xlfn.IFS(EOMONTH(E389,0)-C389&gt;90,"老品 (开售天数大于90天)",EOMONTH(E389,0)-C389&gt;=0,"新品 (开售天数小于等于90)"),"新品未出单")</f>
        <v>老品 (开售天数大于90天)</v>
      </c>
      <c r="C389" s="1">
        <f>_xlfn.XLOOKUP(K389,开售时间!A:A,开售时间!B:B)</f>
        <v>45284</v>
      </c>
      <c r="D389" s="1" t="str">
        <f>IFERROR(_xlfn.XLOOKUP(G389,分层!A:A,分层!B:B),"未划分")</f>
        <v>T2</v>
      </c>
      <c r="E389" s="4">
        <v>46204</v>
      </c>
      <c r="F389" s="1" t="s">
        <v>72</v>
      </c>
      <c r="G389" t="s">
        <v>1410</v>
      </c>
      <c r="H389" t="s">
        <v>3611</v>
      </c>
      <c r="I389" t="s">
        <v>3612</v>
      </c>
      <c r="J389" t="s">
        <v>1006</v>
      </c>
      <c r="K389" t="s">
        <v>3612</v>
      </c>
      <c r="L389">
        <v>23</v>
      </c>
      <c r="M389">
        <v>0</v>
      </c>
      <c r="N389">
        <v>0.07</v>
      </c>
      <c r="O389">
        <v>0</v>
      </c>
      <c r="P389">
        <v>0</v>
      </c>
      <c r="Q389">
        <v>0.07</v>
      </c>
      <c r="R389">
        <v>0</v>
      </c>
      <c r="S389">
        <v>0</v>
      </c>
      <c r="T389">
        <v>0</v>
      </c>
      <c r="U389">
        <v>0</v>
      </c>
      <c r="V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t="s">
        <v>1006</v>
      </c>
      <c r="AI389">
        <v>0</v>
      </c>
      <c r="AJ389">
        <v>0</v>
      </c>
      <c r="AK389" t="s">
        <v>1006</v>
      </c>
      <c r="AM389">
        <v>3.04</v>
      </c>
      <c r="AN389">
        <v>0</v>
      </c>
      <c r="AO389" t="s">
        <v>86</v>
      </c>
      <c r="AP389" t="s">
        <v>86</v>
      </c>
      <c r="AQ389" t="s">
        <v>86</v>
      </c>
      <c r="AR389" t="s">
        <v>1006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 t="s">
        <v>1006</v>
      </c>
      <c r="BE389" t="s">
        <v>1006</v>
      </c>
      <c r="BF389" t="s">
        <v>1006</v>
      </c>
      <c r="BG389" t="s">
        <v>1006</v>
      </c>
      <c r="BH389" t="s">
        <v>1006</v>
      </c>
      <c r="BI389" t="s">
        <v>1006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R389">
        <v>0</v>
      </c>
      <c r="BS389">
        <v>0</v>
      </c>
      <c r="BT389">
        <v>0</v>
      </c>
    </row>
    <row r="390" spans="1:72">
      <c r="A390" t="str">
        <f>IF(I390="","其他",_xlfn.XLOOKUP(I390,辅助数据!B:B,辅助数据!C:C))</f>
        <v>小海报木板</v>
      </c>
      <c r="B390" t="str" cm="1">
        <f t="array" ref="B390">IFERROR(_xlfn.IFS(EOMONTH(E390,0)-C390&gt;90,"老品 (开售天数大于90天)",EOMONTH(E390,0)-C390&gt;=0,"新品 (开售天数小于等于90)"),"新品未出单")</f>
        <v>老品 (开售天数大于90天)</v>
      </c>
      <c r="C390" s="1">
        <f>_xlfn.XLOOKUP(K390,开售时间!A:A,开售时间!B:B)</f>
        <v>45284</v>
      </c>
      <c r="D390" s="1" t="str">
        <f>IFERROR(_xlfn.XLOOKUP(G390,分层!A:A,分层!B:B),"未划分")</f>
        <v>T2</v>
      </c>
      <c r="E390" s="4">
        <v>46204</v>
      </c>
      <c r="F390" s="1" t="s">
        <v>72</v>
      </c>
      <c r="G390" t="s">
        <v>1033</v>
      </c>
      <c r="H390" t="s">
        <v>3613</v>
      </c>
      <c r="I390" t="s">
        <v>3614</v>
      </c>
      <c r="J390" t="s">
        <v>1006</v>
      </c>
      <c r="K390" t="s">
        <v>3614</v>
      </c>
      <c r="L390">
        <v>197</v>
      </c>
      <c r="M390">
        <v>8</v>
      </c>
      <c r="N390">
        <v>4.23</v>
      </c>
      <c r="O390">
        <v>0</v>
      </c>
      <c r="P390">
        <v>0</v>
      </c>
      <c r="Q390">
        <v>4.23</v>
      </c>
      <c r="R390">
        <v>0</v>
      </c>
      <c r="S390">
        <v>0</v>
      </c>
      <c r="T390">
        <v>0</v>
      </c>
      <c r="U390">
        <v>0</v>
      </c>
      <c r="V390">
        <v>0</v>
      </c>
      <c r="X390">
        <v>6.66</v>
      </c>
      <c r="Y390">
        <v>0</v>
      </c>
      <c r="Z390">
        <v>0</v>
      </c>
      <c r="AA390">
        <v>6.66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t="s">
        <v>1006</v>
      </c>
      <c r="AI390">
        <v>6.66</v>
      </c>
      <c r="AJ390">
        <v>0</v>
      </c>
      <c r="AK390" t="s">
        <v>3615</v>
      </c>
      <c r="AL390">
        <v>0.53</v>
      </c>
      <c r="AM390">
        <v>21.47</v>
      </c>
      <c r="AN390">
        <v>1.57</v>
      </c>
      <c r="AO390" t="s">
        <v>3616</v>
      </c>
      <c r="AP390" t="s">
        <v>86</v>
      </c>
      <c r="AQ390" t="s">
        <v>86</v>
      </c>
      <c r="AR390" t="s">
        <v>86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 t="s">
        <v>1006</v>
      </c>
      <c r="BE390" t="s">
        <v>1006</v>
      </c>
      <c r="BF390" t="s">
        <v>1006</v>
      </c>
      <c r="BG390" t="s">
        <v>1006</v>
      </c>
      <c r="BH390" t="s">
        <v>1006</v>
      </c>
      <c r="BI390" t="s">
        <v>1006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R390">
        <v>0</v>
      </c>
      <c r="BS390">
        <v>0</v>
      </c>
      <c r="BT390">
        <v>0</v>
      </c>
    </row>
    <row r="391" spans="1:72">
      <c r="A391" t="str">
        <f>IF(I391="","其他",_xlfn.XLOOKUP(I391,辅助数据!B:B,辅助数据!C:C))</f>
        <v>小海报木板</v>
      </c>
      <c r="B391" t="str" cm="1">
        <f t="array" ref="B391">IFERROR(_xlfn.IFS(EOMONTH(E391,0)-C391&gt;90,"老品 (开售天数大于90天)",EOMONTH(E391,0)-C391&gt;=0,"新品 (开售天数小于等于90)"),"新品未出单")</f>
        <v>老品 (开售天数大于90天)</v>
      </c>
      <c r="C391" s="1">
        <f>_xlfn.XLOOKUP(K391,开售时间!A:A,开售时间!B:B)</f>
        <v>45284</v>
      </c>
      <c r="D391" s="1" t="str">
        <f>IFERROR(_xlfn.XLOOKUP(G391,分层!A:A,分层!B:B),"未划分")</f>
        <v>T3</v>
      </c>
      <c r="E391" s="4">
        <v>46204</v>
      </c>
      <c r="F391" s="1" t="s">
        <v>72</v>
      </c>
      <c r="G391" t="s">
        <v>2439</v>
      </c>
      <c r="H391" t="s">
        <v>3617</v>
      </c>
      <c r="I391" t="s">
        <v>3618</v>
      </c>
      <c r="J391" t="s">
        <v>1006</v>
      </c>
      <c r="K391" t="s">
        <v>3618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t="s">
        <v>1006</v>
      </c>
      <c r="AI391">
        <v>0</v>
      </c>
      <c r="AJ391">
        <v>0</v>
      </c>
      <c r="AK391" t="s">
        <v>1006</v>
      </c>
      <c r="AN391">
        <v>0</v>
      </c>
      <c r="AO391" t="s">
        <v>1006</v>
      </c>
      <c r="AP391" t="s">
        <v>1006</v>
      </c>
      <c r="AQ391" t="s">
        <v>1006</v>
      </c>
      <c r="AR391" t="s">
        <v>1006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 t="s">
        <v>1006</v>
      </c>
      <c r="BE391" t="s">
        <v>1006</v>
      </c>
      <c r="BF391" t="s">
        <v>1006</v>
      </c>
      <c r="BG391" t="s">
        <v>1006</v>
      </c>
      <c r="BH391" t="s">
        <v>1006</v>
      </c>
      <c r="BI391" t="s">
        <v>1006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R391">
        <v>0</v>
      </c>
      <c r="BS391">
        <v>0</v>
      </c>
      <c r="BT391">
        <v>0</v>
      </c>
    </row>
    <row r="392" spans="1:72">
      <c r="A392" t="str">
        <f>IF(I392="","其他",_xlfn.XLOOKUP(I392,辅助数据!B:B,辅助数据!C:C))</f>
        <v>小海报木板</v>
      </c>
      <c r="B392" t="str" cm="1">
        <f t="array" ref="B392">IFERROR(_xlfn.IFS(EOMONTH(E392,0)-C392&gt;90,"老品 (开售天数大于90天)",EOMONTH(E392,0)-C392&gt;=0,"新品 (开售天数小于等于90)"),"新品未出单")</f>
        <v>老品 (开售天数大于90天)</v>
      </c>
      <c r="C392" s="1">
        <f>_xlfn.XLOOKUP(K392,开售时间!A:A,开售时间!B:B)</f>
        <v>45284</v>
      </c>
      <c r="D392" s="1" t="str">
        <f>IFERROR(_xlfn.XLOOKUP(G392,分层!A:A,分层!B:B),"未划分")</f>
        <v>T3</v>
      </c>
      <c r="E392" s="4">
        <v>46204</v>
      </c>
      <c r="F392" s="1" t="s">
        <v>72</v>
      </c>
      <c r="G392" t="s">
        <v>2614</v>
      </c>
      <c r="H392" t="s">
        <v>3619</v>
      </c>
      <c r="I392" t="s">
        <v>3620</v>
      </c>
      <c r="J392" t="s">
        <v>1006</v>
      </c>
      <c r="K392" t="s">
        <v>3620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t="s">
        <v>1006</v>
      </c>
      <c r="AI392">
        <v>0</v>
      </c>
      <c r="AJ392">
        <v>0</v>
      </c>
      <c r="AK392" t="s">
        <v>1006</v>
      </c>
      <c r="AN392">
        <v>0</v>
      </c>
      <c r="AO392" t="s">
        <v>1006</v>
      </c>
      <c r="AP392" t="s">
        <v>1006</v>
      </c>
      <c r="AQ392" t="s">
        <v>1006</v>
      </c>
      <c r="AR392" t="s">
        <v>1006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 t="s">
        <v>1006</v>
      </c>
      <c r="BE392" t="s">
        <v>1006</v>
      </c>
      <c r="BF392" t="s">
        <v>1006</v>
      </c>
      <c r="BG392" t="s">
        <v>1006</v>
      </c>
      <c r="BH392" t="s">
        <v>1006</v>
      </c>
      <c r="BI392" t="s">
        <v>1006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R392">
        <v>0</v>
      </c>
      <c r="BS392">
        <v>0</v>
      </c>
      <c r="BT392">
        <v>0</v>
      </c>
    </row>
    <row r="393" spans="1:72">
      <c r="A393" t="str">
        <f>IF(I393="","其他",_xlfn.XLOOKUP(I393,辅助数据!B:B,辅助数据!C:C))</f>
        <v>小海报木板</v>
      </c>
      <c r="B393" t="str" cm="1">
        <f t="array" ref="B393">IFERROR(_xlfn.IFS(EOMONTH(E393,0)-C393&gt;90,"老品 (开售天数大于90天)",EOMONTH(E393,0)-C393&gt;=0,"新品 (开售天数小于等于90)"),"新品未出单")</f>
        <v>老品 (开售天数大于90天)</v>
      </c>
      <c r="C393" s="1">
        <f>_xlfn.XLOOKUP(K393,开售时间!A:A,开售时间!B:B)</f>
        <v>45284</v>
      </c>
      <c r="D393" s="1" t="str">
        <f>IFERROR(_xlfn.XLOOKUP(G393,分层!A:A,分层!B:B),"未划分")</f>
        <v>T3</v>
      </c>
      <c r="E393" s="4">
        <v>46204</v>
      </c>
      <c r="F393" s="1" t="s">
        <v>72</v>
      </c>
      <c r="G393" t="s">
        <v>2802</v>
      </c>
      <c r="H393" t="s">
        <v>3621</v>
      </c>
      <c r="I393" t="s">
        <v>3622</v>
      </c>
      <c r="J393" t="s">
        <v>1206</v>
      </c>
      <c r="K393" t="s">
        <v>3622</v>
      </c>
      <c r="L393">
        <v>501</v>
      </c>
      <c r="M393">
        <v>4</v>
      </c>
      <c r="N393">
        <v>3.09</v>
      </c>
      <c r="O393">
        <v>0</v>
      </c>
      <c r="P393">
        <v>0</v>
      </c>
      <c r="Q393">
        <v>3.09</v>
      </c>
      <c r="R393">
        <v>0</v>
      </c>
      <c r="S393">
        <v>0</v>
      </c>
      <c r="T393">
        <v>0</v>
      </c>
      <c r="U393">
        <v>0</v>
      </c>
      <c r="V393">
        <v>0</v>
      </c>
      <c r="X393">
        <v>9.99</v>
      </c>
      <c r="Y393">
        <v>0</v>
      </c>
      <c r="Z393">
        <v>0</v>
      </c>
      <c r="AA393">
        <v>9.99</v>
      </c>
      <c r="AB393">
        <v>0</v>
      </c>
      <c r="AC393">
        <v>1</v>
      </c>
      <c r="AD393">
        <v>0</v>
      </c>
      <c r="AE393">
        <v>0</v>
      </c>
      <c r="AF393">
        <v>1</v>
      </c>
      <c r="AG393">
        <v>0</v>
      </c>
      <c r="AH393" t="s">
        <v>86</v>
      </c>
      <c r="AI393">
        <v>9.99</v>
      </c>
      <c r="AJ393">
        <v>1</v>
      </c>
      <c r="AK393" t="s">
        <v>784</v>
      </c>
      <c r="AL393">
        <v>0.77</v>
      </c>
      <c r="AM393">
        <v>6.17</v>
      </c>
      <c r="AN393">
        <v>3.23</v>
      </c>
      <c r="AO393" t="s">
        <v>3623</v>
      </c>
      <c r="AP393" t="s">
        <v>86</v>
      </c>
      <c r="AQ393" t="s">
        <v>86</v>
      </c>
      <c r="AR393" t="s">
        <v>86</v>
      </c>
      <c r="AS393">
        <v>3.09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 t="s">
        <v>1006</v>
      </c>
      <c r="BE393" t="s">
        <v>1006</v>
      </c>
      <c r="BF393" t="s">
        <v>1006</v>
      </c>
      <c r="BG393" t="s">
        <v>1006</v>
      </c>
      <c r="BH393" t="s">
        <v>1006</v>
      </c>
      <c r="BI393" t="s">
        <v>1006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R393">
        <v>0</v>
      </c>
      <c r="BS393">
        <v>0</v>
      </c>
      <c r="BT393">
        <v>0</v>
      </c>
    </row>
    <row r="394" spans="1:72">
      <c r="A394" t="str">
        <f>IF(I394="","其他",_xlfn.XLOOKUP(I394,辅助数据!B:B,辅助数据!C:C))</f>
        <v>小海报木板</v>
      </c>
      <c r="B394" t="str" cm="1">
        <f t="array" ref="B394">IFERROR(_xlfn.IFS(EOMONTH(E394,0)-C394&gt;90,"老品 (开售天数大于90天)",EOMONTH(E394,0)-C394&gt;=0,"新品 (开售天数小于等于90)"),"新品未出单")</f>
        <v>老品 (开售天数大于90天)</v>
      </c>
      <c r="C394" s="1">
        <f>_xlfn.XLOOKUP(K394,开售时间!A:A,开售时间!B:B)</f>
        <v>45284</v>
      </c>
      <c r="D394" s="1" t="str">
        <f>IFERROR(_xlfn.XLOOKUP(G394,分层!A:A,分层!B:B),"未划分")</f>
        <v>T3</v>
      </c>
      <c r="E394" s="4">
        <v>46204</v>
      </c>
      <c r="F394" s="1" t="s">
        <v>72</v>
      </c>
      <c r="G394" t="s">
        <v>2184</v>
      </c>
      <c r="H394" t="s">
        <v>3624</v>
      </c>
      <c r="I394" t="s">
        <v>3625</v>
      </c>
      <c r="J394" t="s">
        <v>1006</v>
      </c>
      <c r="K394" t="s">
        <v>3625</v>
      </c>
      <c r="L394">
        <v>113</v>
      </c>
      <c r="M394">
        <v>0</v>
      </c>
      <c r="N394">
        <v>0.3</v>
      </c>
      <c r="O394">
        <v>0</v>
      </c>
      <c r="P394">
        <v>0</v>
      </c>
      <c r="Q394">
        <v>0.3</v>
      </c>
      <c r="R394">
        <v>0</v>
      </c>
      <c r="S394">
        <v>0</v>
      </c>
      <c r="T394">
        <v>0</v>
      </c>
      <c r="U394">
        <v>0</v>
      </c>
      <c r="V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 t="s">
        <v>1006</v>
      </c>
      <c r="AI394">
        <v>0</v>
      </c>
      <c r="AJ394">
        <v>0</v>
      </c>
      <c r="AK394" t="s">
        <v>1006</v>
      </c>
      <c r="AM394">
        <v>2.65</v>
      </c>
      <c r="AN394">
        <v>0</v>
      </c>
      <c r="AO394" t="s">
        <v>86</v>
      </c>
      <c r="AP394" t="s">
        <v>86</v>
      </c>
      <c r="AQ394" t="s">
        <v>86</v>
      </c>
      <c r="AR394" t="s">
        <v>1006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 t="s">
        <v>1006</v>
      </c>
      <c r="BE394" t="s">
        <v>1006</v>
      </c>
      <c r="BF394" t="s">
        <v>1006</v>
      </c>
      <c r="BG394" t="s">
        <v>1006</v>
      </c>
      <c r="BH394" t="s">
        <v>1006</v>
      </c>
      <c r="BI394" t="s">
        <v>1006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R394">
        <v>0</v>
      </c>
      <c r="BS394">
        <v>0</v>
      </c>
      <c r="BT394">
        <v>0</v>
      </c>
    </row>
    <row r="395" spans="1:72">
      <c r="A395" t="str">
        <f>IF(I395="","其他",_xlfn.XLOOKUP(I395,辅助数据!B:B,辅助数据!C:C))</f>
        <v>小海报木板</v>
      </c>
      <c r="B395" t="str" cm="1">
        <f t="array" ref="B395">IFERROR(_xlfn.IFS(EOMONTH(E395,0)-C395&gt;90,"老品 (开售天数大于90天)",EOMONTH(E395,0)-C395&gt;=0,"新品 (开售天数小于等于90)"),"新品未出单")</f>
        <v>老品 (开售天数大于90天)</v>
      </c>
      <c r="C395" s="1">
        <f>_xlfn.XLOOKUP(K395,开售时间!A:A,开售时间!B:B)</f>
        <v>45284</v>
      </c>
      <c r="D395" s="1" t="str">
        <f>IFERROR(_xlfn.XLOOKUP(G395,分层!A:A,分层!B:B),"未划分")</f>
        <v>T2</v>
      </c>
      <c r="E395" s="4">
        <v>46204</v>
      </c>
      <c r="F395" s="1" t="s">
        <v>72</v>
      </c>
      <c r="G395" t="s">
        <v>2240</v>
      </c>
      <c r="H395" t="s">
        <v>3626</v>
      </c>
      <c r="I395" t="s">
        <v>3627</v>
      </c>
      <c r="J395" t="s">
        <v>1006</v>
      </c>
      <c r="K395" t="s">
        <v>3627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 t="s">
        <v>1006</v>
      </c>
      <c r="AI395">
        <v>0</v>
      </c>
      <c r="AJ395">
        <v>0</v>
      </c>
      <c r="AK395" t="s">
        <v>1006</v>
      </c>
      <c r="AN395">
        <v>0</v>
      </c>
      <c r="AO395" t="s">
        <v>1006</v>
      </c>
      <c r="AP395" t="s">
        <v>1006</v>
      </c>
      <c r="AQ395" t="s">
        <v>1006</v>
      </c>
      <c r="AR395" t="s">
        <v>1006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 t="s">
        <v>1006</v>
      </c>
      <c r="BE395" t="s">
        <v>1006</v>
      </c>
      <c r="BF395" t="s">
        <v>1006</v>
      </c>
      <c r="BG395" t="s">
        <v>1006</v>
      </c>
      <c r="BH395" t="s">
        <v>1006</v>
      </c>
      <c r="BI395" t="s">
        <v>1006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R395">
        <v>0</v>
      </c>
      <c r="BS395">
        <v>0</v>
      </c>
      <c r="BT395">
        <v>0</v>
      </c>
    </row>
    <row r="396" spans="1:72">
      <c r="A396" t="str">
        <f>IF(I396="","其他",_xlfn.XLOOKUP(I396,辅助数据!B:B,辅助数据!C:C))</f>
        <v>小海报木板</v>
      </c>
      <c r="B396" t="str" cm="1">
        <f t="array" ref="B396">IFERROR(_xlfn.IFS(EOMONTH(E396,0)-C396&gt;90,"老品 (开售天数大于90天)",EOMONTH(E396,0)-C396&gt;=0,"新品 (开售天数小于等于90)"),"新品未出单")</f>
        <v>老品 (开售天数大于90天)</v>
      </c>
      <c r="C396" s="1">
        <f>_xlfn.XLOOKUP(K396,开售时间!A:A,开售时间!B:B)</f>
        <v>45284</v>
      </c>
      <c r="D396" s="1" t="str">
        <f>IFERROR(_xlfn.XLOOKUP(G396,分层!A:A,分层!B:B),"未划分")</f>
        <v>T3</v>
      </c>
      <c r="E396" s="4">
        <v>46204</v>
      </c>
      <c r="F396" s="1" t="s">
        <v>72</v>
      </c>
      <c r="G396" t="s">
        <v>1618</v>
      </c>
      <c r="H396" t="s">
        <v>3628</v>
      </c>
      <c r="I396" t="s">
        <v>3629</v>
      </c>
      <c r="J396" t="s">
        <v>1006</v>
      </c>
      <c r="K396" t="s">
        <v>3629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 t="s">
        <v>1006</v>
      </c>
      <c r="AI396">
        <v>0</v>
      </c>
      <c r="AJ396">
        <v>0</v>
      </c>
      <c r="AK396" t="s">
        <v>1006</v>
      </c>
      <c r="AN396">
        <v>0</v>
      </c>
      <c r="AO396" t="s">
        <v>1006</v>
      </c>
      <c r="AP396" t="s">
        <v>1006</v>
      </c>
      <c r="AQ396" t="s">
        <v>1006</v>
      </c>
      <c r="AR396" t="s">
        <v>1006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 t="s">
        <v>1006</v>
      </c>
      <c r="BE396" t="s">
        <v>1006</v>
      </c>
      <c r="BF396" t="s">
        <v>1006</v>
      </c>
      <c r="BG396" t="s">
        <v>1006</v>
      </c>
      <c r="BH396" t="s">
        <v>1006</v>
      </c>
      <c r="BI396" t="s">
        <v>1006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R396">
        <v>0</v>
      </c>
      <c r="BS396">
        <v>0</v>
      </c>
      <c r="BT396">
        <v>0</v>
      </c>
    </row>
    <row r="397" spans="1:72">
      <c r="A397" t="str">
        <f>IF(I397="","其他",_xlfn.XLOOKUP(I397,辅助数据!B:B,辅助数据!C:C))</f>
        <v>小海报木板</v>
      </c>
      <c r="B397" t="str" cm="1">
        <f t="array" ref="B397">IFERROR(_xlfn.IFS(EOMONTH(E397,0)-C397&gt;90,"老品 (开售天数大于90天)",EOMONTH(E397,0)-C397&gt;=0,"新品 (开售天数小于等于90)"),"新品未出单")</f>
        <v>老品 (开售天数大于90天)</v>
      </c>
      <c r="C397" s="1">
        <f>_xlfn.XLOOKUP(K397,开售时间!A:A,开售时间!B:B)</f>
        <v>45284</v>
      </c>
      <c r="D397" s="1" t="str">
        <f>IFERROR(_xlfn.XLOOKUP(G397,分层!A:A,分层!B:B),"未划分")</f>
        <v>T3</v>
      </c>
      <c r="E397" s="4">
        <v>46204</v>
      </c>
      <c r="F397" s="1" t="s">
        <v>72</v>
      </c>
      <c r="G397" t="s">
        <v>1585</v>
      </c>
      <c r="H397" t="s">
        <v>3630</v>
      </c>
      <c r="I397" t="s">
        <v>3631</v>
      </c>
      <c r="J397" t="s">
        <v>1006</v>
      </c>
      <c r="K397" t="s">
        <v>3631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 t="s">
        <v>1006</v>
      </c>
      <c r="AI397">
        <v>0</v>
      </c>
      <c r="AJ397">
        <v>0</v>
      </c>
      <c r="AK397" t="s">
        <v>1006</v>
      </c>
      <c r="AN397">
        <v>0</v>
      </c>
      <c r="AO397" t="s">
        <v>1006</v>
      </c>
      <c r="AP397" t="s">
        <v>1006</v>
      </c>
      <c r="AQ397" t="s">
        <v>1006</v>
      </c>
      <c r="AR397" t="s">
        <v>1006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 t="s">
        <v>1006</v>
      </c>
      <c r="BE397" t="s">
        <v>1006</v>
      </c>
      <c r="BF397" t="s">
        <v>1006</v>
      </c>
      <c r="BG397" t="s">
        <v>1006</v>
      </c>
      <c r="BH397" t="s">
        <v>1006</v>
      </c>
      <c r="BI397" t="s">
        <v>1006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R397">
        <v>0</v>
      </c>
      <c r="BS397">
        <v>0</v>
      </c>
      <c r="BT397">
        <v>0</v>
      </c>
    </row>
    <row r="398" spans="1:72">
      <c r="A398" t="str">
        <f>IF(I398="","其他",_xlfn.XLOOKUP(I398,辅助数据!B:B,辅助数据!C:C))</f>
        <v>小海报木板</v>
      </c>
      <c r="B398" t="str" cm="1">
        <f t="array" ref="B398">IFERROR(_xlfn.IFS(EOMONTH(E398,0)-C398&gt;90,"老品 (开售天数大于90天)",EOMONTH(E398,0)-C398&gt;=0,"新品 (开售天数小于等于90)"),"新品未出单")</f>
        <v>老品 (开售天数大于90天)</v>
      </c>
      <c r="C398" s="1">
        <f>_xlfn.XLOOKUP(K398,开售时间!A:A,开售时间!B:B)</f>
        <v>45284</v>
      </c>
      <c r="D398" s="1" t="str">
        <f>IFERROR(_xlfn.XLOOKUP(G398,分层!A:A,分层!B:B),"未划分")</f>
        <v>T3</v>
      </c>
      <c r="E398" s="4">
        <v>46204</v>
      </c>
      <c r="F398" s="1" t="s">
        <v>72</v>
      </c>
      <c r="G398" t="s">
        <v>1910</v>
      </c>
      <c r="H398" t="s">
        <v>3632</v>
      </c>
      <c r="I398" t="s">
        <v>3633</v>
      </c>
      <c r="J398" t="s">
        <v>1006</v>
      </c>
      <c r="K398" t="s">
        <v>3633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 t="s">
        <v>1006</v>
      </c>
      <c r="AI398">
        <v>0</v>
      </c>
      <c r="AJ398">
        <v>0</v>
      </c>
      <c r="AK398" t="s">
        <v>1006</v>
      </c>
      <c r="AN398">
        <v>0</v>
      </c>
      <c r="AO398" t="s">
        <v>1006</v>
      </c>
      <c r="AP398" t="s">
        <v>1006</v>
      </c>
      <c r="AQ398" t="s">
        <v>1006</v>
      </c>
      <c r="AR398" t="s">
        <v>1006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 t="s">
        <v>1006</v>
      </c>
      <c r="BE398" t="s">
        <v>1006</v>
      </c>
      <c r="BF398" t="s">
        <v>1006</v>
      </c>
      <c r="BG398" t="s">
        <v>1006</v>
      </c>
      <c r="BH398" t="s">
        <v>1006</v>
      </c>
      <c r="BI398" t="s">
        <v>1006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R398">
        <v>0</v>
      </c>
      <c r="BS398">
        <v>0</v>
      </c>
      <c r="BT398">
        <v>0</v>
      </c>
    </row>
    <row r="399" spans="1:72">
      <c r="A399" t="str">
        <f>IF(I399="","其他",_xlfn.XLOOKUP(I399,辅助数据!B:B,辅助数据!C:C))</f>
        <v>签名本</v>
      </c>
      <c r="B399" t="str" cm="1">
        <f t="array" ref="B399">IFERROR(_xlfn.IFS(EOMONTH(E399,0)-C399&gt;90,"老品 (开售天数大于90天)",EOMONTH(E399,0)-C399&gt;=0,"新品 (开售天数小于等于90)"),"新品未出单")</f>
        <v>老品 (开售天数大于90天)</v>
      </c>
      <c r="C399" s="1">
        <f>_xlfn.XLOOKUP(K399,开售时间!A:A,开售时间!B:B)</f>
        <v>45299</v>
      </c>
      <c r="D399" s="1" t="str">
        <f>IFERROR(_xlfn.XLOOKUP(G399,分层!A:A,分层!B:B),"未划分")</f>
        <v>未划分</v>
      </c>
      <c r="E399" s="4">
        <v>46204</v>
      </c>
      <c r="F399" s="1" t="s">
        <v>72</v>
      </c>
      <c r="G399" t="s">
        <v>3634</v>
      </c>
      <c r="H399" t="s">
        <v>3635</v>
      </c>
      <c r="I399" t="s">
        <v>3636</v>
      </c>
      <c r="J399" t="s">
        <v>1006</v>
      </c>
      <c r="K399" t="s">
        <v>3636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 t="s">
        <v>1006</v>
      </c>
      <c r="AI399">
        <v>0</v>
      </c>
      <c r="AJ399">
        <v>0</v>
      </c>
      <c r="AK399" t="s">
        <v>1006</v>
      </c>
      <c r="AN399">
        <v>0</v>
      </c>
      <c r="AO399" t="s">
        <v>1006</v>
      </c>
      <c r="AP399" t="s">
        <v>1006</v>
      </c>
      <c r="AQ399" t="s">
        <v>1006</v>
      </c>
      <c r="AR399" t="s">
        <v>1006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 t="s">
        <v>1006</v>
      </c>
      <c r="BE399" t="s">
        <v>1006</v>
      </c>
      <c r="BF399" t="s">
        <v>1006</v>
      </c>
      <c r="BG399" t="s">
        <v>3365</v>
      </c>
      <c r="BH399" t="s">
        <v>3365</v>
      </c>
      <c r="BI399" t="s">
        <v>3365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R399">
        <v>0</v>
      </c>
      <c r="BS399">
        <v>0</v>
      </c>
      <c r="BT399">
        <v>0</v>
      </c>
    </row>
    <row r="400" spans="1:72">
      <c r="A400" t="str">
        <f>IF(I400="","其他",_xlfn.XLOOKUP(I400,辅助数据!B:B,辅助数据!C:C))</f>
        <v>签名本</v>
      </c>
      <c r="B400" t="str" cm="1">
        <f t="array" ref="B400">IFERROR(_xlfn.IFS(EOMONTH(E400,0)-C400&gt;90,"老品 (开售天数大于90天)",EOMONTH(E400,0)-C400&gt;=0,"新品 (开售天数小于等于90)"),"新品未出单")</f>
        <v>老品 (开售天数大于90天)</v>
      </c>
      <c r="C400" s="1">
        <f>_xlfn.XLOOKUP(K400,开售时间!A:A,开售时间!B:B)</f>
        <v>45292</v>
      </c>
      <c r="D400" s="1" t="str">
        <f>IFERROR(_xlfn.XLOOKUP(G400,分层!A:A,分层!B:B),"未划分")</f>
        <v>T2</v>
      </c>
      <c r="E400" s="4">
        <v>46204</v>
      </c>
      <c r="F400" s="1" t="s">
        <v>72</v>
      </c>
      <c r="G400" t="s">
        <v>1740</v>
      </c>
      <c r="H400" t="s">
        <v>3637</v>
      </c>
      <c r="I400" t="s">
        <v>3638</v>
      </c>
      <c r="J400" t="s">
        <v>1006</v>
      </c>
      <c r="K400" t="s">
        <v>3638</v>
      </c>
      <c r="L400">
        <v>52</v>
      </c>
      <c r="M400">
        <v>2</v>
      </c>
      <c r="N400">
        <v>0.64</v>
      </c>
      <c r="O400">
        <v>0</v>
      </c>
      <c r="P400">
        <v>0</v>
      </c>
      <c r="Q400">
        <v>0.64</v>
      </c>
      <c r="R400">
        <v>0</v>
      </c>
      <c r="S400">
        <v>0</v>
      </c>
      <c r="T400">
        <v>0</v>
      </c>
      <c r="U400">
        <v>0</v>
      </c>
      <c r="V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 t="s">
        <v>1006</v>
      </c>
      <c r="AI400">
        <v>0</v>
      </c>
      <c r="AJ400">
        <v>0</v>
      </c>
      <c r="AK400" t="s">
        <v>3639</v>
      </c>
      <c r="AL400">
        <v>0.32</v>
      </c>
      <c r="AM400">
        <v>12.31</v>
      </c>
      <c r="AN400">
        <v>0</v>
      </c>
      <c r="AO400" t="s">
        <v>86</v>
      </c>
      <c r="AP400" t="s">
        <v>86</v>
      </c>
      <c r="AQ400" t="s">
        <v>86</v>
      </c>
      <c r="AR400" t="s">
        <v>1006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 t="s">
        <v>1006</v>
      </c>
      <c r="BE400" t="s">
        <v>1006</v>
      </c>
      <c r="BF400" t="s">
        <v>1006</v>
      </c>
      <c r="BG400" t="s">
        <v>3365</v>
      </c>
      <c r="BH400" t="s">
        <v>3365</v>
      </c>
      <c r="BI400" t="s">
        <v>3365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R400">
        <v>0</v>
      </c>
      <c r="BS400">
        <v>0</v>
      </c>
      <c r="BT400">
        <v>0</v>
      </c>
    </row>
    <row r="401" spans="1:72">
      <c r="A401" t="str">
        <f>IF(I401="","其他",_xlfn.XLOOKUP(I401,辅助数据!B:B,辅助数据!C:C))</f>
        <v>盒子</v>
      </c>
      <c r="B401" t="str" cm="1">
        <f t="array" ref="B401">IFERROR(_xlfn.IFS(EOMONTH(E401,0)-C401&gt;90,"老品 (开售天数大于90天)",EOMONTH(E401,0)-C401&gt;=0,"新品 (开售天数小于等于90)"),"新品未出单")</f>
        <v>老品 (开售天数大于90天)</v>
      </c>
      <c r="C401" s="1">
        <f>_xlfn.XLOOKUP(K401,开售时间!A:A,开售时间!B:B)</f>
        <v>45302</v>
      </c>
      <c r="D401" s="1" t="str">
        <f>IFERROR(_xlfn.XLOOKUP(G401,分层!A:A,分层!B:B),"未划分")</f>
        <v>T1</v>
      </c>
      <c r="E401" s="4">
        <v>46204</v>
      </c>
      <c r="F401" s="1" t="s">
        <v>72</v>
      </c>
      <c r="G401" t="s">
        <v>411</v>
      </c>
      <c r="H401" t="s">
        <v>3640</v>
      </c>
      <c r="I401" t="s">
        <v>3641</v>
      </c>
      <c r="J401" t="s">
        <v>1006</v>
      </c>
      <c r="K401" t="s">
        <v>3641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 t="s">
        <v>1006</v>
      </c>
      <c r="AI401">
        <v>0</v>
      </c>
      <c r="AJ401">
        <v>0</v>
      </c>
      <c r="AK401" t="s">
        <v>1006</v>
      </c>
      <c r="AN401">
        <v>0</v>
      </c>
      <c r="AO401" t="s">
        <v>1006</v>
      </c>
      <c r="AP401" t="s">
        <v>1006</v>
      </c>
      <c r="AQ401" t="s">
        <v>1006</v>
      </c>
      <c r="AR401" t="s">
        <v>1006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 t="s">
        <v>1006</v>
      </c>
      <c r="BE401" t="s">
        <v>1006</v>
      </c>
      <c r="BF401" t="s">
        <v>1006</v>
      </c>
      <c r="BG401" t="s">
        <v>3365</v>
      </c>
      <c r="BH401" t="s">
        <v>3365</v>
      </c>
      <c r="BI401" t="s">
        <v>3365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R401">
        <v>0</v>
      </c>
      <c r="BS401">
        <v>0</v>
      </c>
      <c r="BT401">
        <v>0</v>
      </c>
    </row>
    <row r="402" spans="1:72">
      <c r="A402" t="str">
        <f>IF(I402="","其他",_xlfn.XLOOKUP(I402,辅助数据!B:B,辅助数据!C:C))</f>
        <v>盒子</v>
      </c>
      <c r="B402" t="str" cm="1">
        <f t="array" ref="B402">IFERROR(_xlfn.IFS(EOMONTH(E402,0)-C402&gt;90,"老品 (开售天数大于90天)",EOMONTH(E402,0)-C402&gt;=0,"新品 (开售天数小于等于90)"),"新品未出单")</f>
        <v>老品 (开售天数大于90天)</v>
      </c>
      <c r="C402" s="1">
        <f>_xlfn.XLOOKUP(K402,开售时间!A:A,开售时间!B:B)</f>
        <v>45302</v>
      </c>
      <c r="D402" s="1" t="str">
        <f>IFERROR(_xlfn.XLOOKUP(G402,分层!A:A,分层!B:B),"未划分")</f>
        <v>T1</v>
      </c>
      <c r="E402" s="4">
        <v>46204</v>
      </c>
      <c r="F402" s="1" t="s">
        <v>72</v>
      </c>
      <c r="G402" t="s">
        <v>1096</v>
      </c>
      <c r="H402" t="s">
        <v>3642</v>
      </c>
      <c r="I402" t="s">
        <v>3643</v>
      </c>
      <c r="J402" t="s">
        <v>1006</v>
      </c>
      <c r="K402" t="s">
        <v>3643</v>
      </c>
      <c r="L402">
        <v>38</v>
      </c>
      <c r="M402">
        <v>2</v>
      </c>
      <c r="N402">
        <v>0.44</v>
      </c>
      <c r="O402">
        <v>0</v>
      </c>
      <c r="P402">
        <v>0</v>
      </c>
      <c r="Q402">
        <v>0.44</v>
      </c>
      <c r="R402">
        <v>0</v>
      </c>
      <c r="S402">
        <v>0</v>
      </c>
      <c r="T402">
        <v>0</v>
      </c>
      <c r="U402">
        <v>0</v>
      </c>
      <c r="V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t="s">
        <v>1006</v>
      </c>
      <c r="AI402">
        <v>0</v>
      </c>
      <c r="AJ402">
        <v>0</v>
      </c>
      <c r="AK402" t="s">
        <v>3450</v>
      </c>
      <c r="AL402">
        <v>0.22</v>
      </c>
      <c r="AM402">
        <v>11.58</v>
      </c>
      <c r="AN402">
        <v>0</v>
      </c>
      <c r="AO402" t="s">
        <v>86</v>
      </c>
      <c r="AP402" t="s">
        <v>86</v>
      </c>
      <c r="AQ402" t="s">
        <v>86</v>
      </c>
      <c r="AR402" t="s">
        <v>1006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 t="s">
        <v>1006</v>
      </c>
      <c r="BE402" t="s">
        <v>1006</v>
      </c>
      <c r="BF402" t="s">
        <v>1006</v>
      </c>
      <c r="BG402" t="s">
        <v>3365</v>
      </c>
      <c r="BH402" t="s">
        <v>3365</v>
      </c>
      <c r="BI402" t="s">
        <v>3365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R402">
        <v>0</v>
      </c>
      <c r="BS402">
        <v>0</v>
      </c>
      <c r="BT402">
        <v>0</v>
      </c>
    </row>
    <row r="403" spans="1:72">
      <c r="A403" t="str">
        <f>IF(I403="","其他",_xlfn.XLOOKUP(I403,辅助数据!B:B,辅助数据!C:C))</f>
        <v>盒子</v>
      </c>
      <c r="B403" t="str" cm="1">
        <f t="array" ref="B403">IFERROR(_xlfn.IFS(EOMONTH(E403,0)-C403&gt;90,"老品 (开售天数大于90天)",EOMONTH(E403,0)-C403&gt;=0,"新品 (开售天数小于等于90)"),"新品未出单")</f>
        <v>老品 (开售天数大于90天)</v>
      </c>
      <c r="C403" s="1">
        <f>_xlfn.XLOOKUP(K403,开售时间!A:A,开售时间!B:B)</f>
        <v>45300</v>
      </c>
      <c r="D403" s="1" t="str">
        <f>IFERROR(_xlfn.XLOOKUP(G403,分层!A:A,分层!B:B),"未划分")</f>
        <v>T1</v>
      </c>
      <c r="E403" s="4">
        <v>46204</v>
      </c>
      <c r="F403" s="1" t="s">
        <v>72</v>
      </c>
      <c r="G403" t="s">
        <v>1139</v>
      </c>
      <c r="H403" t="s">
        <v>3644</v>
      </c>
      <c r="I403" t="s">
        <v>3645</v>
      </c>
      <c r="J403" t="s">
        <v>1006</v>
      </c>
      <c r="K403" t="s">
        <v>3645</v>
      </c>
      <c r="L403">
        <v>10</v>
      </c>
      <c r="M403">
        <v>1</v>
      </c>
      <c r="N403">
        <v>0.2</v>
      </c>
      <c r="O403">
        <v>0</v>
      </c>
      <c r="P403">
        <v>0</v>
      </c>
      <c r="Q403">
        <v>0.2</v>
      </c>
      <c r="R403">
        <v>0</v>
      </c>
      <c r="S403">
        <v>0</v>
      </c>
      <c r="T403">
        <v>0</v>
      </c>
      <c r="U403">
        <v>0</v>
      </c>
      <c r="V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t="s">
        <v>1006</v>
      </c>
      <c r="AI403">
        <v>0</v>
      </c>
      <c r="AJ403">
        <v>0</v>
      </c>
      <c r="AK403" t="s">
        <v>2001</v>
      </c>
      <c r="AL403">
        <v>0.2</v>
      </c>
      <c r="AM403">
        <v>20</v>
      </c>
      <c r="AN403">
        <v>0</v>
      </c>
      <c r="AO403" t="s">
        <v>86</v>
      </c>
      <c r="AP403" t="s">
        <v>86</v>
      </c>
      <c r="AQ403" t="s">
        <v>86</v>
      </c>
      <c r="AR403" t="s">
        <v>1006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 t="s">
        <v>1006</v>
      </c>
      <c r="BE403" t="s">
        <v>1006</v>
      </c>
      <c r="BF403" t="s">
        <v>1006</v>
      </c>
      <c r="BG403" t="s">
        <v>3365</v>
      </c>
      <c r="BH403" t="s">
        <v>3365</v>
      </c>
      <c r="BI403" t="s">
        <v>3365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R403">
        <v>0</v>
      </c>
      <c r="BS403">
        <v>0</v>
      </c>
      <c r="BT403">
        <v>0</v>
      </c>
    </row>
    <row r="404" spans="1:72">
      <c r="A404" t="str">
        <f>IF(I404="","其他",_xlfn.XLOOKUP(I404,辅助数据!B:B,辅助数据!C:C))</f>
        <v>盒子</v>
      </c>
      <c r="B404" t="str" cm="1">
        <f t="array" ref="B404">IFERROR(_xlfn.IFS(EOMONTH(E404,0)-C404&gt;90,"老品 (开售天数大于90天)",EOMONTH(E404,0)-C404&gt;=0,"新品 (开售天数小于等于90)"),"新品未出单")</f>
        <v>老品 (开售天数大于90天)</v>
      </c>
      <c r="C404" s="1">
        <f>_xlfn.XLOOKUP(K404,开售时间!A:A,开售时间!B:B)</f>
        <v>45303</v>
      </c>
      <c r="D404" s="1" t="str">
        <f>IFERROR(_xlfn.XLOOKUP(G404,分层!A:A,分层!B:B),"未划分")</f>
        <v>T2</v>
      </c>
      <c r="E404" s="4">
        <v>46204</v>
      </c>
      <c r="F404" s="1" t="s">
        <v>72</v>
      </c>
      <c r="G404" t="s">
        <v>2530</v>
      </c>
      <c r="H404" t="s">
        <v>3646</v>
      </c>
      <c r="I404" t="s">
        <v>3647</v>
      </c>
      <c r="J404" t="s">
        <v>642</v>
      </c>
      <c r="K404" t="s">
        <v>3647</v>
      </c>
      <c r="L404">
        <v>278</v>
      </c>
      <c r="M404">
        <v>11</v>
      </c>
      <c r="N404">
        <v>3.2</v>
      </c>
      <c r="O404">
        <v>0</v>
      </c>
      <c r="P404">
        <v>0</v>
      </c>
      <c r="Q404">
        <v>3.2</v>
      </c>
      <c r="R404">
        <v>0</v>
      </c>
      <c r="S404">
        <v>0</v>
      </c>
      <c r="T404">
        <v>0</v>
      </c>
      <c r="U404">
        <v>0</v>
      </c>
      <c r="V404">
        <v>0</v>
      </c>
      <c r="X404">
        <v>17</v>
      </c>
      <c r="Y404">
        <v>0</v>
      </c>
      <c r="Z404">
        <v>0</v>
      </c>
      <c r="AA404">
        <v>17</v>
      </c>
      <c r="AB404">
        <v>0</v>
      </c>
      <c r="AC404">
        <v>2</v>
      </c>
      <c r="AD404">
        <v>0</v>
      </c>
      <c r="AE404">
        <v>0</v>
      </c>
      <c r="AF404">
        <v>2</v>
      </c>
      <c r="AG404">
        <v>0</v>
      </c>
      <c r="AH404" t="s">
        <v>86</v>
      </c>
      <c r="AI404">
        <v>14.46</v>
      </c>
      <c r="AJ404">
        <v>2</v>
      </c>
      <c r="AK404" t="s">
        <v>3648</v>
      </c>
      <c r="AL404">
        <v>0.29</v>
      </c>
      <c r="AM404">
        <v>11.51</v>
      </c>
      <c r="AN404">
        <v>5.31</v>
      </c>
      <c r="AO404" t="s">
        <v>3649</v>
      </c>
      <c r="AP404" t="s">
        <v>86</v>
      </c>
      <c r="AQ404" t="s">
        <v>86</v>
      </c>
      <c r="AR404" t="s">
        <v>86</v>
      </c>
      <c r="AS404">
        <v>1.6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 t="s">
        <v>1006</v>
      </c>
      <c r="BE404" t="s">
        <v>1006</v>
      </c>
      <c r="BF404" t="s">
        <v>1006</v>
      </c>
      <c r="BG404" t="s">
        <v>3365</v>
      </c>
      <c r="BH404" t="s">
        <v>3365</v>
      </c>
      <c r="BI404" t="s">
        <v>3365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R404">
        <v>0</v>
      </c>
      <c r="BS404">
        <v>0</v>
      </c>
      <c r="BT404">
        <v>0</v>
      </c>
    </row>
    <row r="405" spans="1:72">
      <c r="A405" t="str">
        <f>IF(I405="","其他",_xlfn.XLOOKUP(I405,辅助数据!B:B,辅助数据!C:C))</f>
        <v>盒子</v>
      </c>
      <c r="B405" t="str" cm="1">
        <f t="array" ref="B405">IFERROR(_xlfn.IFS(EOMONTH(E405,0)-C405&gt;90,"老品 (开售天数大于90天)",EOMONTH(E405,0)-C405&gt;=0,"新品 (开售天数小于等于90)"),"新品未出单")</f>
        <v>老品 (开售天数大于90天)</v>
      </c>
      <c r="C405" s="1">
        <f>_xlfn.XLOOKUP(K405,开售时间!A:A,开售时间!B:B)</f>
        <v>45304</v>
      </c>
      <c r="D405" s="1" t="str">
        <f>IFERROR(_xlfn.XLOOKUP(G405,分层!A:A,分层!B:B),"未划分")</f>
        <v>T2</v>
      </c>
      <c r="E405" s="4">
        <v>46204</v>
      </c>
      <c r="F405" s="1" t="s">
        <v>72</v>
      </c>
      <c r="G405" t="s">
        <v>2790</v>
      </c>
      <c r="H405" t="s">
        <v>3650</v>
      </c>
      <c r="I405" t="s">
        <v>3651</v>
      </c>
      <c r="J405" t="s">
        <v>1006</v>
      </c>
      <c r="K405" t="s">
        <v>3651</v>
      </c>
      <c r="L405">
        <v>269</v>
      </c>
      <c r="M405">
        <v>5</v>
      </c>
      <c r="N405">
        <v>2.19</v>
      </c>
      <c r="O405">
        <v>0</v>
      </c>
      <c r="P405">
        <v>0</v>
      </c>
      <c r="Q405">
        <v>2.19</v>
      </c>
      <c r="R405">
        <v>0</v>
      </c>
      <c r="S405">
        <v>0</v>
      </c>
      <c r="T405">
        <v>0</v>
      </c>
      <c r="U405">
        <v>0</v>
      </c>
      <c r="V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t="s">
        <v>1006</v>
      </c>
      <c r="AI405">
        <v>0</v>
      </c>
      <c r="AJ405">
        <v>0</v>
      </c>
      <c r="AK405" t="s">
        <v>3652</v>
      </c>
      <c r="AL405">
        <v>0.44</v>
      </c>
      <c r="AM405">
        <v>8.14</v>
      </c>
      <c r="AN405">
        <v>0</v>
      </c>
      <c r="AO405" t="s">
        <v>86</v>
      </c>
      <c r="AP405" t="s">
        <v>86</v>
      </c>
      <c r="AQ405" t="s">
        <v>86</v>
      </c>
      <c r="AR405" t="s">
        <v>1006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 t="s">
        <v>1006</v>
      </c>
      <c r="BE405" t="s">
        <v>1006</v>
      </c>
      <c r="BF405" t="s">
        <v>1006</v>
      </c>
      <c r="BG405" t="s">
        <v>3365</v>
      </c>
      <c r="BH405" t="s">
        <v>3365</v>
      </c>
      <c r="BI405" t="s">
        <v>3365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R405">
        <v>0</v>
      </c>
      <c r="BS405">
        <v>0</v>
      </c>
      <c r="BT405">
        <v>0</v>
      </c>
    </row>
    <row r="406" spans="1:72">
      <c r="A406" t="str">
        <f>IF(I406="","其他",_xlfn.XLOOKUP(I406,辅助数据!B:B,辅助数据!C:C))</f>
        <v>盒子</v>
      </c>
      <c r="B406" t="str" cm="1">
        <f t="array" ref="B406">IFERROR(_xlfn.IFS(EOMONTH(E406,0)-C406&gt;90,"老品 (开售天数大于90天)",EOMONTH(E406,0)-C406&gt;=0,"新品 (开售天数小于等于90)"),"新品未出单")</f>
        <v>老品 (开售天数大于90天)</v>
      </c>
      <c r="C406" s="1">
        <f>_xlfn.XLOOKUP(K406,开售时间!A:A,开售时间!B:B)</f>
        <v>45300</v>
      </c>
      <c r="D406" s="1" t="str">
        <f>IFERROR(_xlfn.XLOOKUP(G406,分层!A:A,分层!B:B),"未划分")</f>
        <v>T3</v>
      </c>
      <c r="E406" s="4">
        <v>46204</v>
      </c>
      <c r="F406" s="1" t="s">
        <v>72</v>
      </c>
      <c r="G406" t="s">
        <v>3653</v>
      </c>
      <c r="H406" t="s">
        <v>3654</v>
      </c>
      <c r="I406" t="s">
        <v>3655</v>
      </c>
      <c r="J406" t="s">
        <v>1006</v>
      </c>
      <c r="K406" t="s">
        <v>3655</v>
      </c>
      <c r="L406">
        <v>17</v>
      </c>
      <c r="M406">
        <v>0</v>
      </c>
      <c r="N406">
        <v>0.04</v>
      </c>
      <c r="O406">
        <v>0</v>
      </c>
      <c r="P406">
        <v>0</v>
      </c>
      <c r="Q406">
        <v>0.04</v>
      </c>
      <c r="R406">
        <v>0</v>
      </c>
      <c r="S406">
        <v>0</v>
      </c>
      <c r="T406">
        <v>0</v>
      </c>
      <c r="U406">
        <v>0</v>
      </c>
      <c r="V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t="s">
        <v>1006</v>
      </c>
      <c r="AI406">
        <v>0</v>
      </c>
      <c r="AJ406">
        <v>0</v>
      </c>
      <c r="AK406" t="s">
        <v>1006</v>
      </c>
      <c r="AM406">
        <v>2.35</v>
      </c>
      <c r="AN406">
        <v>0</v>
      </c>
      <c r="AO406" t="s">
        <v>86</v>
      </c>
      <c r="AP406" t="s">
        <v>86</v>
      </c>
      <c r="AQ406" t="s">
        <v>86</v>
      </c>
      <c r="AR406" t="s">
        <v>1006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 t="s">
        <v>1006</v>
      </c>
      <c r="BE406" t="s">
        <v>1006</v>
      </c>
      <c r="BF406" t="s">
        <v>1006</v>
      </c>
      <c r="BG406" t="s">
        <v>3365</v>
      </c>
      <c r="BH406" t="s">
        <v>3365</v>
      </c>
      <c r="BI406" t="s">
        <v>3365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R406">
        <v>0</v>
      </c>
      <c r="BS406">
        <v>0</v>
      </c>
      <c r="BT406">
        <v>0</v>
      </c>
    </row>
    <row r="407" spans="1:72">
      <c r="A407" t="str">
        <f>IF(I407="","其他",_xlfn.XLOOKUP(I407,辅助数据!B:B,辅助数据!C:C))</f>
        <v>盒子</v>
      </c>
      <c r="B407" t="str" cm="1">
        <f t="array" ref="B407">IFERROR(_xlfn.IFS(EOMONTH(E407,0)-C407&gt;90,"老品 (开售天数大于90天)",EOMONTH(E407,0)-C407&gt;=0,"新品 (开售天数小于等于90)"),"新品未出单")</f>
        <v>老品 (开售天数大于90天)</v>
      </c>
      <c r="C407" s="1">
        <f>_xlfn.XLOOKUP(K407,开售时间!A:A,开售时间!B:B)</f>
        <v>45300</v>
      </c>
      <c r="D407" s="1" t="str">
        <f>IFERROR(_xlfn.XLOOKUP(G407,分层!A:A,分层!B:B),"未划分")</f>
        <v>T3</v>
      </c>
      <c r="E407" s="4">
        <v>46204</v>
      </c>
      <c r="F407" s="1" t="s">
        <v>72</v>
      </c>
      <c r="G407" t="s">
        <v>2957</v>
      </c>
      <c r="H407" t="s">
        <v>3656</v>
      </c>
      <c r="I407" t="s">
        <v>3657</v>
      </c>
      <c r="J407" t="s">
        <v>1006</v>
      </c>
      <c r="K407" t="s">
        <v>3657</v>
      </c>
      <c r="L407">
        <v>1357</v>
      </c>
      <c r="M407">
        <v>18</v>
      </c>
      <c r="N407">
        <v>9.95</v>
      </c>
      <c r="O407">
        <v>0</v>
      </c>
      <c r="P407">
        <v>0</v>
      </c>
      <c r="Q407">
        <v>9.95</v>
      </c>
      <c r="R407">
        <v>0</v>
      </c>
      <c r="S407">
        <v>0</v>
      </c>
      <c r="T407">
        <v>0</v>
      </c>
      <c r="U407">
        <v>0</v>
      </c>
      <c r="V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t="s">
        <v>1006</v>
      </c>
      <c r="AI407">
        <v>0</v>
      </c>
      <c r="AJ407">
        <v>0</v>
      </c>
      <c r="AK407" t="s">
        <v>873</v>
      </c>
      <c r="AL407">
        <v>0.55</v>
      </c>
      <c r="AM407">
        <v>7.33</v>
      </c>
      <c r="AN407">
        <v>0</v>
      </c>
      <c r="AO407" t="s">
        <v>86</v>
      </c>
      <c r="AP407" t="s">
        <v>86</v>
      </c>
      <c r="AQ407" t="s">
        <v>86</v>
      </c>
      <c r="AR407" t="s">
        <v>1006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 t="s">
        <v>3365</v>
      </c>
      <c r="BE407" t="s">
        <v>3365</v>
      </c>
      <c r="BF407" t="s">
        <v>3365</v>
      </c>
      <c r="BG407" t="s">
        <v>3365</v>
      </c>
      <c r="BH407" t="s">
        <v>3365</v>
      </c>
      <c r="BI407" t="s">
        <v>3365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R407">
        <v>0</v>
      </c>
      <c r="BS407">
        <v>0</v>
      </c>
      <c r="BT407">
        <v>0</v>
      </c>
    </row>
    <row r="408" spans="1:72">
      <c r="A408" t="str">
        <f>IF(I408="","其他",_xlfn.XLOOKUP(I408,辅助数据!B:B,辅助数据!C:C))</f>
        <v>盒子</v>
      </c>
      <c r="B408" t="str" cm="1">
        <f t="array" ref="B408">IFERROR(_xlfn.IFS(EOMONTH(E408,0)-C408&gt;90,"老品 (开售天数大于90天)",EOMONTH(E408,0)-C408&gt;=0,"新品 (开售天数小于等于90)"),"新品未出单")</f>
        <v>老品 (开售天数大于90天)</v>
      </c>
      <c r="C408" s="1">
        <f>_xlfn.XLOOKUP(K408,开售时间!A:A,开售时间!B:B)</f>
        <v>45373</v>
      </c>
      <c r="D408" s="1" t="str">
        <f>IFERROR(_xlfn.XLOOKUP(G408,分层!A:A,分层!B:B),"未划分")</f>
        <v>T2</v>
      </c>
      <c r="E408" s="4">
        <v>46204</v>
      </c>
      <c r="F408" s="1" t="s">
        <v>72</v>
      </c>
      <c r="G408" t="s">
        <v>1943</v>
      </c>
      <c r="H408" t="s">
        <v>3658</v>
      </c>
      <c r="I408" t="s">
        <v>3659</v>
      </c>
      <c r="J408" t="s">
        <v>1006</v>
      </c>
      <c r="K408" t="s">
        <v>3659</v>
      </c>
      <c r="L408">
        <v>6</v>
      </c>
      <c r="M408">
        <v>0</v>
      </c>
      <c r="N408">
        <v>0.06</v>
      </c>
      <c r="O408">
        <v>0</v>
      </c>
      <c r="P408">
        <v>0</v>
      </c>
      <c r="Q408">
        <v>0.06</v>
      </c>
      <c r="R408">
        <v>0</v>
      </c>
      <c r="S408">
        <v>0</v>
      </c>
      <c r="T408">
        <v>0</v>
      </c>
      <c r="U408">
        <v>0</v>
      </c>
      <c r="V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t="s">
        <v>1006</v>
      </c>
      <c r="AI408">
        <v>0</v>
      </c>
      <c r="AJ408">
        <v>0</v>
      </c>
      <c r="AK408" t="s">
        <v>1006</v>
      </c>
      <c r="AM408">
        <v>10</v>
      </c>
      <c r="AN408">
        <v>0</v>
      </c>
      <c r="AO408" t="s">
        <v>86</v>
      </c>
      <c r="AP408" t="s">
        <v>86</v>
      </c>
      <c r="AQ408" t="s">
        <v>86</v>
      </c>
      <c r="AR408" t="s">
        <v>1006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 t="s">
        <v>1006</v>
      </c>
      <c r="BE408" t="s">
        <v>1006</v>
      </c>
      <c r="BF408" t="s">
        <v>1006</v>
      </c>
      <c r="BG408" t="s">
        <v>3365</v>
      </c>
      <c r="BH408" t="s">
        <v>3365</v>
      </c>
      <c r="BI408" t="s">
        <v>3365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R408">
        <v>0</v>
      </c>
      <c r="BS408">
        <v>0</v>
      </c>
      <c r="BT408">
        <v>0</v>
      </c>
    </row>
    <row r="409" spans="1:72">
      <c r="A409" t="str">
        <f>IF(I409="","其他",_xlfn.XLOOKUP(I409,辅助数据!B:B,辅助数据!C:C))</f>
        <v>盒子</v>
      </c>
      <c r="B409" t="str" cm="1">
        <f t="array" ref="B409">IFERROR(_xlfn.IFS(EOMONTH(E409,0)-C409&gt;90,"老品 (开售天数大于90天)",EOMONTH(E409,0)-C409&gt;=0,"新品 (开售天数小于等于90)"),"新品未出单")</f>
        <v>老品 (开售天数大于90天)</v>
      </c>
      <c r="C409" s="1">
        <f>_xlfn.XLOOKUP(K409,开售时间!A:A,开售时间!B:B)</f>
        <v>45375</v>
      </c>
      <c r="D409" s="1" t="str">
        <f>IFERROR(_xlfn.XLOOKUP(G409,分层!A:A,分层!B:B),"未划分")</f>
        <v>T3</v>
      </c>
      <c r="E409" s="4">
        <v>46204</v>
      </c>
      <c r="F409" s="1" t="s">
        <v>72</v>
      </c>
      <c r="G409" t="s">
        <v>2498</v>
      </c>
      <c r="H409" t="s">
        <v>3660</v>
      </c>
      <c r="I409" t="s">
        <v>3661</v>
      </c>
      <c r="J409" t="s">
        <v>86</v>
      </c>
      <c r="K409" t="s">
        <v>3661</v>
      </c>
      <c r="L409">
        <v>15</v>
      </c>
      <c r="M409">
        <v>1</v>
      </c>
      <c r="N409">
        <v>0.19</v>
      </c>
      <c r="O409">
        <v>0</v>
      </c>
      <c r="P409">
        <v>0</v>
      </c>
      <c r="Q409">
        <v>0.19</v>
      </c>
      <c r="R409">
        <v>0</v>
      </c>
      <c r="S409">
        <v>0</v>
      </c>
      <c r="T409">
        <v>0</v>
      </c>
      <c r="U409">
        <v>0</v>
      </c>
      <c r="V409">
        <v>0</v>
      </c>
      <c r="X409">
        <v>8.5</v>
      </c>
      <c r="Y409">
        <v>0</v>
      </c>
      <c r="Z409">
        <v>0</v>
      </c>
      <c r="AA409">
        <v>8.5</v>
      </c>
      <c r="AB409">
        <v>0</v>
      </c>
      <c r="AC409">
        <v>1</v>
      </c>
      <c r="AD409">
        <v>0</v>
      </c>
      <c r="AE409">
        <v>0</v>
      </c>
      <c r="AF409">
        <v>1</v>
      </c>
      <c r="AG409">
        <v>0</v>
      </c>
      <c r="AH409" t="s">
        <v>86</v>
      </c>
      <c r="AI409">
        <v>8.5</v>
      </c>
      <c r="AJ409">
        <v>1</v>
      </c>
      <c r="AK409" t="s">
        <v>2142</v>
      </c>
      <c r="AL409">
        <v>0.19</v>
      </c>
      <c r="AM409">
        <v>12.67</v>
      </c>
      <c r="AN409">
        <v>44.74</v>
      </c>
      <c r="AO409" t="s">
        <v>3662</v>
      </c>
      <c r="AP409" t="s">
        <v>86</v>
      </c>
      <c r="AQ409" t="s">
        <v>86</v>
      </c>
      <c r="AR409" t="s">
        <v>86</v>
      </c>
      <c r="AS409">
        <v>0.19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 t="s">
        <v>1006</v>
      </c>
      <c r="BE409" t="s">
        <v>1006</v>
      </c>
      <c r="BF409" t="s">
        <v>1006</v>
      </c>
      <c r="BG409" t="s">
        <v>3365</v>
      </c>
      <c r="BH409" t="s">
        <v>3365</v>
      </c>
      <c r="BI409" t="s">
        <v>3365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R409">
        <v>0</v>
      </c>
      <c r="BS409">
        <v>0</v>
      </c>
      <c r="BT409">
        <v>0</v>
      </c>
    </row>
    <row r="410" spans="1:72">
      <c r="A410" t="str">
        <f>IF(I410="","其他",_xlfn.XLOOKUP(I410,辅助数据!B:B,辅助数据!C:C))</f>
        <v>盒子</v>
      </c>
      <c r="B410" t="str" cm="1">
        <f t="array" ref="B410">IFERROR(_xlfn.IFS(EOMONTH(E410,0)-C410&gt;90,"老品 (开售天数大于90天)",EOMONTH(E410,0)-C410&gt;=0,"新品 (开售天数小于等于90)"),"新品未出单")</f>
        <v>老品 (开售天数大于90天)</v>
      </c>
      <c r="C410" s="1">
        <f>_xlfn.XLOOKUP(K410,开售时间!A:A,开售时间!B:B)</f>
        <v>45372</v>
      </c>
      <c r="D410" s="1" t="str">
        <f>IFERROR(_xlfn.XLOOKUP(G410,分层!A:A,分层!B:B),"未划分")</f>
        <v>T2</v>
      </c>
      <c r="E410" s="4">
        <v>46204</v>
      </c>
      <c r="F410" s="1" t="s">
        <v>72</v>
      </c>
      <c r="G410" t="s">
        <v>2398</v>
      </c>
      <c r="H410" t="s">
        <v>3663</v>
      </c>
      <c r="I410" t="s">
        <v>3664</v>
      </c>
      <c r="J410" t="s">
        <v>2524</v>
      </c>
      <c r="K410" t="s">
        <v>3664</v>
      </c>
      <c r="L410">
        <v>159</v>
      </c>
      <c r="M410">
        <v>8</v>
      </c>
      <c r="N410">
        <v>2.28</v>
      </c>
      <c r="O410">
        <v>0</v>
      </c>
      <c r="P410">
        <v>0</v>
      </c>
      <c r="Q410">
        <v>2.28</v>
      </c>
      <c r="R410">
        <v>0</v>
      </c>
      <c r="S410">
        <v>0</v>
      </c>
      <c r="T410">
        <v>0</v>
      </c>
      <c r="U410">
        <v>0</v>
      </c>
      <c r="V410">
        <v>0</v>
      </c>
      <c r="X410">
        <v>8.5</v>
      </c>
      <c r="Y410">
        <v>0</v>
      </c>
      <c r="Z410">
        <v>0</v>
      </c>
      <c r="AA410">
        <v>8.5</v>
      </c>
      <c r="AB410">
        <v>0</v>
      </c>
      <c r="AC410">
        <v>1</v>
      </c>
      <c r="AD410">
        <v>0</v>
      </c>
      <c r="AE410">
        <v>0</v>
      </c>
      <c r="AF410">
        <v>1</v>
      </c>
      <c r="AG410">
        <v>0</v>
      </c>
      <c r="AH410" t="s">
        <v>86</v>
      </c>
      <c r="AI410">
        <v>8.5</v>
      </c>
      <c r="AJ410">
        <v>1</v>
      </c>
      <c r="AK410" t="s">
        <v>3665</v>
      </c>
      <c r="AL410">
        <v>0.29</v>
      </c>
      <c r="AM410">
        <v>14.34</v>
      </c>
      <c r="AN410">
        <v>3.73</v>
      </c>
      <c r="AO410" t="s">
        <v>3666</v>
      </c>
      <c r="AP410" t="s">
        <v>86</v>
      </c>
      <c r="AQ410" t="s">
        <v>86</v>
      </c>
      <c r="AR410" t="s">
        <v>86</v>
      </c>
      <c r="AS410">
        <v>2.28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 t="s">
        <v>1006</v>
      </c>
      <c r="BE410" t="s">
        <v>1006</v>
      </c>
      <c r="BF410" t="s">
        <v>1006</v>
      </c>
      <c r="BG410" t="s">
        <v>3365</v>
      </c>
      <c r="BH410" t="s">
        <v>3365</v>
      </c>
      <c r="BI410" t="s">
        <v>3365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R410">
        <v>0</v>
      </c>
      <c r="BS410">
        <v>0</v>
      </c>
      <c r="BT410">
        <v>0</v>
      </c>
    </row>
    <row r="411" spans="1:72">
      <c r="A411" t="str">
        <f>IF(I411="","其他",_xlfn.XLOOKUP(I411,辅助数据!B:B,辅助数据!C:C))</f>
        <v>盒子</v>
      </c>
      <c r="B411" t="str" cm="1">
        <f t="array" ref="B411">IFERROR(_xlfn.IFS(EOMONTH(E411,0)-C411&gt;90,"老品 (开售天数大于90天)",EOMONTH(E411,0)-C411&gt;=0,"新品 (开售天数小于等于90)"),"新品未出单")</f>
        <v>老品 (开售天数大于90天)</v>
      </c>
      <c r="C411" s="1">
        <f>_xlfn.XLOOKUP(K411,开售时间!A:A,开售时间!B:B)</f>
        <v>45114</v>
      </c>
      <c r="D411" s="1" t="str">
        <f>IFERROR(_xlfn.XLOOKUP(G411,分层!A:A,分层!B:B),"未划分")</f>
        <v>未划分</v>
      </c>
      <c r="E411" s="4">
        <v>46204</v>
      </c>
      <c r="F411" s="1" t="s">
        <v>72</v>
      </c>
      <c r="G411" t="s">
        <v>3667</v>
      </c>
      <c r="H411" t="s">
        <v>3668</v>
      </c>
      <c r="I411" t="s">
        <v>3669</v>
      </c>
      <c r="J411" t="s">
        <v>1006</v>
      </c>
      <c r="K411" t="s">
        <v>3669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t="s">
        <v>1006</v>
      </c>
      <c r="AI411">
        <v>0</v>
      </c>
      <c r="AJ411">
        <v>0</v>
      </c>
      <c r="AK411" t="s">
        <v>1006</v>
      </c>
      <c r="AN411">
        <v>0</v>
      </c>
      <c r="AO411" t="s">
        <v>1006</v>
      </c>
      <c r="AP411" t="s">
        <v>1006</v>
      </c>
      <c r="AQ411" t="s">
        <v>1006</v>
      </c>
      <c r="AR411" t="s">
        <v>1006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 t="s">
        <v>1006</v>
      </c>
      <c r="BE411" t="s">
        <v>1006</v>
      </c>
      <c r="BF411" t="s">
        <v>1006</v>
      </c>
      <c r="BG411" t="s">
        <v>1006</v>
      </c>
      <c r="BH411" t="s">
        <v>1006</v>
      </c>
      <c r="BI411" t="s">
        <v>1006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R411">
        <v>0</v>
      </c>
      <c r="BS411">
        <v>0</v>
      </c>
      <c r="BT411">
        <v>0</v>
      </c>
    </row>
    <row r="412" spans="1:72">
      <c r="A412" t="str">
        <f>IF(I412="","其他",_xlfn.XLOOKUP(I412,辅助数据!B:B,辅助数据!C:C))</f>
        <v>盒子</v>
      </c>
      <c r="B412" t="str" cm="1">
        <f t="array" ref="B412">IFERROR(_xlfn.IFS(EOMONTH(E412,0)-C412&gt;90,"老品 (开售天数大于90天)",EOMONTH(E412,0)-C412&gt;=0,"新品 (开售天数小于等于90)"),"新品未出单")</f>
        <v>老品 (开售天数大于90天)</v>
      </c>
      <c r="C412" s="1">
        <f>_xlfn.XLOOKUP(K412,开售时间!A:A,开售时间!B:B)</f>
        <v>45376</v>
      </c>
      <c r="D412" s="1" t="str">
        <f>IFERROR(_xlfn.XLOOKUP(G412,分层!A:A,分层!B:B),"未划分")</f>
        <v>T3</v>
      </c>
      <c r="E412" s="4">
        <v>46204</v>
      </c>
      <c r="F412" s="1" t="s">
        <v>72</v>
      </c>
      <c r="G412" t="s">
        <v>3026</v>
      </c>
      <c r="H412" t="s">
        <v>3670</v>
      </c>
      <c r="I412" t="s">
        <v>3671</v>
      </c>
      <c r="J412" t="s">
        <v>2524</v>
      </c>
      <c r="K412" t="s">
        <v>3671</v>
      </c>
      <c r="L412">
        <v>545</v>
      </c>
      <c r="M412">
        <v>16</v>
      </c>
      <c r="N412">
        <v>5.56</v>
      </c>
      <c r="O412">
        <v>0</v>
      </c>
      <c r="P412">
        <v>0</v>
      </c>
      <c r="Q412">
        <v>5.56</v>
      </c>
      <c r="R412">
        <v>0</v>
      </c>
      <c r="S412">
        <v>0</v>
      </c>
      <c r="T412">
        <v>0</v>
      </c>
      <c r="U412">
        <v>0</v>
      </c>
      <c r="V412">
        <v>0</v>
      </c>
      <c r="X412">
        <v>17</v>
      </c>
      <c r="Y412">
        <v>0</v>
      </c>
      <c r="Z412">
        <v>0</v>
      </c>
      <c r="AA412">
        <v>17</v>
      </c>
      <c r="AB412">
        <v>0</v>
      </c>
      <c r="AC412">
        <v>2</v>
      </c>
      <c r="AD412">
        <v>0</v>
      </c>
      <c r="AE412">
        <v>0</v>
      </c>
      <c r="AF412">
        <v>2</v>
      </c>
      <c r="AG412">
        <v>0</v>
      </c>
      <c r="AH412" t="s">
        <v>86</v>
      </c>
      <c r="AI412">
        <v>17</v>
      </c>
      <c r="AJ412">
        <v>2</v>
      </c>
      <c r="AK412" t="s">
        <v>1274</v>
      </c>
      <c r="AL412">
        <v>0.35</v>
      </c>
      <c r="AM412">
        <v>10.2</v>
      </c>
      <c r="AN412">
        <v>3.06</v>
      </c>
      <c r="AO412" t="s">
        <v>3672</v>
      </c>
      <c r="AP412" t="s">
        <v>86</v>
      </c>
      <c r="AQ412" t="s">
        <v>86</v>
      </c>
      <c r="AR412" t="s">
        <v>86</v>
      </c>
      <c r="AS412">
        <v>2.78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 t="s">
        <v>1006</v>
      </c>
      <c r="BE412" t="s">
        <v>1006</v>
      </c>
      <c r="BF412" t="s">
        <v>1006</v>
      </c>
      <c r="BG412" t="s">
        <v>3365</v>
      </c>
      <c r="BH412" t="s">
        <v>3365</v>
      </c>
      <c r="BI412" t="s">
        <v>3365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R412">
        <v>0</v>
      </c>
      <c r="BS412">
        <v>0</v>
      </c>
      <c r="BT412">
        <v>0</v>
      </c>
    </row>
    <row r="413" spans="1:72">
      <c r="A413" t="str">
        <f>IF(I413="","其他",_xlfn.XLOOKUP(I413,辅助数据!B:B,辅助数据!C:C))</f>
        <v>盒子</v>
      </c>
      <c r="B413" t="str" cm="1">
        <f t="array" ref="B413">IFERROR(_xlfn.IFS(EOMONTH(E413,0)-C413&gt;90,"老品 (开售天数大于90天)",EOMONTH(E413,0)-C413&gt;=0,"新品 (开售天数小于等于90)"),"新品未出单")</f>
        <v>老品 (开售天数大于90天)</v>
      </c>
      <c r="C413" s="1">
        <f>_xlfn.XLOOKUP(K413,开售时间!A:A,开售时间!B:B)</f>
        <v>45378</v>
      </c>
      <c r="D413" s="1" t="str">
        <f>IFERROR(_xlfn.XLOOKUP(G413,分层!A:A,分层!B:B),"未划分")</f>
        <v>T2</v>
      </c>
      <c r="E413" s="4">
        <v>46204</v>
      </c>
      <c r="F413" s="1" t="s">
        <v>72</v>
      </c>
      <c r="G413" t="s">
        <v>2106</v>
      </c>
      <c r="H413" t="s">
        <v>3673</v>
      </c>
      <c r="I413" t="s">
        <v>3674</v>
      </c>
      <c r="J413" t="s">
        <v>900</v>
      </c>
      <c r="K413" t="s">
        <v>3674</v>
      </c>
      <c r="L413">
        <v>220</v>
      </c>
      <c r="M413">
        <v>5</v>
      </c>
      <c r="N413">
        <v>2.15</v>
      </c>
      <c r="O413">
        <v>0</v>
      </c>
      <c r="P413">
        <v>0</v>
      </c>
      <c r="Q413">
        <v>2.15</v>
      </c>
      <c r="R413">
        <v>0</v>
      </c>
      <c r="S413">
        <v>0</v>
      </c>
      <c r="T413">
        <v>0</v>
      </c>
      <c r="U413">
        <v>0</v>
      </c>
      <c r="V413">
        <v>0</v>
      </c>
      <c r="X413">
        <v>8.5</v>
      </c>
      <c r="Y413">
        <v>0</v>
      </c>
      <c r="Z413">
        <v>0</v>
      </c>
      <c r="AA413">
        <v>8.5</v>
      </c>
      <c r="AB413">
        <v>0</v>
      </c>
      <c r="AC413">
        <v>1</v>
      </c>
      <c r="AD413">
        <v>0</v>
      </c>
      <c r="AE413">
        <v>0</v>
      </c>
      <c r="AF413">
        <v>1</v>
      </c>
      <c r="AG413">
        <v>0</v>
      </c>
      <c r="AH413" t="s">
        <v>86</v>
      </c>
      <c r="AI413">
        <v>8.5</v>
      </c>
      <c r="AJ413">
        <v>1</v>
      </c>
      <c r="AK413" t="s">
        <v>2281</v>
      </c>
      <c r="AL413">
        <v>0.43</v>
      </c>
      <c r="AM413">
        <v>9.77</v>
      </c>
      <c r="AN413">
        <v>3.95</v>
      </c>
      <c r="AO413" t="s">
        <v>3675</v>
      </c>
      <c r="AP413" t="s">
        <v>86</v>
      </c>
      <c r="AQ413" t="s">
        <v>86</v>
      </c>
      <c r="AR413" t="s">
        <v>86</v>
      </c>
      <c r="AS413">
        <v>2.15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 t="s">
        <v>1006</v>
      </c>
      <c r="BE413" t="s">
        <v>1006</v>
      </c>
      <c r="BF413" t="s">
        <v>1006</v>
      </c>
      <c r="BG413" t="s">
        <v>3365</v>
      </c>
      <c r="BH413" t="s">
        <v>3365</v>
      </c>
      <c r="BI413" t="s">
        <v>3365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R413">
        <v>0</v>
      </c>
      <c r="BS413">
        <v>0</v>
      </c>
      <c r="BT413">
        <v>0</v>
      </c>
    </row>
    <row r="414" spans="1:72">
      <c r="A414" t="str">
        <f>IF(I414="","其他",_xlfn.XLOOKUP(I414,辅助数据!B:B,辅助数据!C:C))</f>
        <v>照片蜂窝套装</v>
      </c>
      <c r="B414" t="str" cm="1">
        <f t="array" ref="B414">IFERROR(_xlfn.IFS(EOMONTH(E414,0)-C414&gt;90,"老品 (开售天数大于90天)",EOMONTH(E414,0)-C414&gt;=0,"新品 (开售天数小于等于90)"),"新品未出单")</f>
        <v>老品 (开售天数大于90天)</v>
      </c>
      <c r="C414" s="1">
        <f>_xlfn.XLOOKUP(K414,开售时间!A:A,开售时间!B:B)</f>
        <v>45284</v>
      </c>
      <c r="D414" s="1" t="str">
        <f>IFERROR(_xlfn.XLOOKUP(G414,分层!A:A,分层!B:B),"未划分")</f>
        <v>未划分</v>
      </c>
      <c r="E414" s="4">
        <v>46204</v>
      </c>
      <c r="F414" s="1" t="s">
        <v>72</v>
      </c>
      <c r="G414" t="s">
        <v>3676</v>
      </c>
      <c r="H414" t="s">
        <v>3677</v>
      </c>
      <c r="I414" t="s">
        <v>3678</v>
      </c>
      <c r="J414" t="s">
        <v>1006</v>
      </c>
      <c r="K414" t="s">
        <v>3678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 t="s">
        <v>1006</v>
      </c>
      <c r="AI414">
        <v>0</v>
      </c>
      <c r="AJ414">
        <v>0</v>
      </c>
      <c r="AK414" t="s">
        <v>1006</v>
      </c>
      <c r="AN414">
        <v>0</v>
      </c>
      <c r="AO414" t="s">
        <v>1006</v>
      </c>
      <c r="AP414" t="s">
        <v>1006</v>
      </c>
      <c r="AQ414" t="s">
        <v>1006</v>
      </c>
      <c r="AR414" t="s">
        <v>1006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 t="s">
        <v>1006</v>
      </c>
      <c r="BE414" t="s">
        <v>1006</v>
      </c>
      <c r="BF414" t="s">
        <v>1006</v>
      </c>
      <c r="BG414" t="s">
        <v>1006</v>
      </c>
      <c r="BH414" t="s">
        <v>1006</v>
      </c>
      <c r="BI414" t="s">
        <v>1006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R414">
        <v>0</v>
      </c>
      <c r="BS414">
        <v>0</v>
      </c>
      <c r="BT414">
        <v>0</v>
      </c>
    </row>
    <row r="415" spans="1:72">
      <c r="A415" t="str">
        <f>IF(I415="","其他",_xlfn.XLOOKUP(I415,辅助数据!B:B,辅助数据!C:C))</f>
        <v>指示牌</v>
      </c>
      <c r="B415" t="str" cm="1">
        <f t="array" ref="B415">IFERROR(_xlfn.IFS(EOMONTH(E415,0)-C415&gt;90,"老品 (开售天数大于90天)",EOMONTH(E415,0)-C415&gt;=0,"新品 (开售天数小于等于90)"),"新品未出单")</f>
        <v>老品 (开售天数大于90天)</v>
      </c>
      <c r="C415" s="1">
        <f>_xlfn.XLOOKUP(K415,开售时间!A:A,开售时间!B:B)</f>
        <v>45284</v>
      </c>
      <c r="D415" s="1" t="str">
        <f>IFERROR(_xlfn.XLOOKUP(G415,分层!A:A,分层!B:B),"未划分")</f>
        <v>未划分</v>
      </c>
      <c r="E415" s="4">
        <v>46204</v>
      </c>
      <c r="F415" s="1" t="s">
        <v>72</v>
      </c>
      <c r="G415" t="s">
        <v>3679</v>
      </c>
      <c r="H415" t="s">
        <v>3680</v>
      </c>
      <c r="I415" t="s">
        <v>3681</v>
      </c>
      <c r="J415" t="s">
        <v>1006</v>
      </c>
      <c r="K415" t="s">
        <v>3681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 t="s">
        <v>1006</v>
      </c>
      <c r="AI415">
        <v>0</v>
      </c>
      <c r="AJ415">
        <v>0</v>
      </c>
      <c r="AK415" t="s">
        <v>1006</v>
      </c>
      <c r="AN415">
        <v>0</v>
      </c>
      <c r="AO415" t="s">
        <v>1006</v>
      </c>
      <c r="AP415" t="s">
        <v>1006</v>
      </c>
      <c r="AQ415" t="s">
        <v>1006</v>
      </c>
      <c r="AR415" t="s">
        <v>1006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 t="s">
        <v>1006</v>
      </c>
      <c r="BE415" t="s">
        <v>1006</v>
      </c>
      <c r="BF415" t="s">
        <v>1006</v>
      </c>
      <c r="BG415" t="s">
        <v>1006</v>
      </c>
      <c r="BH415" t="s">
        <v>1006</v>
      </c>
      <c r="BI415" t="s">
        <v>1006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R415">
        <v>0</v>
      </c>
      <c r="BS415">
        <v>0</v>
      </c>
      <c r="BT415">
        <v>0</v>
      </c>
    </row>
    <row r="416" spans="1:72">
      <c r="A416" t="str">
        <f>IF(I416="","其他",_xlfn.XLOOKUP(I416,辅助数据!B:B,辅助数据!C:C))</f>
        <v>漩涡套装</v>
      </c>
      <c r="B416" t="str" cm="1">
        <f t="array" ref="B416">IFERROR(_xlfn.IFS(EOMONTH(E416,0)-C416&gt;90,"老品 (开售天数大于90天)",EOMONTH(E416,0)-C416&gt;=0,"新品 (开售天数小于等于90)"),"新品未出单")</f>
        <v>老品 (开售天数大于90天)</v>
      </c>
      <c r="C416" s="1">
        <f>_xlfn.XLOOKUP(K416,开售时间!A:A,开售时间!B:B)</f>
        <v>45284</v>
      </c>
      <c r="D416" s="1" t="str">
        <f>IFERROR(_xlfn.XLOOKUP(G416,分层!A:A,分层!B:B),"未划分")</f>
        <v>未划分</v>
      </c>
      <c r="E416" s="4">
        <v>46204</v>
      </c>
      <c r="F416" s="1" t="s">
        <v>72</v>
      </c>
      <c r="G416" t="s">
        <v>3682</v>
      </c>
      <c r="H416" t="s">
        <v>3683</v>
      </c>
      <c r="I416" t="s">
        <v>3684</v>
      </c>
      <c r="J416" t="s">
        <v>1006</v>
      </c>
      <c r="K416" t="s">
        <v>3684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 t="s">
        <v>1006</v>
      </c>
      <c r="AI416">
        <v>0</v>
      </c>
      <c r="AJ416">
        <v>0</v>
      </c>
      <c r="AK416" t="s">
        <v>1006</v>
      </c>
      <c r="AN416">
        <v>0</v>
      </c>
      <c r="AO416" t="s">
        <v>1006</v>
      </c>
      <c r="AP416" t="s">
        <v>1006</v>
      </c>
      <c r="AQ416" t="s">
        <v>1006</v>
      </c>
      <c r="AR416" t="s">
        <v>1006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 t="s">
        <v>1006</v>
      </c>
      <c r="BE416" t="s">
        <v>1006</v>
      </c>
      <c r="BF416" t="s">
        <v>1006</v>
      </c>
      <c r="BG416" t="s">
        <v>1006</v>
      </c>
      <c r="BH416" t="s">
        <v>1006</v>
      </c>
      <c r="BI416" t="s">
        <v>1006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R416">
        <v>0</v>
      </c>
      <c r="BS416">
        <v>0</v>
      </c>
      <c r="BT416">
        <v>0</v>
      </c>
    </row>
    <row r="417" spans="1:72">
      <c r="A417" t="str">
        <f>IF(I417="","其他",_xlfn.XLOOKUP(I417,辅助数据!B:B,辅助数据!C:C))</f>
        <v>门牌标志</v>
      </c>
      <c r="B417" t="str" cm="1">
        <f t="array" ref="B417">IFERROR(_xlfn.IFS(EOMONTH(E417,0)-C417&gt;90,"老品 (开售天数大于90天)",EOMONTH(E417,0)-C417&gt;=0,"新品 (开售天数小于等于90)"),"新品未出单")</f>
        <v>老品 (开售天数大于90天)</v>
      </c>
      <c r="C417" s="1">
        <f>_xlfn.XLOOKUP(K417,开售时间!A:A,开售时间!B:B)</f>
        <v>45426</v>
      </c>
      <c r="D417" s="1" t="str">
        <f>IFERROR(_xlfn.XLOOKUP(G417,分层!A:A,分层!B:B),"未划分")</f>
        <v>T2</v>
      </c>
      <c r="E417" s="4">
        <v>46204</v>
      </c>
      <c r="F417" s="1" t="s">
        <v>72</v>
      </c>
      <c r="G417" t="s">
        <v>2032</v>
      </c>
      <c r="H417" t="s">
        <v>3685</v>
      </c>
      <c r="I417" t="s">
        <v>3686</v>
      </c>
      <c r="J417" t="s">
        <v>86</v>
      </c>
      <c r="K417" t="s">
        <v>3686</v>
      </c>
      <c r="L417">
        <v>1</v>
      </c>
      <c r="M417">
        <v>1</v>
      </c>
      <c r="N417">
        <v>0.14</v>
      </c>
      <c r="O417">
        <v>0</v>
      </c>
      <c r="P417">
        <v>0</v>
      </c>
      <c r="Q417">
        <v>0.14</v>
      </c>
      <c r="R417">
        <v>0</v>
      </c>
      <c r="S417">
        <v>0</v>
      </c>
      <c r="T417">
        <v>0</v>
      </c>
      <c r="U417">
        <v>0</v>
      </c>
      <c r="V417">
        <v>0</v>
      </c>
      <c r="X417">
        <v>8.99</v>
      </c>
      <c r="Y417">
        <v>0</v>
      </c>
      <c r="Z417">
        <v>0</v>
      </c>
      <c r="AA417">
        <v>8.99</v>
      </c>
      <c r="AB417">
        <v>0</v>
      </c>
      <c r="AC417">
        <v>1</v>
      </c>
      <c r="AD417">
        <v>0</v>
      </c>
      <c r="AE417">
        <v>0</v>
      </c>
      <c r="AF417">
        <v>1</v>
      </c>
      <c r="AG417">
        <v>0</v>
      </c>
      <c r="AH417" t="s">
        <v>86</v>
      </c>
      <c r="AI417">
        <v>8.99</v>
      </c>
      <c r="AJ417">
        <v>1</v>
      </c>
      <c r="AK417" t="s">
        <v>86</v>
      </c>
      <c r="AL417">
        <v>0.14</v>
      </c>
      <c r="AM417">
        <v>140</v>
      </c>
      <c r="AN417">
        <v>64.21</v>
      </c>
      <c r="AO417" t="s">
        <v>3687</v>
      </c>
      <c r="AP417" t="s">
        <v>86</v>
      </c>
      <c r="AQ417" t="s">
        <v>86</v>
      </c>
      <c r="AR417" t="s">
        <v>86</v>
      </c>
      <c r="AS417">
        <v>0.14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 t="s">
        <v>1006</v>
      </c>
      <c r="BE417" t="s">
        <v>1006</v>
      </c>
      <c r="BF417" t="s">
        <v>1006</v>
      </c>
      <c r="BG417" t="s">
        <v>3365</v>
      </c>
      <c r="BH417" t="s">
        <v>3365</v>
      </c>
      <c r="BI417" t="s">
        <v>3365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R417">
        <v>0</v>
      </c>
      <c r="BS417">
        <v>0</v>
      </c>
      <c r="BT417">
        <v>0</v>
      </c>
    </row>
    <row r="418" spans="1:72">
      <c r="A418" t="str">
        <f>IF(I418="","其他",_xlfn.XLOOKUP(I418,辅助数据!B:B,辅助数据!C:C))</f>
        <v>漩涡套装</v>
      </c>
      <c r="B418" t="str" cm="1">
        <f t="array" ref="B418">IFERROR(_xlfn.IFS(EOMONTH(E418,0)-C418&gt;90,"老品 (开售天数大于90天)",EOMONTH(E418,0)-C418&gt;=0,"新品 (开售天数小于等于90)"),"新品未出单")</f>
        <v>老品 (开售天数大于90天)</v>
      </c>
      <c r="C418" s="1">
        <f>_xlfn.XLOOKUP(K418,开售时间!A:A,开售时间!B:B)</f>
        <v>45284</v>
      </c>
      <c r="D418" s="1" t="str">
        <f>IFERROR(_xlfn.XLOOKUP(G418,分层!A:A,分层!B:B),"未划分")</f>
        <v>未划分</v>
      </c>
      <c r="E418" s="4">
        <v>46204</v>
      </c>
      <c r="F418" s="1" t="s">
        <v>72</v>
      </c>
      <c r="G418" t="s">
        <v>3688</v>
      </c>
      <c r="H418" t="s">
        <v>3689</v>
      </c>
      <c r="I418" t="s">
        <v>3690</v>
      </c>
      <c r="J418" t="s">
        <v>1006</v>
      </c>
      <c r="K418" t="s">
        <v>3690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 t="s">
        <v>1006</v>
      </c>
      <c r="AI418">
        <v>0</v>
      </c>
      <c r="AJ418">
        <v>0</v>
      </c>
      <c r="AK418" t="s">
        <v>1006</v>
      </c>
      <c r="AN418">
        <v>0</v>
      </c>
      <c r="AO418" t="s">
        <v>1006</v>
      </c>
      <c r="AP418" t="s">
        <v>1006</v>
      </c>
      <c r="AQ418" t="s">
        <v>1006</v>
      </c>
      <c r="AR418" t="s">
        <v>1006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 t="s">
        <v>1006</v>
      </c>
      <c r="BE418" t="s">
        <v>1006</v>
      </c>
      <c r="BF418" t="s">
        <v>1006</v>
      </c>
      <c r="BG418" t="s">
        <v>1006</v>
      </c>
      <c r="BH418" t="s">
        <v>1006</v>
      </c>
      <c r="BI418" t="s">
        <v>1006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R418">
        <v>0</v>
      </c>
      <c r="BS418">
        <v>0</v>
      </c>
      <c r="BT418">
        <v>0</v>
      </c>
    </row>
    <row r="419" spans="1:72">
      <c r="A419" t="str">
        <f>IF(I419="","其他",_xlfn.XLOOKUP(I419,辅助数据!B:B,辅助数据!C:C))</f>
        <v>漩涡套装</v>
      </c>
      <c r="B419" t="str" cm="1">
        <f t="array" ref="B419">IFERROR(_xlfn.IFS(EOMONTH(E419,0)-C419&gt;90,"老品 (开售天数大于90天)",EOMONTH(E419,0)-C419&gt;=0,"新品 (开售天数小于等于90)"),"新品未出单")</f>
        <v>老品 (开售天数大于90天)</v>
      </c>
      <c r="C419" s="1">
        <f>_xlfn.XLOOKUP(K419,开售时间!A:A,开售时间!B:B)</f>
        <v>45284</v>
      </c>
      <c r="D419" s="1" t="str">
        <f>IFERROR(_xlfn.XLOOKUP(G419,分层!A:A,分层!B:B),"未划分")</f>
        <v>未划分</v>
      </c>
      <c r="E419" s="4">
        <v>46204</v>
      </c>
      <c r="F419" s="1" t="s">
        <v>72</v>
      </c>
      <c r="G419" t="s">
        <v>3691</v>
      </c>
      <c r="H419" t="s">
        <v>3692</v>
      </c>
      <c r="I419" t="s">
        <v>3693</v>
      </c>
      <c r="J419" t="s">
        <v>1006</v>
      </c>
      <c r="K419" t="s">
        <v>3693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t="s">
        <v>1006</v>
      </c>
      <c r="AI419">
        <v>0</v>
      </c>
      <c r="AJ419">
        <v>0</v>
      </c>
      <c r="AK419" t="s">
        <v>1006</v>
      </c>
      <c r="AN419">
        <v>0</v>
      </c>
      <c r="AO419" t="s">
        <v>1006</v>
      </c>
      <c r="AP419" t="s">
        <v>1006</v>
      </c>
      <c r="AQ419" t="s">
        <v>1006</v>
      </c>
      <c r="AR419" t="s">
        <v>1006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 t="s">
        <v>1006</v>
      </c>
      <c r="BE419" t="s">
        <v>1006</v>
      </c>
      <c r="BF419" t="s">
        <v>1006</v>
      </c>
      <c r="BG419" t="s">
        <v>1006</v>
      </c>
      <c r="BH419" t="s">
        <v>1006</v>
      </c>
      <c r="BI419" t="s">
        <v>1006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R419">
        <v>0</v>
      </c>
      <c r="BS419">
        <v>0</v>
      </c>
      <c r="BT419">
        <v>0</v>
      </c>
    </row>
    <row r="420" spans="1:72">
      <c r="A420" t="str">
        <f>IF(I420="","其他",_xlfn.XLOOKUP(I420,辅助数据!B:B,辅助数据!C:C))</f>
        <v>签名本</v>
      </c>
      <c r="B420" t="str" cm="1">
        <f t="array" ref="B420">IFERROR(_xlfn.IFS(EOMONTH(E420,0)-C420&gt;90,"老品 (开售天数大于90天)",EOMONTH(E420,0)-C420&gt;=0,"新品 (开售天数小于等于90)"),"新品未出单")</f>
        <v>老品 (开售天数大于90天)</v>
      </c>
      <c r="C420" s="1">
        <f>_xlfn.XLOOKUP(K420,开售时间!A:A,开售时间!B:B)</f>
        <v>45284</v>
      </c>
      <c r="D420" s="1" t="str">
        <f>IFERROR(_xlfn.XLOOKUP(G420,分层!A:A,分层!B:B),"未划分")</f>
        <v>未划分</v>
      </c>
      <c r="E420" s="4">
        <v>46204</v>
      </c>
      <c r="F420" s="1" t="s">
        <v>72</v>
      </c>
      <c r="G420" t="s">
        <v>3694</v>
      </c>
      <c r="H420" t="s">
        <v>3695</v>
      </c>
      <c r="I420" t="s">
        <v>3696</v>
      </c>
      <c r="J420" t="s">
        <v>1006</v>
      </c>
      <c r="K420" t="s">
        <v>3696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t="s">
        <v>1006</v>
      </c>
      <c r="AI420">
        <v>0</v>
      </c>
      <c r="AJ420">
        <v>0</v>
      </c>
      <c r="AK420" t="s">
        <v>1006</v>
      </c>
      <c r="AN420">
        <v>0</v>
      </c>
      <c r="AO420" t="s">
        <v>1006</v>
      </c>
      <c r="AP420" t="s">
        <v>1006</v>
      </c>
      <c r="AQ420" t="s">
        <v>1006</v>
      </c>
      <c r="AR420" t="s">
        <v>1006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 t="s">
        <v>1006</v>
      </c>
      <c r="BE420" t="s">
        <v>1006</v>
      </c>
      <c r="BF420" t="s">
        <v>1006</v>
      </c>
      <c r="BG420" t="s">
        <v>1006</v>
      </c>
      <c r="BH420" t="s">
        <v>1006</v>
      </c>
      <c r="BI420" t="s">
        <v>1006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R420">
        <v>0</v>
      </c>
      <c r="BS420">
        <v>0</v>
      </c>
      <c r="BT420">
        <v>0</v>
      </c>
    </row>
    <row r="421" spans="1:72">
      <c r="A421" t="str">
        <f>IF(I421="","其他",_xlfn.XLOOKUP(I421,辅助数据!B:B,辅助数据!C:C))</f>
        <v>灯饰门联</v>
      </c>
      <c r="B421" t="str" cm="1">
        <f t="array" ref="B421">IFERROR(_xlfn.IFS(EOMONTH(E421,0)-C421&gt;90,"老品 (开售天数大于90天)",EOMONTH(E421,0)-C421&gt;=0,"新品 (开售天数小于等于90)"),"新品未出单")</f>
        <v>老品 (开售天数大于90天)</v>
      </c>
      <c r="C421" s="1">
        <f>_xlfn.XLOOKUP(K421,开售时间!A:A,开售时间!B:B)</f>
        <v>45284</v>
      </c>
      <c r="D421" s="1" t="str">
        <f>IFERROR(_xlfn.XLOOKUP(G421,分层!A:A,分层!B:B),"未划分")</f>
        <v>T3</v>
      </c>
      <c r="E421" s="4">
        <v>46204</v>
      </c>
      <c r="F421" s="1" t="s">
        <v>72</v>
      </c>
      <c r="G421" t="s">
        <v>1953</v>
      </c>
      <c r="H421" t="s">
        <v>3697</v>
      </c>
      <c r="I421" t="s">
        <v>3698</v>
      </c>
      <c r="J421" t="s">
        <v>1006</v>
      </c>
      <c r="K421" t="s">
        <v>3698</v>
      </c>
      <c r="L421">
        <v>207</v>
      </c>
      <c r="M421">
        <v>5</v>
      </c>
      <c r="N421">
        <v>2.15</v>
      </c>
      <c r="O421">
        <v>0</v>
      </c>
      <c r="P421">
        <v>0</v>
      </c>
      <c r="Q421">
        <v>2.15</v>
      </c>
      <c r="R421">
        <v>0</v>
      </c>
      <c r="S421">
        <v>0</v>
      </c>
      <c r="T421">
        <v>0</v>
      </c>
      <c r="U421">
        <v>0</v>
      </c>
      <c r="V421">
        <v>0</v>
      </c>
      <c r="X421">
        <v>4.66</v>
      </c>
      <c r="Y421">
        <v>0</v>
      </c>
      <c r="Z421">
        <v>0</v>
      </c>
      <c r="AA421">
        <v>4.66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t="s">
        <v>1006</v>
      </c>
      <c r="AI421">
        <v>4.66</v>
      </c>
      <c r="AJ421">
        <v>0</v>
      </c>
      <c r="AK421" t="s">
        <v>3699</v>
      </c>
      <c r="AL421">
        <v>0.43</v>
      </c>
      <c r="AM421">
        <v>10.39</v>
      </c>
      <c r="AN421">
        <v>2.17</v>
      </c>
      <c r="AO421" t="s">
        <v>3700</v>
      </c>
      <c r="AP421" t="s">
        <v>86</v>
      </c>
      <c r="AQ421" t="s">
        <v>86</v>
      </c>
      <c r="AR421" t="s">
        <v>86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 t="s">
        <v>1006</v>
      </c>
      <c r="BE421" t="s">
        <v>1006</v>
      </c>
      <c r="BF421" t="s">
        <v>1006</v>
      </c>
      <c r="BG421" t="s">
        <v>1006</v>
      </c>
      <c r="BH421" t="s">
        <v>1006</v>
      </c>
      <c r="BI421" t="s">
        <v>1006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R421">
        <v>0</v>
      </c>
      <c r="BS421">
        <v>0</v>
      </c>
      <c r="BT421">
        <v>0</v>
      </c>
    </row>
    <row r="422" spans="1:72">
      <c r="A422" t="str">
        <f>IF(I422="","其他",_xlfn.XLOOKUP(I422,辅助数据!B:B,辅助数据!C:C))</f>
        <v>门牌标志</v>
      </c>
      <c r="B422" t="str" cm="1">
        <f t="array" ref="B422">IFERROR(_xlfn.IFS(EOMONTH(E422,0)-C422&gt;90,"老品 (开售天数大于90天)",EOMONTH(E422,0)-C422&gt;=0,"新品 (开售天数小于等于90)"),"新品未出单")</f>
        <v>老品 (开售天数大于90天)</v>
      </c>
      <c r="C422" s="1">
        <f>_xlfn.XLOOKUP(K422,开售时间!A:A,开售时间!B:B)</f>
        <v>45495</v>
      </c>
      <c r="D422" s="1" t="str">
        <f>IFERROR(_xlfn.XLOOKUP(G422,分层!A:A,分层!B:B),"未划分")</f>
        <v>T3</v>
      </c>
      <c r="E422" s="4">
        <v>46204</v>
      </c>
      <c r="F422" s="1" t="s">
        <v>72</v>
      </c>
      <c r="G422" t="s">
        <v>2694</v>
      </c>
      <c r="H422" t="s">
        <v>3701</v>
      </c>
      <c r="I422" t="s">
        <v>3702</v>
      </c>
      <c r="J422" t="s">
        <v>1006</v>
      </c>
      <c r="K422" t="s">
        <v>3702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t="s">
        <v>1006</v>
      </c>
      <c r="AI422">
        <v>0</v>
      </c>
      <c r="AJ422">
        <v>0</v>
      </c>
      <c r="AK422" t="s">
        <v>1006</v>
      </c>
      <c r="AN422">
        <v>0</v>
      </c>
      <c r="AO422" t="s">
        <v>1006</v>
      </c>
      <c r="AP422" t="s">
        <v>1006</v>
      </c>
      <c r="AQ422" t="s">
        <v>1006</v>
      </c>
      <c r="AR422" t="s">
        <v>1006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 t="s">
        <v>1006</v>
      </c>
      <c r="BE422" t="s">
        <v>1006</v>
      </c>
      <c r="BF422" t="s">
        <v>1006</v>
      </c>
      <c r="BG422" t="s">
        <v>3365</v>
      </c>
      <c r="BH422" t="s">
        <v>3365</v>
      </c>
      <c r="BI422" t="s">
        <v>3365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R422">
        <v>0</v>
      </c>
      <c r="BS422">
        <v>0</v>
      </c>
      <c r="BT422">
        <v>0</v>
      </c>
    </row>
    <row r="423" spans="1:72">
      <c r="A423" t="str">
        <f>IF(I423="","其他",_xlfn.XLOOKUP(I423,辅助数据!B:B,辅助数据!C:C))</f>
        <v>门牌标志</v>
      </c>
      <c r="B423" t="str" cm="1">
        <f t="array" ref="B423">IFERROR(_xlfn.IFS(EOMONTH(E423,0)-C423&gt;90,"老品 (开售天数大于90天)",EOMONTH(E423,0)-C423&gt;=0,"新品 (开售天数小于等于90)"),"新品未出单")</f>
        <v>老品 (开售天数大于90天)</v>
      </c>
      <c r="C423" s="1">
        <f>_xlfn.XLOOKUP(K423,开售时间!A:A,开售时间!B:B)</f>
        <v>45495</v>
      </c>
      <c r="D423" s="1" t="str">
        <f>IFERROR(_xlfn.XLOOKUP(G423,分层!A:A,分层!B:B),"未划分")</f>
        <v>T3</v>
      </c>
      <c r="E423" s="4">
        <v>46204</v>
      </c>
      <c r="F423" s="1" t="s">
        <v>72</v>
      </c>
      <c r="G423" t="s">
        <v>2218</v>
      </c>
      <c r="H423" t="s">
        <v>3703</v>
      </c>
      <c r="I423" t="s">
        <v>3704</v>
      </c>
      <c r="J423" t="s">
        <v>1006</v>
      </c>
      <c r="K423" t="s">
        <v>3704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t="s">
        <v>1006</v>
      </c>
      <c r="AI423">
        <v>0</v>
      </c>
      <c r="AJ423">
        <v>0</v>
      </c>
      <c r="AK423" t="s">
        <v>1006</v>
      </c>
      <c r="AN423">
        <v>0</v>
      </c>
      <c r="AO423" t="s">
        <v>1006</v>
      </c>
      <c r="AP423" t="s">
        <v>1006</v>
      </c>
      <c r="AQ423" t="s">
        <v>1006</v>
      </c>
      <c r="AR423" t="s">
        <v>1006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 t="s">
        <v>1006</v>
      </c>
      <c r="BE423" t="s">
        <v>1006</v>
      </c>
      <c r="BF423" t="s">
        <v>1006</v>
      </c>
      <c r="BG423" t="s">
        <v>3365</v>
      </c>
      <c r="BH423" t="s">
        <v>3365</v>
      </c>
      <c r="BI423" t="s">
        <v>3365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R423">
        <v>0</v>
      </c>
      <c r="BS423">
        <v>0</v>
      </c>
      <c r="BT423">
        <v>0</v>
      </c>
    </row>
    <row r="424" spans="1:72">
      <c r="A424" t="str">
        <f>IF(I424="","其他",_xlfn.XLOOKUP(I424,辅助数据!B:B,辅助数据!C:C))</f>
        <v>门牌标志</v>
      </c>
      <c r="B424" t="str" cm="1">
        <f t="array" ref="B424">IFERROR(_xlfn.IFS(EOMONTH(E424,0)-C424&gt;90,"老品 (开售天数大于90天)",EOMONTH(E424,0)-C424&gt;=0,"新品 (开售天数小于等于90)"),"新品未出单")</f>
        <v>老品 (开售天数大于90天)</v>
      </c>
      <c r="C424" s="1">
        <f>_xlfn.XLOOKUP(K424,开售时间!A:A,开售时间!B:B)</f>
        <v>45284</v>
      </c>
      <c r="D424" s="1" t="str">
        <f>IFERROR(_xlfn.XLOOKUP(G424,分层!A:A,分层!B:B),"未划分")</f>
        <v>未划分</v>
      </c>
      <c r="E424" s="4">
        <v>46204</v>
      </c>
      <c r="F424" s="1" t="s">
        <v>72</v>
      </c>
      <c r="G424" t="s">
        <v>3705</v>
      </c>
      <c r="H424" t="s">
        <v>3706</v>
      </c>
      <c r="I424" t="s">
        <v>3707</v>
      </c>
      <c r="J424" t="s">
        <v>1006</v>
      </c>
      <c r="K424" t="s">
        <v>3707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t="s">
        <v>1006</v>
      </c>
      <c r="AI424">
        <v>0</v>
      </c>
      <c r="AJ424">
        <v>0</v>
      </c>
      <c r="AK424" t="s">
        <v>1006</v>
      </c>
      <c r="AN424">
        <v>0</v>
      </c>
      <c r="AO424" t="s">
        <v>1006</v>
      </c>
      <c r="AP424" t="s">
        <v>1006</v>
      </c>
      <c r="AQ424" t="s">
        <v>1006</v>
      </c>
      <c r="AR424" t="s">
        <v>1006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 t="s">
        <v>1006</v>
      </c>
      <c r="BE424" t="s">
        <v>1006</v>
      </c>
      <c r="BF424" t="s">
        <v>1006</v>
      </c>
      <c r="BG424" t="s">
        <v>1006</v>
      </c>
      <c r="BH424" t="s">
        <v>1006</v>
      </c>
      <c r="BI424" t="s">
        <v>1006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R424">
        <v>0</v>
      </c>
      <c r="BS424">
        <v>0</v>
      </c>
      <c r="BT424">
        <v>0</v>
      </c>
    </row>
    <row r="425" spans="1:72">
      <c r="A425" t="str">
        <f>IF(I425="","其他",_xlfn.XLOOKUP(I425,辅助数据!B:B,辅助数据!C:C))</f>
        <v>皇冠套装</v>
      </c>
      <c r="B425" t="str" cm="1">
        <f t="array" ref="B425">IFERROR(_xlfn.IFS(EOMONTH(E425,0)-C425&gt;90,"老品 (开售天数大于90天)",EOMONTH(E425,0)-C425&gt;=0,"新品 (开售天数小于等于90)"),"新品未出单")</f>
        <v>老品 (开售天数大于90天)</v>
      </c>
      <c r="C425" s="1">
        <f>_xlfn.XLOOKUP(K425,开售时间!A:A,开售时间!B:B)</f>
        <v>45516</v>
      </c>
      <c r="D425" s="1" t="str">
        <f>IFERROR(_xlfn.XLOOKUP(G425,分层!A:A,分层!B:B),"未划分")</f>
        <v>T4</v>
      </c>
      <c r="E425" s="4">
        <v>46204</v>
      </c>
      <c r="F425" s="1" t="s">
        <v>72</v>
      </c>
      <c r="G425" t="s">
        <v>3310</v>
      </c>
      <c r="H425" t="s">
        <v>3708</v>
      </c>
      <c r="I425" t="s">
        <v>3709</v>
      </c>
      <c r="J425" t="s">
        <v>1006</v>
      </c>
      <c r="K425" t="s">
        <v>3709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 t="s">
        <v>1006</v>
      </c>
      <c r="AI425">
        <v>0</v>
      </c>
      <c r="AJ425">
        <v>0</v>
      </c>
      <c r="AK425" t="s">
        <v>1006</v>
      </c>
      <c r="AN425">
        <v>0</v>
      </c>
      <c r="AO425" t="s">
        <v>1006</v>
      </c>
      <c r="AP425" t="s">
        <v>1006</v>
      </c>
      <c r="AQ425" t="s">
        <v>1006</v>
      </c>
      <c r="AR425" t="s">
        <v>1006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 t="s">
        <v>1006</v>
      </c>
      <c r="BE425" t="s">
        <v>1006</v>
      </c>
      <c r="BF425" t="s">
        <v>1006</v>
      </c>
      <c r="BG425" t="s">
        <v>3365</v>
      </c>
      <c r="BH425" t="s">
        <v>3365</v>
      </c>
      <c r="BI425" t="s">
        <v>3365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R425">
        <v>0</v>
      </c>
      <c r="BS425">
        <v>0</v>
      </c>
      <c r="BT425">
        <v>0</v>
      </c>
    </row>
    <row r="426" spans="1:72">
      <c r="A426" t="str">
        <f>IF(I426="","其他",_xlfn.XLOOKUP(I426,辅助数据!B:B,辅助数据!C:C))</f>
        <v>拱圈</v>
      </c>
      <c r="B426" t="str" cm="1">
        <f t="array" ref="B426">IFERROR(_xlfn.IFS(EOMONTH(E426,0)-C426&gt;90,"老品 (开售天数大于90天)",EOMONTH(E426,0)-C426&gt;=0,"新品 (开售天数小于等于90)"),"新品未出单")</f>
        <v>老品 (开售天数大于90天)</v>
      </c>
      <c r="C426" s="1">
        <f>_xlfn.XLOOKUP(K426,开售时间!A:A,开售时间!B:B)</f>
        <v>45114</v>
      </c>
      <c r="D426" s="1" t="str">
        <f>IFERROR(_xlfn.XLOOKUP(G426,分层!A:A,分层!B:B),"未划分")</f>
        <v>未划分</v>
      </c>
      <c r="E426" s="4">
        <v>46204</v>
      </c>
      <c r="F426" s="1" t="s">
        <v>72</v>
      </c>
      <c r="G426" t="s">
        <v>3710</v>
      </c>
      <c r="H426" t="s">
        <v>3711</v>
      </c>
      <c r="I426" t="s">
        <v>3712</v>
      </c>
      <c r="J426" t="s">
        <v>1006</v>
      </c>
      <c r="K426" t="s">
        <v>3712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 t="s">
        <v>1006</v>
      </c>
      <c r="AI426">
        <v>0</v>
      </c>
      <c r="AJ426">
        <v>0</v>
      </c>
      <c r="AK426" t="s">
        <v>1006</v>
      </c>
      <c r="AN426">
        <v>0</v>
      </c>
      <c r="AO426" t="s">
        <v>1006</v>
      </c>
      <c r="AP426" t="s">
        <v>1006</v>
      </c>
      <c r="AQ426" t="s">
        <v>1006</v>
      </c>
      <c r="AR426" t="s">
        <v>1006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 t="s">
        <v>1006</v>
      </c>
      <c r="BE426" t="s">
        <v>1006</v>
      </c>
      <c r="BF426" t="s">
        <v>1006</v>
      </c>
      <c r="BG426" t="s">
        <v>1006</v>
      </c>
      <c r="BH426" t="s">
        <v>1006</v>
      </c>
      <c r="BI426" t="s">
        <v>1006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R426">
        <v>0</v>
      </c>
      <c r="BS426">
        <v>0</v>
      </c>
      <c r="BT426">
        <v>0</v>
      </c>
    </row>
    <row r="427" spans="1:72">
      <c r="A427" t="str">
        <f>IF(I427="","其他",_xlfn.XLOOKUP(I427,辅助数据!B:B,辅助数据!C:C))</f>
        <v>海报</v>
      </c>
      <c r="B427" t="str" cm="1">
        <f t="array" ref="B427">IFERROR(_xlfn.IFS(EOMONTH(E427,0)-C427&gt;90,"老品 (开售天数大于90天)",EOMONTH(E427,0)-C427&gt;=0,"新品 (开售天数小于等于90)"),"新品未出单")</f>
        <v>老品 (开售天数大于90天)</v>
      </c>
      <c r="C427" s="1">
        <f>_xlfn.XLOOKUP(K427,开售时间!A:A,开售时间!B:B)</f>
        <v>45524</v>
      </c>
      <c r="D427" s="1" t="str">
        <f>IFERROR(_xlfn.XLOOKUP(G427,分层!A:A,分层!B:B),"未划分")</f>
        <v>T3</v>
      </c>
      <c r="E427" s="4">
        <v>46204</v>
      </c>
      <c r="F427" s="1" t="s">
        <v>72</v>
      </c>
      <c r="G427" t="s">
        <v>3713</v>
      </c>
      <c r="H427" t="s">
        <v>3714</v>
      </c>
      <c r="I427" t="s">
        <v>3715</v>
      </c>
      <c r="J427" t="s">
        <v>1006</v>
      </c>
      <c r="K427" t="s">
        <v>3715</v>
      </c>
      <c r="L427">
        <v>30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 t="s">
        <v>1006</v>
      </c>
      <c r="AI427">
        <v>0</v>
      </c>
      <c r="AJ427">
        <v>0</v>
      </c>
      <c r="AK427" t="s">
        <v>1006</v>
      </c>
      <c r="AM427">
        <v>0</v>
      </c>
      <c r="AN427">
        <v>0</v>
      </c>
      <c r="AO427" t="s">
        <v>1006</v>
      </c>
      <c r="AP427" t="s">
        <v>1006</v>
      </c>
      <c r="AQ427" t="s">
        <v>1006</v>
      </c>
      <c r="AR427" t="s">
        <v>1006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 t="s">
        <v>1006</v>
      </c>
      <c r="BE427" t="s">
        <v>1006</v>
      </c>
      <c r="BF427" t="s">
        <v>1006</v>
      </c>
      <c r="BG427" t="s">
        <v>3365</v>
      </c>
      <c r="BH427" t="s">
        <v>3365</v>
      </c>
      <c r="BI427" t="s">
        <v>3365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R427">
        <v>0</v>
      </c>
      <c r="BS427">
        <v>0</v>
      </c>
      <c r="BT427">
        <v>0</v>
      </c>
    </row>
    <row r="428" spans="1:72">
      <c r="A428" t="str">
        <f>IF(I428="","其他",_xlfn.XLOOKUP(I428,辅助数据!B:B,辅助数据!C:C))</f>
        <v>皇冠套装</v>
      </c>
      <c r="B428" t="str" cm="1">
        <f t="array" ref="B428">IFERROR(_xlfn.IFS(EOMONTH(E428,0)-C428&gt;90,"老品 (开售天数大于90天)",EOMONTH(E428,0)-C428&gt;=0,"新品 (开售天数小于等于90)"),"新品未出单")</f>
        <v>老品 (开售天数大于90天)</v>
      </c>
      <c r="C428" s="1">
        <f>_xlfn.XLOOKUP(K428,开售时间!A:A,开售时间!B:B)</f>
        <v>45539</v>
      </c>
      <c r="D428" s="1" t="str">
        <f>IFERROR(_xlfn.XLOOKUP(G428,分层!A:A,分层!B:B),"未划分")</f>
        <v>T4</v>
      </c>
      <c r="E428" s="4">
        <v>46204</v>
      </c>
      <c r="F428" s="1" t="s">
        <v>72</v>
      </c>
      <c r="G428" t="s">
        <v>3270</v>
      </c>
      <c r="H428" t="s">
        <v>3716</v>
      </c>
      <c r="I428" t="s">
        <v>3717</v>
      </c>
      <c r="J428" t="s">
        <v>1006</v>
      </c>
      <c r="K428" t="s">
        <v>3717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 t="s">
        <v>1006</v>
      </c>
      <c r="AI428">
        <v>0</v>
      </c>
      <c r="AJ428">
        <v>0</v>
      </c>
      <c r="AK428" t="s">
        <v>1006</v>
      </c>
      <c r="AN428">
        <v>0</v>
      </c>
      <c r="AO428" t="s">
        <v>1006</v>
      </c>
      <c r="AP428" t="s">
        <v>1006</v>
      </c>
      <c r="AQ428" t="s">
        <v>1006</v>
      </c>
      <c r="AR428" t="s">
        <v>1006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 t="s">
        <v>1006</v>
      </c>
      <c r="BE428" t="s">
        <v>1006</v>
      </c>
      <c r="BF428" t="s">
        <v>1006</v>
      </c>
      <c r="BG428" t="s">
        <v>3365</v>
      </c>
      <c r="BH428" t="s">
        <v>3365</v>
      </c>
      <c r="BI428" t="s">
        <v>3365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R428">
        <v>0</v>
      </c>
      <c r="BS428">
        <v>0</v>
      </c>
      <c r="BT428">
        <v>0</v>
      </c>
    </row>
    <row r="429" spans="1:72">
      <c r="A429" t="str">
        <f>IF(I429="","其他",_xlfn.XLOOKUP(I429,辅助数据!B:B,辅助数据!C:C))</f>
        <v>皇冠套装</v>
      </c>
      <c r="B429" t="str" cm="1">
        <f t="array" ref="B429">IFERROR(_xlfn.IFS(EOMONTH(E429,0)-C429&gt;90,"老品 (开售天数大于90天)",EOMONTH(E429,0)-C429&gt;=0,"新品 (开售天数小于等于90)"),"新品未出单")</f>
        <v>老品 (开售天数大于90天)</v>
      </c>
      <c r="C429" s="1">
        <f>_xlfn.XLOOKUP(K429,开售时间!A:A,开售时间!B:B)</f>
        <v>45538</v>
      </c>
      <c r="D429" s="1" t="str">
        <f>IFERROR(_xlfn.XLOOKUP(G429,分层!A:A,分层!B:B),"未划分")</f>
        <v>T3</v>
      </c>
      <c r="E429" s="4">
        <v>46204</v>
      </c>
      <c r="F429" s="1" t="s">
        <v>72</v>
      </c>
      <c r="G429" t="s">
        <v>3208</v>
      </c>
      <c r="H429" t="s">
        <v>3718</v>
      </c>
      <c r="I429" t="s">
        <v>3719</v>
      </c>
      <c r="J429" t="s">
        <v>1006</v>
      </c>
      <c r="K429" t="s">
        <v>3719</v>
      </c>
      <c r="L429">
        <v>140</v>
      </c>
      <c r="M429">
        <v>3</v>
      </c>
      <c r="N429">
        <v>1.45</v>
      </c>
      <c r="O429">
        <v>0</v>
      </c>
      <c r="P429">
        <v>0</v>
      </c>
      <c r="Q429">
        <v>1.45</v>
      </c>
      <c r="R429">
        <v>0</v>
      </c>
      <c r="S429">
        <v>0</v>
      </c>
      <c r="T429">
        <v>0</v>
      </c>
      <c r="U429">
        <v>0</v>
      </c>
      <c r="V429">
        <v>0</v>
      </c>
      <c r="X429">
        <v>5.06</v>
      </c>
      <c r="Y429">
        <v>0</v>
      </c>
      <c r="Z429">
        <v>0</v>
      </c>
      <c r="AA429">
        <v>5.06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 t="s">
        <v>1006</v>
      </c>
      <c r="AI429">
        <v>5.06</v>
      </c>
      <c r="AJ429">
        <v>0</v>
      </c>
      <c r="AK429" t="s">
        <v>3720</v>
      </c>
      <c r="AL429">
        <v>0.48</v>
      </c>
      <c r="AM429">
        <v>10.36</v>
      </c>
      <c r="AN429">
        <v>3.49</v>
      </c>
      <c r="AO429" t="s">
        <v>2061</v>
      </c>
      <c r="AP429" t="s">
        <v>86</v>
      </c>
      <c r="AQ429" t="s">
        <v>86</v>
      </c>
      <c r="AR429" t="s">
        <v>86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 t="s">
        <v>3365</v>
      </c>
      <c r="BE429" t="s">
        <v>3365</v>
      </c>
      <c r="BF429" t="s">
        <v>3365</v>
      </c>
      <c r="BG429" t="s">
        <v>3365</v>
      </c>
      <c r="BH429" t="s">
        <v>3365</v>
      </c>
      <c r="BI429" t="s">
        <v>3365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R429">
        <v>0</v>
      </c>
      <c r="BS429">
        <v>0</v>
      </c>
      <c r="BT429">
        <v>0</v>
      </c>
    </row>
    <row r="430" spans="1:72">
      <c r="A430" t="str">
        <f>IF(I430="","其他",_xlfn.XLOOKUP(I430,辅助数据!B:B,辅助数据!C:C))</f>
        <v>海报小木板</v>
      </c>
      <c r="B430" t="str" cm="1">
        <f t="array" ref="B430">IFERROR(_xlfn.IFS(EOMONTH(E430,0)-C430&gt;90,"老品 (开售天数大于90天)",EOMONTH(E430,0)-C430&gt;=0,"新品 (开售天数小于等于90)"),"新品未出单")</f>
        <v>老品 (开售天数大于90天)</v>
      </c>
      <c r="C430" s="1">
        <f>_xlfn.XLOOKUP(K430,开售时间!A:A,开售时间!B:B)</f>
        <v>45284</v>
      </c>
      <c r="D430" s="1" t="str">
        <f>IFERROR(_xlfn.XLOOKUP(G430,分层!A:A,分层!B:B),"未划分")</f>
        <v>T3</v>
      </c>
      <c r="E430" s="4">
        <v>46204</v>
      </c>
      <c r="F430" s="1" t="s">
        <v>72</v>
      </c>
      <c r="G430" t="s">
        <v>1343</v>
      </c>
      <c r="H430" t="s">
        <v>3721</v>
      </c>
      <c r="I430" t="s">
        <v>3722</v>
      </c>
      <c r="J430" t="s">
        <v>1006</v>
      </c>
      <c r="K430" t="s">
        <v>3722</v>
      </c>
      <c r="L430">
        <v>57</v>
      </c>
      <c r="M430">
        <v>1</v>
      </c>
      <c r="N430">
        <v>0.91</v>
      </c>
      <c r="O430">
        <v>0</v>
      </c>
      <c r="P430">
        <v>0</v>
      </c>
      <c r="Q430">
        <v>0.91</v>
      </c>
      <c r="R430">
        <v>0</v>
      </c>
      <c r="S430">
        <v>0</v>
      </c>
      <c r="T430">
        <v>0</v>
      </c>
      <c r="U430">
        <v>0</v>
      </c>
      <c r="V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 t="s">
        <v>1006</v>
      </c>
      <c r="AI430">
        <v>0</v>
      </c>
      <c r="AJ430">
        <v>0</v>
      </c>
      <c r="AK430" t="s">
        <v>3344</v>
      </c>
      <c r="AL430">
        <v>0.91</v>
      </c>
      <c r="AM430">
        <v>15.96</v>
      </c>
      <c r="AN430">
        <v>0</v>
      </c>
      <c r="AO430" t="s">
        <v>86</v>
      </c>
      <c r="AP430" t="s">
        <v>86</v>
      </c>
      <c r="AQ430" t="s">
        <v>86</v>
      </c>
      <c r="AR430" t="s">
        <v>1006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 t="s">
        <v>1006</v>
      </c>
      <c r="BE430" t="s">
        <v>1006</v>
      </c>
      <c r="BF430" t="s">
        <v>1006</v>
      </c>
      <c r="BG430" t="s">
        <v>1006</v>
      </c>
      <c r="BH430" t="s">
        <v>1006</v>
      </c>
      <c r="BI430" t="s">
        <v>1006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R430">
        <v>0</v>
      </c>
      <c r="BS430">
        <v>0</v>
      </c>
      <c r="BT430">
        <v>0</v>
      </c>
    </row>
    <row r="431" spans="1:72">
      <c r="A431" t="str">
        <f>IF(I431="","其他",_xlfn.XLOOKUP(I431,辅助数据!B:B,辅助数据!C:C))</f>
        <v>横幅</v>
      </c>
      <c r="B431" t="str" cm="1">
        <f t="array" ref="B431">IFERROR(_xlfn.IFS(EOMONTH(E431,0)-C431&gt;90,"老品 (开售天数大于90天)",EOMONTH(E431,0)-C431&gt;=0,"新品 (开售天数小于等于90)"),"新品未出单")</f>
        <v>老品 (开售天数大于90天)</v>
      </c>
      <c r="C431" s="1">
        <f>_xlfn.XLOOKUP(K431,开售时间!A:A,开售时间!B:B)</f>
        <v>45114</v>
      </c>
      <c r="D431" s="1" t="str">
        <f>IFERROR(_xlfn.XLOOKUP(G431,分层!A:A,分层!B:B),"未划分")</f>
        <v>未划分</v>
      </c>
      <c r="E431" s="4">
        <v>46204</v>
      </c>
      <c r="F431" s="1" t="s">
        <v>72</v>
      </c>
      <c r="G431" t="s">
        <v>3723</v>
      </c>
      <c r="H431" t="s">
        <v>3724</v>
      </c>
      <c r="I431" t="s">
        <v>3725</v>
      </c>
      <c r="J431" t="s">
        <v>1006</v>
      </c>
      <c r="K431" t="s">
        <v>3725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 t="s">
        <v>1006</v>
      </c>
      <c r="AI431">
        <v>0</v>
      </c>
      <c r="AJ431">
        <v>0</v>
      </c>
      <c r="AK431" t="s">
        <v>1006</v>
      </c>
      <c r="AN431">
        <v>0</v>
      </c>
      <c r="AO431" t="s">
        <v>1006</v>
      </c>
      <c r="AP431" t="s">
        <v>1006</v>
      </c>
      <c r="AQ431" t="s">
        <v>1006</v>
      </c>
      <c r="AR431" t="s">
        <v>1006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 t="s">
        <v>1006</v>
      </c>
      <c r="BE431" t="s">
        <v>1006</v>
      </c>
      <c r="BF431" t="s">
        <v>1006</v>
      </c>
      <c r="BG431" t="s">
        <v>1006</v>
      </c>
      <c r="BH431" t="s">
        <v>1006</v>
      </c>
      <c r="BI431" t="s">
        <v>1006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R431">
        <v>0</v>
      </c>
      <c r="BS431">
        <v>0</v>
      </c>
      <c r="BT431">
        <v>0</v>
      </c>
    </row>
    <row r="432" spans="1:72">
      <c r="A432" t="str">
        <f>IF(I432="","其他",_xlfn.XLOOKUP(I432,辅助数据!B:B,辅助数据!C:C))</f>
        <v>小海报木板</v>
      </c>
      <c r="B432" t="str" cm="1">
        <f t="array" ref="B432">IFERROR(_xlfn.IFS(EOMONTH(E432,0)-C432&gt;90,"老品 (开售天数大于90天)",EOMONTH(E432,0)-C432&gt;=0,"新品 (开售天数小于等于90)"),"新品未出单")</f>
        <v>老品 (开售天数大于90天)</v>
      </c>
      <c r="C432" s="1">
        <f>_xlfn.XLOOKUP(K432,开售时间!A:A,开售时间!B:B)</f>
        <v>45652</v>
      </c>
      <c r="D432" s="1" t="str">
        <f>IFERROR(_xlfn.XLOOKUP(G432,分层!A:A,分层!B:B),"未划分")</f>
        <v>T3</v>
      </c>
      <c r="E432" s="4">
        <v>46204</v>
      </c>
      <c r="F432" s="1" t="s">
        <v>72</v>
      </c>
      <c r="G432" t="s">
        <v>818</v>
      </c>
      <c r="H432" t="s">
        <v>3726</v>
      </c>
      <c r="I432" t="s">
        <v>3727</v>
      </c>
      <c r="J432" t="s">
        <v>1054</v>
      </c>
      <c r="K432" t="s">
        <v>3727</v>
      </c>
      <c r="L432">
        <v>77</v>
      </c>
      <c r="M432">
        <v>2</v>
      </c>
      <c r="N432">
        <v>0.9</v>
      </c>
      <c r="O432">
        <v>0</v>
      </c>
      <c r="P432">
        <v>0</v>
      </c>
      <c r="Q432">
        <v>0.9</v>
      </c>
      <c r="R432">
        <v>0</v>
      </c>
      <c r="S432">
        <v>0</v>
      </c>
      <c r="T432">
        <v>0</v>
      </c>
      <c r="U432">
        <v>0</v>
      </c>
      <c r="V432">
        <v>0</v>
      </c>
      <c r="X432">
        <v>11.41</v>
      </c>
      <c r="Y432">
        <v>0</v>
      </c>
      <c r="Z432">
        <v>0</v>
      </c>
      <c r="AA432">
        <v>11.41</v>
      </c>
      <c r="AB432">
        <v>0</v>
      </c>
      <c r="AC432">
        <v>1</v>
      </c>
      <c r="AD432">
        <v>0</v>
      </c>
      <c r="AE432">
        <v>0</v>
      </c>
      <c r="AF432">
        <v>1</v>
      </c>
      <c r="AG432">
        <v>0</v>
      </c>
      <c r="AH432" t="s">
        <v>86</v>
      </c>
      <c r="AI432">
        <v>6.66</v>
      </c>
      <c r="AJ432">
        <v>1</v>
      </c>
      <c r="AK432" t="s">
        <v>3542</v>
      </c>
      <c r="AL432">
        <v>0.45</v>
      </c>
      <c r="AM432">
        <v>11.69</v>
      </c>
      <c r="AN432">
        <v>12.68</v>
      </c>
      <c r="AO432" t="s">
        <v>2069</v>
      </c>
      <c r="AP432" t="s">
        <v>86</v>
      </c>
      <c r="AQ432" t="s">
        <v>86</v>
      </c>
      <c r="AR432" t="s">
        <v>86</v>
      </c>
      <c r="AS432">
        <v>0.9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 t="s">
        <v>1006</v>
      </c>
      <c r="BE432" t="s">
        <v>1006</v>
      </c>
      <c r="BF432" t="s">
        <v>1006</v>
      </c>
      <c r="BG432" t="s">
        <v>3365</v>
      </c>
      <c r="BH432" t="s">
        <v>3365</v>
      </c>
      <c r="BI432" t="s">
        <v>3365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R432">
        <v>0</v>
      </c>
      <c r="BS432">
        <v>0</v>
      </c>
      <c r="BT432">
        <v>0</v>
      </c>
    </row>
    <row r="433" spans="1:72">
      <c r="A433" t="str">
        <f>IF(I433="","其他",_xlfn.XLOOKUP(I433,辅助数据!B:B,辅助数据!C:C))</f>
        <v>小海报木板</v>
      </c>
      <c r="B433" t="str" cm="1">
        <f t="array" ref="B433">IFERROR(_xlfn.IFS(EOMONTH(E433,0)-C433&gt;90,"老品 (开售天数大于90天)",EOMONTH(E433,0)-C433&gt;=0,"新品 (开售天数小于等于90)"),"新品未出单")</f>
        <v>老品 (开售天数大于90天)</v>
      </c>
      <c r="C433" s="1">
        <f>_xlfn.XLOOKUP(K433,开售时间!A:A,开售时间!B:B)</f>
        <v>45652</v>
      </c>
      <c r="D433" s="1" t="str">
        <f>IFERROR(_xlfn.XLOOKUP(G433,分层!A:A,分层!B:B),"未划分")</f>
        <v>T2</v>
      </c>
      <c r="E433" s="4">
        <v>46204</v>
      </c>
      <c r="F433" s="1" t="s">
        <v>72</v>
      </c>
      <c r="G433" t="s">
        <v>892</v>
      </c>
      <c r="H433" t="s">
        <v>3728</v>
      </c>
      <c r="I433" t="s">
        <v>3729</v>
      </c>
      <c r="J433" t="s">
        <v>1006</v>
      </c>
      <c r="K433" t="s">
        <v>3729</v>
      </c>
      <c r="L433">
        <v>103</v>
      </c>
      <c r="M433">
        <v>1</v>
      </c>
      <c r="N433">
        <v>0.93</v>
      </c>
      <c r="O433">
        <v>0</v>
      </c>
      <c r="P433">
        <v>0</v>
      </c>
      <c r="Q433">
        <v>0.93</v>
      </c>
      <c r="R433">
        <v>0</v>
      </c>
      <c r="S433">
        <v>0</v>
      </c>
      <c r="T433">
        <v>0</v>
      </c>
      <c r="U433">
        <v>0</v>
      </c>
      <c r="V433">
        <v>0</v>
      </c>
      <c r="X433">
        <v>3.33</v>
      </c>
      <c r="Y433">
        <v>0</v>
      </c>
      <c r="Z433">
        <v>0</v>
      </c>
      <c r="AA433">
        <v>3.33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 t="s">
        <v>1006</v>
      </c>
      <c r="AI433">
        <v>3.33</v>
      </c>
      <c r="AJ433">
        <v>0</v>
      </c>
      <c r="AK433" t="s">
        <v>3557</v>
      </c>
      <c r="AL433">
        <v>0.93</v>
      </c>
      <c r="AM433">
        <v>9.03</v>
      </c>
      <c r="AN433">
        <v>3.58</v>
      </c>
      <c r="AO433" t="s">
        <v>3558</v>
      </c>
      <c r="AP433" t="s">
        <v>86</v>
      </c>
      <c r="AQ433" t="s">
        <v>86</v>
      </c>
      <c r="AR433" t="s">
        <v>86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 t="s">
        <v>1006</v>
      </c>
      <c r="BE433" t="s">
        <v>1006</v>
      </c>
      <c r="BF433" t="s">
        <v>1006</v>
      </c>
      <c r="BG433" t="s">
        <v>3365</v>
      </c>
      <c r="BH433" t="s">
        <v>3365</v>
      </c>
      <c r="BI433" t="s">
        <v>3365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R433">
        <v>0</v>
      </c>
      <c r="BS433">
        <v>0</v>
      </c>
      <c r="BT433">
        <v>0</v>
      </c>
    </row>
    <row r="434" spans="1:72">
      <c r="A434" t="str">
        <f>IF(I434="","其他",_xlfn.XLOOKUP(I434,辅助数据!B:B,辅助数据!C:C))</f>
        <v>小海报木板</v>
      </c>
      <c r="B434" t="str" cm="1">
        <f t="array" ref="B434">IFERROR(_xlfn.IFS(EOMONTH(E434,0)-C434&gt;90,"老品 (开售天数大于90天)",EOMONTH(E434,0)-C434&gt;=0,"新品 (开售天数小于等于90)"),"新品未出单")</f>
        <v>老品 (开售天数大于90天)</v>
      </c>
      <c r="C434" s="1">
        <f>_xlfn.XLOOKUP(K434,开售时间!A:A,开售时间!B:B)</f>
        <v>45651</v>
      </c>
      <c r="D434" s="1" t="str">
        <f>IFERROR(_xlfn.XLOOKUP(G434,分层!A:A,分层!B:B),"未划分")</f>
        <v>T2</v>
      </c>
      <c r="E434" s="4">
        <v>46204</v>
      </c>
      <c r="F434" s="1" t="s">
        <v>72</v>
      </c>
      <c r="G434" t="s">
        <v>484</v>
      </c>
      <c r="H434" t="s">
        <v>3730</v>
      </c>
      <c r="I434" t="s">
        <v>3731</v>
      </c>
      <c r="J434" t="s">
        <v>1006</v>
      </c>
      <c r="K434" t="s">
        <v>3731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 t="s">
        <v>1006</v>
      </c>
      <c r="AI434">
        <v>0</v>
      </c>
      <c r="AJ434">
        <v>0</v>
      </c>
      <c r="AK434" t="s">
        <v>1006</v>
      </c>
      <c r="AN434">
        <v>0</v>
      </c>
      <c r="AO434" t="s">
        <v>1006</v>
      </c>
      <c r="AP434" t="s">
        <v>1006</v>
      </c>
      <c r="AQ434" t="s">
        <v>1006</v>
      </c>
      <c r="AR434" t="s">
        <v>1006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 t="s">
        <v>1006</v>
      </c>
      <c r="BE434" t="s">
        <v>1006</v>
      </c>
      <c r="BF434" t="s">
        <v>1006</v>
      </c>
      <c r="BG434" t="s">
        <v>3365</v>
      </c>
      <c r="BH434" t="s">
        <v>3365</v>
      </c>
      <c r="BI434" t="s">
        <v>3365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R434">
        <v>0</v>
      </c>
      <c r="BS434">
        <v>0</v>
      </c>
      <c r="BT434">
        <v>0</v>
      </c>
    </row>
    <row r="435" spans="1:72">
      <c r="A435" t="str">
        <f>IF(I435="","其他",_xlfn.XLOOKUP(I435,辅助数据!B:B,辅助数据!C:C))</f>
        <v>木摆件</v>
      </c>
      <c r="B435" t="str" cm="1">
        <f t="array" ref="B435">IFERROR(_xlfn.IFS(EOMONTH(E435,0)-C435&gt;90,"老品 (开售天数大于90天)",EOMONTH(E435,0)-C435&gt;=0,"新品 (开售天数小于等于90)"),"新品未出单")</f>
        <v>老品 (开售天数大于90天)</v>
      </c>
      <c r="C435" s="1">
        <f>_xlfn.XLOOKUP(K435,开售时间!A:A,开售时间!B:B)</f>
        <v>45650</v>
      </c>
      <c r="D435" s="1" t="str">
        <f>IFERROR(_xlfn.XLOOKUP(G435,分层!A:A,分层!B:B),"未划分")</f>
        <v>T1</v>
      </c>
      <c r="E435" s="4">
        <v>46204</v>
      </c>
      <c r="F435" s="1" t="s">
        <v>72</v>
      </c>
      <c r="G435" t="s">
        <v>398</v>
      </c>
      <c r="H435" t="s">
        <v>3732</v>
      </c>
      <c r="I435" t="s">
        <v>3733</v>
      </c>
      <c r="J435" t="s">
        <v>1006</v>
      </c>
      <c r="K435" t="s">
        <v>3733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 t="s">
        <v>1006</v>
      </c>
      <c r="AI435">
        <v>0</v>
      </c>
      <c r="AJ435">
        <v>0</v>
      </c>
      <c r="AK435" t="s">
        <v>1006</v>
      </c>
      <c r="AN435">
        <v>0</v>
      </c>
      <c r="AO435" t="s">
        <v>1006</v>
      </c>
      <c r="AP435" t="s">
        <v>1006</v>
      </c>
      <c r="AQ435" t="s">
        <v>1006</v>
      </c>
      <c r="AR435" t="s">
        <v>1006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 t="s">
        <v>3365</v>
      </c>
      <c r="BE435" t="s">
        <v>3365</v>
      </c>
      <c r="BF435" t="s">
        <v>3365</v>
      </c>
      <c r="BG435" t="s">
        <v>3365</v>
      </c>
      <c r="BH435" t="s">
        <v>3365</v>
      </c>
      <c r="BI435" t="s">
        <v>3365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R435">
        <v>0</v>
      </c>
      <c r="BS435">
        <v>0</v>
      </c>
      <c r="BT435">
        <v>0</v>
      </c>
    </row>
    <row r="436" spans="1:72">
      <c r="A436" t="str">
        <f>IF(I436="","其他",_xlfn.XLOOKUP(I436,辅助数据!B:B,辅助数据!C:C))</f>
        <v>小海报木板</v>
      </c>
      <c r="B436" t="str" cm="1">
        <f t="array" ref="B436">IFERROR(_xlfn.IFS(EOMONTH(E436,0)-C436&gt;90,"老品 (开售天数大于90天)",EOMONTH(E436,0)-C436&gt;=0,"新品 (开售天数小于等于90)"),"新品未出单")</f>
        <v>老品 (开售天数大于90天)</v>
      </c>
      <c r="C436" s="1">
        <f>_xlfn.XLOOKUP(K436,开售时间!A:A,开售时间!B:B)</f>
        <v>45651</v>
      </c>
      <c r="D436" s="1" t="str">
        <f>IFERROR(_xlfn.XLOOKUP(G436,分层!A:A,分层!B:B),"未划分")</f>
        <v>T3</v>
      </c>
      <c r="E436" s="4">
        <v>46204</v>
      </c>
      <c r="F436" s="1" t="s">
        <v>72</v>
      </c>
      <c r="G436" t="s">
        <v>2552</v>
      </c>
      <c r="H436" t="s">
        <v>3734</v>
      </c>
      <c r="I436" t="s">
        <v>3735</v>
      </c>
      <c r="J436" t="s">
        <v>1006</v>
      </c>
      <c r="K436" t="s">
        <v>3735</v>
      </c>
      <c r="L436">
        <v>365</v>
      </c>
      <c r="M436">
        <v>4</v>
      </c>
      <c r="N436">
        <v>1.84</v>
      </c>
      <c r="O436">
        <v>0</v>
      </c>
      <c r="P436">
        <v>0</v>
      </c>
      <c r="Q436">
        <v>1.84</v>
      </c>
      <c r="R436">
        <v>0</v>
      </c>
      <c r="S436">
        <v>0</v>
      </c>
      <c r="T436">
        <v>0</v>
      </c>
      <c r="U436">
        <v>0</v>
      </c>
      <c r="V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 t="s">
        <v>1006</v>
      </c>
      <c r="AI436">
        <v>0</v>
      </c>
      <c r="AJ436">
        <v>0</v>
      </c>
      <c r="AK436" t="s">
        <v>1229</v>
      </c>
      <c r="AL436">
        <v>0.46</v>
      </c>
      <c r="AM436">
        <v>5.04</v>
      </c>
      <c r="AN436">
        <v>0</v>
      </c>
      <c r="AO436" t="s">
        <v>86</v>
      </c>
      <c r="AP436" t="s">
        <v>86</v>
      </c>
      <c r="AQ436" t="s">
        <v>86</v>
      </c>
      <c r="AR436" t="s">
        <v>1006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 t="s">
        <v>1006</v>
      </c>
      <c r="BE436" t="s">
        <v>1006</v>
      </c>
      <c r="BF436" t="s">
        <v>1006</v>
      </c>
      <c r="BG436" t="s">
        <v>3365</v>
      </c>
      <c r="BH436" t="s">
        <v>3365</v>
      </c>
      <c r="BI436" t="s">
        <v>3365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R436">
        <v>0</v>
      </c>
      <c r="BS436">
        <v>0</v>
      </c>
      <c r="BT436">
        <v>0</v>
      </c>
    </row>
    <row r="437" spans="1:72">
      <c r="A437" t="str">
        <f>IF(I437="","其他",_xlfn.XLOOKUP(I437,辅助数据!B:B,辅助数据!C:C))</f>
        <v>小海报木板</v>
      </c>
      <c r="B437" t="str" cm="1">
        <f t="array" ref="B437">IFERROR(_xlfn.IFS(EOMONTH(E437,0)-C437&gt;90,"老品 (开售天数大于90天)",EOMONTH(E437,0)-C437&gt;=0,"新品 (开售天数小于等于90)"),"新品未出单")</f>
        <v>老品 (开售天数大于90天)</v>
      </c>
      <c r="C437" s="1">
        <f>_xlfn.XLOOKUP(K437,开售时间!A:A,开售时间!B:B)</f>
        <v>45652</v>
      </c>
      <c r="D437" s="1" t="str">
        <f>IFERROR(_xlfn.XLOOKUP(G437,分层!A:A,分层!B:B),"未划分")</f>
        <v>T3</v>
      </c>
      <c r="E437" s="4">
        <v>46204</v>
      </c>
      <c r="F437" s="1" t="s">
        <v>72</v>
      </c>
      <c r="G437" t="s">
        <v>2176</v>
      </c>
      <c r="H437" t="s">
        <v>3736</v>
      </c>
      <c r="I437" t="s">
        <v>3737</v>
      </c>
      <c r="J437" t="s">
        <v>1006</v>
      </c>
      <c r="K437" t="s">
        <v>3737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 t="s">
        <v>1006</v>
      </c>
      <c r="AI437">
        <v>0</v>
      </c>
      <c r="AJ437">
        <v>0</v>
      </c>
      <c r="AK437" t="s">
        <v>1006</v>
      </c>
      <c r="AN437">
        <v>0</v>
      </c>
      <c r="AO437" t="s">
        <v>1006</v>
      </c>
      <c r="AP437" t="s">
        <v>1006</v>
      </c>
      <c r="AQ437" t="s">
        <v>1006</v>
      </c>
      <c r="AR437" t="s">
        <v>1006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 t="s">
        <v>1006</v>
      </c>
      <c r="BE437" t="s">
        <v>1006</v>
      </c>
      <c r="BF437" t="s">
        <v>1006</v>
      </c>
      <c r="BG437" t="s">
        <v>3365</v>
      </c>
      <c r="BH437" t="s">
        <v>3365</v>
      </c>
      <c r="BI437" t="s">
        <v>3365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R437">
        <v>0</v>
      </c>
      <c r="BS437">
        <v>0</v>
      </c>
      <c r="BT437">
        <v>0</v>
      </c>
    </row>
    <row r="438" spans="1:72">
      <c r="A438" t="str">
        <f>IF(I438="","其他",_xlfn.XLOOKUP(I438,辅助数据!B:B,辅助数据!C:C))</f>
        <v>小海报木板</v>
      </c>
      <c r="B438" t="str" cm="1">
        <f t="array" ref="B438">IFERROR(_xlfn.IFS(EOMONTH(E438,0)-C438&gt;90,"老品 (开售天数大于90天)",EOMONTH(E438,0)-C438&gt;=0,"新品 (开售天数小于等于90)"),"新品未出单")</f>
        <v>老品 (开售天数大于90天)</v>
      </c>
      <c r="C438" s="1">
        <f>_xlfn.XLOOKUP(K438,开售时间!A:A,开售时间!B:B)</f>
        <v>45652</v>
      </c>
      <c r="D438" s="1" t="str">
        <f>IFERROR(_xlfn.XLOOKUP(G438,分层!A:A,分层!B:B),"未划分")</f>
        <v>T3</v>
      </c>
      <c r="E438" s="4">
        <v>46204</v>
      </c>
      <c r="F438" s="1" t="s">
        <v>72</v>
      </c>
      <c r="G438" t="s">
        <v>2055</v>
      </c>
      <c r="H438" t="s">
        <v>3738</v>
      </c>
      <c r="I438" t="s">
        <v>3739</v>
      </c>
      <c r="J438" t="s">
        <v>1006</v>
      </c>
      <c r="K438" t="s">
        <v>3739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 t="s">
        <v>1006</v>
      </c>
      <c r="AI438">
        <v>0</v>
      </c>
      <c r="AJ438">
        <v>0</v>
      </c>
      <c r="AK438" t="s">
        <v>1006</v>
      </c>
      <c r="AN438">
        <v>0</v>
      </c>
      <c r="AO438" t="s">
        <v>1006</v>
      </c>
      <c r="AP438" t="s">
        <v>1006</v>
      </c>
      <c r="AQ438" t="s">
        <v>1006</v>
      </c>
      <c r="AR438" t="s">
        <v>1006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 t="s">
        <v>1006</v>
      </c>
      <c r="BE438" t="s">
        <v>1006</v>
      </c>
      <c r="BF438" t="s">
        <v>1006</v>
      </c>
      <c r="BG438" t="s">
        <v>3365</v>
      </c>
      <c r="BH438" t="s">
        <v>3365</v>
      </c>
      <c r="BI438" t="s">
        <v>3365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R438">
        <v>0</v>
      </c>
      <c r="BS438">
        <v>0</v>
      </c>
      <c r="BT438">
        <v>0</v>
      </c>
    </row>
    <row r="439" spans="1:72">
      <c r="A439" t="str">
        <f>IF(I439="","其他",_xlfn.XLOOKUP(I439,辅助数据!B:B,辅助数据!C:C))</f>
        <v>小海报木板</v>
      </c>
      <c r="B439" t="str" cm="1">
        <f t="array" ref="B439">IFERROR(_xlfn.IFS(EOMONTH(E439,0)-C439&gt;90,"老品 (开售天数大于90天)",EOMONTH(E439,0)-C439&gt;=0,"新品 (开售天数小于等于90)"),"新品未出单")</f>
        <v>老品 (开售天数大于90天)</v>
      </c>
      <c r="C439" s="1">
        <f>_xlfn.XLOOKUP(K439,开售时间!A:A,开售时间!B:B)</f>
        <v>45652</v>
      </c>
      <c r="D439" s="1" t="str">
        <f>IFERROR(_xlfn.XLOOKUP(G439,分层!A:A,分层!B:B),"未划分")</f>
        <v>T3</v>
      </c>
      <c r="E439" s="4">
        <v>46204</v>
      </c>
      <c r="F439" s="1" t="s">
        <v>72</v>
      </c>
      <c r="G439" t="s">
        <v>2130</v>
      </c>
      <c r="H439" t="s">
        <v>3740</v>
      </c>
      <c r="I439" t="s">
        <v>3741</v>
      </c>
      <c r="J439" t="s">
        <v>1054</v>
      </c>
      <c r="K439" t="s">
        <v>3741</v>
      </c>
      <c r="L439">
        <v>145</v>
      </c>
      <c r="M439">
        <v>2</v>
      </c>
      <c r="N439">
        <v>1.3</v>
      </c>
      <c r="O439">
        <v>0</v>
      </c>
      <c r="P439">
        <v>0</v>
      </c>
      <c r="Q439">
        <v>1.3</v>
      </c>
      <c r="R439">
        <v>0</v>
      </c>
      <c r="S439">
        <v>0</v>
      </c>
      <c r="T439">
        <v>0</v>
      </c>
      <c r="U439">
        <v>0</v>
      </c>
      <c r="V439">
        <v>0</v>
      </c>
      <c r="X439">
        <v>9.99</v>
      </c>
      <c r="Y439">
        <v>0</v>
      </c>
      <c r="Z439">
        <v>0</v>
      </c>
      <c r="AA439">
        <v>9.99</v>
      </c>
      <c r="AB439">
        <v>0</v>
      </c>
      <c r="AC439">
        <v>1</v>
      </c>
      <c r="AD439">
        <v>0</v>
      </c>
      <c r="AE439">
        <v>0</v>
      </c>
      <c r="AF439">
        <v>1</v>
      </c>
      <c r="AG439">
        <v>0</v>
      </c>
      <c r="AH439" t="s">
        <v>86</v>
      </c>
      <c r="AI439">
        <v>9.99</v>
      </c>
      <c r="AJ439">
        <v>1</v>
      </c>
      <c r="AK439" t="s">
        <v>1181</v>
      </c>
      <c r="AL439">
        <v>0.65</v>
      </c>
      <c r="AM439">
        <v>8.97</v>
      </c>
      <c r="AN439">
        <v>7.68</v>
      </c>
      <c r="AO439" t="s">
        <v>107</v>
      </c>
      <c r="AP439" t="s">
        <v>86</v>
      </c>
      <c r="AQ439" t="s">
        <v>86</v>
      </c>
      <c r="AR439" t="s">
        <v>86</v>
      </c>
      <c r="AS439">
        <v>1.3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 t="s">
        <v>1006</v>
      </c>
      <c r="BE439" t="s">
        <v>1006</v>
      </c>
      <c r="BF439" t="s">
        <v>1006</v>
      </c>
      <c r="BG439" t="s">
        <v>3365</v>
      </c>
      <c r="BH439" t="s">
        <v>3365</v>
      </c>
      <c r="BI439" t="s">
        <v>3365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R439">
        <v>0</v>
      </c>
      <c r="BS439">
        <v>0</v>
      </c>
      <c r="BT439">
        <v>0</v>
      </c>
    </row>
    <row r="440" spans="1:72">
      <c r="A440" t="str">
        <f>IF(I440="","其他",_xlfn.XLOOKUP(I440,辅助数据!B:B,辅助数据!C:C))</f>
        <v>小海报木板</v>
      </c>
      <c r="B440" t="str" cm="1">
        <f t="array" ref="B440">IFERROR(_xlfn.IFS(EOMONTH(E440,0)-C440&gt;90,"老品 (开售天数大于90天)",EOMONTH(E440,0)-C440&gt;=0,"新品 (开售天数小于等于90)"),"新品未出单")</f>
        <v>老品 (开售天数大于90天)</v>
      </c>
      <c r="C440" s="1">
        <f>_xlfn.XLOOKUP(K440,开售时间!A:A,开售时间!B:B)</f>
        <v>45649</v>
      </c>
      <c r="D440" s="1" t="str">
        <f>IFERROR(_xlfn.XLOOKUP(G440,分层!A:A,分层!B:B),"未划分")</f>
        <v>T3</v>
      </c>
      <c r="E440" s="4">
        <v>46204</v>
      </c>
      <c r="F440" s="1" t="s">
        <v>72</v>
      </c>
      <c r="G440" t="s">
        <v>2855</v>
      </c>
      <c r="H440" t="s">
        <v>3742</v>
      </c>
      <c r="I440" t="s">
        <v>3743</v>
      </c>
      <c r="J440" t="s">
        <v>1006</v>
      </c>
      <c r="K440" t="s">
        <v>3743</v>
      </c>
      <c r="L440">
        <v>121</v>
      </c>
      <c r="M440">
        <v>1</v>
      </c>
      <c r="N440">
        <v>0.96</v>
      </c>
      <c r="O440">
        <v>0</v>
      </c>
      <c r="P440">
        <v>0</v>
      </c>
      <c r="Q440">
        <v>0.96</v>
      </c>
      <c r="R440">
        <v>0</v>
      </c>
      <c r="S440">
        <v>0</v>
      </c>
      <c r="T440">
        <v>0</v>
      </c>
      <c r="U440">
        <v>0</v>
      </c>
      <c r="V440">
        <v>0</v>
      </c>
      <c r="X440">
        <v>3.33</v>
      </c>
      <c r="Y440">
        <v>0</v>
      </c>
      <c r="Z440">
        <v>0</v>
      </c>
      <c r="AA440">
        <v>3.33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 t="s">
        <v>1006</v>
      </c>
      <c r="AI440">
        <v>3.33</v>
      </c>
      <c r="AJ440">
        <v>0</v>
      </c>
      <c r="AK440" t="s">
        <v>1335</v>
      </c>
      <c r="AL440">
        <v>0.96</v>
      </c>
      <c r="AM440">
        <v>7.93</v>
      </c>
      <c r="AN440">
        <v>3.47</v>
      </c>
      <c r="AO440" t="s">
        <v>3598</v>
      </c>
      <c r="AP440" t="s">
        <v>86</v>
      </c>
      <c r="AQ440" t="s">
        <v>86</v>
      </c>
      <c r="AR440" t="s">
        <v>86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 t="s">
        <v>1006</v>
      </c>
      <c r="BE440" t="s">
        <v>1006</v>
      </c>
      <c r="BF440" t="s">
        <v>1006</v>
      </c>
      <c r="BG440" t="s">
        <v>3365</v>
      </c>
      <c r="BH440" t="s">
        <v>3365</v>
      </c>
      <c r="BI440" t="s">
        <v>3365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R440">
        <v>0</v>
      </c>
      <c r="BS440">
        <v>0</v>
      </c>
      <c r="BT440">
        <v>0</v>
      </c>
    </row>
    <row r="441" spans="1:72">
      <c r="A441" t="str">
        <f>IF(I441="","其他",_xlfn.XLOOKUP(I441,辅助数据!B:B,辅助数据!C:C))</f>
        <v>小海报木板</v>
      </c>
      <c r="B441" t="str" cm="1">
        <f t="array" ref="B441">IFERROR(_xlfn.IFS(EOMONTH(E441,0)-C441&gt;90,"老品 (开售天数大于90天)",EOMONTH(E441,0)-C441&gt;=0,"新品 (开售天数小于等于90)"),"新品未出单")</f>
        <v>老品 (开售天数大于90天)</v>
      </c>
      <c r="C441" s="1">
        <f>_xlfn.XLOOKUP(K441,开售时间!A:A,开售时间!B:B)</f>
        <v>45653</v>
      </c>
      <c r="D441" s="1" t="str">
        <f>IFERROR(_xlfn.XLOOKUP(G441,分层!A:A,分层!B:B),"未划分")</f>
        <v>T3</v>
      </c>
      <c r="E441" s="4">
        <v>46204</v>
      </c>
      <c r="F441" s="1" t="s">
        <v>72</v>
      </c>
      <c r="G441" t="s">
        <v>1607</v>
      </c>
      <c r="H441" t="s">
        <v>3744</v>
      </c>
      <c r="I441" t="s">
        <v>3745</v>
      </c>
      <c r="J441" t="s">
        <v>86</v>
      </c>
      <c r="K441" t="s">
        <v>3745</v>
      </c>
      <c r="L441">
        <v>22</v>
      </c>
      <c r="M441">
        <v>0</v>
      </c>
      <c r="N441">
        <v>0.25</v>
      </c>
      <c r="O441">
        <v>0</v>
      </c>
      <c r="P441">
        <v>0</v>
      </c>
      <c r="Q441">
        <v>0.25</v>
      </c>
      <c r="R441">
        <v>0</v>
      </c>
      <c r="S441">
        <v>0</v>
      </c>
      <c r="T441">
        <v>0</v>
      </c>
      <c r="U441">
        <v>0</v>
      </c>
      <c r="V441">
        <v>0</v>
      </c>
      <c r="X441">
        <v>13.32</v>
      </c>
      <c r="Y441">
        <v>0</v>
      </c>
      <c r="Z441">
        <v>0</v>
      </c>
      <c r="AA441">
        <v>13.32</v>
      </c>
      <c r="AB441">
        <v>0</v>
      </c>
      <c r="AC441">
        <v>1</v>
      </c>
      <c r="AD441">
        <v>0</v>
      </c>
      <c r="AE441">
        <v>0</v>
      </c>
      <c r="AF441">
        <v>1</v>
      </c>
      <c r="AG441">
        <v>0</v>
      </c>
      <c r="AH441" t="s">
        <v>86</v>
      </c>
      <c r="AI441">
        <v>13.32</v>
      </c>
      <c r="AJ441">
        <v>1</v>
      </c>
      <c r="AK441" t="s">
        <v>1006</v>
      </c>
      <c r="AM441">
        <v>11.36</v>
      </c>
      <c r="AN441">
        <v>53.28</v>
      </c>
      <c r="AO441" t="s">
        <v>3601</v>
      </c>
      <c r="AP441" t="s">
        <v>86</v>
      </c>
      <c r="AQ441" t="s">
        <v>86</v>
      </c>
      <c r="AR441" t="s">
        <v>86</v>
      </c>
      <c r="AS441">
        <v>0.25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 t="s">
        <v>1006</v>
      </c>
      <c r="BE441" t="s">
        <v>1006</v>
      </c>
      <c r="BF441" t="s">
        <v>1006</v>
      </c>
      <c r="BG441" t="s">
        <v>3365</v>
      </c>
      <c r="BH441" t="s">
        <v>3365</v>
      </c>
      <c r="BI441" t="s">
        <v>3365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R441">
        <v>0</v>
      </c>
      <c r="BS441">
        <v>0</v>
      </c>
      <c r="BT441">
        <v>0</v>
      </c>
    </row>
    <row r="442" spans="1:72">
      <c r="A442" t="str">
        <f>IF(I442="","其他",_xlfn.XLOOKUP(I442,辅助数据!B:B,辅助数据!C:C))</f>
        <v>小海报木板</v>
      </c>
      <c r="B442" t="str" cm="1">
        <f t="array" ref="B442">IFERROR(_xlfn.IFS(EOMONTH(E442,0)-C442&gt;90,"老品 (开售天数大于90天)",EOMONTH(E442,0)-C442&gt;=0,"新品 (开售天数小于等于90)"),"新品未出单")</f>
        <v>老品 (开售天数大于90天)</v>
      </c>
      <c r="C442" s="1">
        <f>_xlfn.XLOOKUP(K442,开售时间!A:A,开售时间!B:B)</f>
        <v>45652</v>
      </c>
      <c r="D442" s="1" t="str">
        <f>IFERROR(_xlfn.XLOOKUP(G442,分层!A:A,分层!B:B),"未划分")</f>
        <v>T3</v>
      </c>
      <c r="E442" s="4">
        <v>46204</v>
      </c>
      <c r="F442" s="1" t="s">
        <v>72</v>
      </c>
      <c r="G442" t="s">
        <v>1233</v>
      </c>
      <c r="H442" t="s">
        <v>3746</v>
      </c>
      <c r="I442" t="s">
        <v>3747</v>
      </c>
      <c r="J442" t="s">
        <v>1006</v>
      </c>
      <c r="K442" t="s">
        <v>3747</v>
      </c>
      <c r="L442">
        <v>53</v>
      </c>
      <c r="M442">
        <v>0</v>
      </c>
      <c r="N442">
        <v>0.31</v>
      </c>
      <c r="O442">
        <v>0</v>
      </c>
      <c r="P442">
        <v>0</v>
      </c>
      <c r="Q442">
        <v>0.31</v>
      </c>
      <c r="R442">
        <v>0</v>
      </c>
      <c r="S442">
        <v>0</v>
      </c>
      <c r="T442">
        <v>0</v>
      </c>
      <c r="U442">
        <v>0</v>
      </c>
      <c r="V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 t="s">
        <v>1006</v>
      </c>
      <c r="AI442">
        <v>0</v>
      </c>
      <c r="AJ442">
        <v>0</v>
      </c>
      <c r="AK442" t="s">
        <v>1006</v>
      </c>
      <c r="AM442">
        <v>5.85</v>
      </c>
      <c r="AN442">
        <v>0</v>
      </c>
      <c r="AO442" t="s">
        <v>86</v>
      </c>
      <c r="AP442" t="s">
        <v>86</v>
      </c>
      <c r="AQ442" t="s">
        <v>86</v>
      </c>
      <c r="AR442" t="s">
        <v>1006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 t="s">
        <v>1006</v>
      </c>
      <c r="BE442" t="s">
        <v>1006</v>
      </c>
      <c r="BF442" t="s">
        <v>1006</v>
      </c>
      <c r="BG442" t="s">
        <v>3365</v>
      </c>
      <c r="BH442" t="s">
        <v>3365</v>
      </c>
      <c r="BI442" t="s">
        <v>3365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R442">
        <v>0</v>
      </c>
      <c r="BS442">
        <v>0</v>
      </c>
      <c r="BT442">
        <v>0</v>
      </c>
    </row>
    <row r="443" spans="1:72">
      <c r="A443" t="str">
        <f>IF(I443="","其他",_xlfn.XLOOKUP(I443,辅助数据!B:B,辅助数据!C:C))</f>
        <v>小海报木板</v>
      </c>
      <c r="B443" t="str" cm="1">
        <f t="array" ref="B443">IFERROR(_xlfn.IFS(EOMONTH(E443,0)-C443&gt;90,"老品 (开售天数大于90天)",EOMONTH(E443,0)-C443&gt;=0,"新品 (开售天数小于等于90)"),"新品未出单")</f>
        <v>老品 (开售天数大于90天)</v>
      </c>
      <c r="C443" s="1">
        <f>_xlfn.XLOOKUP(K443,开售时间!A:A,开售时间!B:B)</f>
        <v>45651</v>
      </c>
      <c r="D443" s="1" t="str">
        <f>IFERROR(_xlfn.XLOOKUP(G443,分层!A:A,分层!B:B),"未划分")</f>
        <v>T2</v>
      </c>
      <c r="E443" s="4">
        <v>46204</v>
      </c>
      <c r="F443" s="1" t="s">
        <v>72</v>
      </c>
      <c r="G443" t="s">
        <v>434</v>
      </c>
      <c r="H443" t="s">
        <v>3748</v>
      </c>
      <c r="I443" t="s">
        <v>3749</v>
      </c>
      <c r="J443" t="s">
        <v>1006</v>
      </c>
      <c r="K443" t="s">
        <v>3749</v>
      </c>
      <c r="L443">
        <v>11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t="s">
        <v>1006</v>
      </c>
      <c r="AI443">
        <v>0</v>
      </c>
      <c r="AJ443">
        <v>0</v>
      </c>
      <c r="AK443" t="s">
        <v>1006</v>
      </c>
      <c r="AM443">
        <v>0</v>
      </c>
      <c r="AN443">
        <v>0</v>
      </c>
      <c r="AO443" t="s">
        <v>1006</v>
      </c>
      <c r="AP443" t="s">
        <v>1006</v>
      </c>
      <c r="AQ443" t="s">
        <v>1006</v>
      </c>
      <c r="AR443" t="s">
        <v>1006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 t="s">
        <v>1006</v>
      </c>
      <c r="BE443" t="s">
        <v>1006</v>
      </c>
      <c r="BF443" t="s">
        <v>1006</v>
      </c>
      <c r="BG443" t="s">
        <v>3365</v>
      </c>
      <c r="BH443" t="s">
        <v>3365</v>
      </c>
      <c r="BI443" t="s">
        <v>3365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R443">
        <v>0</v>
      </c>
      <c r="BS443">
        <v>0</v>
      </c>
      <c r="BT443">
        <v>0</v>
      </c>
    </row>
    <row r="444" spans="1:72">
      <c r="A444" t="str">
        <f>IF(I444="","其他",_xlfn.XLOOKUP(I444,辅助数据!B:B,辅助数据!C:C))</f>
        <v>小海报木板</v>
      </c>
      <c r="B444" t="str" cm="1">
        <f t="array" ref="B444">IFERROR(_xlfn.IFS(EOMONTH(E444,0)-C444&gt;90,"老品 (开售天数大于90天)",EOMONTH(E444,0)-C444&gt;=0,"新品 (开售天数小于等于90)"),"新品未出单")</f>
        <v>老品 (开售天数大于90天)</v>
      </c>
      <c r="C444" s="1">
        <f>_xlfn.XLOOKUP(K444,开售时间!A:A,开售时间!B:B)</f>
        <v>45653</v>
      </c>
      <c r="D444" s="1" t="str">
        <f>IFERROR(_xlfn.XLOOKUP(G444,分层!A:A,分层!B:B),"未划分")</f>
        <v>T3</v>
      </c>
      <c r="E444" s="4">
        <v>46204</v>
      </c>
      <c r="F444" s="1" t="s">
        <v>72</v>
      </c>
      <c r="G444" t="s">
        <v>1673</v>
      </c>
      <c r="H444" t="s">
        <v>3750</v>
      </c>
      <c r="I444" t="s">
        <v>3751</v>
      </c>
      <c r="J444" t="s">
        <v>1006</v>
      </c>
      <c r="K444" t="s">
        <v>3751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t="s">
        <v>1006</v>
      </c>
      <c r="AI444">
        <v>0</v>
      </c>
      <c r="AJ444">
        <v>0</v>
      </c>
      <c r="AK444" t="s">
        <v>1006</v>
      </c>
      <c r="AN444">
        <v>0</v>
      </c>
      <c r="AO444" t="s">
        <v>1006</v>
      </c>
      <c r="AP444" t="s">
        <v>1006</v>
      </c>
      <c r="AQ444" t="s">
        <v>1006</v>
      </c>
      <c r="AR444" t="s">
        <v>1006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 t="s">
        <v>1006</v>
      </c>
      <c r="BE444" t="s">
        <v>1006</v>
      </c>
      <c r="BF444" t="s">
        <v>1006</v>
      </c>
      <c r="BG444" t="s">
        <v>3365</v>
      </c>
      <c r="BH444" t="s">
        <v>3365</v>
      </c>
      <c r="BI444" t="s">
        <v>3365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R444">
        <v>0</v>
      </c>
      <c r="BS444">
        <v>0</v>
      </c>
      <c r="BT444">
        <v>0</v>
      </c>
    </row>
    <row r="445" spans="1:72">
      <c r="A445" t="str">
        <f>IF(I445="","其他",_xlfn.XLOOKUP(I445,辅助数据!B:B,辅助数据!C:C))</f>
        <v>小海报木板</v>
      </c>
      <c r="B445" t="str" cm="1">
        <f t="array" ref="B445">IFERROR(_xlfn.IFS(EOMONTH(E445,0)-C445&gt;90,"老品 (开售天数大于90天)",EOMONTH(E445,0)-C445&gt;=0,"新品 (开售天数小于等于90)"),"新品未出单")</f>
        <v>老品 (开售天数大于90天)</v>
      </c>
      <c r="C445" s="1">
        <f>_xlfn.XLOOKUP(K445,开售时间!A:A,开售时间!B:B)</f>
        <v>45652</v>
      </c>
      <c r="D445" s="1" t="str">
        <f>IFERROR(_xlfn.XLOOKUP(G445,分层!A:A,分层!B:B),"未划分")</f>
        <v>T2</v>
      </c>
      <c r="E445" s="4">
        <v>46204</v>
      </c>
      <c r="F445" s="1" t="s">
        <v>72</v>
      </c>
      <c r="G445" t="s">
        <v>459</v>
      </c>
      <c r="H445" t="s">
        <v>3752</v>
      </c>
      <c r="I445" t="s">
        <v>3753</v>
      </c>
      <c r="J445" t="s">
        <v>1006</v>
      </c>
      <c r="K445" t="s">
        <v>3753</v>
      </c>
      <c r="L445">
        <v>57</v>
      </c>
      <c r="M445">
        <v>2</v>
      </c>
      <c r="N445">
        <v>1.44</v>
      </c>
      <c r="O445">
        <v>0</v>
      </c>
      <c r="P445">
        <v>0</v>
      </c>
      <c r="Q445">
        <v>1.44</v>
      </c>
      <c r="R445">
        <v>0</v>
      </c>
      <c r="S445">
        <v>0</v>
      </c>
      <c r="T445">
        <v>0</v>
      </c>
      <c r="U445">
        <v>0</v>
      </c>
      <c r="V445">
        <v>0</v>
      </c>
      <c r="X445">
        <v>3.33</v>
      </c>
      <c r="Y445">
        <v>0</v>
      </c>
      <c r="Z445">
        <v>0</v>
      </c>
      <c r="AA445">
        <v>3.33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t="s">
        <v>1006</v>
      </c>
      <c r="AI445">
        <v>0</v>
      </c>
      <c r="AJ445">
        <v>0</v>
      </c>
      <c r="AK445" t="s">
        <v>3610</v>
      </c>
      <c r="AL445">
        <v>0.72</v>
      </c>
      <c r="AM445">
        <v>25.26</v>
      </c>
      <c r="AN445">
        <v>2.31</v>
      </c>
      <c r="AO445" t="s">
        <v>237</v>
      </c>
      <c r="AP445" t="s">
        <v>86</v>
      </c>
      <c r="AQ445" t="s">
        <v>86</v>
      </c>
      <c r="AR445" t="s">
        <v>86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 t="s">
        <v>1006</v>
      </c>
      <c r="BE445" t="s">
        <v>1006</v>
      </c>
      <c r="BF445" t="s">
        <v>1006</v>
      </c>
      <c r="BG445" t="s">
        <v>3365</v>
      </c>
      <c r="BH445" t="s">
        <v>3365</v>
      </c>
      <c r="BI445" t="s">
        <v>3365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R445">
        <v>0</v>
      </c>
      <c r="BS445">
        <v>0</v>
      </c>
      <c r="BT445">
        <v>0</v>
      </c>
    </row>
    <row r="446" spans="1:72">
      <c r="A446" t="str">
        <f>IF(I446="","其他",_xlfn.XLOOKUP(I446,辅助数据!B:B,辅助数据!C:C))</f>
        <v>小海报木板</v>
      </c>
      <c r="B446" t="str" cm="1">
        <f t="array" ref="B446">IFERROR(_xlfn.IFS(EOMONTH(E446,0)-C446&gt;90,"老品 (开售天数大于90天)",EOMONTH(E446,0)-C446&gt;=0,"新品 (开售天数小于等于90)"),"新品未出单")</f>
        <v>老品 (开售天数大于90天)</v>
      </c>
      <c r="C446" s="1">
        <f>_xlfn.XLOOKUP(K446,开售时间!A:A,开售时间!B:B)</f>
        <v>45652</v>
      </c>
      <c r="D446" s="1" t="str">
        <f>IFERROR(_xlfn.XLOOKUP(G446,分层!A:A,分层!B:B),"未划分")</f>
        <v>T2</v>
      </c>
      <c r="E446" s="4">
        <v>46204</v>
      </c>
      <c r="F446" s="1" t="s">
        <v>72</v>
      </c>
      <c r="G446" t="s">
        <v>1410</v>
      </c>
      <c r="H446" t="s">
        <v>3754</v>
      </c>
      <c r="I446" t="s">
        <v>3755</v>
      </c>
      <c r="J446" t="s">
        <v>1006</v>
      </c>
      <c r="K446" t="s">
        <v>3755</v>
      </c>
      <c r="L446">
        <v>23</v>
      </c>
      <c r="M446">
        <v>0</v>
      </c>
      <c r="N446">
        <v>0.07</v>
      </c>
      <c r="O446">
        <v>0</v>
      </c>
      <c r="P446">
        <v>0</v>
      </c>
      <c r="Q446">
        <v>0.07</v>
      </c>
      <c r="R446">
        <v>0</v>
      </c>
      <c r="S446">
        <v>0</v>
      </c>
      <c r="T446">
        <v>0</v>
      </c>
      <c r="U446">
        <v>0</v>
      </c>
      <c r="V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t="s">
        <v>1006</v>
      </c>
      <c r="AI446">
        <v>0</v>
      </c>
      <c r="AJ446">
        <v>0</v>
      </c>
      <c r="AK446" t="s">
        <v>1006</v>
      </c>
      <c r="AM446">
        <v>3.04</v>
      </c>
      <c r="AN446">
        <v>0</v>
      </c>
      <c r="AO446" t="s">
        <v>86</v>
      </c>
      <c r="AP446" t="s">
        <v>86</v>
      </c>
      <c r="AQ446" t="s">
        <v>86</v>
      </c>
      <c r="AR446" t="s">
        <v>1006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 t="s">
        <v>1006</v>
      </c>
      <c r="BE446" t="s">
        <v>1006</v>
      </c>
      <c r="BF446" t="s">
        <v>1006</v>
      </c>
      <c r="BG446" t="s">
        <v>3365</v>
      </c>
      <c r="BH446" t="s">
        <v>3365</v>
      </c>
      <c r="BI446" t="s">
        <v>3365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R446">
        <v>0</v>
      </c>
      <c r="BS446">
        <v>0</v>
      </c>
      <c r="BT446">
        <v>0</v>
      </c>
    </row>
    <row r="447" spans="1:72">
      <c r="A447" t="str">
        <f>IF(I447="","其他",_xlfn.XLOOKUP(I447,辅助数据!B:B,辅助数据!C:C))</f>
        <v>小海报木板</v>
      </c>
      <c r="B447" t="str" cm="1">
        <f t="array" ref="B447">IFERROR(_xlfn.IFS(EOMONTH(E447,0)-C447&gt;90,"老品 (开售天数大于90天)",EOMONTH(E447,0)-C447&gt;=0,"新品 (开售天数小于等于90)"),"新品未出单")</f>
        <v>老品 (开售天数大于90天)</v>
      </c>
      <c r="C447" s="1">
        <f>_xlfn.XLOOKUP(K447,开售时间!A:A,开售时间!B:B)</f>
        <v>45654</v>
      </c>
      <c r="D447" s="1" t="str">
        <f>IFERROR(_xlfn.XLOOKUP(G447,分层!A:A,分层!B:B),"未划分")</f>
        <v>T2</v>
      </c>
      <c r="E447" s="4">
        <v>46204</v>
      </c>
      <c r="F447" s="1" t="s">
        <v>72</v>
      </c>
      <c r="G447" t="s">
        <v>1033</v>
      </c>
      <c r="H447" t="s">
        <v>3756</v>
      </c>
      <c r="I447" t="s">
        <v>3757</v>
      </c>
      <c r="J447" t="s">
        <v>1006</v>
      </c>
      <c r="K447" t="s">
        <v>3757</v>
      </c>
      <c r="L447">
        <v>197</v>
      </c>
      <c r="M447">
        <v>8</v>
      </c>
      <c r="N447">
        <v>4.23</v>
      </c>
      <c r="O447">
        <v>0</v>
      </c>
      <c r="P447">
        <v>0</v>
      </c>
      <c r="Q447">
        <v>4.23</v>
      </c>
      <c r="R447">
        <v>0</v>
      </c>
      <c r="S447">
        <v>0</v>
      </c>
      <c r="T447">
        <v>0</v>
      </c>
      <c r="U447">
        <v>0</v>
      </c>
      <c r="V447">
        <v>0</v>
      </c>
      <c r="X447">
        <v>6.66</v>
      </c>
      <c r="Y447">
        <v>0</v>
      </c>
      <c r="Z447">
        <v>0</v>
      </c>
      <c r="AA447">
        <v>6.66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t="s">
        <v>1006</v>
      </c>
      <c r="AI447">
        <v>6.66</v>
      </c>
      <c r="AJ447">
        <v>0</v>
      </c>
      <c r="AK447" t="s">
        <v>3615</v>
      </c>
      <c r="AL447">
        <v>0.53</v>
      </c>
      <c r="AM447">
        <v>21.47</v>
      </c>
      <c r="AN447">
        <v>1.57</v>
      </c>
      <c r="AO447" t="s">
        <v>3616</v>
      </c>
      <c r="AP447" t="s">
        <v>86</v>
      </c>
      <c r="AQ447" t="s">
        <v>86</v>
      </c>
      <c r="AR447" t="s">
        <v>86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 t="s">
        <v>1006</v>
      </c>
      <c r="BE447" t="s">
        <v>1006</v>
      </c>
      <c r="BF447" t="s">
        <v>1006</v>
      </c>
      <c r="BG447" t="s">
        <v>3365</v>
      </c>
      <c r="BH447" t="s">
        <v>3365</v>
      </c>
      <c r="BI447" t="s">
        <v>3365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R447">
        <v>0</v>
      </c>
      <c r="BS447">
        <v>0</v>
      </c>
      <c r="BT447">
        <v>0</v>
      </c>
    </row>
    <row r="448" spans="1:72">
      <c r="A448" t="str">
        <f>IF(I448="","其他",_xlfn.XLOOKUP(I448,辅助数据!B:B,辅助数据!C:C))</f>
        <v>小海报木板</v>
      </c>
      <c r="B448" t="str" cm="1">
        <f t="array" ref="B448">IFERROR(_xlfn.IFS(EOMONTH(E448,0)-C448&gt;90,"老品 (开售天数大于90天)",EOMONTH(E448,0)-C448&gt;=0,"新品 (开售天数小于等于90)"),"新品未出单")</f>
        <v>老品 (开售天数大于90天)</v>
      </c>
      <c r="C448" s="1">
        <f>_xlfn.XLOOKUP(K448,开售时间!A:A,开售时间!B:B)</f>
        <v>45653</v>
      </c>
      <c r="D448" s="1" t="str">
        <f>IFERROR(_xlfn.XLOOKUP(G448,分层!A:A,分层!B:B),"未划分")</f>
        <v>T3</v>
      </c>
      <c r="E448" s="4">
        <v>46204</v>
      </c>
      <c r="F448" s="1" t="s">
        <v>72</v>
      </c>
      <c r="G448" t="s">
        <v>2439</v>
      </c>
      <c r="H448" t="s">
        <v>3758</v>
      </c>
      <c r="I448" t="s">
        <v>3759</v>
      </c>
      <c r="J448" t="s">
        <v>1006</v>
      </c>
      <c r="K448" t="s">
        <v>3759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t="s">
        <v>1006</v>
      </c>
      <c r="AI448">
        <v>0</v>
      </c>
      <c r="AJ448">
        <v>0</v>
      </c>
      <c r="AK448" t="s">
        <v>1006</v>
      </c>
      <c r="AN448">
        <v>0</v>
      </c>
      <c r="AO448" t="s">
        <v>1006</v>
      </c>
      <c r="AP448" t="s">
        <v>1006</v>
      </c>
      <c r="AQ448" t="s">
        <v>1006</v>
      </c>
      <c r="AR448" t="s">
        <v>1006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 t="s">
        <v>1006</v>
      </c>
      <c r="BE448" t="s">
        <v>1006</v>
      </c>
      <c r="BF448" t="s">
        <v>1006</v>
      </c>
      <c r="BG448" t="s">
        <v>3365</v>
      </c>
      <c r="BH448" t="s">
        <v>3365</v>
      </c>
      <c r="BI448" t="s">
        <v>3365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R448">
        <v>0</v>
      </c>
      <c r="BS448">
        <v>0</v>
      </c>
      <c r="BT448">
        <v>0</v>
      </c>
    </row>
    <row r="449" spans="1:72">
      <c r="A449" t="str">
        <f>IF(I449="","其他",_xlfn.XLOOKUP(I449,辅助数据!B:B,辅助数据!C:C))</f>
        <v>小海报木板</v>
      </c>
      <c r="B449" t="str" cm="1">
        <f t="array" ref="B449">IFERROR(_xlfn.IFS(EOMONTH(E449,0)-C449&gt;90,"老品 (开售天数大于90天)",EOMONTH(E449,0)-C449&gt;=0,"新品 (开售天数小于等于90)"),"新品未出单")</f>
        <v>老品 (开售天数大于90天)</v>
      </c>
      <c r="C449" s="1">
        <f>_xlfn.XLOOKUP(K449,开售时间!A:A,开售时间!B:B)</f>
        <v>45657</v>
      </c>
      <c r="D449" s="1" t="str">
        <f>IFERROR(_xlfn.XLOOKUP(G449,分层!A:A,分层!B:B),"未划分")</f>
        <v>T3</v>
      </c>
      <c r="E449" s="4">
        <v>46204</v>
      </c>
      <c r="F449" s="1" t="s">
        <v>72</v>
      </c>
      <c r="G449" t="s">
        <v>2614</v>
      </c>
      <c r="H449" t="s">
        <v>3760</v>
      </c>
      <c r="I449" t="s">
        <v>3761</v>
      </c>
      <c r="J449" t="s">
        <v>1006</v>
      </c>
      <c r="K449" t="s">
        <v>3761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t="s">
        <v>1006</v>
      </c>
      <c r="AI449">
        <v>0</v>
      </c>
      <c r="AJ449">
        <v>0</v>
      </c>
      <c r="AK449" t="s">
        <v>1006</v>
      </c>
      <c r="AN449">
        <v>0</v>
      </c>
      <c r="AO449" t="s">
        <v>1006</v>
      </c>
      <c r="AP449" t="s">
        <v>1006</v>
      </c>
      <c r="AQ449" t="s">
        <v>1006</v>
      </c>
      <c r="AR449" t="s">
        <v>1006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 t="s">
        <v>1006</v>
      </c>
      <c r="BE449" t="s">
        <v>1006</v>
      </c>
      <c r="BF449" t="s">
        <v>1006</v>
      </c>
      <c r="BG449" t="s">
        <v>3365</v>
      </c>
      <c r="BH449" t="s">
        <v>3365</v>
      </c>
      <c r="BI449" t="s">
        <v>3365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R449">
        <v>0</v>
      </c>
      <c r="BS449">
        <v>0</v>
      </c>
      <c r="BT449">
        <v>0</v>
      </c>
    </row>
    <row r="450" spans="1:72">
      <c r="A450" t="str">
        <f>IF(I450="","其他",_xlfn.XLOOKUP(I450,辅助数据!B:B,辅助数据!C:C))</f>
        <v>小海报木板</v>
      </c>
      <c r="B450" t="str" cm="1">
        <f t="array" ref="B450">IFERROR(_xlfn.IFS(EOMONTH(E450,0)-C450&gt;90,"老品 (开售天数大于90天)",EOMONTH(E450,0)-C450&gt;=0,"新品 (开售天数小于等于90)"),"新品未出单")</f>
        <v>老品 (开售天数大于90天)</v>
      </c>
      <c r="C450" s="1">
        <f>_xlfn.XLOOKUP(K450,开售时间!A:A,开售时间!B:B)</f>
        <v>45655</v>
      </c>
      <c r="D450" s="1" t="str">
        <f>IFERROR(_xlfn.XLOOKUP(G450,分层!A:A,分层!B:B),"未划分")</f>
        <v>T3</v>
      </c>
      <c r="E450" s="4">
        <v>46204</v>
      </c>
      <c r="F450" s="1" t="s">
        <v>72</v>
      </c>
      <c r="G450" t="s">
        <v>2802</v>
      </c>
      <c r="H450" t="s">
        <v>3762</v>
      </c>
      <c r="I450" t="s">
        <v>3763</v>
      </c>
      <c r="J450" t="s">
        <v>1206</v>
      </c>
      <c r="K450" t="s">
        <v>3763</v>
      </c>
      <c r="L450">
        <v>501</v>
      </c>
      <c r="M450">
        <v>4</v>
      </c>
      <c r="N450">
        <v>3.09</v>
      </c>
      <c r="O450">
        <v>0</v>
      </c>
      <c r="P450">
        <v>0</v>
      </c>
      <c r="Q450">
        <v>3.09</v>
      </c>
      <c r="R450">
        <v>0</v>
      </c>
      <c r="S450">
        <v>0</v>
      </c>
      <c r="T450">
        <v>0</v>
      </c>
      <c r="U450">
        <v>0</v>
      </c>
      <c r="V450">
        <v>0</v>
      </c>
      <c r="X450">
        <v>9.99</v>
      </c>
      <c r="Y450">
        <v>0</v>
      </c>
      <c r="Z450">
        <v>0</v>
      </c>
      <c r="AA450">
        <v>9.99</v>
      </c>
      <c r="AB450">
        <v>0</v>
      </c>
      <c r="AC450">
        <v>1</v>
      </c>
      <c r="AD450">
        <v>0</v>
      </c>
      <c r="AE450">
        <v>0</v>
      </c>
      <c r="AF450">
        <v>1</v>
      </c>
      <c r="AG450">
        <v>0</v>
      </c>
      <c r="AH450" t="s">
        <v>86</v>
      </c>
      <c r="AI450">
        <v>9.99</v>
      </c>
      <c r="AJ450">
        <v>1</v>
      </c>
      <c r="AK450" t="s">
        <v>784</v>
      </c>
      <c r="AL450">
        <v>0.77</v>
      </c>
      <c r="AM450">
        <v>6.17</v>
      </c>
      <c r="AN450">
        <v>3.23</v>
      </c>
      <c r="AO450" t="s">
        <v>3623</v>
      </c>
      <c r="AP450" t="s">
        <v>86</v>
      </c>
      <c r="AQ450" t="s">
        <v>86</v>
      </c>
      <c r="AR450" t="s">
        <v>86</v>
      </c>
      <c r="AS450">
        <v>3.09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 t="s">
        <v>1006</v>
      </c>
      <c r="BE450" t="s">
        <v>1006</v>
      </c>
      <c r="BF450" t="s">
        <v>1006</v>
      </c>
      <c r="BG450" t="s">
        <v>3365</v>
      </c>
      <c r="BH450" t="s">
        <v>3365</v>
      </c>
      <c r="BI450" t="s">
        <v>3365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R450">
        <v>0</v>
      </c>
      <c r="BS450">
        <v>0</v>
      </c>
      <c r="BT450">
        <v>0</v>
      </c>
    </row>
    <row r="451" spans="1:72">
      <c r="A451" t="str">
        <f>IF(I451="","其他",_xlfn.XLOOKUP(I451,辅助数据!B:B,辅助数据!C:C))</f>
        <v>小海报木板</v>
      </c>
      <c r="B451" t="str" cm="1">
        <f t="array" ref="B451">IFERROR(_xlfn.IFS(EOMONTH(E451,0)-C451&gt;90,"老品 (开售天数大于90天)",EOMONTH(E451,0)-C451&gt;=0,"新品 (开售天数小于等于90)"),"新品未出单")</f>
        <v>老品 (开售天数大于90天)</v>
      </c>
      <c r="C451" s="1">
        <f>_xlfn.XLOOKUP(K451,开售时间!A:A,开售时间!B:B)</f>
        <v>45652</v>
      </c>
      <c r="D451" s="1" t="str">
        <f>IFERROR(_xlfn.XLOOKUP(G451,分层!A:A,分层!B:B),"未划分")</f>
        <v>T3</v>
      </c>
      <c r="E451" s="4">
        <v>46204</v>
      </c>
      <c r="F451" s="1" t="s">
        <v>72</v>
      </c>
      <c r="G451" t="s">
        <v>2184</v>
      </c>
      <c r="H451" t="s">
        <v>3764</v>
      </c>
      <c r="I451" t="s">
        <v>3765</v>
      </c>
      <c r="J451" t="s">
        <v>1006</v>
      </c>
      <c r="K451" t="s">
        <v>3765</v>
      </c>
      <c r="L451">
        <v>113</v>
      </c>
      <c r="M451">
        <v>0</v>
      </c>
      <c r="N451">
        <v>0.3</v>
      </c>
      <c r="O451">
        <v>0</v>
      </c>
      <c r="P451">
        <v>0</v>
      </c>
      <c r="Q451">
        <v>0.3</v>
      </c>
      <c r="R451">
        <v>0</v>
      </c>
      <c r="S451">
        <v>0</v>
      </c>
      <c r="T451">
        <v>0</v>
      </c>
      <c r="U451">
        <v>0</v>
      </c>
      <c r="V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t="s">
        <v>1006</v>
      </c>
      <c r="AI451">
        <v>0</v>
      </c>
      <c r="AJ451">
        <v>0</v>
      </c>
      <c r="AK451" t="s">
        <v>1006</v>
      </c>
      <c r="AM451">
        <v>2.65</v>
      </c>
      <c r="AN451">
        <v>0</v>
      </c>
      <c r="AO451" t="s">
        <v>86</v>
      </c>
      <c r="AP451" t="s">
        <v>86</v>
      </c>
      <c r="AQ451" t="s">
        <v>86</v>
      </c>
      <c r="AR451" t="s">
        <v>1006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 t="s">
        <v>1006</v>
      </c>
      <c r="BE451" t="s">
        <v>1006</v>
      </c>
      <c r="BF451" t="s">
        <v>1006</v>
      </c>
      <c r="BG451" t="s">
        <v>3365</v>
      </c>
      <c r="BH451" t="s">
        <v>3365</v>
      </c>
      <c r="BI451" t="s">
        <v>3365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R451">
        <v>0</v>
      </c>
      <c r="BS451">
        <v>0</v>
      </c>
      <c r="BT451">
        <v>0</v>
      </c>
    </row>
    <row r="452" spans="1:72">
      <c r="A452" t="str">
        <f>IF(I452="","其他",_xlfn.XLOOKUP(I452,辅助数据!B:B,辅助数据!C:C))</f>
        <v>小海报木板</v>
      </c>
      <c r="B452" t="str" cm="1">
        <f t="array" ref="B452">IFERROR(_xlfn.IFS(EOMONTH(E452,0)-C452&gt;90,"老品 (开售天数大于90天)",EOMONTH(E452,0)-C452&gt;=0,"新品 (开售天数小于等于90)"),"新品未出单")</f>
        <v>老品 (开售天数大于90天)</v>
      </c>
      <c r="C452" s="1">
        <f>_xlfn.XLOOKUP(K452,开售时间!A:A,开售时间!B:B)</f>
        <v>45652</v>
      </c>
      <c r="D452" s="1" t="str">
        <f>IFERROR(_xlfn.XLOOKUP(G452,分层!A:A,分层!B:B),"未划分")</f>
        <v>T2</v>
      </c>
      <c r="E452" s="4">
        <v>46204</v>
      </c>
      <c r="F452" s="1" t="s">
        <v>72</v>
      </c>
      <c r="G452" t="s">
        <v>2240</v>
      </c>
      <c r="H452" t="s">
        <v>3766</v>
      </c>
      <c r="I452" t="s">
        <v>3767</v>
      </c>
      <c r="J452" t="s">
        <v>1006</v>
      </c>
      <c r="K452" t="s">
        <v>3767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t="s">
        <v>1006</v>
      </c>
      <c r="AI452">
        <v>0</v>
      </c>
      <c r="AJ452">
        <v>0</v>
      </c>
      <c r="AK452" t="s">
        <v>1006</v>
      </c>
      <c r="AN452">
        <v>0</v>
      </c>
      <c r="AO452" t="s">
        <v>1006</v>
      </c>
      <c r="AP452" t="s">
        <v>1006</v>
      </c>
      <c r="AQ452" t="s">
        <v>1006</v>
      </c>
      <c r="AR452" t="s">
        <v>1006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 t="s">
        <v>1006</v>
      </c>
      <c r="BE452" t="s">
        <v>1006</v>
      </c>
      <c r="BF452" t="s">
        <v>1006</v>
      </c>
      <c r="BG452" t="s">
        <v>3365</v>
      </c>
      <c r="BH452" t="s">
        <v>3365</v>
      </c>
      <c r="BI452" t="s">
        <v>3365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R452">
        <v>0</v>
      </c>
      <c r="BS452">
        <v>0</v>
      </c>
      <c r="BT452">
        <v>0</v>
      </c>
    </row>
    <row r="453" spans="1:72">
      <c r="A453" t="str">
        <f>IF(I453="","其他",_xlfn.XLOOKUP(I453,辅助数据!B:B,辅助数据!C:C))</f>
        <v>小海报木板</v>
      </c>
      <c r="B453" t="str" cm="1">
        <f t="array" ref="B453">IFERROR(_xlfn.IFS(EOMONTH(E453,0)-C453&gt;90,"老品 (开售天数大于90天)",EOMONTH(E453,0)-C453&gt;=0,"新品 (开售天数小于等于90)"),"新品未出单")</f>
        <v>老品 (开售天数大于90天)</v>
      </c>
      <c r="C453" s="1">
        <f>_xlfn.XLOOKUP(K453,开售时间!A:A,开售时间!B:B)</f>
        <v>45654</v>
      </c>
      <c r="D453" s="1" t="str">
        <f>IFERROR(_xlfn.XLOOKUP(G453,分层!A:A,分层!B:B),"未划分")</f>
        <v>T3</v>
      </c>
      <c r="E453" s="4">
        <v>46204</v>
      </c>
      <c r="F453" s="1" t="s">
        <v>72</v>
      </c>
      <c r="G453" t="s">
        <v>1618</v>
      </c>
      <c r="H453" t="s">
        <v>3768</v>
      </c>
      <c r="I453" t="s">
        <v>3769</v>
      </c>
      <c r="J453" t="s">
        <v>1006</v>
      </c>
      <c r="K453" t="s">
        <v>3769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t="s">
        <v>1006</v>
      </c>
      <c r="AI453">
        <v>0</v>
      </c>
      <c r="AJ453">
        <v>0</v>
      </c>
      <c r="AK453" t="s">
        <v>1006</v>
      </c>
      <c r="AN453">
        <v>0</v>
      </c>
      <c r="AO453" t="s">
        <v>1006</v>
      </c>
      <c r="AP453" t="s">
        <v>1006</v>
      </c>
      <c r="AQ453" t="s">
        <v>1006</v>
      </c>
      <c r="AR453" t="s">
        <v>1006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 t="s">
        <v>1006</v>
      </c>
      <c r="BE453" t="s">
        <v>1006</v>
      </c>
      <c r="BF453" t="s">
        <v>1006</v>
      </c>
      <c r="BG453" t="s">
        <v>3365</v>
      </c>
      <c r="BH453" t="s">
        <v>3365</v>
      </c>
      <c r="BI453" t="s">
        <v>3365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R453">
        <v>0</v>
      </c>
      <c r="BS453">
        <v>0</v>
      </c>
      <c r="BT453">
        <v>0</v>
      </c>
    </row>
    <row r="454" spans="1:72">
      <c r="A454" t="str">
        <f>IF(I454="","其他",_xlfn.XLOOKUP(I454,辅助数据!B:B,辅助数据!C:C))</f>
        <v>小海报木板</v>
      </c>
      <c r="B454" t="str" cm="1">
        <f t="array" ref="B454">IFERROR(_xlfn.IFS(EOMONTH(E454,0)-C454&gt;90,"老品 (开售天数大于90天)",EOMONTH(E454,0)-C454&gt;=0,"新品 (开售天数小于等于90)"),"新品未出单")</f>
        <v>老品 (开售天数大于90天)</v>
      </c>
      <c r="C454" s="1">
        <f>_xlfn.XLOOKUP(K454,开售时间!A:A,开售时间!B:B)</f>
        <v>45653</v>
      </c>
      <c r="D454" s="1" t="str">
        <f>IFERROR(_xlfn.XLOOKUP(G454,分层!A:A,分层!B:B),"未划分")</f>
        <v>T3</v>
      </c>
      <c r="E454" s="4">
        <v>46204</v>
      </c>
      <c r="F454" s="1" t="s">
        <v>72</v>
      </c>
      <c r="G454" t="s">
        <v>1585</v>
      </c>
      <c r="H454" t="s">
        <v>3770</v>
      </c>
      <c r="I454" t="s">
        <v>3771</v>
      </c>
      <c r="J454" t="s">
        <v>1006</v>
      </c>
      <c r="K454" t="s">
        <v>3771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t="s">
        <v>1006</v>
      </c>
      <c r="AI454">
        <v>0</v>
      </c>
      <c r="AJ454">
        <v>0</v>
      </c>
      <c r="AK454" t="s">
        <v>1006</v>
      </c>
      <c r="AN454">
        <v>0</v>
      </c>
      <c r="AO454" t="s">
        <v>1006</v>
      </c>
      <c r="AP454" t="s">
        <v>1006</v>
      </c>
      <c r="AQ454" t="s">
        <v>1006</v>
      </c>
      <c r="AR454" t="s">
        <v>1006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 t="s">
        <v>1006</v>
      </c>
      <c r="BE454" t="s">
        <v>1006</v>
      </c>
      <c r="BF454" t="s">
        <v>1006</v>
      </c>
      <c r="BG454" t="s">
        <v>3365</v>
      </c>
      <c r="BH454" t="s">
        <v>3365</v>
      </c>
      <c r="BI454" t="s">
        <v>3365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R454">
        <v>0</v>
      </c>
      <c r="BS454">
        <v>0</v>
      </c>
      <c r="BT454">
        <v>0</v>
      </c>
    </row>
    <row r="455" spans="1:72">
      <c r="A455" t="str">
        <f>IF(I455="","其他",_xlfn.XLOOKUP(I455,辅助数据!B:B,辅助数据!C:C))</f>
        <v>小海报木板</v>
      </c>
      <c r="B455" t="str" cm="1">
        <f t="array" ref="B455">IFERROR(_xlfn.IFS(EOMONTH(E455,0)-C455&gt;90,"老品 (开售天数大于90天)",EOMONTH(E455,0)-C455&gt;=0,"新品 (开售天数小于等于90)"),"新品未出单")</f>
        <v>老品 (开售天数大于90天)</v>
      </c>
      <c r="C455" s="1">
        <f>_xlfn.XLOOKUP(K455,开售时间!A:A,开售时间!B:B)</f>
        <v>45653</v>
      </c>
      <c r="D455" s="1" t="str">
        <f>IFERROR(_xlfn.XLOOKUP(G455,分层!A:A,分层!B:B),"未划分")</f>
        <v>T3</v>
      </c>
      <c r="E455" s="4">
        <v>46204</v>
      </c>
      <c r="F455" s="1" t="s">
        <v>72</v>
      </c>
      <c r="G455" t="s">
        <v>1910</v>
      </c>
      <c r="H455" t="s">
        <v>3772</v>
      </c>
      <c r="I455" t="s">
        <v>3773</v>
      </c>
      <c r="J455" t="s">
        <v>1006</v>
      </c>
      <c r="K455" t="s">
        <v>3773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 t="s">
        <v>1006</v>
      </c>
      <c r="AI455">
        <v>0</v>
      </c>
      <c r="AJ455">
        <v>0</v>
      </c>
      <c r="AK455" t="s">
        <v>1006</v>
      </c>
      <c r="AN455">
        <v>0</v>
      </c>
      <c r="AO455" t="s">
        <v>1006</v>
      </c>
      <c r="AP455" t="s">
        <v>1006</v>
      </c>
      <c r="AQ455" t="s">
        <v>1006</v>
      </c>
      <c r="AR455" t="s">
        <v>1006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 t="s">
        <v>1006</v>
      </c>
      <c r="BE455" t="s">
        <v>1006</v>
      </c>
      <c r="BF455" t="s">
        <v>1006</v>
      </c>
      <c r="BG455" t="s">
        <v>3365</v>
      </c>
      <c r="BH455" t="s">
        <v>3365</v>
      </c>
      <c r="BI455" t="s">
        <v>3365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R455">
        <v>0</v>
      </c>
      <c r="BS455">
        <v>0</v>
      </c>
      <c r="BT455">
        <v>0</v>
      </c>
    </row>
    <row r="456" spans="1:72">
      <c r="A456" t="str">
        <f>IF(I456="","其他",_xlfn.XLOOKUP(I456,辅助数据!B:B,辅助数据!C:C))</f>
        <v>海报小木板</v>
      </c>
      <c r="B456" t="str" cm="1">
        <f t="array" ref="B456">IFERROR(_xlfn.IFS(EOMONTH(E456,0)-C456&gt;90,"老品 (开售天数大于90天)",EOMONTH(E456,0)-C456&gt;=0,"新品 (开售天数小于等于90)"),"新品未出单")</f>
        <v>老品 (开售天数大于90天)</v>
      </c>
      <c r="C456" s="1">
        <f>_xlfn.XLOOKUP(K456,开售时间!A:A,开售时间!B:B)</f>
        <v>45284</v>
      </c>
      <c r="D456" s="1" t="str">
        <f>IFERROR(_xlfn.XLOOKUP(G456,分层!A:A,分层!B:B),"未划分")</f>
        <v>未划分</v>
      </c>
      <c r="E456" s="4">
        <v>46204</v>
      </c>
      <c r="F456" s="1" t="s">
        <v>72</v>
      </c>
      <c r="G456" t="s">
        <v>3774</v>
      </c>
      <c r="H456" t="s">
        <v>3775</v>
      </c>
      <c r="I456" t="s">
        <v>3776</v>
      </c>
      <c r="J456" t="s">
        <v>1006</v>
      </c>
      <c r="K456" t="s">
        <v>3776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 t="s">
        <v>1006</v>
      </c>
      <c r="AI456">
        <v>0</v>
      </c>
      <c r="AJ456">
        <v>0</v>
      </c>
      <c r="AK456" t="s">
        <v>1006</v>
      </c>
      <c r="AN456">
        <v>0</v>
      </c>
      <c r="AO456" t="s">
        <v>1006</v>
      </c>
      <c r="AP456" t="s">
        <v>1006</v>
      </c>
      <c r="AQ456" t="s">
        <v>1006</v>
      </c>
      <c r="AR456" t="s">
        <v>1006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 t="s">
        <v>1006</v>
      </c>
      <c r="BE456" t="s">
        <v>1006</v>
      </c>
      <c r="BF456" t="s">
        <v>1006</v>
      </c>
      <c r="BG456" t="s">
        <v>1006</v>
      </c>
      <c r="BH456" t="s">
        <v>1006</v>
      </c>
      <c r="BI456" t="s">
        <v>1006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R456">
        <v>0</v>
      </c>
      <c r="BS456">
        <v>0</v>
      </c>
      <c r="BT456">
        <v>0</v>
      </c>
    </row>
    <row r="457" spans="1:72">
      <c r="A457" t="str">
        <f>IF(I457="","其他",_xlfn.XLOOKUP(I457,辅助数据!B:B,辅助数据!C:C))</f>
        <v>海报</v>
      </c>
      <c r="B457" t="str" cm="1">
        <f t="array" ref="B457">IFERROR(_xlfn.IFS(EOMONTH(E457,0)-C457&gt;90,"老品 (开售天数大于90天)",EOMONTH(E457,0)-C457&gt;=0,"新品 (开售天数小于等于90)"),"新品未出单")</f>
        <v>老品 (开售天数大于90天)</v>
      </c>
      <c r="C457" s="1">
        <f>_xlfn.XLOOKUP(K457,开售时间!A:A,开售时间!B:B)</f>
        <v>45652</v>
      </c>
      <c r="D457" s="1" t="str">
        <f>IFERROR(_xlfn.XLOOKUP(G457,分层!A:A,分层!B:B),"未划分")</f>
        <v>T4</v>
      </c>
      <c r="E457" s="4">
        <v>46204</v>
      </c>
      <c r="F457" s="1" t="s">
        <v>72</v>
      </c>
      <c r="G457" t="s">
        <v>2912</v>
      </c>
      <c r="H457" t="s">
        <v>3777</v>
      </c>
      <c r="I457" t="s">
        <v>3778</v>
      </c>
      <c r="J457" t="s">
        <v>1006</v>
      </c>
      <c r="K457" t="s">
        <v>3778</v>
      </c>
      <c r="L457">
        <v>198</v>
      </c>
      <c r="M457">
        <v>7</v>
      </c>
      <c r="N457">
        <v>2.86</v>
      </c>
      <c r="O457">
        <v>0</v>
      </c>
      <c r="P457">
        <v>0</v>
      </c>
      <c r="Q457">
        <v>2.86</v>
      </c>
      <c r="R457">
        <v>0</v>
      </c>
      <c r="S457">
        <v>0</v>
      </c>
      <c r="T457">
        <v>0</v>
      </c>
      <c r="U457">
        <v>0</v>
      </c>
      <c r="V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 t="s">
        <v>1006</v>
      </c>
      <c r="AI457">
        <v>0</v>
      </c>
      <c r="AJ457">
        <v>0</v>
      </c>
      <c r="AK457" t="s">
        <v>3404</v>
      </c>
      <c r="AL457">
        <v>0.41</v>
      </c>
      <c r="AM457">
        <v>14.44</v>
      </c>
      <c r="AN457">
        <v>0</v>
      </c>
      <c r="AO457" t="s">
        <v>86</v>
      </c>
      <c r="AP457" t="s">
        <v>86</v>
      </c>
      <c r="AQ457" t="s">
        <v>86</v>
      </c>
      <c r="AR457" t="s">
        <v>1006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 t="s">
        <v>1006</v>
      </c>
      <c r="BE457" t="s">
        <v>1006</v>
      </c>
      <c r="BF457" t="s">
        <v>1006</v>
      </c>
      <c r="BG457" t="s">
        <v>3365</v>
      </c>
      <c r="BH457" t="s">
        <v>3365</v>
      </c>
      <c r="BI457" t="s">
        <v>3365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R457">
        <v>0</v>
      </c>
      <c r="BS457">
        <v>0</v>
      </c>
      <c r="BT457">
        <v>0</v>
      </c>
    </row>
    <row r="458" spans="1:72">
      <c r="A458" t="str">
        <f>IF(I458="","其他",_xlfn.XLOOKUP(I458,辅助数据!B:B,辅助数据!C:C))</f>
        <v>海报</v>
      </c>
      <c r="B458" t="str" cm="1">
        <f t="array" ref="B458">IFERROR(_xlfn.IFS(EOMONTH(E458,0)-C458&gt;90,"老品 (开售天数大于90天)",EOMONTH(E458,0)-C458&gt;=0,"新品 (开售天数小于等于90)"),"新品未出单")</f>
        <v>老品 (开售天数大于90天)</v>
      </c>
      <c r="C458" s="1">
        <f>_xlfn.XLOOKUP(K458,开售时间!A:A,开售时间!B:B)</f>
        <v>45649</v>
      </c>
      <c r="D458" s="1" t="str">
        <f>IFERROR(_xlfn.XLOOKUP(G458,分层!A:A,分层!B:B),"未划分")</f>
        <v>T3</v>
      </c>
      <c r="E458" s="4">
        <v>46204</v>
      </c>
      <c r="F458" s="1" t="s">
        <v>72</v>
      </c>
      <c r="G458" t="s">
        <v>2542</v>
      </c>
      <c r="H458" t="s">
        <v>3779</v>
      </c>
      <c r="I458" t="s">
        <v>3780</v>
      </c>
      <c r="J458" t="s">
        <v>1006</v>
      </c>
      <c r="K458" t="s">
        <v>3780</v>
      </c>
      <c r="L458">
        <v>142</v>
      </c>
      <c r="M458">
        <v>2</v>
      </c>
      <c r="N458">
        <v>1.57</v>
      </c>
      <c r="O458">
        <v>0</v>
      </c>
      <c r="P458">
        <v>0</v>
      </c>
      <c r="Q458">
        <v>1.57</v>
      </c>
      <c r="R458">
        <v>0</v>
      </c>
      <c r="S458">
        <v>0</v>
      </c>
      <c r="T458">
        <v>0</v>
      </c>
      <c r="U458">
        <v>0</v>
      </c>
      <c r="V458">
        <v>0</v>
      </c>
      <c r="X458">
        <v>8</v>
      </c>
      <c r="Y458">
        <v>0</v>
      </c>
      <c r="Z458">
        <v>0</v>
      </c>
      <c r="AA458">
        <v>8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 t="s">
        <v>1006</v>
      </c>
      <c r="AI458">
        <v>8</v>
      </c>
      <c r="AJ458">
        <v>0</v>
      </c>
      <c r="AK458" t="s">
        <v>3517</v>
      </c>
      <c r="AL458">
        <v>0.79</v>
      </c>
      <c r="AM458">
        <v>11.06</v>
      </c>
      <c r="AN458">
        <v>5.1</v>
      </c>
      <c r="AO458" t="s">
        <v>1240</v>
      </c>
      <c r="AP458" t="s">
        <v>86</v>
      </c>
      <c r="AQ458" t="s">
        <v>86</v>
      </c>
      <c r="AR458" t="s">
        <v>86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 t="s">
        <v>1006</v>
      </c>
      <c r="BE458" t="s">
        <v>1006</v>
      </c>
      <c r="BF458" t="s">
        <v>1006</v>
      </c>
      <c r="BG458" t="s">
        <v>3365</v>
      </c>
      <c r="BH458" t="s">
        <v>3365</v>
      </c>
      <c r="BI458" t="s">
        <v>3365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R458">
        <v>0</v>
      </c>
      <c r="BS458">
        <v>0</v>
      </c>
      <c r="BT458">
        <v>0</v>
      </c>
    </row>
    <row r="459" spans="1:72">
      <c r="A459" t="str">
        <f>IF(I459="","其他",_xlfn.XLOOKUP(I459,辅助数据!B:B,辅助数据!C:C))</f>
        <v>海报</v>
      </c>
      <c r="B459" t="str" cm="1">
        <f t="array" ref="B459">IFERROR(_xlfn.IFS(EOMONTH(E459,0)-C459&gt;90,"老品 (开售天数大于90天)",EOMONTH(E459,0)-C459&gt;=0,"新品 (开售天数小于等于90)"),"新品未出单")</f>
        <v>老品 (开售天数大于90天)</v>
      </c>
      <c r="C459" s="1">
        <f>_xlfn.XLOOKUP(K459,开售时间!A:A,开售时间!B:B)</f>
        <v>45651</v>
      </c>
      <c r="D459" s="1" t="str">
        <f>IFERROR(_xlfn.XLOOKUP(G459,分层!A:A,分层!B:B),"未划分")</f>
        <v>T4</v>
      </c>
      <c r="E459" s="4">
        <v>46204</v>
      </c>
      <c r="F459" s="1" t="s">
        <v>72</v>
      </c>
      <c r="G459" t="s">
        <v>1982</v>
      </c>
      <c r="H459" t="s">
        <v>3781</v>
      </c>
      <c r="I459" t="s">
        <v>3782</v>
      </c>
      <c r="J459" t="s">
        <v>1006</v>
      </c>
      <c r="K459" t="s">
        <v>3782</v>
      </c>
      <c r="L459">
        <v>282</v>
      </c>
      <c r="M459">
        <v>4</v>
      </c>
      <c r="N459">
        <v>2.4</v>
      </c>
      <c r="O459">
        <v>0</v>
      </c>
      <c r="P459">
        <v>0</v>
      </c>
      <c r="Q459">
        <v>2.4</v>
      </c>
      <c r="R459">
        <v>0</v>
      </c>
      <c r="S459">
        <v>0</v>
      </c>
      <c r="T459">
        <v>0</v>
      </c>
      <c r="U459">
        <v>0</v>
      </c>
      <c r="V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 t="s">
        <v>1006</v>
      </c>
      <c r="AI459">
        <v>0</v>
      </c>
      <c r="AJ459">
        <v>0</v>
      </c>
      <c r="AK459" t="s">
        <v>1666</v>
      </c>
      <c r="AL459">
        <v>0.6</v>
      </c>
      <c r="AM459">
        <v>8.51</v>
      </c>
      <c r="AN459">
        <v>0</v>
      </c>
      <c r="AO459" t="s">
        <v>86</v>
      </c>
      <c r="AP459" t="s">
        <v>86</v>
      </c>
      <c r="AQ459" t="s">
        <v>86</v>
      </c>
      <c r="AR459" t="s">
        <v>1006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 t="s">
        <v>1006</v>
      </c>
      <c r="BE459" t="s">
        <v>1006</v>
      </c>
      <c r="BF459" t="s">
        <v>1006</v>
      </c>
      <c r="BG459" t="s">
        <v>3365</v>
      </c>
      <c r="BH459" t="s">
        <v>3365</v>
      </c>
      <c r="BI459" t="s">
        <v>3365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R459">
        <v>0</v>
      </c>
      <c r="BS459">
        <v>0</v>
      </c>
      <c r="BT459">
        <v>0</v>
      </c>
    </row>
    <row r="460" spans="1:72">
      <c r="A460" t="str">
        <f>IF(I460="","其他",_xlfn.XLOOKUP(I460,辅助数据!B:B,辅助数据!C:C))</f>
        <v>海报</v>
      </c>
      <c r="B460" t="str" cm="1">
        <f t="array" ref="B460">IFERROR(_xlfn.IFS(EOMONTH(E460,0)-C460&gt;90,"老品 (开售天数大于90天)",EOMONTH(E460,0)-C460&gt;=0,"新品 (开售天数小于等于90)"),"新品未出单")</f>
        <v>老品 (开售天数大于90天)</v>
      </c>
      <c r="C460" s="1">
        <f>_xlfn.XLOOKUP(K460,开售时间!A:A,开售时间!B:B)</f>
        <v>45651</v>
      </c>
      <c r="D460" s="1" t="str">
        <f>IFERROR(_xlfn.XLOOKUP(G460,分层!A:A,分层!B:B),"未划分")</f>
        <v>T3</v>
      </c>
      <c r="E460" s="4">
        <v>46204</v>
      </c>
      <c r="F460" s="1" t="s">
        <v>72</v>
      </c>
      <c r="G460" t="s">
        <v>2022</v>
      </c>
      <c r="H460" t="s">
        <v>3783</v>
      </c>
      <c r="I460" t="s">
        <v>3784</v>
      </c>
      <c r="J460" t="s">
        <v>1006</v>
      </c>
      <c r="K460" t="s">
        <v>3784</v>
      </c>
      <c r="L460">
        <v>121</v>
      </c>
      <c r="M460">
        <v>4</v>
      </c>
      <c r="N460">
        <v>1.46</v>
      </c>
      <c r="O460">
        <v>0</v>
      </c>
      <c r="P460">
        <v>0</v>
      </c>
      <c r="Q460">
        <v>1.46</v>
      </c>
      <c r="R460">
        <v>0</v>
      </c>
      <c r="S460">
        <v>0</v>
      </c>
      <c r="T460">
        <v>0</v>
      </c>
      <c r="U460">
        <v>0</v>
      </c>
      <c r="V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 t="s">
        <v>1006</v>
      </c>
      <c r="AI460">
        <v>0</v>
      </c>
      <c r="AJ460">
        <v>0</v>
      </c>
      <c r="AK460" t="s">
        <v>3432</v>
      </c>
      <c r="AL460">
        <v>0.37</v>
      </c>
      <c r="AM460">
        <v>12.07</v>
      </c>
      <c r="AN460">
        <v>0</v>
      </c>
      <c r="AO460" t="s">
        <v>86</v>
      </c>
      <c r="AP460" t="s">
        <v>86</v>
      </c>
      <c r="AQ460" t="s">
        <v>86</v>
      </c>
      <c r="AR460" t="s">
        <v>1006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 t="s">
        <v>1006</v>
      </c>
      <c r="BE460" t="s">
        <v>1006</v>
      </c>
      <c r="BF460" t="s">
        <v>1006</v>
      </c>
      <c r="BG460" t="s">
        <v>3365</v>
      </c>
      <c r="BH460" t="s">
        <v>3365</v>
      </c>
      <c r="BI460" t="s">
        <v>3365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R460">
        <v>0</v>
      </c>
      <c r="BS460">
        <v>0</v>
      </c>
      <c r="BT460">
        <v>0</v>
      </c>
    </row>
    <row r="461" spans="1:72">
      <c r="A461" t="str">
        <f>IF(I461="","其他",_xlfn.XLOOKUP(I461,辅助数据!B:B,辅助数据!C:C))</f>
        <v>海报</v>
      </c>
      <c r="B461" t="str" cm="1">
        <f t="array" ref="B461">IFERROR(_xlfn.IFS(EOMONTH(E461,0)-C461&gt;90,"老品 (开售天数大于90天)",EOMONTH(E461,0)-C461&gt;=0,"新品 (开售天数小于等于90)"),"新品未出单")</f>
        <v>老品 (开售天数大于90天)</v>
      </c>
      <c r="C461" s="1">
        <f>_xlfn.XLOOKUP(K461,开售时间!A:A,开售时间!B:B)</f>
        <v>45651</v>
      </c>
      <c r="D461" s="1" t="str">
        <f>IFERROR(_xlfn.XLOOKUP(G461,分层!A:A,分层!B:B),"未划分")</f>
        <v>T2</v>
      </c>
      <c r="E461" s="4">
        <v>46204</v>
      </c>
      <c r="F461" s="1" t="s">
        <v>72</v>
      </c>
      <c r="G461" t="s">
        <v>1196</v>
      </c>
      <c r="H461" t="s">
        <v>3785</v>
      </c>
      <c r="I461" t="s">
        <v>3786</v>
      </c>
      <c r="J461" t="s">
        <v>1006</v>
      </c>
      <c r="K461" t="s">
        <v>3786</v>
      </c>
      <c r="L461">
        <v>67</v>
      </c>
      <c r="M461">
        <v>1</v>
      </c>
      <c r="N461">
        <v>0.34</v>
      </c>
      <c r="O461">
        <v>0</v>
      </c>
      <c r="P461">
        <v>0</v>
      </c>
      <c r="Q461">
        <v>0.34</v>
      </c>
      <c r="R461">
        <v>0</v>
      </c>
      <c r="S461">
        <v>0</v>
      </c>
      <c r="T461">
        <v>0</v>
      </c>
      <c r="U461">
        <v>0</v>
      </c>
      <c r="V461">
        <v>0</v>
      </c>
      <c r="X461">
        <v>4</v>
      </c>
      <c r="Y461">
        <v>0</v>
      </c>
      <c r="Z461">
        <v>0</v>
      </c>
      <c r="AA461">
        <v>4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t="s">
        <v>1006</v>
      </c>
      <c r="AI461">
        <v>4</v>
      </c>
      <c r="AJ461">
        <v>0</v>
      </c>
      <c r="AK461" t="s">
        <v>1765</v>
      </c>
      <c r="AL461">
        <v>0.34</v>
      </c>
      <c r="AM461">
        <v>5.07</v>
      </c>
      <c r="AN461">
        <v>11.76</v>
      </c>
      <c r="AO461" t="s">
        <v>3428</v>
      </c>
      <c r="AP461" t="s">
        <v>86</v>
      </c>
      <c r="AQ461" t="s">
        <v>86</v>
      </c>
      <c r="AR461" t="s">
        <v>86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 t="s">
        <v>1006</v>
      </c>
      <c r="BE461" t="s">
        <v>1006</v>
      </c>
      <c r="BF461" t="s">
        <v>1006</v>
      </c>
      <c r="BG461" t="s">
        <v>3365</v>
      </c>
      <c r="BH461" t="s">
        <v>3365</v>
      </c>
      <c r="BI461" t="s">
        <v>3365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R461">
        <v>0</v>
      </c>
      <c r="BS461">
        <v>0</v>
      </c>
      <c r="BT461">
        <v>0</v>
      </c>
    </row>
    <row r="462" spans="1:72">
      <c r="A462" t="str">
        <f>IF(I462="","其他",_xlfn.XLOOKUP(I462,辅助数据!B:B,辅助数据!C:C))</f>
        <v>海报</v>
      </c>
      <c r="B462" t="str" cm="1">
        <f t="array" ref="B462">IFERROR(_xlfn.IFS(EOMONTH(E462,0)-C462&gt;90,"老品 (开售天数大于90天)",EOMONTH(E462,0)-C462&gt;=0,"新品 (开售天数小于等于90)"),"新品未出单")</f>
        <v>老品 (开售天数大于90天)</v>
      </c>
      <c r="C462" s="1">
        <f>_xlfn.XLOOKUP(K462,开售时间!A:A,开售时间!B:B)</f>
        <v>45652</v>
      </c>
      <c r="D462" s="1" t="str">
        <f>IFERROR(_xlfn.XLOOKUP(G462,分层!A:A,分层!B:B),"未划分")</f>
        <v>T3</v>
      </c>
      <c r="E462" s="4">
        <v>46204</v>
      </c>
      <c r="F462" s="1" t="s">
        <v>72</v>
      </c>
      <c r="G462" t="s">
        <v>2746</v>
      </c>
      <c r="H462" t="s">
        <v>3787</v>
      </c>
      <c r="I462" t="s">
        <v>3788</v>
      </c>
      <c r="J462" t="s">
        <v>1006</v>
      </c>
      <c r="K462" t="s">
        <v>3788</v>
      </c>
      <c r="L462">
        <v>351</v>
      </c>
      <c r="M462">
        <v>4</v>
      </c>
      <c r="N462">
        <v>4.02</v>
      </c>
      <c r="O462">
        <v>0</v>
      </c>
      <c r="P462">
        <v>0</v>
      </c>
      <c r="Q462">
        <v>4.02</v>
      </c>
      <c r="R462">
        <v>0</v>
      </c>
      <c r="S462">
        <v>0</v>
      </c>
      <c r="T462">
        <v>0</v>
      </c>
      <c r="U462">
        <v>0</v>
      </c>
      <c r="V462">
        <v>0</v>
      </c>
      <c r="X462">
        <v>3.8</v>
      </c>
      <c r="Y462">
        <v>0</v>
      </c>
      <c r="Z462">
        <v>0</v>
      </c>
      <c r="AA462">
        <v>3.8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t="s">
        <v>1006</v>
      </c>
      <c r="AI462">
        <v>3.8</v>
      </c>
      <c r="AJ462">
        <v>0</v>
      </c>
      <c r="AK462" t="s">
        <v>2048</v>
      </c>
      <c r="AL462">
        <v>1.01</v>
      </c>
      <c r="AM462">
        <v>11.45</v>
      </c>
      <c r="AN462">
        <v>0.95</v>
      </c>
      <c r="AO462" t="s">
        <v>3424</v>
      </c>
      <c r="AP462" t="s">
        <v>86</v>
      </c>
      <c r="AQ462" t="s">
        <v>86</v>
      </c>
      <c r="AR462" t="s">
        <v>86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 t="s">
        <v>1006</v>
      </c>
      <c r="BE462" t="s">
        <v>1006</v>
      </c>
      <c r="BF462" t="s">
        <v>1006</v>
      </c>
      <c r="BG462" t="s">
        <v>3365</v>
      </c>
      <c r="BH462" t="s">
        <v>3365</v>
      </c>
      <c r="BI462" t="s">
        <v>3365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R462">
        <v>0</v>
      </c>
      <c r="BS462">
        <v>0</v>
      </c>
      <c r="BT462">
        <v>0</v>
      </c>
    </row>
    <row r="463" spans="1:72">
      <c r="A463" t="str">
        <f>IF(I463="","其他",_xlfn.XLOOKUP(I463,辅助数据!B:B,辅助数据!C:C))</f>
        <v>海报</v>
      </c>
      <c r="B463" t="str" cm="1">
        <f t="array" ref="B463">IFERROR(_xlfn.IFS(EOMONTH(E463,0)-C463&gt;90,"老品 (开售天数大于90天)",EOMONTH(E463,0)-C463&gt;=0,"新品 (开售天数小于等于90)"),"新品未出单")</f>
        <v>老品 (开售天数大于90天)</v>
      </c>
      <c r="C463" s="1">
        <f>_xlfn.XLOOKUP(K463,开售时间!A:A,开售时间!B:B)</f>
        <v>45650</v>
      </c>
      <c r="D463" s="1" t="str">
        <f>IFERROR(_xlfn.XLOOKUP(G463,分层!A:A,分层!B:B),"未划分")</f>
        <v>T3</v>
      </c>
      <c r="E463" s="4">
        <v>46204</v>
      </c>
      <c r="F463" s="1" t="s">
        <v>72</v>
      </c>
      <c r="G463" t="s">
        <v>2922</v>
      </c>
      <c r="H463" t="s">
        <v>3789</v>
      </c>
      <c r="I463" t="s">
        <v>3790</v>
      </c>
      <c r="J463" t="s">
        <v>1006</v>
      </c>
      <c r="K463" t="s">
        <v>3790</v>
      </c>
      <c r="L463">
        <v>196</v>
      </c>
      <c r="M463">
        <v>0</v>
      </c>
      <c r="N463">
        <v>0.85</v>
      </c>
      <c r="O463">
        <v>0</v>
      </c>
      <c r="P463">
        <v>0</v>
      </c>
      <c r="Q463">
        <v>0.85</v>
      </c>
      <c r="R463">
        <v>0</v>
      </c>
      <c r="S463">
        <v>0</v>
      </c>
      <c r="T463">
        <v>0</v>
      </c>
      <c r="U463">
        <v>0</v>
      </c>
      <c r="V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t="s">
        <v>1006</v>
      </c>
      <c r="AI463">
        <v>0</v>
      </c>
      <c r="AJ463">
        <v>0</v>
      </c>
      <c r="AK463" t="s">
        <v>1006</v>
      </c>
      <c r="AM463">
        <v>4.34</v>
      </c>
      <c r="AN463">
        <v>0</v>
      </c>
      <c r="AO463" t="s">
        <v>86</v>
      </c>
      <c r="AP463" t="s">
        <v>86</v>
      </c>
      <c r="AQ463" t="s">
        <v>86</v>
      </c>
      <c r="AR463" t="s">
        <v>1006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 t="s">
        <v>1006</v>
      </c>
      <c r="BE463" t="s">
        <v>1006</v>
      </c>
      <c r="BF463" t="s">
        <v>1006</v>
      </c>
      <c r="BG463" t="s">
        <v>3365</v>
      </c>
      <c r="BH463" t="s">
        <v>3365</v>
      </c>
      <c r="BI463" t="s">
        <v>3365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R463">
        <v>0</v>
      </c>
      <c r="BS463">
        <v>0</v>
      </c>
      <c r="BT463">
        <v>0</v>
      </c>
    </row>
    <row r="464" spans="1:72">
      <c r="A464" t="str">
        <f>IF(I464="","其他",_xlfn.XLOOKUP(I464,辅助数据!B:B,辅助数据!C:C))</f>
        <v>海报</v>
      </c>
      <c r="B464" t="str" cm="1">
        <f t="array" ref="B464">IFERROR(_xlfn.IFS(EOMONTH(E464,0)-C464&gt;90,"老品 (开售天数大于90天)",EOMONTH(E464,0)-C464&gt;=0,"新品 (开售天数小于等于90)"),"新品未出单")</f>
        <v>老品 (开售天数大于90天)</v>
      </c>
      <c r="C464" s="1">
        <f>_xlfn.XLOOKUP(K464,开售时间!A:A,开售时间!B:B)</f>
        <v>45650</v>
      </c>
      <c r="D464" s="1" t="str">
        <f>IFERROR(_xlfn.XLOOKUP(G464,分层!A:A,分层!B:B),"未划分")</f>
        <v>未划分</v>
      </c>
      <c r="E464" s="4">
        <v>46204</v>
      </c>
      <c r="F464" s="1" t="s">
        <v>72</v>
      </c>
      <c r="G464" t="s">
        <v>3417</v>
      </c>
      <c r="H464" t="s">
        <v>3791</v>
      </c>
      <c r="I464" t="s">
        <v>3792</v>
      </c>
      <c r="J464" t="s">
        <v>1006</v>
      </c>
      <c r="K464" t="s">
        <v>3792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t="s">
        <v>1006</v>
      </c>
      <c r="AI464">
        <v>0</v>
      </c>
      <c r="AJ464">
        <v>0</v>
      </c>
      <c r="AK464" t="s">
        <v>1006</v>
      </c>
      <c r="AN464">
        <v>0</v>
      </c>
      <c r="AO464" t="s">
        <v>1006</v>
      </c>
      <c r="AP464" t="s">
        <v>1006</v>
      </c>
      <c r="AQ464" t="s">
        <v>1006</v>
      </c>
      <c r="AR464" t="s">
        <v>1006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 t="s">
        <v>1006</v>
      </c>
      <c r="BE464" t="s">
        <v>1006</v>
      </c>
      <c r="BF464" t="s">
        <v>1006</v>
      </c>
      <c r="BG464" t="s">
        <v>3365</v>
      </c>
      <c r="BH464" t="s">
        <v>3365</v>
      </c>
      <c r="BI464" t="s">
        <v>3365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R464">
        <v>0</v>
      </c>
      <c r="BS464">
        <v>0</v>
      </c>
      <c r="BT464">
        <v>0</v>
      </c>
    </row>
    <row r="465" spans="1:72">
      <c r="A465" t="str">
        <f>IF(I465="","其他",_xlfn.XLOOKUP(I465,辅助数据!B:B,辅助数据!C:C))</f>
        <v>海报</v>
      </c>
      <c r="B465" t="str" cm="1">
        <f t="array" ref="B465">IFERROR(_xlfn.IFS(EOMONTH(E465,0)-C465&gt;90,"老品 (开售天数大于90天)",EOMONTH(E465,0)-C465&gt;=0,"新品 (开售天数小于等于90)"),"新品未出单")</f>
        <v>老品 (开售天数大于90天)</v>
      </c>
      <c r="C465" s="1">
        <f>_xlfn.XLOOKUP(K465,开售时间!A:A,开售时间!B:B)</f>
        <v>45651</v>
      </c>
      <c r="D465" s="1" t="str">
        <f>IFERROR(_xlfn.XLOOKUP(G465,分层!A:A,分层!B:B),"未划分")</f>
        <v>T3</v>
      </c>
      <c r="E465" s="4">
        <v>46204</v>
      </c>
      <c r="F465" s="1" t="s">
        <v>72</v>
      </c>
      <c r="G465" t="s">
        <v>3458</v>
      </c>
      <c r="H465" t="s">
        <v>3793</v>
      </c>
      <c r="I465" t="s">
        <v>3794</v>
      </c>
      <c r="J465" t="s">
        <v>1006</v>
      </c>
      <c r="K465" t="s">
        <v>3794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t="s">
        <v>1006</v>
      </c>
      <c r="AI465">
        <v>0</v>
      </c>
      <c r="AJ465">
        <v>0</v>
      </c>
      <c r="AK465" t="s">
        <v>1006</v>
      </c>
      <c r="AN465">
        <v>0</v>
      </c>
      <c r="AO465" t="s">
        <v>1006</v>
      </c>
      <c r="AP465" t="s">
        <v>1006</v>
      </c>
      <c r="AQ465" t="s">
        <v>1006</v>
      </c>
      <c r="AR465" t="s">
        <v>1006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 t="s">
        <v>1006</v>
      </c>
      <c r="BE465" t="s">
        <v>1006</v>
      </c>
      <c r="BF465" t="s">
        <v>1006</v>
      </c>
      <c r="BG465" t="s">
        <v>3365</v>
      </c>
      <c r="BH465" t="s">
        <v>3365</v>
      </c>
      <c r="BI465" t="s">
        <v>3365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R465">
        <v>0</v>
      </c>
      <c r="BS465">
        <v>0</v>
      </c>
      <c r="BT465">
        <v>0</v>
      </c>
    </row>
    <row r="466" spans="1:72">
      <c r="A466" t="str">
        <f>IF(I466="","其他",_xlfn.XLOOKUP(I466,辅助数据!B:B,辅助数据!C:C))</f>
        <v>海报</v>
      </c>
      <c r="B466" t="str" cm="1">
        <f t="array" ref="B466">IFERROR(_xlfn.IFS(EOMONTH(E466,0)-C466&gt;90,"老品 (开售天数大于90天)",EOMONTH(E466,0)-C466&gt;=0,"新品 (开售天数小于等于90)"),"新品未出单")</f>
        <v>老品 (开售天数大于90天)</v>
      </c>
      <c r="C466" s="1">
        <f>_xlfn.XLOOKUP(K466,开售时间!A:A,开售时间!B:B)</f>
        <v>45652</v>
      </c>
      <c r="D466" s="1" t="str">
        <f>IFERROR(_xlfn.XLOOKUP(G466,分层!A:A,分层!B:B),"未划分")</f>
        <v>T3</v>
      </c>
      <c r="E466" s="4">
        <v>46204</v>
      </c>
      <c r="F466" s="1" t="s">
        <v>72</v>
      </c>
      <c r="G466" t="s">
        <v>1838</v>
      </c>
      <c r="H466" t="s">
        <v>3795</v>
      </c>
      <c r="I466" t="s">
        <v>3796</v>
      </c>
      <c r="J466" t="s">
        <v>1006</v>
      </c>
      <c r="K466" t="s">
        <v>3796</v>
      </c>
      <c r="L466">
        <v>54</v>
      </c>
      <c r="M466">
        <v>2</v>
      </c>
      <c r="N466">
        <v>0.93</v>
      </c>
      <c r="O466">
        <v>0</v>
      </c>
      <c r="P466">
        <v>0</v>
      </c>
      <c r="Q466">
        <v>0.93</v>
      </c>
      <c r="R466">
        <v>0</v>
      </c>
      <c r="S466">
        <v>0</v>
      </c>
      <c r="T466">
        <v>0</v>
      </c>
      <c r="U466">
        <v>0</v>
      </c>
      <c r="V466">
        <v>0</v>
      </c>
      <c r="X466">
        <v>4</v>
      </c>
      <c r="Y466">
        <v>0</v>
      </c>
      <c r="Z466">
        <v>0</v>
      </c>
      <c r="AA466">
        <v>4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t="s">
        <v>1006</v>
      </c>
      <c r="AI466">
        <v>4</v>
      </c>
      <c r="AJ466">
        <v>0</v>
      </c>
      <c r="AK466" t="s">
        <v>3415</v>
      </c>
      <c r="AL466">
        <v>0.47</v>
      </c>
      <c r="AM466">
        <v>17.22</v>
      </c>
      <c r="AN466">
        <v>4.3</v>
      </c>
      <c r="AO466" t="s">
        <v>3416</v>
      </c>
      <c r="AP466" t="s">
        <v>86</v>
      </c>
      <c r="AQ466" t="s">
        <v>86</v>
      </c>
      <c r="AR466" t="s">
        <v>86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 t="s">
        <v>1006</v>
      </c>
      <c r="BE466" t="s">
        <v>1006</v>
      </c>
      <c r="BF466" t="s">
        <v>1006</v>
      </c>
      <c r="BG466" t="s">
        <v>3365</v>
      </c>
      <c r="BH466" t="s">
        <v>3365</v>
      </c>
      <c r="BI466" t="s">
        <v>3365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R466">
        <v>0</v>
      </c>
      <c r="BS466">
        <v>0</v>
      </c>
      <c r="BT466">
        <v>0</v>
      </c>
    </row>
    <row r="467" spans="1:72">
      <c r="A467" t="str">
        <f>IF(I467="","其他",_xlfn.XLOOKUP(I467,辅助数据!B:B,辅助数据!C:C))</f>
        <v>海报</v>
      </c>
      <c r="B467" t="str" cm="1">
        <f t="array" ref="B467">IFERROR(_xlfn.IFS(EOMONTH(E467,0)-C467&gt;90,"老品 (开售天数大于90天)",EOMONTH(E467,0)-C467&gt;=0,"新品 (开售天数小于等于90)"),"新品未出单")</f>
        <v>老品 (开售天数大于90天)</v>
      </c>
      <c r="C467" s="1">
        <f>_xlfn.XLOOKUP(K467,开售时间!A:A,开售时间!B:B)</f>
        <v>45654</v>
      </c>
      <c r="D467" s="1" t="str">
        <f>IFERROR(_xlfn.XLOOKUP(G467,分层!A:A,分层!B:B),"未划分")</f>
        <v>T3</v>
      </c>
      <c r="E467" s="4">
        <v>46204</v>
      </c>
      <c r="F467" s="1" t="s">
        <v>72</v>
      </c>
      <c r="G467" t="s">
        <v>2510</v>
      </c>
      <c r="H467" t="s">
        <v>3797</v>
      </c>
      <c r="I467" t="s">
        <v>3798</v>
      </c>
      <c r="J467" t="s">
        <v>1006</v>
      </c>
      <c r="K467" t="s">
        <v>3798</v>
      </c>
      <c r="L467">
        <v>62</v>
      </c>
      <c r="M467">
        <v>2</v>
      </c>
      <c r="N467">
        <v>0.54</v>
      </c>
      <c r="O467">
        <v>0</v>
      </c>
      <c r="P467">
        <v>0</v>
      </c>
      <c r="Q467">
        <v>0.54</v>
      </c>
      <c r="R467">
        <v>0</v>
      </c>
      <c r="S467">
        <v>0</v>
      </c>
      <c r="T467">
        <v>0</v>
      </c>
      <c r="U467">
        <v>0</v>
      </c>
      <c r="V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t="s">
        <v>1006</v>
      </c>
      <c r="AI467">
        <v>0</v>
      </c>
      <c r="AJ467">
        <v>0</v>
      </c>
      <c r="AK467" t="s">
        <v>3411</v>
      </c>
      <c r="AL467">
        <v>0.27</v>
      </c>
      <c r="AM467">
        <v>8.71</v>
      </c>
      <c r="AN467">
        <v>0</v>
      </c>
      <c r="AO467" t="s">
        <v>86</v>
      </c>
      <c r="AP467" t="s">
        <v>86</v>
      </c>
      <c r="AQ467" t="s">
        <v>86</v>
      </c>
      <c r="AR467" t="s">
        <v>1006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 t="s">
        <v>1006</v>
      </c>
      <c r="BE467" t="s">
        <v>1006</v>
      </c>
      <c r="BF467" t="s">
        <v>1006</v>
      </c>
      <c r="BG467" t="s">
        <v>3365</v>
      </c>
      <c r="BH467" t="s">
        <v>3365</v>
      </c>
      <c r="BI467" t="s">
        <v>3365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R467">
        <v>0</v>
      </c>
      <c r="BS467">
        <v>0</v>
      </c>
      <c r="BT467">
        <v>0</v>
      </c>
    </row>
    <row r="468" spans="1:72">
      <c r="A468" t="str">
        <f>IF(I468="","其他",_xlfn.XLOOKUP(I468,辅助数据!B:B,辅助数据!C:C))</f>
        <v>长方形海报</v>
      </c>
      <c r="B468" t="str" cm="1">
        <f t="array" ref="B468">IFERROR(_xlfn.IFS(EOMONTH(E468,0)-C468&gt;90,"老品 (开售天数大于90天)",EOMONTH(E468,0)-C468&gt;=0,"新品 (开售天数小于等于90)"),"新品未出单")</f>
        <v>老品 (开售天数大于90天)</v>
      </c>
      <c r="C468" s="1">
        <f>_xlfn.XLOOKUP(K468,开售时间!A:A,开售时间!B:B)</f>
        <v>45649</v>
      </c>
      <c r="D468" s="1" t="str">
        <f>IFERROR(_xlfn.XLOOKUP(G468,分层!A:A,分层!B:B),"未划分")</f>
        <v>T3</v>
      </c>
      <c r="E468" s="4">
        <v>46204</v>
      </c>
      <c r="F468" s="1" t="s">
        <v>72</v>
      </c>
      <c r="G468" t="s">
        <v>2721</v>
      </c>
      <c r="H468" t="s">
        <v>3799</v>
      </c>
      <c r="I468" t="s">
        <v>3800</v>
      </c>
      <c r="J468" t="s">
        <v>1006</v>
      </c>
      <c r="K468" t="s">
        <v>3800</v>
      </c>
      <c r="L468">
        <v>23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t="s">
        <v>1006</v>
      </c>
      <c r="AI468">
        <v>0</v>
      </c>
      <c r="AJ468">
        <v>0</v>
      </c>
      <c r="AK468" t="s">
        <v>1006</v>
      </c>
      <c r="AM468">
        <v>0</v>
      </c>
      <c r="AN468">
        <v>0</v>
      </c>
      <c r="AO468" t="s">
        <v>1006</v>
      </c>
      <c r="AP468" t="s">
        <v>1006</v>
      </c>
      <c r="AQ468" t="s">
        <v>1006</v>
      </c>
      <c r="AR468" t="s">
        <v>1006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 t="s">
        <v>1006</v>
      </c>
      <c r="BE468" t="s">
        <v>1006</v>
      </c>
      <c r="BF468" t="s">
        <v>1006</v>
      </c>
      <c r="BG468" t="s">
        <v>3365</v>
      </c>
      <c r="BH468" t="s">
        <v>3365</v>
      </c>
      <c r="BI468" t="s">
        <v>3365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R468">
        <v>0</v>
      </c>
      <c r="BS468">
        <v>0</v>
      </c>
      <c r="BT468">
        <v>0</v>
      </c>
    </row>
    <row r="469" spans="1:72">
      <c r="A469" t="str">
        <f>IF(I469="","其他",_xlfn.XLOOKUP(I469,辅助数据!B:B,辅助数据!C:C))</f>
        <v>长方形海报</v>
      </c>
      <c r="B469" t="str" cm="1">
        <f t="array" ref="B469">IFERROR(_xlfn.IFS(EOMONTH(E469,0)-C469&gt;90,"老品 (开售天数大于90天)",EOMONTH(E469,0)-C469&gt;=0,"新品 (开售天数小于等于90)"),"新品未出单")</f>
        <v>老品 (开售天数大于90天)</v>
      </c>
      <c r="C469" s="1">
        <f>_xlfn.XLOOKUP(K469,开售时间!A:A,开售时间!B:B)</f>
        <v>45652</v>
      </c>
      <c r="D469" s="1" t="str">
        <f>IFERROR(_xlfn.XLOOKUP(G469,分层!A:A,分层!B:B),"未划分")</f>
        <v>T3</v>
      </c>
      <c r="E469" s="4">
        <v>46204</v>
      </c>
      <c r="F469" s="1" t="s">
        <v>72</v>
      </c>
      <c r="G469" t="s">
        <v>2117</v>
      </c>
      <c r="H469" t="s">
        <v>3801</v>
      </c>
      <c r="I469" t="s">
        <v>3802</v>
      </c>
      <c r="J469" t="s">
        <v>1006</v>
      </c>
      <c r="K469" t="s">
        <v>3802</v>
      </c>
      <c r="L469">
        <v>19</v>
      </c>
      <c r="M469">
        <v>1</v>
      </c>
      <c r="N469">
        <v>0.46</v>
      </c>
      <c r="O469">
        <v>0</v>
      </c>
      <c r="P469">
        <v>0</v>
      </c>
      <c r="Q469">
        <v>0.46</v>
      </c>
      <c r="R469">
        <v>0</v>
      </c>
      <c r="S469">
        <v>0</v>
      </c>
      <c r="T469">
        <v>0</v>
      </c>
      <c r="U469">
        <v>0</v>
      </c>
      <c r="V469">
        <v>0</v>
      </c>
      <c r="X469">
        <v>4</v>
      </c>
      <c r="Y469">
        <v>0</v>
      </c>
      <c r="Z469">
        <v>0</v>
      </c>
      <c r="AA469">
        <v>4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t="s">
        <v>1006</v>
      </c>
      <c r="AI469">
        <v>4</v>
      </c>
      <c r="AJ469">
        <v>0</v>
      </c>
      <c r="AK469" t="s">
        <v>3450</v>
      </c>
      <c r="AL469">
        <v>0.46</v>
      </c>
      <c r="AM469">
        <v>24.21</v>
      </c>
      <c r="AN469">
        <v>8.7</v>
      </c>
      <c r="AO469" t="s">
        <v>1291</v>
      </c>
      <c r="AP469" t="s">
        <v>86</v>
      </c>
      <c r="AQ469" t="s">
        <v>86</v>
      </c>
      <c r="AR469" t="s">
        <v>86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 t="s">
        <v>1006</v>
      </c>
      <c r="BE469" t="s">
        <v>1006</v>
      </c>
      <c r="BF469" t="s">
        <v>1006</v>
      </c>
      <c r="BG469" t="s">
        <v>3365</v>
      </c>
      <c r="BH469" t="s">
        <v>3365</v>
      </c>
      <c r="BI469" t="s">
        <v>3365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R469">
        <v>0</v>
      </c>
      <c r="BS469">
        <v>0</v>
      </c>
      <c r="BT469">
        <v>0</v>
      </c>
    </row>
    <row r="470" spans="1:72">
      <c r="A470" t="str">
        <f>IF(I470="","其他",_xlfn.XLOOKUP(I470,辅助数据!B:B,辅助数据!C:C))</f>
        <v>长方形海报</v>
      </c>
      <c r="B470" t="str" cm="1">
        <f t="array" ref="B470">IFERROR(_xlfn.IFS(EOMONTH(E470,0)-C470&gt;90,"老品 (开售天数大于90天)",EOMONTH(E470,0)-C470&gt;=0,"新品 (开售天数小于等于90)"),"新品未出单")</f>
        <v>老品 (开售天数大于90天)</v>
      </c>
      <c r="C470" s="1">
        <f>_xlfn.XLOOKUP(K470,开售时间!A:A,开售时间!B:B)</f>
        <v>45653</v>
      </c>
      <c r="D470" s="1" t="str">
        <f>IFERROR(_xlfn.XLOOKUP(G470,分层!A:A,分层!B:B),"未划分")</f>
        <v>T3</v>
      </c>
      <c r="E470" s="4">
        <v>46204</v>
      </c>
      <c r="F470" s="1" t="s">
        <v>72</v>
      </c>
      <c r="G470" t="s">
        <v>2890</v>
      </c>
      <c r="H470" t="s">
        <v>3803</v>
      </c>
      <c r="I470" t="s">
        <v>3804</v>
      </c>
      <c r="J470" t="s">
        <v>1006</v>
      </c>
      <c r="K470" t="s">
        <v>3804</v>
      </c>
      <c r="L470">
        <v>67</v>
      </c>
      <c r="M470">
        <v>0</v>
      </c>
      <c r="N470">
        <v>0.21</v>
      </c>
      <c r="O470">
        <v>0</v>
      </c>
      <c r="P470">
        <v>0</v>
      </c>
      <c r="Q470">
        <v>0.21</v>
      </c>
      <c r="R470">
        <v>0</v>
      </c>
      <c r="S470">
        <v>0</v>
      </c>
      <c r="T470">
        <v>0</v>
      </c>
      <c r="U470">
        <v>0</v>
      </c>
      <c r="V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t="s">
        <v>1006</v>
      </c>
      <c r="AI470">
        <v>0</v>
      </c>
      <c r="AJ470">
        <v>0</v>
      </c>
      <c r="AK470" t="s">
        <v>1006</v>
      </c>
      <c r="AM470">
        <v>3.13</v>
      </c>
      <c r="AN470">
        <v>0</v>
      </c>
      <c r="AO470" t="s">
        <v>86</v>
      </c>
      <c r="AP470" t="s">
        <v>86</v>
      </c>
      <c r="AQ470" t="s">
        <v>86</v>
      </c>
      <c r="AR470" t="s">
        <v>1006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 t="s">
        <v>1006</v>
      </c>
      <c r="BE470" t="s">
        <v>1006</v>
      </c>
      <c r="BF470" t="s">
        <v>1006</v>
      </c>
      <c r="BG470" t="s">
        <v>3365</v>
      </c>
      <c r="BH470" t="s">
        <v>3365</v>
      </c>
      <c r="BI470" t="s">
        <v>3365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R470">
        <v>0</v>
      </c>
      <c r="BS470">
        <v>0</v>
      </c>
      <c r="BT470">
        <v>0</v>
      </c>
    </row>
    <row r="471" spans="1:72">
      <c r="A471" t="str">
        <f>IF(I471="","其他",_xlfn.XLOOKUP(I471,辅助数据!B:B,辅助数据!C:C))</f>
        <v>长方形海报</v>
      </c>
      <c r="B471" t="str" cm="1">
        <f t="array" ref="B471">IFERROR(_xlfn.IFS(EOMONTH(E471,0)-C471&gt;90,"老品 (开售天数大于90天)",EOMONTH(E471,0)-C471&gt;=0,"新品 (开售天数小于等于90)"),"新品未出单")</f>
        <v>老品 (开售天数大于90天)</v>
      </c>
      <c r="C471" s="1">
        <f>_xlfn.XLOOKUP(K471,开售时间!A:A,开售时间!B:B)</f>
        <v>45653</v>
      </c>
      <c r="D471" s="1" t="str">
        <f>IFERROR(_xlfn.XLOOKUP(G471,分层!A:A,分层!B:B),"未划分")</f>
        <v>T3</v>
      </c>
      <c r="E471" s="4">
        <v>46204</v>
      </c>
      <c r="F471" s="1" t="s">
        <v>72</v>
      </c>
      <c r="G471" t="s">
        <v>3066</v>
      </c>
      <c r="H471" t="s">
        <v>3805</v>
      </c>
      <c r="I471" t="s">
        <v>3806</v>
      </c>
      <c r="J471" t="s">
        <v>1006</v>
      </c>
      <c r="K471" t="s">
        <v>3806</v>
      </c>
      <c r="L471">
        <v>305</v>
      </c>
      <c r="M471">
        <v>2</v>
      </c>
      <c r="N471">
        <v>1.88</v>
      </c>
      <c r="O471">
        <v>0</v>
      </c>
      <c r="P471">
        <v>0</v>
      </c>
      <c r="Q471">
        <v>1.88</v>
      </c>
      <c r="R471">
        <v>0</v>
      </c>
      <c r="S471">
        <v>0</v>
      </c>
      <c r="T471">
        <v>0</v>
      </c>
      <c r="U471">
        <v>0</v>
      </c>
      <c r="V471">
        <v>0</v>
      </c>
      <c r="X471">
        <v>4</v>
      </c>
      <c r="Y471">
        <v>0</v>
      </c>
      <c r="Z471">
        <v>0</v>
      </c>
      <c r="AA471">
        <v>4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t="s">
        <v>1006</v>
      </c>
      <c r="AI471">
        <v>4</v>
      </c>
      <c r="AJ471">
        <v>0</v>
      </c>
      <c r="AK471" t="s">
        <v>1132</v>
      </c>
      <c r="AL471">
        <v>0.94</v>
      </c>
      <c r="AM471">
        <v>6.16</v>
      </c>
      <c r="AN471">
        <v>2.13</v>
      </c>
      <c r="AO471" t="s">
        <v>3443</v>
      </c>
      <c r="AP471" t="s">
        <v>86</v>
      </c>
      <c r="AQ471" t="s">
        <v>86</v>
      </c>
      <c r="AR471" t="s">
        <v>86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 t="s">
        <v>1006</v>
      </c>
      <c r="BE471" t="s">
        <v>1006</v>
      </c>
      <c r="BF471" t="s">
        <v>1006</v>
      </c>
      <c r="BG471" t="s">
        <v>3365</v>
      </c>
      <c r="BH471" t="s">
        <v>3365</v>
      </c>
      <c r="BI471" t="s">
        <v>3365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R471">
        <v>0</v>
      </c>
      <c r="BS471">
        <v>0</v>
      </c>
      <c r="BT471">
        <v>0</v>
      </c>
    </row>
    <row r="472" spans="1:72">
      <c r="A472" t="str">
        <f>IF(I472="","其他",_xlfn.XLOOKUP(I472,辅助数据!B:B,辅助数据!C:C))</f>
        <v>灯饰门联</v>
      </c>
      <c r="B472" t="str" cm="1">
        <f t="array" ref="B472">IFERROR(_xlfn.IFS(EOMONTH(E472,0)-C472&gt;90,"老品 (开售天数大于90天)",EOMONTH(E472,0)-C472&gt;=0,"新品 (开售天数小于等于90)"),"新品未出单")</f>
        <v>老品 (开售天数大于90天)</v>
      </c>
      <c r="C472" s="1">
        <f>_xlfn.XLOOKUP(K472,开售时间!A:A,开售时间!B:B)</f>
        <v>45651</v>
      </c>
      <c r="D472" s="1" t="str">
        <f>IFERROR(_xlfn.XLOOKUP(G472,分层!A:A,分层!B:B),"未划分")</f>
        <v>T3</v>
      </c>
      <c r="E472" s="4">
        <v>46204</v>
      </c>
      <c r="F472" s="1" t="s">
        <v>72</v>
      </c>
      <c r="G472" t="s">
        <v>1953</v>
      </c>
      <c r="H472" t="s">
        <v>3807</v>
      </c>
      <c r="I472" t="s">
        <v>3808</v>
      </c>
      <c r="J472" t="s">
        <v>1006</v>
      </c>
      <c r="K472" t="s">
        <v>3808</v>
      </c>
      <c r="L472">
        <v>207</v>
      </c>
      <c r="M472">
        <v>5</v>
      </c>
      <c r="N472">
        <v>2.15</v>
      </c>
      <c r="O472">
        <v>0</v>
      </c>
      <c r="P472">
        <v>0</v>
      </c>
      <c r="Q472">
        <v>2.15</v>
      </c>
      <c r="R472">
        <v>0</v>
      </c>
      <c r="S472">
        <v>0</v>
      </c>
      <c r="T472">
        <v>0</v>
      </c>
      <c r="U472">
        <v>0</v>
      </c>
      <c r="V472">
        <v>0</v>
      </c>
      <c r="X472">
        <v>4.66</v>
      </c>
      <c r="Y472">
        <v>0</v>
      </c>
      <c r="Z472">
        <v>0</v>
      </c>
      <c r="AA472">
        <v>4.66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t="s">
        <v>1006</v>
      </c>
      <c r="AI472">
        <v>4.66</v>
      </c>
      <c r="AJ472">
        <v>0</v>
      </c>
      <c r="AK472" t="s">
        <v>3699</v>
      </c>
      <c r="AL472">
        <v>0.43</v>
      </c>
      <c r="AM472">
        <v>10.39</v>
      </c>
      <c r="AN472">
        <v>2.17</v>
      </c>
      <c r="AO472" t="s">
        <v>3700</v>
      </c>
      <c r="AP472" t="s">
        <v>86</v>
      </c>
      <c r="AQ472" t="s">
        <v>86</v>
      </c>
      <c r="AR472" t="s">
        <v>86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 t="s">
        <v>1006</v>
      </c>
      <c r="BE472" t="s">
        <v>1006</v>
      </c>
      <c r="BF472" t="s">
        <v>1006</v>
      </c>
      <c r="BG472" t="s">
        <v>3365</v>
      </c>
      <c r="BH472" t="s">
        <v>3365</v>
      </c>
      <c r="BI472" t="s">
        <v>3365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R472">
        <v>0</v>
      </c>
      <c r="BS472">
        <v>0</v>
      </c>
      <c r="BT472">
        <v>0</v>
      </c>
    </row>
    <row r="473" spans="1:72">
      <c r="A473" t="str">
        <f>IF(I473="","其他",_xlfn.XLOOKUP(I473,辅助数据!B:B,辅助数据!C:C))</f>
        <v>门牌标志</v>
      </c>
      <c r="B473" t="str" cm="1">
        <f t="array" ref="B473">IFERROR(_xlfn.IFS(EOMONTH(E473,0)-C473&gt;90,"老品 (开售天数大于90天)",EOMONTH(E473,0)-C473&gt;=0,"新品 (开售天数小于等于90)"),"新品未出单")</f>
        <v>老品 (开售天数大于90天)</v>
      </c>
      <c r="C473" s="1">
        <f>_xlfn.XLOOKUP(K473,开售时间!A:A,开售时间!B:B)</f>
        <v>45653</v>
      </c>
      <c r="D473" s="1" t="str">
        <f>IFERROR(_xlfn.XLOOKUP(G473,分层!A:A,分层!B:B),"未划分")</f>
        <v>未划分</v>
      </c>
      <c r="E473" s="4">
        <v>46204</v>
      </c>
      <c r="F473" s="1" t="s">
        <v>72</v>
      </c>
      <c r="G473" t="s">
        <v>3705</v>
      </c>
      <c r="H473" t="s">
        <v>3809</v>
      </c>
      <c r="I473" t="s">
        <v>3810</v>
      </c>
      <c r="J473" t="s">
        <v>1006</v>
      </c>
      <c r="K473" t="s">
        <v>3810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t="s">
        <v>1006</v>
      </c>
      <c r="AI473">
        <v>0</v>
      </c>
      <c r="AJ473">
        <v>0</v>
      </c>
      <c r="AK473" t="s">
        <v>1006</v>
      </c>
      <c r="AN473">
        <v>0</v>
      </c>
      <c r="AO473" t="s">
        <v>1006</v>
      </c>
      <c r="AP473" t="s">
        <v>1006</v>
      </c>
      <c r="AQ473" t="s">
        <v>1006</v>
      </c>
      <c r="AR473" t="s">
        <v>1006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 t="s">
        <v>1006</v>
      </c>
      <c r="BE473" t="s">
        <v>1006</v>
      </c>
      <c r="BF473" t="s">
        <v>1006</v>
      </c>
      <c r="BG473" t="s">
        <v>3365</v>
      </c>
      <c r="BH473" t="s">
        <v>3365</v>
      </c>
      <c r="BI473" t="s">
        <v>3365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R473">
        <v>0</v>
      </c>
      <c r="BS473">
        <v>0</v>
      </c>
      <c r="BT473">
        <v>0</v>
      </c>
    </row>
    <row r="474" spans="1:72">
      <c r="A474" t="str">
        <f>IF(I474="","其他",_xlfn.XLOOKUP(I474,辅助数据!B:B,辅助数据!C:C))</f>
        <v>海报小木板</v>
      </c>
      <c r="B474" t="str" cm="1">
        <f t="array" ref="B474">IFERROR(_xlfn.IFS(EOMONTH(E474,0)-C474&gt;90,"老品 (开售天数大于90天)",EOMONTH(E474,0)-C474&gt;=0,"新品 (开售天数小于等于90)"),"新品未出单")</f>
        <v>老品 (开售天数大于90天)</v>
      </c>
      <c r="C474" s="1">
        <f>_xlfn.XLOOKUP(K474,开售时间!A:A,开售时间!B:B)</f>
        <v>45652</v>
      </c>
      <c r="D474" s="1" t="str">
        <f>IFERROR(_xlfn.XLOOKUP(G474,分层!A:A,分层!B:B),"未划分")</f>
        <v>T3</v>
      </c>
      <c r="E474" s="4">
        <v>46204</v>
      </c>
      <c r="F474" s="1" t="s">
        <v>72</v>
      </c>
      <c r="G474" t="s">
        <v>1343</v>
      </c>
      <c r="H474" t="s">
        <v>3811</v>
      </c>
      <c r="I474" t="s">
        <v>3812</v>
      </c>
      <c r="J474" t="s">
        <v>1006</v>
      </c>
      <c r="K474" t="s">
        <v>3812</v>
      </c>
      <c r="L474">
        <v>57</v>
      </c>
      <c r="M474">
        <v>1</v>
      </c>
      <c r="N474">
        <v>0.91</v>
      </c>
      <c r="O474">
        <v>0</v>
      </c>
      <c r="P474">
        <v>0</v>
      </c>
      <c r="Q474">
        <v>0.91</v>
      </c>
      <c r="R474">
        <v>0</v>
      </c>
      <c r="S474">
        <v>0</v>
      </c>
      <c r="T474">
        <v>0</v>
      </c>
      <c r="U474">
        <v>0</v>
      </c>
      <c r="V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t="s">
        <v>1006</v>
      </c>
      <c r="AI474">
        <v>0</v>
      </c>
      <c r="AJ474">
        <v>0</v>
      </c>
      <c r="AK474" t="s">
        <v>3344</v>
      </c>
      <c r="AL474">
        <v>0.91</v>
      </c>
      <c r="AM474">
        <v>15.96</v>
      </c>
      <c r="AN474">
        <v>0</v>
      </c>
      <c r="AO474" t="s">
        <v>86</v>
      </c>
      <c r="AP474" t="s">
        <v>86</v>
      </c>
      <c r="AQ474" t="s">
        <v>86</v>
      </c>
      <c r="AR474" t="s">
        <v>1006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 t="s">
        <v>1006</v>
      </c>
      <c r="BE474" t="s">
        <v>1006</v>
      </c>
      <c r="BF474" t="s">
        <v>1006</v>
      </c>
      <c r="BG474" t="s">
        <v>3365</v>
      </c>
      <c r="BH474" t="s">
        <v>3365</v>
      </c>
      <c r="BI474" t="s">
        <v>3365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R474">
        <v>0</v>
      </c>
      <c r="BS474">
        <v>0</v>
      </c>
      <c r="BT474">
        <v>0</v>
      </c>
    </row>
    <row r="475" spans="1:72">
      <c r="A475" t="str">
        <f>IF(I475="","其他",_xlfn.XLOOKUP(I475,辅助数据!B:B,辅助数据!C:C))</f>
        <v>海报</v>
      </c>
      <c r="B475" t="str" cm="1">
        <f t="array" ref="B475">IFERROR(_xlfn.IFS(EOMONTH(E475,0)-C475&gt;90,"老品 (开售天数大于90天)",EOMONTH(E475,0)-C475&gt;=0,"新品 (开售天数小于等于90)"),"新品未出单")</f>
        <v>老品 (开售天数大于90天)</v>
      </c>
      <c r="C475" s="1">
        <f>_xlfn.XLOOKUP(K475,开售时间!A:A,开售时间!B:B)</f>
        <v>45652</v>
      </c>
      <c r="D475" s="1" t="str">
        <f>IFERROR(_xlfn.XLOOKUP(G475,分层!A:A,分层!B:B),"未划分")</f>
        <v>T4</v>
      </c>
      <c r="E475" s="4">
        <v>46204</v>
      </c>
      <c r="F475" s="1" t="s">
        <v>72</v>
      </c>
      <c r="G475" t="s">
        <v>2933</v>
      </c>
      <c r="H475" t="s">
        <v>3813</v>
      </c>
      <c r="I475" t="s">
        <v>3814</v>
      </c>
      <c r="J475" t="s">
        <v>1006</v>
      </c>
      <c r="K475" t="s">
        <v>3814</v>
      </c>
      <c r="L475">
        <v>220</v>
      </c>
      <c r="M475">
        <v>0</v>
      </c>
      <c r="N475">
        <v>1.56</v>
      </c>
      <c r="O475">
        <v>0</v>
      </c>
      <c r="P475">
        <v>0</v>
      </c>
      <c r="Q475">
        <v>1.56</v>
      </c>
      <c r="R475">
        <v>0</v>
      </c>
      <c r="S475">
        <v>0</v>
      </c>
      <c r="T475">
        <v>0</v>
      </c>
      <c r="U475">
        <v>0</v>
      </c>
      <c r="V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t="s">
        <v>1006</v>
      </c>
      <c r="AI475">
        <v>0</v>
      </c>
      <c r="AJ475">
        <v>0</v>
      </c>
      <c r="AK475" t="s">
        <v>1006</v>
      </c>
      <c r="AM475">
        <v>7.09</v>
      </c>
      <c r="AN475">
        <v>0</v>
      </c>
      <c r="AO475" t="s">
        <v>86</v>
      </c>
      <c r="AP475" t="s">
        <v>86</v>
      </c>
      <c r="AQ475" t="s">
        <v>86</v>
      </c>
      <c r="AR475" t="s">
        <v>1006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 t="s">
        <v>1006</v>
      </c>
      <c r="BE475" t="s">
        <v>1006</v>
      </c>
      <c r="BF475" t="s">
        <v>1006</v>
      </c>
      <c r="BG475" t="s">
        <v>3365</v>
      </c>
      <c r="BH475" t="s">
        <v>3365</v>
      </c>
      <c r="BI475" t="s">
        <v>3365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R475">
        <v>0</v>
      </c>
      <c r="BS475">
        <v>0</v>
      </c>
      <c r="BT475">
        <v>0</v>
      </c>
    </row>
    <row r="476" spans="1:72">
      <c r="A476" t="str">
        <f>IF(I476="","其他",_xlfn.XLOOKUP(I476,辅助数据!B:B,辅助数据!C:C))</f>
        <v>长方形海报</v>
      </c>
      <c r="B476" t="str" cm="1">
        <f t="array" ref="B476">IFERROR(_xlfn.IFS(EOMONTH(E476,0)-C476&gt;90,"老品 (开售天数大于90天)",EOMONTH(E476,0)-C476&gt;=0,"新品 (开售天数小于等于90)"),"新品未出单")</f>
        <v>老品 (开售天数大于90天)</v>
      </c>
      <c r="C476" s="1">
        <f>_xlfn.XLOOKUP(K476,开售时间!A:A,开售时间!B:B)</f>
        <v>45651</v>
      </c>
      <c r="D476" s="1" t="str">
        <f>IFERROR(_xlfn.XLOOKUP(G476,分层!A:A,分层!B:B),"未划分")</f>
        <v>T3</v>
      </c>
      <c r="E476" s="4">
        <v>46204</v>
      </c>
      <c r="F476" s="1" t="s">
        <v>72</v>
      </c>
      <c r="G476" t="s">
        <v>2995</v>
      </c>
      <c r="H476" t="s">
        <v>3815</v>
      </c>
      <c r="I476" t="s">
        <v>3816</v>
      </c>
      <c r="J476" t="s">
        <v>1006</v>
      </c>
      <c r="K476" t="s">
        <v>3816</v>
      </c>
      <c r="L476">
        <v>17</v>
      </c>
      <c r="M476">
        <v>0</v>
      </c>
      <c r="N476">
        <v>0.04</v>
      </c>
      <c r="O476">
        <v>0</v>
      </c>
      <c r="P476">
        <v>0</v>
      </c>
      <c r="Q476">
        <v>0.04</v>
      </c>
      <c r="R476">
        <v>0</v>
      </c>
      <c r="S476">
        <v>0</v>
      </c>
      <c r="T476">
        <v>0</v>
      </c>
      <c r="U476">
        <v>0</v>
      </c>
      <c r="V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t="s">
        <v>1006</v>
      </c>
      <c r="AI476">
        <v>0</v>
      </c>
      <c r="AJ476">
        <v>0</v>
      </c>
      <c r="AK476" t="s">
        <v>1006</v>
      </c>
      <c r="AM476">
        <v>2.35</v>
      </c>
      <c r="AN476">
        <v>0</v>
      </c>
      <c r="AO476" t="s">
        <v>86</v>
      </c>
      <c r="AP476" t="s">
        <v>86</v>
      </c>
      <c r="AQ476" t="s">
        <v>86</v>
      </c>
      <c r="AR476" t="s">
        <v>1006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 t="s">
        <v>1006</v>
      </c>
      <c r="BE476" t="s">
        <v>1006</v>
      </c>
      <c r="BF476" t="s">
        <v>1006</v>
      </c>
      <c r="BG476" t="s">
        <v>3365</v>
      </c>
      <c r="BH476" t="s">
        <v>3365</v>
      </c>
      <c r="BI476" t="s">
        <v>3365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R476">
        <v>0</v>
      </c>
      <c r="BS476">
        <v>0</v>
      </c>
      <c r="BT476">
        <v>0</v>
      </c>
    </row>
    <row r="477" spans="1:72">
      <c r="A477" t="str">
        <f>IF(I477="","其他",_xlfn.XLOOKUP(I477,辅助数据!B:B,辅助数据!C:C))</f>
        <v>灯饰门联</v>
      </c>
      <c r="B477" t="str" cm="1">
        <f t="array" ref="B477">IFERROR(_xlfn.IFS(EOMONTH(E477,0)-C477&gt;90,"老品 (开售天数大于90天)",EOMONTH(E477,0)-C477&gt;=0,"新品 (开售天数小于等于90)"),"新品未出单")</f>
        <v>老品 (开售天数大于90天)</v>
      </c>
      <c r="C477" s="1">
        <f>_xlfn.XLOOKUP(K477,开售时间!A:A,开售时间!B:B)</f>
        <v>45655</v>
      </c>
      <c r="D477" s="1" t="str">
        <f>IFERROR(_xlfn.XLOOKUP(G477,分层!A:A,分层!B:B),"未划分")</f>
        <v>T2</v>
      </c>
      <c r="E477" s="4">
        <v>46204</v>
      </c>
      <c r="F477" s="1" t="s">
        <v>72</v>
      </c>
      <c r="G477" t="s">
        <v>1152</v>
      </c>
      <c r="H477" t="s">
        <v>3817</v>
      </c>
      <c r="I477" t="s">
        <v>3818</v>
      </c>
      <c r="J477" t="s">
        <v>1006</v>
      </c>
      <c r="K477" t="s">
        <v>3818</v>
      </c>
      <c r="L477">
        <v>5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 t="s">
        <v>1006</v>
      </c>
      <c r="AI477">
        <v>0</v>
      </c>
      <c r="AJ477">
        <v>0</v>
      </c>
      <c r="AK477" t="s">
        <v>1006</v>
      </c>
      <c r="AM477">
        <v>0</v>
      </c>
      <c r="AN477">
        <v>0</v>
      </c>
      <c r="AO477" t="s">
        <v>1006</v>
      </c>
      <c r="AP477" t="s">
        <v>1006</v>
      </c>
      <c r="AQ477" t="s">
        <v>1006</v>
      </c>
      <c r="AR477" t="s">
        <v>1006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 t="s">
        <v>1006</v>
      </c>
      <c r="BE477" t="s">
        <v>1006</v>
      </c>
      <c r="BF477" t="s">
        <v>1006</v>
      </c>
      <c r="BG477" t="s">
        <v>3365</v>
      </c>
      <c r="BH477" t="s">
        <v>3365</v>
      </c>
      <c r="BI477" t="s">
        <v>3365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R477">
        <v>0</v>
      </c>
      <c r="BS477">
        <v>0</v>
      </c>
      <c r="BT477">
        <v>0</v>
      </c>
    </row>
    <row r="478" spans="1:72">
      <c r="A478" t="str">
        <f>IF(I478="","其他",_xlfn.XLOOKUP(I478,辅助数据!B:B,辅助数据!C:C))</f>
        <v>灯饰门联</v>
      </c>
      <c r="B478" t="str" cm="1">
        <f t="array" ref="B478">IFERROR(_xlfn.IFS(EOMONTH(E478,0)-C478&gt;90,"老品 (开售天数大于90天)",EOMONTH(E478,0)-C478&gt;=0,"新品 (开售天数小于等于90)"),"新品未出单")</f>
        <v>老品 (开售天数大于90天)</v>
      </c>
      <c r="C478" s="1">
        <f>_xlfn.XLOOKUP(K478,开售时间!A:A,开售时间!B:B)</f>
        <v>45659</v>
      </c>
      <c r="D478" s="1" t="str">
        <f>IFERROR(_xlfn.XLOOKUP(G478,分层!A:A,分层!B:B),"未划分")</f>
        <v>T3</v>
      </c>
      <c r="E478" s="4">
        <v>46204</v>
      </c>
      <c r="F478" s="1" t="s">
        <v>72</v>
      </c>
      <c r="G478" t="s">
        <v>2272</v>
      </c>
      <c r="H478" t="s">
        <v>3819</v>
      </c>
      <c r="I478" t="s">
        <v>3820</v>
      </c>
      <c r="J478" t="s">
        <v>1006</v>
      </c>
      <c r="K478" t="s">
        <v>3820</v>
      </c>
      <c r="L478">
        <v>140</v>
      </c>
      <c r="M478">
        <v>1</v>
      </c>
      <c r="N478">
        <v>0.9</v>
      </c>
      <c r="O478">
        <v>0</v>
      </c>
      <c r="P478">
        <v>0</v>
      </c>
      <c r="Q478">
        <v>0.9</v>
      </c>
      <c r="R478">
        <v>0</v>
      </c>
      <c r="S478">
        <v>0</v>
      </c>
      <c r="T478">
        <v>0</v>
      </c>
      <c r="U478">
        <v>0</v>
      </c>
      <c r="V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 t="s">
        <v>1006</v>
      </c>
      <c r="AI478">
        <v>0</v>
      </c>
      <c r="AJ478">
        <v>0</v>
      </c>
      <c r="AK478" t="s">
        <v>921</v>
      </c>
      <c r="AL478">
        <v>0.9</v>
      </c>
      <c r="AM478">
        <v>6.43</v>
      </c>
      <c r="AN478">
        <v>0</v>
      </c>
      <c r="AO478" t="s">
        <v>86</v>
      </c>
      <c r="AP478" t="s">
        <v>86</v>
      </c>
      <c r="AQ478" t="s">
        <v>86</v>
      </c>
      <c r="AR478" t="s">
        <v>1006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 t="s">
        <v>1006</v>
      </c>
      <c r="BE478" t="s">
        <v>1006</v>
      </c>
      <c r="BF478" t="s">
        <v>1006</v>
      </c>
      <c r="BG478" t="s">
        <v>3365</v>
      </c>
      <c r="BH478" t="s">
        <v>3365</v>
      </c>
      <c r="BI478" t="s">
        <v>3365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R478">
        <v>0</v>
      </c>
      <c r="BS478">
        <v>0</v>
      </c>
      <c r="BT478">
        <v>0</v>
      </c>
    </row>
    <row r="479" spans="1:72">
      <c r="A479" t="str">
        <f>IF(I479="","其他",_xlfn.XLOOKUP(I479,辅助数据!B:B,辅助数据!C:C))</f>
        <v>灯饰门联</v>
      </c>
      <c r="B479" t="str" cm="1">
        <f t="array" ref="B479">IFERROR(_xlfn.IFS(EOMONTH(E479,0)-C479&gt;90,"老品 (开售天数大于90天)",EOMONTH(E479,0)-C479&gt;=0,"新品 (开售天数小于等于90)"),"新品未出单")</f>
        <v>老品 (开售天数大于90天)</v>
      </c>
      <c r="C479" s="1">
        <f>_xlfn.XLOOKUP(K479,开售时间!A:A,开售时间!B:B)</f>
        <v>45655</v>
      </c>
      <c r="D479" s="1" t="str">
        <f>IFERROR(_xlfn.XLOOKUP(G479,分层!A:A,分层!B:B),"未划分")</f>
        <v>T3</v>
      </c>
      <c r="E479" s="4">
        <v>46204</v>
      </c>
      <c r="F479" s="1" t="s">
        <v>72</v>
      </c>
      <c r="G479" t="s">
        <v>1889</v>
      </c>
      <c r="H479" t="s">
        <v>3821</v>
      </c>
      <c r="I479" t="s">
        <v>3822</v>
      </c>
      <c r="J479" t="s">
        <v>1006</v>
      </c>
      <c r="K479" t="s">
        <v>3822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 t="s">
        <v>1006</v>
      </c>
      <c r="AI479">
        <v>0</v>
      </c>
      <c r="AJ479">
        <v>0</v>
      </c>
      <c r="AK479" t="s">
        <v>1006</v>
      </c>
      <c r="AN479">
        <v>0</v>
      </c>
      <c r="AO479" t="s">
        <v>1006</v>
      </c>
      <c r="AP479" t="s">
        <v>1006</v>
      </c>
      <c r="AQ479" t="s">
        <v>1006</v>
      </c>
      <c r="AR479" t="s">
        <v>1006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 t="s">
        <v>1006</v>
      </c>
      <c r="BE479" t="s">
        <v>1006</v>
      </c>
      <c r="BF479" t="s">
        <v>1006</v>
      </c>
      <c r="BG479" t="s">
        <v>3365</v>
      </c>
      <c r="BH479" t="s">
        <v>3365</v>
      </c>
      <c r="BI479" t="s">
        <v>3365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R479">
        <v>0</v>
      </c>
      <c r="BS479">
        <v>0</v>
      </c>
      <c r="BT479">
        <v>0</v>
      </c>
    </row>
    <row r="480" spans="1:72">
      <c r="A480" t="str">
        <f>IF(I480="","其他",_xlfn.XLOOKUP(I480,辅助数据!B:B,辅助数据!C:C))</f>
        <v>横幅蜂窝套装</v>
      </c>
      <c r="B480" t="str" cm="1">
        <f t="array" ref="B480">IFERROR(_xlfn.IFS(EOMONTH(E480,0)-C480&gt;90,"老品 (开售天数大于90天)",EOMONTH(E480,0)-C480&gt;=0,"新品 (开售天数小于等于90)"),"新品未出单")</f>
        <v>老品 (开售天数大于90天)</v>
      </c>
      <c r="C480" s="1">
        <f>_xlfn.XLOOKUP(K480,开售时间!A:A,开售时间!B:B)</f>
        <v>45668</v>
      </c>
      <c r="D480" s="1" t="str">
        <f>IFERROR(_xlfn.XLOOKUP(G480,分层!A:A,分层!B:B),"未划分")</f>
        <v>T3</v>
      </c>
      <c r="E480" s="4">
        <v>46204</v>
      </c>
      <c r="F480" s="1" t="s">
        <v>72</v>
      </c>
      <c r="G480" t="s">
        <v>3275</v>
      </c>
      <c r="H480" t="s">
        <v>3823</v>
      </c>
      <c r="I480" t="s">
        <v>3824</v>
      </c>
      <c r="J480" t="s">
        <v>1006</v>
      </c>
      <c r="K480" t="s">
        <v>3824</v>
      </c>
      <c r="L480">
        <v>23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 t="s">
        <v>1006</v>
      </c>
      <c r="AI480">
        <v>0</v>
      </c>
      <c r="AJ480">
        <v>0</v>
      </c>
      <c r="AK480" t="s">
        <v>1006</v>
      </c>
      <c r="AM480">
        <v>0</v>
      </c>
      <c r="AN480">
        <v>0</v>
      </c>
      <c r="AO480" t="s">
        <v>1006</v>
      </c>
      <c r="AP480" t="s">
        <v>1006</v>
      </c>
      <c r="AQ480" t="s">
        <v>1006</v>
      </c>
      <c r="AR480" t="s">
        <v>1006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 t="s">
        <v>3365</v>
      </c>
      <c r="BE480" t="s">
        <v>3365</v>
      </c>
      <c r="BF480" t="s">
        <v>3365</v>
      </c>
      <c r="BG480" t="s">
        <v>3365</v>
      </c>
      <c r="BH480" t="s">
        <v>3365</v>
      </c>
      <c r="BI480" t="s">
        <v>3365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R480">
        <v>0</v>
      </c>
      <c r="BS480">
        <v>0</v>
      </c>
      <c r="BT480">
        <v>0</v>
      </c>
    </row>
    <row r="481" spans="1:72">
      <c r="A481" t="str">
        <f>IF(I481="","其他",_xlfn.XLOOKUP(I481,辅助数据!B:B,辅助数据!C:C))</f>
        <v>吊坠套装</v>
      </c>
      <c r="B481" t="str" cm="1">
        <f t="array" ref="B481">IFERROR(_xlfn.IFS(EOMONTH(E481,0)-C481&gt;90,"老品 (开售天数大于90天)",EOMONTH(E481,0)-C481&gt;=0,"新品 (开售天数小于等于90)"),"新品未出单")</f>
        <v>老品 (开售天数大于90天)</v>
      </c>
      <c r="C481" s="1">
        <f>_xlfn.XLOOKUP(K481,开售时间!A:A,开售时间!B:B)</f>
        <v>45664</v>
      </c>
      <c r="D481" s="1" t="str">
        <f>IFERROR(_xlfn.XLOOKUP(G481,分层!A:A,分层!B:B),"未划分")</f>
        <v>未划分</v>
      </c>
      <c r="E481" s="4">
        <v>46204</v>
      </c>
      <c r="F481" s="1" t="s">
        <v>72</v>
      </c>
      <c r="G481" t="s">
        <v>3825</v>
      </c>
      <c r="H481" t="s">
        <v>3826</v>
      </c>
      <c r="I481" t="s">
        <v>3827</v>
      </c>
      <c r="J481" t="s">
        <v>1006</v>
      </c>
      <c r="K481" t="s">
        <v>3827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 t="s">
        <v>1006</v>
      </c>
      <c r="AI481">
        <v>0</v>
      </c>
      <c r="AJ481">
        <v>0</v>
      </c>
      <c r="AK481" t="s">
        <v>1006</v>
      </c>
      <c r="AN481">
        <v>0</v>
      </c>
      <c r="AO481" t="s">
        <v>1006</v>
      </c>
      <c r="AP481" t="s">
        <v>1006</v>
      </c>
      <c r="AQ481" t="s">
        <v>1006</v>
      </c>
      <c r="AR481" t="s">
        <v>1006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 t="s">
        <v>1006</v>
      </c>
      <c r="BE481" t="s">
        <v>1006</v>
      </c>
      <c r="BF481" t="s">
        <v>1006</v>
      </c>
      <c r="BG481" t="s">
        <v>3365</v>
      </c>
      <c r="BH481" t="s">
        <v>3365</v>
      </c>
      <c r="BI481" t="s">
        <v>3365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R481">
        <v>0</v>
      </c>
      <c r="BS481">
        <v>0</v>
      </c>
      <c r="BT481">
        <v>0</v>
      </c>
    </row>
    <row r="482" spans="1:72">
      <c r="A482" t="str">
        <f>IF(I482="","其他",_xlfn.XLOOKUP(I482,辅助数据!B:B,辅助数据!C:C))</f>
        <v>灯饰门联</v>
      </c>
      <c r="B482" t="str" cm="1">
        <f t="array" ref="B482">IFERROR(_xlfn.IFS(EOMONTH(E482,0)-C482&gt;90,"老品 (开售天数大于90天)",EOMONTH(E482,0)-C482&gt;=0,"新品 (开售天数小于等于90)"),"新品未出单")</f>
        <v>老品 (开售天数大于90天)</v>
      </c>
      <c r="C482" s="1">
        <f>_xlfn.XLOOKUP(K482,开售时间!A:A,开售时间!B:B)</f>
        <v>45654</v>
      </c>
      <c r="D482" s="1" t="str">
        <f>IFERROR(_xlfn.XLOOKUP(G482,分层!A:A,分层!B:B),"未划分")</f>
        <v>T3</v>
      </c>
      <c r="E482" s="4">
        <v>46204</v>
      </c>
      <c r="F482" s="1" t="s">
        <v>72</v>
      </c>
      <c r="G482" t="s">
        <v>2428</v>
      </c>
      <c r="H482" t="s">
        <v>3828</v>
      </c>
      <c r="I482" t="s">
        <v>3829</v>
      </c>
      <c r="J482" t="s">
        <v>1006</v>
      </c>
      <c r="K482" t="s">
        <v>3829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 t="s">
        <v>1006</v>
      </c>
      <c r="AI482">
        <v>0</v>
      </c>
      <c r="AJ482">
        <v>0</v>
      </c>
      <c r="AK482" t="s">
        <v>1006</v>
      </c>
      <c r="AN482">
        <v>0</v>
      </c>
      <c r="AO482" t="s">
        <v>1006</v>
      </c>
      <c r="AP482" t="s">
        <v>1006</v>
      </c>
      <c r="AQ482" t="s">
        <v>1006</v>
      </c>
      <c r="AR482" t="s">
        <v>1006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 t="s">
        <v>1006</v>
      </c>
      <c r="BE482" t="s">
        <v>1006</v>
      </c>
      <c r="BF482" t="s">
        <v>1006</v>
      </c>
      <c r="BG482" t="s">
        <v>3365</v>
      </c>
      <c r="BH482" t="s">
        <v>3365</v>
      </c>
      <c r="BI482" t="s">
        <v>3365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R482">
        <v>0</v>
      </c>
      <c r="BS482">
        <v>0</v>
      </c>
      <c r="BT482">
        <v>0</v>
      </c>
    </row>
    <row r="483" spans="1:72">
      <c r="A483" t="str">
        <f>IF(I483="","其他",_xlfn.XLOOKUP(I483,辅助数据!B:B,辅助数据!C:C))</f>
        <v>灯饰门联</v>
      </c>
      <c r="B483" t="str" cm="1">
        <f t="array" ref="B483">IFERROR(_xlfn.IFS(EOMONTH(E483,0)-C483&gt;90,"老品 (开售天数大于90天)",EOMONTH(E483,0)-C483&gt;=0,"新品 (开售天数小于等于90)"),"新品未出单")</f>
        <v>老品 (开售天数大于90天)</v>
      </c>
      <c r="C483" s="1">
        <f>_xlfn.XLOOKUP(K483,开售时间!A:A,开售时间!B:B)</f>
        <v>45655</v>
      </c>
      <c r="D483" s="1" t="str">
        <f>IFERROR(_xlfn.XLOOKUP(G483,分层!A:A,分层!B:B),"未划分")</f>
        <v>T2</v>
      </c>
      <c r="E483" s="4">
        <v>46204</v>
      </c>
      <c r="F483" s="1" t="s">
        <v>72</v>
      </c>
      <c r="G483" t="s">
        <v>855</v>
      </c>
      <c r="H483" t="s">
        <v>3830</v>
      </c>
      <c r="I483" t="s">
        <v>3831</v>
      </c>
      <c r="J483" t="s">
        <v>1006</v>
      </c>
      <c r="K483" t="s">
        <v>3831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t="s">
        <v>1006</v>
      </c>
      <c r="AI483">
        <v>0</v>
      </c>
      <c r="AJ483">
        <v>0</v>
      </c>
      <c r="AK483" t="s">
        <v>1006</v>
      </c>
      <c r="AN483">
        <v>0</v>
      </c>
      <c r="AO483" t="s">
        <v>1006</v>
      </c>
      <c r="AP483" t="s">
        <v>1006</v>
      </c>
      <c r="AQ483" t="s">
        <v>1006</v>
      </c>
      <c r="AR483" t="s">
        <v>1006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 t="s">
        <v>1006</v>
      </c>
      <c r="BE483" t="s">
        <v>1006</v>
      </c>
      <c r="BF483" t="s">
        <v>1006</v>
      </c>
      <c r="BG483" t="s">
        <v>3365</v>
      </c>
      <c r="BH483" t="s">
        <v>3365</v>
      </c>
      <c r="BI483" t="s">
        <v>3365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R483">
        <v>0</v>
      </c>
      <c r="BS483">
        <v>0</v>
      </c>
      <c r="BT483">
        <v>0</v>
      </c>
    </row>
    <row r="484" spans="1:72">
      <c r="A484" t="str">
        <f>IF(I484="","其他",_xlfn.XLOOKUP(I484,辅助数据!B:B,辅助数据!C:C))</f>
        <v>灯饰门联</v>
      </c>
      <c r="B484" t="str" cm="1">
        <f t="array" ref="B484">IFERROR(_xlfn.IFS(EOMONTH(E484,0)-C484&gt;90,"老品 (开售天数大于90天)",EOMONTH(E484,0)-C484&gt;=0,"新品 (开售天数小于等于90)"),"新品未出单")</f>
        <v>老品 (开售天数大于90天)</v>
      </c>
      <c r="C484" s="1">
        <f>_xlfn.XLOOKUP(K484,开售时间!A:A,开售时间!B:B)</f>
        <v>45658</v>
      </c>
      <c r="D484" s="1" t="str">
        <f>IFERROR(_xlfn.XLOOKUP(G484,分层!A:A,分层!B:B),"未划分")</f>
        <v>T2</v>
      </c>
      <c r="E484" s="4">
        <v>46204</v>
      </c>
      <c r="F484" s="1" t="s">
        <v>72</v>
      </c>
      <c r="G484" t="s">
        <v>1389</v>
      </c>
      <c r="H484" t="s">
        <v>3832</v>
      </c>
      <c r="I484" t="s">
        <v>3833</v>
      </c>
      <c r="J484" t="s">
        <v>1006</v>
      </c>
      <c r="K484" t="s">
        <v>3833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t="s">
        <v>1006</v>
      </c>
      <c r="AI484">
        <v>0</v>
      </c>
      <c r="AJ484">
        <v>0</v>
      </c>
      <c r="AK484" t="s">
        <v>1006</v>
      </c>
      <c r="AN484">
        <v>0</v>
      </c>
      <c r="AO484" t="s">
        <v>1006</v>
      </c>
      <c r="AP484" t="s">
        <v>1006</v>
      </c>
      <c r="AQ484" t="s">
        <v>1006</v>
      </c>
      <c r="AR484" t="s">
        <v>1006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 t="s">
        <v>1006</v>
      </c>
      <c r="BE484" t="s">
        <v>1006</v>
      </c>
      <c r="BF484" t="s">
        <v>1006</v>
      </c>
      <c r="BG484" t="s">
        <v>3365</v>
      </c>
      <c r="BH484" t="s">
        <v>3365</v>
      </c>
      <c r="BI484" t="s">
        <v>3365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R484">
        <v>0</v>
      </c>
      <c r="BS484">
        <v>0</v>
      </c>
      <c r="BT484">
        <v>0</v>
      </c>
    </row>
    <row r="485" spans="1:72">
      <c r="A485" t="str">
        <f>IF(I485="","其他",_xlfn.XLOOKUP(I485,辅助数据!B:B,辅助数据!C:C))</f>
        <v>海报小木板</v>
      </c>
      <c r="B485" t="str" cm="1">
        <f t="array" ref="B485">IFERROR(_xlfn.IFS(EOMONTH(E485,0)-C485&gt;90,"老品 (开售天数大于90天)",EOMONTH(E485,0)-C485&gt;=0,"新品 (开售天数小于等于90)"),"新品未出单")</f>
        <v>老品 (开售天数大于90天)</v>
      </c>
      <c r="C485" s="1">
        <f>_xlfn.XLOOKUP(K485,开售时间!A:A,开售时间!B:B)</f>
        <v>45658</v>
      </c>
      <c r="D485" s="1" t="str">
        <f>IFERROR(_xlfn.XLOOKUP(G485,分层!A:A,分层!B:B),"未划分")</f>
        <v>T4</v>
      </c>
      <c r="E485" s="4">
        <v>46204</v>
      </c>
      <c r="F485" s="1" t="s">
        <v>72</v>
      </c>
      <c r="G485" t="s">
        <v>1288</v>
      </c>
      <c r="H485" t="s">
        <v>3834</v>
      </c>
      <c r="I485" t="s">
        <v>3835</v>
      </c>
      <c r="J485" t="s">
        <v>1006</v>
      </c>
      <c r="K485" t="s">
        <v>3835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t="s">
        <v>1006</v>
      </c>
      <c r="AI485">
        <v>0</v>
      </c>
      <c r="AJ485">
        <v>0</v>
      </c>
      <c r="AK485" t="s">
        <v>1006</v>
      </c>
      <c r="AN485">
        <v>0</v>
      </c>
      <c r="AO485" t="s">
        <v>1006</v>
      </c>
      <c r="AP485" t="s">
        <v>1006</v>
      </c>
      <c r="AQ485" t="s">
        <v>1006</v>
      </c>
      <c r="AR485" t="s">
        <v>1006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 t="s">
        <v>1006</v>
      </c>
      <c r="BE485" t="s">
        <v>1006</v>
      </c>
      <c r="BF485" t="s">
        <v>1006</v>
      </c>
      <c r="BG485" t="s">
        <v>3365</v>
      </c>
      <c r="BH485" t="s">
        <v>3365</v>
      </c>
      <c r="BI485" t="s">
        <v>3365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R485">
        <v>0</v>
      </c>
      <c r="BS485">
        <v>0</v>
      </c>
      <c r="BT485">
        <v>0</v>
      </c>
    </row>
    <row r="486" spans="1:72">
      <c r="A486" t="str">
        <f>IF(I486="","其他",_xlfn.XLOOKUP(I486,辅助数据!B:B,辅助数据!C:C))</f>
        <v>海报小木板</v>
      </c>
      <c r="B486" t="str" cm="1">
        <f t="array" ref="B486">IFERROR(_xlfn.IFS(EOMONTH(E486,0)-C486&gt;90,"老品 (开售天数大于90天)",EOMONTH(E486,0)-C486&gt;=0,"新品 (开售天数小于等于90)"),"新品未出单")</f>
        <v>老品 (开售天数大于90天)</v>
      </c>
      <c r="C486" s="1">
        <f>_xlfn.XLOOKUP(K486,开售时间!A:A,开售时间!B:B)</f>
        <v>45660</v>
      </c>
      <c r="D486" s="1" t="str">
        <f>IFERROR(_xlfn.XLOOKUP(G486,分层!A:A,分层!B:B),"未划分")</f>
        <v>T4</v>
      </c>
      <c r="E486" s="4">
        <v>46204</v>
      </c>
      <c r="F486" s="1" t="s">
        <v>72</v>
      </c>
      <c r="G486" t="s">
        <v>2010</v>
      </c>
      <c r="H486" t="s">
        <v>3836</v>
      </c>
      <c r="I486" t="s">
        <v>3837</v>
      </c>
      <c r="J486" t="s">
        <v>1006</v>
      </c>
      <c r="K486" t="s">
        <v>3837</v>
      </c>
      <c r="L486">
        <v>150</v>
      </c>
      <c r="M486">
        <v>1</v>
      </c>
      <c r="N486">
        <v>0.31</v>
      </c>
      <c r="O486">
        <v>0</v>
      </c>
      <c r="P486">
        <v>0</v>
      </c>
      <c r="Q486">
        <v>0.31</v>
      </c>
      <c r="R486">
        <v>0</v>
      </c>
      <c r="S486">
        <v>0</v>
      </c>
      <c r="T486">
        <v>0</v>
      </c>
      <c r="U486">
        <v>0</v>
      </c>
      <c r="V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t="s">
        <v>1006</v>
      </c>
      <c r="AI486">
        <v>0</v>
      </c>
      <c r="AJ486">
        <v>0</v>
      </c>
      <c r="AK486" t="s">
        <v>2859</v>
      </c>
      <c r="AL486">
        <v>0.31</v>
      </c>
      <c r="AM486">
        <v>2.07</v>
      </c>
      <c r="AN486">
        <v>0</v>
      </c>
      <c r="AO486" t="s">
        <v>86</v>
      </c>
      <c r="AP486" t="s">
        <v>86</v>
      </c>
      <c r="AQ486" t="s">
        <v>86</v>
      </c>
      <c r="AR486" t="s">
        <v>1006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 t="s">
        <v>1006</v>
      </c>
      <c r="BE486" t="s">
        <v>1006</v>
      </c>
      <c r="BF486" t="s">
        <v>1006</v>
      </c>
      <c r="BG486" t="s">
        <v>3365</v>
      </c>
      <c r="BH486" t="s">
        <v>3365</v>
      </c>
      <c r="BI486" t="s">
        <v>3365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R486">
        <v>0</v>
      </c>
      <c r="BS486">
        <v>0</v>
      </c>
      <c r="BT486">
        <v>0</v>
      </c>
    </row>
    <row r="487" spans="1:72">
      <c r="A487" t="str">
        <f>IF(I487="","其他",_xlfn.XLOOKUP(I487,辅助数据!B:B,辅助数据!C:C))</f>
        <v>海报小木板</v>
      </c>
      <c r="B487" t="str" cm="1">
        <f t="array" ref="B487">IFERROR(_xlfn.IFS(EOMONTH(E487,0)-C487&gt;90,"老品 (开售天数大于90天)",EOMONTH(E487,0)-C487&gt;=0,"新品 (开售天数小于等于90)"),"新品未出单")</f>
        <v>老品 (开售天数大于90天)</v>
      </c>
      <c r="C487" s="1">
        <f>_xlfn.XLOOKUP(K487,开售时间!A:A,开售时间!B:B)</f>
        <v>45658</v>
      </c>
      <c r="D487" s="1" t="str">
        <f>IFERROR(_xlfn.XLOOKUP(G487,分层!A:A,分层!B:B),"未划分")</f>
        <v>T2</v>
      </c>
      <c r="E487" s="4">
        <v>46204</v>
      </c>
      <c r="F487" s="1" t="s">
        <v>72</v>
      </c>
      <c r="G487" t="s">
        <v>688</v>
      </c>
      <c r="H487" t="s">
        <v>3838</v>
      </c>
      <c r="I487" t="s">
        <v>3839</v>
      </c>
      <c r="J487" t="s">
        <v>86</v>
      </c>
      <c r="K487" t="s">
        <v>3839</v>
      </c>
      <c r="L487">
        <v>120</v>
      </c>
      <c r="M487">
        <v>1</v>
      </c>
      <c r="N487">
        <v>0.21</v>
      </c>
      <c r="O487">
        <v>0</v>
      </c>
      <c r="P487">
        <v>0</v>
      </c>
      <c r="Q487">
        <v>0.21</v>
      </c>
      <c r="R487">
        <v>0</v>
      </c>
      <c r="S487">
        <v>0</v>
      </c>
      <c r="T487">
        <v>0</v>
      </c>
      <c r="U487">
        <v>0</v>
      </c>
      <c r="V487">
        <v>0</v>
      </c>
      <c r="X487">
        <v>10</v>
      </c>
      <c r="Y487">
        <v>0</v>
      </c>
      <c r="Z487">
        <v>0</v>
      </c>
      <c r="AA487">
        <v>10</v>
      </c>
      <c r="AB487">
        <v>0</v>
      </c>
      <c r="AC487">
        <v>1</v>
      </c>
      <c r="AD487">
        <v>0</v>
      </c>
      <c r="AE487">
        <v>0</v>
      </c>
      <c r="AF487">
        <v>1</v>
      </c>
      <c r="AG487">
        <v>0</v>
      </c>
      <c r="AH487" t="s">
        <v>86</v>
      </c>
      <c r="AI487">
        <v>10</v>
      </c>
      <c r="AJ487">
        <v>1</v>
      </c>
      <c r="AK487" t="s">
        <v>1335</v>
      </c>
      <c r="AL487">
        <v>0.21</v>
      </c>
      <c r="AM487">
        <v>1.75</v>
      </c>
      <c r="AN487">
        <v>47.62</v>
      </c>
      <c r="AO487" t="s">
        <v>3523</v>
      </c>
      <c r="AP487" t="s">
        <v>86</v>
      </c>
      <c r="AQ487" t="s">
        <v>86</v>
      </c>
      <c r="AR487" t="s">
        <v>86</v>
      </c>
      <c r="AS487">
        <v>0.21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 t="s">
        <v>1006</v>
      </c>
      <c r="BE487" t="s">
        <v>1006</v>
      </c>
      <c r="BF487" t="s">
        <v>1006</v>
      </c>
      <c r="BG487" t="s">
        <v>3365</v>
      </c>
      <c r="BH487" t="s">
        <v>3365</v>
      </c>
      <c r="BI487" t="s">
        <v>3365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R487">
        <v>0</v>
      </c>
      <c r="BS487">
        <v>0</v>
      </c>
      <c r="BT487">
        <v>0</v>
      </c>
    </row>
    <row r="488" spans="1:72">
      <c r="A488" t="str">
        <f>IF(I488="","其他",_xlfn.XLOOKUP(I488,辅助数据!B:B,辅助数据!C:C))</f>
        <v>海报小木板</v>
      </c>
      <c r="B488" t="str" cm="1">
        <f t="array" ref="B488">IFERROR(_xlfn.IFS(EOMONTH(E488,0)-C488&gt;90,"老品 (开售天数大于90天)",EOMONTH(E488,0)-C488&gt;=0,"新品 (开售天数小于等于90)"),"新品未出单")</f>
        <v>老品 (开售天数大于90天)</v>
      </c>
      <c r="C488" s="1">
        <f>_xlfn.XLOOKUP(K488,开售时间!A:A,开售时间!B:B)</f>
        <v>45660</v>
      </c>
      <c r="D488" s="1" t="str">
        <f>IFERROR(_xlfn.XLOOKUP(G488,分层!A:A,分层!B:B),"未划分")</f>
        <v>T2</v>
      </c>
      <c r="E488" s="4">
        <v>46204</v>
      </c>
      <c r="F488" s="1" t="s">
        <v>72</v>
      </c>
      <c r="G488" t="s">
        <v>423</v>
      </c>
      <c r="H488" t="s">
        <v>3840</v>
      </c>
      <c r="I488" t="s">
        <v>3841</v>
      </c>
      <c r="J488" t="s">
        <v>1006</v>
      </c>
      <c r="K488" t="s">
        <v>3841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t="s">
        <v>1006</v>
      </c>
      <c r="AI488">
        <v>0</v>
      </c>
      <c r="AJ488">
        <v>0</v>
      </c>
      <c r="AK488" t="s">
        <v>1006</v>
      </c>
      <c r="AN488">
        <v>0</v>
      </c>
      <c r="AO488" t="s">
        <v>1006</v>
      </c>
      <c r="AP488" t="s">
        <v>1006</v>
      </c>
      <c r="AQ488" t="s">
        <v>1006</v>
      </c>
      <c r="AR488" t="s">
        <v>1006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 t="s">
        <v>1006</v>
      </c>
      <c r="BE488" t="s">
        <v>1006</v>
      </c>
      <c r="BF488" t="s">
        <v>1006</v>
      </c>
      <c r="BG488" t="s">
        <v>3365</v>
      </c>
      <c r="BH488" t="s">
        <v>3365</v>
      </c>
      <c r="BI488" t="s">
        <v>3365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R488">
        <v>0</v>
      </c>
      <c r="BS488">
        <v>0</v>
      </c>
      <c r="BT488">
        <v>0</v>
      </c>
    </row>
    <row r="489" spans="1:72">
      <c r="A489" t="str">
        <f>IF(I489="","其他",_xlfn.XLOOKUP(I489,辅助数据!B:B,辅助数据!C:C))</f>
        <v>海报小木板</v>
      </c>
      <c r="B489" t="str" cm="1">
        <f t="array" ref="B489">IFERROR(_xlfn.IFS(EOMONTH(E489,0)-C489&gt;90,"老品 (开售天数大于90天)",EOMONTH(E489,0)-C489&gt;=0,"新品 (开售天数小于等于90)"),"新品未出单")</f>
        <v>老品 (开售天数大于90天)</v>
      </c>
      <c r="C489" s="1">
        <f>_xlfn.XLOOKUP(K489,开售时间!A:A,开售时间!B:B)</f>
        <v>45671</v>
      </c>
      <c r="D489" s="1" t="str">
        <f>IFERROR(_xlfn.XLOOKUP(G489,分层!A:A,分层!B:B),"未划分")</f>
        <v>T3</v>
      </c>
      <c r="E489" s="4">
        <v>46204</v>
      </c>
      <c r="F489" s="1" t="s">
        <v>72</v>
      </c>
      <c r="G489" t="s">
        <v>1922</v>
      </c>
      <c r="H489" t="s">
        <v>3842</v>
      </c>
      <c r="I489" t="s">
        <v>3843</v>
      </c>
      <c r="J489" t="s">
        <v>1006</v>
      </c>
      <c r="K489" t="s">
        <v>3843</v>
      </c>
      <c r="L489">
        <v>160</v>
      </c>
      <c r="M489">
        <v>0</v>
      </c>
      <c r="N489">
        <v>0.75</v>
      </c>
      <c r="O489">
        <v>0</v>
      </c>
      <c r="P489">
        <v>0</v>
      </c>
      <c r="Q489">
        <v>0.75</v>
      </c>
      <c r="R489">
        <v>0</v>
      </c>
      <c r="S489">
        <v>0</v>
      </c>
      <c r="T489">
        <v>0</v>
      </c>
      <c r="U489">
        <v>0</v>
      </c>
      <c r="V489">
        <v>0</v>
      </c>
      <c r="X489">
        <v>6.66</v>
      </c>
      <c r="Y489">
        <v>0</v>
      </c>
      <c r="Z489">
        <v>0</v>
      </c>
      <c r="AA489">
        <v>6.66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t="s">
        <v>1006</v>
      </c>
      <c r="AI489">
        <v>6.66</v>
      </c>
      <c r="AJ489">
        <v>0</v>
      </c>
      <c r="AK489" t="s">
        <v>1006</v>
      </c>
      <c r="AM489">
        <v>4.69</v>
      </c>
      <c r="AN489">
        <v>8.88</v>
      </c>
      <c r="AO489" t="s">
        <v>3844</v>
      </c>
      <c r="AP489" t="s">
        <v>86</v>
      </c>
      <c r="AQ489" t="s">
        <v>86</v>
      </c>
      <c r="AR489" t="s">
        <v>86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 t="s">
        <v>1006</v>
      </c>
      <c r="BE489" t="s">
        <v>1006</v>
      </c>
      <c r="BF489" t="s">
        <v>1006</v>
      </c>
      <c r="BG489" t="s">
        <v>3365</v>
      </c>
      <c r="BH489" t="s">
        <v>3365</v>
      </c>
      <c r="BI489" t="s">
        <v>3365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R489">
        <v>0</v>
      </c>
      <c r="BS489">
        <v>0</v>
      </c>
      <c r="BT489">
        <v>0</v>
      </c>
    </row>
    <row r="490" spans="1:72">
      <c r="A490" t="str">
        <f>IF(I490="","其他",_xlfn.XLOOKUP(I490,辅助数据!B:B,辅助数据!C:C))</f>
        <v>海报小木板</v>
      </c>
      <c r="B490" t="str" cm="1">
        <f t="array" ref="B490">IFERROR(_xlfn.IFS(EOMONTH(E490,0)-C490&gt;90,"老品 (开售天数大于90天)",EOMONTH(E490,0)-C490&gt;=0,"新品 (开售天数小于等于90)"),"新品未出单")</f>
        <v>老品 (开售天数大于90天)</v>
      </c>
      <c r="C490" s="1">
        <f>_xlfn.XLOOKUP(K490,开售时间!A:A,开售时间!B:B)</f>
        <v>45673</v>
      </c>
      <c r="D490" s="1" t="str">
        <f>IFERROR(_xlfn.XLOOKUP(G490,分层!A:A,分层!B:B),"未划分")</f>
        <v>T4</v>
      </c>
      <c r="E490" s="4">
        <v>46204</v>
      </c>
      <c r="F490" s="1" t="s">
        <v>72</v>
      </c>
      <c r="G490" t="s">
        <v>1706</v>
      </c>
      <c r="H490" t="s">
        <v>3845</v>
      </c>
      <c r="I490" t="s">
        <v>3846</v>
      </c>
      <c r="J490" t="s">
        <v>1612</v>
      </c>
      <c r="K490" t="s">
        <v>3846</v>
      </c>
      <c r="L490">
        <v>174</v>
      </c>
      <c r="M490">
        <v>3</v>
      </c>
      <c r="N490">
        <v>1.55</v>
      </c>
      <c r="O490">
        <v>0</v>
      </c>
      <c r="P490">
        <v>0</v>
      </c>
      <c r="Q490">
        <v>1.55</v>
      </c>
      <c r="R490">
        <v>0</v>
      </c>
      <c r="S490">
        <v>0</v>
      </c>
      <c r="T490">
        <v>0</v>
      </c>
      <c r="U490">
        <v>0</v>
      </c>
      <c r="V490">
        <v>0</v>
      </c>
      <c r="X490">
        <v>10</v>
      </c>
      <c r="Y490">
        <v>0</v>
      </c>
      <c r="Z490">
        <v>0</v>
      </c>
      <c r="AA490">
        <v>10</v>
      </c>
      <c r="AB490">
        <v>0</v>
      </c>
      <c r="AC490">
        <v>1</v>
      </c>
      <c r="AD490">
        <v>0</v>
      </c>
      <c r="AE490">
        <v>0</v>
      </c>
      <c r="AF490">
        <v>1</v>
      </c>
      <c r="AG490">
        <v>0</v>
      </c>
      <c r="AH490" t="s">
        <v>86</v>
      </c>
      <c r="AI490">
        <v>10</v>
      </c>
      <c r="AJ490">
        <v>1</v>
      </c>
      <c r="AK490" t="s">
        <v>2390</v>
      </c>
      <c r="AL490">
        <v>0.52</v>
      </c>
      <c r="AM490">
        <v>8.91</v>
      </c>
      <c r="AN490">
        <v>6.45</v>
      </c>
      <c r="AO490" t="s">
        <v>3847</v>
      </c>
      <c r="AP490" t="s">
        <v>86</v>
      </c>
      <c r="AQ490" t="s">
        <v>86</v>
      </c>
      <c r="AR490" t="s">
        <v>86</v>
      </c>
      <c r="AS490">
        <v>1.55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 t="s">
        <v>1006</v>
      </c>
      <c r="BE490" t="s">
        <v>1006</v>
      </c>
      <c r="BF490" t="s">
        <v>1006</v>
      </c>
      <c r="BG490" t="s">
        <v>3365</v>
      </c>
      <c r="BH490" t="s">
        <v>3365</v>
      </c>
      <c r="BI490" t="s">
        <v>3365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R490">
        <v>0</v>
      </c>
      <c r="BS490">
        <v>0</v>
      </c>
      <c r="BT490">
        <v>0</v>
      </c>
    </row>
    <row r="491" spans="1:72">
      <c r="A491" t="str">
        <f>IF(I491="","其他",_xlfn.XLOOKUP(I491,辅助数据!B:B,辅助数据!C:C))</f>
        <v>海报小木板</v>
      </c>
      <c r="B491" t="str" cm="1">
        <f t="array" ref="B491">IFERROR(_xlfn.IFS(EOMONTH(E491,0)-C491&gt;90,"老品 (开售天数大于90天)",EOMONTH(E491,0)-C491&gt;=0,"新品 (开售天数小于等于90)"),"新品未出单")</f>
        <v>老品 (开售天数大于90天)</v>
      </c>
      <c r="C491" s="1">
        <f>_xlfn.XLOOKUP(K491,开售时间!A:A,开售时间!B:B)</f>
        <v>45675</v>
      </c>
      <c r="D491" s="1" t="str">
        <f>IFERROR(_xlfn.XLOOKUP(G491,分层!A:A,分层!B:B),"未划分")</f>
        <v>T1</v>
      </c>
      <c r="E491" s="4">
        <v>46204</v>
      </c>
      <c r="F491" s="1" t="s">
        <v>72</v>
      </c>
      <c r="G491" t="s">
        <v>207</v>
      </c>
      <c r="H491" t="s">
        <v>3848</v>
      </c>
      <c r="I491" t="s">
        <v>3849</v>
      </c>
      <c r="J491" t="s">
        <v>1006</v>
      </c>
      <c r="K491" t="s">
        <v>3849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t="s">
        <v>1006</v>
      </c>
      <c r="AI491">
        <v>0</v>
      </c>
      <c r="AJ491">
        <v>0</v>
      </c>
      <c r="AK491" t="s">
        <v>1006</v>
      </c>
      <c r="AN491">
        <v>0</v>
      </c>
      <c r="AO491" t="s">
        <v>1006</v>
      </c>
      <c r="AP491" t="s">
        <v>1006</v>
      </c>
      <c r="AQ491" t="s">
        <v>1006</v>
      </c>
      <c r="AR491" t="s">
        <v>1006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 t="s">
        <v>1006</v>
      </c>
      <c r="BE491" t="s">
        <v>1006</v>
      </c>
      <c r="BF491" t="s">
        <v>1006</v>
      </c>
      <c r="BG491" t="s">
        <v>3365</v>
      </c>
      <c r="BH491" t="s">
        <v>3365</v>
      </c>
      <c r="BI491" t="s">
        <v>3365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R491">
        <v>0</v>
      </c>
      <c r="BS491">
        <v>0</v>
      </c>
      <c r="BT491">
        <v>0</v>
      </c>
    </row>
    <row r="492" spans="1:72">
      <c r="A492" t="str">
        <f>IF(I492="","其他",_xlfn.XLOOKUP(I492,辅助数据!B:B,辅助数据!C:C))</f>
        <v>海报小木板</v>
      </c>
      <c r="B492" t="str" cm="1">
        <f t="array" ref="B492">IFERROR(_xlfn.IFS(EOMONTH(E492,0)-C492&gt;90,"老品 (开售天数大于90天)",EOMONTH(E492,0)-C492&gt;=0,"新品 (开售天数小于等于90)"),"新品未出单")</f>
        <v>老品 (开售天数大于90天)</v>
      </c>
      <c r="C492" s="1">
        <f>_xlfn.XLOOKUP(K492,开售时间!A:A,开售时间!B:B)</f>
        <v>45669</v>
      </c>
      <c r="D492" s="1" t="str">
        <f>IFERROR(_xlfn.XLOOKUP(G492,分层!A:A,分层!B:B),"未划分")</f>
        <v>T1</v>
      </c>
      <c r="E492" s="4">
        <v>46204</v>
      </c>
      <c r="F492" s="1" t="s">
        <v>72</v>
      </c>
      <c r="G492" t="s">
        <v>507</v>
      </c>
      <c r="H492" t="s">
        <v>3850</v>
      </c>
      <c r="I492" t="s">
        <v>3851</v>
      </c>
      <c r="J492" t="s">
        <v>1006</v>
      </c>
      <c r="K492" t="s">
        <v>3851</v>
      </c>
      <c r="L492">
        <v>29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t="s">
        <v>1006</v>
      </c>
      <c r="AI492">
        <v>0</v>
      </c>
      <c r="AJ492">
        <v>0</v>
      </c>
      <c r="AK492" t="s">
        <v>1006</v>
      </c>
      <c r="AM492">
        <v>0</v>
      </c>
      <c r="AN492">
        <v>0</v>
      </c>
      <c r="AO492" t="s">
        <v>1006</v>
      </c>
      <c r="AP492" t="s">
        <v>1006</v>
      </c>
      <c r="AQ492" t="s">
        <v>1006</v>
      </c>
      <c r="AR492" t="s">
        <v>1006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 t="s">
        <v>1006</v>
      </c>
      <c r="BE492" t="s">
        <v>1006</v>
      </c>
      <c r="BF492" t="s">
        <v>1006</v>
      </c>
      <c r="BG492" t="s">
        <v>3365</v>
      </c>
      <c r="BH492" t="s">
        <v>3365</v>
      </c>
      <c r="BI492" t="s">
        <v>3365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R492">
        <v>0</v>
      </c>
      <c r="BS492">
        <v>0</v>
      </c>
      <c r="BT492">
        <v>0</v>
      </c>
    </row>
    <row r="493" spans="1:72">
      <c r="A493" t="str">
        <f>IF(I493="","其他",_xlfn.XLOOKUP(I493,辅助数据!B:B,辅助数据!C:C))</f>
        <v>横幅蜂窝套装</v>
      </c>
      <c r="B493" t="str" cm="1">
        <f t="array" ref="B493">IFERROR(_xlfn.IFS(EOMONTH(E493,0)-C493&gt;90,"老品 (开售天数大于90天)",EOMONTH(E493,0)-C493&gt;=0,"新品 (开售天数小于等于90)"),"新品未出单")</f>
        <v>老品 (开售天数大于90天)</v>
      </c>
      <c r="C493" s="1">
        <f>_xlfn.XLOOKUP(K493,开售时间!A:A,开售时间!B:B)</f>
        <v>45680</v>
      </c>
      <c r="D493" s="1" t="str">
        <f>IFERROR(_xlfn.XLOOKUP(G493,分层!A:A,分层!B:B),"未划分")</f>
        <v>T3</v>
      </c>
      <c r="E493" s="4">
        <v>46204</v>
      </c>
      <c r="F493" s="1" t="s">
        <v>72</v>
      </c>
      <c r="G493" t="s">
        <v>1458</v>
      </c>
      <c r="H493" t="s">
        <v>3852</v>
      </c>
      <c r="I493" t="s">
        <v>3853</v>
      </c>
      <c r="J493" t="s">
        <v>1006</v>
      </c>
      <c r="K493" t="s">
        <v>3853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t="s">
        <v>1006</v>
      </c>
      <c r="AI493">
        <v>0</v>
      </c>
      <c r="AJ493">
        <v>0</v>
      </c>
      <c r="AK493" t="s">
        <v>1006</v>
      </c>
      <c r="AM493">
        <v>0</v>
      </c>
      <c r="AN493">
        <v>0</v>
      </c>
      <c r="AO493" t="s">
        <v>1006</v>
      </c>
      <c r="AP493" t="s">
        <v>1006</v>
      </c>
      <c r="AQ493" t="s">
        <v>1006</v>
      </c>
      <c r="AR493" t="s">
        <v>1006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 t="s">
        <v>1006</v>
      </c>
      <c r="BE493" t="s">
        <v>1006</v>
      </c>
      <c r="BF493" t="s">
        <v>1006</v>
      </c>
      <c r="BG493" t="s">
        <v>3365</v>
      </c>
      <c r="BH493" t="s">
        <v>3365</v>
      </c>
      <c r="BI493" t="s">
        <v>3365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R493">
        <v>0</v>
      </c>
      <c r="BS493">
        <v>0</v>
      </c>
      <c r="BT493">
        <v>0</v>
      </c>
    </row>
    <row r="494" spans="1:72">
      <c r="A494" t="str">
        <f>IF(I494="","其他",_xlfn.XLOOKUP(I494,辅助数据!B:B,辅助数据!C:C))</f>
        <v>海报小木板</v>
      </c>
      <c r="B494" t="str" cm="1">
        <f t="array" ref="B494">IFERROR(_xlfn.IFS(EOMONTH(E494,0)-C494&gt;90,"老品 (开售天数大于90天)",EOMONTH(E494,0)-C494&gt;=0,"新品 (开售天数小于等于90)"),"新品未出单")</f>
        <v>老品 (开售天数大于90天)</v>
      </c>
      <c r="C494" s="1">
        <f>_xlfn.XLOOKUP(K494,开售时间!A:A,开售时间!B:B)</f>
        <v>45678</v>
      </c>
      <c r="D494" s="1" t="str">
        <f>IFERROR(_xlfn.XLOOKUP(G494,分层!A:A,分层!B:B),"未划分")</f>
        <v>T4</v>
      </c>
      <c r="E494" s="4">
        <v>46204</v>
      </c>
      <c r="F494" s="1" t="s">
        <v>72</v>
      </c>
      <c r="G494" t="s">
        <v>2603</v>
      </c>
      <c r="H494" t="s">
        <v>3854</v>
      </c>
      <c r="I494" t="s">
        <v>3855</v>
      </c>
      <c r="J494" t="s">
        <v>1006</v>
      </c>
      <c r="K494" t="s">
        <v>3855</v>
      </c>
      <c r="L494">
        <v>263</v>
      </c>
      <c r="M494">
        <v>3</v>
      </c>
      <c r="N494">
        <v>1.38</v>
      </c>
      <c r="O494">
        <v>0</v>
      </c>
      <c r="P494">
        <v>0</v>
      </c>
      <c r="Q494">
        <v>1.38</v>
      </c>
      <c r="R494">
        <v>0</v>
      </c>
      <c r="S494">
        <v>0</v>
      </c>
      <c r="T494">
        <v>0</v>
      </c>
      <c r="U494">
        <v>0</v>
      </c>
      <c r="V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t="s">
        <v>1006</v>
      </c>
      <c r="AI494">
        <v>0</v>
      </c>
      <c r="AJ494">
        <v>0</v>
      </c>
      <c r="AK494" t="s">
        <v>2048</v>
      </c>
      <c r="AL494">
        <v>0.46</v>
      </c>
      <c r="AM494">
        <v>5.25</v>
      </c>
      <c r="AN494">
        <v>0</v>
      </c>
      <c r="AO494" t="s">
        <v>86</v>
      </c>
      <c r="AP494" t="s">
        <v>86</v>
      </c>
      <c r="AQ494" t="s">
        <v>86</v>
      </c>
      <c r="AR494" t="s">
        <v>1006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 t="s">
        <v>1006</v>
      </c>
      <c r="BE494" t="s">
        <v>1006</v>
      </c>
      <c r="BF494" t="s">
        <v>1006</v>
      </c>
      <c r="BG494" t="s">
        <v>3365</v>
      </c>
      <c r="BH494" t="s">
        <v>3365</v>
      </c>
      <c r="BI494" t="s">
        <v>3365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R494">
        <v>0</v>
      </c>
      <c r="BS494">
        <v>0</v>
      </c>
      <c r="BT494">
        <v>0</v>
      </c>
    </row>
    <row r="495" spans="1:72">
      <c r="A495" t="str">
        <f>IF(I495="","其他",_xlfn.XLOOKUP(I495,辅助数据!B:B,辅助数据!C:C))</f>
        <v>海报小木板</v>
      </c>
      <c r="B495" t="str" cm="1">
        <f t="array" ref="B495">IFERROR(_xlfn.IFS(EOMONTH(E495,0)-C495&gt;90,"老品 (开售天数大于90天)",EOMONTH(E495,0)-C495&gt;=0,"新品 (开售天数小于等于90)"),"新品未出单")</f>
        <v>老品 (开售天数大于90天)</v>
      </c>
      <c r="C495" s="1">
        <f>_xlfn.XLOOKUP(K495,开售时间!A:A,开售时间!B:B)</f>
        <v>45678</v>
      </c>
      <c r="D495" s="1" t="str">
        <f>IFERROR(_xlfn.XLOOKUP(G495,分层!A:A,分层!B:B),"未划分")</f>
        <v>T4</v>
      </c>
      <c r="E495" s="4">
        <v>46204</v>
      </c>
      <c r="F495" s="1" t="s">
        <v>72</v>
      </c>
      <c r="G495" t="s">
        <v>2166</v>
      </c>
      <c r="H495" t="s">
        <v>3856</v>
      </c>
      <c r="I495" t="s">
        <v>3857</v>
      </c>
      <c r="J495" t="s">
        <v>1006</v>
      </c>
      <c r="K495" t="s">
        <v>3857</v>
      </c>
      <c r="L495">
        <v>235</v>
      </c>
      <c r="M495">
        <v>9</v>
      </c>
      <c r="N495">
        <v>4.21</v>
      </c>
      <c r="O495">
        <v>0</v>
      </c>
      <c r="P495">
        <v>0</v>
      </c>
      <c r="Q495">
        <v>4.21</v>
      </c>
      <c r="R495">
        <v>0</v>
      </c>
      <c r="S495">
        <v>0</v>
      </c>
      <c r="T495">
        <v>0</v>
      </c>
      <c r="U495">
        <v>0</v>
      </c>
      <c r="V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t="s">
        <v>1006</v>
      </c>
      <c r="AI495">
        <v>0</v>
      </c>
      <c r="AJ495">
        <v>0</v>
      </c>
      <c r="AK495" t="s">
        <v>3858</v>
      </c>
      <c r="AL495">
        <v>0.47</v>
      </c>
      <c r="AM495">
        <v>17.91</v>
      </c>
      <c r="AN495">
        <v>0</v>
      </c>
      <c r="AO495" t="s">
        <v>86</v>
      </c>
      <c r="AP495" t="s">
        <v>86</v>
      </c>
      <c r="AQ495" t="s">
        <v>86</v>
      </c>
      <c r="AR495" t="s">
        <v>1006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 t="s">
        <v>1006</v>
      </c>
      <c r="BE495" t="s">
        <v>1006</v>
      </c>
      <c r="BF495" t="s">
        <v>1006</v>
      </c>
      <c r="BG495" t="s">
        <v>3365</v>
      </c>
      <c r="BH495" t="s">
        <v>3365</v>
      </c>
      <c r="BI495" t="s">
        <v>3365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R495">
        <v>0</v>
      </c>
      <c r="BS495">
        <v>0</v>
      </c>
      <c r="BT495">
        <v>0</v>
      </c>
    </row>
    <row r="496" spans="1:72">
      <c r="A496" t="str">
        <f>IF(I496="","其他",_xlfn.XLOOKUP(I496,辅助数据!B:B,辅助数据!C:C))</f>
        <v>海报小木板</v>
      </c>
      <c r="B496" t="str" cm="1">
        <f t="array" ref="B496">IFERROR(_xlfn.IFS(EOMONTH(E496,0)-C496&gt;90,"老品 (开售天数大于90天)",EOMONTH(E496,0)-C496&gt;=0,"新品 (开售天数小于等于90)"),"新品未出单")</f>
        <v>老品 (开售天数大于90天)</v>
      </c>
      <c r="C496" s="1">
        <f>_xlfn.XLOOKUP(K496,开售时间!A:A,开售时间!B:B)</f>
        <v>45681</v>
      </c>
      <c r="D496" s="1" t="str">
        <f>IFERROR(_xlfn.XLOOKUP(G496,分层!A:A,分层!B:B),"未划分")</f>
        <v>T3</v>
      </c>
      <c r="E496" s="4">
        <v>46204</v>
      </c>
      <c r="F496" s="1" t="s">
        <v>72</v>
      </c>
      <c r="G496" t="s">
        <v>1684</v>
      </c>
      <c r="H496" t="s">
        <v>3859</v>
      </c>
      <c r="I496" t="s">
        <v>3860</v>
      </c>
      <c r="J496" t="s">
        <v>1006</v>
      </c>
      <c r="K496" t="s">
        <v>3860</v>
      </c>
      <c r="L496">
        <v>69</v>
      </c>
      <c r="M496">
        <v>1</v>
      </c>
      <c r="N496">
        <v>0.66</v>
      </c>
      <c r="O496">
        <v>0</v>
      </c>
      <c r="P496">
        <v>0</v>
      </c>
      <c r="Q496">
        <v>0.66</v>
      </c>
      <c r="R496">
        <v>0</v>
      </c>
      <c r="S496">
        <v>0</v>
      </c>
      <c r="T496">
        <v>0</v>
      </c>
      <c r="U496">
        <v>0</v>
      </c>
      <c r="V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t="s">
        <v>1006</v>
      </c>
      <c r="AI496">
        <v>0</v>
      </c>
      <c r="AJ496">
        <v>0</v>
      </c>
      <c r="AK496" t="s">
        <v>3861</v>
      </c>
      <c r="AL496">
        <v>0.66</v>
      </c>
      <c r="AM496">
        <v>9.57</v>
      </c>
      <c r="AN496">
        <v>0</v>
      </c>
      <c r="AO496" t="s">
        <v>86</v>
      </c>
      <c r="AP496" t="s">
        <v>86</v>
      </c>
      <c r="AQ496" t="s">
        <v>86</v>
      </c>
      <c r="AR496" t="s">
        <v>1006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 t="s">
        <v>1006</v>
      </c>
      <c r="BE496" t="s">
        <v>1006</v>
      </c>
      <c r="BF496" t="s">
        <v>1006</v>
      </c>
      <c r="BG496" t="s">
        <v>3365</v>
      </c>
      <c r="BH496" t="s">
        <v>3365</v>
      </c>
      <c r="BI496" t="s">
        <v>3365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R496">
        <v>0</v>
      </c>
      <c r="BS496">
        <v>0</v>
      </c>
      <c r="BT496">
        <v>0</v>
      </c>
    </row>
    <row r="497" spans="1:72">
      <c r="A497" t="str">
        <f>IF(I497="","其他",_xlfn.XLOOKUP(I497,辅助数据!B:B,辅助数据!C:C))</f>
        <v>灯饰门联</v>
      </c>
      <c r="B497" t="str" cm="1">
        <f t="array" ref="B497">IFERROR(_xlfn.IFS(EOMONTH(E497,0)-C497&gt;90,"老品 (开售天数大于90天)",EOMONTH(E497,0)-C497&gt;=0,"新品 (开售天数小于等于90)"),"新品未出单")</f>
        <v>老品 (开售天数大于90天)</v>
      </c>
      <c r="C497" s="1">
        <f>_xlfn.XLOOKUP(K497,开售时间!A:A,开售时间!B:B)</f>
        <v>45702</v>
      </c>
      <c r="D497" s="1" t="str">
        <f>IFERROR(_xlfn.XLOOKUP(G497,分层!A:A,分层!B:B),"未划分")</f>
        <v>T3</v>
      </c>
      <c r="E497" s="4">
        <v>46204</v>
      </c>
      <c r="F497" s="1" t="s">
        <v>72</v>
      </c>
      <c r="G497" t="s">
        <v>3002</v>
      </c>
      <c r="H497" t="s">
        <v>3862</v>
      </c>
      <c r="I497" t="s">
        <v>3863</v>
      </c>
      <c r="J497" t="s">
        <v>1006</v>
      </c>
      <c r="K497" t="s">
        <v>3863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t="s">
        <v>1006</v>
      </c>
      <c r="AI497">
        <v>0</v>
      </c>
      <c r="AJ497">
        <v>0</v>
      </c>
      <c r="AK497" t="s">
        <v>1006</v>
      </c>
      <c r="AN497">
        <v>0</v>
      </c>
      <c r="AO497" t="s">
        <v>1006</v>
      </c>
      <c r="AP497" t="s">
        <v>1006</v>
      </c>
      <c r="AQ497" t="s">
        <v>1006</v>
      </c>
      <c r="AR497" t="s">
        <v>1006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 t="s">
        <v>1006</v>
      </c>
      <c r="BE497" t="s">
        <v>1006</v>
      </c>
      <c r="BF497" t="s">
        <v>1006</v>
      </c>
      <c r="BG497" t="s">
        <v>3365</v>
      </c>
      <c r="BH497" t="s">
        <v>3365</v>
      </c>
      <c r="BI497" t="s">
        <v>3365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R497">
        <v>0</v>
      </c>
      <c r="BS497">
        <v>0</v>
      </c>
      <c r="BT497">
        <v>0</v>
      </c>
    </row>
    <row r="498" spans="1:72">
      <c r="A498" t="str">
        <f>IF(I498="","其他",_xlfn.XLOOKUP(I498,辅助数据!B:B,辅助数据!C:C))</f>
        <v>灯饰门联</v>
      </c>
      <c r="B498" t="str" cm="1">
        <f t="array" ref="B498">IFERROR(_xlfn.IFS(EOMONTH(E498,0)-C498&gt;90,"老品 (开售天数大于90天)",EOMONTH(E498,0)-C498&gt;=0,"新品 (开售天数小于等于90)"),"新品未出单")</f>
        <v>老品 (开售天数大于90天)</v>
      </c>
      <c r="C498" s="1">
        <f>_xlfn.XLOOKUP(K498,开售时间!A:A,开售时间!B:B)</f>
        <v>45713</v>
      </c>
      <c r="D498" s="1" t="str">
        <f>IFERROR(_xlfn.XLOOKUP(G498,分层!A:A,分层!B:B),"未划分")</f>
        <v>未划分</v>
      </c>
      <c r="E498" s="4">
        <v>46204</v>
      </c>
      <c r="F498" s="1" t="s">
        <v>72</v>
      </c>
      <c r="G498" t="s">
        <v>3864</v>
      </c>
      <c r="H498" t="s">
        <v>3865</v>
      </c>
      <c r="I498" t="s">
        <v>3866</v>
      </c>
      <c r="J498" t="s">
        <v>1006</v>
      </c>
      <c r="K498" t="s">
        <v>3866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t="s">
        <v>1006</v>
      </c>
      <c r="AI498">
        <v>0</v>
      </c>
      <c r="AJ498">
        <v>0</v>
      </c>
      <c r="AK498" t="s">
        <v>1006</v>
      </c>
      <c r="AN498">
        <v>0</v>
      </c>
      <c r="AO498" t="s">
        <v>1006</v>
      </c>
      <c r="AP498" t="s">
        <v>1006</v>
      </c>
      <c r="AQ498" t="s">
        <v>1006</v>
      </c>
      <c r="AR498" t="s">
        <v>1006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 t="s">
        <v>1006</v>
      </c>
      <c r="BE498" t="s">
        <v>1006</v>
      </c>
      <c r="BF498" t="s">
        <v>1006</v>
      </c>
      <c r="BG498" t="s">
        <v>3365</v>
      </c>
      <c r="BH498" t="s">
        <v>3365</v>
      </c>
      <c r="BI498" t="s">
        <v>3365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R498">
        <v>0</v>
      </c>
      <c r="BS498">
        <v>0</v>
      </c>
      <c r="BT498">
        <v>0</v>
      </c>
    </row>
    <row r="499" spans="1:72">
      <c r="A499" t="str">
        <f>IF(I499="","其他",_xlfn.XLOOKUP(I499,辅助数据!B:B,辅助数据!C:C))</f>
        <v>灯饰门联</v>
      </c>
      <c r="B499" t="str" cm="1">
        <f t="array" ref="B499">IFERROR(_xlfn.IFS(EOMONTH(E499,0)-C499&gt;90,"老品 (开售天数大于90天)",EOMONTH(E499,0)-C499&gt;=0,"新品 (开售天数小于等于90)"),"新品未出单")</f>
        <v>老品 (开售天数大于90天)</v>
      </c>
      <c r="C499" s="1">
        <f>_xlfn.XLOOKUP(K499,开售时间!A:A,开售时间!B:B)</f>
        <v>45701</v>
      </c>
      <c r="D499" s="1" t="str">
        <f>IFERROR(_xlfn.XLOOKUP(G499,分层!A:A,分层!B:B),"未划分")</f>
        <v>T2</v>
      </c>
      <c r="E499" s="4">
        <v>46204</v>
      </c>
      <c r="F499" s="1" t="s">
        <v>72</v>
      </c>
      <c r="G499" t="s">
        <v>948</v>
      </c>
      <c r="H499" t="s">
        <v>3867</v>
      </c>
      <c r="I499" t="s">
        <v>3868</v>
      </c>
      <c r="J499" t="s">
        <v>1006</v>
      </c>
      <c r="K499" t="s">
        <v>3868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t="s">
        <v>1006</v>
      </c>
      <c r="AI499">
        <v>0</v>
      </c>
      <c r="AJ499">
        <v>0</v>
      </c>
      <c r="AK499" t="s">
        <v>1006</v>
      </c>
      <c r="AN499">
        <v>0</v>
      </c>
      <c r="AO499" t="s">
        <v>1006</v>
      </c>
      <c r="AP499" t="s">
        <v>1006</v>
      </c>
      <c r="AQ499" t="s">
        <v>1006</v>
      </c>
      <c r="AR499" t="s">
        <v>1006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 t="s">
        <v>1006</v>
      </c>
      <c r="BE499" t="s">
        <v>1006</v>
      </c>
      <c r="BF499" t="s">
        <v>1006</v>
      </c>
      <c r="BG499" t="s">
        <v>3365</v>
      </c>
      <c r="BH499" t="s">
        <v>3365</v>
      </c>
      <c r="BI499" t="s">
        <v>3365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R499">
        <v>0</v>
      </c>
      <c r="BS499">
        <v>0</v>
      </c>
      <c r="BT499">
        <v>0</v>
      </c>
    </row>
    <row r="500" spans="1:72">
      <c r="A500" t="str">
        <f>IF(I500="","其他",_xlfn.XLOOKUP(I500,辅助数据!B:B,辅助数据!C:C))</f>
        <v>灯饰门联</v>
      </c>
      <c r="B500" t="str" cm="1">
        <f t="array" ref="B500">IFERROR(_xlfn.IFS(EOMONTH(E500,0)-C500&gt;90,"老品 (开售天数大于90天)",EOMONTH(E500,0)-C500&gt;=0,"新品 (开售天数小于等于90)"),"新品未出单")</f>
        <v>老品 (开售天数大于90天)</v>
      </c>
      <c r="C500" s="1">
        <f>_xlfn.XLOOKUP(K500,开售时间!A:A,开售时间!B:B)</f>
        <v>45741</v>
      </c>
      <c r="D500" s="1" t="str">
        <f>IFERROR(_xlfn.XLOOKUP(G500,分层!A:A,分层!B:B),"未划分")</f>
        <v>T3</v>
      </c>
      <c r="E500" s="4">
        <v>46204</v>
      </c>
      <c r="F500" s="1" t="s">
        <v>72</v>
      </c>
      <c r="G500" t="s">
        <v>1848</v>
      </c>
      <c r="H500" t="s">
        <v>3869</v>
      </c>
      <c r="I500" t="s">
        <v>3870</v>
      </c>
      <c r="J500" t="s">
        <v>1054</v>
      </c>
      <c r="K500" t="s">
        <v>3870</v>
      </c>
      <c r="L500">
        <v>455</v>
      </c>
      <c r="M500">
        <v>6</v>
      </c>
      <c r="N500">
        <v>3.51</v>
      </c>
      <c r="O500">
        <v>0</v>
      </c>
      <c r="P500">
        <v>0</v>
      </c>
      <c r="Q500">
        <v>3.51</v>
      </c>
      <c r="R500">
        <v>0</v>
      </c>
      <c r="S500">
        <v>0</v>
      </c>
      <c r="T500">
        <v>0</v>
      </c>
      <c r="U500">
        <v>0</v>
      </c>
      <c r="V500">
        <v>0</v>
      </c>
      <c r="X500">
        <v>27.99</v>
      </c>
      <c r="Y500">
        <v>0</v>
      </c>
      <c r="Z500">
        <v>0</v>
      </c>
      <c r="AA500">
        <v>27.99</v>
      </c>
      <c r="AB500">
        <v>0</v>
      </c>
      <c r="AC500">
        <v>3</v>
      </c>
      <c r="AD500">
        <v>0</v>
      </c>
      <c r="AE500">
        <v>0</v>
      </c>
      <c r="AF500">
        <v>3</v>
      </c>
      <c r="AG500">
        <v>0</v>
      </c>
      <c r="AH500" t="s">
        <v>86</v>
      </c>
      <c r="AI500">
        <v>27.99</v>
      </c>
      <c r="AJ500">
        <v>3</v>
      </c>
      <c r="AK500" t="s">
        <v>2160</v>
      </c>
      <c r="AL500">
        <v>0.59</v>
      </c>
      <c r="AM500">
        <v>7.71</v>
      </c>
      <c r="AN500">
        <v>7.97</v>
      </c>
      <c r="AO500" t="s">
        <v>3871</v>
      </c>
      <c r="AP500" t="s">
        <v>86</v>
      </c>
      <c r="AQ500" t="s">
        <v>86</v>
      </c>
      <c r="AR500" t="s">
        <v>86</v>
      </c>
      <c r="AS500">
        <v>1.17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 t="s">
        <v>1006</v>
      </c>
      <c r="BE500" t="s">
        <v>1006</v>
      </c>
      <c r="BF500" t="s">
        <v>1006</v>
      </c>
      <c r="BG500" t="s">
        <v>3365</v>
      </c>
      <c r="BH500" t="s">
        <v>3365</v>
      </c>
      <c r="BI500" t="s">
        <v>3365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R500">
        <v>0</v>
      </c>
      <c r="BS500">
        <v>0</v>
      </c>
      <c r="BT500">
        <v>0</v>
      </c>
    </row>
    <row r="501" spans="1:72">
      <c r="A501" t="str">
        <f>IF(I501="","其他",_xlfn.XLOOKUP(I501,辅助数据!B:B,辅助数据!C:C))</f>
        <v>贺卡</v>
      </c>
      <c r="B501" t="str" cm="1">
        <f t="array" ref="B501">IFERROR(_xlfn.IFS(EOMONTH(E501,0)-C501&gt;90,"老品 (开售天数大于90天)",EOMONTH(E501,0)-C501&gt;=0,"新品 (开售天数小于等于90)"),"新品未出单")</f>
        <v>老品 (开售天数大于90天)</v>
      </c>
      <c r="C501" s="1">
        <f>_xlfn.XLOOKUP(K501,开售时间!A:A,开售时间!B:B)</f>
        <v>45758</v>
      </c>
      <c r="D501" s="1" t="str">
        <f>IFERROR(_xlfn.XLOOKUP(G501,分层!A:A,分层!B:B),"未划分")</f>
        <v>T4</v>
      </c>
      <c r="E501" s="4">
        <v>46204</v>
      </c>
      <c r="F501" s="1" t="s">
        <v>72</v>
      </c>
      <c r="G501" t="s">
        <v>2096</v>
      </c>
      <c r="H501" t="s">
        <v>3872</v>
      </c>
      <c r="I501" t="s">
        <v>3873</v>
      </c>
      <c r="J501" t="s">
        <v>1006</v>
      </c>
      <c r="K501" t="s">
        <v>3873</v>
      </c>
      <c r="L501">
        <v>123</v>
      </c>
      <c r="M501">
        <v>5</v>
      </c>
      <c r="N501">
        <v>4.65</v>
      </c>
      <c r="O501">
        <v>0</v>
      </c>
      <c r="P501">
        <v>0</v>
      </c>
      <c r="Q501">
        <v>4.65</v>
      </c>
      <c r="R501">
        <v>0</v>
      </c>
      <c r="S501">
        <v>0</v>
      </c>
      <c r="T501">
        <v>0</v>
      </c>
      <c r="U501">
        <v>0</v>
      </c>
      <c r="V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t="s">
        <v>1006</v>
      </c>
      <c r="AI501">
        <v>0</v>
      </c>
      <c r="AJ501">
        <v>0</v>
      </c>
      <c r="AK501" t="s">
        <v>3874</v>
      </c>
      <c r="AL501">
        <v>0.93</v>
      </c>
      <c r="AM501">
        <v>37.8</v>
      </c>
      <c r="AN501">
        <v>0</v>
      </c>
      <c r="AO501" t="s">
        <v>86</v>
      </c>
      <c r="AP501" t="s">
        <v>86</v>
      </c>
      <c r="AQ501" t="s">
        <v>86</v>
      </c>
      <c r="AR501" t="s">
        <v>1006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 t="s">
        <v>1006</v>
      </c>
      <c r="BE501" t="s">
        <v>1006</v>
      </c>
      <c r="BF501" t="s">
        <v>1006</v>
      </c>
      <c r="BG501" t="s">
        <v>3365</v>
      </c>
      <c r="BH501" t="s">
        <v>3365</v>
      </c>
      <c r="BI501" t="s">
        <v>3365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R501">
        <v>0</v>
      </c>
      <c r="BS501">
        <v>0</v>
      </c>
      <c r="BT501">
        <v>0</v>
      </c>
    </row>
    <row r="502" spans="1:72">
      <c r="A502" t="str">
        <f>IF(I502="","其他",_xlfn.XLOOKUP(I502,辅助数据!B:B,辅助数据!C:C))</f>
        <v>横幅蜂窝套装</v>
      </c>
      <c r="B502" t="str" cm="1">
        <f t="array" ref="B502">IFERROR(_xlfn.IFS(EOMONTH(E502,0)-C502&gt;90,"老品 (开售天数大于90天)",EOMONTH(E502,0)-C502&gt;=0,"新品 (开售天数小于等于90)"),"新品未出单")</f>
        <v>老品 (开售天数大于90天)</v>
      </c>
      <c r="C502" s="1">
        <f>_xlfn.XLOOKUP(K502,开售时间!A:A,开售时间!B:B)</f>
        <v>45758</v>
      </c>
      <c r="D502" s="1" t="str">
        <f>IFERROR(_xlfn.XLOOKUP(G502,分层!A:A,分层!B:B),"未划分")</f>
        <v>T4</v>
      </c>
      <c r="E502" s="4">
        <v>46204</v>
      </c>
      <c r="F502" s="1" t="s">
        <v>72</v>
      </c>
      <c r="G502" t="s">
        <v>2711</v>
      </c>
      <c r="H502" t="s">
        <v>3875</v>
      </c>
      <c r="I502" t="s">
        <v>3876</v>
      </c>
      <c r="J502" t="s">
        <v>1006</v>
      </c>
      <c r="K502" t="s">
        <v>3876</v>
      </c>
      <c r="L502">
        <v>215</v>
      </c>
      <c r="M502">
        <v>1</v>
      </c>
      <c r="N502">
        <v>0.38</v>
      </c>
      <c r="O502">
        <v>0</v>
      </c>
      <c r="P502">
        <v>0</v>
      </c>
      <c r="Q502">
        <v>0.38</v>
      </c>
      <c r="R502">
        <v>0</v>
      </c>
      <c r="S502">
        <v>0</v>
      </c>
      <c r="T502">
        <v>0</v>
      </c>
      <c r="U502">
        <v>0</v>
      </c>
      <c r="V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t="s">
        <v>1006</v>
      </c>
      <c r="AI502">
        <v>0</v>
      </c>
      <c r="AJ502">
        <v>0</v>
      </c>
      <c r="AK502" t="s">
        <v>533</v>
      </c>
      <c r="AL502">
        <v>0.38</v>
      </c>
      <c r="AM502">
        <v>1.77</v>
      </c>
      <c r="AN502">
        <v>0</v>
      </c>
      <c r="AO502" t="s">
        <v>86</v>
      </c>
      <c r="AP502" t="s">
        <v>86</v>
      </c>
      <c r="AQ502" t="s">
        <v>86</v>
      </c>
      <c r="AR502" t="s">
        <v>1006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 t="s">
        <v>1006</v>
      </c>
      <c r="BE502" t="s">
        <v>1006</v>
      </c>
      <c r="BF502" t="s">
        <v>1006</v>
      </c>
      <c r="BG502" t="s">
        <v>3365</v>
      </c>
      <c r="BH502" t="s">
        <v>3365</v>
      </c>
      <c r="BI502" t="s">
        <v>3365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R502">
        <v>0</v>
      </c>
      <c r="BS502">
        <v>0</v>
      </c>
      <c r="BT502">
        <v>0</v>
      </c>
    </row>
    <row r="503" spans="1:72">
      <c r="A503" t="str">
        <f>IF(I503="","其他",_xlfn.XLOOKUP(I503,辅助数据!B:B,辅助数据!C:C))</f>
        <v>吊坠套装</v>
      </c>
      <c r="B503" t="str" cm="1">
        <f t="array" ref="B503">IFERROR(_xlfn.IFS(EOMONTH(E503,0)-C503&gt;90,"老品 (开售天数大于90天)",EOMONTH(E503,0)-C503&gt;=0,"新品 (开售天数小于等于90)"),"新品未出单")</f>
        <v>老品 (开售天数大于90天)</v>
      </c>
      <c r="C503" s="1">
        <f>_xlfn.XLOOKUP(K503,开售时间!A:A,开售时间!B:B)</f>
        <v>45761</v>
      </c>
      <c r="D503" s="1" t="str">
        <f>IFERROR(_xlfn.XLOOKUP(G503,分层!A:A,分层!B:B),"未划分")</f>
        <v>未划分</v>
      </c>
      <c r="E503" s="4">
        <v>46204</v>
      </c>
      <c r="F503" s="1" t="s">
        <v>72</v>
      </c>
      <c r="G503" t="s">
        <v>3877</v>
      </c>
      <c r="H503" t="s">
        <v>3878</v>
      </c>
      <c r="I503" t="s">
        <v>3879</v>
      </c>
      <c r="J503" t="s">
        <v>1006</v>
      </c>
      <c r="K503" t="s">
        <v>3879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 t="s">
        <v>1006</v>
      </c>
      <c r="AI503">
        <v>0</v>
      </c>
      <c r="AJ503">
        <v>0</v>
      </c>
      <c r="AK503" t="s">
        <v>1006</v>
      </c>
      <c r="AN503">
        <v>0</v>
      </c>
      <c r="AO503" t="s">
        <v>1006</v>
      </c>
      <c r="AP503" t="s">
        <v>1006</v>
      </c>
      <c r="AQ503" t="s">
        <v>1006</v>
      </c>
      <c r="AR503" t="s">
        <v>1006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 t="s">
        <v>1006</v>
      </c>
      <c r="BE503" t="s">
        <v>1006</v>
      </c>
      <c r="BF503" t="s">
        <v>1006</v>
      </c>
      <c r="BG503" t="s">
        <v>3365</v>
      </c>
      <c r="BH503" t="s">
        <v>3365</v>
      </c>
      <c r="BI503" t="s">
        <v>3365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R503">
        <v>0</v>
      </c>
      <c r="BS503">
        <v>0</v>
      </c>
      <c r="BT503">
        <v>0</v>
      </c>
    </row>
    <row r="504" spans="1:72">
      <c r="A504" t="str">
        <f>IF(I504="","其他",_xlfn.XLOOKUP(I504,辅助数据!B:B,辅助数据!C:C))</f>
        <v>横幅套装</v>
      </c>
      <c r="B504" t="str" cm="1">
        <f t="array" ref="B504">IFERROR(_xlfn.IFS(EOMONTH(E504,0)-C504&gt;90,"老品 (开售天数大于90天)",EOMONTH(E504,0)-C504&gt;=0,"新品 (开售天数小于等于90)"),"新品未出单")</f>
        <v>老品 (开售天数大于90天)</v>
      </c>
      <c r="C504" s="1">
        <f>_xlfn.XLOOKUP(K504,开售时间!A:A,开售时间!B:B)</f>
        <v>45789</v>
      </c>
      <c r="D504" s="1" t="str">
        <f>IFERROR(_xlfn.XLOOKUP(G504,分层!A:A,分层!B:B),"未划分")</f>
        <v>T3</v>
      </c>
      <c r="E504" s="4">
        <v>46204</v>
      </c>
      <c r="F504" s="1" t="s">
        <v>72</v>
      </c>
      <c r="G504" t="s">
        <v>3880</v>
      </c>
      <c r="H504" t="s">
        <v>3881</v>
      </c>
      <c r="I504" t="s">
        <v>3882</v>
      </c>
      <c r="J504" t="s">
        <v>1006</v>
      </c>
      <c r="K504" t="s">
        <v>3882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 t="s">
        <v>1006</v>
      </c>
      <c r="AI504">
        <v>0</v>
      </c>
      <c r="AJ504">
        <v>0</v>
      </c>
      <c r="AK504" t="s">
        <v>1006</v>
      </c>
      <c r="AN504">
        <v>0</v>
      </c>
      <c r="AO504" t="s">
        <v>1006</v>
      </c>
      <c r="AP504" t="s">
        <v>1006</v>
      </c>
      <c r="AQ504" t="s">
        <v>1006</v>
      </c>
      <c r="AR504" t="s">
        <v>1006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 t="s">
        <v>1006</v>
      </c>
      <c r="BE504" t="s">
        <v>1006</v>
      </c>
      <c r="BF504" t="s">
        <v>1006</v>
      </c>
      <c r="BG504" t="s">
        <v>3365</v>
      </c>
      <c r="BH504" t="s">
        <v>3365</v>
      </c>
      <c r="BI504" t="s">
        <v>3365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R504">
        <v>0</v>
      </c>
      <c r="BS504">
        <v>0</v>
      </c>
      <c r="BT504">
        <v>0</v>
      </c>
    </row>
    <row r="505" spans="1:72">
      <c r="A505" t="str">
        <f>IF(I505="","其他",_xlfn.XLOOKUP(I505,辅助数据!B:B,辅助数据!C:C))</f>
        <v>木摆件</v>
      </c>
      <c r="B505" t="str" cm="1">
        <f t="array" ref="B505">IFERROR(_xlfn.IFS(EOMONTH(E505,0)-C505&gt;90,"老品 (开售天数大于90天)",EOMONTH(E505,0)-C505&gt;=0,"新品 (开售天数小于等于90)"),"新品未出单")</f>
        <v>老品 (开售天数大于90天)</v>
      </c>
      <c r="C505" s="1">
        <f>_xlfn.XLOOKUP(K505,开售时间!A:A,开售时间!B:B)</f>
        <v>45767</v>
      </c>
      <c r="D505" s="1" t="str">
        <f>IFERROR(_xlfn.XLOOKUP(G505,分层!A:A,分层!B:B),"未划分")</f>
        <v>未划分</v>
      </c>
      <c r="E505" s="4">
        <v>46204</v>
      </c>
      <c r="F505" s="1" t="s">
        <v>72</v>
      </c>
      <c r="G505" t="s">
        <v>3883</v>
      </c>
      <c r="H505" t="s">
        <v>3884</v>
      </c>
      <c r="I505" t="s">
        <v>3885</v>
      </c>
      <c r="J505" t="s">
        <v>1006</v>
      </c>
      <c r="K505" t="s">
        <v>3885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t="s">
        <v>1006</v>
      </c>
      <c r="AI505">
        <v>0</v>
      </c>
      <c r="AJ505">
        <v>0</v>
      </c>
      <c r="AK505" t="s">
        <v>1006</v>
      </c>
      <c r="AN505">
        <v>0</v>
      </c>
      <c r="AO505" t="s">
        <v>1006</v>
      </c>
      <c r="AP505" t="s">
        <v>1006</v>
      </c>
      <c r="AQ505" t="s">
        <v>1006</v>
      </c>
      <c r="AR505" t="s">
        <v>1006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 t="s">
        <v>1006</v>
      </c>
      <c r="BE505" t="s">
        <v>1006</v>
      </c>
      <c r="BF505" t="s">
        <v>1006</v>
      </c>
      <c r="BG505" t="s">
        <v>3365</v>
      </c>
      <c r="BH505" t="s">
        <v>3365</v>
      </c>
      <c r="BI505" t="s">
        <v>3365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R505">
        <v>0</v>
      </c>
      <c r="BS505">
        <v>0</v>
      </c>
      <c r="BT505">
        <v>0</v>
      </c>
    </row>
    <row r="506" spans="1:72">
      <c r="A506" t="str">
        <f>IF(I506="","其他",_xlfn.XLOOKUP(I506,辅助数据!B:B,辅助数据!C:C))</f>
        <v>横幅</v>
      </c>
      <c r="B506" t="str" cm="1">
        <f t="array" ref="B506">IFERROR(_xlfn.IFS(EOMONTH(E506,0)-C506&gt;90,"老品 (开售天数大于90天)",EOMONTH(E506,0)-C506&gt;=0,"新品 (开售天数小于等于90)"),"新品未出单")</f>
        <v>老品 (开售天数大于90天)</v>
      </c>
      <c r="C506" s="1">
        <f>_xlfn.XLOOKUP(K506,开售时间!A:A,开售时间!B:B)</f>
        <v>45826</v>
      </c>
      <c r="D506" s="1" t="str">
        <f>IFERROR(_xlfn.XLOOKUP(G506,分层!A:A,分层!B:B),"未划分")</f>
        <v>未划分</v>
      </c>
      <c r="E506" s="4">
        <v>46204</v>
      </c>
      <c r="F506" s="1" t="s">
        <v>72</v>
      </c>
      <c r="G506" t="s">
        <v>3886</v>
      </c>
      <c r="H506" t="s">
        <v>3887</v>
      </c>
      <c r="I506" t="s">
        <v>3888</v>
      </c>
      <c r="J506" t="s">
        <v>1006</v>
      </c>
      <c r="K506" t="s">
        <v>3888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t="s">
        <v>1006</v>
      </c>
      <c r="AI506">
        <v>0</v>
      </c>
      <c r="AJ506">
        <v>0</v>
      </c>
      <c r="AK506" t="s">
        <v>1006</v>
      </c>
      <c r="AN506">
        <v>0</v>
      </c>
      <c r="AO506" t="s">
        <v>1006</v>
      </c>
      <c r="AP506" t="s">
        <v>1006</v>
      </c>
      <c r="AQ506" t="s">
        <v>1006</v>
      </c>
      <c r="AR506" t="s">
        <v>1006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 t="s">
        <v>1006</v>
      </c>
      <c r="BE506" t="s">
        <v>1006</v>
      </c>
      <c r="BF506" t="s">
        <v>1006</v>
      </c>
      <c r="BG506" t="s">
        <v>3365</v>
      </c>
      <c r="BH506" t="s">
        <v>3365</v>
      </c>
      <c r="BI506" t="s">
        <v>3365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R506">
        <v>0</v>
      </c>
      <c r="BS506">
        <v>0</v>
      </c>
      <c r="BT506">
        <v>0</v>
      </c>
    </row>
    <row r="507" spans="1:72">
      <c r="A507" t="str">
        <f>IF(I507="","其他",_xlfn.XLOOKUP(I507,辅助数据!B:B,辅助数据!C:C))</f>
        <v>桌布</v>
      </c>
      <c r="B507" t="str" cm="1">
        <f t="array" ref="B507">IFERROR(_xlfn.IFS(EOMONTH(E507,0)-C507&gt;90,"老品 (开售天数大于90天)",EOMONTH(E507,0)-C507&gt;=0,"新品 (开售天数小于等于90)"),"新品未出单")</f>
        <v>老品 (开售天数大于90天)</v>
      </c>
      <c r="C507" s="1">
        <f>_xlfn.XLOOKUP(K507,开售时间!A:A,开售时间!B:B)</f>
        <v>45806</v>
      </c>
      <c r="D507" s="1" t="str">
        <f>IFERROR(_xlfn.XLOOKUP(G507,分层!A:A,分层!B:B),"未划分")</f>
        <v>T4</v>
      </c>
      <c r="E507" s="4">
        <v>46204</v>
      </c>
      <c r="F507" s="1" t="s">
        <v>72</v>
      </c>
      <c r="G507" t="s">
        <v>3090</v>
      </c>
      <c r="H507" t="s">
        <v>3889</v>
      </c>
      <c r="I507" t="s">
        <v>3890</v>
      </c>
      <c r="J507" t="s">
        <v>1006</v>
      </c>
      <c r="K507" t="s">
        <v>3890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t="s">
        <v>1006</v>
      </c>
      <c r="AI507">
        <v>0</v>
      </c>
      <c r="AJ507">
        <v>0</v>
      </c>
      <c r="AK507" t="s">
        <v>1006</v>
      </c>
      <c r="AN507">
        <v>0</v>
      </c>
      <c r="AO507" t="s">
        <v>1006</v>
      </c>
      <c r="AP507" t="s">
        <v>1006</v>
      </c>
      <c r="AQ507" t="s">
        <v>1006</v>
      </c>
      <c r="AR507" t="s">
        <v>1006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 t="s">
        <v>1006</v>
      </c>
      <c r="BE507" t="s">
        <v>1006</v>
      </c>
      <c r="BF507" t="s">
        <v>1006</v>
      </c>
      <c r="BG507" t="s">
        <v>3365</v>
      </c>
      <c r="BH507" t="s">
        <v>3365</v>
      </c>
      <c r="BI507" t="s">
        <v>3365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R507">
        <v>0</v>
      </c>
      <c r="BS507">
        <v>0</v>
      </c>
      <c r="BT507">
        <v>0</v>
      </c>
    </row>
    <row r="508" spans="1:72">
      <c r="A508" t="str">
        <f>IF(I508="","其他",_xlfn.XLOOKUP(I508,辅助数据!B:B,辅助数据!C:C))</f>
        <v>灯饰门联</v>
      </c>
      <c r="B508" t="str" cm="1">
        <f t="array" ref="B508">IFERROR(_xlfn.IFS(EOMONTH(E508,0)-C508&gt;90,"老品 (开售天数大于90天)",EOMONTH(E508,0)-C508&gt;=0,"新品 (开售天数小于等于90)"),"新品未出单")</f>
        <v>老品 (开售天数大于90天)</v>
      </c>
      <c r="C508" s="1">
        <f>_xlfn.XLOOKUP(K508,开售时间!A:A,开售时间!B:B)</f>
        <v>45797</v>
      </c>
      <c r="D508" s="1" t="str">
        <f>IFERROR(_xlfn.XLOOKUP(G508,分层!A:A,分层!B:B),"未划分")</f>
        <v>T3</v>
      </c>
      <c r="E508" s="4">
        <v>46204</v>
      </c>
      <c r="F508" s="1" t="s">
        <v>72</v>
      </c>
      <c r="G508" t="s">
        <v>2085</v>
      </c>
      <c r="H508" t="s">
        <v>3891</v>
      </c>
      <c r="I508" t="s">
        <v>3892</v>
      </c>
      <c r="J508" t="s">
        <v>3250</v>
      </c>
      <c r="K508" t="s">
        <v>3892</v>
      </c>
      <c r="L508">
        <v>390</v>
      </c>
      <c r="M508">
        <v>6</v>
      </c>
      <c r="N508">
        <v>3.53</v>
      </c>
      <c r="O508">
        <v>0</v>
      </c>
      <c r="P508">
        <v>0</v>
      </c>
      <c r="Q508">
        <v>3.53</v>
      </c>
      <c r="R508">
        <v>0</v>
      </c>
      <c r="S508">
        <v>0</v>
      </c>
      <c r="T508">
        <v>0</v>
      </c>
      <c r="U508">
        <v>0</v>
      </c>
      <c r="V508">
        <v>0</v>
      </c>
      <c r="X508">
        <v>7</v>
      </c>
      <c r="Y508">
        <v>0</v>
      </c>
      <c r="Z508">
        <v>0</v>
      </c>
      <c r="AA508">
        <v>7</v>
      </c>
      <c r="AB508">
        <v>0</v>
      </c>
      <c r="AC508">
        <v>1</v>
      </c>
      <c r="AD508">
        <v>0</v>
      </c>
      <c r="AE508">
        <v>0</v>
      </c>
      <c r="AF508">
        <v>1</v>
      </c>
      <c r="AG508">
        <v>0</v>
      </c>
      <c r="AH508" t="s">
        <v>86</v>
      </c>
      <c r="AI508">
        <v>7</v>
      </c>
      <c r="AJ508">
        <v>1</v>
      </c>
      <c r="AK508" t="s">
        <v>1783</v>
      </c>
      <c r="AL508">
        <v>0.59</v>
      </c>
      <c r="AM508">
        <v>9.05</v>
      </c>
      <c r="AN508">
        <v>1.98</v>
      </c>
      <c r="AO508" t="s">
        <v>3893</v>
      </c>
      <c r="AP508" t="s">
        <v>86</v>
      </c>
      <c r="AQ508" t="s">
        <v>86</v>
      </c>
      <c r="AR508" t="s">
        <v>86</v>
      </c>
      <c r="AS508">
        <v>3.53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 t="s">
        <v>1006</v>
      </c>
      <c r="BE508" t="s">
        <v>1006</v>
      </c>
      <c r="BF508" t="s">
        <v>1006</v>
      </c>
      <c r="BG508" t="s">
        <v>3365</v>
      </c>
      <c r="BH508" t="s">
        <v>3365</v>
      </c>
      <c r="BI508" t="s">
        <v>3365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>
        <v>0</v>
      </c>
      <c r="BR508">
        <v>0</v>
      </c>
      <c r="BS508">
        <v>0</v>
      </c>
      <c r="BT508">
        <v>0</v>
      </c>
    </row>
    <row r="509" spans="1:72">
      <c r="A509" t="str">
        <f>IF(I509="","其他",_xlfn.XLOOKUP(I509,辅助数据!B:B,辅助数据!C:C))</f>
        <v>海报小木板</v>
      </c>
      <c r="B509" t="str" cm="1">
        <f t="array" ref="B509">IFERROR(_xlfn.IFS(EOMONTH(E509,0)-C509&gt;90,"老品 (开售天数大于90天)",EOMONTH(E509,0)-C509&gt;=0,"新品 (开售天数小于等于90)"),"新品未出单")</f>
        <v>老品 (开售天数大于90天)</v>
      </c>
      <c r="C509" s="1">
        <f>_xlfn.XLOOKUP(K509,开售时间!A:A,开售时间!B:B)</f>
        <v>45817</v>
      </c>
      <c r="D509" s="1" t="str">
        <f>IFERROR(_xlfn.XLOOKUP(G509,分层!A:A,分层!B:B),"未划分")</f>
        <v>T4</v>
      </c>
      <c r="E509" s="4">
        <v>46204</v>
      </c>
      <c r="F509" s="1" t="s">
        <v>72</v>
      </c>
      <c r="G509" t="s">
        <v>1377</v>
      </c>
      <c r="H509" t="s">
        <v>3894</v>
      </c>
      <c r="I509" t="s">
        <v>3895</v>
      </c>
      <c r="J509" t="s">
        <v>1006</v>
      </c>
      <c r="K509" t="s">
        <v>3895</v>
      </c>
      <c r="L509">
        <v>103</v>
      </c>
      <c r="M509">
        <v>3</v>
      </c>
      <c r="N509">
        <v>1.97</v>
      </c>
      <c r="O509">
        <v>0</v>
      </c>
      <c r="P509">
        <v>0</v>
      </c>
      <c r="Q509">
        <v>1.97</v>
      </c>
      <c r="R509">
        <v>0</v>
      </c>
      <c r="S509">
        <v>0</v>
      </c>
      <c r="T509">
        <v>0</v>
      </c>
      <c r="U509">
        <v>0</v>
      </c>
      <c r="V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t="s">
        <v>1006</v>
      </c>
      <c r="AI509">
        <v>0</v>
      </c>
      <c r="AJ509">
        <v>0</v>
      </c>
      <c r="AK509" t="s">
        <v>3896</v>
      </c>
      <c r="AL509">
        <v>0.66</v>
      </c>
      <c r="AM509">
        <v>19.13</v>
      </c>
      <c r="AN509">
        <v>0</v>
      </c>
      <c r="AO509" t="s">
        <v>86</v>
      </c>
      <c r="AP509" t="s">
        <v>86</v>
      </c>
      <c r="AQ509" t="s">
        <v>86</v>
      </c>
      <c r="AR509" t="s">
        <v>1006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 t="s">
        <v>1006</v>
      </c>
      <c r="BE509" t="s">
        <v>1006</v>
      </c>
      <c r="BF509" t="s">
        <v>1006</v>
      </c>
      <c r="BG509" t="s">
        <v>3365</v>
      </c>
      <c r="BH509" t="s">
        <v>3365</v>
      </c>
      <c r="BI509" t="s">
        <v>3365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R509">
        <v>0</v>
      </c>
      <c r="BS509">
        <v>0</v>
      </c>
      <c r="BT509">
        <v>0</v>
      </c>
    </row>
    <row r="510" spans="1:72">
      <c r="A510" t="str">
        <f>IF(I510="","其他",_xlfn.XLOOKUP(I510,辅助数据!B:B,辅助数据!C:C))</f>
        <v>漩涡套装</v>
      </c>
      <c r="B510" t="str" cm="1">
        <f t="array" ref="B510">IFERROR(_xlfn.IFS(EOMONTH(E510,0)-C510&gt;90,"老品 (开售天数大于90天)",EOMONTH(E510,0)-C510&gt;=0,"新品 (开售天数小于等于90)"),"新品未出单")</f>
        <v>老品 (开售天数大于90天)</v>
      </c>
      <c r="C510" s="1">
        <f>_xlfn.XLOOKUP(K510,开售时间!A:A,开售时间!B:B)</f>
        <v>45820</v>
      </c>
      <c r="D510" s="1" t="str">
        <f>IFERROR(_xlfn.XLOOKUP(G510,分层!A:A,分层!B:B),"未划分")</f>
        <v>T1</v>
      </c>
      <c r="E510" s="4">
        <v>46204</v>
      </c>
      <c r="F510" s="1" t="s">
        <v>72</v>
      </c>
      <c r="G510" t="s">
        <v>142</v>
      </c>
      <c r="H510" t="s">
        <v>3897</v>
      </c>
      <c r="I510" t="s">
        <v>3898</v>
      </c>
      <c r="J510" t="s">
        <v>1006</v>
      </c>
      <c r="K510" t="s">
        <v>3898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t="s">
        <v>1006</v>
      </c>
      <c r="AI510">
        <v>0</v>
      </c>
      <c r="AJ510">
        <v>0</v>
      </c>
      <c r="AK510" t="s">
        <v>1006</v>
      </c>
      <c r="AN510">
        <v>0</v>
      </c>
      <c r="AO510" t="s">
        <v>1006</v>
      </c>
      <c r="AP510" t="s">
        <v>1006</v>
      </c>
      <c r="AQ510" t="s">
        <v>1006</v>
      </c>
      <c r="AR510" t="s">
        <v>1006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 t="s">
        <v>1006</v>
      </c>
      <c r="BE510" t="s">
        <v>1006</v>
      </c>
      <c r="BF510" t="s">
        <v>1006</v>
      </c>
      <c r="BG510" t="s">
        <v>3365</v>
      </c>
      <c r="BH510" t="s">
        <v>3365</v>
      </c>
      <c r="BI510" t="s">
        <v>3365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R510">
        <v>0</v>
      </c>
      <c r="BS510">
        <v>0</v>
      </c>
      <c r="BT510">
        <v>0</v>
      </c>
    </row>
    <row r="511" spans="1:72">
      <c r="A511" t="str">
        <f>IF(I511="","其他",_xlfn.XLOOKUP(I511,辅助数据!B:B,辅助数据!C:C))</f>
        <v>皇冠套装</v>
      </c>
      <c r="B511" t="str" cm="1">
        <f t="array" ref="B511">IFERROR(_xlfn.IFS(EOMONTH(E511,0)-C511&gt;90,"老品 (开售天数大于90天)",EOMONTH(E511,0)-C511&gt;=0,"新品 (开售天数小于等于90)"),"新品未出单")</f>
        <v>老品 (开售天数大于90天)</v>
      </c>
      <c r="C511" s="1">
        <f>_xlfn.XLOOKUP(K511,开售时间!A:A,开售时间!B:B)</f>
        <v>45832</v>
      </c>
      <c r="D511" s="1" t="str">
        <f>IFERROR(_xlfn.XLOOKUP(G511,分层!A:A,分层!B:B),"未划分")</f>
        <v>未划分</v>
      </c>
      <c r="E511" s="4">
        <v>46204</v>
      </c>
      <c r="F511" s="1" t="s">
        <v>72</v>
      </c>
      <c r="G511" t="s">
        <v>3899</v>
      </c>
      <c r="H511" t="s">
        <v>3900</v>
      </c>
      <c r="I511" t="s">
        <v>3901</v>
      </c>
      <c r="J511" t="s">
        <v>1006</v>
      </c>
      <c r="K511" t="s">
        <v>3901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t="s">
        <v>1006</v>
      </c>
      <c r="AI511">
        <v>0</v>
      </c>
      <c r="AJ511">
        <v>0</v>
      </c>
      <c r="AK511" t="s">
        <v>1006</v>
      </c>
      <c r="AN511">
        <v>0</v>
      </c>
      <c r="AO511" t="s">
        <v>1006</v>
      </c>
      <c r="AP511" t="s">
        <v>1006</v>
      </c>
      <c r="AQ511" t="s">
        <v>1006</v>
      </c>
      <c r="AR511" t="s">
        <v>1006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 t="s">
        <v>1006</v>
      </c>
      <c r="BE511" t="s">
        <v>1006</v>
      </c>
      <c r="BF511" t="s">
        <v>1006</v>
      </c>
      <c r="BG511" t="s">
        <v>3365</v>
      </c>
      <c r="BH511" t="s">
        <v>3365</v>
      </c>
      <c r="BI511" t="s">
        <v>3365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R511">
        <v>0</v>
      </c>
      <c r="BS511">
        <v>0</v>
      </c>
      <c r="BT511">
        <v>0</v>
      </c>
    </row>
    <row r="512" spans="1:72">
      <c r="A512" t="str">
        <f>IF(I512="","其他",_xlfn.XLOOKUP(I512,辅助数据!B:B,辅助数据!C:C))</f>
        <v>雨帘套装</v>
      </c>
      <c r="B512" t="str" cm="1">
        <f t="array" ref="B512">IFERROR(_xlfn.IFS(EOMONTH(E512,0)-C512&gt;90,"老品 (开售天数大于90天)",EOMONTH(E512,0)-C512&gt;=0,"新品 (开售天数小于等于90)"),"新品未出单")</f>
        <v>老品 (开售天数大于90天)</v>
      </c>
      <c r="C512" s="1">
        <f>_xlfn.XLOOKUP(K512,开售时间!A:A,开售时间!B:B)</f>
        <v>45846</v>
      </c>
      <c r="D512" s="1" t="str">
        <f>IFERROR(_xlfn.XLOOKUP(G512,分层!A:A,分层!B:B),"未划分")</f>
        <v>T3</v>
      </c>
      <c r="E512" s="4">
        <v>46204</v>
      </c>
      <c r="F512" s="1" t="s">
        <v>72</v>
      </c>
      <c r="G512" t="s">
        <v>3351</v>
      </c>
      <c r="H512" t="s">
        <v>3902</v>
      </c>
      <c r="I512" t="s">
        <v>3903</v>
      </c>
      <c r="J512" t="s">
        <v>1006</v>
      </c>
      <c r="K512" t="s">
        <v>3903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t="s">
        <v>1006</v>
      </c>
      <c r="AI512">
        <v>0</v>
      </c>
      <c r="AJ512">
        <v>0</v>
      </c>
      <c r="AK512" t="s">
        <v>1006</v>
      </c>
      <c r="AN512">
        <v>0</v>
      </c>
      <c r="AO512" t="s">
        <v>1006</v>
      </c>
      <c r="AP512" t="s">
        <v>1006</v>
      </c>
      <c r="AQ512" t="s">
        <v>1006</v>
      </c>
      <c r="AR512" t="s">
        <v>1006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 t="s">
        <v>1006</v>
      </c>
      <c r="BE512" t="s">
        <v>1006</v>
      </c>
      <c r="BF512" t="s">
        <v>1006</v>
      </c>
      <c r="BG512" t="s">
        <v>3365</v>
      </c>
      <c r="BH512" t="s">
        <v>3365</v>
      </c>
      <c r="BI512" t="s">
        <v>3365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R512">
        <v>0</v>
      </c>
      <c r="BS512">
        <v>0</v>
      </c>
      <c r="BT512">
        <v>0</v>
      </c>
    </row>
    <row r="513" spans="1:72">
      <c r="A513" t="str">
        <f>IF(I513="","其他",_xlfn.XLOOKUP(I513,辅助数据!B:B,辅助数据!C:C))</f>
        <v>海报小木板</v>
      </c>
      <c r="B513" t="str" cm="1">
        <f t="array" ref="B513">IFERROR(_xlfn.IFS(EOMONTH(E513,0)-C513&gt;90,"老品 (开售天数大于90天)",EOMONTH(E513,0)-C513&gt;=0,"新品 (开售天数小于等于90)"),"新品未出单")</f>
        <v>老品 (开售天数大于90天)</v>
      </c>
      <c r="C513" s="1">
        <f>_xlfn.XLOOKUP(K513,开售时间!A:A,开售时间!B:B)</f>
        <v>45847</v>
      </c>
      <c r="D513" s="1" t="str">
        <f>IFERROR(_xlfn.XLOOKUP(G513,分层!A:A,分层!B:B),"未划分")</f>
        <v>T1</v>
      </c>
      <c r="E513" s="4">
        <v>46204</v>
      </c>
      <c r="F513" s="1" t="s">
        <v>72</v>
      </c>
      <c r="G513" t="s">
        <v>519</v>
      </c>
      <c r="H513" t="s">
        <v>3904</v>
      </c>
      <c r="I513" t="s">
        <v>3905</v>
      </c>
      <c r="J513" t="s">
        <v>1006</v>
      </c>
      <c r="K513" t="s">
        <v>3905</v>
      </c>
      <c r="L513">
        <v>16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t="s">
        <v>1006</v>
      </c>
      <c r="AI513">
        <v>0</v>
      </c>
      <c r="AJ513">
        <v>0</v>
      </c>
      <c r="AK513" t="s">
        <v>1006</v>
      </c>
      <c r="AM513">
        <v>0</v>
      </c>
      <c r="AN513">
        <v>0</v>
      </c>
      <c r="AO513" t="s">
        <v>1006</v>
      </c>
      <c r="AP513" t="s">
        <v>1006</v>
      </c>
      <c r="AQ513" t="s">
        <v>1006</v>
      </c>
      <c r="AR513" t="s">
        <v>1006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 t="s">
        <v>1006</v>
      </c>
      <c r="BE513" t="s">
        <v>1006</v>
      </c>
      <c r="BF513" t="s">
        <v>1006</v>
      </c>
      <c r="BG513" t="s">
        <v>3365</v>
      </c>
      <c r="BH513" t="s">
        <v>3365</v>
      </c>
      <c r="BI513" t="s">
        <v>3365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R513">
        <v>0</v>
      </c>
      <c r="BS513">
        <v>0</v>
      </c>
      <c r="BT513">
        <v>0</v>
      </c>
    </row>
    <row r="514" spans="1:72">
      <c r="A514" t="str">
        <f>IF(I514="","其他",_xlfn.XLOOKUP(I514,辅助数据!B:B,辅助数据!C:C))</f>
        <v>蛋糕签</v>
      </c>
      <c r="B514" t="str" cm="1">
        <f t="array" ref="B514">IFERROR(_xlfn.IFS(EOMONTH(E514,0)-C514&gt;90,"老品 (开售天数大于90天)",EOMONTH(E514,0)-C514&gt;=0,"新品 (开售天数小于等于90)"),"新品未出单")</f>
        <v>老品 (开售天数大于90天)</v>
      </c>
      <c r="C514" s="1">
        <f>_xlfn.XLOOKUP(K514,开售时间!A:A,开售时间!B:B)</f>
        <v>45867</v>
      </c>
      <c r="D514" s="1" t="str">
        <f>IFERROR(_xlfn.XLOOKUP(G514,分层!A:A,分层!B:B),"未划分")</f>
        <v>T3</v>
      </c>
      <c r="E514" s="4">
        <v>46204</v>
      </c>
      <c r="F514" s="1" t="s">
        <v>72</v>
      </c>
      <c r="G514" t="s">
        <v>3906</v>
      </c>
      <c r="H514" t="s">
        <v>3907</v>
      </c>
      <c r="I514" t="s">
        <v>3908</v>
      </c>
      <c r="J514" t="s">
        <v>1006</v>
      </c>
      <c r="K514" t="s">
        <v>3908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t="s">
        <v>1006</v>
      </c>
      <c r="AI514">
        <v>0</v>
      </c>
      <c r="AJ514">
        <v>0</v>
      </c>
      <c r="AK514" t="s">
        <v>1006</v>
      </c>
      <c r="AN514">
        <v>0</v>
      </c>
      <c r="AO514" t="s">
        <v>1006</v>
      </c>
      <c r="AP514" t="s">
        <v>1006</v>
      </c>
      <c r="AQ514" t="s">
        <v>1006</v>
      </c>
      <c r="AR514" t="s">
        <v>1006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 t="s">
        <v>1006</v>
      </c>
      <c r="BE514" t="s">
        <v>1006</v>
      </c>
      <c r="BF514" t="s">
        <v>1006</v>
      </c>
      <c r="BG514" t="s">
        <v>3365</v>
      </c>
      <c r="BH514" t="s">
        <v>3365</v>
      </c>
      <c r="BI514" t="s">
        <v>3365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R514">
        <v>0</v>
      </c>
      <c r="BS514">
        <v>0</v>
      </c>
      <c r="BT514">
        <v>0</v>
      </c>
    </row>
    <row r="515" spans="1:72">
      <c r="A515" t="str">
        <f>IF(I515="","其他",_xlfn.XLOOKUP(I515,辅助数据!B:B,辅助数据!C:C))</f>
        <v>皇冠套装</v>
      </c>
      <c r="B515" t="str" cm="1">
        <f t="array" ref="B515">IFERROR(_xlfn.IFS(EOMONTH(E515,0)-C515&gt;90,"老品 (开售天数大于90天)",EOMONTH(E515,0)-C515&gt;=0,"新品 (开售天数小于等于90)"),"新品未出单")</f>
        <v>老品 (开售天数大于90天)</v>
      </c>
      <c r="C515" s="1">
        <f>_xlfn.XLOOKUP(K515,开售时间!A:A,开售时间!B:B)</f>
        <v>45863</v>
      </c>
      <c r="D515" s="1" t="str">
        <f>IFERROR(_xlfn.XLOOKUP(G515,分层!A:A,分层!B:B),"未划分")</f>
        <v>T2</v>
      </c>
      <c r="E515" s="4">
        <v>46204</v>
      </c>
      <c r="F515" s="1" t="s">
        <v>72</v>
      </c>
      <c r="G515" t="s">
        <v>1469</v>
      </c>
      <c r="H515" t="s">
        <v>3909</v>
      </c>
      <c r="I515" t="s">
        <v>3910</v>
      </c>
      <c r="J515" t="s">
        <v>1513</v>
      </c>
      <c r="K515" t="s">
        <v>3910</v>
      </c>
      <c r="L515">
        <v>534</v>
      </c>
      <c r="M515">
        <v>7</v>
      </c>
      <c r="N515">
        <v>3.11</v>
      </c>
      <c r="O515">
        <v>0</v>
      </c>
      <c r="P515">
        <v>0</v>
      </c>
      <c r="Q515">
        <v>3.11</v>
      </c>
      <c r="R515">
        <v>0</v>
      </c>
      <c r="S515">
        <v>0</v>
      </c>
      <c r="T515">
        <v>0</v>
      </c>
      <c r="U515">
        <v>0</v>
      </c>
      <c r="V515">
        <v>0</v>
      </c>
      <c r="X515">
        <v>11.5</v>
      </c>
      <c r="Y515">
        <v>0</v>
      </c>
      <c r="Z515">
        <v>0</v>
      </c>
      <c r="AA515">
        <v>11.5</v>
      </c>
      <c r="AB515">
        <v>0</v>
      </c>
      <c r="AC515">
        <v>1</v>
      </c>
      <c r="AD515">
        <v>0</v>
      </c>
      <c r="AE515">
        <v>0</v>
      </c>
      <c r="AF515">
        <v>1</v>
      </c>
      <c r="AG515">
        <v>0</v>
      </c>
      <c r="AH515" t="s">
        <v>86</v>
      </c>
      <c r="AI515">
        <v>11.5</v>
      </c>
      <c r="AJ515">
        <v>1</v>
      </c>
      <c r="AK515" t="s">
        <v>2403</v>
      </c>
      <c r="AL515">
        <v>0.44</v>
      </c>
      <c r="AM515">
        <v>5.82</v>
      </c>
      <c r="AN515">
        <v>3.7</v>
      </c>
      <c r="AO515" t="s">
        <v>3911</v>
      </c>
      <c r="AP515" t="s">
        <v>86</v>
      </c>
      <c r="AQ515" t="s">
        <v>86</v>
      </c>
      <c r="AR515" t="s">
        <v>86</v>
      </c>
      <c r="AS515">
        <v>3.11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 t="s">
        <v>1006</v>
      </c>
      <c r="BE515" t="s">
        <v>1006</v>
      </c>
      <c r="BF515" t="s">
        <v>1006</v>
      </c>
      <c r="BG515" t="s">
        <v>3365</v>
      </c>
      <c r="BH515" t="s">
        <v>3365</v>
      </c>
      <c r="BI515" t="s">
        <v>3365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R515">
        <v>0</v>
      </c>
      <c r="BS515">
        <v>0</v>
      </c>
      <c r="BT515">
        <v>0</v>
      </c>
    </row>
    <row r="516" spans="1:72">
      <c r="A516" t="str">
        <f>IF(I516="","其他",_xlfn.XLOOKUP(I516,辅助数据!B:B,辅助数据!C:C))</f>
        <v>皇冠套装</v>
      </c>
      <c r="B516" t="str" cm="1">
        <f t="array" ref="B516">IFERROR(_xlfn.IFS(EOMONTH(E516,0)-C516&gt;90,"老品 (开售天数大于90天)",EOMONTH(E516,0)-C516&gt;=0,"新品 (开售天数小于等于90)"),"新品未出单")</f>
        <v>老品 (开售天数大于90天)</v>
      </c>
      <c r="C516" s="1">
        <f>_xlfn.XLOOKUP(K516,开售时间!A:A,开售时间!B:B)</f>
        <v>45873</v>
      </c>
      <c r="D516" s="1" t="str">
        <f>IFERROR(_xlfn.XLOOKUP(G516,分层!A:A,分层!B:B),"未划分")</f>
        <v>未划分</v>
      </c>
      <c r="E516" s="4">
        <v>46204</v>
      </c>
      <c r="F516" s="1" t="s">
        <v>72</v>
      </c>
      <c r="G516" t="s">
        <v>3912</v>
      </c>
      <c r="H516" t="s">
        <v>3913</v>
      </c>
      <c r="I516" t="s">
        <v>3914</v>
      </c>
      <c r="J516" t="s">
        <v>1006</v>
      </c>
      <c r="K516" t="s">
        <v>3914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t="s">
        <v>1006</v>
      </c>
      <c r="AI516">
        <v>0</v>
      </c>
      <c r="AJ516">
        <v>0</v>
      </c>
      <c r="AK516" t="s">
        <v>1006</v>
      </c>
      <c r="AN516">
        <v>0</v>
      </c>
      <c r="AO516" t="s">
        <v>1006</v>
      </c>
      <c r="AP516" t="s">
        <v>1006</v>
      </c>
      <c r="AQ516" t="s">
        <v>1006</v>
      </c>
      <c r="AR516" t="s">
        <v>1006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 t="s">
        <v>1006</v>
      </c>
      <c r="BE516" t="s">
        <v>1006</v>
      </c>
      <c r="BF516" t="s">
        <v>1006</v>
      </c>
      <c r="BG516" t="s">
        <v>1006</v>
      </c>
      <c r="BH516" t="s">
        <v>1006</v>
      </c>
      <c r="BI516" t="s">
        <v>1006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R516">
        <v>0</v>
      </c>
      <c r="BS516">
        <v>0</v>
      </c>
      <c r="BT516">
        <v>0</v>
      </c>
    </row>
    <row r="517" spans="1:72">
      <c r="A517" t="str">
        <f>IF(I517="","其他",_xlfn.XLOOKUP(I517,辅助数据!B:B,辅助数据!C:C))</f>
        <v>横幅套装</v>
      </c>
      <c r="B517" t="str" cm="1">
        <f t="array" ref="B517">IFERROR(_xlfn.IFS(EOMONTH(E517,0)-C517&gt;90,"老品 (开售天数大于90天)",EOMONTH(E517,0)-C517&gt;=0,"新品 (开售天数小于等于90)"),"新品未出单")</f>
        <v>老品 (开售天数大于90天)</v>
      </c>
      <c r="C517" s="1">
        <f>_xlfn.XLOOKUP(K517,开售时间!A:A,开售时间!B:B)</f>
        <v>44030</v>
      </c>
      <c r="D517" s="1" t="str">
        <f>IFERROR(_xlfn.XLOOKUP(G517,分层!A:A,分层!B:B),"未划分")</f>
        <v>未划分</v>
      </c>
      <c r="E517" s="4">
        <v>46204</v>
      </c>
      <c r="F517" s="1" t="s">
        <v>72</v>
      </c>
      <c r="G517" t="s">
        <v>3915</v>
      </c>
      <c r="H517" t="s">
        <v>3916</v>
      </c>
      <c r="I517" t="s">
        <v>3917</v>
      </c>
      <c r="J517" t="s">
        <v>1006</v>
      </c>
      <c r="K517" t="s">
        <v>3918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t="s">
        <v>1006</v>
      </c>
      <c r="AI517">
        <v>0</v>
      </c>
      <c r="AJ517">
        <v>0</v>
      </c>
      <c r="AK517" t="s">
        <v>1006</v>
      </c>
      <c r="AN517">
        <v>0</v>
      </c>
      <c r="AO517" t="s">
        <v>1006</v>
      </c>
      <c r="AP517" t="s">
        <v>1006</v>
      </c>
      <c r="AQ517" t="s">
        <v>1006</v>
      </c>
      <c r="AR517" t="s">
        <v>1006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 t="s">
        <v>1006</v>
      </c>
      <c r="BE517" t="s">
        <v>1006</v>
      </c>
      <c r="BF517" t="s">
        <v>1006</v>
      </c>
      <c r="BG517" t="s">
        <v>3365</v>
      </c>
      <c r="BH517" t="s">
        <v>3365</v>
      </c>
      <c r="BI517" t="s">
        <v>3365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R517">
        <v>0</v>
      </c>
      <c r="BS517">
        <v>0</v>
      </c>
      <c r="BT517">
        <v>0</v>
      </c>
    </row>
    <row r="518" spans="1:72">
      <c r="A518" t="str">
        <f>IF(I518="","其他",_xlfn.XLOOKUP(I518,辅助数据!B:B,辅助数据!C:C))</f>
        <v>其他</v>
      </c>
      <c r="B518" t="str" cm="1">
        <f t="array" ref="B518">IFERROR(_xlfn.IFS(EOMONTH(E518,0)-C518&gt;90,"老品 (开售天数大于90天)",EOMONTH(E518,0)-C518&gt;=0,"新品 (开售天数小于等于90)"),"新品未出单")</f>
        <v>老品 (开售天数大于90天)</v>
      </c>
      <c r="C518" s="1">
        <f>_xlfn.XLOOKUP(K518,开售时间!A:A,开售时间!B:B)</f>
        <v>45114</v>
      </c>
      <c r="D518" s="1" t="str">
        <f>IFERROR(_xlfn.XLOOKUP(G518,分层!A:A,分层!B:B),"未划分")</f>
        <v>未划分</v>
      </c>
      <c r="E518" s="4">
        <v>46204</v>
      </c>
      <c r="F518" s="1" t="s">
        <v>72</v>
      </c>
      <c r="G518" t="s">
        <v>3919</v>
      </c>
      <c r="J518" t="s">
        <v>1006</v>
      </c>
      <c r="K518" t="s">
        <v>3920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t="s">
        <v>1006</v>
      </c>
      <c r="AI518">
        <v>0</v>
      </c>
      <c r="AJ518">
        <v>0</v>
      </c>
      <c r="AK518" t="s">
        <v>1006</v>
      </c>
      <c r="AN518">
        <v>0</v>
      </c>
      <c r="AO518" t="s">
        <v>1006</v>
      </c>
      <c r="AP518" t="s">
        <v>1006</v>
      </c>
      <c r="AQ518" t="s">
        <v>1006</v>
      </c>
      <c r="AR518" t="s">
        <v>1006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 t="s">
        <v>1006</v>
      </c>
      <c r="BE518" t="s">
        <v>1006</v>
      </c>
      <c r="BF518" t="s">
        <v>1006</v>
      </c>
      <c r="BG518" t="s">
        <v>1006</v>
      </c>
      <c r="BH518" t="s">
        <v>1006</v>
      </c>
      <c r="BI518" t="s">
        <v>1006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R518">
        <v>0</v>
      </c>
      <c r="BS518">
        <v>0</v>
      </c>
      <c r="BT518">
        <v>0</v>
      </c>
    </row>
    <row r="519" spans="1:72">
      <c r="A519" t="str">
        <f>IF(I519="","其他",_xlfn.XLOOKUP(I519,辅助数据!B:B,辅助数据!C:C))</f>
        <v>横幅套装</v>
      </c>
      <c r="B519" t="str" cm="1">
        <f t="array" ref="B519">IFERROR(_xlfn.IFS(EOMONTH(E519,0)-C519&gt;90,"老品 (开售天数大于90天)",EOMONTH(E519,0)-C519&gt;=0,"新品 (开售天数小于等于90)"),"新品未出单")</f>
        <v>老品 (开售天数大于90天)</v>
      </c>
      <c r="C519" s="1">
        <f>_xlfn.XLOOKUP(K519,开售时间!A:A,开售时间!B:B)</f>
        <v>43961</v>
      </c>
      <c r="D519" s="1" t="str">
        <f>IFERROR(_xlfn.XLOOKUP(G519,分层!A:A,分层!B:B),"未划分")</f>
        <v>未划分</v>
      </c>
      <c r="E519" s="4">
        <v>46204</v>
      </c>
      <c r="F519" s="1" t="s">
        <v>72</v>
      </c>
      <c r="G519" t="s">
        <v>3921</v>
      </c>
      <c r="H519" t="s">
        <v>3922</v>
      </c>
      <c r="I519" t="s">
        <v>3923</v>
      </c>
      <c r="J519" t="s">
        <v>1006</v>
      </c>
      <c r="K519" t="s">
        <v>3924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 t="s">
        <v>1006</v>
      </c>
      <c r="AI519">
        <v>0</v>
      </c>
      <c r="AJ519">
        <v>0</v>
      </c>
      <c r="AK519" t="s">
        <v>1006</v>
      </c>
      <c r="AN519">
        <v>0</v>
      </c>
      <c r="AO519" t="s">
        <v>1006</v>
      </c>
      <c r="AP519" t="s">
        <v>1006</v>
      </c>
      <c r="AQ519" t="s">
        <v>1006</v>
      </c>
      <c r="AR519" t="s">
        <v>1006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 t="s">
        <v>1006</v>
      </c>
      <c r="BE519" t="s">
        <v>1006</v>
      </c>
      <c r="BF519" t="s">
        <v>1006</v>
      </c>
      <c r="BG519" t="s">
        <v>3365</v>
      </c>
      <c r="BH519" t="s">
        <v>3365</v>
      </c>
      <c r="BI519" t="s">
        <v>3365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R519">
        <v>0</v>
      </c>
      <c r="BS519">
        <v>0</v>
      </c>
      <c r="BT519">
        <v>0</v>
      </c>
    </row>
    <row r="520" spans="1:72">
      <c r="A520" t="str">
        <f>IF(I520="","其他",_xlfn.XLOOKUP(I520,辅助数据!B:B,辅助数据!C:C))</f>
        <v>横幅套装</v>
      </c>
      <c r="B520" t="str" cm="1">
        <f t="array" ref="B520">IFERROR(_xlfn.IFS(EOMONTH(E520,0)-C520&gt;90,"老品 (开售天数大于90天)",EOMONTH(E520,0)-C520&gt;=0,"新品 (开售天数小于等于90)"),"新品未出单")</f>
        <v>老品 (开售天数大于90天)</v>
      </c>
      <c r="C520" s="1">
        <f>_xlfn.XLOOKUP(K520,开售时间!A:A,开售时间!B:B)</f>
        <v>43961</v>
      </c>
      <c r="D520" s="1" t="str">
        <f>IFERROR(_xlfn.XLOOKUP(G520,分层!A:A,分层!B:B),"未划分")</f>
        <v>未划分</v>
      </c>
      <c r="E520" s="4">
        <v>46204</v>
      </c>
      <c r="F520" s="1" t="s">
        <v>72</v>
      </c>
      <c r="G520" t="s">
        <v>3925</v>
      </c>
      <c r="H520" t="s">
        <v>3926</v>
      </c>
      <c r="I520" t="s">
        <v>3927</v>
      </c>
      <c r="J520" t="s">
        <v>1006</v>
      </c>
      <c r="K520" t="s">
        <v>3928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 t="s">
        <v>1006</v>
      </c>
      <c r="AI520">
        <v>0</v>
      </c>
      <c r="AJ520">
        <v>0</v>
      </c>
      <c r="AK520" t="s">
        <v>1006</v>
      </c>
      <c r="AN520">
        <v>0</v>
      </c>
      <c r="AO520" t="s">
        <v>1006</v>
      </c>
      <c r="AP520" t="s">
        <v>1006</v>
      </c>
      <c r="AQ520" t="s">
        <v>1006</v>
      </c>
      <c r="AR520" t="s">
        <v>1006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 t="s">
        <v>1006</v>
      </c>
      <c r="BE520" t="s">
        <v>1006</v>
      </c>
      <c r="BF520" t="s">
        <v>1006</v>
      </c>
      <c r="BG520" t="s">
        <v>3365</v>
      </c>
      <c r="BH520" t="s">
        <v>3365</v>
      </c>
      <c r="BI520" t="s">
        <v>3365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R520">
        <v>0</v>
      </c>
      <c r="BS520">
        <v>0</v>
      </c>
      <c r="BT520">
        <v>0</v>
      </c>
    </row>
    <row r="521" spans="1:72">
      <c r="A521" t="str">
        <f>IF(I521="","其他",_xlfn.XLOOKUP(I521,辅助数据!B:B,辅助数据!C:C))</f>
        <v>横幅套装</v>
      </c>
      <c r="B521" t="str" cm="1">
        <f t="array" ref="B521">IFERROR(_xlfn.IFS(EOMONTH(E521,0)-C521&gt;90,"老品 (开售天数大于90天)",EOMONTH(E521,0)-C521&gt;=0,"新品 (开售天数小于等于90)"),"新品未出单")</f>
        <v>老品 (开售天数大于90天)</v>
      </c>
      <c r="C521" s="1">
        <f>_xlfn.XLOOKUP(K521,开售时间!A:A,开售时间!B:B)</f>
        <v>43907</v>
      </c>
      <c r="D521" s="1" t="str">
        <f>IFERROR(_xlfn.XLOOKUP(G521,分层!A:A,分层!B:B),"未划分")</f>
        <v>未划分</v>
      </c>
      <c r="E521" s="4">
        <v>46204</v>
      </c>
      <c r="F521" s="1" t="s">
        <v>72</v>
      </c>
      <c r="G521" t="s">
        <v>3929</v>
      </c>
      <c r="H521" t="s">
        <v>3930</v>
      </c>
      <c r="I521" t="s">
        <v>3931</v>
      </c>
      <c r="J521" t="s">
        <v>1006</v>
      </c>
      <c r="K521" t="s">
        <v>3932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 t="s">
        <v>1006</v>
      </c>
      <c r="AI521">
        <v>0</v>
      </c>
      <c r="AJ521">
        <v>0</v>
      </c>
      <c r="AK521" t="s">
        <v>1006</v>
      </c>
      <c r="AN521">
        <v>0</v>
      </c>
      <c r="AO521" t="s">
        <v>1006</v>
      </c>
      <c r="AP521" t="s">
        <v>1006</v>
      </c>
      <c r="AQ521" t="s">
        <v>1006</v>
      </c>
      <c r="AR521" t="s">
        <v>1006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 t="s">
        <v>1006</v>
      </c>
      <c r="BE521" t="s">
        <v>1006</v>
      </c>
      <c r="BF521" t="s">
        <v>1006</v>
      </c>
      <c r="BG521" t="s">
        <v>3365</v>
      </c>
      <c r="BH521" t="s">
        <v>3365</v>
      </c>
      <c r="BI521" t="s">
        <v>3365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R521">
        <v>0</v>
      </c>
      <c r="BS521">
        <v>0</v>
      </c>
      <c r="BT521">
        <v>0</v>
      </c>
    </row>
    <row r="522" spans="1:72">
      <c r="A522" t="str">
        <f>IF(I522="","其他",_xlfn.XLOOKUP(I522,辅助数据!B:B,辅助数据!C:C))</f>
        <v>其他</v>
      </c>
      <c r="B522" t="str" cm="1">
        <f t="array" ref="B522">IFERROR(_xlfn.IFS(EOMONTH(E522,0)-C522&gt;90,"老品 (开售天数大于90天)",EOMONTH(E522,0)-C522&gt;=0,"新品 (开售天数小于等于90)"),"新品未出单")</f>
        <v>老品 (开售天数大于90天)</v>
      </c>
      <c r="C522" s="1">
        <f>_xlfn.XLOOKUP(K522,开售时间!A:A,开售时间!B:B)</f>
        <v>45114</v>
      </c>
      <c r="D522" s="1" t="str">
        <f>IFERROR(_xlfn.XLOOKUP(G522,分层!A:A,分层!B:B),"未划分")</f>
        <v>未划分</v>
      </c>
      <c r="E522" s="4">
        <v>46204</v>
      </c>
      <c r="F522" s="1" t="s">
        <v>72</v>
      </c>
      <c r="G522" t="s">
        <v>3933</v>
      </c>
      <c r="J522" t="s">
        <v>1006</v>
      </c>
      <c r="K522" t="s">
        <v>3934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 t="s">
        <v>1006</v>
      </c>
      <c r="AI522">
        <v>0</v>
      </c>
      <c r="AJ522">
        <v>0</v>
      </c>
      <c r="AK522" t="s">
        <v>1006</v>
      </c>
      <c r="AN522">
        <v>0</v>
      </c>
      <c r="AO522" t="s">
        <v>1006</v>
      </c>
      <c r="AP522" t="s">
        <v>1006</v>
      </c>
      <c r="AQ522" t="s">
        <v>1006</v>
      </c>
      <c r="AR522" t="s">
        <v>1006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 t="s">
        <v>1006</v>
      </c>
      <c r="BE522" t="s">
        <v>1006</v>
      </c>
      <c r="BF522" t="s">
        <v>1006</v>
      </c>
      <c r="BG522" t="s">
        <v>1006</v>
      </c>
      <c r="BH522" t="s">
        <v>1006</v>
      </c>
      <c r="BI522" t="s">
        <v>1006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R522">
        <v>0</v>
      </c>
      <c r="BS522">
        <v>0</v>
      </c>
      <c r="BT522">
        <v>0</v>
      </c>
    </row>
    <row r="523" spans="1:72">
      <c r="A523" t="str">
        <f>IF(I523="","其他",_xlfn.XLOOKUP(I523,辅助数据!B:B,辅助数据!C:C))</f>
        <v>横幅套装</v>
      </c>
      <c r="B523" t="str" cm="1">
        <f t="array" ref="B523">IFERROR(_xlfn.IFS(EOMONTH(E523,0)-C523&gt;90,"老品 (开售天数大于90天)",EOMONTH(E523,0)-C523&gt;=0,"新品 (开售天数小于等于90)"),"新品未出单")</f>
        <v>老品 (开售天数大于90天)</v>
      </c>
      <c r="C523" s="1">
        <f>_xlfn.XLOOKUP(K523,开售时间!A:A,开售时间!B:B)</f>
        <v>43845</v>
      </c>
      <c r="D523" s="1" t="str">
        <f>IFERROR(_xlfn.XLOOKUP(G523,分层!A:A,分层!B:B),"未划分")</f>
        <v>未划分</v>
      </c>
      <c r="E523" s="4">
        <v>46204</v>
      </c>
      <c r="F523" s="1" t="s">
        <v>72</v>
      </c>
      <c r="G523" t="s">
        <v>3935</v>
      </c>
      <c r="H523" t="s">
        <v>3936</v>
      </c>
      <c r="I523" t="s">
        <v>3937</v>
      </c>
      <c r="J523" t="s">
        <v>1006</v>
      </c>
      <c r="K523" t="s">
        <v>3938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 t="s">
        <v>1006</v>
      </c>
      <c r="AI523">
        <v>0</v>
      </c>
      <c r="AJ523">
        <v>0</v>
      </c>
      <c r="AK523" t="s">
        <v>1006</v>
      </c>
      <c r="AN523">
        <v>0</v>
      </c>
      <c r="AO523" t="s">
        <v>1006</v>
      </c>
      <c r="AP523" t="s">
        <v>1006</v>
      </c>
      <c r="AQ523" t="s">
        <v>1006</v>
      </c>
      <c r="AR523" t="s">
        <v>1006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 t="s">
        <v>1006</v>
      </c>
      <c r="BE523" t="s">
        <v>1006</v>
      </c>
      <c r="BF523" t="s">
        <v>1006</v>
      </c>
      <c r="BG523" t="s">
        <v>3365</v>
      </c>
      <c r="BH523" t="s">
        <v>3365</v>
      </c>
      <c r="BI523" t="s">
        <v>3365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R523">
        <v>0</v>
      </c>
      <c r="BS523">
        <v>0</v>
      </c>
      <c r="BT523">
        <v>0</v>
      </c>
    </row>
    <row r="524" spans="1:72">
      <c r="A524" t="str">
        <f>IF(I524="","其他",_xlfn.XLOOKUP(I524,辅助数据!B:B,辅助数据!C:C))</f>
        <v>其他</v>
      </c>
      <c r="B524" t="str" cm="1">
        <f t="array" ref="B524">IFERROR(_xlfn.IFS(EOMONTH(E524,0)-C524&gt;90,"老品 (开售天数大于90天)",EOMONTH(E524,0)-C524&gt;=0,"新品 (开售天数小于等于90)"),"新品未出单")</f>
        <v>老品 (开售天数大于90天)</v>
      </c>
      <c r="C524" s="1">
        <f>_xlfn.XLOOKUP(K524,开售时间!A:A,开售时间!B:B)</f>
        <v>45114</v>
      </c>
      <c r="D524" s="1" t="str">
        <f>IFERROR(_xlfn.XLOOKUP(G524,分层!A:A,分层!B:B),"未划分")</f>
        <v>未划分</v>
      </c>
      <c r="E524" s="4">
        <v>46204</v>
      </c>
      <c r="F524" s="1" t="s">
        <v>72</v>
      </c>
      <c r="G524" t="s">
        <v>3939</v>
      </c>
      <c r="J524" t="s">
        <v>1006</v>
      </c>
      <c r="K524" t="s">
        <v>3940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 t="s">
        <v>1006</v>
      </c>
      <c r="AI524">
        <v>0</v>
      </c>
      <c r="AJ524">
        <v>0</v>
      </c>
      <c r="AK524" t="s">
        <v>1006</v>
      </c>
      <c r="AN524">
        <v>0</v>
      </c>
      <c r="AO524" t="s">
        <v>1006</v>
      </c>
      <c r="AP524" t="s">
        <v>1006</v>
      </c>
      <c r="AQ524" t="s">
        <v>1006</v>
      </c>
      <c r="AR524" t="s">
        <v>1006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 t="s">
        <v>1006</v>
      </c>
      <c r="BE524" t="s">
        <v>1006</v>
      </c>
      <c r="BF524" t="s">
        <v>1006</v>
      </c>
      <c r="BG524" t="s">
        <v>1006</v>
      </c>
      <c r="BH524" t="s">
        <v>1006</v>
      </c>
      <c r="BI524" t="s">
        <v>1006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R524">
        <v>0</v>
      </c>
      <c r="BS524">
        <v>0</v>
      </c>
      <c r="BT524">
        <v>0</v>
      </c>
    </row>
    <row r="525" spans="1:72">
      <c r="A525" t="str">
        <f>IF(I525="","其他",_xlfn.XLOOKUP(I525,辅助数据!B:B,辅助数据!C:C))</f>
        <v>其他</v>
      </c>
      <c r="B525" t="str" cm="1">
        <f t="array" ref="B525">IFERROR(_xlfn.IFS(EOMONTH(E525,0)-C525&gt;90,"老品 (开售天数大于90天)",EOMONTH(E525,0)-C525&gt;=0,"新品 (开售天数小于等于90)"),"新品未出单")</f>
        <v>老品 (开售天数大于90天)</v>
      </c>
      <c r="C525" s="1">
        <f>_xlfn.XLOOKUP(K525,开售时间!A:A,开售时间!B:B)</f>
        <v>45114</v>
      </c>
      <c r="D525" s="1" t="str">
        <f>IFERROR(_xlfn.XLOOKUP(G525,分层!A:A,分层!B:B),"未划分")</f>
        <v>未划分</v>
      </c>
      <c r="E525" s="4">
        <v>46204</v>
      </c>
      <c r="F525" s="1" t="s">
        <v>72</v>
      </c>
      <c r="G525" t="s">
        <v>3941</v>
      </c>
      <c r="J525" t="s">
        <v>1006</v>
      </c>
      <c r="K525" t="s">
        <v>3942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t="s">
        <v>1006</v>
      </c>
      <c r="AI525">
        <v>0</v>
      </c>
      <c r="AJ525">
        <v>0</v>
      </c>
      <c r="AK525" t="s">
        <v>1006</v>
      </c>
      <c r="AN525">
        <v>0</v>
      </c>
      <c r="AO525" t="s">
        <v>1006</v>
      </c>
      <c r="AP525" t="s">
        <v>1006</v>
      </c>
      <c r="AQ525" t="s">
        <v>1006</v>
      </c>
      <c r="AR525" t="s">
        <v>1006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 t="s">
        <v>1006</v>
      </c>
      <c r="BE525" t="s">
        <v>1006</v>
      </c>
      <c r="BF525" t="s">
        <v>1006</v>
      </c>
      <c r="BG525" t="s">
        <v>1006</v>
      </c>
      <c r="BH525" t="s">
        <v>1006</v>
      </c>
      <c r="BI525" t="s">
        <v>1006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R525">
        <v>0</v>
      </c>
      <c r="BS525">
        <v>0</v>
      </c>
      <c r="BT525">
        <v>0</v>
      </c>
    </row>
    <row r="526" spans="1:72">
      <c r="A526" t="str">
        <f>IF(I526="","其他",_xlfn.XLOOKUP(I526,辅助数据!B:B,辅助数据!C:C))</f>
        <v>横幅套装</v>
      </c>
      <c r="B526" t="str" cm="1">
        <f t="array" ref="B526">IFERROR(_xlfn.IFS(EOMONTH(E526,0)-C526&gt;90,"老品 (开售天数大于90天)",EOMONTH(E526,0)-C526&gt;=0,"新品 (开售天数小于等于90)"),"新品未出单")</f>
        <v>老品 (开售天数大于90天)</v>
      </c>
      <c r="C526" s="1">
        <f>_xlfn.XLOOKUP(K526,开售时间!A:A,开售时间!B:B)</f>
        <v>43908</v>
      </c>
      <c r="D526" s="1" t="str">
        <f>IFERROR(_xlfn.XLOOKUP(G526,分层!A:A,分层!B:B),"未划分")</f>
        <v>T3</v>
      </c>
      <c r="E526" s="4">
        <v>46204</v>
      </c>
      <c r="F526" s="1" t="s">
        <v>72</v>
      </c>
      <c r="G526" t="s">
        <v>3943</v>
      </c>
      <c r="H526" t="s">
        <v>3944</v>
      </c>
      <c r="I526" t="s">
        <v>3945</v>
      </c>
      <c r="J526" t="s">
        <v>1006</v>
      </c>
      <c r="K526" t="s">
        <v>3946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t="s">
        <v>1006</v>
      </c>
      <c r="AI526">
        <v>0</v>
      </c>
      <c r="AJ526">
        <v>0</v>
      </c>
      <c r="AK526" t="s">
        <v>1006</v>
      </c>
      <c r="AN526">
        <v>0</v>
      </c>
      <c r="AO526" t="s">
        <v>1006</v>
      </c>
      <c r="AP526" t="s">
        <v>1006</v>
      </c>
      <c r="AQ526" t="s">
        <v>1006</v>
      </c>
      <c r="AR526" t="s">
        <v>1006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 t="s">
        <v>1006</v>
      </c>
      <c r="BE526" t="s">
        <v>1006</v>
      </c>
      <c r="BF526" t="s">
        <v>1006</v>
      </c>
      <c r="BG526" t="s">
        <v>3365</v>
      </c>
      <c r="BH526" t="s">
        <v>3365</v>
      </c>
      <c r="BI526" t="s">
        <v>3365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R526">
        <v>0</v>
      </c>
      <c r="BS526">
        <v>0</v>
      </c>
      <c r="BT526">
        <v>0</v>
      </c>
    </row>
    <row r="527" spans="1:72">
      <c r="A527" t="str">
        <f>IF(I527="","其他",_xlfn.XLOOKUP(I527,辅助数据!B:B,辅助数据!C:C))</f>
        <v>长横幅</v>
      </c>
      <c r="B527" t="str" cm="1">
        <f t="array" ref="B527">IFERROR(_xlfn.IFS(EOMONTH(E527,0)-C527&gt;90,"老品 (开售天数大于90天)",EOMONTH(E527,0)-C527&gt;=0,"新品 (开售天数小于等于90)"),"新品未出单")</f>
        <v>老品 (开售天数大于90天)</v>
      </c>
      <c r="C527" s="1">
        <f>_xlfn.XLOOKUP(K527,开售时间!A:A,开售时间!B:B)</f>
        <v>45114</v>
      </c>
      <c r="D527" s="1" t="str">
        <f>IFERROR(_xlfn.XLOOKUP(G527,分层!A:A,分层!B:B),"未划分")</f>
        <v>T3</v>
      </c>
      <c r="E527" s="4">
        <v>46204</v>
      </c>
      <c r="F527" s="1" t="s">
        <v>72</v>
      </c>
      <c r="G527" t="s">
        <v>1760</v>
      </c>
      <c r="H527" t="s">
        <v>1761</v>
      </c>
      <c r="I527" t="s">
        <v>1762</v>
      </c>
      <c r="J527" t="s">
        <v>1099</v>
      </c>
      <c r="K527" t="s">
        <v>3947</v>
      </c>
      <c r="L527">
        <v>201</v>
      </c>
      <c r="M527">
        <v>3</v>
      </c>
      <c r="N527">
        <v>1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X527">
        <v>10</v>
      </c>
      <c r="Y527">
        <v>0</v>
      </c>
      <c r="Z527">
        <v>0</v>
      </c>
      <c r="AA527">
        <v>10</v>
      </c>
      <c r="AB527">
        <v>0</v>
      </c>
      <c r="AC527">
        <v>2</v>
      </c>
      <c r="AD527">
        <v>0</v>
      </c>
      <c r="AE527">
        <v>0</v>
      </c>
      <c r="AF527">
        <v>2</v>
      </c>
      <c r="AG527">
        <v>0</v>
      </c>
      <c r="AH527" t="s">
        <v>86</v>
      </c>
      <c r="AI527">
        <v>7.5</v>
      </c>
      <c r="AJ527">
        <v>1</v>
      </c>
      <c r="AK527" t="s">
        <v>1765</v>
      </c>
      <c r="AL527">
        <v>0.33</v>
      </c>
      <c r="AM527">
        <v>4.98</v>
      </c>
      <c r="AN527">
        <v>10</v>
      </c>
      <c r="AO527" t="s">
        <v>2001</v>
      </c>
      <c r="AP527" t="s">
        <v>86</v>
      </c>
      <c r="AQ527" t="s">
        <v>86</v>
      </c>
      <c r="AR527" t="s">
        <v>86</v>
      </c>
      <c r="AS527">
        <v>0.5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 t="s">
        <v>1006</v>
      </c>
      <c r="BE527" t="s">
        <v>1006</v>
      </c>
      <c r="BF527" t="s">
        <v>1006</v>
      </c>
      <c r="BG527" t="s">
        <v>1006</v>
      </c>
      <c r="BH527" t="s">
        <v>1006</v>
      </c>
      <c r="BI527" t="s">
        <v>1006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R527">
        <v>0</v>
      </c>
      <c r="BS527">
        <v>0</v>
      </c>
      <c r="BT527">
        <v>0</v>
      </c>
    </row>
    <row r="528" spans="1:72">
      <c r="A528" t="str">
        <f>IF(I528="","其他",_xlfn.XLOOKUP(I528,辅助数据!B:B,辅助数据!C:C))</f>
        <v>长方形海报</v>
      </c>
      <c r="B528" t="str" cm="1">
        <f t="array" ref="B528">IFERROR(_xlfn.IFS(EOMONTH(E528,0)-C528&gt;90,"老品 (开售天数大于90天)",EOMONTH(E528,0)-C528&gt;=0,"新品 (开售天数小于等于90)"),"新品未出单")</f>
        <v>老品 (开售天数大于90天)</v>
      </c>
      <c r="C528" s="1">
        <f>_xlfn.XLOOKUP(K528,开售时间!A:A,开售时间!B:B)</f>
        <v>45114</v>
      </c>
      <c r="D528" s="1" t="str">
        <f>IFERROR(_xlfn.XLOOKUP(G528,分层!A:A,分层!B:B),"未划分")</f>
        <v>T2</v>
      </c>
      <c r="E528" s="4">
        <v>46204</v>
      </c>
      <c r="F528" s="1" t="s">
        <v>2685</v>
      </c>
      <c r="G528" t="s">
        <v>779</v>
      </c>
      <c r="H528" t="s">
        <v>780</v>
      </c>
      <c r="I528" t="s">
        <v>781</v>
      </c>
      <c r="J528" t="s">
        <v>1006</v>
      </c>
      <c r="K528" t="s">
        <v>3948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t="s">
        <v>1006</v>
      </c>
      <c r="AI528">
        <v>0</v>
      </c>
      <c r="AJ528">
        <v>0</v>
      </c>
      <c r="AK528" t="s">
        <v>1006</v>
      </c>
      <c r="AN528">
        <v>0</v>
      </c>
      <c r="AO528" t="s">
        <v>1006</v>
      </c>
      <c r="AP528" t="s">
        <v>1006</v>
      </c>
      <c r="AQ528" t="s">
        <v>1006</v>
      </c>
      <c r="AR528" t="s">
        <v>1006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 t="s">
        <v>1006</v>
      </c>
      <c r="BE528" t="s">
        <v>1006</v>
      </c>
      <c r="BF528" t="s">
        <v>1006</v>
      </c>
      <c r="BG528" t="s">
        <v>1006</v>
      </c>
      <c r="BH528" t="s">
        <v>1006</v>
      </c>
      <c r="BI528" t="s">
        <v>1006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R528">
        <v>0</v>
      </c>
      <c r="BS528">
        <v>0</v>
      </c>
      <c r="BT528">
        <v>0</v>
      </c>
    </row>
    <row r="529" spans="1:72">
      <c r="A529" t="str">
        <f>IF(I529="","其他",_xlfn.XLOOKUP(I529,辅助数据!B:B,辅助数据!C:C))</f>
        <v>其他</v>
      </c>
      <c r="B529" t="str" cm="1">
        <f t="array" ref="B529">IFERROR(_xlfn.IFS(EOMONTH(E529,0)-C529&gt;90,"老品 (开售天数大于90天)",EOMONTH(E529,0)-C529&gt;=0,"新品 (开售天数小于等于90)"),"新品未出单")</f>
        <v>新品未出单</v>
      </c>
      <c r="C529" s="1" t="str">
        <f>_xlfn.XLOOKUP(K529,开售时间!A:A,开售时间!B:B)</f>
        <v>未开售</v>
      </c>
      <c r="D529" s="1" t="str">
        <f>IFERROR(_xlfn.XLOOKUP(G529,分层!A:A,分层!B:B),"未划分")</f>
        <v>T1</v>
      </c>
      <c r="E529" s="4">
        <v>46204</v>
      </c>
      <c r="F529" s="1" t="s">
        <v>72</v>
      </c>
      <c r="G529" t="s">
        <v>322</v>
      </c>
      <c r="J529" t="s">
        <v>1006</v>
      </c>
      <c r="K529" t="s">
        <v>3949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t="s">
        <v>1006</v>
      </c>
      <c r="AI529">
        <v>0</v>
      </c>
      <c r="AJ529">
        <v>0</v>
      </c>
      <c r="AK529" t="s">
        <v>1006</v>
      </c>
      <c r="AN529">
        <v>0</v>
      </c>
      <c r="AO529" t="s">
        <v>1006</v>
      </c>
      <c r="AP529" t="s">
        <v>1006</v>
      </c>
      <c r="AQ529" t="s">
        <v>1006</v>
      </c>
      <c r="AR529" t="s">
        <v>1006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 t="s">
        <v>1006</v>
      </c>
      <c r="BE529" t="s">
        <v>1006</v>
      </c>
      <c r="BF529" t="s">
        <v>1006</v>
      </c>
      <c r="BG529" t="s">
        <v>1006</v>
      </c>
      <c r="BH529" t="s">
        <v>1006</v>
      </c>
      <c r="BI529" t="s">
        <v>1006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R529">
        <v>0</v>
      </c>
      <c r="BS529">
        <v>0</v>
      </c>
      <c r="BT529">
        <v>0</v>
      </c>
    </row>
    <row r="530" spans="1:72">
      <c r="A530" t="str">
        <f>IF(I530="","其他",_xlfn.XLOOKUP(I530,辅助数据!B:B,辅助数据!C:C))</f>
        <v>长横幅</v>
      </c>
      <c r="B530" t="str" cm="1">
        <f t="array" ref="B530">IFERROR(_xlfn.IFS(EOMONTH(E530,0)-C530&gt;90,"老品 (开售天数大于90天)",EOMONTH(E530,0)-C530&gt;=0,"新品 (开售天数小于等于90)"),"新品未出单")</f>
        <v>老品 (开售天数大于90天)</v>
      </c>
      <c r="C530" s="1">
        <f>_xlfn.XLOOKUP(K530,开售时间!A:A,开售时间!B:B)</f>
        <v>45114</v>
      </c>
      <c r="D530" s="1" t="str">
        <f>IFERROR(_xlfn.XLOOKUP(G530,分层!A:A,分层!B:B),"未划分")</f>
        <v>T3</v>
      </c>
      <c r="E530" s="4">
        <v>46204</v>
      </c>
      <c r="F530" s="1" t="s">
        <v>72</v>
      </c>
      <c r="G530" t="s">
        <v>2592</v>
      </c>
      <c r="H530" t="s">
        <v>2593</v>
      </c>
      <c r="I530" t="s">
        <v>2594</v>
      </c>
      <c r="J530" t="s">
        <v>1006</v>
      </c>
      <c r="K530" t="s">
        <v>3950</v>
      </c>
      <c r="L530">
        <v>81</v>
      </c>
      <c r="M530">
        <v>2</v>
      </c>
      <c r="N530">
        <v>0.67</v>
      </c>
      <c r="O530">
        <v>0</v>
      </c>
      <c r="P530">
        <v>0</v>
      </c>
      <c r="Q530">
        <v>0.67</v>
      </c>
      <c r="R530">
        <v>0</v>
      </c>
      <c r="S530">
        <v>0</v>
      </c>
      <c r="T530">
        <v>0</v>
      </c>
      <c r="U530">
        <v>0</v>
      </c>
      <c r="V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t="s">
        <v>1006</v>
      </c>
      <c r="AI530">
        <v>0</v>
      </c>
      <c r="AJ530">
        <v>0</v>
      </c>
      <c r="AK530" t="s">
        <v>3951</v>
      </c>
      <c r="AL530">
        <v>0.34</v>
      </c>
      <c r="AM530">
        <v>8.27</v>
      </c>
      <c r="AN530">
        <v>0</v>
      </c>
      <c r="AO530" t="s">
        <v>86</v>
      </c>
      <c r="AP530" t="s">
        <v>86</v>
      </c>
      <c r="AQ530" t="s">
        <v>86</v>
      </c>
      <c r="AR530" t="s">
        <v>1006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 t="s">
        <v>1006</v>
      </c>
      <c r="BE530" t="s">
        <v>1006</v>
      </c>
      <c r="BF530" t="s">
        <v>1006</v>
      </c>
      <c r="BG530" t="s">
        <v>1006</v>
      </c>
      <c r="BH530" t="s">
        <v>1006</v>
      </c>
      <c r="BI530" t="s">
        <v>1006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R530">
        <v>0</v>
      </c>
      <c r="BS530">
        <v>0</v>
      </c>
      <c r="BT530">
        <v>0</v>
      </c>
    </row>
    <row r="531" spans="1:72">
      <c r="A531" t="str">
        <f>IF(I531="","其他",_xlfn.XLOOKUP(I531,辅助数据!B:B,辅助数据!C:C))</f>
        <v>蜂窝</v>
      </c>
      <c r="B531" t="str" cm="1">
        <f t="array" ref="B531">IFERROR(_xlfn.IFS(EOMONTH(E531,0)-C531&gt;90,"老品 (开售天数大于90天)",EOMONTH(E531,0)-C531&gt;=0,"新品 (开售天数小于等于90)"),"新品未出单")</f>
        <v>老品 (开售天数大于90天)</v>
      </c>
      <c r="C531" s="1">
        <f>_xlfn.XLOOKUP(K531,开售时间!A:A,开售时间!B:B)</f>
        <v>45114</v>
      </c>
      <c r="D531" s="1" t="str">
        <f>IFERROR(_xlfn.XLOOKUP(G531,分层!A:A,分层!B:B),"未划分")</f>
        <v>T3</v>
      </c>
      <c r="E531" s="4">
        <v>46204</v>
      </c>
      <c r="F531" s="1" t="s">
        <v>72</v>
      </c>
      <c r="G531" t="s">
        <v>1825</v>
      </c>
      <c r="H531" t="s">
        <v>1826</v>
      </c>
      <c r="I531" t="s">
        <v>1827</v>
      </c>
      <c r="J531" t="s">
        <v>1006</v>
      </c>
      <c r="K531" t="s">
        <v>3952</v>
      </c>
      <c r="L531">
        <v>18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t="s">
        <v>1006</v>
      </c>
      <c r="AI531">
        <v>0</v>
      </c>
      <c r="AJ531">
        <v>0</v>
      </c>
      <c r="AK531" t="s">
        <v>1006</v>
      </c>
      <c r="AM531">
        <v>0</v>
      </c>
      <c r="AN531">
        <v>0</v>
      </c>
      <c r="AO531" t="s">
        <v>1006</v>
      </c>
      <c r="AP531" t="s">
        <v>1006</v>
      </c>
      <c r="AQ531" t="s">
        <v>1006</v>
      </c>
      <c r="AR531" t="s">
        <v>1006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 t="s">
        <v>1006</v>
      </c>
      <c r="BE531" t="s">
        <v>1006</v>
      </c>
      <c r="BF531" t="s">
        <v>1006</v>
      </c>
      <c r="BG531" t="s">
        <v>1006</v>
      </c>
      <c r="BH531" t="s">
        <v>1006</v>
      </c>
      <c r="BI531" t="s">
        <v>1006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R531">
        <v>0</v>
      </c>
      <c r="BS531">
        <v>0</v>
      </c>
      <c r="BT531">
        <v>0</v>
      </c>
    </row>
    <row r="532" spans="1:72">
      <c r="A532" t="str">
        <f>IF(I532="","其他",_xlfn.XLOOKUP(I532,辅助数据!B:B,辅助数据!C:C))</f>
        <v>长横幅</v>
      </c>
      <c r="B532" t="str" cm="1">
        <f t="array" ref="B532">IFERROR(_xlfn.IFS(EOMONTH(E532,0)-C532&gt;90,"老品 (开售天数大于90天)",EOMONTH(E532,0)-C532&gt;=0,"新品 (开售天数小于等于90)"),"新品未出单")</f>
        <v>老品 (开售天数大于90天)</v>
      </c>
      <c r="C532" s="1">
        <f>_xlfn.XLOOKUP(K532,开售时间!A:A,开售时间!B:B)</f>
        <v>45114</v>
      </c>
      <c r="D532" s="1" t="str">
        <f>IFERROR(_xlfn.XLOOKUP(G532,分层!A:A,分层!B:B),"未划分")</f>
        <v>T2</v>
      </c>
      <c r="E532" s="4">
        <v>46204</v>
      </c>
      <c r="F532" s="1" t="s">
        <v>72</v>
      </c>
      <c r="G532" t="s">
        <v>1118</v>
      </c>
      <c r="H532" t="s">
        <v>1119</v>
      </c>
      <c r="I532" t="s">
        <v>1120</v>
      </c>
      <c r="J532" t="s">
        <v>1006</v>
      </c>
      <c r="K532" t="s">
        <v>3953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t="s">
        <v>1006</v>
      </c>
      <c r="AI532">
        <v>0</v>
      </c>
      <c r="AJ532">
        <v>0</v>
      </c>
      <c r="AK532" t="s">
        <v>1006</v>
      </c>
      <c r="AN532">
        <v>0</v>
      </c>
      <c r="AO532" t="s">
        <v>1006</v>
      </c>
      <c r="AP532" t="s">
        <v>1006</v>
      </c>
      <c r="AQ532" t="s">
        <v>1006</v>
      </c>
      <c r="AR532" t="s">
        <v>1006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 t="s">
        <v>1006</v>
      </c>
      <c r="BE532" t="s">
        <v>1006</v>
      </c>
      <c r="BF532" t="s">
        <v>1006</v>
      </c>
      <c r="BG532" t="s">
        <v>1006</v>
      </c>
      <c r="BH532" t="s">
        <v>1006</v>
      </c>
      <c r="BI532" t="s">
        <v>1006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R532">
        <v>0</v>
      </c>
      <c r="BS532">
        <v>0</v>
      </c>
      <c r="BT532">
        <v>0</v>
      </c>
    </row>
    <row r="533" spans="1:72">
      <c r="A533" t="str">
        <f>IF(I533="","其他",_xlfn.XLOOKUP(I533,辅助数据!B:B,辅助数据!C:C))</f>
        <v>长横幅</v>
      </c>
      <c r="B533" t="str" cm="1">
        <f t="array" ref="B533">IFERROR(_xlfn.IFS(EOMONTH(E533,0)-C533&gt;90,"老品 (开售天数大于90天)",EOMONTH(E533,0)-C533&gt;=0,"新品 (开售天数小于等于90)"),"新品未出单")</f>
        <v>老品 (开售天数大于90天)</v>
      </c>
      <c r="C533" s="1">
        <f>_xlfn.XLOOKUP(K533,开售时间!A:A,开售时间!B:B)</f>
        <v>45114</v>
      </c>
      <c r="D533" s="1" t="str">
        <f>IFERROR(_xlfn.XLOOKUP(G533,分层!A:A,分层!B:B),"未划分")</f>
        <v>T2</v>
      </c>
      <c r="E533" s="4">
        <v>46204</v>
      </c>
      <c r="F533" s="1" t="s">
        <v>72</v>
      </c>
      <c r="G533" t="s">
        <v>980</v>
      </c>
      <c r="H533" t="s">
        <v>981</v>
      </c>
      <c r="I533" t="s">
        <v>982</v>
      </c>
      <c r="J533" t="s">
        <v>1006</v>
      </c>
      <c r="K533" t="s">
        <v>3954</v>
      </c>
      <c r="L533">
        <v>41</v>
      </c>
      <c r="M533">
        <v>1</v>
      </c>
      <c r="N533">
        <v>0.51</v>
      </c>
      <c r="O533">
        <v>0</v>
      </c>
      <c r="P533">
        <v>0</v>
      </c>
      <c r="Q533">
        <v>0.51</v>
      </c>
      <c r="R533">
        <v>0</v>
      </c>
      <c r="S533">
        <v>0</v>
      </c>
      <c r="T533">
        <v>0</v>
      </c>
      <c r="U533">
        <v>0</v>
      </c>
      <c r="V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t="s">
        <v>1006</v>
      </c>
      <c r="AI533">
        <v>0</v>
      </c>
      <c r="AJ533">
        <v>0</v>
      </c>
      <c r="AK533" t="s">
        <v>3955</v>
      </c>
      <c r="AL533">
        <v>0.51</v>
      </c>
      <c r="AM533">
        <v>12.44</v>
      </c>
      <c r="AN533">
        <v>0</v>
      </c>
      <c r="AO533" t="s">
        <v>86</v>
      </c>
      <c r="AP533" t="s">
        <v>86</v>
      </c>
      <c r="AQ533" t="s">
        <v>86</v>
      </c>
      <c r="AR533" t="s">
        <v>1006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 t="s">
        <v>1006</v>
      </c>
      <c r="BE533" t="s">
        <v>1006</v>
      </c>
      <c r="BF533" t="s">
        <v>1006</v>
      </c>
      <c r="BG533" t="s">
        <v>1006</v>
      </c>
      <c r="BH533" t="s">
        <v>1006</v>
      </c>
      <c r="BI533" t="s">
        <v>1006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R533">
        <v>0</v>
      </c>
      <c r="BS533">
        <v>0</v>
      </c>
      <c r="BT533">
        <v>0</v>
      </c>
    </row>
    <row r="534" spans="1:72">
      <c r="A534" t="str">
        <f>IF(I534="","其他",_xlfn.XLOOKUP(I534,辅助数据!B:B,辅助数据!C:C))</f>
        <v>长横幅</v>
      </c>
      <c r="B534" t="str" cm="1">
        <f t="array" ref="B534">IFERROR(_xlfn.IFS(EOMONTH(E534,0)-C534&gt;90,"老品 (开售天数大于90天)",EOMONTH(E534,0)-C534&gt;=0,"新品 (开售天数小于等于90)"),"新品未出单")</f>
        <v>老品 (开售天数大于90天)</v>
      </c>
      <c r="C534" s="1">
        <f>_xlfn.XLOOKUP(K534,开售时间!A:A,开售时间!B:B)</f>
        <v>45114</v>
      </c>
      <c r="D534" s="1" t="str">
        <f>IFERROR(_xlfn.XLOOKUP(G534,分层!A:A,分层!B:B),"未划分")</f>
        <v>T1</v>
      </c>
      <c r="E534" s="4">
        <v>46204</v>
      </c>
      <c r="F534" s="1" t="s">
        <v>72</v>
      </c>
      <c r="G534" t="s">
        <v>113</v>
      </c>
      <c r="H534" t="s">
        <v>114</v>
      </c>
      <c r="I534" t="s">
        <v>115</v>
      </c>
      <c r="J534" t="s">
        <v>1006</v>
      </c>
      <c r="K534" t="s">
        <v>3956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t="s">
        <v>1006</v>
      </c>
      <c r="AI534">
        <v>0</v>
      </c>
      <c r="AJ534">
        <v>0</v>
      </c>
      <c r="AK534" t="s">
        <v>1006</v>
      </c>
      <c r="AN534">
        <v>0</v>
      </c>
      <c r="AO534" t="s">
        <v>1006</v>
      </c>
      <c r="AP534" t="s">
        <v>1006</v>
      </c>
      <c r="AQ534" t="s">
        <v>1006</v>
      </c>
      <c r="AR534" t="s">
        <v>1006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 t="s">
        <v>1006</v>
      </c>
      <c r="BE534" t="s">
        <v>1006</v>
      </c>
      <c r="BF534" t="s">
        <v>1006</v>
      </c>
      <c r="BG534" t="s">
        <v>1006</v>
      </c>
      <c r="BH534" t="s">
        <v>1006</v>
      </c>
      <c r="BI534" t="s">
        <v>1006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R534">
        <v>0</v>
      </c>
      <c r="BS534">
        <v>0</v>
      </c>
      <c r="BT534">
        <v>0</v>
      </c>
    </row>
    <row r="535" spans="1:72">
      <c r="A535" t="str">
        <f>IF(I535="","其他",_xlfn.XLOOKUP(I535,辅助数据!B:B,辅助数据!C:C))</f>
        <v>蜂窝</v>
      </c>
      <c r="B535" t="str" cm="1">
        <f t="array" ref="B535">IFERROR(_xlfn.IFS(EOMONTH(E535,0)-C535&gt;90,"老品 (开售天数大于90天)",EOMONTH(E535,0)-C535&gt;=0,"新品 (开售天数小于等于90)"),"新品未出单")</f>
        <v>老品 (开售天数大于90天)</v>
      </c>
      <c r="C535" s="1">
        <f>_xlfn.XLOOKUP(K535,开售时间!A:A,开售时间!B:B)</f>
        <v>45114</v>
      </c>
      <c r="D535" s="1" t="str">
        <f>IFERROR(_xlfn.XLOOKUP(G535,分层!A:A,分层!B:B),"未划分")</f>
        <v>T3</v>
      </c>
      <c r="E535" s="4">
        <v>46204</v>
      </c>
      <c r="F535" s="1" t="s">
        <v>2685</v>
      </c>
      <c r="G535" t="s">
        <v>2668</v>
      </c>
      <c r="H535" t="s">
        <v>3466</v>
      </c>
      <c r="I535" t="s">
        <v>3467</v>
      </c>
      <c r="J535" t="s">
        <v>1006</v>
      </c>
      <c r="K535" t="s">
        <v>3957</v>
      </c>
      <c r="L535">
        <v>115</v>
      </c>
      <c r="M535">
        <v>0</v>
      </c>
      <c r="N535">
        <v>0.26</v>
      </c>
      <c r="O535">
        <v>0</v>
      </c>
      <c r="P535">
        <v>0</v>
      </c>
      <c r="Q535">
        <v>0.26</v>
      </c>
      <c r="R535">
        <v>0</v>
      </c>
      <c r="S535">
        <v>0</v>
      </c>
      <c r="T535">
        <v>0</v>
      </c>
      <c r="U535">
        <v>0</v>
      </c>
      <c r="V535">
        <v>0</v>
      </c>
      <c r="X535">
        <v>4</v>
      </c>
      <c r="Y535">
        <v>0</v>
      </c>
      <c r="Z535">
        <v>0</v>
      </c>
      <c r="AA535">
        <v>4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t="s">
        <v>1006</v>
      </c>
      <c r="AI535">
        <v>4</v>
      </c>
      <c r="AJ535">
        <v>0</v>
      </c>
      <c r="AK535" t="s">
        <v>1006</v>
      </c>
      <c r="AM535">
        <v>2.26</v>
      </c>
      <c r="AN535">
        <v>15.38</v>
      </c>
      <c r="AO535" t="s">
        <v>3468</v>
      </c>
      <c r="AP535" t="s">
        <v>86</v>
      </c>
      <c r="AQ535" t="s">
        <v>86</v>
      </c>
      <c r="AR535" t="s">
        <v>86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 t="s">
        <v>1006</v>
      </c>
      <c r="BE535" t="s">
        <v>1006</v>
      </c>
      <c r="BF535" t="s">
        <v>1006</v>
      </c>
      <c r="BG535" t="s">
        <v>1006</v>
      </c>
      <c r="BH535" t="s">
        <v>1006</v>
      </c>
      <c r="BI535" t="s">
        <v>1006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R535">
        <v>0</v>
      </c>
      <c r="BS535">
        <v>0</v>
      </c>
      <c r="BT535">
        <v>0</v>
      </c>
    </row>
    <row r="536" spans="1:72">
      <c r="A536" t="str">
        <f>IF(I536="","其他",_xlfn.XLOOKUP(I536,辅助数据!B:B,辅助数据!C:C))</f>
        <v>海报</v>
      </c>
      <c r="B536" t="str" cm="1">
        <f t="array" ref="B536">IFERROR(_xlfn.IFS(EOMONTH(E536,0)-C536&gt;90,"老品 (开售天数大于90天)",EOMONTH(E536,0)-C536&gt;=0,"新品 (开售天数小于等于90)"),"新品未出单")</f>
        <v>老品 (开售天数大于90天)</v>
      </c>
      <c r="C536" s="1">
        <f>_xlfn.XLOOKUP(K536,开售时间!A:A,开售时间!B:B)</f>
        <v>45284</v>
      </c>
      <c r="D536" s="1" t="str">
        <f>IFERROR(_xlfn.XLOOKUP(G536,分层!A:A,分层!B:B),"未划分")</f>
        <v>T4</v>
      </c>
      <c r="E536" s="4">
        <v>46204</v>
      </c>
      <c r="F536" s="1" t="s">
        <v>72</v>
      </c>
      <c r="G536" t="s">
        <v>2912</v>
      </c>
      <c r="H536" t="s">
        <v>3401</v>
      </c>
      <c r="I536" t="s">
        <v>3402</v>
      </c>
      <c r="J536" t="s">
        <v>1006</v>
      </c>
      <c r="K536" t="s">
        <v>3958</v>
      </c>
      <c r="L536">
        <v>198</v>
      </c>
      <c r="M536">
        <v>7</v>
      </c>
      <c r="N536">
        <v>2.86</v>
      </c>
      <c r="O536">
        <v>0</v>
      </c>
      <c r="P536">
        <v>0</v>
      </c>
      <c r="Q536">
        <v>2.86</v>
      </c>
      <c r="R536">
        <v>0</v>
      </c>
      <c r="S536">
        <v>0</v>
      </c>
      <c r="T536">
        <v>0</v>
      </c>
      <c r="U536">
        <v>0</v>
      </c>
      <c r="V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t="s">
        <v>1006</v>
      </c>
      <c r="AI536">
        <v>0</v>
      </c>
      <c r="AJ536">
        <v>0</v>
      </c>
      <c r="AK536" t="s">
        <v>3404</v>
      </c>
      <c r="AL536">
        <v>0.41</v>
      </c>
      <c r="AM536">
        <v>14.44</v>
      </c>
      <c r="AN536">
        <v>0</v>
      </c>
      <c r="AO536" t="s">
        <v>86</v>
      </c>
      <c r="AP536" t="s">
        <v>86</v>
      </c>
      <c r="AQ536" t="s">
        <v>86</v>
      </c>
      <c r="AR536" t="s">
        <v>1006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 t="s">
        <v>1006</v>
      </c>
      <c r="BE536" t="s">
        <v>1006</v>
      </c>
      <c r="BF536" t="s">
        <v>1006</v>
      </c>
      <c r="BG536" t="s">
        <v>1006</v>
      </c>
      <c r="BH536" t="s">
        <v>1006</v>
      </c>
      <c r="BI536" t="s">
        <v>1006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R536">
        <v>0</v>
      </c>
      <c r="BS536">
        <v>0</v>
      </c>
      <c r="BT536">
        <v>0</v>
      </c>
    </row>
    <row r="537" spans="1:72">
      <c r="A537" t="str">
        <f>IF(I537="","其他",_xlfn.XLOOKUP(I537,辅助数据!B:B,辅助数据!C:C))</f>
        <v>海报</v>
      </c>
      <c r="B537" t="str" cm="1">
        <f t="array" ref="B537">IFERROR(_xlfn.IFS(EOMONTH(E537,0)-C537&gt;90,"老品 (开售天数大于90天)",EOMONTH(E537,0)-C537&gt;=0,"新品 (开售天数小于等于90)"),"新品未出单")</f>
        <v>老品 (开售天数大于90天)</v>
      </c>
      <c r="C537" s="1">
        <f>_xlfn.XLOOKUP(K537,开售时间!A:A,开售时间!B:B)</f>
        <v>45284</v>
      </c>
      <c r="D537" s="1" t="str">
        <f>IFERROR(_xlfn.XLOOKUP(G537,分层!A:A,分层!B:B),"未划分")</f>
        <v>T3</v>
      </c>
      <c r="E537" s="4">
        <v>46204</v>
      </c>
      <c r="F537" s="1" t="s">
        <v>2685</v>
      </c>
      <c r="G537" t="s">
        <v>2510</v>
      </c>
      <c r="H537" t="s">
        <v>3408</v>
      </c>
      <c r="I537" t="s">
        <v>3409</v>
      </c>
      <c r="J537" t="s">
        <v>1006</v>
      </c>
      <c r="K537" t="s">
        <v>3959</v>
      </c>
      <c r="L537">
        <v>62</v>
      </c>
      <c r="M537">
        <v>2</v>
      </c>
      <c r="N537">
        <v>0.54</v>
      </c>
      <c r="O537">
        <v>0</v>
      </c>
      <c r="P537">
        <v>0</v>
      </c>
      <c r="Q537">
        <v>0.54</v>
      </c>
      <c r="R537">
        <v>0</v>
      </c>
      <c r="S537">
        <v>0</v>
      </c>
      <c r="T537">
        <v>0</v>
      </c>
      <c r="U537">
        <v>0</v>
      </c>
      <c r="V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 t="s">
        <v>1006</v>
      </c>
      <c r="AI537">
        <v>0</v>
      </c>
      <c r="AJ537">
        <v>0</v>
      </c>
      <c r="AK537" t="s">
        <v>3411</v>
      </c>
      <c r="AL537">
        <v>0.27</v>
      </c>
      <c r="AM537">
        <v>8.71</v>
      </c>
      <c r="AN537">
        <v>0</v>
      </c>
      <c r="AO537" t="s">
        <v>86</v>
      </c>
      <c r="AP537" t="s">
        <v>86</v>
      </c>
      <c r="AQ537" t="s">
        <v>86</v>
      </c>
      <c r="AR537" t="s">
        <v>1006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 t="s">
        <v>1006</v>
      </c>
      <c r="BE537" t="s">
        <v>1006</v>
      </c>
      <c r="BF537" t="s">
        <v>1006</v>
      </c>
      <c r="BG537" t="s">
        <v>1006</v>
      </c>
      <c r="BH537" t="s">
        <v>1006</v>
      </c>
      <c r="BI537" t="s">
        <v>1006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R537">
        <v>0</v>
      </c>
      <c r="BS537">
        <v>0</v>
      </c>
      <c r="BT537">
        <v>0</v>
      </c>
    </row>
    <row r="538" spans="1:72">
      <c r="A538" t="str">
        <f>IF(I538="","其他",_xlfn.XLOOKUP(I538,辅助数据!B:B,辅助数据!C:C))</f>
        <v>海报</v>
      </c>
      <c r="B538" t="str" cm="1">
        <f t="array" ref="B538">IFERROR(_xlfn.IFS(EOMONTH(E538,0)-C538&gt;90,"老品 (开售天数大于90天)",EOMONTH(E538,0)-C538&gt;=0,"新品 (开售天数小于等于90)"),"新品未出单")</f>
        <v>老品 (开售天数大于90天)</v>
      </c>
      <c r="C538" s="1">
        <f>_xlfn.XLOOKUP(K538,开售时间!A:A,开售时间!B:B)</f>
        <v>45284</v>
      </c>
      <c r="D538" s="1" t="str">
        <f>IFERROR(_xlfn.XLOOKUP(G538,分层!A:A,分层!B:B),"未划分")</f>
        <v>T3</v>
      </c>
      <c r="E538" s="4">
        <v>46204</v>
      </c>
      <c r="F538" s="1" t="s">
        <v>72</v>
      </c>
      <c r="G538" t="s">
        <v>2022</v>
      </c>
      <c r="H538" t="s">
        <v>3429</v>
      </c>
      <c r="I538" t="s">
        <v>3430</v>
      </c>
      <c r="J538" t="s">
        <v>1006</v>
      </c>
      <c r="K538" t="s">
        <v>3960</v>
      </c>
      <c r="L538">
        <v>121</v>
      </c>
      <c r="M538">
        <v>4</v>
      </c>
      <c r="N538">
        <v>1.46</v>
      </c>
      <c r="O538">
        <v>0</v>
      </c>
      <c r="P538">
        <v>0</v>
      </c>
      <c r="Q538">
        <v>1.46</v>
      </c>
      <c r="R538">
        <v>0</v>
      </c>
      <c r="S538">
        <v>0</v>
      </c>
      <c r="T538">
        <v>0</v>
      </c>
      <c r="U538">
        <v>0</v>
      </c>
      <c r="V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 t="s">
        <v>1006</v>
      </c>
      <c r="AI538">
        <v>0</v>
      </c>
      <c r="AJ538">
        <v>0</v>
      </c>
      <c r="AK538" t="s">
        <v>3432</v>
      </c>
      <c r="AL538">
        <v>0.37</v>
      </c>
      <c r="AM538">
        <v>12.07</v>
      </c>
      <c r="AN538">
        <v>0</v>
      </c>
      <c r="AO538" t="s">
        <v>86</v>
      </c>
      <c r="AP538" t="s">
        <v>86</v>
      </c>
      <c r="AQ538" t="s">
        <v>86</v>
      </c>
      <c r="AR538" t="s">
        <v>1006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 t="s">
        <v>1006</v>
      </c>
      <c r="BE538" t="s">
        <v>1006</v>
      </c>
      <c r="BF538" t="s">
        <v>1006</v>
      </c>
      <c r="BG538" t="s">
        <v>1006</v>
      </c>
      <c r="BH538" t="s">
        <v>1006</v>
      </c>
      <c r="BI538" t="s">
        <v>1006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R538">
        <v>0</v>
      </c>
      <c r="BS538">
        <v>0</v>
      </c>
      <c r="BT538">
        <v>0</v>
      </c>
    </row>
    <row r="539" spans="1:72">
      <c r="A539" t="str">
        <f>IF(I539="","其他",_xlfn.XLOOKUP(I539,辅助数据!B:B,辅助数据!C:C))</f>
        <v>海报</v>
      </c>
      <c r="B539" t="str" cm="1">
        <f t="array" ref="B539">IFERROR(_xlfn.IFS(EOMONTH(E539,0)-C539&gt;90,"老品 (开售天数大于90天)",EOMONTH(E539,0)-C539&gt;=0,"新品 (开售天数小于等于90)"),"新品未出单")</f>
        <v>老品 (开售天数大于90天)</v>
      </c>
      <c r="C539" s="1">
        <f>_xlfn.XLOOKUP(K539,开售时间!A:A,开售时间!B:B)</f>
        <v>45114</v>
      </c>
      <c r="D539" s="1" t="str">
        <f>IFERROR(_xlfn.XLOOKUP(G539,分层!A:A,分层!B:B),"未划分")</f>
        <v>未划分</v>
      </c>
      <c r="E539" s="4">
        <v>46204</v>
      </c>
      <c r="F539" s="1" t="s">
        <v>72</v>
      </c>
      <c r="G539" t="s">
        <v>3478</v>
      </c>
      <c r="H539" t="s">
        <v>3479</v>
      </c>
      <c r="I539" t="s">
        <v>3480</v>
      </c>
      <c r="J539" t="s">
        <v>1006</v>
      </c>
      <c r="K539" t="s">
        <v>3961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 t="s">
        <v>1006</v>
      </c>
      <c r="AI539">
        <v>0</v>
      </c>
      <c r="AJ539">
        <v>0</v>
      </c>
      <c r="AK539" t="s">
        <v>1006</v>
      </c>
      <c r="AN539">
        <v>0</v>
      </c>
      <c r="AO539" t="s">
        <v>1006</v>
      </c>
      <c r="AP539" t="s">
        <v>1006</v>
      </c>
      <c r="AQ539" t="s">
        <v>1006</v>
      </c>
      <c r="AR539" t="s">
        <v>1006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 t="s">
        <v>1006</v>
      </c>
      <c r="BE539" t="s">
        <v>1006</v>
      </c>
      <c r="BF539" t="s">
        <v>1006</v>
      </c>
      <c r="BG539" t="s">
        <v>1006</v>
      </c>
      <c r="BH539" t="s">
        <v>1006</v>
      </c>
      <c r="BI539" t="s">
        <v>1006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R539">
        <v>0</v>
      </c>
      <c r="BS539">
        <v>0</v>
      </c>
      <c r="BT539">
        <v>0</v>
      </c>
    </row>
    <row r="540" spans="1:72">
      <c r="A540" t="str">
        <f>IF(I540="","其他",_xlfn.XLOOKUP(I540,辅助数据!B:B,辅助数据!C:C))</f>
        <v>海报拱圈</v>
      </c>
      <c r="B540" t="str" cm="1">
        <f t="array" ref="B540">IFERROR(_xlfn.IFS(EOMONTH(E540,0)-C540&gt;90,"老品 (开售天数大于90天)",EOMONTH(E540,0)-C540&gt;=0,"新品 (开售天数小于等于90)"),"新品未出单")</f>
        <v>老品 (开售天数大于90天)</v>
      </c>
      <c r="C540" s="1">
        <f>_xlfn.XLOOKUP(K540,开售时间!A:A,开售时间!B:B)</f>
        <v>45114</v>
      </c>
      <c r="D540" s="1" t="str">
        <f>IFERROR(_xlfn.XLOOKUP(G540,分层!A:A,分层!B:B),"未划分")</f>
        <v>T3</v>
      </c>
      <c r="E540" s="4">
        <v>46204</v>
      </c>
      <c r="F540" s="1" t="s">
        <v>72</v>
      </c>
      <c r="G540" t="s">
        <v>3199</v>
      </c>
      <c r="H540" t="s">
        <v>3200</v>
      </c>
      <c r="I540" t="s">
        <v>3201</v>
      </c>
      <c r="J540" t="s">
        <v>1006</v>
      </c>
      <c r="K540" t="s">
        <v>3962</v>
      </c>
      <c r="L540">
        <v>58</v>
      </c>
      <c r="M540">
        <v>3</v>
      </c>
      <c r="N540">
        <v>0.61</v>
      </c>
      <c r="O540">
        <v>0</v>
      </c>
      <c r="P540">
        <v>0</v>
      </c>
      <c r="Q540">
        <v>0.61</v>
      </c>
      <c r="R540">
        <v>0</v>
      </c>
      <c r="S540">
        <v>0</v>
      </c>
      <c r="T540">
        <v>0</v>
      </c>
      <c r="U540">
        <v>0</v>
      </c>
      <c r="V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 t="s">
        <v>1006</v>
      </c>
      <c r="AI540">
        <v>0</v>
      </c>
      <c r="AJ540">
        <v>0</v>
      </c>
      <c r="AK540" t="s">
        <v>3963</v>
      </c>
      <c r="AL540">
        <v>0.2</v>
      </c>
      <c r="AM540">
        <v>10.52</v>
      </c>
      <c r="AN540">
        <v>0</v>
      </c>
      <c r="AO540" t="s">
        <v>86</v>
      </c>
      <c r="AP540" t="s">
        <v>86</v>
      </c>
      <c r="AQ540" t="s">
        <v>86</v>
      </c>
      <c r="AR540" t="s">
        <v>1006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 t="s">
        <v>1006</v>
      </c>
      <c r="BE540" t="s">
        <v>1006</v>
      </c>
      <c r="BF540" t="s">
        <v>1006</v>
      </c>
      <c r="BG540" t="s">
        <v>1006</v>
      </c>
      <c r="BH540" t="s">
        <v>1006</v>
      </c>
      <c r="BI540" t="s">
        <v>1006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R540">
        <v>0</v>
      </c>
      <c r="BS540">
        <v>0</v>
      </c>
      <c r="BT540">
        <v>0</v>
      </c>
    </row>
    <row r="541" spans="1:72">
      <c r="A541" t="str">
        <f>IF(I541="","其他",_xlfn.XLOOKUP(I541,辅助数据!B:B,辅助数据!C:C))</f>
        <v>桌布</v>
      </c>
      <c r="B541" t="str" cm="1">
        <f t="array" ref="B541">IFERROR(_xlfn.IFS(EOMONTH(E541,0)-C541&gt;90,"老品 (开售天数大于90天)",EOMONTH(E541,0)-C541&gt;=0,"新品 (开售天数小于等于90)"),"新品未出单")</f>
        <v>老品 (开售天数大于90天)</v>
      </c>
      <c r="C541" s="1">
        <f>_xlfn.XLOOKUP(K541,开售时间!A:A,开售时间!B:B)</f>
        <v>45114</v>
      </c>
      <c r="D541" s="1" t="str">
        <f>IFERROR(_xlfn.XLOOKUP(G541,分层!A:A,分层!B:B),"未划分")</f>
        <v>T3</v>
      </c>
      <c r="E541" s="4">
        <v>46204</v>
      </c>
      <c r="F541" s="1" t="s">
        <v>72</v>
      </c>
      <c r="G541" t="s">
        <v>2476</v>
      </c>
      <c r="H541" t="s">
        <v>2477</v>
      </c>
      <c r="I541" t="s">
        <v>2478</v>
      </c>
      <c r="J541" t="s">
        <v>1006</v>
      </c>
      <c r="K541" t="s">
        <v>3964</v>
      </c>
      <c r="L541">
        <v>19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 t="s">
        <v>1006</v>
      </c>
      <c r="AI541">
        <v>0</v>
      </c>
      <c r="AJ541">
        <v>0</v>
      </c>
      <c r="AK541" t="s">
        <v>1006</v>
      </c>
      <c r="AM541">
        <v>0</v>
      </c>
      <c r="AN541">
        <v>0</v>
      </c>
      <c r="AO541" t="s">
        <v>1006</v>
      </c>
      <c r="AP541" t="s">
        <v>1006</v>
      </c>
      <c r="AQ541" t="s">
        <v>1006</v>
      </c>
      <c r="AR541" t="s">
        <v>1006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 t="s">
        <v>1006</v>
      </c>
      <c r="BE541" t="s">
        <v>1006</v>
      </c>
      <c r="BF541" t="s">
        <v>1006</v>
      </c>
      <c r="BG541" t="s">
        <v>1006</v>
      </c>
      <c r="BH541" t="s">
        <v>1006</v>
      </c>
      <c r="BI541" t="s">
        <v>1006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R541">
        <v>0</v>
      </c>
      <c r="BS541">
        <v>0</v>
      </c>
      <c r="BT541">
        <v>0</v>
      </c>
    </row>
    <row r="542" spans="1:72">
      <c r="A542" t="str">
        <f>IF(I542="","其他",_xlfn.XLOOKUP(I542,辅助数据!B:B,辅助数据!C:C))</f>
        <v>横幅蜂窝套装</v>
      </c>
      <c r="B542" t="str" cm="1">
        <f t="array" ref="B542">IFERROR(_xlfn.IFS(EOMONTH(E542,0)-C542&gt;90,"老品 (开售天数大于90天)",EOMONTH(E542,0)-C542&gt;=0,"新品 (开售天数小于等于90)"),"新品未出单")</f>
        <v>老品 (开售天数大于90天)</v>
      </c>
      <c r="C542" s="1">
        <f>_xlfn.XLOOKUP(K542,开售时间!A:A,开售时间!B:B)</f>
        <v>45114</v>
      </c>
      <c r="D542" s="1" t="str">
        <f>IFERROR(_xlfn.XLOOKUP(G542,分层!A:A,分层!B:B),"未划分")</f>
        <v>T3</v>
      </c>
      <c r="E542" s="4">
        <v>46204</v>
      </c>
      <c r="F542" s="1" t="s">
        <v>72</v>
      </c>
      <c r="G542" t="s">
        <v>3292</v>
      </c>
      <c r="H542" t="s">
        <v>3301</v>
      </c>
      <c r="I542" t="s">
        <v>3302</v>
      </c>
      <c r="J542" t="s">
        <v>1006</v>
      </c>
      <c r="K542" t="s">
        <v>3965</v>
      </c>
      <c r="L542">
        <v>205</v>
      </c>
      <c r="M542">
        <v>0</v>
      </c>
      <c r="N542">
        <v>0.9</v>
      </c>
      <c r="O542">
        <v>0</v>
      </c>
      <c r="P542">
        <v>0</v>
      </c>
      <c r="Q542">
        <v>0.9</v>
      </c>
      <c r="R542">
        <v>0</v>
      </c>
      <c r="S542">
        <v>0</v>
      </c>
      <c r="T542">
        <v>0</v>
      </c>
      <c r="U542">
        <v>0</v>
      </c>
      <c r="V542">
        <v>0</v>
      </c>
      <c r="X542">
        <v>3.8</v>
      </c>
      <c r="Y542">
        <v>0</v>
      </c>
      <c r="Z542">
        <v>0</v>
      </c>
      <c r="AA542">
        <v>3.8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 t="s">
        <v>1006</v>
      </c>
      <c r="AI542">
        <v>3.8</v>
      </c>
      <c r="AJ542">
        <v>0</v>
      </c>
      <c r="AK542" t="s">
        <v>1006</v>
      </c>
      <c r="AM542">
        <v>4.39</v>
      </c>
      <c r="AN542">
        <v>4.22</v>
      </c>
      <c r="AO542" t="s">
        <v>3966</v>
      </c>
      <c r="AP542" t="s">
        <v>86</v>
      </c>
      <c r="AQ542" t="s">
        <v>86</v>
      </c>
      <c r="AR542" t="s">
        <v>86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 t="s">
        <v>1006</v>
      </c>
      <c r="BE542" t="s">
        <v>1006</v>
      </c>
      <c r="BF542" t="s">
        <v>1006</v>
      </c>
      <c r="BG542" t="s">
        <v>1006</v>
      </c>
      <c r="BH542" t="s">
        <v>1006</v>
      </c>
      <c r="BI542" t="s">
        <v>1006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R542">
        <v>0</v>
      </c>
      <c r="BS542">
        <v>0</v>
      </c>
      <c r="BT542">
        <v>0</v>
      </c>
    </row>
    <row r="543" spans="1:72">
      <c r="A543" t="str">
        <f>IF(I543="","其他",_xlfn.XLOOKUP(I543,辅助数据!B:B,辅助数据!C:C))</f>
        <v>小海报木板</v>
      </c>
      <c r="B543" t="str" cm="1">
        <f t="array" ref="B543">IFERROR(_xlfn.IFS(EOMONTH(E543,0)-C543&gt;90,"老品 (开售天数大于90天)",EOMONTH(E543,0)-C543&gt;=0,"新品 (开售天数小于等于90)"),"新品未出单")</f>
        <v>老品 (开售天数大于90天)</v>
      </c>
      <c r="C543" s="1">
        <f>_xlfn.XLOOKUP(K543,开售时间!A:A,开售时间!B:B)</f>
        <v>45284</v>
      </c>
      <c r="D543" s="1" t="str">
        <f>IFERROR(_xlfn.XLOOKUP(G543,分层!A:A,分层!B:B),"未划分")</f>
        <v>T2</v>
      </c>
      <c r="E543" s="4">
        <v>46204</v>
      </c>
      <c r="F543" s="1" t="s">
        <v>72</v>
      </c>
      <c r="G543" t="s">
        <v>484</v>
      </c>
      <c r="H543" t="s">
        <v>3559</v>
      </c>
      <c r="I543" t="s">
        <v>3560</v>
      </c>
      <c r="J543" t="s">
        <v>1006</v>
      </c>
      <c r="K543" t="s">
        <v>3967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 t="s">
        <v>1006</v>
      </c>
      <c r="AI543">
        <v>0</v>
      </c>
      <c r="AJ543">
        <v>0</v>
      </c>
      <c r="AK543" t="s">
        <v>1006</v>
      </c>
      <c r="AN543">
        <v>0</v>
      </c>
      <c r="AO543" t="s">
        <v>1006</v>
      </c>
      <c r="AP543" t="s">
        <v>1006</v>
      </c>
      <c r="AQ543" t="s">
        <v>1006</v>
      </c>
      <c r="AR543" t="s">
        <v>1006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 t="s">
        <v>1006</v>
      </c>
      <c r="BE543" t="s">
        <v>1006</v>
      </c>
      <c r="BF543" t="s">
        <v>1006</v>
      </c>
      <c r="BG543" t="s">
        <v>1006</v>
      </c>
      <c r="BH543" t="s">
        <v>1006</v>
      </c>
      <c r="BI543" t="s">
        <v>1006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R543">
        <v>0</v>
      </c>
      <c r="BS543">
        <v>0</v>
      </c>
      <c r="BT543">
        <v>0</v>
      </c>
    </row>
    <row r="544" spans="1:72">
      <c r="A544" t="str">
        <f>IF(I544="","其他",_xlfn.XLOOKUP(I544,辅助数据!B:B,辅助数据!C:C))</f>
        <v>木摆件</v>
      </c>
      <c r="B544" t="str" cm="1">
        <f t="array" ref="B544">IFERROR(_xlfn.IFS(EOMONTH(E544,0)-C544&gt;90,"老品 (开售天数大于90天)",EOMONTH(E544,0)-C544&gt;=0,"新品 (开售天数小于等于90)"),"新品未出单")</f>
        <v>老品 (开售天数大于90天)</v>
      </c>
      <c r="C544" s="1">
        <f>_xlfn.XLOOKUP(K544,开售时间!A:A,开售时间!B:B)</f>
        <v>45114</v>
      </c>
      <c r="D544" s="1" t="str">
        <f>IFERROR(_xlfn.XLOOKUP(G544,分层!A:A,分层!B:B),"未划分")</f>
        <v>T3</v>
      </c>
      <c r="E544" s="4">
        <v>46204</v>
      </c>
      <c r="F544" s="1" t="s">
        <v>72</v>
      </c>
      <c r="G544" t="s">
        <v>2353</v>
      </c>
      <c r="H544" t="s">
        <v>3562</v>
      </c>
      <c r="I544" t="s">
        <v>3563</v>
      </c>
      <c r="J544" t="s">
        <v>1006</v>
      </c>
      <c r="K544" t="s">
        <v>3968</v>
      </c>
      <c r="L544">
        <v>650</v>
      </c>
      <c r="M544">
        <v>7</v>
      </c>
      <c r="N544">
        <v>2.99</v>
      </c>
      <c r="O544">
        <v>0</v>
      </c>
      <c r="P544">
        <v>0</v>
      </c>
      <c r="Q544">
        <v>2.99</v>
      </c>
      <c r="R544">
        <v>0</v>
      </c>
      <c r="S544">
        <v>0</v>
      </c>
      <c r="T544">
        <v>0</v>
      </c>
      <c r="U544">
        <v>0</v>
      </c>
      <c r="V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 t="s">
        <v>1006</v>
      </c>
      <c r="AI544">
        <v>0</v>
      </c>
      <c r="AJ544">
        <v>0</v>
      </c>
      <c r="AK544" t="s">
        <v>1227</v>
      </c>
      <c r="AL544">
        <v>0.43</v>
      </c>
      <c r="AM544">
        <v>4.6</v>
      </c>
      <c r="AN544">
        <v>0</v>
      </c>
      <c r="AO544" t="s">
        <v>86</v>
      </c>
      <c r="AP544" t="s">
        <v>86</v>
      </c>
      <c r="AQ544" t="s">
        <v>86</v>
      </c>
      <c r="AR544" t="s">
        <v>1006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 t="s">
        <v>1006</v>
      </c>
      <c r="BE544" t="s">
        <v>1006</v>
      </c>
      <c r="BF544" t="s">
        <v>1006</v>
      </c>
      <c r="BG544" t="s">
        <v>1006</v>
      </c>
      <c r="BH544" t="s">
        <v>1006</v>
      </c>
      <c r="BI544" t="s">
        <v>1006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R544">
        <v>0</v>
      </c>
      <c r="BS544">
        <v>0</v>
      </c>
      <c r="BT544">
        <v>0</v>
      </c>
    </row>
    <row r="545" spans="1:72">
      <c r="A545" t="str">
        <f>IF(I545="","其他",_xlfn.XLOOKUP(I545,辅助数据!B:B,辅助数据!C:C))</f>
        <v>盒子</v>
      </c>
      <c r="B545" t="str" cm="1">
        <f t="array" ref="B545">IFERROR(_xlfn.IFS(EOMONTH(E545,0)-C545&gt;90,"老品 (开售天数大于90天)",EOMONTH(E545,0)-C545&gt;=0,"新品 (开售天数小于等于90)"),"新品未出单")</f>
        <v>老品 (开售天数大于90天)</v>
      </c>
      <c r="C545" s="1">
        <f>_xlfn.XLOOKUP(K545,开售时间!A:A,开售时间!B:B)</f>
        <v>45114</v>
      </c>
      <c r="D545" s="1" t="str">
        <f>IFERROR(_xlfn.XLOOKUP(G545,分层!A:A,分层!B:B),"未划分")</f>
        <v>T3</v>
      </c>
      <c r="E545" s="4">
        <v>46204</v>
      </c>
      <c r="F545" s="1" t="s">
        <v>72</v>
      </c>
      <c r="G545" t="s">
        <v>2333</v>
      </c>
      <c r="H545" t="s">
        <v>2334</v>
      </c>
      <c r="I545" t="s">
        <v>2335</v>
      </c>
      <c r="J545" t="s">
        <v>1006</v>
      </c>
      <c r="K545" t="s">
        <v>3969</v>
      </c>
      <c r="L545">
        <v>195</v>
      </c>
      <c r="M545">
        <v>2</v>
      </c>
      <c r="N545">
        <v>1.51</v>
      </c>
      <c r="O545">
        <v>0</v>
      </c>
      <c r="P545">
        <v>0</v>
      </c>
      <c r="Q545">
        <v>1.51</v>
      </c>
      <c r="R545">
        <v>0</v>
      </c>
      <c r="S545">
        <v>0</v>
      </c>
      <c r="T545">
        <v>0</v>
      </c>
      <c r="U545">
        <v>0</v>
      </c>
      <c r="V545">
        <v>0</v>
      </c>
      <c r="X545">
        <v>4.75</v>
      </c>
      <c r="Y545">
        <v>0</v>
      </c>
      <c r="Z545">
        <v>0</v>
      </c>
      <c r="AA545">
        <v>4.75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 t="s">
        <v>1006</v>
      </c>
      <c r="AI545">
        <v>0</v>
      </c>
      <c r="AJ545">
        <v>0</v>
      </c>
      <c r="AK545" t="s">
        <v>2122</v>
      </c>
      <c r="AL545">
        <v>0.76</v>
      </c>
      <c r="AM545">
        <v>7.74</v>
      </c>
      <c r="AN545">
        <v>3.15</v>
      </c>
      <c r="AO545" t="s">
        <v>1295</v>
      </c>
      <c r="AP545" t="s">
        <v>86</v>
      </c>
      <c r="AQ545" t="s">
        <v>86</v>
      </c>
      <c r="AR545" t="s">
        <v>86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 t="s">
        <v>1006</v>
      </c>
      <c r="BE545" t="s">
        <v>1006</v>
      </c>
      <c r="BF545" t="s">
        <v>1006</v>
      </c>
      <c r="BG545" t="s">
        <v>1006</v>
      </c>
      <c r="BH545" t="s">
        <v>1006</v>
      </c>
      <c r="BI545" t="s">
        <v>1006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R545">
        <v>0</v>
      </c>
      <c r="BS545">
        <v>0</v>
      </c>
      <c r="BT545">
        <v>0</v>
      </c>
    </row>
    <row r="546" spans="1:72">
      <c r="A546" t="str">
        <f>IF(I546="","其他",_xlfn.XLOOKUP(I546,辅助数据!B:B,辅助数据!C:C))</f>
        <v>盒子</v>
      </c>
      <c r="B546" t="str" cm="1">
        <f t="array" ref="B546">IFERROR(_xlfn.IFS(EOMONTH(E546,0)-C546&gt;90,"老品 (开售天数大于90天)",EOMONTH(E546,0)-C546&gt;=0,"新品 (开售天数小于等于90)"),"新品未出单")</f>
        <v>老品 (开售天数大于90天)</v>
      </c>
      <c r="C546" s="1">
        <f>_xlfn.XLOOKUP(K546,开售时间!A:A,开售时间!B:B)</f>
        <v>45114</v>
      </c>
      <c r="D546" s="1" t="str">
        <f>IFERROR(_xlfn.XLOOKUP(G546,分层!A:A,分层!B:B),"未划分")</f>
        <v>T1</v>
      </c>
      <c r="E546" s="4">
        <v>46204</v>
      </c>
      <c r="F546" s="1" t="s">
        <v>72</v>
      </c>
      <c r="G546" t="s">
        <v>1085</v>
      </c>
      <c r="H546" t="s">
        <v>1086</v>
      </c>
      <c r="I546" t="s">
        <v>1087</v>
      </c>
      <c r="J546" t="s">
        <v>1006</v>
      </c>
      <c r="K546" t="s">
        <v>3970</v>
      </c>
      <c r="L546">
        <v>23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 t="s">
        <v>1006</v>
      </c>
      <c r="AI546">
        <v>0</v>
      </c>
      <c r="AJ546">
        <v>0</v>
      </c>
      <c r="AK546" t="s">
        <v>1006</v>
      </c>
      <c r="AM546">
        <v>0</v>
      </c>
      <c r="AN546">
        <v>0</v>
      </c>
      <c r="AO546" t="s">
        <v>1006</v>
      </c>
      <c r="AP546" t="s">
        <v>1006</v>
      </c>
      <c r="AQ546" t="s">
        <v>1006</v>
      </c>
      <c r="AR546" t="s">
        <v>1006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 t="s">
        <v>1006</v>
      </c>
      <c r="BE546" t="s">
        <v>1006</v>
      </c>
      <c r="BF546" t="s">
        <v>1006</v>
      </c>
      <c r="BG546" t="s">
        <v>1006</v>
      </c>
      <c r="BH546" t="s">
        <v>1006</v>
      </c>
      <c r="BI546" t="s">
        <v>1006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R546">
        <v>0</v>
      </c>
      <c r="BS546">
        <v>0</v>
      </c>
      <c r="BT546">
        <v>0</v>
      </c>
    </row>
    <row r="547" spans="1:72">
      <c r="A547" t="str">
        <f>IF(I547="","其他",_xlfn.XLOOKUP(I547,辅助数据!B:B,辅助数据!C:C))</f>
        <v>盒子</v>
      </c>
      <c r="B547" t="str" cm="1">
        <f t="array" ref="B547">IFERROR(_xlfn.IFS(EOMONTH(E547,0)-C547&gt;90,"老品 (开售天数大于90天)",EOMONTH(E547,0)-C547&gt;=0,"新品 (开售天数小于等于90)"),"新品未出单")</f>
        <v>老品 (开售天数大于90天)</v>
      </c>
      <c r="C547" s="1">
        <f>_xlfn.XLOOKUP(K547,开售时间!A:A,开售时间!B:B)</f>
        <v>45114</v>
      </c>
      <c r="D547" s="1" t="str">
        <f>IFERROR(_xlfn.XLOOKUP(G547,分层!A:A,分层!B:B),"未划分")</f>
        <v>T1</v>
      </c>
      <c r="E547" s="4">
        <v>46204</v>
      </c>
      <c r="F547" s="1" t="s">
        <v>72</v>
      </c>
      <c r="G547" t="s">
        <v>411</v>
      </c>
      <c r="H547" t="s">
        <v>412</v>
      </c>
      <c r="I547" t="s">
        <v>413</v>
      </c>
      <c r="J547" t="s">
        <v>1006</v>
      </c>
      <c r="K547" t="s">
        <v>3971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 t="s">
        <v>1006</v>
      </c>
      <c r="AI547">
        <v>0</v>
      </c>
      <c r="AJ547">
        <v>0</v>
      </c>
      <c r="AK547" t="s">
        <v>1006</v>
      </c>
      <c r="AN547">
        <v>0</v>
      </c>
      <c r="AO547" t="s">
        <v>1006</v>
      </c>
      <c r="AP547" t="s">
        <v>1006</v>
      </c>
      <c r="AQ547" t="s">
        <v>1006</v>
      </c>
      <c r="AR547" t="s">
        <v>1006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 t="s">
        <v>1006</v>
      </c>
      <c r="BE547" t="s">
        <v>1006</v>
      </c>
      <c r="BF547" t="s">
        <v>1006</v>
      </c>
      <c r="BG547" t="s">
        <v>1006</v>
      </c>
      <c r="BH547" t="s">
        <v>1006</v>
      </c>
      <c r="BI547" t="s">
        <v>1006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R547">
        <v>0</v>
      </c>
      <c r="BS547">
        <v>0</v>
      </c>
      <c r="BT547">
        <v>0</v>
      </c>
    </row>
    <row r="548" spans="1:72">
      <c r="A548" t="str">
        <f>IF(I548="","其他",_xlfn.XLOOKUP(I548,辅助数据!B:B,辅助数据!C:C))</f>
        <v>皇冠套装</v>
      </c>
      <c r="B548" t="str" cm="1">
        <f t="array" ref="B548">IFERROR(_xlfn.IFS(EOMONTH(E548,0)-C548&gt;90,"老品 (开售天数大于90天)",EOMONTH(E548,0)-C548&gt;=0,"新品 (开售天数小于等于90)"),"新品未出单")</f>
        <v>老品 (开售天数大于90天)</v>
      </c>
      <c r="C548" s="1">
        <f>_xlfn.XLOOKUP(K548,开售时间!A:A,开售时间!B:B)</f>
        <v>45114</v>
      </c>
      <c r="D548" s="1" t="str">
        <f>IFERROR(_xlfn.XLOOKUP(G548,分层!A:A,分层!B:B),"未划分")</f>
        <v>T3</v>
      </c>
      <c r="E548" s="4">
        <v>46204</v>
      </c>
      <c r="F548" s="1" t="s">
        <v>72</v>
      </c>
      <c r="G548" t="s">
        <v>3208</v>
      </c>
      <c r="H548" t="s">
        <v>3209</v>
      </c>
      <c r="I548" t="s">
        <v>3210</v>
      </c>
      <c r="J548" t="s">
        <v>1006</v>
      </c>
      <c r="K548" t="s">
        <v>3972</v>
      </c>
      <c r="L548">
        <v>122</v>
      </c>
      <c r="M548">
        <v>3</v>
      </c>
      <c r="N548">
        <v>1.45</v>
      </c>
      <c r="O548">
        <v>0</v>
      </c>
      <c r="P548">
        <v>0</v>
      </c>
      <c r="Q548">
        <v>1.45</v>
      </c>
      <c r="R548">
        <v>0</v>
      </c>
      <c r="S548">
        <v>0</v>
      </c>
      <c r="T548">
        <v>0</v>
      </c>
      <c r="U548">
        <v>0</v>
      </c>
      <c r="V548">
        <v>0</v>
      </c>
      <c r="X548">
        <v>5.06</v>
      </c>
      <c r="Y548">
        <v>0</v>
      </c>
      <c r="Z548">
        <v>0</v>
      </c>
      <c r="AA548">
        <v>5.06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 t="s">
        <v>1006</v>
      </c>
      <c r="AI548">
        <v>5.06</v>
      </c>
      <c r="AJ548">
        <v>0</v>
      </c>
      <c r="AK548" t="s">
        <v>1566</v>
      </c>
      <c r="AL548">
        <v>0.48</v>
      </c>
      <c r="AM548">
        <v>11.89</v>
      </c>
      <c r="AN548">
        <v>3.49</v>
      </c>
      <c r="AO548" t="s">
        <v>2061</v>
      </c>
      <c r="AP548" t="s">
        <v>86</v>
      </c>
      <c r="AQ548" t="s">
        <v>86</v>
      </c>
      <c r="AR548" t="s">
        <v>86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 t="s">
        <v>1006</v>
      </c>
      <c r="BE548" t="s">
        <v>1006</v>
      </c>
      <c r="BF548" t="s">
        <v>1006</v>
      </c>
      <c r="BG548" t="s">
        <v>1006</v>
      </c>
      <c r="BH548" t="s">
        <v>1006</v>
      </c>
      <c r="BI548" t="s">
        <v>1006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R548">
        <v>0</v>
      </c>
      <c r="BS548">
        <v>0</v>
      </c>
      <c r="BT548">
        <v>0</v>
      </c>
    </row>
    <row r="549" spans="1:72">
      <c r="A549" t="str">
        <f>IF(I549="","其他",_xlfn.XLOOKUP(I549,辅助数据!B:B,辅助数据!C:C))</f>
        <v>其他</v>
      </c>
      <c r="B549" t="str" cm="1">
        <f t="array" ref="B549">IFERROR(_xlfn.IFS(EOMONTH(E549,0)-C549&gt;90,"老品 (开售天数大于90天)",EOMONTH(E549,0)-C549&gt;=0,"新品 (开售天数小于等于90)"),"新品未出单")</f>
        <v>老品 (开售天数大于90天)</v>
      </c>
      <c r="C549" s="1">
        <f>_xlfn.XLOOKUP(K549,开售时间!A:A,开售时间!B:B)</f>
        <v>45114</v>
      </c>
      <c r="D549" s="1" t="str">
        <f>IFERROR(_xlfn.XLOOKUP(G549,分层!A:A,分层!B:B),"未划分")</f>
        <v>T3</v>
      </c>
      <c r="E549" s="4">
        <v>46204</v>
      </c>
      <c r="F549" s="1" t="s">
        <v>72</v>
      </c>
      <c r="G549" t="s">
        <v>1922</v>
      </c>
      <c r="J549" t="s">
        <v>1006</v>
      </c>
      <c r="K549" t="s">
        <v>3973</v>
      </c>
      <c r="L549">
        <v>160</v>
      </c>
      <c r="M549">
        <v>0</v>
      </c>
      <c r="N549">
        <v>0.75</v>
      </c>
      <c r="O549">
        <v>0</v>
      </c>
      <c r="P549">
        <v>0</v>
      </c>
      <c r="Q549">
        <v>0.75</v>
      </c>
      <c r="R549">
        <v>0</v>
      </c>
      <c r="S549">
        <v>0</v>
      </c>
      <c r="T549">
        <v>0</v>
      </c>
      <c r="U549">
        <v>0</v>
      </c>
      <c r="V549">
        <v>0</v>
      </c>
      <c r="X549">
        <v>6.66</v>
      </c>
      <c r="Y549">
        <v>0</v>
      </c>
      <c r="Z549">
        <v>0</v>
      </c>
      <c r="AA549">
        <v>6.66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 t="s">
        <v>1006</v>
      </c>
      <c r="AI549">
        <v>6.66</v>
      </c>
      <c r="AJ549">
        <v>0</v>
      </c>
      <c r="AK549" t="s">
        <v>1006</v>
      </c>
      <c r="AM549">
        <v>4.69</v>
      </c>
      <c r="AN549">
        <v>8.88</v>
      </c>
      <c r="AO549" t="s">
        <v>3844</v>
      </c>
      <c r="AP549" t="s">
        <v>86</v>
      </c>
      <c r="AQ549" t="s">
        <v>86</v>
      </c>
      <c r="AR549" t="s">
        <v>86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 t="s">
        <v>1006</v>
      </c>
      <c r="BE549" t="s">
        <v>1006</v>
      </c>
      <c r="BF549" t="s">
        <v>1006</v>
      </c>
      <c r="BG549" t="s">
        <v>1006</v>
      </c>
      <c r="BH549" t="s">
        <v>1006</v>
      </c>
      <c r="BI549" t="s">
        <v>1006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R549">
        <v>0</v>
      </c>
      <c r="BS549">
        <v>0</v>
      </c>
      <c r="BT549">
        <v>0</v>
      </c>
    </row>
    <row r="550" spans="1:72">
      <c r="A550" t="str">
        <f>IF(I550="","其他",_xlfn.XLOOKUP(I550,辅助数据!B:B,辅助数据!C:C))</f>
        <v>其他</v>
      </c>
      <c r="B550" t="str" cm="1">
        <f t="array" ref="B550">IFERROR(_xlfn.IFS(EOMONTH(E550,0)-C550&gt;90,"老品 (开售天数大于90天)",EOMONTH(E550,0)-C550&gt;=0,"新品 (开售天数小于等于90)"),"新品未出单")</f>
        <v>老品 (开售天数大于90天)</v>
      </c>
      <c r="C550" s="1">
        <f>_xlfn.XLOOKUP(K550,开售时间!A:A,开售时间!B:B)</f>
        <v>45114</v>
      </c>
      <c r="D550" s="1" t="str">
        <f>IFERROR(_xlfn.XLOOKUP(G550,分层!A:A,分层!B:B),"未划分")</f>
        <v>T3</v>
      </c>
      <c r="E550" s="4">
        <v>46204</v>
      </c>
      <c r="F550" s="1" t="s">
        <v>72</v>
      </c>
      <c r="G550" t="s">
        <v>1910</v>
      </c>
      <c r="J550" t="s">
        <v>1006</v>
      </c>
      <c r="K550" t="s">
        <v>3974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t="s">
        <v>1006</v>
      </c>
      <c r="AI550">
        <v>0</v>
      </c>
      <c r="AJ550">
        <v>0</v>
      </c>
      <c r="AK550" t="s">
        <v>1006</v>
      </c>
      <c r="AN550">
        <v>0</v>
      </c>
      <c r="AO550" t="s">
        <v>1006</v>
      </c>
      <c r="AP550" t="s">
        <v>1006</v>
      </c>
      <c r="AQ550" t="s">
        <v>1006</v>
      </c>
      <c r="AR550" t="s">
        <v>1006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 t="s">
        <v>1006</v>
      </c>
      <c r="BE550" t="s">
        <v>1006</v>
      </c>
      <c r="BF550" t="s">
        <v>1006</v>
      </c>
      <c r="BG550" t="s">
        <v>1006</v>
      </c>
      <c r="BH550" t="s">
        <v>1006</v>
      </c>
      <c r="BI550" t="s">
        <v>1006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R550">
        <v>0</v>
      </c>
      <c r="BS550">
        <v>0</v>
      </c>
      <c r="BT550">
        <v>0</v>
      </c>
    </row>
    <row r="551" spans="1:72">
      <c r="A551" t="str">
        <f>IF(I551="","其他",_xlfn.XLOOKUP(I551,辅助数据!B:B,辅助数据!C:C))</f>
        <v>其他</v>
      </c>
      <c r="B551" t="str" cm="1">
        <f t="array" ref="B551">IFERROR(_xlfn.IFS(EOMONTH(E551,0)-C551&gt;90,"老品 (开售天数大于90天)",EOMONTH(E551,0)-C551&gt;=0,"新品 (开售天数小于等于90)"),"新品未出单")</f>
        <v>新品未出单</v>
      </c>
      <c r="C551" s="1" t="str">
        <f>_xlfn.XLOOKUP(K551,开售时间!A:A,开售时间!B:B)</f>
        <v>未开售</v>
      </c>
      <c r="D551" s="1" t="str">
        <f>IFERROR(_xlfn.XLOOKUP(G551,分层!A:A,分层!B:B),"未划分")</f>
        <v>未划分</v>
      </c>
      <c r="E551" s="4">
        <v>46204</v>
      </c>
      <c r="F551" s="1" t="s">
        <v>72</v>
      </c>
      <c r="G551" t="s">
        <v>3975</v>
      </c>
      <c r="J551" t="s">
        <v>1006</v>
      </c>
      <c r="K551" t="s">
        <v>3976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t="s">
        <v>1006</v>
      </c>
      <c r="AI551">
        <v>0</v>
      </c>
      <c r="AJ551">
        <v>0</v>
      </c>
      <c r="AK551" t="s">
        <v>1006</v>
      </c>
      <c r="AN551">
        <v>0</v>
      </c>
      <c r="AO551" t="s">
        <v>1006</v>
      </c>
      <c r="AP551" t="s">
        <v>1006</v>
      </c>
      <c r="AQ551" t="s">
        <v>1006</v>
      </c>
      <c r="AR551" t="s">
        <v>1006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 t="s">
        <v>1006</v>
      </c>
      <c r="BE551" t="s">
        <v>1006</v>
      </c>
      <c r="BF551" t="s">
        <v>1006</v>
      </c>
      <c r="BG551" t="s">
        <v>1006</v>
      </c>
      <c r="BH551" t="s">
        <v>1006</v>
      </c>
      <c r="BI551" t="s">
        <v>1006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R551">
        <v>0</v>
      </c>
      <c r="BS551">
        <v>0</v>
      </c>
      <c r="BT551">
        <v>0</v>
      </c>
    </row>
    <row r="552" spans="1:72">
      <c r="A552" t="str">
        <f>IF(I552="","其他",_xlfn.XLOOKUP(I552,辅助数据!B:B,辅助数据!C:C))</f>
        <v>其他</v>
      </c>
      <c r="B552" t="str" cm="1">
        <f t="array" ref="B552">IFERROR(_xlfn.IFS(EOMONTH(E552,0)-C552&gt;90,"老品 (开售天数大于90天)",EOMONTH(E552,0)-C552&gt;=0,"新品 (开售天数小于等于90)"),"新品未出单")</f>
        <v>新品未出单</v>
      </c>
      <c r="C552" s="1" t="str">
        <f>_xlfn.XLOOKUP(K552,开售时间!A:A,开售时间!B:B)</f>
        <v>未开售</v>
      </c>
      <c r="D552" s="1" t="str">
        <f>IFERROR(_xlfn.XLOOKUP(G552,分层!A:A,分层!B:B),"未划分")</f>
        <v>未划分</v>
      </c>
      <c r="E552" s="4">
        <v>46204</v>
      </c>
      <c r="F552" s="1" t="s">
        <v>72</v>
      </c>
      <c r="G552" t="s">
        <v>3977</v>
      </c>
      <c r="J552" t="s">
        <v>1006</v>
      </c>
      <c r="K552" t="s">
        <v>3978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t="s">
        <v>1006</v>
      </c>
      <c r="AI552">
        <v>0</v>
      </c>
      <c r="AJ552">
        <v>0</v>
      </c>
      <c r="AK552" t="s">
        <v>1006</v>
      </c>
      <c r="AN552">
        <v>0</v>
      </c>
      <c r="AO552" t="s">
        <v>1006</v>
      </c>
      <c r="AP552" t="s">
        <v>1006</v>
      </c>
      <c r="AQ552" t="s">
        <v>1006</v>
      </c>
      <c r="AR552" t="s">
        <v>1006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 t="s">
        <v>1006</v>
      </c>
      <c r="BE552" t="s">
        <v>1006</v>
      </c>
      <c r="BF552" t="s">
        <v>1006</v>
      </c>
      <c r="BG552" t="s">
        <v>1006</v>
      </c>
      <c r="BH552" t="s">
        <v>1006</v>
      </c>
      <c r="BI552" t="s">
        <v>1006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R552">
        <v>0</v>
      </c>
      <c r="BS552">
        <v>0</v>
      </c>
      <c r="BT552">
        <v>0</v>
      </c>
    </row>
    <row r="553" spans="1:72">
      <c r="A553" t="str">
        <f>IF(I553="","其他",_xlfn.XLOOKUP(I553,辅助数据!B:B,辅助数据!C:C))</f>
        <v>其他</v>
      </c>
      <c r="B553" t="str" cm="1">
        <f t="array" ref="B553">IFERROR(_xlfn.IFS(EOMONTH(E553,0)-C553&gt;90,"老品 (开售天数大于90天)",EOMONTH(E553,0)-C553&gt;=0,"新品 (开售天数小于等于90)"),"新品未出单")</f>
        <v>新品未出单</v>
      </c>
      <c r="C553" s="1" t="str">
        <f>_xlfn.XLOOKUP(K553,开售时间!A:A,开售时间!B:B)</f>
        <v>未开售</v>
      </c>
      <c r="D553" s="1" t="str">
        <f>IFERROR(_xlfn.XLOOKUP(G553,分层!A:A,分层!B:B),"未划分")</f>
        <v>未划分</v>
      </c>
      <c r="E553" s="4">
        <v>46204</v>
      </c>
      <c r="F553" s="1" t="s">
        <v>72</v>
      </c>
      <c r="G553" t="s">
        <v>3979</v>
      </c>
      <c r="J553" t="s">
        <v>1006</v>
      </c>
      <c r="K553" t="s">
        <v>3980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t="s">
        <v>1006</v>
      </c>
      <c r="AI553">
        <v>0</v>
      </c>
      <c r="AJ553">
        <v>0</v>
      </c>
      <c r="AK553" t="s">
        <v>1006</v>
      </c>
      <c r="AN553">
        <v>0</v>
      </c>
      <c r="AO553" t="s">
        <v>1006</v>
      </c>
      <c r="AP553" t="s">
        <v>1006</v>
      </c>
      <c r="AQ553" t="s">
        <v>1006</v>
      </c>
      <c r="AR553" t="s">
        <v>1006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 t="s">
        <v>1006</v>
      </c>
      <c r="BE553" t="s">
        <v>1006</v>
      </c>
      <c r="BF553" t="s">
        <v>1006</v>
      </c>
      <c r="BG553" t="s">
        <v>1006</v>
      </c>
      <c r="BH553" t="s">
        <v>1006</v>
      </c>
      <c r="BI553" t="s">
        <v>1006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R553">
        <v>0</v>
      </c>
      <c r="BS553">
        <v>0</v>
      </c>
      <c r="BT553">
        <v>0</v>
      </c>
    </row>
    <row r="554" spans="1:72">
      <c r="A554" t="str">
        <f>IF(I554="","其他",_xlfn.XLOOKUP(I554,辅助数据!B:B,辅助数据!C:C))</f>
        <v>餐具套装</v>
      </c>
      <c r="B554" t="str" cm="1">
        <f t="array" ref="B554">IFERROR(_xlfn.IFS(EOMONTH(E554,0)-C554&gt;90,"老品 (开售天数大于90天)",EOMONTH(E554,0)-C554&gt;=0,"新品 (开售天数小于等于90)"),"新品未出单")</f>
        <v>新品未出单</v>
      </c>
      <c r="C554" s="1" t="str">
        <f>_xlfn.XLOOKUP(K554,开售时间!A:A,开售时间!B:B)</f>
        <v>未开售</v>
      </c>
      <c r="D554" s="1" t="str">
        <f>IFERROR(_xlfn.XLOOKUP(G554,分层!A:A,分层!B:B),"未划分")</f>
        <v>T4</v>
      </c>
      <c r="E554" s="4">
        <v>46204</v>
      </c>
      <c r="F554" s="1" t="s">
        <v>72</v>
      </c>
      <c r="G554" t="s">
        <v>3109</v>
      </c>
      <c r="H554" t="s">
        <v>3981</v>
      </c>
      <c r="I554" t="s">
        <v>3982</v>
      </c>
      <c r="J554" t="s">
        <v>1006</v>
      </c>
      <c r="K554" t="s">
        <v>3982</v>
      </c>
      <c r="L554">
        <v>136</v>
      </c>
      <c r="M554">
        <v>7</v>
      </c>
      <c r="N554">
        <v>2.94</v>
      </c>
      <c r="O554">
        <v>0</v>
      </c>
      <c r="P554">
        <v>0</v>
      </c>
      <c r="Q554">
        <v>2.94</v>
      </c>
      <c r="R554">
        <v>0</v>
      </c>
      <c r="S554">
        <v>0</v>
      </c>
      <c r="T554">
        <v>0</v>
      </c>
      <c r="U554">
        <v>0</v>
      </c>
      <c r="V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t="s">
        <v>1006</v>
      </c>
      <c r="AI554">
        <v>0</v>
      </c>
      <c r="AJ554">
        <v>0</v>
      </c>
      <c r="AK554" t="s">
        <v>1228</v>
      </c>
      <c r="AL554">
        <v>0.42</v>
      </c>
      <c r="AM554">
        <v>21.62</v>
      </c>
      <c r="AN554">
        <v>0</v>
      </c>
      <c r="AO554" t="s">
        <v>86</v>
      </c>
      <c r="AP554" t="s">
        <v>86</v>
      </c>
      <c r="AQ554" t="s">
        <v>86</v>
      </c>
      <c r="AR554" t="s">
        <v>1006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 t="s">
        <v>1006</v>
      </c>
      <c r="BE554" t="s">
        <v>1006</v>
      </c>
      <c r="BF554" t="s">
        <v>1006</v>
      </c>
      <c r="BG554" t="s">
        <v>1006</v>
      </c>
      <c r="BH554" t="s">
        <v>1006</v>
      </c>
      <c r="BI554" t="s">
        <v>1006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>
        <v>0</v>
      </c>
      <c r="BR554">
        <v>0</v>
      </c>
      <c r="BS554">
        <v>0</v>
      </c>
      <c r="BT554">
        <v>0</v>
      </c>
    </row>
    <row r="555" spans="1:72">
      <c r="A555" t="str">
        <f>IF(I555="","其他",_xlfn.XLOOKUP(I555,辅助数据!B:B,辅助数据!C:C))</f>
        <v>其他</v>
      </c>
      <c r="B555" t="str" cm="1">
        <f t="array" ref="B555">IFERROR(_xlfn.IFS(EOMONTH(E555,0)-C555&gt;90,"老品 (开售天数大于90天)",EOMONTH(E555,0)-C555&gt;=0,"新品 (开售天数小于等于90)"),"新品未出单")</f>
        <v>新品未出单</v>
      </c>
      <c r="C555" s="1" t="str">
        <f>_xlfn.XLOOKUP(K555,开售时间!A:A,开售时间!B:B)</f>
        <v>未开售</v>
      </c>
      <c r="D555" s="1" t="str">
        <f>IFERROR(_xlfn.XLOOKUP(G555,分层!A:A,分层!B:B),"未划分")</f>
        <v>未划分</v>
      </c>
      <c r="E555" s="4">
        <v>46204</v>
      </c>
      <c r="F555" s="1" t="s">
        <v>72</v>
      </c>
      <c r="G555" t="s">
        <v>3983</v>
      </c>
      <c r="J555" t="s">
        <v>1006</v>
      </c>
      <c r="K555" t="s">
        <v>3984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t="s">
        <v>1006</v>
      </c>
      <c r="AI555">
        <v>0</v>
      </c>
      <c r="AJ555">
        <v>0</v>
      </c>
      <c r="AK555" t="s">
        <v>1006</v>
      </c>
      <c r="AN555">
        <v>0</v>
      </c>
      <c r="AO555" t="s">
        <v>1006</v>
      </c>
      <c r="AP555" t="s">
        <v>1006</v>
      </c>
      <c r="AQ555" t="s">
        <v>1006</v>
      </c>
      <c r="AR555" t="s">
        <v>1006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 t="s">
        <v>1006</v>
      </c>
      <c r="BE555" t="s">
        <v>1006</v>
      </c>
      <c r="BF555" t="s">
        <v>1006</v>
      </c>
      <c r="BG555" t="s">
        <v>1006</v>
      </c>
      <c r="BH555" t="s">
        <v>1006</v>
      </c>
      <c r="BI555" t="s">
        <v>1006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R555">
        <v>0</v>
      </c>
      <c r="BS555">
        <v>0</v>
      </c>
      <c r="BT555">
        <v>0</v>
      </c>
    </row>
    <row r="556" spans="1:72">
      <c r="A556" t="str">
        <f>IF(I556="","其他",_xlfn.XLOOKUP(I556,辅助数据!B:B,辅助数据!C:C))</f>
        <v>海报</v>
      </c>
      <c r="B556" t="str" cm="1">
        <f t="array" ref="B556">IFERROR(_xlfn.IFS(EOMONTH(E556,0)-C556&gt;90,"老品 (开售天数大于90天)",EOMONTH(E556,0)-C556&gt;=0,"新品 (开售天数小于等于90)"),"新品未出单")</f>
        <v>新品未出单</v>
      </c>
      <c r="C556" s="1" t="str">
        <f>_xlfn.XLOOKUP(K556,开售时间!A:A,开售时间!B:B)</f>
        <v>未开售</v>
      </c>
      <c r="D556" s="1" t="str">
        <f>IFERROR(_xlfn.XLOOKUP(G556,分层!A:A,分层!B:B),"未划分")</f>
        <v>T3</v>
      </c>
      <c r="E556" s="4">
        <v>46204</v>
      </c>
      <c r="F556" s="1" t="s">
        <v>72</v>
      </c>
      <c r="G556" t="s">
        <v>3713</v>
      </c>
      <c r="H556" t="s">
        <v>3985</v>
      </c>
      <c r="I556" t="s">
        <v>3986</v>
      </c>
      <c r="J556" t="s">
        <v>1006</v>
      </c>
      <c r="K556" t="s">
        <v>3986</v>
      </c>
      <c r="L556">
        <v>30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t="s">
        <v>1006</v>
      </c>
      <c r="AI556">
        <v>0</v>
      </c>
      <c r="AJ556">
        <v>0</v>
      </c>
      <c r="AK556" t="s">
        <v>1006</v>
      </c>
      <c r="AM556">
        <v>0</v>
      </c>
      <c r="AN556">
        <v>0</v>
      </c>
      <c r="AO556" t="s">
        <v>1006</v>
      </c>
      <c r="AP556" t="s">
        <v>1006</v>
      </c>
      <c r="AQ556" t="s">
        <v>1006</v>
      </c>
      <c r="AR556" t="s">
        <v>1006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 t="s">
        <v>1006</v>
      </c>
      <c r="BE556" t="s">
        <v>1006</v>
      </c>
      <c r="BF556" t="s">
        <v>1006</v>
      </c>
      <c r="BG556" t="s">
        <v>1006</v>
      </c>
      <c r="BH556" t="s">
        <v>1006</v>
      </c>
      <c r="BI556" t="s">
        <v>1006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R556">
        <v>0</v>
      </c>
      <c r="BS556">
        <v>0</v>
      </c>
      <c r="BT556">
        <v>0</v>
      </c>
    </row>
    <row r="557" spans="1:72">
      <c r="A557" t="str">
        <f>IF(I557="","其他",_xlfn.XLOOKUP(I557,辅助数据!B:B,辅助数据!C:C))</f>
        <v>盒子</v>
      </c>
      <c r="B557" t="str" cm="1">
        <f t="array" ref="B557">IFERROR(_xlfn.IFS(EOMONTH(E557,0)-C557&gt;90,"老品 (开售天数大于90天)",EOMONTH(E557,0)-C557&gt;=0,"新品 (开售天数小于等于90)"),"新品未出单")</f>
        <v>新品未出单</v>
      </c>
      <c r="C557" s="1" t="str">
        <f>_xlfn.XLOOKUP(K557,开售时间!A:A,开售时间!B:B)</f>
        <v>未开售</v>
      </c>
      <c r="D557" s="1" t="str">
        <f>IFERROR(_xlfn.XLOOKUP(G557,分层!A:A,分层!B:B),"未划分")</f>
        <v>T3</v>
      </c>
      <c r="E557" s="4">
        <v>46204</v>
      </c>
      <c r="F557" s="1" t="s">
        <v>72</v>
      </c>
      <c r="G557" t="s">
        <v>3653</v>
      </c>
      <c r="H557" t="s">
        <v>3987</v>
      </c>
      <c r="I557" t="s">
        <v>3988</v>
      </c>
      <c r="J557" t="s">
        <v>1006</v>
      </c>
      <c r="K557" t="s">
        <v>3988</v>
      </c>
      <c r="L557">
        <v>17</v>
      </c>
      <c r="M557">
        <v>0</v>
      </c>
      <c r="N557">
        <v>0.04</v>
      </c>
      <c r="O557">
        <v>0</v>
      </c>
      <c r="P557">
        <v>0</v>
      </c>
      <c r="Q557">
        <v>0.04</v>
      </c>
      <c r="R557">
        <v>0</v>
      </c>
      <c r="S557">
        <v>0</v>
      </c>
      <c r="T557">
        <v>0</v>
      </c>
      <c r="U557">
        <v>0</v>
      </c>
      <c r="V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 t="s">
        <v>1006</v>
      </c>
      <c r="AI557">
        <v>0</v>
      </c>
      <c r="AJ557">
        <v>0</v>
      </c>
      <c r="AK557" t="s">
        <v>1006</v>
      </c>
      <c r="AM557">
        <v>2.35</v>
      </c>
      <c r="AN557">
        <v>0</v>
      </c>
      <c r="AO557" t="s">
        <v>86</v>
      </c>
      <c r="AP557" t="s">
        <v>86</v>
      </c>
      <c r="AQ557" t="s">
        <v>86</v>
      </c>
      <c r="AR557" t="s">
        <v>1006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 t="s">
        <v>1006</v>
      </c>
      <c r="BE557" t="s">
        <v>1006</v>
      </c>
      <c r="BF557" t="s">
        <v>1006</v>
      </c>
      <c r="BG557" t="s">
        <v>1006</v>
      </c>
      <c r="BH557" t="s">
        <v>1006</v>
      </c>
      <c r="BI557" t="s">
        <v>1006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R557">
        <v>0</v>
      </c>
      <c r="BS557">
        <v>0</v>
      </c>
      <c r="BT557">
        <v>0</v>
      </c>
    </row>
    <row r="558" spans="1:72">
      <c r="A558" t="str">
        <f>IF(I558="","其他",_xlfn.XLOOKUP(I558,辅助数据!B:B,辅助数据!C:C))</f>
        <v>海报拱圈</v>
      </c>
      <c r="B558" t="str" cm="1">
        <f t="array" ref="B558">IFERROR(_xlfn.IFS(EOMONTH(E558,0)-C558&gt;90,"老品 (开售天数大于90天)",EOMONTH(E558,0)-C558&gt;=0,"新品 (开售天数小于等于90)"),"新品未出单")</f>
        <v>新品未出单</v>
      </c>
      <c r="C558" s="1" t="str">
        <f>_xlfn.XLOOKUP(K558,开售时间!A:A,开售时间!B:B)</f>
        <v>未开售</v>
      </c>
      <c r="D558" s="1" t="str">
        <f>IFERROR(_xlfn.XLOOKUP(G558,分层!A:A,分层!B:B),"未划分")</f>
        <v>T4</v>
      </c>
      <c r="E558" s="4">
        <v>46204</v>
      </c>
      <c r="F558" s="1" t="s">
        <v>72</v>
      </c>
      <c r="G558" t="s">
        <v>2984</v>
      </c>
      <c r="H558" t="s">
        <v>3989</v>
      </c>
      <c r="I558" t="s">
        <v>3990</v>
      </c>
      <c r="J558" t="s">
        <v>1006</v>
      </c>
      <c r="K558" t="s">
        <v>3990</v>
      </c>
      <c r="L558">
        <v>93</v>
      </c>
      <c r="M558">
        <v>2</v>
      </c>
      <c r="N558">
        <v>0.48</v>
      </c>
      <c r="O558">
        <v>0</v>
      </c>
      <c r="P558">
        <v>0</v>
      </c>
      <c r="Q558">
        <v>0.48</v>
      </c>
      <c r="R558">
        <v>0</v>
      </c>
      <c r="S558">
        <v>0</v>
      </c>
      <c r="T558">
        <v>0</v>
      </c>
      <c r="U558">
        <v>0</v>
      </c>
      <c r="V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 t="s">
        <v>1006</v>
      </c>
      <c r="AI558">
        <v>0</v>
      </c>
      <c r="AJ558">
        <v>0</v>
      </c>
      <c r="AK558" t="s">
        <v>3991</v>
      </c>
      <c r="AL558">
        <v>0.24</v>
      </c>
      <c r="AM558">
        <v>5.16</v>
      </c>
      <c r="AN558">
        <v>0</v>
      </c>
      <c r="AO558" t="s">
        <v>86</v>
      </c>
      <c r="AP558" t="s">
        <v>86</v>
      </c>
      <c r="AQ558" t="s">
        <v>86</v>
      </c>
      <c r="AR558" t="s">
        <v>1006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 t="s">
        <v>1006</v>
      </c>
      <c r="BE558" t="s">
        <v>1006</v>
      </c>
      <c r="BF558" t="s">
        <v>1006</v>
      </c>
      <c r="BG558" t="s">
        <v>1006</v>
      </c>
      <c r="BH558" t="s">
        <v>1006</v>
      </c>
      <c r="BI558" t="s">
        <v>1006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R558">
        <v>0</v>
      </c>
      <c r="BS558">
        <v>0</v>
      </c>
      <c r="BT558">
        <v>0</v>
      </c>
    </row>
    <row r="559" spans="1:72">
      <c r="A559" t="str">
        <f>IF(I559="","其他",_xlfn.XLOOKUP(I559,辅助数据!B:B,辅助数据!C:C))</f>
        <v>其他</v>
      </c>
      <c r="B559" t="str" cm="1">
        <f t="array" ref="B559">IFERROR(_xlfn.IFS(EOMONTH(E559,0)-C559&gt;90,"老品 (开售天数大于90天)",EOMONTH(E559,0)-C559&gt;=0,"新品 (开售天数小于等于90)"),"新品未出单")</f>
        <v>新品未出单</v>
      </c>
      <c r="C559" s="1" t="str">
        <f>_xlfn.XLOOKUP(K559,开售时间!A:A,开售时间!B:B)</f>
        <v>未开售</v>
      </c>
      <c r="D559" s="1" t="str">
        <f>IFERROR(_xlfn.XLOOKUP(G559,分层!A:A,分层!B:B),"未划分")</f>
        <v>未划分</v>
      </c>
      <c r="E559" s="4">
        <v>46204</v>
      </c>
      <c r="F559" s="1" t="s">
        <v>72</v>
      </c>
      <c r="G559" t="s">
        <v>3992</v>
      </c>
      <c r="J559" t="s">
        <v>1006</v>
      </c>
      <c r="K559" t="s">
        <v>3993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 t="s">
        <v>1006</v>
      </c>
      <c r="AI559">
        <v>0</v>
      </c>
      <c r="AJ559">
        <v>0</v>
      </c>
      <c r="AK559" t="s">
        <v>1006</v>
      </c>
      <c r="AN559">
        <v>0</v>
      </c>
      <c r="AO559" t="s">
        <v>1006</v>
      </c>
      <c r="AP559" t="s">
        <v>1006</v>
      </c>
      <c r="AQ559" t="s">
        <v>1006</v>
      </c>
      <c r="AR559" t="s">
        <v>1006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 t="s">
        <v>1006</v>
      </c>
      <c r="BE559" t="s">
        <v>1006</v>
      </c>
      <c r="BF559" t="s">
        <v>1006</v>
      </c>
      <c r="BG559" t="s">
        <v>1006</v>
      </c>
      <c r="BH559" t="s">
        <v>1006</v>
      </c>
      <c r="BI559" t="s">
        <v>1006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R559">
        <v>0</v>
      </c>
      <c r="BS559">
        <v>0</v>
      </c>
      <c r="BT559">
        <v>0</v>
      </c>
    </row>
    <row r="560" spans="1:72">
      <c r="A560" t="str">
        <f>IF(I560="","其他",_xlfn.XLOOKUP(I560,辅助数据!B:B,辅助数据!C:C))</f>
        <v>其他</v>
      </c>
      <c r="B560" t="str" cm="1">
        <f t="array" ref="B560">IFERROR(_xlfn.IFS(EOMONTH(E560,0)-C560&gt;90,"老品 (开售天数大于90天)",EOMONTH(E560,0)-C560&gt;=0,"新品 (开售天数小于等于90)"),"新品未出单")</f>
        <v>新品未出单</v>
      </c>
      <c r="C560" s="1" t="str">
        <f>_xlfn.XLOOKUP(K560,开售时间!A:A,开售时间!B:B)</f>
        <v>未开售</v>
      </c>
      <c r="D560" s="1" t="str">
        <f>IFERROR(_xlfn.XLOOKUP(G560,分层!A:A,分层!B:B),"未划分")</f>
        <v>未划分</v>
      </c>
      <c r="E560" s="4">
        <v>46204</v>
      </c>
      <c r="F560" s="1" t="s">
        <v>72</v>
      </c>
      <c r="G560" t="s">
        <v>3994</v>
      </c>
      <c r="J560" t="s">
        <v>1006</v>
      </c>
      <c r="K560" t="s">
        <v>3995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 t="s">
        <v>1006</v>
      </c>
      <c r="AI560">
        <v>0</v>
      </c>
      <c r="AJ560">
        <v>0</v>
      </c>
      <c r="AK560" t="s">
        <v>1006</v>
      </c>
      <c r="AN560">
        <v>0</v>
      </c>
      <c r="AO560" t="s">
        <v>1006</v>
      </c>
      <c r="AP560" t="s">
        <v>1006</v>
      </c>
      <c r="AQ560" t="s">
        <v>1006</v>
      </c>
      <c r="AR560" t="s">
        <v>1006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 t="s">
        <v>1006</v>
      </c>
      <c r="BE560" t="s">
        <v>1006</v>
      </c>
      <c r="BF560" t="s">
        <v>1006</v>
      </c>
      <c r="BG560" t="s">
        <v>1006</v>
      </c>
      <c r="BH560" t="s">
        <v>1006</v>
      </c>
      <c r="BI560" t="s">
        <v>1006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R560">
        <v>0</v>
      </c>
      <c r="BS560">
        <v>0</v>
      </c>
      <c r="BT560">
        <v>0</v>
      </c>
    </row>
    <row r="561" spans="1:72">
      <c r="A561" t="str">
        <f>IF(I561="","其他",_xlfn.XLOOKUP(I561,辅助数据!B:B,辅助数据!C:C))</f>
        <v>其他</v>
      </c>
      <c r="B561" t="str" cm="1">
        <f t="array" ref="B561">IFERROR(_xlfn.IFS(EOMONTH(E561,0)-C561&gt;90,"老品 (开售天数大于90天)",EOMONTH(E561,0)-C561&gt;=0,"新品 (开售天数小于等于90)"),"新品未出单")</f>
        <v>新品未出单</v>
      </c>
      <c r="C561" s="1" t="str">
        <f>_xlfn.XLOOKUP(K561,开售时间!A:A,开售时间!B:B)</f>
        <v>未开售</v>
      </c>
      <c r="D561" s="1" t="str">
        <f>IFERROR(_xlfn.XLOOKUP(G561,分层!A:A,分层!B:B),"未划分")</f>
        <v>未划分</v>
      </c>
      <c r="E561" s="4">
        <v>46204</v>
      </c>
      <c r="F561" s="1" t="s">
        <v>72</v>
      </c>
      <c r="G561" t="s">
        <v>3996</v>
      </c>
      <c r="J561" t="s">
        <v>1006</v>
      </c>
      <c r="K561" t="s">
        <v>3997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t="s">
        <v>1006</v>
      </c>
      <c r="AI561">
        <v>0</v>
      </c>
      <c r="AJ561">
        <v>0</v>
      </c>
      <c r="AK561" t="s">
        <v>1006</v>
      </c>
      <c r="AN561">
        <v>0</v>
      </c>
      <c r="AO561" t="s">
        <v>1006</v>
      </c>
      <c r="AP561" t="s">
        <v>1006</v>
      </c>
      <c r="AQ561" t="s">
        <v>1006</v>
      </c>
      <c r="AR561" t="s">
        <v>1006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 t="s">
        <v>1006</v>
      </c>
      <c r="BE561" t="s">
        <v>1006</v>
      </c>
      <c r="BF561" t="s">
        <v>1006</v>
      </c>
      <c r="BG561" t="s">
        <v>1006</v>
      </c>
      <c r="BH561" t="s">
        <v>1006</v>
      </c>
      <c r="BI561" t="s">
        <v>1006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R561">
        <v>0</v>
      </c>
      <c r="BS561">
        <v>0</v>
      </c>
      <c r="BT561">
        <v>0</v>
      </c>
    </row>
    <row r="562" spans="1:72">
      <c r="A562" t="str">
        <f>IF(I562="","其他",_xlfn.XLOOKUP(I562,辅助数据!B:B,辅助数据!C:C))</f>
        <v>其他</v>
      </c>
      <c r="B562" t="str" cm="1">
        <f t="array" ref="B562">IFERROR(_xlfn.IFS(EOMONTH(E562,0)-C562&gt;90,"老品 (开售天数大于90天)",EOMONTH(E562,0)-C562&gt;=0,"新品 (开售天数小于等于90)"),"新品未出单")</f>
        <v>新品未出单</v>
      </c>
      <c r="C562" s="1" t="str">
        <f>_xlfn.XLOOKUP(K562,开售时间!A:A,开售时间!B:B)</f>
        <v>未开售</v>
      </c>
      <c r="D562" s="1" t="str">
        <f>IFERROR(_xlfn.XLOOKUP(G562,分层!A:A,分层!B:B),"未划分")</f>
        <v>未划分</v>
      </c>
      <c r="E562" s="4">
        <v>46204</v>
      </c>
      <c r="F562" s="1" t="s">
        <v>72</v>
      </c>
      <c r="G562" t="s">
        <v>3998</v>
      </c>
      <c r="J562" t="s">
        <v>1006</v>
      </c>
      <c r="K562" t="s">
        <v>3999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t="s">
        <v>1006</v>
      </c>
      <c r="AI562">
        <v>0</v>
      </c>
      <c r="AJ562">
        <v>0</v>
      </c>
      <c r="AK562" t="s">
        <v>1006</v>
      </c>
      <c r="AN562">
        <v>0</v>
      </c>
      <c r="AO562" t="s">
        <v>1006</v>
      </c>
      <c r="AP562" t="s">
        <v>1006</v>
      </c>
      <c r="AQ562" t="s">
        <v>1006</v>
      </c>
      <c r="AR562" t="s">
        <v>1006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 t="s">
        <v>1006</v>
      </c>
      <c r="BE562" t="s">
        <v>1006</v>
      </c>
      <c r="BF562" t="s">
        <v>1006</v>
      </c>
      <c r="BG562" t="s">
        <v>1006</v>
      </c>
      <c r="BH562" t="s">
        <v>1006</v>
      </c>
      <c r="BI562" t="s">
        <v>1006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R562">
        <v>0</v>
      </c>
      <c r="BS562">
        <v>0</v>
      </c>
      <c r="BT562">
        <v>0</v>
      </c>
    </row>
    <row r="563" spans="1:72">
      <c r="A563" t="str">
        <f>IF(I563="","其他",_xlfn.XLOOKUP(I563,辅助数据!B:B,辅助数据!C:C))</f>
        <v>皇冠套装</v>
      </c>
      <c r="B563" t="str" cm="1">
        <f t="array" ref="B563">IFERROR(_xlfn.IFS(EOMONTH(E563,0)-C563&gt;90,"老品 (开售天数大于90天)",EOMONTH(E563,0)-C563&gt;=0,"新品 (开售天数小于等于90)"),"新品未出单")</f>
        <v>老品 (开售天数大于90天)</v>
      </c>
      <c r="C563" s="1">
        <f>_xlfn.XLOOKUP(K563,开售时间!A:A,开售时间!B:B)</f>
        <v>45924</v>
      </c>
      <c r="D563" s="1" t="str">
        <f>IFERROR(_xlfn.XLOOKUP(G563,分层!A:A,分层!B:B),"未划分")</f>
        <v>未划分</v>
      </c>
      <c r="E563" s="4">
        <v>46204</v>
      </c>
      <c r="F563" s="1" t="s">
        <v>72</v>
      </c>
      <c r="G563" t="s">
        <v>3912</v>
      </c>
      <c r="H563" t="s">
        <v>4000</v>
      </c>
      <c r="I563" t="s">
        <v>4001</v>
      </c>
      <c r="J563" t="s">
        <v>1006</v>
      </c>
      <c r="K563" t="s">
        <v>4001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t="s">
        <v>1006</v>
      </c>
      <c r="AI563">
        <v>0</v>
      </c>
      <c r="AJ563">
        <v>0</v>
      </c>
      <c r="AK563" t="s">
        <v>1006</v>
      </c>
      <c r="AN563">
        <v>0</v>
      </c>
      <c r="AO563" t="s">
        <v>1006</v>
      </c>
      <c r="AP563" t="s">
        <v>1006</v>
      </c>
      <c r="AQ563" t="s">
        <v>1006</v>
      </c>
      <c r="AR563" t="s">
        <v>1006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 t="s">
        <v>3365</v>
      </c>
      <c r="BE563" t="s">
        <v>3365</v>
      </c>
      <c r="BF563" t="s">
        <v>3365</v>
      </c>
      <c r="BG563" t="s">
        <v>1006</v>
      </c>
      <c r="BH563" t="s">
        <v>1006</v>
      </c>
      <c r="BI563" t="s">
        <v>1006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R563">
        <v>0</v>
      </c>
      <c r="BS563">
        <v>0</v>
      </c>
      <c r="BT563">
        <v>0</v>
      </c>
    </row>
    <row r="564" spans="1:72">
      <c r="A564" t="str">
        <f>IF(I564="","其他",_xlfn.XLOOKUP(I564,辅助数据!B:B,辅助数据!C:C))</f>
        <v>其他</v>
      </c>
      <c r="B564" t="str" cm="1">
        <f t="array" ref="B564">IFERROR(_xlfn.IFS(EOMONTH(E564,0)-C564&gt;90,"老品 (开售天数大于90天)",EOMONTH(E564,0)-C564&gt;=0,"新品 (开售天数小于等于90)"),"新品未出单")</f>
        <v>新品未出单</v>
      </c>
      <c r="C564" s="1" t="str">
        <f>_xlfn.XLOOKUP(K564,开售时间!A:A,开售时间!B:B)</f>
        <v>未开售</v>
      </c>
      <c r="D564" s="1" t="str">
        <f>IFERROR(_xlfn.XLOOKUP(G564,分层!A:A,分层!B:B),"未划分")</f>
        <v>未划分</v>
      </c>
      <c r="E564" s="4">
        <v>46204</v>
      </c>
      <c r="F564" s="1" t="s">
        <v>72</v>
      </c>
      <c r="G564" t="s">
        <v>4002</v>
      </c>
      <c r="J564" t="s">
        <v>1006</v>
      </c>
      <c r="K564" t="s">
        <v>4003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t="s">
        <v>1006</v>
      </c>
      <c r="AI564">
        <v>0</v>
      </c>
      <c r="AJ564">
        <v>0</v>
      </c>
      <c r="AK564" t="s">
        <v>1006</v>
      </c>
      <c r="AN564">
        <v>0</v>
      </c>
      <c r="AO564" t="s">
        <v>1006</v>
      </c>
      <c r="AP564" t="s">
        <v>1006</v>
      </c>
      <c r="AQ564" t="s">
        <v>1006</v>
      </c>
      <c r="AR564" t="s">
        <v>1006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 t="s">
        <v>1006</v>
      </c>
      <c r="BE564" t="s">
        <v>1006</v>
      </c>
      <c r="BF564" t="s">
        <v>1006</v>
      </c>
      <c r="BG564" t="s">
        <v>1006</v>
      </c>
      <c r="BH564" t="s">
        <v>1006</v>
      </c>
      <c r="BI564" t="s">
        <v>1006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R564">
        <v>0</v>
      </c>
      <c r="BS564">
        <v>0</v>
      </c>
      <c r="BT564">
        <v>0</v>
      </c>
    </row>
    <row r="565" spans="1:72">
      <c r="A565" t="str">
        <f>IF(I565="","其他",_xlfn.XLOOKUP(I565,辅助数据!B:B,辅助数据!C:C))</f>
        <v>其他</v>
      </c>
      <c r="B565" t="str" cm="1">
        <f t="array" ref="B565">IFERROR(_xlfn.IFS(EOMONTH(E565,0)-C565&gt;90,"老品 (开售天数大于90天)",EOMONTH(E565,0)-C565&gt;=0,"新品 (开售天数小于等于90)"),"新品未出单")</f>
        <v>新品未出单</v>
      </c>
      <c r="C565" s="1" t="str">
        <f>_xlfn.XLOOKUP(K565,开售时间!A:A,开售时间!B:B)</f>
        <v>未开售</v>
      </c>
      <c r="D565" s="1" t="str">
        <f>IFERROR(_xlfn.XLOOKUP(G565,分层!A:A,分层!B:B),"未划分")</f>
        <v>未划分</v>
      </c>
      <c r="E565" s="4">
        <v>46204</v>
      </c>
      <c r="F565" s="1" t="s">
        <v>72</v>
      </c>
      <c r="G565" t="s">
        <v>4004</v>
      </c>
      <c r="J565" t="s">
        <v>1006</v>
      </c>
      <c r="K565" t="s">
        <v>4005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t="s">
        <v>1006</v>
      </c>
      <c r="AI565">
        <v>0</v>
      </c>
      <c r="AJ565">
        <v>0</v>
      </c>
      <c r="AK565" t="s">
        <v>1006</v>
      </c>
      <c r="AN565">
        <v>0</v>
      </c>
      <c r="AO565" t="s">
        <v>1006</v>
      </c>
      <c r="AP565" t="s">
        <v>1006</v>
      </c>
      <c r="AQ565" t="s">
        <v>1006</v>
      </c>
      <c r="AR565" t="s">
        <v>1006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 t="s">
        <v>1006</v>
      </c>
      <c r="BE565" t="s">
        <v>1006</v>
      </c>
      <c r="BF565" t="s">
        <v>1006</v>
      </c>
      <c r="BG565" t="s">
        <v>1006</v>
      </c>
      <c r="BH565" t="s">
        <v>1006</v>
      </c>
      <c r="BI565" t="s">
        <v>1006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R565">
        <v>0</v>
      </c>
      <c r="BS565">
        <v>0</v>
      </c>
      <c r="BT565">
        <v>0</v>
      </c>
    </row>
    <row r="566" spans="1:72">
      <c r="A566" t="str">
        <f>IF(I566="","其他",_xlfn.XLOOKUP(I566,辅助数据!B:B,辅助数据!C:C))</f>
        <v>纸绒花套装</v>
      </c>
      <c r="B566" t="str" cm="1">
        <f t="array" ref="B566">IFERROR(_xlfn.IFS(EOMONTH(E566,0)-C566&gt;90,"老品 (开售天数大于90天)",EOMONTH(E566,0)-C566&gt;=0,"新品 (开售天数小于等于90)"),"新品未出单")</f>
        <v>老品 (开售天数大于90天)</v>
      </c>
      <c r="C566" s="1">
        <f>_xlfn.XLOOKUP(K566,开售时间!A:A,开售时间!B:B)</f>
        <v>45924</v>
      </c>
      <c r="D566" s="1" t="str">
        <f>IFERROR(_xlfn.XLOOKUP(G566,分层!A:A,分层!B:B),"未划分")</f>
        <v>未划分</v>
      </c>
      <c r="E566" s="4">
        <v>46204</v>
      </c>
      <c r="F566" s="1" t="s">
        <v>72</v>
      </c>
      <c r="G566" t="s">
        <v>4006</v>
      </c>
      <c r="H566" t="s">
        <v>4007</v>
      </c>
      <c r="I566" t="s">
        <v>4008</v>
      </c>
      <c r="J566" t="s">
        <v>1006</v>
      </c>
      <c r="K566" t="s">
        <v>4008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t="s">
        <v>1006</v>
      </c>
      <c r="AI566">
        <v>0</v>
      </c>
      <c r="AJ566">
        <v>0</v>
      </c>
      <c r="AK566" t="s">
        <v>1006</v>
      </c>
      <c r="AN566">
        <v>0</v>
      </c>
      <c r="AO566" t="s">
        <v>1006</v>
      </c>
      <c r="AP566" t="s">
        <v>1006</v>
      </c>
      <c r="AQ566" t="s">
        <v>1006</v>
      </c>
      <c r="AR566" t="s">
        <v>1006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 t="s">
        <v>1006</v>
      </c>
      <c r="BE566" t="s">
        <v>1006</v>
      </c>
      <c r="BF566" t="s">
        <v>1006</v>
      </c>
      <c r="BG566" t="s">
        <v>1006</v>
      </c>
      <c r="BH566" t="s">
        <v>1006</v>
      </c>
      <c r="BI566" t="s">
        <v>1006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R566">
        <v>0</v>
      </c>
      <c r="BS566">
        <v>0</v>
      </c>
      <c r="BT566">
        <v>0</v>
      </c>
    </row>
    <row r="567" spans="1:72">
      <c r="A567" t="str">
        <f>IF(I567="","其他",_xlfn.XLOOKUP(I567,辅助数据!B:B,辅助数据!C:C))</f>
        <v>照片横幅</v>
      </c>
      <c r="B567" t="str" cm="1">
        <f t="array" ref="B567">IFERROR(_xlfn.IFS(EOMONTH(E567,0)-C567&gt;90,"老品 (开售天数大于90天)",EOMONTH(E567,0)-C567&gt;=0,"新品 (开售天数小于等于90)"),"新品未出单")</f>
        <v>老品 (开售天数大于90天)</v>
      </c>
      <c r="C567" s="1">
        <f>_xlfn.XLOOKUP(K567,开售时间!A:A,开售时间!B:B)</f>
        <v>45929</v>
      </c>
      <c r="D567" s="1" t="str">
        <f>IFERROR(_xlfn.XLOOKUP(G567,分层!A:A,分层!B:B),"未划分")</f>
        <v>T1</v>
      </c>
      <c r="E567" s="4">
        <v>46204</v>
      </c>
      <c r="F567" s="1" t="s">
        <v>72</v>
      </c>
      <c r="G567" t="s">
        <v>181</v>
      </c>
      <c r="H567" t="s">
        <v>4009</v>
      </c>
      <c r="I567" t="s">
        <v>4010</v>
      </c>
      <c r="J567" t="s">
        <v>1006</v>
      </c>
      <c r="K567" t="s">
        <v>4010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t="s">
        <v>1006</v>
      </c>
      <c r="AI567">
        <v>0</v>
      </c>
      <c r="AJ567">
        <v>0</v>
      </c>
      <c r="AK567" t="s">
        <v>1006</v>
      </c>
      <c r="AN567">
        <v>0</v>
      </c>
      <c r="AO567" t="s">
        <v>1006</v>
      </c>
      <c r="AP567" t="s">
        <v>1006</v>
      </c>
      <c r="AQ567" t="s">
        <v>1006</v>
      </c>
      <c r="AR567" t="s">
        <v>1006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 t="s">
        <v>1006</v>
      </c>
      <c r="BE567" t="s">
        <v>1006</v>
      </c>
      <c r="BF567" t="s">
        <v>1006</v>
      </c>
      <c r="BG567" t="s">
        <v>1006</v>
      </c>
      <c r="BH567" t="s">
        <v>1006</v>
      </c>
      <c r="BI567" t="s">
        <v>1006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R567">
        <v>0</v>
      </c>
      <c r="BS567">
        <v>0</v>
      </c>
      <c r="BT567">
        <v>0</v>
      </c>
    </row>
    <row r="568" spans="1:72">
      <c r="A568" t="str">
        <f>IF(I568="","其他",_xlfn.XLOOKUP(I568,辅助数据!B:B,辅助数据!C:C))</f>
        <v>其他</v>
      </c>
      <c r="B568" t="str" cm="1">
        <f t="array" ref="B568">IFERROR(_xlfn.IFS(EOMONTH(E568,0)-C568&gt;90,"老品 (开售天数大于90天)",EOMONTH(E568,0)-C568&gt;=0,"新品 (开售天数小于等于90)"),"新品未出单")</f>
        <v>新品未出单</v>
      </c>
      <c r="C568" s="1" t="str">
        <f>_xlfn.XLOOKUP(K568,开售时间!A:A,开售时间!B:B)</f>
        <v>未开售</v>
      </c>
      <c r="D568" s="1" t="str">
        <f>IFERROR(_xlfn.XLOOKUP(G568,分层!A:A,分层!B:B),"未划分")</f>
        <v>未划分</v>
      </c>
      <c r="E568" s="4">
        <v>46204</v>
      </c>
      <c r="F568" s="1" t="s">
        <v>72</v>
      </c>
      <c r="G568" t="s">
        <v>4011</v>
      </c>
      <c r="J568" t="s">
        <v>1006</v>
      </c>
      <c r="K568" t="s">
        <v>4012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t="s">
        <v>1006</v>
      </c>
      <c r="AI568">
        <v>0</v>
      </c>
      <c r="AJ568">
        <v>0</v>
      </c>
      <c r="AK568" t="s">
        <v>1006</v>
      </c>
      <c r="AN568">
        <v>0</v>
      </c>
      <c r="AO568" t="s">
        <v>1006</v>
      </c>
      <c r="AP568" t="s">
        <v>1006</v>
      </c>
      <c r="AQ568" t="s">
        <v>1006</v>
      </c>
      <c r="AR568" t="s">
        <v>1006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 t="s">
        <v>1006</v>
      </c>
      <c r="BE568" t="s">
        <v>1006</v>
      </c>
      <c r="BF568" t="s">
        <v>1006</v>
      </c>
      <c r="BG568" t="s">
        <v>1006</v>
      </c>
      <c r="BH568" t="s">
        <v>1006</v>
      </c>
      <c r="BI568" t="s">
        <v>1006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R568">
        <v>0</v>
      </c>
      <c r="BS568">
        <v>0</v>
      </c>
      <c r="BT568">
        <v>0</v>
      </c>
    </row>
    <row r="569" spans="1:72">
      <c r="A569" t="str">
        <f>IF(I569="","其他",_xlfn.XLOOKUP(I569,辅助数据!B:B,辅助数据!C:C))</f>
        <v>其他</v>
      </c>
      <c r="B569" t="str" cm="1">
        <f t="array" ref="B569">IFERROR(_xlfn.IFS(EOMONTH(E569,0)-C569&gt;90,"老品 (开售天数大于90天)",EOMONTH(E569,0)-C569&gt;=0,"新品 (开售天数小于等于90)"),"新品未出单")</f>
        <v>新品未出单</v>
      </c>
      <c r="C569" s="1" t="str">
        <f>_xlfn.XLOOKUP(K569,开售时间!A:A,开售时间!B:B)</f>
        <v>未开售</v>
      </c>
      <c r="D569" s="1" t="str">
        <f>IFERROR(_xlfn.XLOOKUP(G569,分层!A:A,分层!B:B),"未划分")</f>
        <v>未划分</v>
      </c>
      <c r="E569" s="4">
        <v>46204</v>
      </c>
      <c r="F569" s="1" t="s">
        <v>72</v>
      </c>
      <c r="G569" t="s">
        <v>4013</v>
      </c>
      <c r="J569" t="s">
        <v>1006</v>
      </c>
      <c r="K569" t="s">
        <v>4014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t="s">
        <v>1006</v>
      </c>
      <c r="AI569">
        <v>0</v>
      </c>
      <c r="AJ569">
        <v>0</v>
      </c>
      <c r="AK569" t="s">
        <v>1006</v>
      </c>
      <c r="AN569">
        <v>0</v>
      </c>
      <c r="AO569" t="s">
        <v>1006</v>
      </c>
      <c r="AP569" t="s">
        <v>1006</v>
      </c>
      <c r="AQ569" t="s">
        <v>1006</v>
      </c>
      <c r="AR569" t="s">
        <v>1006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 t="s">
        <v>1006</v>
      </c>
      <c r="BE569" t="s">
        <v>1006</v>
      </c>
      <c r="BF569" t="s">
        <v>1006</v>
      </c>
      <c r="BG569" t="s">
        <v>1006</v>
      </c>
      <c r="BH569" t="s">
        <v>1006</v>
      </c>
      <c r="BI569" t="s">
        <v>1006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R569">
        <v>0</v>
      </c>
      <c r="BS569">
        <v>0</v>
      </c>
      <c r="BT569">
        <v>0</v>
      </c>
    </row>
    <row r="570" spans="1:72">
      <c r="A570" t="str">
        <f>IF(I570="","其他",_xlfn.XLOOKUP(I570,辅助数据!B:B,辅助数据!C:C))</f>
        <v>其他</v>
      </c>
      <c r="B570" t="str" cm="1">
        <f t="array" ref="B570">IFERROR(_xlfn.IFS(EOMONTH(E570,0)-C570&gt;90,"老品 (开售天数大于90天)",EOMONTH(E570,0)-C570&gt;=0,"新品 (开售天数小于等于90)"),"新品未出单")</f>
        <v>新品未出单</v>
      </c>
      <c r="C570" s="1" t="str">
        <f>_xlfn.XLOOKUP(K570,开售时间!A:A,开售时间!B:B)</f>
        <v>未开售</v>
      </c>
      <c r="D570" s="1" t="str">
        <f>IFERROR(_xlfn.XLOOKUP(G570,分层!A:A,分层!B:B),"未划分")</f>
        <v>未划分</v>
      </c>
      <c r="E570" s="4">
        <v>46204</v>
      </c>
      <c r="F570" s="1" t="s">
        <v>72</v>
      </c>
      <c r="G570" t="s">
        <v>4015</v>
      </c>
      <c r="J570" t="s">
        <v>1006</v>
      </c>
      <c r="K570" t="s">
        <v>4016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t="s">
        <v>1006</v>
      </c>
      <c r="AI570">
        <v>0</v>
      </c>
      <c r="AJ570">
        <v>0</v>
      </c>
      <c r="AK570" t="s">
        <v>1006</v>
      </c>
      <c r="AN570">
        <v>0</v>
      </c>
      <c r="AO570" t="s">
        <v>1006</v>
      </c>
      <c r="AP570" t="s">
        <v>1006</v>
      </c>
      <c r="AQ570" t="s">
        <v>1006</v>
      </c>
      <c r="AR570" t="s">
        <v>1006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 t="s">
        <v>1006</v>
      </c>
      <c r="BE570" t="s">
        <v>1006</v>
      </c>
      <c r="BF570" t="s">
        <v>1006</v>
      </c>
      <c r="BG570" t="s">
        <v>1006</v>
      </c>
      <c r="BH570" t="s">
        <v>1006</v>
      </c>
      <c r="BI570" t="s">
        <v>1006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R570">
        <v>0</v>
      </c>
      <c r="BS570">
        <v>0</v>
      </c>
      <c r="BT570">
        <v>0</v>
      </c>
    </row>
    <row r="571" spans="1:72">
      <c r="A571" t="str">
        <f>IF(I571="","其他",_xlfn.XLOOKUP(I571,辅助数据!B:B,辅助数据!C:C))</f>
        <v>其他</v>
      </c>
      <c r="B571" t="str" cm="1">
        <f t="array" ref="B571">IFERROR(_xlfn.IFS(EOMONTH(E571,0)-C571&gt;90,"老品 (开售天数大于90天)",EOMONTH(E571,0)-C571&gt;=0,"新品 (开售天数小于等于90)"),"新品未出单")</f>
        <v>新品未出单</v>
      </c>
      <c r="C571" s="1" t="str">
        <f>_xlfn.XLOOKUP(K571,开售时间!A:A,开售时间!B:B)</f>
        <v>未开售</v>
      </c>
      <c r="D571" s="1" t="str">
        <f>IFERROR(_xlfn.XLOOKUP(G571,分层!A:A,分层!B:B),"未划分")</f>
        <v>未划分</v>
      </c>
      <c r="E571" s="4">
        <v>46204</v>
      </c>
      <c r="F571" s="1" t="s">
        <v>72</v>
      </c>
      <c r="G571" t="s">
        <v>4017</v>
      </c>
      <c r="J571" t="s">
        <v>1006</v>
      </c>
      <c r="K571" t="s">
        <v>4018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t="s">
        <v>1006</v>
      </c>
      <c r="AI571">
        <v>0</v>
      </c>
      <c r="AJ571">
        <v>0</v>
      </c>
      <c r="AK571" t="s">
        <v>1006</v>
      </c>
      <c r="AN571">
        <v>0</v>
      </c>
      <c r="AO571" t="s">
        <v>1006</v>
      </c>
      <c r="AP571" t="s">
        <v>1006</v>
      </c>
      <c r="AQ571" t="s">
        <v>1006</v>
      </c>
      <c r="AR571" t="s">
        <v>1006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 t="s">
        <v>1006</v>
      </c>
      <c r="BE571" t="s">
        <v>1006</v>
      </c>
      <c r="BF571" t="s">
        <v>1006</v>
      </c>
      <c r="BG571" t="s">
        <v>1006</v>
      </c>
      <c r="BH571" t="s">
        <v>1006</v>
      </c>
      <c r="BI571" t="s">
        <v>1006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R571">
        <v>0</v>
      </c>
      <c r="BS571">
        <v>0</v>
      </c>
      <c r="BT571">
        <v>0</v>
      </c>
    </row>
    <row r="572" spans="1:72">
      <c r="A572" t="str">
        <f>IF(I572="","其他",_xlfn.XLOOKUP(I572,辅助数据!B:B,辅助数据!C:C))</f>
        <v>其他</v>
      </c>
      <c r="B572" t="str" cm="1">
        <f t="array" ref="B572">IFERROR(_xlfn.IFS(EOMONTH(E572,0)-C572&gt;90,"老品 (开售天数大于90天)",EOMONTH(E572,0)-C572&gt;=0,"新品 (开售天数小于等于90)"),"新品未出单")</f>
        <v>新品未出单</v>
      </c>
      <c r="C572" s="1" t="str">
        <f>_xlfn.XLOOKUP(K572,开售时间!A:A,开售时间!B:B)</f>
        <v>未开售</v>
      </c>
      <c r="D572" s="1" t="str">
        <f>IFERROR(_xlfn.XLOOKUP(G572,分层!A:A,分层!B:B),"未划分")</f>
        <v>未划分</v>
      </c>
      <c r="E572" s="4">
        <v>46204</v>
      </c>
      <c r="F572" s="1" t="s">
        <v>72</v>
      </c>
      <c r="G572" t="s">
        <v>4019</v>
      </c>
      <c r="J572" t="s">
        <v>1006</v>
      </c>
      <c r="K572" t="s">
        <v>4020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t="s">
        <v>1006</v>
      </c>
      <c r="AI572">
        <v>0</v>
      </c>
      <c r="AJ572">
        <v>0</v>
      </c>
      <c r="AK572" t="s">
        <v>1006</v>
      </c>
      <c r="AN572">
        <v>0</v>
      </c>
      <c r="AO572" t="s">
        <v>1006</v>
      </c>
      <c r="AP572" t="s">
        <v>1006</v>
      </c>
      <c r="AQ572" t="s">
        <v>1006</v>
      </c>
      <c r="AR572" t="s">
        <v>1006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 t="s">
        <v>1006</v>
      </c>
      <c r="BE572" t="s">
        <v>1006</v>
      </c>
      <c r="BF572" t="s">
        <v>1006</v>
      </c>
      <c r="BG572" t="s">
        <v>1006</v>
      </c>
      <c r="BH572" t="s">
        <v>1006</v>
      </c>
      <c r="BI572" t="s">
        <v>1006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R572">
        <v>0</v>
      </c>
      <c r="BS572">
        <v>0</v>
      </c>
      <c r="BT572">
        <v>0</v>
      </c>
    </row>
    <row r="573" spans="1:72">
      <c r="A573" t="str">
        <f>IF(I573="","其他",_xlfn.XLOOKUP(I573,辅助数据!B:B,辅助数据!C:C))</f>
        <v>其他</v>
      </c>
      <c r="B573" t="str" cm="1">
        <f t="array" ref="B573">IFERROR(_xlfn.IFS(EOMONTH(E573,0)-C573&gt;90,"老品 (开售天数大于90天)",EOMONTH(E573,0)-C573&gt;=0,"新品 (开售天数小于等于90)"),"新品未出单")</f>
        <v>新品未出单</v>
      </c>
      <c r="C573" s="1" t="str">
        <f>_xlfn.XLOOKUP(K573,开售时间!A:A,开售时间!B:B)</f>
        <v>未开售</v>
      </c>
      <c r="D573" s="1" t="str">
        <f>IFERROR(_xlfn.XLOOKUP(G573,分层!A:A,分层!B:B),"未划分")</f>
        <v>未划分</v>
      </c>
      <c r="E573" s="4">
        <v>46204</v>
      </c>
      <c r="F573" s="1" t="s">
        <v>72</v>
      </c>
      <c r="G573" t="s">
        <v>4021</v>
      </c>
      <c r="J573" t="s">
        <v>1006</v>
      </c>
      <c r="K573" t="s">
        <v>4022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t="s">
        <v>1006</v>
      </c>
      <c r="AI573">
        <v>0</v>
      </c>
      <c r="AJ573">
        <v>0</v>
      </c>
      <c r="AK573" t="s">
        <v>1006</v>
      </c>
      <c r="AN573">
        <v>0</v>
      </c>
      <c r="AO573" t="s">
        <v>1006</v>
      </c>
      <c r="AP573" t="s">
        <v>1006</v>
      </c>
      <c r="AQ573" t="s">
        <v>1006</v>
      </c>
      <c r="AR573" t="s">
        <v>1006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 t="s">
        <v>1006</v>
      </c>
      <c r="BE573" t="s">
        <v>1006</v>
      </c>
      <c r="BF573" t="s">
        <v>1006</v>
      </c>
      <c r="BG573" t="s">
        <v>1006</v>
      </c>
      <c r="BH573" t="s">
        <v>1006</v>
      </c>
      <c r="BI573" t="s">
        <v>1006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R573">
        <v>0</v>
      </c>
      <c r="BS573">
        <v>0</v>
      </c>
      <c r="BT573">
        <v>0</v>
      </c>
    </row>
    <row r="574" spans="1:72">
      <c r="A574" t="str">
        <f>IF(I574="","其他",_xlfn.XLOOKUP(I574,辅助数据!B:B,辅助数据!C:C))</f>
        <v>其他</v>
      </c>
      <c r="B574" t="str" cm="1">
        <f t="array" ref="B574">IFERROR(_xlfn.IFS(EOMONTH(E574,0)-C574&gt;90,"老品 (开售天数大于90天)",EOMONTH(E574,0)-C574&gt;=0,"新品 (开售天数小于等于90)"),"新品未出单")</f>
        <v>新品未出单</v>
      </c>
      <c r="C574" s="1" t="str">
        <f>_xlfn.XLOOKUP(K574,开售时间!A:A,开售时间!B:B)</f>
        <v>未开售</v>
      </c>
      <c r="D574" s="1" t="str">
        <f>IFERROR(_xlfn.XLOOKUP(G574,分层!A:A,分层!B:B),"未划分")</f>
        <v>未划分</v>
      </c>
      <c r="E574" s="4">
        <v>46204</v>
      </c>
      <c r="F574" s="1" t="s">
        <v>72</v>
      </c>
      <c r="G574" t="s">
        <v>4023</v>
      </c>
      <c r="J574" t="s">
        <v>1006</v>
      </c>
      <c r="K574" t="s">
        <v>4024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t="s">
        <v>1006</v>
      </c>
      <c r="AI574">
        <v>0</v>
      </c>
      <c r="AJ574">
        <v>0</v>
      </c>
      <c r="AK574" t="s">
        <v>1006</v>
      </c>
      <c r="AN574">
        <v>0</v>
      </c>
      <c r="AO574" t="s">
        <v>1006</v>
      </c>
      <c r="AP574" t="s">
        <v>1006</v>
      </c>
      <c r="AQ574" t="s">
        <v>1006</v>
      </c>
      <c r="AR574" t="s">
        <v>1006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 t="s">
        <v>1006</v>
      </c>
      <c r="BE574" t="s">
        <v>1006</v>
      </c>
      <c r="BF574" t="s">
        <v>1006</v>
      </c>
      <c r="BG574" t="s">
        <v>1006</v>
      </c>
      <c r="BH574" t="s">
        <v>1006</v>
      </c>
      <c r="BI574" t="s">
        <v>1006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R574">
        <v>0</v>
      </c>
      <c r="BS574">
        <v>0</v>
      </c>
      <c r="BT574">
        <v>0</v>
      </c>
    </row>
    <row r="575" spans="1:72">
      <c r="A575" t="str">
        <f>IF(I575="","其他",_xlfn.XLOOKUP(I575,辅助数据!B:B,辅助数据!C:C))</f>
        <v>其他</v>
      </c>
      <c r="B575" t="str" cm="1">
        <f t="array" ref="B575">IFERROR(_xlfn.IFS(EOMONTH(E575,0)-C575&gt;90,"老品 (开售天数大于90天)",EOMONTH(E575,0)-C575&gt;=0,"新品 (开售天数小于等于90)"),"新品未出单")</f>
        <v>新品未出单</v>
      </c>
      <c r="C575" s="1" t="str">
        <f>_xlfn.XLOOKUP(K575,开售时间!A:A,开售时间!B:B)</f>
        <v>未开售</v>
      </c>
      <c r="D575" s="1" t="str">
        <f>IFERROR(_xlfn.XLOOKUP(G575,分层!A:A,分层!B:B),"未划分")</f>
        <v>未划分</v>
      </c>
      <c r="E575" s="4">
        <v>46204</v>
      </c>
      <c r="F575" s="1" t="s">
        <v>72</v>
      </c>
      <c r="G575" t="s">
        <v>4025</v>
      </c>
      <c r="J575" t="s">
        <v>1006</v>
      </c>
      <c r="K575" t="s">
        <v>4026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 t="s">
        <v>1006</v>
      </c>
      <c r="AI575">
        <v>0</v>
      </c>
      <c r="AJ575">
        <v>0</v>
      </c>
      <c r="AK575" t="s">
        <v>1006</v>
      </c>
      <c r="AN575">
        <v>0</v>
      </c>
      <c r="AO575" t="s">
        <v>1006</v>
      </c>
      <c r="AP575" t="s">
        <v>1006</v>
      </c>
      <c r="AQ575" t="s">
        <v>1006</v>
      </c>
      <c r="AR575" t="s">
        <v>1006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 t="s">
        <v>1006</v>
      </c>
      <c r="BE575" t="s">
        <v>1006</v>
      </c>
      <c r="BF575" t="s">
        <v>1006</v>
      </c>
      <c r="BG575" t="s">
        <v>1006</v>
      </c>
      <c r="BH575" t="s">
        <v>1006</v>
      </c>
      <c r="BI575" t="s">
        <v>1006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R575">
        <v>0</v>
      </c>
      <c r="BS575">
        <v>0</v>
      </c>
      <c r="BT575">
        <v>0</v>
      </c>
    </row>
    <row r="576" spans="1:72">
      <c r="A576" t="str">
        <f>IF(I576="","其他",_xlfn.XLOOKUP(I576,辅助数据!B:B,辅助数据!C:C))</f>
        <v>其他</v>
      </c>
      <c r="B576" t="str" cm="1">
        <f t="array" ref="B576">IFERROR(_xlfn.IFS(EOMONTH(E576,0)-C576&gt;90,"老品 (开售天数大于90天)",EOMONTH(E576,0)-C576&gt;=0,"新品 (开售天数小于等于90)"),"新品未出单")</f>
        <v>新品未出单</v>
      </c>
      <c r="C576" s="1" t="str">
        <f>_xlfn.XLOOKUP(K576,开售时间!A:A,开售时间!B:B)</f>
        <v>未开售</v>
      </c>
      <c r="D576" s="1" t="str">
        <f>IFERROR(_xlfn.XLOOKUP(G576,分层!A:A,分层!B:B),"未划分")</f>
        <v>未划分</v>
      </c>
      <c r="E576" s="4">
        <v>46204</v>
      </c>
      <c r="F576" s="1" t="s">
        <v>72</v>
      </c>
      <c r="G576" t="s">
        <v>4027</v>
      </c>
      <c r="J576" t="s">
        <v>1006</v>
      </c>
      <c r="K576" t="s">
        <v>4028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 t="s">
        <v>1006</v>
      </c>
      <c r="AI576">
        <v>0</v>
      </c>
      <c r="AJ576">
        <v>0</v>
      </c>
      <c r="AK576" t="s">
        <v>1006</v>
      </c>
      <c r="AN576">
        <v>0</v>
      </c>
      <c r="AO576" t="s">
        <v>1006</v>
      </c>
      <c r="AP576" t="s">
        <v>1006</v>
      </c>
      <c r="AQ576" t="s">
        <v>1006</v>
      </c>
      <c r="AR576" t="s">
        <v>1006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 t="s">
        <v>1006</v>
      </c>
      <c r="BE576" t="s">
        <v>1006</v>
      </c>
      <c r="BF576" t="s">
        <v>1006</v>
      </c>
      <c r="BG576" t="s">
        <v>1006</v>
      </c>
      <c r="BH576" t="s">
        <v>1006</v>
      </c>
      <c r="BI576" t="s">
        <v>1006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R576">
        <v>0</v>
      </c>
      <c r="BS576">
        <v>0</v>
      </c>
      <c r="BT576">
        <v>0</v>
      </c>
    </row>
    <row r="577" spans="1:72">
      <c r="A577" t="str">
        <f>IF(I577="","其他",_xlfn.XLOOKUP(I577,辅助数据!B:B,辅助数据!C:C))</f>
        <v>盒子</v>
      </c>
      <c r="B577" t="str" cm="1">
        <f t="array" ref="B577">IFERROR(_xlfn.IFS(EOMONTH(E577,0)-C577&gt;90,"老品 (开售天数大于90天)",EOMONTH(E577,0)-C577&gt;=0,"新品 (开售天数小于等于90)"),"新品未出单")</f>
        <v>老品 (开售天数大于90天)</v>
      </c>
      <c r="C577" s="1">
        <f>_xlfn.XLOOKUP(K577,开售时间!A:A,开售时间!B:B)</f>
        <v>45114</v>
      </c>
      <c r="D577" s="1" t="str">
        <f>IFERROR(_xlfn.XLOOKUP(G577,分层!A:A,分层!B:B),"未划分")</f>
        <v>未划分</v>
      </c>
      <c r="E577" s="4">
        <v>46204</v>
      </c>
      <c r="F577" s="1" t="s">
        <v>72</v>
      </c>
      <c r="G577" t="s">
        <v>4029</v>
      </c>
      <c r="H577" t="s">
        <v>4030</v>
      </c>
      <c r="I577" t="s">
        <v>4031</v>
      </c>
      <c r="J577" t="s">
        <v>1006</v>
      </c>
      <c r="K577" t="s">
        <v>4031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 t="s">
        <v>1006</v>
      </c>
      <c r="AI577">
        <v>0</v>
      </c>
      <c r="AJ577">
        <v>0</v>
      </c>
      <c r="AK577" t="s">
        <v>1006</v>
      </c>
      <c r="AN577">
        <v>0</v>
      </c>
      <c r="AO577" t="s">
        <v>1006</v>
      </c>
      <c r="AP577" t="s">
        <v>1006</v>
      </c>
      <c r="AQ577" t="s">
        <v>1006</v>
      </c>
      <c r="AR577" t="s">
        <v>1006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 t="s">
        <v>1006</v>
      </c>
      <c r="BE577" t="s">
        <v>1006</v>
      </c>
      <c r="BF577" t="s">
        <v>1006</v>
      </c>
      <c r="BG577" t="s">
        <v>1006</v>
      </c>
      <c r="BH577" t="s">
        <v>1006</v>
      </c>
      <c r="BI577" t="s">
        <v>1006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R577">
        <v>0</v>
      </c>
      <c r="BS577">
        <v>0</v>
      </c>
      <c r="BT577">
        <v>0</v>
      </c>
    </row>
    <row r="578" spans="1:72">
      <c r="A578" t="str">
        <f>IF(I578="","其他",_xlfn.XLOOKUP(I578,辅助数据!B:B,辅助数据!C:C))</f>
        <v>灯饰横幅</v>
      </c>
      <c r="B578" t="str" cm="1">
        <f t="array" ref="B578">IFERROR(_xlfn.IFS(EOMONTH(E578,0)-C578&gt;90,"老品 (开售天数大于90天)",EOMONTH(E578,0)-C578&gt;=0,"新品 (开售天数小于等于90)"),"新品未出单")</f>
        <v>老品 (开售天数大于90天)</v>
      </c>
      <c r="C578" s="1">
        <f>_xlfn.XLOOKUP(K578,开售时间!A:A,开售时间!B:B)</f>
        <v>45114</v>
      </c>
      <c r="D578" s="1" t="str">
        <f>IFERROR(_xlfn.XLOOKUP(G578,分层!A:A,分层!B:B),"未划分")</f>
        <v>未划分</v>
      </c>
      <c r="E578" s="4">
        <v>46204</v>
      </c>
      <c r="F578" s="1" t="s">
        <v>72</v>
      </c>
      <c r="G578" t="s">
        <v>4032</v>
      </c>
      <c r="H578" t="s">
        <v>4033</v>
      </c>
      <c r="I578" t="s">
        <v>4034</v>
      </c>
      <c r="J578" t="s">
        <v>1006</v>
      </c>
      <c r="K578" t="s">
        <v>4034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t="s">
        <v>1006</v>
      </c>
      <c r="AI578">
        <v>0</v>
      </c>
      <c r="AJ578">
        <v>0</v>
      </c>
      <c r="AK578" t="s">
        <v>1006</v>
      </c>
      <c r="AN578">
        <v>0</v>
      </c>
      <c r="AO578" t="s">
        <v>1006</v>
      </c>
      <c r="AP578" t="s">
        <v>1006</v>
      </c>
      <c r="AQ578" t="s">
        <v>1006</v>
      </c>
      <c r="AR578" t="s">
        <v>1006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 t="s">
        <v>1006</v>
      </c>
      <c r="BE578" t="s">
        <v>1006</v>
      </c>
      <c r="BF578" t="s">
        <v>1006</v>
      </c>
      <c r="BG578" t="s">
        <v>1006</v>
      </c>
      <c r="BH578" t="s">
        <v>1006</v>
      </c>
      <c r="BI578" t="s">
        <v>1006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R578">
        <v>0</v>
      </c>
      <c r="BS578">
        <v>0</v>
      </c>
      <c r="BT578">
        <v>0</v>
      </c>
    </row>
    <row r="579" spans="1:72">
      <c r="A579" t="str">
        <f>IF(I579="","其他",_xlfn.XLOOKUP(I579,辅助数据!B:B,辅助数据!C:C))</f>
        <v>签名本</v>
      </c>
      <c r="B579" t="str" cm="1">
        <f t="array" ref="B579">IFERROR(_xlfn.IFS(EOMONTH(E579,0)-C579&gt;90,"老品 (开售天数大于90天)",EOMONTH(E579,0)-C579&gt;=0,"新品 (开售天数小于等于90)"),"新品未出单")</f>
        <v>新品未出单</v>
      </c>
      <c r="C579" s="1" t="str">
        <f>_xlfn.XLOOKUP(K579,开售时间!A:A,开售时间!B:B)</f>
        <v>未开售</v>
      </c>
      <c r="D579" s="1" t="str">
        <f>IFERROR(_xlfn.XLOOKUP(G579,分层!A:A,分层!B:B),"未划分")</f>
        <v>未划分</v>
      </c>
      <c r="E579" s="4">
        <v>46204</v>
      </c>
      <c r="F579" s="1" t="s">
        <v>1076</v>
      </c>
      <c r="G579" t="s">
        <v>4035</v>
      </c>
      <c r="H579" t="s">
        <v>4036</v>
      </c>
      <c r="I579" t="s">
        <v>4037</v>
      </c>
      <c r="J579" t="s">
        <v>1006</v>
      </c>
      <c r="K579" t="s">
        <v>4037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t="s">
        <v>1006</v>
      </c>
      <c r="AI579">
        <v>0</v>
      </c>
      <c r="AJ579">
        <v>0</v>
      </c>
      <c r="AK579" t="s">
        <v>1006</v>
      </c>
      <c r="AN579">
        <v>0</v>
      </c>
      <c r="AO579" t="s">
        <v>1006</v>
      </c>
      <c r="AP579" t="s">
        <v>1006</v>
      </c>
      <c r="AQ579" t="s">
        <v>1006</v>
      </c>
      <c r="AR579" t="s">
        <v>1006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 t="s">
        <v>1006</v>
      </c>
      <c r="BE579" t="s">
        <v>1006</v>
      </c>
      <c r="BF579" t="s">
        <v>1006</v>
      </c>
      <c r="BG579" t="s">
        <v>1006</v>
      </c>
      <c r="BH579" t="s">
        <v>1006</v>
      </c>
      <c r="BI579" t="s">
        <v>1006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R579">
        <v>0</v>
      </c>
      <c r="BS579">
        <v>0</v>
      </c>
      <c r="BT579">
        <v>0</v>
      </c>
    </row>
    <row r="580" spans="1:72">
      <c r="A580" t="str">
        <f>IF(I580="","其他",_xlfn.XLOOKUP(I580,辅助数据!B:B,辅助数据!C:C))</f>
        <v>拱圈</v>
      </c>
      <c r="B580" t="str" cm="1">
        <f t="array" ref="B580">IFERROR(_xlfn.IFS(EOMONTH(E580,0)-C580&gt;90,"老品 (开售天数大于90天)",EOMONTH(E580,0)-C580&gt;=0,"新品 (开售天数小于等于90)"),"新品未出单")</f>
        <v>老品 (开售天数大于90天)</v>
      </c>
      <c r="C580" s="1">
        <f>_xlfn.XLOOKUP(K580,开售时间!A:A,开售时间!B:B)</f>
        <v>45114</v>
      </c>
      <c r="D580" s="1" t="str">
        <f>IFERROR(_xlfn.XLOOKUP(G580,分层!A:A,分层!B:B),"未划分")</f>
        <v>未划分</v>
      </c>
      <c r="E580" s="4">
        <v>46204</v>
      </c>
      <c r="F580" s="1" t="s">
        <v>4038</v>
      </c>
      <c r="G580" t="s">
        <v>4039</v>
      </c>
      <c r="H580" t="s">
        <v>4040</v>
      </c>
      <c r="I580" t="s">
        <v>4041</v>
      </c>
      <c r="J580" t="s">
        <v>1006</v>
      </c>
      <c r="K580" t="s">
        <v>4041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t="s">
        <v>1006</v>
      </c>
      <c r="AI580">
        <v>0</v>
      </c>
      <c r="AJ580">
        <v>0</v>
      </c>
      <c r="AK580" t="s">
        <v>1006</v>
      </c>
      <c r="AN580">
        <v>0</v>
      </c>
      <c r="AO580" t="s">
        <v>1006</v>
      </c>
      <c r="AP580" t="s">
        <v>1006</v>
      </c>
      <c r="AQ580" t="s">
        <v>1006</v>
      </c>
      <c r="AR580" t="s">
        <v>1006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 t="s">
        <v>1006</v>
      </c>
      <c r="BE580" t="s">
        <v>1006</v>
      </c>
      <c r="BF580" t="s">
        <v>1006</v>
      </c>
      <c r="BG580" t="s">
        <v>1006</v>
      </c>
      <c r="BH580" t="s">
        <v>1006</v>
      </c>
      <c r="BI580" t="s">
        <v>1006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R580">
        <v>0</v>
      </c>
      <c r="BS580">
        <v>0</v>
      </c>
      <c r="BT580">
        <v>0</v>
      </c>
    </row>
    <row r="581" spans="1:72">
      <c r="A581" t="e">
        <f>IF(I581="","其他",_xlfn.XLOOKUP(I581,辅助数据!B:B,辅助数据!C:C))</f>
        <v>#N/A</v>
      </c>
      <c r="B581" t="str" cm="1">
        <f t="array" ref="B581">IFERROR(_xlfn.IFS(EOMONTH(E581,0)-C581&gt;90,"老品 (开售天数大于90天)",EOMONTH(E581,0)-C581&gt;=0,"新品 (开售天数小于等于90)"),"新品未出单")</f>
        <v>老品 (开售天数大于90天)</v>
      </c>
      <c r="C581" s="1">
        <f>_xlfn.XLOOKUP(K581,开售时间!A:A,开售时间!B:B)</f>
        <v>45114</v>
      </c>
      <c r="D581" s="1" t="str">
        <f>IFERROR(_xlfn.XLOOKUP(G581,分层!A:A,分层!B:B),"未划分")</f>
        <v>未划分</v>
      </c>
      <c r="E581" s="4">
        <v>46204</v>
      </c>
      <c r="F581" s="1" t="s">
        <v>2685</v>
      </c>
      <c r="G581" t="s">
        <v>4042</v>
      </c>
      <c r="H581" t="s">
        <v>4043</v>
      </c>
      <c r="I581" t="s">
        <v>4044</v>
      </c>
      <c r="J581" t="s">
        <v>1006</v>
      </c>
      <c r="K581" t="s">
        <v>4044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t="s">
        <v>1006</v>
      </c>
      <c r="AI581">
        <v>0</v>
      </c>
      <c r="AJ581">
        <v>0</v>
      </c>
      <c r="AK581" t="s">
        <v>1006</v>
      </c>
      <c r="AN581">
        <v>0</v>
      </c>
      <c r="AO581" t="s">
        <v>1006</v>
      </c>
      <c r="AP581" t="s">
        <v>1006</v>
      </c>
      <c r="AQ581" t="s">
        <v>1006</v>
      </c>
      <c r="AR581" t="s">
        <v>1006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 t="s">
        <v>1006</v>
      </c>
      <c r="BE581" t="s">
        <v>1006</v>
      </c>
      <c r="BF581" t="s">
        <v>1006</v>
      </c>
      <c r="BG581" t="s">
        <v>1006</v>
      </c>
      <c r="BH581" t="s">
        <v>1006</v>
      </c>
      <c r="BI581" t="s">
        <v>1006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R581">
        <v>0</v>
      </c>
      <c r="BS581">
        <v>0</v>
      </c>
      <c r="BT581">
        <v>0</v>
      </c>
    </row>
    <row r="582" spans="1:72">
      <c r="A582" t="str">
        <f>IF(I582="","其他",_xlfn.XLOOKUP(I582,辅助数据!B:B,辅助数据!C:C))</f>
        <v>雨帘套装</v>
      </c>
      <c r="B582" t="str" cm="1">
        <f t="array" ref="B582">IFERROR(_xlfn.IFS(EOMONTH(E582,0)-C582&gt;90,"老品 (开售天数大于90天)",EOMONTH(E582,0)-C582&gt;=0,"新品 (开售天数小于等于90)"),"新品未出单")</f>
        <v>老品 (开售天数大于90天)</v>
      </c>
      <c r="C582" s="1">
        <f>_xlfn.XLOOKUP(K582,开售时间!A:A,开售时间!B:B)</f>
        <v>45114</v>
      </c>
      <c r="D582" s="1" t="str">
        <f>IFERROR(_xlfn.XLOOKUP(G582,分层!A:A,分层!B:B),"未划分")</f>
        <v>未划分</v>
      </c>
      <c r="E582" s="4">
        <v>46204</v>
      </c>
      <c r="F582" s="1" t="s">
        <v>4038</v>
      </c>
      <c r="G582" t="s">
        <v>4045</v>
      </c>
      <c r="H582" t="s">
        <v>4046</v>
      </c>
      <c r="I582" t="s">
        <v>4047</v>
      </c>
      <c r="J582" t="s">
        <v>1006</v>
      </c>
      <c r="K582" t="s">
        <v>4047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t="s">
        <v>1006</v>
      </c>
      <c r="AI582">
        <v>0</v>
      </c>
      <c r="AJ582">
        <v>0</v>
      </c>
      <c r="AK582" t="s">
        <v>1006</v>
      </c>
      <c r="AN582">
        <v>0</v>
      </c>
      <c r="AO582" t="s">
        <v>1006</v>
      </c>
      <c r="AP582" t="s">
        <v>1006</v>
      </c>
      <c r="AQ582" t="s">
        <v>1006</v>
      </c>
      <c r="AR582" t="s">
        <v>1006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 t="s">
        <v>1006</v>
      </c>
      <c r="BE582" t="s">
        <v>1006</v>
      </c>
      <c r="BF582" t="s">
        <v>1006</v>
      </c>
      <c r="BG582" t="s">
        <v>1006</v>
      </c>
      <c r="BH582" t="s">
        <v>1006</v>
      </c>
      <c r="BI582" t="s">
        <v>1006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R582">
        <v>0</v>
      </c>
      <c r="BS582">
        <v>0</v>
      </c>
      <c r="BT582">
        <v>0</v>
      </c>
    </row>
    <row r="583" spans="1:72">
      <c r="A583" t="e">
        <f>IF(I583="","其他",_xlfn.XLOOKUP(I583,辅助数据!B:B,辅助数据!C:C))</f>
        <v>#N/A</v>
      </c>
      <c r="B583" t="str" cm="1">
        <f t="array" ref="B583">IFERROR(_xlfn.IFS(EOMONTH(E583,0)-C583&gt;90,"老品 (开售天数大于90天)",EOMONTH(E583,0)-C583&gt;=0,"新品 (开售天数小于等于90)"),"新品未出单")</f>
        <v>新品未出单</v>
      </c>
      <c r="C583" s="1">
        <f>_xlfn.XLOOKUP(K583,开售时间!A:A,开售时间!B:B)</f>
        <v>46264</v>
      </c>
      <c r="D583" s="1" t="str">
        <f>IFERROR(_xlfn.XLOOKUP(G583,分层!A:A,分层!B:B),"未划分")</f>
        <v>未划分</v>
      </c>
      <c r="E583" s="4">
        <v>46204</v>
      </c>
      <c r="F583" s="1" t="s">
        <v>3319</v>
      </c>
      <c r="G583" t="s">
        <v>4048</v>
      </c>
      <c r="H583" t="s">
        <v>4049</v>
      </c>
      <c r="I583" t="s">
        <v>4050</v>
      </c>
      <c r="J583" t="s">
        <v>1006</v>
      </c>
      <c r="K583" t="s">
        <v>4050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t="s">
        <v>1006</v>
      </c>
      <c r="AI583">
        <v>0</v>
      </c>
      <c r="AJ583">
        <v>0</v>
      </c>
      <c r="AK583" t="s">
        <v>1006</v>
      </c>
      <c r="AN583">
        <v>0</v>
      </c>
      <c r="AO583" t="s">
        <v>1006</v>
      </c>
      <c r="AP583" t="s">
        <v>1006</v>
      </c>
      <c r="AQ583" t="s">
        <v>1006</v>
      </c>
      <c r="AR583" t="s">
        <v>1006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 t="s">
        <v>1006</v>
      </c>
      <c r="BE583" t="s">
        <v>1006</v>
      </c>
      <c r="BF583" t="s">
        <v>1006</v>
      </c>
      <c r="BG583" t="s">
        <v>1006</v>
      </c>
      <c r="BH583" t="s">
        <v>1006</v>
      </c>
      <c r="BI583" t="s">
        <v>1006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R583">
        <v>0</v>
      </c>
      <c r="BS583">
        <v>0</v>
      </c>
      <c r="BT583">
        <v>0</v>
      </c>
    </row>
    <row r="584" spans="1:72">
      <c r="A584" t="e">
        <f>IF(I584="","其他",_xlfn.XLOOKUP(I584,辅助数据!B:B,辅助数据!C:C))</f>
        <v>#N/A</v>
      </c>
      <c r="B584" t="str" cm="1">
        <f t="array" ref="B584">IFERROR(_xlfn.IFS(EOMONTH(E584,0)-C584&gt;90,"老品 (开售天数大于90天)",EOMONTH(E584,0)-C584&gt;=0,"新品 (开售天数小于等于90)"),"新品未出单")</f>
        <v>新品未出单</v>
      </c>
      <c r="C584" s="1">
        <f>_xlfn.XLOOKUP(K584,开售时间!A:A,开售时间!B:B)</f>
        <v>46265</v>
      </c>
      <c r="D584" s="1" t="str">
        <f>IFERROR(_xlfn.XLOOKUP(G584,分层!A:A,分层!B:B),"未划分")</f>
        <v>未划分</v>
      </c>
      <c r="E584" s="4">
        <v>46204</v>
      </c>
      <c r="F584" s="1" t="s">
        <v>4038</v>
      </c>
      <c r="G584" t="s">
        <v>4051</v>
      </c>
      <c r="H584" t="s">
        <v>4052</v>
      </c>
      <c r="I584" t="s">
        <v>4053</v>
      </c>
      <c r="J584" t="s">
        <v>1006</v>
      </c>
      <c r="K584" t="s">
        <v>4053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t="s">
        <v>1006</v>
      </c>
      <c r="AI584">
        <v>0</v>
      </c>
      <c r="AJ584">
        <v>0</v>
      </c>
      <c r="AK584" t="s">
        <v>1006</v>
      </c>
      <c r="AN584">
        <v>0</v>
      </c>
      <c r="AO584" t="s">
        <v>1006</v>
      </c>
      <c r="AP584" t="s">
        <v>1006</v>
      </c>
      <c r="AQ584" t="s">
        <v>1006</v>
      </c>
      <c r="AR584" t="s">
        <v>1006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 t="s">
        <v>1006</v>
      </c>
      <c r="BE584" t="s">
        <v>1006</v>
      </c>
      <c r="BF584" t="s">
        <v>1006</v>
      </c>
      <c r="BG584" t="s">
        <v>1006</v>
      </c>
      <c r="BH584" t="s">
        <v>1006</v>
      </c>
      <c r="BI584" t="s">
        <v>1006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R584">
        <v>0</v>
      </c>
      <c r="BS584">
        <v>0</v>
      </c>
      <c r="BT584">
        <v>0</v>
      </c>
    </row>
    <row r="585" spans="1:72">
      <c r="A585" t="e">
        <f>IF(I585="","其他",_xlfn.XLOOKUP(I585,辅助数据!B:B,辅助数据!C:C))</f>
        <v>#N/A</v>
      </c>
      <c r="B585" t="str" cm="1">
        <f t="array" ref="B585">IFERROR(_xlfn.IFS(EOMONTH(E585,0)-C585&gt;90,"老品 (开售天数大于90天)",EOMONTH(E585,0)-C585&gt;=0,"新品 (开售天数小于等于90)"),"新品未出单")</f>
        <v>新品未出单</v>
      </c>
      <c r="C585" s="1">
        <f>_xlfn.XLOOKUP(K585,开售时间!A:A,开售时间!B:B)</f>
        <v>46273</v>
      </c>
      <c r="D585" s="1" t="str">
        <f>IFERROR(_xlfn.XLOOKUP(G585,分层!A:A,分层!B:B),"未划分")</f>
        <v>未划分</v>
      </c>
      <c r="E585" s="4">
        <v>46204</v>
      </c>
      <c r="F585" s="1" t="s">
        <v>1076</v>
      </c>
      <c r="G585" t="s">
        <v>4054</v>
      </c>
      <c r="H585" t="s">
        <v>4055</v>
      </c>
      <c r="I585" t="s">
        <v>4056</v>
      </c>
      <c r="J585" t="s">
        <v>1006</v>
      </c>
      <c r="K585" t="s">
        <v>4056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t="s">
        <v>1006</v>
      </c>
      <c r="AI585">
        <v>0</v>
      </c>
      <c r="AJ585">
        <v>0</v>
      </c>
      <c r="AK585" t="s">
        <v>1006</v>
      </c>
      <c r="AN585">
        <v>0</v>
      </c>
      <c r="AO585" t="s">
        <v>1006</v>
      </c>
      <c r="AP585" t="s">
        <v>1006</v>
      </c>
      <c r="AQ585" t="s">
        <v>1006</v>
      </c>
      <c r="AR585" t="s">
        <v>1006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 t="s">
        <v>1006</v>
      </c>
      <c r="BE585" t="s">
        <v>1006</v>
      </c>
      <c r="BF585" t="s">
        <v>1006</v>
      </c>
      <c r="BG585" t="s">
        <v>1006</v>
      </c>
      <c r="BH585" t="s">
        <v>1006</v>
      </c>
      <c r="BI585" t="s">
        <v>1006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R585">
        <v>0</v>
      </c>
      <c r="BS585">
        <v>0</v>
      </c>
      <c r="BT585">
        <v>0</v>
      </c>
    </row>
    <row r="586" spans="1:72">
      <c r="A586" t="e">
        <f>IF(I586="","其他",_xlfn.XLOOKUP(I586,辅助数据!B:B,辅助数据!C:C))</f>
        <v>#N/A</v>
      </c>
      <c r="B586" t="str" cm="1">
        <f t="array" ref="B586">IFERROR(_xlfn.IFS(EOMONTH(E586,0)-C586&gt;90,"老品 (开售天数大于90天)",EOMONTH(E586,0)-C586&gt;=0,"新品 (开售天数小于等于90)"),"新品未出单")</f>
        <v>新品未出单</v>
      </c>
      <c r="C586" s="1">
        <f>_xlfn.XLOOKUP(K586,开售时间!A:A,开售时间!B:B)</f>
        <v>46260</v>
      </c>
      <c r="D586" s="1" t="str">
        <f>IFERROR(_xlfn.XLOOKUP(G586,分层!A:A,分层!B:B),"未划分")</f>
        <v>N</v>
      </c>
      <c r="E586" s="4">
        <v>46204</v>
      </c>
      <c r="F586" s="1" t="s">
        <v>72</v>
      </c>
      <c r="G586" t="s">
        <v>4057</v>
      </c>
      <c r="H586" t="s">
        <v>4058</v>
      </c>
      <c r="I586" t="s">
        <v>4059</v>
      </c>
      <c r="J586" t="s">
        <v>1006</v>
      </c>
      <c r="K586" t="s">
        <v>4059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t="s">
        <v>1006</v>
      </c>
      <c r="AI586">
        <v>0</v>
      </c>
      <c r="AJ586">
        <v>0</v>
      </c>
      <c r="AK586" t="s">
        <v>1006</v>
      </c>
      <c r="AN586">
        <v>0</v>
      </c>
      <c r="AO586" t="s">
        <v>1006</v>
      </c>
      <c r="AP586" t="s">
        <v>1006</v>
      </c>
      <c r="AQ586" t="s">
        <v>1006</v>
      </c>
      <c r="AR586" t="s">
        <v>1006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 t="s">
        <v>1006</v>
      </c>
      <c r="BE586" t="s">
        <v>1006</v>
      </c>
      <c r="BF586" t="s">
        <v>1006</v>
      </c>
      <c r="BG586" t="s">
        <v>1006</v>
      </c>
      <c r="BH586" t="s">
        <v>1006</v>
      </c>
      <c r="BI586" t="s">
        <v>1006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R586">
        <v>0</v>
      </c>
      <c r="BS586">
        <v>0</v>
      </c>
      <c r="BT586">
        <v>0</v>
      </c>
    </row>
    <row r="587" spans="1:72">
      <c r="A587" t="e">
        <f>IF(I587="","其他",_xlfn.XLOOKUP(I587,辅助数据!B:B,辅助数据!C:C))</f>
        <v>#N/A</v>
      </c>
      <c r="B587" t="str" cm="1">
        <f t="array" ref="B587">IFERROR(_xlfn.IFS(EOMONTH(E587,0)-C587&gt;90,"老品 (开售天数大于90天)",EOMONTH(E587,0)-C587&gt;=0,"新品 (开售天数小于等于90)"),"新品未出单")</f>
        <v>新品未出单</v>
      </c>
      <c r="C587" s="1">
        <f>_xlfn.XLOOKUP(K587,开售时间!A:A,开售时间!B:B)</f>
        <v>46266</v>
      </c>
      <c r="D587" s="1" t="str">
        <f>IFERROR(_xlfn.XLOOKUP(G587,分层!A:A,分层!B:B),"未划分")</f>
        <v>T3</v>
      </c>
      <c r="E587" s="4">
        <v>46204</v>
      </c>
      <c r="F587" s="1" t="s">
        <v>72</v>
      </c>
      <c r="G587" t="s">
        <v>4060</v>
      </c>
      <c r="H587" t="s">
        <v>4061</v>
      </c>
      <c r="I587" t="s">
        <v>4062</v>
      </c>
      <c r="J587" t="s">
        <v>1006</v>
      </c>
      <c r="K587" t="s">
        <v>4062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t="s">
        <v>1006</v>
      </c>
      <c r="AI587">
        <v>0</v>
      </c>
      <c r="AJ587">
        <v>0</v>
      </c>
      <c r="AK587" t="s">
        <v>1006</v>
      </c>
      <c r="AN587">
        <v>0</v>
      </c>
      <c r="AO587" t="s">
        <v>1006</v>
      </c>
      <c r="AP587" t="s">
        <v>1006</v>
      </c>
      <c r="AQ587" t="s">
        <v>1006</v>
      </c>
      <c r="AR587" t="s">
        <v>1006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 t="s">
        <v>1006</v>
      </c>
      <c r="BE587" t="s">
        <v>1006</v>
      </c>
      <c r="BF587" t="s">
        <v>1006</v>
      </c>
      <c r="BG587" t="s">
        <v>1006</v>
      </c>
      <c r="BH587" t="s">
        <v>1006</v>
      </c>
      <c r="BI587" t="s">
        <v>1006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R587">
        <v>0</v>
      </c>
      <c r="BS587">
        <v>0</v>
      </c>
      <c r="BT587">
        <v>0</v>
      </c>
    </row>
    <row r="588" spans="1:72">
      <c r="A588" t="e">
        <f>IF(I588="","其他",_xlfn.XLOOKUP(I588,辅助数据!B:B,辅助数据!C:C))</f>
        <v>#N/A</v>
      </c>
      <c r="B588" t="str" cm="1">
        <f t="array" ref="B588">IFERROR(_xlfn.IFS(EOMONTH(E588,0)-C588&gt;90,"老品 (开售天数大于90天)",EOMONTH(E588,0)-C588&gt;=0,"新品 (开售天数小于等于90)"),"新品未出单")</f>
        <v>新品未出单</v>
      </c>
      <c r="C588" s="1">
        <f>_xlfn.XLOOKUP(K588,开售时间!A:A,开售时间!B:B)</f>
        <v>46261</v>
      </c>
      <c r="D588" s="1" t="str">
        <f>IFERROR(_xlfn.XLOOKUP(G588,分层!A:A,分层!B:B),"未划分")</f>
        <v>未划分</v>
      </c>
      <c r="E588" s="4">
        <v>46204</v>
      </c>
      <c r="F588" s="1" t="s">
        <v>3319</v>
      </c>
      <c r="G588" t="s">
        <v>4063</v>
      </c>
      <c r="H588" t="s">
        <v>4064</v>
      </c>
      <c r="I588" t="s">
        <v>4065</v>
      </c>
      <c r="J588" t="s">
        <v>1006</v>
      </c>
      <c r="K588" t="s">
        <v>4065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t="s">
        <v>1006</v>
      </c>
      <c r="AI588">
        <v>0</v>
      </c>
      <c r="AJ588">
        <v>0</v>
      </c>
      <c r="AK588" t="s">
        <v>1006</v>
      </c>
      <c r="AN588">
        <v>0</v>
      </c>
      <c r="AO588" t="s">
        <v>1006</v>
      </c>
      <c r="AP588" t="s">
        <v>1006</v>
      </c>
      <c r="AQ588" t="s">
        <v>1006</v>
      </c>
      <c r="AR588" t="s">
        <v>1006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 t="s">
        <v>1006</v>
      </c>
      <c r="BE588" t="s">
        <v>1006</v>
      </c>
      <c r="BF588" t="s">
        <v>1006</v>
      </c>
      <c r="BG588" t="s">
        <v>1006</v>
      </c>
      <c r="BH588" t="s">
        <v>1006</v>
      </c>
      <c r="BI588" t="s">
        <v>1006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R588">
        <v>0</v>
      </c>
      <c r="BS588">
        <v>0</v>
      </c>
      <c r="BT588">
        <v>0</v>
      </c>
    </row>
    <row r="589" spans="1:72">
      <c r="A589" t="e">
        <f>IF(I589="","其他",_xlfn.XLOOKUP(I589,辅助数据!B:B,辅助数据!C:C))</f>
        <v>#N/A</v>
      </c>
      <c r="B589" t="str" cm="1">
        <f t="array" ref="B589">IFERROR(_xlfn.IFS(EOMONTH(E589,0)-C589&gt;90,"老品 (开售天数大于90天)",EOMONTH(E589,0)-C589&gt;=0,"新品 (开售天数小于等于90)"),"新品未出单")</f>
        <v>新品未出单</v>
      </c>
      <c r="C589" s="1">
        <f>_xlfn.XLOOKUP(K589,开售时间!A:A,开售时间!B:B)</f>
        <v>46261</v>
      </c>
      <c r="D589" s="1" t="str">
        <f>IFERROR(_xlfn.XLOOKUP(G589,分层!A:A,分层!B:B),"未划分")</f>
        <v>未划分</v>
      </c>
      <c r="E589" s="4">
        <v>46204</v>
      </c>
      <c r="F589" s="1" t="s">
        <v>3319</v>
      </c>
      <c r="G589" t="s">
        <v>4066</v>
      </c>
      <c r="H589" t="s">
        <v>4067</v>
      </c>
      <c r="I589" t="s">
        <v>4068</v>
      </c>
      <c r="J589" t="s">
        <v>1006</v>
      </c>
      <c r="K589" t="s">
        <v>4068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t="s">
        <v>1006</v>
      </c>
      <c r="AI589">
        <v>0</v>
      </c>
      <c r="AJ589">
        <v>0</v>
      </c>
      <c r="AK589" t="s">
        <v>1006</v>
      </c>
      <c r="AN589">
        <v>0</v>
      </c>
      <c r="AO589" t="s">
        <v>1006</v>
      </c>
      <c r="AP589" t="s">
        <v>1006</v>
      </c>
      <c r="AQ589" t="s">
        <v>1006</v>
      </c>
      <c r="AR589" t="s">
        <v>1006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 t="s">
        <v>1006</v>
      </c>
      <c r="BE589" t="s">
        <v>1006</v>
      </c>
      <c r="BF589" t="s">
        <v>1006</v>
      </c>
      <c r="BG589" t="s">
        <v>1006</v>
      </c>
      <c r="BH589" t="s">
        <v>1006</v>
      </c>
      <c r="BI589" t="s">
        <v>1006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R589">
        <v>0</v>
      </c>
      <c r="BS589">
        <v>0</v>
      </c>
      <c r="BT589">
        <v>0</v>
      </c>
    </row>
    <row r="590" spans="1:72">
      <c r="A590" t="e">
        <f>IF(I590="","其他",_xlfn.XLOOKUP(I590,辅助数据!B:B,辅助数据!C:C))</f>
        <v>#N/A</v>
      </c>
      <c r="B590" t="str" cm="1">
        <f t="array" ref="B590">IFERROR(_xlfn.IFS(EOMONTH(E590,0)-C590&gt;90,"老品 (开售天数大于90天)",EOMONTH(E590,0)-C590&gt;=0,"新品 (开售天数小于等于90)"),"新品未出单")</f>
        <v>新品未出单</v>
      </c>
      <c r="C590" s="1">
        <f>_xlfn.XLOOKUP(K590,开售时间!A:A,开售时间!B:B)</f>
        <v>46260</v>
      </c>
      <c r="D590" s="1" t="str">
        <f>IFERROR(_xlfn.XLOOKUP(G590,分层!A:A,分层!B:B),"未划分")</f>
        <v>未划分</v>
      </c>
      <c r="E590" s="4">
        <v>46204</v>
      </c>
      <c r="F590" s="1" t="s">
        <v>2685</v>
      </c>
      <c r="G590" t="s">
        <v>4069</v>
      </c>
      <c r="H590" t="s">
        <v>4070</v>
      </c>
      <c r="I590" t="s">
        <v>4071</v>
      </c>
      <c r="J590" t="s">
        <v>1006</v>
      </c>
      <c r="K590" t="s">
        <v>4071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t="s">
        <v>1006</v>
      </c>
      <c r="AI590">
        <v>0</v>
      </c>
      <c r="AJ590">
        <v>0</v>
      </c>
      <c r="AK590" t="s">
        <v>1006</v>
      </c>
      <c r="AN590">
        <v>0</v>
      </c>
      <c r="AO590" t="s">
        <v>1006</v>
      </c>
      <c r="AP590" t="s">
        <v>1006</v>
      </c>
      <c r="AQ590" t="s">
        <v>1006</v>
      </c>
      <c r="AR590" t="s">
        <v>1006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 t="s">
        <v>1006</v>
      </c>
      <c r="BE590" t="s">
        <v>1006</v>
      </c>
      <c r="BF590" t="s">
        <v>1006</v>
      </c>
      <c r="BG590" t="s">
        <v>1006</v>
      </c>
      <c r="BH590" t="s">
        <v>1006</v>
      </c>
      <c r="BI590" t="s">
        <v>1006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R590">
        <v>0</v>
      </c>
      <c r="BS590">
        <v>0</v>
      </c>
      <c r="BT590">
        <v>0</v>
      </c>
    </row>
    <row r="591" spans="1:72">
      <c r="A591" t="e">
        <f>IF(I591="","其他",_xlfn.XLOOKUP(I591,辅助数据!B:B,辅助数据!C:C))</f>
        <v>#N/A</v>
      </c>
      <c r="B591" t="str" cm="1">
        <f t="array" ref="B591">IFERROR(_xlfn.IFS(EOMONTH(E591,0)-C591&gt;90,"老品 (开售天数大于90天)",EOMONTH(E591,0)-C591&gt;=0,"新品 (开售天数小于等于90)"),"新品未出单")</f>
        <v>新品未出单</v>
      </c>
      <c r="C591" s="1" t="str">
        <f>_xlfn.XLOOKUP(K591,开售时间!A:A,开售时间!B:B)</f>
        <v>未开售</v>
      </c>
      <c r="D591" s="1" t="str">
        <f>IFERROR(_xlfn.XLOOKUP(G591,分层!A:A,分层!B:B),"未划分")</f>
        <v>未划分</v>
      </c>
      <c r="E591" s="4">
        <v>46204</v>
      </c>
      <c r="F591" s="1" t="s">
        <v>351</v>
      </c>
      <c r="G591" t="s">
        <v>4072</v>
      </c>
      <c r="H591" t="s">
        <v>4073</v>
      </c>
      <c r="I591" t="s">
        <v>4074</v>
      </c>
      <c r="J591" t="s">
        <v>1006</v>
      </c>
      <c r="K591" t="s">
        <v>4074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t="s">
        <v>1006</v>
      </c>
      <c r="AI591">
        <v>0</v>
      </c>
      <c r="AJ591">
        <v>0</v>
      </c>
      <c r="AK591" t="s">
        <v>1006</v>
      </c>
      <c r="AN591">
        <v>0</v>
      </c>
      <c r="AO591" t="s">
        <v>1006</v>
      </c>
      <c r="AP591" t="s">
        <v>1006</v>
      </c>
      <c r="AQ591" t="s">
        <v>1006</v>
      </c>
      <c r="AR591" t="s">
        <v>1006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 t="s">
        <v>1006</v>
      </c>
      <c r="BE591" t="s">
        <v>1006</v>
      </c>
      <c r="BF591" t="s">
        <v>1006</v>
      </c>
      <c r="BG591" t="s">
        <v>1006</v>
      </c>
      <c r="BH591" t="s">
        <v>1006</v>
      </c>
      <c r="BI591" t="s">
        <v>1006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R591">
        <v>0</v>
      </c>
      <c r="BS591">
        <v>0</v>
      </c>
      <c r="BT591">
        <v>0</v>
      </c>
    </row>
    <row r="592" spans="1:72">
      <c r="A592" t="e">
        <f>IF(I592="","其他",_xlfn.XLOOKUP(I592,辅助数据!B:B,辅助数据!C:C))</f>
        <v>#N/A</v>
      </c>
      <c r="B592" t="str" cm="1">
        <f t="array" ref="B592">IFERROR(_xlfn.IFS(EOMONTH(E592,0)-C592&gt;90,"老品 (开售天数大于90天)",EOMONTH(E592,0)-C592&gt;=0,"新品 (开售天数小于等于90)"),"新品未出单")</f>
        <v>新品未出单</v>
      </c>
      <c r="C592" s="1">
        <f>_xlfn.XLOOKUP(K592,开售时间!A:A,开售时间!B:B)</f>
        <v>46284</v>
      </c>
      <c r="D592" s="1" t="str">
        <f>IFERROR(_xlfn.XLOOKUP(G592,分层!A:A,分层!B:B),"未划分")</f>
        <v>未划分</v>
      </c>
      <c r="E592" s="4">
        <v>46204</v>
      </c>
      <c r="F592" s="1" t="s">
        <v>4075</v>
      </c>
      <c r="G592" t="s">
        <v>4076</v>
      </c>
      <c r="H592" t="s">
        <v>4077</v>
      </c>
      <c r="I592" t="s">
        <v>4078</v>
      </c>
      <c r="J592" t="s">
        <v>1006</v>
      </c>
      <c r="K592" t="s">
        <v>4078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t="s">
        <v>1006</v>
      </c>
      <c r="AI592">
        <v>0</v>
      </c>
      <c r="AJ592">
        <v>0</v>
      </c>
      <c r="AK592" t="s">
        <v>1006</v>
      </c>
      <c r="AN592">
        <v>0</v>
      </c>
      <c r="AO592" t="s">
        <v>1006</v>
      </c>
      <c r="AP592" t="s">
        <v>1006</v>
      </c>
      <c r="AQ592" t="s">
        <v>1006</v>
      </c>
      <c r="AR592" t="s">
        <v>1006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 t="s">
        <v>1006</v>
      </c>
      <c r="BE592" t="s">
        <v>1006</v>
      </c>
      <c r="BF592" t="s">
        <v>1006</v>
      </c>
      <c r="BG592" t="s">
        <v>1006</v>
      </c>
      <c r="BH592" t="s">
        <v>1006</v>
      </c>
      <c r="BI592" t="s">
        <v>1006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R592">
        <v>0</v>
      </c>
      <c r="BS592">
        <v>0</v>
      </c>
      <c r="BT592">
        <v>0</v>
      </c>
    </row>
    <row r="593" spans="1:72">
      <c r="A593" t="e">
        <f>IF(I593="","其他",_xlfn.XLOOKUP(I593,辅助数据!B:B,辅助数据!C:C))</f>
        <v>#N/A</v>
      </c>
      <c r="B593" t="str" cm="1">
        <f t="array" ref="B593">IFERROR(_xlfn.IFS(EOMONTH(E593,0)-C593&gt;90,"老品 (开售天数大于90天)",EOMONTH(E593,0)-C593&gt;=0,"新品 (开售天数小于等于90)"),"新品未出单")</f>
        <v>新品未出单</v>
      </c>
      <c r="C593" s="1">
        <f>_xlfn.XLOOKUP(K593,开售时间!A:A,开售时间!B:B)</f>
        <v>46276</v>
      </c>
      <c r="D593" s="1" t="str">
        <f>IFERROR(_xlfn.XLOOKUP(G593,分层!A:A,分层!B:B),"未划分")</f>
        <v>未划分</v>
      </c>
      <c r="E593" s="4">
        <v>46204</v>
      </c>
      <c r="F593" s="1" t="s">
        <v>351</v>
      </c>
      <c r="G593" t="s">
        <v>4079</v>
      </c>
      <c r="H593" t="s">
        <v>4080</v>
      </c>
      <c r="I593" t="s">
        <v>4081</v>
      </c>
      <c r="J593" t="s">
        <v>1006</v>
      </c>
      <c r="K593" t="s">
        <v>4081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t="s">
        <v>1006</v>
      </c>
      <c r="AI593">
        <v>0</v>
      </c>
      <c r="AJ593">
        <v>0</v>
      </c>
      <c r="AK593" t="s">
        <v>1006</v>
      </c>
      <c r="AN593">
        <v>0</v>
      </c>
      <c r="AO593" t="s">
        <v>1006</v>
      </c>
      <c r="AP593" t="s">
        <v>1006</v>
      </c>
      <c r="AQ593" t="s">
        <v>1006</v>
      </c>
      <c r="AR593" t="s">
        <v>1006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 t="s">
        <v>1006</v>
      </c>
      <c r="BE593" t="s">
        <v>1006</v>
      </c>
      <c r="BF593" t="s">
        <v>1006</v>
      </c>
      <c r="BG593" t="s">
        <v>1006</v>
      </c>
      <c r="BH593" t="s">
        <v>1006</v>
      </c>
      <c r="BI593" t="s">
        <v>1006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R593">
        <v>0</v>
      </c>
      <c r="BS593">
        <v>0</v>
      </c>
      <c r="BT593">
        <v>0</v>
      </c>
    </row>
    <row r="594" spans="1:72">
      <c r="A594" t="str">
        <f>IF(I594="","其他",_xlfn.XLOOKUP(I594,辅助数据!B:B,辅助数据!C:C))</f>
        <v>其他</v>
      </c>
      <c r="B594" t="str" cm="1">
        <f t="array" ref="B594">IFERROR(_xlfn.IFS(EOMONTH(E594,0)-C594&gt;90,"老品 (开售天数大于90天)",EOMONTH(E594,0)-C594&gt;=0,"新品 (开售天数小于等于90)"),"新品未出单")</f>
        <v>新品未出单</v>
      </c>
      <c r="C594" s="1" t="str">
        <f>_xlfn.XLOOKUP(K594,开售时间!A:A,开售时间!B:B)</f>
        <v>未开售</v>
      </c>
      <c r="D594" s="1" t="str">
        <f>IFERROR(_xlfn.XLOOKUP(G594,分层!A:A,分层!B:B),"未划分")</f>
        <v>未划分</v>
      </c>
      <c r="E594" s="4">
        <v>46204</v>
      </c>
      <c r="F594" s="1" t="s">
        <v>1076</v>
      </c>
      <c r="G594" t="s">
        <v>4082</v>
      </c>
      <c r="J594" t="s">
        <v>1006</v>
      </c>
      <c r="K594" t="s">
        <v>4083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 t="s">
        <v>1006</v>
      </c>
      <c r="AI594">
        <v>0</v>
      </c>
      <c r="AJ594">
        <v>0</v>
      </c>
      <c r="AK594" t="s">
        <v>1006</v>
      </c>
      <c r="AN594">
        <v>0</v>
      </c>
      <c r="AO594" t="s">
        <v>1006</v>
      </c>
      <c r="AP594" t="s">
        <v>1006</v>
      </c>
      <c r="AQ594" t="s">
        <v>1006</v>
      </c>
      <c r="AR594" t="s">
        <v>1006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 t="s">
        <v>1006</v>
      </c>
      <c r="BE594" t="s">
        <v>1006</v>
      </c>
      <c r="BF594" t="s">
        <v>1006</v>
      </c>
      <c r="BG594" t="s">
        <v>1006</v>
      </c>
      <c r="BH594" t="s">
        <v>1006</v>
      </c>
      <c r="BI594" t="s">
        <v>1006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R594">
        <v>0</v>
      </c>
      <c r="BS594">
        <v>0</v>
      </c>
      <c r="BT594">
        <v>0</v>
      </c>
    </row>
    <row r="595" spans="1:72">
      <c r="A595" t="e">
        <f>IF(I595="","其他",_xlfn.XLOOKUP(I595,辅助数据!B:B,辅助数据!C:C))</f>
        <v>#N/A</v>
      </c>
      <c r="B595" t="str" cm="1">
        <f t="array" ref="B595">IFERROR(_xlfn.IFS(EOMONTH(E595,0)-C595&gt;90,"老品 (开售天数大于90天)",EOMONTH(E595,0)-C595&gt;=0,"新品 (开售天数小于等于90)"),"新品未出单")</f>
        <v>新品未出单</v>
      </c>
      <c r="C595" s="1">
        <f>_xlfn.XLOOKUP(K595,开售时间!A:A,开售时间!B:B)</f>
        <v>46249</v>
      </c>
      <c r="D595" s="1" t="str">
        <f>IFERROR(_xlfn.XLOOKUP(G595,分层!A:A,分层!B:B),"未划分")</f>
        <v>未划分</v>
      </c>
      <c r="E595" s="4">
        <v>46204</v>
      </c>
      <c r="F595" s="1" t="s">
        <v>351</v>
      </c>
      <c r="G595" t="s">
        <v>4084</v>
      </c>
      <c r="H595" t="s">
        <v>4085</v>
      </c>
      <c r="I595" t="s">
        <v>4086</v>
      </c>
      <c r="J595" t="s">
        <v>1006</v>
      </c>
      <c r="K595" t="s">
        <v>4086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 t="s">
        <v>1006</v>
      </c>
      <c r="AI595">
        <v>0</v>
      </c>
      <c r="AJ595">
        <v>0</v>
      </c>
      <c r="AK595" t="s">
        <v>1006</v>
      </c>
      <c r="AN595">
        <v>0</v>
      </c>
      <c r="AO595" t="s">
        <v>1006</v>
      </c>
      <c r="AP595" t="s">
        <v>1006</v>
      </c>
      <c r="AQ595" t="s">
        <v>1006</v>
      </c>
      <c r="AR595" t="s">
        <v>1006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 t="s">
        <v>1006</v>
      </c>
      <c r="BE595" t="s">
        <v>1006</v>
      </c>
      <c r="BF595" t="s">
        <v>1006</v>
      </c>
      <c r="BG595" t="s">
        <v>1006</v>
      </c>
      <c r="BH595" t="s">
        <v>1006</v>
      </c>
      <c r="BI595" t="s">
        <v>1006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R595">
        <v>0</v>
      </c>
      <c r="BS595">
        <v>0</v>
      </c>
      <c r="BT595">
        <v>0</v>
      </c>
    </row>
    <row r="596" spans="1:72">
      <c r="A596" t="e">
        <f>IF(I596="","其他",_xlfn.XLOOKUP(I596,辅助数据!B:B,辅助数据!C:C))</f>
        <v>#N/A</v>
      </c>
      <c r="B596" t="str" cm="1">
        <f t="array" ref="B596">IFERROR(_xlfn.IFS(EOMONTH(E596,0)-C596&gt;90,"老品 (开售天数大于90天)",EOMONTH(E596,0)-C596&gt;=0,"新品 (开售天数小于等于90)"),"新品未出单")</f>
        <v>新品未出单</v>
      </c>
      <c r="C596" s="1">
        <f>_xlfn.XLOOKUP(K596,开售时间!A:A,开售时间!B:B)</f>
        <v>46247</v>
      </c>
      <c r="D596" s="1" t="str">
        <f>IFERROR(_xlfn.XLOOKUP(G596,分层!A:A,分层!B:B),"未划分")</f>
        <v>未划分</v>
      </c>
      <c r="E596" s="4">
        <v>46204</v>
      </c>
      <c r="F596" s="1" t="s">
        <v>351</v>
      </c>
      <c r="G596" t="s">
        <v>4087</v>
      </c>
      <c r="H596" t="s">
        <v>4088</v>
      </c>
      <c r="I596" t="s">
        <v>4089</v>
      </c>
      <c r="J596" t="s">
        <v>1006</v>
      </c>
      <c r="K596" t="s">
        <v>4089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 t="s">
        <v>1006</v>
      </c>
      <c r="AI596">
        <v>0</v>
      </c>
      <c r="AJ596">
        <v>0</v>
      </c>
      <c r="AK596" t="s">
        <v>1006</v>
      </c>
      <c r="AN596">
        <v>0</v>
      </c>
      <c r="AO596" t="s">
        <v>1006</v>
      </c>
      <c r="AP596" t="s">
        <v>1006</v>
      </c>
      <c r="AQ596" t="s">
        <v>1006</v>
      </c>
      <c r="AR596" t="s">
        <v>1006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 t="s">
        <v>1006</v>
      </c>
      <c r="BE596" t="s">
        <v>1006</v>
      </c>
      <c r="BF596" t="s">
        <v>1006</v>
      </c>
      <c r="BG596" t="s">
        <v>1006</v>
      </c>
      <c r="BH596" t="s">
        <v>1006</v>
      </c>
      <c r="BI596" t="s">
        <v>1006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R596">
        <v>0</v>
      </c>
      <c r="BS596">
        <v>0</v>
      </c>
      <c r="BT596">
        <v>0</v>
      </c>
    </row>
    <row r="597" spans="1:72">
      <c r="A597" t="e">
        <f>IF(I597="","其他",_xlfn.XLOOKUP(I597,辅助数据!B:B,辅助数据!C:C))</f>
        <v>#N/A</v>
      </c>
      <c r="B597" t="str" cm="1">
        <f t="array" ref="B597">IFERROR(_xlfn.IFS(EOMONTH(E597,0)-C597&gt;90,"老品 (开售天数大于90天)",EOMONTH(E597,0)-C597&gt;=0,"新品 (开售天数小于等于90)"),"新品未出单")</f>
        <v>新品未出单</v>
      </c>
      <c r="C597" s="1">
        <f>_xlfn.XLOOKUP(K597,开售时间!A:A,开售时间!B:B)</f>
        <v>46264</v>
      </c>
      <c r="D597" s="1" t="str">
        <f>IFERROR(_xlfn.XLOOKUP(G597,分层!A:A,分层!B:B),"未划分")</f>
        <v>未划分</v>
      </c>
      <c r="E597" s="4">
        <v>46204</v>
      </c>
      <c r="F597" s="1" t="s">
        <v>351</v>
      </c>
      <c r="G597" t="s">
        <v>4090</v>
      </c>
      <c r="H597" t="s">
        <v>4091</v>
      </c>
      <c r="I597" t="s">
        <v>4092</v>
      </c>
      <c r="J597" t="s">
        <v>1006</v>
      </c>
      <c r="K597" t="s">
        <v>4092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 t="s">
        <v>1006</v>
      </c>
      <c r="AI597">
        <v>0</v>
      </c>
      <c r="AJ597">
        <v>0</v>
      </c>
      <c r="AK597" t="s">
        <v>1006</v>
      </c>
      <c r="AN597">
        <v>0</v>
      </c>
      <c r="AO597" t="s">
        <v>1006</v>
      </c>
      <c r="AP597" t="s">
        <v>1006</v>
      </c>
      <c r="AQ597" t="s">
        <v>1006</v>
      </c>
      <c r="AR597" t="s">
        <v>1006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 t="s">
        <v>1006</v>
      </c>
      <c r="BE597" t="s">
        <v>1006</v>
      </c>
      <c r="BF597" t="s">
        <v>1006</v>
      </c>
      <c r="BG597" t="s">
        <v>1006</v>
      </c>
      <c r="BH597" t="s">
        <v>1006</v>
      </c>
      <c r="BI597" t="s">
        <v>1006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R597">
        <v>0</v>
      </c>
      <c r="BS597">
        <v>0</v>
      </c>
      <c r="BT597">
        <v>0</v>
      </c>
    </row>
    <row r="598" spans="1:72">
      <c r="A598" t="e">
        <f>IF(I598="","其他",_xlfn.XLOOKUP(I598,辅助数据!B:B,辅助数据!C:C))</f>
        <v>#N/A</v>
      </c>
      <c r="B598" t="str" cm="1">
        <f t="array" ref="B598">IFERROR(_xlfn.IFS(EOMONTH(E598,0)-C598&gt;90,"老品 (开售天数大于90天)",EOMONTH(E598,0)-C598&gt;=0,"新品 (开售天数小于等于90)"),"新品未出单")</f>
        <v>新品未出单</v>
      </c>
      <c r="C598" s="1">
        <f>_xlfn.XLOOKUP(K598,开售时间!A:A,开售时间!B:B)</f>
        <v>46264</v>
      </c>
      <c r="D598" s="1" t="str">
        <f>IFERROR(_xlfn.XLOOKUP(G598,分层!A:A,分层!B:B),"未划分")</f>
        <v>未划分</v>
      </c>
      <c r="E598" s="4">
        <v>46204</v>
      </c>
      <c r="F598" s="1" t="s">
        <v>351</v>
      </c>
      <c r="G598" t="s">
        <v>4093</v>
      </c>
      <c r="H598" t="s">
        <v>4094</v>
      </c>
      <c r="I598" t="s">
        <v>4095</v>
      </c>
      <c r="J598" t="s">
        <v>1006</v>
      </c>
      <c r="K598" t="s">
        <v>4095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 t="s">
        <v>1006</v>
      </c>
      <c r="AI598">
        <v>0</v>
      </c>
      <c r="AJ598">
        <v>0</v>
      </c>
      <c r="AK598" t="s">
        <v>1006</v>
      </c>
      <c r="AN598">
        <v>0</v>
      </c>
      <c r="AO598" t="s">
        <v>1006</v>
      </c>
      <c r="AP598" t="s">
        <v>1006</v>
      </c>
      <c r="AQ598" t="s">
        <v>1006</v>
      </c>
      <c r="AR598" t="s">
        <v>1006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 t="s">
        <v>1006</v>
      </c>
      <c r="BE598" t="s">
        <v>1006</v>
      </c>
      <c r="BF598" t="s">
        <v>1006</v>
      </c>
      <c r="BG598" t="s">
        <v>1006</v>
      </c>
      <c r="BH598" t="s">
        <v>1006</v>
      </c>
      <c r="BI598" t="s">
        <v>1006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R598">
        <v>0</v>
      </c>
      <c r="BS598">
        <v>0</v>
      </c>
      <c r="BT598">
        <v>0</v>
      </c>
    </row>
    <row r="599" spans="1:72">
      <c r="A599" t="e">
        <f>IF(I599="","其他",_xlfn.XLOOKUP(I599,辅助数据!B:B,辅助数据!C:C))</f>
        <v>#N/A</v>
      </c>
      <c r="B599" t="str" cm="1">
        <f t="array" ref="B599">IFERROR(_xlfn.IFS(EOMONTH(E599,0)-C599&gt;90,"老品 (开售天数大于90天)",EOMONTH(E599,0)-C599&gt;=0,"新品 (开售天数小于等于90)"),"新品未出单")</f>
        <v>新品未出单</v>
      </c>
      <c r="C599" s="1">
        <f>_xlfn.XLOOKUP(K599,开售时间!A:A,开售时间!B:B)</f>
        <v>46260</v>
      </c>
      <c r="D599" s="1" t="str">
        <f>IFERROR(_xlfn.XLOOKUP(G599,分层!A:A,分层!B:B),"未划分")</f>
        <v>未划分</v>
      </c>
      <c r="E599" s="4">
        <v>46204</v>
      </c>
      <c r="F599" s="1" t="s">
        <v>351</v>
      </c>
      <c r="G599" t="s">
        <v>4096</v>
      </c>
      <c r="H599" t="s">
        <v>4097</v>
      </c>
      <c r="I599" t="s">
        <v>4098</v>
      </c>
      <c r="J599" t="s">
        <v>1006</v>
      </c>
      <c r="K599" t="s">
        <v>4098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 t="s">
        <v>1006</v>
      </c>
      <c r="AI599">
        <v>0</v>
      </c>
      <c r="AJ599">
        <v>0</v>
      </c>
      <c r="AK599" t="s">
        <v>1006</v>
      </c>
      <c r="AN599">
        <v>0</v>
      </c>
      <c r="AO599" t="s">
        <v>1006</v>
      </c>
      <c r="AP599" t="s">
        <v>1006</v>
      </c>
      <c r="AQ599" t="s">
        <v>1006</v>
      </c>
      <c r="AR599" t="s">
        <v>1006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 t="s">
        <v>1006</v>
      </c>
      <c r="BE599" t="s">
        <v>1006</v>
      </c>
      <c r="BF599" t="s">
        <v>1006</v>
      </c>
      <c r="BG599" t="s">
        <v>1006</v>
      </c>
      <c r="BH599" t="s">
        <v>1006</v>
      </c>
      <c r="BI599" t="s">
        <v>1006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R599">
        <v>0</v>
      </c>
      <c r="BS599">
        <v>0</v>
      </c>
      <c r="BT599">
        <v>0</v>
      </c>
    </row>
    <row r="600" spans="1:72">
      <c r="A600" t="e">
        <f>IF(I600="","其他",_xlfn.XLOOKUP(I600,辅助数据!B:B,辅助数据!C:C))</f>
        <v>#N/A</v>
      </c>
      <c r="B600" t="str" cm="1">
        <f t="array" ref="B600">IFERROR(_xlfn.IFS(EOMONTH(E600,0)-C600&gt;90,"老品 (开售天数大于90天)",EOMONTH(E600,0)-C600&gt;=0,"新品 (开售天数小于等于90)"),"新品未出单")</f>
        <v>新品未出单</v>
      </c>
      <c r="C600" s="1">
        <f>_xlfn.XLOOKUP(K600,开售时间!A:A,开售时间!B:B)</f>
        <v>46278</v>
      </c>
      <c r="D600" s="1" t="str">
        <f>IFERROR(_xlfn.XLOOKUP(G600,分层!A:A,分层!B:B),"未划分")</f>
        <v>未划分</v>
      </c>
      <c r="E600" s="4">
        <v>46204</v>
      </c>
      <c r="F600" s="1" t="s">
        <v>351</v>
      </c>
      <c r="G600" t="s">
        <v>4099</v>
      </c>
      <c r="H600" t="s">
        <v>4100</v>
      </c>
      <c r="I600" t="s">
        <v>4101</v>
      </c>
      <c r="J600" t="s">
        <v>1006</v>
      </c>
      <c r="K600" t="s">
        <v>4101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 t="s">
        <v>1006</v>
      </c>
      <c r="AI600">
        <v>0</v>
      </c>
      <c r="AJ600">
        <v>0</v>
      </c>
      <c r="AK600" t="s">
        <v>1006</v>
      </c>
      <c r="AN600">
        <v>0</v>
      </c>
      <c r="AO600" t="s">
        <v>1006</v>
      </c>
      <c r="AP600" t="s">
        <v>1006</v>
      </c>
      <c r="AQ600" t="s">
        <v>1006</v>
      </c>
      <c r="AR600" t="s">
        <v>1006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 t="s">
        <v>1006</v>
      </c>
      <c r="BE600" t="s">
        <v>1006</v>
      </c>
      <c r="BF600" t="s">
        <v>1006</v>
      </c>
      <c r="BG600" t="s">
        <v>1006</v>
      </c>
      <c r="BH600" t="s">
        <v>1006</v>
      </c>
      <c r="BI600" t="s">
        <v>1006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R600">
        <v>0</v>
      </c>
      <c r="BS600">
        <v>0</v>
      </c>
      <c r="BT600">
        <v>0</v>
      </c>
    </row>
    <row r="601" spans="1:72">
      <c r="A601" t="e">
        <f>IF(I601="","其他",_xlfn.XLOOKUP(I601,辅助数据!B:B,辅助数据!C:C))</f>
        <v>#N/A</v>
      </c>
      <c r="B601" t="str" cm="1">
        <f t="array" ref="B601">IFERROR(_xlfn.IFS(EOMONTH(E601,0)-C601&gt;90,"老品 (开售天数大于90天)",EOMONTH(E601,0)-C601&gt;=0,"新品 (开售天数小于等于90)"),"新品未出单")</f>
        <v>新品未出单</v>
      </c>
      <c r="C601" s="1">
        <f>_xlfn.XLOOKUP(K601,开售时间!A:A,开售时间!B:B)</f>
        <v>46278</v>
      </c>
      <c r="D601" s="1" t="str">
        <f>IFERROR(_xlfn.XLOOKUP(G601,分层!A:A,分层!B:B),"未划分")</f>
        <v>未划分</v>
      </c>
      <c r="E601" s="4">
        <v>46204</v>
      </c>
      <c r="F601" s="1" t="s">
        <v>351</v>
      </c>
      <c r="G601" t="s">
        <v>4102</v>
      </c>
      <c r="H601" t="s">
        <v>4103</v>
      </c>
      <c r="I601" t="s">
        <v>4104</v>
      </c>
      <c r="J601" t="s">
        <v>1006</v>
      </c>
      <c r="K601" t="s">
        <v>4104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t="s">
        <v>1006</v>
      </c>
      <c r="AI601">
        <v>0</v>
      </c>
      <c r="AJ601">
        <v>0</v>
      </c>
      <c r="AK601" t="s">
        <v>1006</v>
      </c>
      <c r="AN601">
        <v>0</v>
      </c>
      <c r="AO601" t="s">
        <v>1006</v>
      </c>
      <c r="AP601" t="s">
        <v>1006</v>
      </c>
      <c r="AQ601" t="s">
        <v>1006</v>
      </c>
      <c r="AR601" t="s">
        <v>1006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 t="s">
        <v>1006</v>
      </c>
      <c r="BE601" t="s">
        <v>1006</v>
      </c>
      <c r="BF601" t="s">
        <v>1006</v>
      </c>
      <c r="BG601" t="s">
        <v>1006</v>
      </c>
      <c r="BH601" t="s">
        <v>1006</v>
      </c>
      <c r="BI601" t="s">
        <v>1006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R601">
        <v>0</v>
      </c>
      <c r="BS601">
        <v>0</v>
      </c>
      <c r="BT601">
        <v>0</v>
      </c>
    </row>
    <row r="602" spans="1:72">
      <c r="A602" t="e">
        <f>IF(I602="","其他",_xlfn.XLOOKUP(I602,辅助数据!B:B,辅助数据!C:C))</f>
        <v>#N/A</v>
      </c>
      <c r="B602" t="str" cm="1">
        <f t="array" ref="B602">IFERROR(_xlfn.IFS(EOMONTH(E602,0)-C602&gt;90,"老品 (开售天数大于90天)",EOMONTH(E602,0)-C602&gt;=0,"新品 (开售天数小于等于90)"),"新品未出单")</f>
        <v>新品未出单</v>
      </c>
      <c r="C602" s="1">
        <f>_xlfn.XLOOKUP(K602,开售时间!A:A,开售时间!B:B)</f>
        <v>46262</v>
      </c>
      <c r="D602" s="1" t="str">
        <f>IFERROR(_xlfn.XLOOKUP(G602,分层!A:A,分层!B:B),"未划分")</f>
        <v>未划分</v>
      </c>
      <c r="E602" s="4">
        <v>46204</v>
      </c>
      <c r="F602" s="1" t="s">
        <v>1076</v>
      </c>
      <c r="G602" t="s">
        <v>4105</v>
      </c>
      <c r="H602" t="s">
        <v>4106</v>
      </c>
      <c r="I602" t="s">
        <v>4107</v>
      </c>
      <c r="J602" t="s">
        <v>1006</v>
      </c>
      <c r="K602" t="s">
        <v>4107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t="s">
        <v>1006</v>
      </c>
      <c r="AI602">
        <v>0</v>
      </c>
      <c r="AJ602">
        <v>0</v>
      </c>
      <c r="AK602" t="s">
        <v>1006</v>
      </c>
      <c r="AN602">
        <v>0</v>
      </c>
      <c r="AO602" t="s">
        <v>1006</v>
      </c>
      <c r="AP602" t="s">
        <v>1006</v>
      </c>
      <c r="AQ602" t="s">
        <v>1006</v>
      </c>
      <c r="AR602" t="s">
        <v>1006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 t="s">
        <v>1006</v>
      </c>
      <c r="BE602" t="s">
        <v>1006</v>
      </c>
      <c r="BF602" t="s">
        <v>1006</v>
      </c>
      <c r="BG602" t="s">
        <v>1006</v>
      </c>
      <c r="BH602" t="s">
        <v>1006</v>
      </c>
      <c r="BI602" t="s">
        <v>1006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R602">
        <v>0</v>
      </c>
      <c r="BS602">
        <v>0</v>
      </c>
      <c r="BT602">
        <v>0</v>
      </c>
    </row>
    <row r="603" spans="1:72">
      <c r="A603" t="e">
        <f>IF(I603="","其他",_xlfn.XLOOKUP(I603,辅助数据!B:B,辅助数据!C:C))</f>
        <v>#N/A</v>
      </c>
      <c r="B603" t="str" cm="1">
        <f t="array" ref="B603">IFERROR(_xlfn.IFS(EOMONTH(E603,0)-C603&gt;90,"老品 (开售天数大于90天)",EOMONTH(E603,0)-C603&gt;=0,"新品 (开售天数小于等于90)"),"新品未出单")</f>
        <v>新品未出单</v>
      </c>
      <c r="C603" s="1">
        <f>_xlfn.XLOOKUP(K603,开售时间!A:A,开售时间!B:B)</f>
        <v>46270</v>
      </c>
      <c r="D603" s="1" t="str">
        <f>IFERROR(_xlfn.XLOOKUP(G603,分层!A:A,分层!B:B),"未划分")</f>
        <v>T3</v>
      </c>
      <c r="E603" s="4">
        <v>46204</v>
      </c>
      <c r="F603" s="1" t="s">
        <v>72</v>
      </c>
      <c r="G603" t="s">
        <v>4108</v>
      </c>
      <c r="H603" t="s">
        <v>4109</v>
      </c>
      <c r="I603" t="s">
        <v>4110</v>
      </c>
      <c r="J603" t="s">
        <v>1006</v>
      </c>
      <c r="K603" t="s">
        <v>4110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t="s">
        <v>1006</v>
      </c>
      <c r="AI603">
        <v>0</v>
      </c>
      <c r="AJ603">
        <v>0</v>
      </c>
      <c r="AK603" t="s">
        <v>1006</v>
      </c>
      <c r="AN603">
        <v>0</v>
      </c>
      <c r="AO603" t="s">
        <v>1006</v>
      </c>
      <c r="AP603" t="s">
        <v>1006</v>
      </c>
      <c r="AQ603" t="s">
        <v>1006</v>
      </c>
      <c r="AR603" t="s">
        <v>1006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 t="s">
        <v>1006</v>
      </c>
      <c r="BE603" t="s">
        <v>1006</v>
      </c>
      <c r="BF603" t="s">
        <v>1006</v>
      </c>
      <c r="BG603" t="s">
        <v>1006</v>
      </c>
      <c r="BH603" t="s">
        <v>1006</v>
      </c>
      <c r="BI603" t="s">
        <v>1006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R603">
        <v>0</v>
      </c>
      <c r="BS603">
        <v>0</v>
      </c>
      <c r="BT603">
        <v>0</v>
      </c>
    </row>
    <row r="604" spans="1:72">
      <c r="A604" t="e">
        <f>IF(I604="","其他",_xlfn.XLOOKUP(I604,辅助数据!B:B,辅助数据!C:C))</f>
        <v>#N/A</v>
      </c>
      <c r="B604" t="str" cm="1">
        <f t="array" ref="B604">IFERROR(_xlfn.IFS(EOMONTH(E604,0)-C604&gt;90,"老品 (开售天数大于90天)",EOMONTH(E604,0)-C604&gt;=0,"新品 (开售天数小于等于90)"),"新品未出单")</f>
        <v>新品未出单</v>
      </c>
      <c r="C604" s="1">
        <f>_xlfn.XLOOKUP(K604,开售时间!A:A,开售时间!B:B)</f>
        <v>46266</v>
      </c>
      <c r="D604" s="1" t="str">
        <f>IFERROR(_xlfn.XLOOKUP(G604,分层!A:A,分层!B:B),"未划分")</f>
        <v>T3</v>
      </c>
      <c r="E604" s="4">
        <v>46204</v>
      </c>
      <c r="F604" s="1" t="s">
        <v>72</v>
      </c>
      <c r="G604" t="s">
        <v>4111</v>
      </c>
      <c r="H604" t="s">
        <v>4112</v>
      </c>
      <c r="I604" t="s">
        <v>4113</v>
      </c>
      <c r="J604" t="s">
        <v>1006</v>
      </c>
      <c r="K604" t="s">
        <v>4113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t="s">
        <v>1006</v>
      </c>
      <c r="AI604">
        <v>0</v>
      </c>
      <c r="AJ604">
        <v>0</v>
      </c>
      <c r="AK604" t="s">
        <v>1006</v>
      </c>
      <c r="AN604">
        <v>0</v>
      </c>
      <c r="AO604" t="s">
        <v>1006</v>
      </c>
      <c r="AP604" t="s">
        <v>1006</v>
      </c>
      <c r="AQ604" t="s">
        <v>1006</v>
      </c>
      <c r="AR604" t="s">
        <v>1006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 t="s">
        <v>1006</v>
      </c>
      <c r="BE604" t="s">
        <v>1006</v>
      </c>
      <c r="BF604" t="s">
        <v>1006</v>
      </c>
      <c r="BG604" t="s">
        <v>1006</v>
      </c>
      <c r="BH604" t="s">
        <v>1006</v>
      </c>
      <c r="BI604" t="s">
        <v>1006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R604">
        <v>0</v>
      </c>
      <c r="BS604">
        <v>0</v>
      </c>
      <c r="BT604">
        <v>0</v>
      </c>
    </row>
    <row r="605" spans="1:72">
      <c r="A605" t="e">
        <f>IF(I605="","其他",_xlfn.XLOOKUP(I605,辅助数据!B:B,辅助数据!C:C))</f>
        <v>#N/A</v>
      </c>
      <c r="B605" t="str" cm="1">
        <f t="array" ref="B605">IFERROR(_xlfn.IFS(EOMONTH(E605,0)-C605&gt;90,"老品 (开售天数大于90天)",EOMONTH(E605,0)-C605&gt;=0,"新品 (开售天数小于等于90)"),"新品未出单")</f>
        <v>新品未出单</v>
      </c>
      <c r="C605" s="1">
        <f>_xlfn.XLOOKUP(K605,开售时间!A:A,开售时间!B:B)</f>
        <v>46271</v>
      </c>
      <c r="D605" s="1" t="str">
        <f>IFERROR(_xlfn.XLOOKUP(G605,分层!A:A,分层!B:B),"未划分")</f>
        <v>T3</v>
      </c>
      <c r="E605" s="4">
        <v>46204</v>
      </c>
      <c r="F605" s="1" t="s">
        <v>72</v>
      </c>
      <c r="G605" t="s">
        <v>4114</v>
      </c>
      <c r="H605" t="s">
        <v>4115</v>
      </c>
      <c r="I605" t="s">
        <v>4116</v>
      </c>
      <c r="J605" t="s">
        <v>1006</v>
      </c>
      <c r="K605" t="s">
        <v>4116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t="s">
        <v>1006</v>
      </c>
      <c r="AI605">
        <v>0</v>
      </c>
      <c r="AJ605">
        <v>0</v>
      </c>
      <c r="AK605" t="s">
        <v>1006</v>
      </c>
      <c r="AN605">
        <v>0</v>
      </c>
      <c r="AO605" t="s">
        <v>1006</v>
      </c>
      <c r="AP605" t="s">
        <v>1006</v>
      </c>
      <c r="AQ605" t="s">
        <v>1006</v>
      </c>
      <c r="AR605" t="s">
        <v>1006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 t="s">
        <v>1006</v>
      </c>
      <c r="BE605" t="s">
        <v>1006</v>
      </c>
      <c r="BF605" t="s">
        <v>1006</v>
      </c>
      <c r="BG605" t="s">
        <v>1006</v>
      </c>
      <c r="BH605" t="s">
        <v>1006</v>
      </c>
      <c r="BI605" t="s">
        <v>1006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R605">
        <v>0</v>
      </c>
      <c r="BS605">
        <v>0</v>
      </c>
      <c r="BT605">
        <v>0</v>
      </c>
    </row>
    <row r="606" spans="1:72">
      <c r="A606" t="e">
        <f>IF(I606="","其他",_xlfn.XLOOKUP(I606,辅助数据!B:B,辅助数据!C:C))</f>
        <v>#N/A</v>
      </c>
      <c r="B606" t="str" cm="1">
        <f t="array" ref="B606">IFERROR(_xlfn.IFS(EOMONTH(E606,0)-C606&gt;90,"老品 (开售天数大于90天)",EOMONTH(E606,0)-C606&gt;=0,"新品 (开售天数小于等于90)"),"新品未出单")</f>
        <v>新品未出单</v>
      </c>
      <c r="C606" s="1">
        <f>_xlfn.XLOOKUP(K606,开售时间!A:A,开售时间!B:B)</f>
        <v>46270</v>
      </c>
      <c r="D606" s="1" t="str">
        <f>IFERROR(_xlfn.XLOOKUP(G606,分层!A:A,分层!B:B),"未划分")</f>
        <v>未划分</v>
      </c>
      <c r="E606" s="4">
        <v>46204</v>
      </c>
      <c r="F606" s="1" t="s">
        <v>351</v>
      </c>
      <c r="G606" t="s">
        <v>4117</v>
      </c>
      <c r="H606" t="s">
        <v>4118</v>
      </c>
      <c r="I606" t="s">
        <v>4119</v>
      </c>
      <c r="J606" t="s">
        <v>1006</v>
      </c>
      <c r="K606" t="s">
        <v>4119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t="s">
        <v>1006</v>
      </c>
      <c r="AI606">
        <v>0</v>
      </c>
      <c r="AJ606">
        <v>0</v>
      </c>
      <c r="AK606" t="s">
        <v>1006</v>
      </c>
      <c r="AN606">
        <v>0</v>
      </c>
      <c r="AO606" t="s">
        <v>1006</v>
      </c>
      <c r="AP606" t="s">
        <v>1006</v>
      </c>
      <c r="AQ606" t="s">
        <v>1006</v>
      </c>
      <c r="AR606" t="s">
        <v>1006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 t="s">
        <v>1006</v>
      </c>
      <c r="BE606" t="s">
        <v>1006</v>
      </c>
      <c r="BF606" t="s">
        <v>1006</v>
      </c>
      <c r="BG606" t="s">
        <v>1006</v>
      </c>
      <c r="BH606" t="s">
        <v>1006</v>
      </c>
      <c r="BI606" t="s">
        <v>1006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R606">
        <v>0</v>
      </c>
      <c r="BS606">
        <v>0</v>
      </c>
      <c r="BT606">
        <v>0</v>
      </c>
    </row>
    <row r="607" spans="1:72">
      <c r="A607" t="e">
        <f>IF(I607="","其他",_xlfn.XLOOKUP(I607,辅助数据!B:B,辅助数据!C:C))</f>
        <v>#N/A</v>
      </c>
      <c r="B607" t="str" cm="1">
        <f t="array" ref="B607">IFERROR(_xlfn.IFS(EOMONTH(E607,0)-C607&gt;90,"老品 (开售天数大于90天)",EOMONTH(E607,0)-C607&gt;=0,"新品 (开售天数小于等于90)"),"新品未出单")</f>
        <v>新品未出单</v>
      </c>
      <c r="C607" s="1">
        <f>_xlfn.XLOOKUP(K607,开售时间!A:A,开售时间!B:B)</f>
        <v>46273</v>
      </c>
      <c r="D607" s="1" t="str">
        <f>IFERROR(_xlfn.XLOOKUP(G607,分层!A:A,分层!B:B),"未划分")</f>
        <v>未划分</v>
      </c>
      <c r="E607" s="4">
        <v>46204</v>
      </c>
      <c r="F607" s="1" t="s">
        <v>351</v>
      </c>
      <c r="G607" t="s">
        <v>4120</v>
      </c>
      <c r="H607" t="s">
        <v>4121</v>
      </c>
      <c r="I607" t="s">
        <v>4122</v>
      </c>
      <c r="J607" t="s">
        <v>1006</v>
      </c>
      <c r="K607" t="s">
        <v>4122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 t="s">
        <v>1006</v>
      </c>
      <c r="AI607">
        <v>0</v>
      </c>
      <c r="AJ607">
        <v>0</v>
      </c>
      <c r="AK607" t="s">
        <v>1006</v>
      </c>
      <c r="AN607">
        <v>0</v>
      </c>
      <c r="AO607" t="s">
        <v>1006</v>
      </c>
      <c r="AP607" t="s">
        <v>1006</v>
      </c>
      <c r="AQ607" t="s">
        <v>1006</v>
      </c>
      <c r="AR607" t="s">
        <v>1006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 t="s">
        <v>1006</v>
      </c>
      <c r="BE607" t="s">
        <v>1006</v>
      </c>
      <c r="BF607" t="s">
        <v>1006</v>
      </c>
      <c r="BG607" t="s">
        <v>1006</v>
      </c>
      <c r="BH607" t="s">
        <v>1006</v>
      </c>
      <c r="BI607" t="s">
        <v>1006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R607">
        <v>0</v>
      </c>
      <c r="BS607">
        <v>0</v>
      </c>
      <c r="BT607">
        <v>0</v>
      </c>
    </row>
    <row r="608" spans="1:72">
      <c r="A608" t="e">
        <f>IF(I608="","其他",_xlfn.XLOOKUP(I608,辅助数据!B:B,辅助数据!C:C))</f>
        <v>#N/A</v>
      </c>
      <c r="B608" t="str" cm="1">
        <f t="array" ref="B608">IFERROR(_xlfn.IFS(EOMONTH(E608,0)-C608&gt;90,"老品 (开售天数大于90天)",EOMONTH(E608,0)-C608&gt;=0,"新品 (开售天数小于等于90)"),"新品未出单")</f>
        <v>新品未出单</v>
      </c>
      <c r="C608" s="1">
        <f>_xlfn.XLOOKUP(K608,开售时间!A:A,开售时间!B:B)</f>
        <v>46269</v>
      </c>
      <c r="D608" s="1" t="str">
        <f>IFERROR(_xlfn.XLOOKUP(G608,分层!A:A,分层!B:B),"未划分")</f>
        <v>未划分</v>
      </c>
      <c r="E608" s="4">
        <v>46204</v>
      </c>
      <c r="F608" s="1" t="s">
        <v>351</v>
      </c>
      <c r="G608" t="s">
        <v>4123</v>
      </c>
      <c r="H608" t="s">
        <v>4124</v>
      </c>
      <c r="I608" t="s">
        <v>4125</v>
      </c>
      <c r="J608" t="s">
        <v>1006</v>
      </c>
      <c r="K608" t="s">
        <v>4125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 t="s">
        <v>1006</v>
      </c>
      <c r="AI608">
        <v>0</v>
      </c>
      <c r="AJ608">
        <v>0</v>
      </c>
      <c r="AK608" t="s">
        <v>1006</v>
      </c>
      <c r="AN608">
        <v>0</v>
      </c>
      <c r="AO608" t="s">
        <v>1006</v>
      </c>
      <c r="AP608" t="s">
        <v>1006</v>
      </c>
      <c r="AQ608" t="s">
        <v>1006</v>
      </c>
      <c r="AR608" t="s">
        <v>1006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 t="s">
        <v>1006</v>
      </c>
      <c r="BE608" t="s">
        <v>1006</v>
      </c>
      <c r="BF608" t="s">
        <v>1006</v>
      </c>
      <c r="BG608" t="s">
        <v>1006</v>
      </c>
      <c r="BH608" t="s">
        <v>1006</v>
      </c>
      <c r="BI608" t="s">
        <v>1006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R608">
        <v>0</v>
      </c>
      <c r="BS608">
        <v>0</v>
      </c>
      <c r="BT608">
        <v>0</v>
      </c>
    </row>
    <row r="609" spans="1:72">
      <c r="A609" t="e">
        <f>IF(I609="","其他",_xlfn.XLOOKUP(I609,辅助数据!B:B,辅助数据!C:C))</f>
        <v>#N/A</v>
      </c>
      <c r="B609" t="str" cm="1">
        <f t="array" ref="B609">IFERROR(_xlfn.IFS(EOMONTH(E609,0)-C609&gt;90,"老品 (开售天数大于90天)",EOMONTH(E609,0)-C609&gt;=0,"新品 (开售天数小于等于90)"),"新品未出单")</f>
        <v>新品未出单</v>
      </c>
      <c r="C609" s="1">
        <f>_xlfn.XLOOKUP(K609,开售时间!A:A,开售时间!B:B)</f>
        <v>46284</v>
      </c>
      <c r="D609" s="1" t="str">
        <f>IFERROR(_xlfn.XLOOKUP(G609,分层!A:A,分层!B:B),"未划分")</f>
        <v>未划分</v>
      </c>
      <c r="E609" s="4">
        <v>46204</v>
      </c>
      <c r="F609" s="1" t="s">
        <v>1076</v>
      </c>
      <c r="G609" t="s">
        <v>4126</v>
      </c>
      <c r="H609" t="s">
        <v>4127</v>
      </c>
      <c r="I609" t="s">
        <v>4128</v>
      </c>
      <c r="J609" t="s">
        <v>1006</v>
      </c>
      <c r="K609" t="s">
        <v>4128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 t="s">
        <v>1006</v>
      </c>
      <c r="AI609">
        <v>0</v>
      </c>
      <c r="AJ609">
        <v>0</v>
      </c>
      <c r="AK609" t="s">
        <v>1006</v>
      </c>
      <c r="AN609">
        <v>0</v>
      </c>
      <c r="AO609" t="s">
        <v>1006</v>
      </c>
      <c r="AP609" t="s">
        <v>1006</v>
      </c>
      <c r="AQ609" t="s">
        <v>1006</v>
      </c>
      <c r="AR609" t="s">
        <v>1006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 t="s">
        <v>1006</v>
      </c>
      <c r="BE609" t="s">
        <v>1006</v>
      </c>
      <c r="BF609" t="s">
        <v>1006</v>
      </c>
      <c r="BG609" t="s">
        <v>1006</v>
      </c>
      <c r="BH609" t="s">
        <v>1006</v>
      </c>
      <c r="BI609" t="s">
        <v>1006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R609">
        <v>0</v>
      </c>
      <c r="BS609">
        <v>0</v>
      </c>
      <c r="BT609">
        <v>0</v>
      </c>
    </row>
    <row r="610" spans="1:72">
      <c r="A610" t="e">
        <f>IF(I610="","其他",_xlfn.XLOOKUP(I610,辅助数据!B:B,辅助数据!C:C))</f>
        <v>#N/A</v>
      </c>
      <c r="B610" t="str" cm="1">
        <f t="array" ref="B610">IFERROR(_xlfn.IFS(EOMONTH(E610,0)-C610&gt;90,"老品 (开售天数大于90天)",EOMONTH(E610,0)-C610&gt;=0,"新品 (开售天数小于等于90)"),"新品未出单")</f>
        <v>新品未出单</v>
      </c>
      <c r="C610" s="1" t="str">
        <f>_xlfn.XLOOKUP(K610,开售时间!A:A,开售时间!B:B)</f>
        <v>未开售</v>
      </c>
      <c r="D610" s="1" t="str">
        <f>IFERROR(_xlfn.XLOOKUP(G610,分层!A:A,分层!B:B),"未划分")</f>
        <v>N</v>
      </c>
      <c r="E610" s="4">
        <v>46204</v>
      </c>
      <c r="F610" s="1" t="s">
        <v>72</v>
      </c>
      <c r="G610" t="s">
        <v>1880</v>
      </c>
      <c r="I610" t="s">
        <v>4129</v>
      </c>
      <c r="J610" t="s">
        <v>1006</v>
      </c>
      <c r="K610" t="s">
        <v>4129</v>
      </c>
      <c r="L610">
        <v>208</v>
      </c>
      <c r="M610">
        <v>1</v>
      </c>
      <c r="N610">
        <v>0.31</v>
      </c>
      <c r="O610">
        <v>0</v>
      </c>
      <c r="P610">
        <v>0</v>
      </c>
      <c r="Q610">
        <v>0.31</v>
      </c>
      <c r="R610">
        <v>0</v>
      </c>
      <c r="S610">
        <v>0</v>
      </c>
      <c r="T610">
        <v>0</v>
      </c>
      <c r="U610">
        <v>0</v>
      </c>
      <c r="V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 t="s">
        <v>1006</v>
      </c>
      <c r="AI610">
        <v>0</v>
      </c>
      <c r="AJ610">
        <v>0</v>
      </c>
      <c r="AK610" t="s">
        <v>403</v>
      </c>
      <c r="AL610">
        <v>0.31</v>
      </c>
      <c r="AM610">
        <v>1.49</v>
      </c>
      <c r="AN610">
        <v>0</v>
      </c>
      <c r="AO610" t="s">
        <v>86</v>
      </c>
      <c r="AP610" t="s">
        <v>86</v>
      </c>
      <c r="AQ610" t="s">
        <v>86</v>
      </c>
      <c r="AR610" t="s">
        <v>1006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 t="s">
        <v>1006</v>
      </c>
      <c r="BE610" t="s">
        <v>1006</v>
      </c>
      <c r="BF610" t="s">
        <v>1006</v>
      </c>
      <c r="BG610" t="s">
        <v>1006</v>
      </c>
      <c r="BH610" t="s">
        <v>1006</v>
      </c>
      <c r="BI610" t="s">
        <v>1006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R610">
        <v>0</v>
      </c>
      <c r="BS610">
        <v>0</v>
      </c>
      <c r="BT610">
        <v>0</v>
      </c>
    </row>
    <row r="611" spans="1:72">
      <c r="A611" t="e">
        <f>IF(I611="","其他",_xlfn.XLOOKUP(I611,辅助数据!B:B,辅助数据!C:C))</f>
        <v>#N/A</v>
      </c>
      <c r="B611" t="str" cm="1">
        <f t="array" ref="B611">IFERROR(_xlfn.IFS(EOMONTH(E611,0)-C611&gt;90,"老品 (开售天数大于90天)",EOMONTH(E611,0)-C611&gt;=0,"新品 (开售天数小于等于90)"),"新品未出单")</f>
        <v>新品未出单</v>
      </c>
      <c r="C611" s="1" t="str">
        <f>_xlfn.XLOOKUP(K611,开售时间!A:A,开售时间!B:B)</f>
        <v>未开售</v>
      </c>
      <c r="D611" s="1" t="str">
        <f>IFERROR(_xlfn.XLOOKUP(G611,分层!A:A,分层!B:B),"未划分")</f>
        <v>未划分</v>
      </c>
      <c r="E611" s="4">
        <v>46204</v>
      </c>
      <c r="F611" s="1" t="s">
        <v>72</v>
      </c>
      <c r="G611" t="s">
        <v>4130</v>
      </c>
      <c r="H611" t="s">
        <v>4131</v>
      </c>
      <c r="I611" t="s">
        <v>4132</v>
      </c>
      <c r="J611" t="s">
        <v>1006</v>
      </c>
      <c r="K611" t="s">
        <v>4132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 t="s">
        <v>1006</v>
      </c>
      <c r="AI611">
        <v>0</v>
      </c>
      <c r="AJ611">
        <v>0</v>
      </c>
      <c r="AK611" t="s">
        <v>1006</v>
      </c>
      <c r="AN611">
        <v>0</v>
      </c>
      <c r="AO611" t="s">
        <v>1006</v>
      </c>
      <c r="AP611" t="s">
        <v>1006</v>
      </c>
      <c r="AQ611" t="s">
        <v>1006</v>
      </c>
      <c r="AR611" t="s">
        <v>1006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 t="s">
        <v>1006</v>
      </c>
      <c r="BE611" t="s">
        <v>1006</v>
      </c>
      <c r="BF611" t="s">
        <v>1006</v>
      </c>
      <c r="BG611" t="s">
        <v>1006</v>
      </c>
      <c r="BH611" t="s">
        <v>1006</v>
      </c>
      <c r="BI611" t="s">
        <v>1006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R611">
        <v>0</v>
      </c>
      <c r="BS611">
        <v>0</v>
      </c>
      <c r="BT611">
        <v>0</v>
      </c>
    </row>
    <row r="612" spans="1:72">
      <c r="A612" t="e">
        <f>IF(I612="","其他",_xlfn.XLOOKUP(I612,辅助数据!B:B,辅助数据!C:C))</f>
        <v>#N/A</v>
      </c>
      <c r="B612" t="str" cm="1">
        <f t="array" ref="B612">IFERROR(_xlfn.IFS(EOMONTH(E612,0)-C612&gt;90,"老品 (开售天数大于90天)",EOMONTH(E612,0)-C612&gt;=0,"新品 (开售天数小于等于90)"),"新品未出单")</f>
        <v>新品未出单</v>
      </c>
      <c r="C612" s="1">
        <f>_xlfn.XLOOKUP(K612,开售时间!A:A,开售时间!B:B)</f>
        <v>46298</v>
      </c>
      <c r="D612" s="1" t="str">
        <f>IFERROR(_xlfn.XLOOKUP(G612,分层!A:A,分层!B:B),"未划分")</f>
        <v>未划分</v>
      </c>
      <c r="E612" s="4">
        <v>46204</v>
      </c>
      <c r="F612" s="1" t="s">
        <v>72</v>
      </c>
      <c r="G612" t="s">
        <v>4133</v>
      </c>
      <c r="H612" t="s">
        <v>4134</v>
      </c>
      <c r="I612" t="s">
        <v>4135</v>
      </c>
      <c r="J612" t="s">
        <v>1006</v>
      </c>
      <c r="K612" t="s">
        <v>4135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 t="s">
        <v>1006</v>
      </c>
      <c r="AI612">
        <v>0</v>
      </c>
      <c r="AJ612">
        <v>0</v>
      </c>
      <c r="AK612" t="s">
        <v>1006</v>
      </c>
      <c r="AN612">
        <v>0</v>
      </c>
      <c r="AO612" t="s">
        <v>1006</v>
      </c>
      <c r="AP612" t="s">
        <v>1006</v>
      </c>
      <c r="AQ612" t="s">
        <v>1006</v>
      </c>
      <c r="AR612" t="s">
        <v>1006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 t="s">
        <v>1006</v>
      </c>
      <c r="BE612" t="s">
        <v>1006</v>
      </c>
      <c r="BF612" t="s">
        <v>1006</v>
      </c>
      <c r="BG612" t="s">
        <v>1006</v>
      </c>
      <c r="BH612" t="s">
        <v>1006</v>
      </c>
      <c r="BI612" t="s">
        <v>1006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R612">
        <v>0</v>
      </c>
      <c r="BS612">
        <v>0</v>
      </c>
      <c r="BT612">
        <v>0</v>
      </c>
    </row>
    <row r="613" spans="1:72">
      <c r="A613" t="e">
        <f>IF(I613="","其他",_xlfn.XLOOKUP(I613,辅助数据!B:B,辅助数据!C:C))</f>
        <v>#N/A</v>
      </c>
      <c r="B613" t="str" cm="1">
        <f t="array" ref="B613">IFERROR(_xlfn.IFS(EOMONTH(E613,0)-C613&gt;90,"老品 (开售天数大于90天)",EOMONTH(E613,0)-C613&gt;=0,"新品 (开售天数小于等于90)"),"新品未出单")</f>
        <v>新品未出单</v>
      </c>
      <c r="C613" s="1" t="str">
        <f>_xlfn.XLOOKUP(K613,开售时间!A:A,开售时间!B:B)</f>
        <v>未开售</v>
      </c>
      <c r="D613" s="1" t="str">
        <f>IFERROR(_xlfn.XLOOKUP(G613,分层!A:A,分层!B:B),"未划分")</f>
        <v>未划分</v>
      </c>
      <c r="E613" s="4">
        <v>46204</v>
      </c>
      <c r="F613" s="1" t="s">
        <v>72</v>
      </c>
      <c r="G613" t="s">
        <v>4136</v>
      </c>
      <c r="H613" t="s">
        <v>4137</v>
      </c>
      <c r="I613" t="s">
        <v>4138</v>
      </c>
      <c r="J613" t="s">
        <v>1006</v>
      </c>
      <c r="K613" t="s">
        <v>4138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 t="s">
        <v>1006</v>
      </c>
      <c r="AI613">
        <v>0</v>
      </c>
      <c r="AJ613">
        <v>0</v>
      </c>
      <c r="AK613" t="s">
        <v>1006</v>
      </c>
      <c r="AN613">
        <v>0</v>
      </c>
      <c r="AO613" t="s">
        <v>1006</v>
      </c>
      <c r="AP613" t="s">
        <v>1006</v>
      </c>
      <c r="AQ613" t="s">
        <v>1006</v>
      </c>
      <c r="AR613" t="s">
        <v>1006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 t="s">
        <v>1006</v>
      </c>
      <c r="BE613" t="s">
        <v>1006</v>
      </c>
      <c r="BF613" t="s">
        <v>1006</v>
      </c>
      <c r="BG613" t="s">
        <v>1006</v>
      </c>
      <c r="BH613" t="s">
        <v>1006</v>
      </c>
      <c r="BI613" t="s">
        <v>1006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R613">
        <v>0</v>
      </c>
      <c r="BS613">
        <v>0</v>
      </c>
      <c r="BT613">
        <v>0</v>
      </c>
    </row>
    <row r="614" spans="1:72">
      <c r="A614" t="e">
        <f>IF(I614="","其他",_xlfn.XLOOKUP(I614,辅助数据!B:B,辅助数据!C:C))</f>
        <v>#N/A</v>
      </c>
      <c r="B614" t="str" cm="1">
        <f t="array" ref="B614">IFERROR(_xlfn.IFS(EOMONTH(E614,0)-C614&gt;90,"老品 (开售天数大于90天)",EOMONTH(E614,0)-C614&gt;=0,"新品 (开售天数小于等于90)"),"新品未出单")</f>
        <v>新品未出单</v>
      </c>
      <c r="C614" s="1" t="str">
        <f>_xlfn.XLOOKUP(K614,开售时间!A:A,开售时间!B:B)</f>
        <v>未开售</v>
      </c>
      <c r="D614" s="1" t="str">
        <f>IFERROR(_xlfn.XLOOKUP(G614,分层!A:A,分层!B:B),"未划分")</f>
        <v>未划分</v>
      </c>
      <c r="E614" s="4">
        <v>46204</v>
      </c>
      <c r="F614" s="1" t="s">
        <v>72</v>
      </c>
      <c r="G614" t="s">
        <v>4139</v>
      </c>
      <c r="H614" t="s">
        <v>4140</v>
      </c>
      <c r="I614" t="s">
        <v>4141</v>
      </c>
      <c r="J614" t="s">
        <v>1006</v>
      </c>
      <c r="K614" t="s">
        <v>4141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 t="s">
        <v>1006</v>
      </c>
      <c r="AI614">
        <v>0</v>
      </c>
      <c r="AJ614">
        <v>0</v>
      </c>
      <c r="AK614" t="s">
        <v>1006</v>
      </c>
      <c r="AN614">
        <v>0</v>
      </c>
      <c r="AO614" t="s">
        <v>1006</v>
      </c>
      <c r="AP614" t="s">
        <v>1006</v>
      </c>
      <c r="AQ614" t="s">
        <v>1006</v>
      </c>
      <c r="AR614" t="s">
        <v>1006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 t="s">
        <v>1006</v>
      </c>
      <c r="BE614" t="s">
        <v>1006</v>
      </c>
      <c r="BF614" t="s">
        <v>1006</v>
      </c>
      <c r="BG614" t="s">
        <v>1006</v>
      </c>
      <c r="BH614" t="s">
        <v>1006</v>
      </c>
      <c r="BI614" t="s">
        <v>1006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R614">
        <v>0</v>
      </c>
      <c r="BS614">
        <v>0</v>
      </c>
      <c r="BT614">
        <v>0</v>
      </c>
    </row>
    <row r="615" spans="1:72">
      <c r="A615" t="e">
        <f>IF(I615="","其他",_xlfn.XLOOKUP(I615,辅助数据!B:B,辅助数据!C:C))</f>
        <v>#N/A</v>
      </c>
      <c r="B615" t="str" cm="1">
        <f t="array" ref="B615">IFERROR(_xlfn.IFS(EOMONTH(E615,0)-C615&gt;90,"老品 (开售天数大于90天)",EOMONTH(E615,0)-C615&gt;=0,"新品 (开售天数小于等于90)"),"新品未出单")</f>
        <v>新品未出单</v>
      </c>
      <c r="C615" s="1">
        <f>_xlfn.XLOOKUP(K615,开售时间!A:A,开售时间!B:B)</f>
        <v>46269</v>
      </c>
      <c r="D615" s="1" t="str">
        <f>IFERROR(_xlfn.XLOOKUP(G615,分层!A:A,分层!B:B),"未划分")</f>
        <v>未划分</v>
      </c>
      <c r="E615" s="4">
        <v>46204</v>
      </c>
      <c r="F615" s="1" t="s">
        <v>351</v>
      </c>
      <c r="G615" t="s">
        <v>4142</v>
      </c>
      <c r="H615" t="s">
        <v>4143</v>
      </c>
      <c r="I615" t="s">
        <v>4144</v>
      </c>
      <c r="J615" t="s">
        <v>1006</v>
      </c>
      <c r="K615" t="s">
        <v>4144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 t="s">
        <v>1006</v>
      </c>
      <c r="AI615">
        <v>0</v>
      </c>
      <c r="AJ615">
        <v>0</v>
      </c>
      <c r="AK615" t="s">
        <v>1006</v>
      </c>
      <c r="AN615">
        <v>0</v>
      </c>
      <c r="AO615" t="s">
        <v>1006</v>
      </c>
      <c r="AP615" t="s">
        <v>1006</v>
      </c>
      <c r="AQ615" t="s">
        <v>1006</v>
      </c>
      <c r="AR615" t="s">
        <v>1006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 t="s">
        <v>1006</v>
      </c>
      <c r="BE615" t="s">
        <v>1006</v>
      </c>
      <c r="BF615" t="s">
        <v>1006</v>
      </c>
      <c r="BG615" t="s">
        <v>1006</v>
      </c>
      <c r="BH615" t="s">
        <v>1006</v>
      </c>
      <c r="BI615" t="s">
        <v>1006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R615">
        <v>0</v>
      </c>
      <c r="BS615">
        <v>0</v>
      </c>
      <c r="BT615">
        <v>0</v>
      </c>
    </row>
    <row r="616" spans="1:72">
      <c r="A616" t="e">
        <f>IF(I616="","其他",_xlfn.XLOOKUP(I616,辅助数据!B:B,辅助数据!C:C))</f>
        <v>#N/A</v>
      </c>
      <c r="B616" t="str" cm="1">
        <f t="array" ref="B616">IFERROR(_xlfn.IFS(EOMONTH(E616,0)-C616&gt;90,"老品 (开售天数大于90天)",EOMONTH(E616,0)-C616&gt;=0,"新品 (开售天数小于等于90)"),"新品未出单")</f>
        <v>新品未出单</v>
      </c>
      <c r="C616" s="1">
        <f>_xlfn.XLOOKUP(K616,开售时间!A:A,开售时间!B:B)</f>
        <v>46268</v>
      </c>
      <c r="D616" s="1" t="str">
        <f>IFERROR(_xlfn.XLOOKUP(G616,分层!A:A,分层!B:B),"未划分")</f>
        <v>未划分</v>
      </c>
      <c r="E616" s="4">
        <v>46204</v>
      </c>
      <c r="F616" s="1" t="s">
        <v>351</v>
      </c>
      <c r="G616" t="s">
        <v>4145</v>
      </c>
      <c r="H616" t="s">
        <v>4146</v>
      </c>
      <c r="I616" t="s">
        <v>4147</v>
      </c>
      <c r="J616" t="s">
        <v>1006</v>
      </c>
      <c r="K616" t="s">
        <v>4147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 t="s">
        <v>1006</v>
      </c>
      <c r="AI616">
        <v>0</v>
      </c>
      <c r="AJ616">
        <v>0</v>
      </c>
      <c r="AK616" t="s">
        <v>1006</v>
      </c>
      <c r="AN616">
        <v>0</v>
      </c>
      <c r="AO616" t="s">
        <v>1006</v>
      </c>
      <c r="AP616" t="s">
        <v>1006</v>
      </c>
      <c r="AQ616" t="s">
        <v>1006</v>
      </c>
      <c r="AR616" t="s">
        <v>1006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 t="s">
        <v>1006</v>
      </c>
      <c r="BE616" t="s">
        <v>1006</v>
      </c>
      <c r="BF616" t="s">
        <v>1006</v>
      </c>
      <c r="BG616" t="s">
        <v>1006</v>
      </c>
      <c r="BH616" t="s">
        <v>1006</v>
      </c>
      <c r="BI616" t="s">
        <v>1006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R616">
        <v>0</v>
      </c>
      <c r="BS616">
        <v>0</v>
      </c>
      <c r="BT616">
        <v>0</v>
      </c>
    </row>
    <row r="617" spans="1:72">
      <c r="A617" t="e">
        <f>IF(I617="","其他",_xlfn.XLOOKUP(I617,辅助数据!B:B,辅助数据!C:C))</f>
        <v>#N/A</v>
      </c>
      <c r="B617" t="str" cm="1">
        <f t="array" ref="B617">IFERROR(_xlfn.IFS(EOMONTH(E617,0)-C617&gt;90,"老品 (开售天数大于90天)",EOMONTH(E617,0)-C617&gt;=0,"新品 (开售天数小于等于90)"),"新品未出单")</f>
        <v>新品未出单</v>
      </c>
      <c r="C617" s="1">
        <f>_xlfn.XLOOKUP(K617,开售时间!A:A,开售时间!B:B)</f>
        <v>46260</v>
      </c>
      <c r="D617" s="1" t="str">
        <f>IFERROR(_xlfn.XLOOKUP(G617,分层!A:A,分层!B:B),"未划分")</f>
        <v>未划分</v>
      </c>
      <c r="E617" s="4">
        <v>46204</v>
      </c>
      <c r="F617" s="1" t="s">
        <v>1076</v>
      </c>
      <c r="G617" t="s">
        <v>4148</v>
      </c>
      <c r="H617" t="s">
        <v>4149</v>
      </c>
      <c r="I617" t="s">
        <v>4150</v>
      </c>
      <c r="J617" t="s">
        <v>1006</v>
      </c>
      <c r="K617" t="s">
        <v>4150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 t="s">
        <v>1006</v>
      </c>
      <c r="AI617">
        <v>0</v>
      </c>
      <c r="AJ617">
        <v>0</v>
      </c>
      <c r="AK617" t="s">
        <v>1006</v>
      </c>
      <c r="AN617">
        <v>0</v>
      </c>
      <c r="AO617" t="s">
        <v>1006</v>
      </c>
      <c r="AP617" t="s">
        <v>1006</v>
      </c>
      <c r="AQ617" t="s">
        <v>1006</v>
      </c>
      <c r="AR617" t="s">
        <v>1006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 t="s">
        <v>1006</v>
      </c>
      <c r="BE617" t="s">
        <v>1006</v>
      </c>
      <c r="BF617" t="s">
        <v>1006</v>
      </c>
      <c r="BG617" t="s">
        <v>1006</v>
      </c>
      <c r="BH617" t="s">
        <v>1006</v>
      </c>
      <c r="BI617" t="s">
        <v>1006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R617">
        <v>0</v>
      </c>
      <c r="BS617">
        <v>0</v>
      </c>
      <c r="BT617">
        <v>0</v>
      </c>
    </row>
    <row r="618" spans="1:72">
      <c r="A618" t="e">
        <f>IF(I618="","其他",_xlfn.XLOOKUP(I618,辅助数据!B:B,辅助数据!C:C))</f>
        <v>#N/A</v>
      </c>
      <c r="B618" t="str" cm="1">
        <f t="array" ref="B618">IFERROR(_xlfn.IFS(EOMONTH(E618,0)-C618&gt;90,"老品 (开售天数大于90天)",EOMONTH(E618,0)-C618&gt;=0,"新品 (开售天数小于等于90)"),"新品未出单")</f>
        <v>新品未出单</v>
      </c>
      <c r="C618" s="1">
        <f>_xlfn.XLOOKUP(K618,开售时间!A:A,开售时间!B:B)</f>
        <v>46268</v>
      </c>
      <c r="D618" s="1" t="str">
        <f>IFERROR(_xlfn.XLOOKUP(G618,分层!A:A,分层!B:B),"未划分")</f>
        <v>未划分</v>
      </c>
      <c r="E618" s="4">
        <v>46204</v>
      </c>
      <c r="F618" s="1" t="s">
        <v>351</v>
      </c>
      <c r="G618" t="s">
        <v>4151</v>
      </c>
      <c r="H618" t="s">
        <v>4152</v>
      </c>
      <c r="I618" t="s">
        <v>4153</v>
      </c>
      <c r="J618" t="s">
        <v>1006</v>
      </c>
      <c r="K618" t="s">
        <v>4153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 t="s">
        <v>1006</v>
      </c>
      <c r="AI618">
        <v>0</v>
      </c>
      <c r="AJ618">
        <v>0</v>
      </c>
      <c r="AK618" t="s">
        <v>1006</v>
      </c>
      <c r="AN618">
        <v>0</v>
      </c>
      <c r="AO618" t="s">
        <v>1006</v>
      </c>
      <c r="AP618" t="s">
        <v>1006</v>
      </c>
      <c r="AQ618" t="s">
        <v>1006</v>
      </c>
      <c r="AR618" t="s">
        <v>1006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 t="s">
        <v>1006</v>
      </c>
      <c r="BE618" t="s">
        <v>1006</v>
      </c>
      <c r="BF618" t="s">
        <v>1006</v>
      </c>
      <c r="BG618" t="s">
        <v>1006</v>
      </c>
      <c r="BH618" t="s">
        <v>1006</v>
      </c>
      <c r="BI618" t="s">
        <v>1006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R618">
        <v>0</v>
      </c>
      <c r="BS618">
        <v>0</v>
      </c>
      <c r="BT618">
        <v>0</v>
      </c>
    </row>
    <row r="619" spans="1:72">
      <c r="A619" t="e">
        <f>IF(I619="","其他",_xlfn.XLOOKUP(I619,辅助数据!B:B,辅助数据!C:C))</f>
        <v>#N/A</v>
      </c>
      <c r="B619" t="str" cm="1">
        <f t="array" ref="B619">IFERROR(_xlfn.IFS(EOMONTH(E619,0)-C619&gt;90,"老品 (开售天数大于90天)",EOMONTH(E619,0)-C619&gt;=0,"新品 (开售天数小于等于90)"),"新品未出单")</f>
        <v>新品未出单</v>
      </c>
      <c r="C619" s="1">
        <f>_xlfn.XLOOKUP(K619,开售时间!A:A,开售时间!B:B)</f>
        <v>46292</v>
      </c>
      <c r="D619" s="1" t="str">
        <f>IFERROR(_xlfn.XLOOKUP(G619,分层!A:A,分层!B:B),"未划分")</f>
        <v>未划分</v>
      </c>
      <c r="E619" s="4">
        <v>46204</v>
      </c>
      <c r="F619" s="1" t="s">
        <v>72</v>
      </c>
      <c r="G619" t="s">
        <v>4154</v>
      </c>
      <c r="H619" t="s">
        <v>4155</v>
      </c>
      <c r="I619" t="s">
        <v>4156</v>
      </c>
      <c r="J619" t="s">
        <v>1006</v>
      </c>
      <c r="K619" t="s">
        <v>4156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 t="s">
        <v>1006</v>
      </c>
      <c r="AI619">
        <v>0</v>
      </c>
      <c r="AJ619">
        <v>0</v>
      </c>
      <c r="AK619" t="s">
        <v>1006</v>
      </c>
      <c r="AN619">
        <v>0</v>
      </c>
      <c r="AO619" t="s">
        <v>1006</v>
      </c>
      <c r="AP619" t="s">
        <v>1006</v>
      </c>
      <c r="AQ619" t="s">
        <v>1006</v>
      </c>
      <c r="AR619" t="s">
        <v>1006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 t="s">
        <v>1006</v>
      </c>
      <c r="BE619" t="s">
        <v>1006</v>
      </c>
      <c r="BF619" t="s">
        <v>1006</v>
      </c>
      <c r="BG619" t="s">
        <v>1006</v>
      </c>
      <c r="BH619" t="s">
        <v>1006</v>
      </c>
      <c r="BI619" t="s">
        <v>1006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R619">
        <v>0</v>
      </c>
      <c r="BS619">
        <v>0</v>
      </c>
      <c r="BT619">
        <v>0</v>
      </c>
    </row>
    <row r="620" spans="1:72">
      <c r="A620" t="str">
        <f>IF(I620="","其他",_xlfn.XLOOKUP(I620,辅助数据!B:B,辅助数据!C:C))</f>
        <v>其他</v>
      </c>
      <c r="B620" t="str" cm="1">
        <f t="array" ref="B620">IFERROR(_xlfn.IFS(EOMONTH(E620,0)-C620&gt;90,"老品 (开售天数大于90天)",EOMONTH(E620,0)-C620&gt;=0,"新品 (开售天数小于等于90)"),"新品未出单")</f>
        <v>新品未出单</v>
      </c>
      <c r="C620" s="1">
        <f>_xlfn.XLOOKUP(K620,开售时间!A:A,开售时间!B:B)</f>
        <v>46269</v>
      </c>
      <c r="D620" s="1" t="str">
        <f>IFERROR(_xlfn.XLOOKUP(G620,分层!A:A,分层!B:B),"未划分")</f>
        <v>未划分</v>
      </c>
      <c r="E620" s="4">
        <v>46204</v>
      </c>
      <c r="F620" s="1" t="s">
        <v>1076</v>
      </c>
      <c r="G620" t="s">
        <v>4157</v>
      </c>
      <c r="J620" t="s">
        <v>1006</v>
      </c>
      <c r="K620" t="s">
        <v>4158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 t="s">
        <v>1006</v>
      </c>
      <c r="AI620">
        <v>0</v>
      </c>
      <c r="AJ620">
        <v>0</v>
      </c>
      <c r="AK620" t="s">
        <v>1006</v>
      </c>
      <c r="AN620">
        <v>0</v>
      </c>
      <c r="AO620" t="s">
        <v>1006</v>
      </c>
      <c r="AP620" t="s">
        <v>1006</v>
      </c>
      <c r="AQ620" t="s">
        <v>1006</v>
      </c>
      <c r="AR620" t="s">
        <v>1006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 t="s">
        <v>1006</v>
      </c>
      <c r="BE620" t="s">
        <v>1006</v>
      </c>
      <c r="BF620" t="s">
        <v>1006</v>
      </c>
      <c r="BG620" t="s">
        <v>1006</v>
      </c>
      <c r="BH620" t="s">
        <v>1006</v>
      </c>
      <c r="BI620" t="s">
        <v>1006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R620">
        <v>0</v>
      </c>
      <c r="BS620">
        <v>0</v>
      </c>
      <c r="BT620">
        <v>0</v>
      </c>
    </row>
    <row r="621" spans="1:72">
      <c r="A621" t="str">
        <f>IF(I621="","其他",_xlfn.XLOOKUP(I621,辅助数据!B:B,辅助数据!C:C))</f>
        <v>海报</v>
      </c>
      <c r="B621" t="str" cm="1">
        <f t="array" ref="B621">IFERROR(_xlfn.IFS(EOMONTH(E621,0)-C621&gt;90,"老品 (开售天数大于90天)",EOMONTH(E621,0)-C621&gt;=0,"新品 (开售天数小于等于90)"),"新品未出单")</f>
        <v>老品 (开售天数大于90天)</v>
      </c>
      <c r="C621" s="1">
        <f>_xlfn.XLOOKUP(K621,开售时间!A:A,开售时间!B:B)</f>
        <v>44162</v>
      </c>
      <c r="D621" s="1" t="str">
        <f>IFERROR(_xlfn.XLOOKUP(G621,分层!A:A,分层!B:B),"未划分")</f>
        <v>未划分</v>
      </c>
      <c r="E621" s="4">
        <v>46204</v>
      </c>
      <c r="F621" s="1" t="s">
        <v>72</v>
      </c>
      <c r="G621" t="s">
        <v>4159</v>
      </c>
      <c r="H621" t="s">
        <v>4160</v>
      </c>
      <c r="I621" t="s">
        <v>4161</v>
      </c>
      <c r="J621" t="s">
        <v>1006</v>
      </c>
      <c r="K621" t="s">
        <v>4161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 t="s">
        <v>1006</v>
      </c>
      <c r="AI621">
        <v>0</v>
      </c>
      <c r="AJ621">
        <v>0</v>
      </c>
      <c r="AK621" t="s">
        <v>1006</v>
      </c>
      <c r="AN621">
        <v>0</v>
      </c>
      <c r="AO621" t="s">
        <v>1006</v>
      </c>
      <c r="AP621" t="s">
        <v>1006</v>
      </c>
      <c r="AQ621" t="s">
        <v>1006</v>
      </c>
      <c r="AR621" t="s">
        <v>1006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 t="s">
        <v>1006</v>
      </c>
      <c r="BE621" t="s">
        <v>1006</v>
      </c>
      <c r="BF621" t="s">
        <v>1006</v>
      </c>
      <c r="BG621" t="s">
        <v>3365</v>
      </c>
      <c r="BH621" t="s">
        <v>3365</v>
      </c>
      <c r="BI621" t="s">
        <v>3365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R621">
        <v>0</v>
      </c>
      <c r="BS621">
        <v>0</v>
      </c>
      <c r="BT621">
        <v>0</v>
      </c>
    </row>
    <row r="622" spans="1:72">
      <c r="A622" t="str">
        <f>IF(I622="","其他",_xlfn.XLOOKUP(I622,辅助数据!B:B,辅助数据!C:C))</f>
        <v>门联</v>
      </c>
      <c r="B622" t="str" cm="1">
        <f t="array" ref="B622">IFERROR(_xlfn.IFS(EOMONTH(E622,0)-C622&gt;90,"老品 (开售天数大于90天)",EOMONTH(E622,0)-C622&gt;=0,"新品 (开售天数小于等于90)"),"新品未出单")</f>
        <v>老品 (开售天数大于90天)</v>
      </c>
      <c r="C622" s="1">
        <f>_xlfn.XLOOKUP(K622,开售时间!A:A,开售时间!B:B)</f>
        <v>45114</v>
      </c>
      <c r="D622" s="1" t="str">
        <f>IFERROR(_xlfn.XLOOKUP(G622,分层!A:A,分层!B:B),"未划分")</f>
        <v>未划分</v>
      </c>
      <c r="E622" s="4">
        <v>46204</v>
      </c>
      <c r="F622" s="1" t="s">
        <v>72</v>
      </c>
      <c r="G622" t="s">
        <v>4162</v>
      </c>
      <c r="H622" t="s">
        <v>4163</v>
      </c>
      <c r="I622" t="s">
        <v>4164</v>
      </c>
      <c r="J622" t="s">
        <v>1006</v>
      </c>
      <c r="K622" t="s">
        <v>4164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 t="s">
        <v>1006</v>
      </c>
      <c r="AI622">
        <v>0</v>
      </c>
      <c r="AJ622">
        <v>0</v>
      </c>
      <c r="AK622" t="s">
        <v>1006</v>
      </c>
      <c r="AN622">
        <v>0</v>
      </c>
      <c r="AO622" t="s">
        <v>1006</v>
      </c>
      <c r="AP622" t="s">
        <v>1006</v>
      </c>
      <c r="AQ622" t="s">
        <v>1006</v>
      </c>
      <c r="AR622" t="s">
        <v>1006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 t="s">
        <v>1006</v>
      </c>
      <c r="BE622" t="s">
        <v>1006</v>
      </c>
      <c r="BF622" t="s">
        <v>1006</v>
      </c>
      <c r="BG622" t="s">
        <v>1006</v>
      </c>
      <c r="BH622" t="s">
        <v>1006</v>
      </c>
      <c r="BI622" t="s">
        <v>1006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R622">
        <v>0</v>
      </c>
      <c r="BS622">
        <v>0</v>
      </c>
      <c r="BT622">
        <v>0</v>
      </c>
    </row>
    <row r="623" spans="1:72">
      <c r="A623" t="str">
        <f>IF(I623="","其他",_xlfn.XLOOKUP(I623,辅助数据!B:B,辅助数据!C:C))</f>
        <v>漩涡套装</v>
      </c>
      <c r="B623" t="str" cm="1">
        <f t="array" ref="B623">IFERROR(_xlfn.IFS(EOMONTH(E623,0)-C623&gt;90,"老品 (开售天数大于90天)",EOMONTH(E623,0)-C623&gt;=0,"新品 (开售天数小于等于90)"),"新品未出单")</f>
        <v>老品 (开售天数大于90天)</v>
      </c>
      <c r="C623" s="1">
        <f>_xlfn.XLOOKUP(K623,开售时间!A:A,开售时间!B:B)</f>
        <v>45884</v>
      </c>
      <c r="D623" s="1" t="str">
        <f>IFERROR(_xlfn.XLOOKUP(G623,分层!A:A,分层!B:B),"未划分")</f>
        <v>T1</v>
      </c>
      <c r="E623" s="4">
        <v>46235</v>
      </c>
      <c r="F623" s="1" t="s">
        <v>72</v>
      </c>
      <c r="G623" t="s">
        <v>73</v>
      </c>
      <c r="H623" t="s">
        <v>74</v>
      </c>
      <c r="I623" t="s">
        <v>75</v>
      </c>
      <c r="J623" t="s">
        <v>728</v>
      </c>
      <c r="K623" t="s">
        <v>75</v>
      </c>
      <c r="L623">
        <v>304929</v>
      </c>
      <c r="M623">
        <v>771</v>
      </c>
      <c r="N623">
        <v>704.43</v>
      </c>
      <c r="O623">
        <v>677.36</v>
      </c>
      <c r="P623">
        <v>0</v>
      </c>
      <c r="Q623">
        <v>27.07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2743.04</v>
      </c>
      <c r="Y623">
        <v>2626.13</v>
      </c>
      <c r="Z623">
        <v>0</v>
      </c>
      <c r="AA623">
        <v>116.91</v>
      </c>
      <c r="AB623">
        <v>0</v>
      </c>
      <c r="AC623">
        <v>209</v>
      </c>
      <c r="AD623">
        <v>201</v>
      </c>
      <c r="AE623">
        <v>0</v>
      </c>
      <c r="AF623">
        <v>8</v>
      </c>
      <c r="AG623">
        <v>0</v>
      </c>
      <c r="AH623" t="s">
        <v>4165</v>
      </c>
      <c r="AI623">
        <v>2558.38</v>
      </c>
      <c r="AJ623">
        <v>195</v>
      </c>
      <c r="AK623" t="s">
        <v>4166</v>
      </c>
      <c r="AL623">
        <v>0.91</v>
      </c>
      <c r="AM623">
        <v>2.31</v>
      </c>
      <c r="AN623">
        <v>3.89</v>
      </c>
      <c r="AO623" t="s">
        <v>1049</v>
      </c>
      <c r="AP623" t="s">
        <v>4167</v>
      </c>
      <c r="AQ623" t="s">
        <v>1763</v>
      </c>
      <c r="AR623" t="s">
        <v>1999</v>
      </c>
      <c r="AS623">
        <v>3.37</v>
      </c>
      <c r="AT623">
        <v>1.43</v>
      </c>
      <c r="AU623">
        <v>162</v>
      </c>
      <c r="AV623">
        <v>274</v>
      </c>
      <c r="AW623">
        <v>504</v>
      </c>
      <c r="AX623">
        <v>23.1</v>
      </c>
      <c r="AY623">
        <v>19.6</v>
      </c>
      <c r="AZ623">
        <v>16.8</v>
      </c>
      <c r="BA623">
        <v>493</v>
      </c>
      <c r="BB623">
        <v>6387.83</v>
      </c>
      <c r="BC623">
        <v>485</v>
      </c>
      <c r="BD623" t="s">
        <v>2588</v>
      </c>
      <c r="BE623" t="s">
        <v>1678</v>
      </c>
      <c r="BF623" t="s">
        <v>4168</v>
      </c>
      <c r="BG623" t="s">
        <v>86</v>
      </c>
      <c r="BH623" t="s">
        <v>86</v>
      </c>
      <c r="BI623" t="s">
        <v>86</v>
      </c>
      <c r="BJ623">
        <v>6370.93</v>
      </c>
      <c r="BK623">
        <v>5</v>
      </c>
      <c r="BL623">
        <v>61.7</v>
      </c>
      <c r="BM623">
        <v>5</v>
      </c>
      <c r="BN623">
        <v>26</v>
      </c>
      <c r="BO623">
        <v>337.74</v>
      </c>
      <c r="BP623">
        <v>20</v>
      </c>
      <c r="BQ623">
        <v>12.92</v>
      </c>
      <c r="BR623">
        <v>15.9</v>
      </c>
      <c r="BS623">
        <v>16.9</v>
      </c>
      <c r="BT623">
        <v>0</v>
      </c>
    </row>
    <row r="624" spans="1:72">
      <c r="A624" t="str">
        <f>IF(I624="","其他",_xlfn.XLOOKUP(I624,辅助数据!B:B,辅助数据!C:C))</f>
        <v>照片横幅</v>
      </c>
      <c r="B624" t="str" cm="1">
        <f t="array" ref="B624">IFERROR(_xlfn.IFS(EOMONTH(E624,0)-C624&gt;90,"老品 (开售天数大于90天)",EOMONTH(E624,0)-C624&gt;=0,"新品 (开售天数小于等于90)"),"新品未出单")</f>
        <v>老品 (开售天数大于90天)</v>
      </c>
      <c r="C624" s="1">
        <f>_xlfn.XLOOKUP(K624,开售时间!A:A,开售时间!B:B)</f>
        <v>46030</v>
      </c>
      <c r="D624" s="1" t="str">
        <f>IFERROR(_xlfn.XLOOKUP(G624,分层!A:A,分层!B:B),"未划分")</f>
        <v>T1</v>
      </c>
      <c r="E624" s="4">
        <v>46235</v>
      </c>
      <c r="F624" s="1" t="s">
        <v>72</v>
      </c>
      <c r="G624" t="s">
        <v>100</v>
      </c>
      <c r="H624" t="s">
        <v>101</v>
      </c>
      <c r="I624" t="s">
        <v>102</v>
      </c>
      <c r="J624" t="s">
        <v>724</v>
      </c>
      <c r="K624" t="s">
        <v>102</v>
      </c>
      <c r="L624">
        <v>157542</v>
      </c>
      <c r="M624">
        <v>907</v>
      </c>
      <c r="N624">
        <v>678.64</v>
      </c>
      <c r="O624">
        <v>651.13</v>
      </c>
      <c r="P624">
        <v>0</v>
      </c>
      <c r="Q624">
        <v>27.51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1945.65</v>
      </c>
      <c r="Y624">
        <v>1815.75</v>
      </c>
      <c r="Z624">
        <v>0</v>
      </c>
      <c r="AA624">
        <v>129.9</v>
      </c>
      <c r="AB624">
        <v>0</v>
      </c>
      <c r="AC624">
        <v>148</v>
      </c>
      <c r="AD624">
        <v>138</v>
      </c>
      <c r="AE624">
        <v>0</v>
      </c>
      <c r="AF624">
        <v>10</v>
      </c>
      <c r="AG624">
        <v>0</v>
      </c>
      <c r="AH624" t="s">
        <v>671</v>
      </c>
      <c r="AI624">
        <v>1643.23</v>
      </c>
      <c r="AJ624">
        <v>125</v>
      </c>
      <c r="AK624" t="s">
        <v>1540</v>
      </c>
      <c r="AL624">
        <v>0.75</v>
      </c>
      <c r="AM624">
        <v>4.31</v>
      </c>
      <c r="AN624">
        <v>2.87</v>
      </c>
      <c r="AO624" t="s">
        <v>4169</v>
      </c>
      <c r="AP624" t="s">
        <v>4170</v>
      </c>
      <c r="AQ624" t="s">
        <v>80</v>
      </c>
      <c r="AR624" t="s">
        <v>962</v>
      </c>
      <c r="AS624">
        <v>4.59</v>
      </c>
      <c r="AT624">
        <v>1.45</v>
      </c>
      <c r="AU624">
        <v>127</v>
      </c>
      <c r="AV624">
        <v>241</v>
      </c>
      <c r="AW624">
        <v>472</v>
      </c>
      <c r="AX624">
        <v>18.1</v>
      </c>
      <c r="AY624">
        <v>17.2</v>
      </c>
      <c r="AZ624">
        <v>15.7</v>
      </c>
      <c r="BA624">
        <v>468</v>
      </c>
      <c r="BB624">
        <v>6052.04</v>
      </c>
      <c r="BC624">
        <v>461</v>
      </c>
      <c r="BD624" t="s">
        <v>4171</v>
      </c>
      <c r="BE624" t="s">
        <v>2235</v>
      </c>
      <c r="BF624" t="s">
        <v>4172</v>
      </c>
      <c r="BG624" t="s">
        <v>86</v>
      </c>
      <c r="BH624" t="s">
        <v>86</v>
      </c>
      <c r="BI624" t="s">
        <v>86</v>
      </c>
      <c r="BJ624">
        <v>6035.14</v>
      </c>
      <c r="BK624">
        <v>2</v>
      </c>
      <c r="BL624">
        <v>24.68</v>
      </c>
      <c r="BM624">
        <v>2</v>
      </c>
      <c r="BN624">
        <v>26</v>
      </c>
      <c r="BO624">
        <v>337.74</v>
      </c>
      <c r="BP624">
        <v>19</v>
      </c>
      <c r="BQ624">
        <v>12.9</v>
      </c>
      <c r="BR624">
        <v>15.1</v>
      </c>
      <c r="BS624">
        <v>16.9</v>
      </c>
      <c r="BT624">
        <v>0</v>
      </c>
    </row>
    <row r="625" spans="1:72">
      <c r="A625" t="str">
        <f>IF(I625="","其他",_xlfn.XLOOKUP(I625,辅助数据!B:B,辅助数据!C:C))</f>
        <v>照片横幅</v>
      </c>
      <c r="B625" t="str" cm="1">
        <f t="array" ref="B625">IFERROR(_xlfn.IFS(EOMONTH(E625,0)-C625&gt;90,"老品 (开售天数大于90天)",EOMONTH(E625,0)-C625&gt;=0,"新品 (开售天数小于等于90)"),"新品未出单")</f>
        <v>老品 (开售天数大于90天)</v>
      </c>
      <c r="C625" s="1">
        <f>_xlfn.XLOOKUP(K625,开售时间!A:A,开售时间!B:B)</f>
        <v>46028</v>
      </c>
      <c r="D625" s="1" t="str">
        <f>IFERROR(_xlfn.XLOOKUP(G625,分层!A:A,分层!B:B),"未划分")</f>
        <v>T1</v>
      </c>
      <c r="E625" s="4">
        <v>46235</v>
      </c>
      <c r="F625" s="1" t="s">
        <v>72</v>
      </c>
      <c r="G625" t="s">
        <v>155</v>
      </c>
      <c r="H625" t="s">
        <v>156</v>
      </c>
      <c r="I625" t="s">
        <v>157</v>
      </c>
      <c r="J625" t="s">
        <v>4173</v>
      </c>
      <c r="K625" t="s">
        <v>157</v>
      </c>
      <c r="L625">
        <v>76550</v>
      </c>
      <c r="M625">
        <v>546</v>
      </c>
      <c r="N625">
        <v>383.88</v>
      </c>
      <c r="O625">
        <v>360.25</v>
      </c>
      <c r="P625">
        <v>0</v>
      </c>
      <c r="Q625">
        <v>23.63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1405.67</v>
      </c>
      <c r="Y625">
        <v>1327.73</v>
      </c>
      <c r="Z625">
        <v>0</v>
      </c>
      <c r="AA625">
        <v>77.94</v>
      </c>
      <c r="AB625">
        <v>0</v>
      </c>
      <c r="AC625">
        <v>110</v>
      </c>
      <c r="AD625">
        <v>101</v>
      </c>
      <c r="AE625">
        <v>0</v>
      </c>
      <c r="AF625">
        <v>9</v>
      </c>
      <c r="AG625">
        <v>0</v>
      </c>
      <c r="AH625" t="s">
        <v>4174</v>
      </c>
      <c r="AI625">
        <v>1221.26</v>
      </c>
      <c r="AJ625">
        <v>94</v>
      </c>
      <c r="AK625" t="s">
        <v>921</v>
      </c>
      <c r="AL625">
        <v>0.7</v>
      </c>
      <c r="AM625">
        <v>5.01</v>
      </c>
      <c r="AN625">
        <v>3.66</v>
      </c>
      <c r="AO625" t="s">
        <v>4175</v>
      </c>
      <c r="AP625" t="s">
        <v>165</v>
      </c>
      <c r="AQ625" t="s">
        <v>4176</v>
      </c>
      <c r="AR625" t="s">
        <v>1711</v>
      </c>
      <c r="AS625">
        <v>3.49</v>
      </c>
      <c r="AT625">
        <v>0.93</v>
      </c>
      <c r="AU625">
        <v>118</v>
      </c>
      <c r="AV625">
        <v>199</v>
      </c>
      <c r="AW625">
        <v>407</v>
      </c>
      <c r="AX625">
        <v>16.9</v>
      </c>
      <c r="AY625">
        <v>14.2</v>
      </c>
      <c r="AZ625">
        <v>13.6</v>
      </c>
      <c r="BA625">
        <v>411</v>
      </c>
      <c r="BB625">
        <v>5310.31</v>
      </c>
      <c r="BC625">
        <v>403</v>
      </c>
      <c r="BD625" t="s">
        <v>4177</v>
      </c>
      <c r="BE625" t="s">
        <v>4178</v>
      </c>
      <c r="BF625" t="s">
        <v>1846</v>
      </c>
      <c r="BG625" t="s">
        <v>86</v>
      </c>
      <c r="BH625" t="s">
        <v>86</v>
      </c>
      <c r="BI625" t="s">
        <v>86</v>
      </c>
      <c r="BJ625">
        <v>5287.55</v>
      </c>
      <c r="BK625">
        <v>4</v>
      </c>
      <c r="BL625">
        <v>49.36</v>
      </c>
      <c r="BM625">
        <v>4</v>
      </c>
      <c r="BN625">
        <v>35</v>
      </c>
      <c r="BO625">
        <v>454.65</v>
      </c>
      <c r="BP625">
        <v>27</v>
      </c>
      <c r="BQ625">
        <v>12.87</v>
      </c>
      <c r="BR625">
        <v>13.3</v>
      </c>
      <c r="BS625">
        <v>22.76</v>
      </c>
      <c r="BT625">
        <v>0</v>
      </c>
    </row>
    <row r="626" spans="1:72">
      <c r="A626" t="str">
        <f>IF(I626="","其他",_xlfn.XLOOKUP(I626,辅助数据!B:B,辅助数据!C:C))</f>
        <v>漩涡套装</v>
      </c>
      <c r="B626" t="str" cm="1">
        <f t="array" ref="B626">IFERROR(_xlfn.IFS(EOMONTH(E626,0)-C626&gt;90,"老品 (开售天数大于90天)",EOMONTH(E626,0)-C626&gt;=0,"新品 (开售天数小于等于90)"),"新品未出单")</f>
        <v>老品 (开售天数大于90天)</v>
      </c>
      <c r="C626" s="1">
        <f>_xlfn.XLOOKUP(K626,开售时间!A:A,开售时间!B:B)</f>
        <v>45874</v>
      </c>
      <c r="D626" s="1" t="str">
        <f>IFERROR(_xlfn.XLOOKUP(G626,分层!A:A,分层!B:B),"未划分")</f>
        <v>T1</v>
      </c>
      <c r="E626" s="4">
        <v>46235</v>
      </c>
      <c r="F626" s="1" t="s">
        <v>72</v>
      </c>
      <c r="G626" t="s">
        <v>87</v>
      </c>
      <c r="H626" t="s">
        <v>88</v>
      </c>
      <c r="I626" t="s">
        <v>89</v>
      </c>
      <c r="J626" t="s">
        <v>4179</v>
      </c>
      <c r="K626" t="s">
        <v>89</v>
      </c>
      <c r="L626">
        <v>129900</v>
      </c>
      <c r="M626">
        <v>737</v>
      </c>
      <c r="N626">
        <v>691.39</v>
      </c>
      <c r="O626">
        <v>664.02</v>
      </c>
      <c r="P626">
        <v>0</v>
      </c>
      <c r="Q626">
        <v>27.37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2176.3</v>
      </c>
      <c r="Y626">
        <v>2124.34</v>
      </c>
      <c r="Z626">
        <v>0</v>
      </c>
      <c r="AA626">
        <v>51.96</v>
      </c>
      <c r="AB626">
        <v>0</v>
      </c>
      <c r="AC626">
        <v>165</v>
      </c>
      <c r="AD626">
        <v>161</v>
      </c>
      <c r="AE626">
        <v>0</v>
      </c>
      <c r="AF626">
        <v>4</v>
      </c>
      <c r="AG626">
        <v>0</v>
      </c>
      <c r="AH626" t="s">
        <v>4180</v>
      </c>
      <c r="AI626">
        <v>2156.32</v>
      </c>
      <c r="AJ626">
        <v>163</v>
      </c>
      <c r="AK626" t="s">
        <v>1144</v>
      </c>
      <c r="AL626">
        <v>0.94</v>
      </c>
      <c r="AM626">
        <v>5.32</v>
      </c>
      <c r="AN626">
        <v>3.15</v>
      </c>
      <c r="AO626" t="s">
        <v>4181</v>
      </c>
      <c r="AP626" t="s">
        <v>4182</v>
      </c>
      <c r="AQ626" t="s">
        <v>4183</v>
      </c>
      <c r="AR626" t="s">
        <v>4184</v>
      </c>
      <c r="AS626">
        <v>4.19</v>
      </c>
      <c r="AT626">
        <v>1.81</v>
      </c>
      <c r="AU626">
        <v>84</v>
      </c>
      <c r="AV626">
        <v>165</v>
      </c>
      <c r="AW626">
        <v>353</v>
      </c>
      <c r="AX626">
        <v>12</v>
      </c>
      <c r="AY626">
        <v>11.8</v>
      </c>
      <c r="AZ626">
        <v>11.8</v>
      </c>
      <c r="BA626">
        <v>381</v>
      </c>
      <c r="BB626">
        <v>4936.15</v>
      </c>
      <c r="BC626">
        <v>376</v>
      </c>
      <c r="BD626" t="s">
        <v>4185</v>
      </c>
      <c r="BE626" t="s">
        <v>1617</v>
      </c>
      <c r="BF626" t="s">
        <v>841</v>
      </c>
      <c r="BG626" t="s">
        <v>86</v>
      </c>
      <c r="BH626" t="s">
        <v>86</v>
      </c>
      <c r="BI626" t="s">
        <v>86</v>
      </c>
      <c r="BJ626">
        <v>4923.15</v>
      </c>
      <c r="BK626">
        <v>5</v>
      </c>
      <c r="BL626">
        <v>64.9</v>
      </c>
      <c r="BM626">
        <v>5</v>
      </c>
      <c r="BN626">
        <v>20</v>
      </c>
      <c r="BO626">
        <v>259.8</v>
      </c>
      <c r="BP626">
        <v>15</v>
      </c>
      <c r="BQ626">
        <v>12.92</v>
      </c>
      <c r="BR626">
        <v>12.3</v>
      </c>
      <c r="BS626">
        <v>13</v>
      </c>
      <c r="BT626">
        <v>0</v>
      </c>
    </row>
    <row r="627" spans="1:72">
      <c r="A627" t="str">
        <f>IF(I627="","其他",_xlfn.XLOOKUP(I627,辅助数据!B:B,辅助数据!C:C))</f>
        <v>漩涡套装</v>
      </c>
      <c r="B627" t="str" cm="1">
        <f t="array" ref="B627">IFERROR(_xlfn.IFS(EOMONTH(E627,0)-C627&gt;90,"老品 (开售天数大于90天)",EOMONTH(E627,0)-C627&gt;=0,"新品 (开售天数小于等于90)"),"新品未出单")</f>
        <v>老品 (开售天数大于90天)</v>
      </c>
      <c r="C627" s="1">
        <f>_xlfn.XLOOKUP(K627,开售时间!A:A,开售时间!B:B)</f>
        <v>45893</v>
      </c>
      <c r="D627" s="1" t="str">
        <f>IFERROR(_xlfn.XLOOKUP(G627,分层!A:A,分层!B:B),"未划分")</f>
        <v>T1</v>
      </c>
      <c r="E627" s="4">
        <v>46235</v>
      </c>
      <c r="F627" s="1" t="s">
        <v>72</v>
      </c>
      <c r="G627" t="s">
        <v>142</v>
      </c>
      <c r="H627" t="s">
        <v>143</v>
      </c>
      <c r="I627" t="s">
        <v>144</v>
      </c>
      <c r="J627" t="s">
        <v>898</v>
      </c>
      <c r="K627" t="s">
        <v>144</v>
      </c>
      <c r="L627">
        <v>75896</v>
      </c>
      <c r="M627">
        <v>586</v>
      </c>
      <c r="N627">
        <v>529.28</v>
      </c>
      <c r="O627">
        <v>495.57</v>
      </c>
      <c r="P627">
        <v>0</v>
      </c>
      <c r="Q627">
        <v>33.71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1948.5</v>
      </c>
      <c r="Y627">
        <v>1857.57</v>
      </c>
      <c r="Z627">
        <v>0</v>
      </c>
      <c r="AA627">
        <v>90.93</v>
      </c>
      <c r="AB627">
        <v>0</v>
      </c>
      <c r="AC627">
        <v>150</v>
      </c>
      <c r="AD627">
        <v>143</v>
      </c>
      <c r="AE627">
        <v>0</v>
      </c>
      <c r="AF627">
        <v>7</v>
      </c>
      <c r="AG627">
        <v>0</v>
      </c>
      <c r="AH627" t="s">
        <v>4186</v>
      </c>
      <c r="AI627">
        <v>1844.58</v>
      </c>
      <c r="AJ627">
        <v>142</v>
      </c>
      <c r="AK627" t="s">
        <v>1060</v>
      </c>
      <c r="AL627">
        <v>0.9</v>
      </c>
      <c r="AM627">
        <v>6.97</v>
      </c>
      <c r="AN627">
        <v>3.68</v>
      </c>
      <c r="AO627" t="s">
        <v>4187</v>
      </c>
      <c r="AP627" t="s">
        <v>4188</v>
      </c>
      <c r="AQ627" t="s">
        <v>3052</v>
      </c>
      <c r="AR627" t="s">
        <v>4189</v>
      </c>
      <c r="AS627">
        <v>3.53</v>
      </c>
      <c r="AT627">
        <v>1.43</v>
      </c>
      <c r="AU627">
        <v>95</v>
      </c>
      <c r="AV627">
        <v>184</v>
      </c>
      <c r="AW627">
        <v>372</v>
      </c>
      <c r="AX627">
        <v>13.6</v>
      </c>
      <c r="AY627">
        <v>13.1</v>
      </c>
      <c r="AZ627">
        <v>12.4</v>
      </c>
      <c r="BA627">
        <v>371</v>
      </c>
      <c r="BB627">
        <v>4816.04</v>
      </c>
      <c r="BC627">
        <v>364</v>
      </c>
      <c r="BD627" t="s">
        <v>2886</v>
      </c>
      <c r="BE627" t="s">
        <v>3167</v>
      </c>
      <c r="BF627" t="s">
        <v>4190</v>
      </c>
      <c r="BG627" t="s">
        <v>86</v>
      </c>
      <c r="BH627" t="s">
        <v>86</v>
      </c>
      <c r="BI627" t="s">
        <v>86</v>
      </c>
      <c r="BJ627">
        <v>4801.74</v>
      </c>
      <c r="BK627">
        <v>5</v>
      </c>
      <c r="BL627">
        <v>61.7</v>
      </c>
      <c r="BM627">
        <v>5</v>
      </c>
      <c r="BN627">
        <v>22</v>
      </c>
      <c r="BO627">
        <v>285.78</v>
      </c>
      <c r="BP627">
        <v>15</v>
      </c>
      <c r="BQ627">
        <v>12.94</v>
      </c>
      <c r="BR627">
        <v>12</v>
      </c>
      <c r="BS627">
        <v>14.3</v>
      </c>
      <c r="BT627">
        <v>0</v>
      </c>
    </row>
    <row r="628" spans="1:72">
      <c r="A628" t="str">
        <f>IF(I628="","其他",_xlfn.XLOOKUP(I628,辅助数据!B:B,辅助数据!C:C))</f>
        <v>照片横幅</v>
      </c>
      <c r="B628" t="str" cm="1">
        <f t="array" ref="B628">IFERROR(_xlfn.IFS(EOMONTH(E628,0)-C628&gt;90,"老品 (开售天数大于90天)",EOMONTH(E628,0)-C628&gt;=0,"新品 (开售天数小于等于90)"),"新品未出单")</f>
        <v>老品 (开售天数大于90天)</v>
      </c>
      <c r="C628" s="1">
        <f>_xlfn.XLOOKUP(K628,开售时间!A:A,开售时间!B:B)</f>
        <v>46013</v>
      </c>
      <c r="D628" s="1" t="str">
        <f>IFERROR(_xlfn.XLOOKUP(G628,分层!A:A,分层!B:B),"未划分")</f>
        <v>T1</v>
      </c>
      <c r="E628" s="4">
        <v>46235</v>
      </c>
      <c r="F628" s="1" t="s">
        <v>72</v>
      </c>
      <c r="G628" t="s">
        <v>181</v>
      </c>
      <c r="H628" t="s">
        <v>182</v>
      </c>
      <c r="I628" t="s">
        <v>183</v>
      </c>
      <c r="J628" t="s">
        <v>4191</v>
      </c>
      <c r="K628" t="s">
        <v>183</v>
      </c>
      <c r="L628">
        <v>129219</v>
      </c>
      <c r="M628">
        <v>710</v>
      </c>
      <c r="N628">
        <v>486</v>
      </c>
      <c r="O628">
        <v>476.95</v>
      </c>
      <c r="P628">
        <v>0</v>
      </c>
      <c r="Q628">
        <v>9.05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1700.54</v>
      </c>
      <c r="Y628">
        <v>1648.58</v>
      </c>
      <c r="Z628">
        <v>0</v>
      </c>
      <c r="AA628">
        <v>51.96</v>
      </c>
      <c r="AB628">
        <v>0</v>
      </c>
      <c r="AC628">
        <v>131</v>
      </c>
      <c r="AD628">
        <v>127</v>
      </c>
      <c r="AE628">
        <v>0</v>
      </c>
      <c r="AF628">
        <v>4</v>
      </c>
      <c r="AG628">
        <v>0</v>
      </c>
      <c r="AH628" t="s">
        <v>4192</v>
      </c>
      <c r="AI628">
        <v>1530.24</v>
      </c>
      <c r="AJ628">
        <v>118</v>
      </c>
      <c r="AK628" t="s">
        <v>2148</v>
      </c>
      <c r="AL628">
        <v>0.68</v>
      </c>
      <c r="AM628">
        <v>3.76</v>
      </c>
      <c r="AN628">
        <v>3.5</v>
      </c>
      <c r="AO628" t="s">
        <v>1938</v>
      </c>
      <c r="AP628" t="s">
        <v>2555</v>
      </c>
      <c r="AQ628" t="s">
        <v>4193</v>
      </c>
      <c r="AR628" t="s">
        <v>4194</v>
      </c>
      <c r="AS628">
        <v>3.71</v>
      </c>
      <c r="AT628">
        <v>1.46</v>
      </c>
      <c r="AU628">
        <v>81</v>
      </c>
      <c r="AV628">
        <v>147</v>
      </c>
      <c r="AW628">
        <v>318</v>
      </c>
      <c r="AX628">
        <v>11.6</v>
      </c>
      <c r="AY628">
        <v>10.5</v>
      </c>
      <c r="AZ628">
        <v>10.6</v>
      </c>
      <c r="BA628">
        <v>333</v>
      </c>
      <c r="BB628">
        <v>4298.39</v>
      </c>
      <c r="BC628">
        <v>329</v>
      </c>
      <c r="BD628" t="s">
        <v>4195</v>
      </c>
      <c r="BE628" t="s">
        <v>4196</v>
      </c>
      <c r="BF628" t="s">
        <v>4197</v>
      </c>
      <c r="BG628" t="s">
        <v>86</v>
      </c>
      <c r="BH628" t="s">
        <v>86</v>
      </c>
      <c r="BI628" t="s">
        <v>86</v>
      </c>
      <c r="BJ628">
        <v>4256.14</v>
      </c>
      <c r="BK628">
        <v>2</v>
      </c>
      <c r="BL628">
        <v>24.68</v>
      </c>
      <c r="BM628">
        <v>2</v>
      </c>
      <c r="BN628">
        <v>41</v>
      </c>
      <c r="BO628">
        <v>532.59</v>
      </c>
      <c r="BP628">
        <v>37</v>
      </c>
      <c r="BQ628">
        <v>12.78</v>
      </c>
      <c r="BR628">
        <v>10.7</v>
      </c>
      <c r="BS628">
        <v>42.25</v>
      </c>
      <c r="BT628">
        <v>0</v>
      </c>
    </row>
    <row r="629" spans="1:72">
      <c r="A629" t="str">
        <f>IF(I629="","其他",_xlfn.XLOOKUP(I629,辅助数据!B:B,辅助数据!C:C))</f>
        <v>漩涡套装</v>
      </c>
      <c r="B629" t="str" cm="1">
        <f t="array" ref="B629">IFERROR(_xlfn.IFS(EOMONTH(E629,0)-C629&gt;90,"老品 (开售天数大于90天)",EOMONTH(E629,0)-C629&gt;=0,"新品 (开售天数小于等于90)"),"新品未出单")</f>
        <v>老品 (开售天数大于90天)</v>
      </c>
      <c r="C629" s="1">
        <f>_xlfn.XLOOKUP(K629,开售时间!A:A,开售时间!B:B)</f>
        <v>45922</v>
      </c>
      <c r="D629" s="1" t="str">
        <f>IFERROR(_xlfn.XLOOKUP(G629,分层!A:A,分层!B:B),"未划分")</f>
        <v>T1</v>
      </c>
      <c r="E629" s="4">
        <v>46235</v>
      </c>
      <c r="F629" s="1" t="s">
        <v>72</v>
      </c>
      <c r="G629" t="s">
        <v>168</v>
      </c>
      <c r="H629" t="s">
        <v>169</v>
      </c>
      <c r="I629" t="s">
        <v>170</v>
      </c>
      <c r="J629" t="s">
        <v>4198</v>
      </c>
      <c r="K629" t="s">
        <v>170</v>
      </c>
      <c r="L629">
        <v>96807</v>
      </c>
      <c r="M629">
        <v>618</v>
      </c>
      <c r="N629">
        <v>592.47</v>
      </c>
      <c r="O629">
        <v>585.44</v>
      </c>
      <c r="P629">
        <v>0</v>
      </c>
      <c r="Q629">
        <v>7.03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2238.98</v>
      </c>
      <c r="Y629">
        <v>2213</v>
      </c>
      <c r="Z629">
        <v>0</v>
      </c>
      <c r="AA629">
        <v>25.98</v>
      </c>
      <c r="AB629">
        <v>0</v>
      </c>
      <c r="AC629">
        <v>169</v>
      </c>
      <c r="AD629">
        <v>167</v>
      </c>
      <c r="AE629">
        <v>0</v>
      </c>
      <c r="AF629">
        <v>2</v>
      </c>
      <c r="AG629">
        <v>0</v>
      </c>
      <c r="AH629" t="s">
        <v>4199</v>
      </c>
      <c r="AI629">
        <v>2083.84</v>
      </c>
      <c r="AJ629">
        <v>157</v>
      </c>
      <c r="AK629" t="s">
        <v>1415</v>
      </c>
      <c r="AL629">
        <v>0.96</v>
      </c>
      <c r="AM629">
        <v>6.12</v>
      </c>
      <c r="AN629">
        <v>3.78</v>
      </c>
      <c r="AO629" t="s">
        <v>4200</v>
      </c>
      <c r="AP629" t="s">
        <v>4201</v>
      </c>
      <c r="AQ629" t="s">
        <v>236</v>
      </c>
      <c r="AR629" t="s">
        <v>4202</v>
      </c>
      <c r="AS629">
        <v>3.51</v>
      </c>
      <c r="AT629">
        <v>1.79</v>
      </c>
      <c r="AU629">
        <v>87</v>
      </c>
      <c r="AV629">
        <v>171</v>
      </c>
      <c r="AW629">
        <v>336</v>
      </c>
      <c r="AX629">
        <v>12.4</v>
      </c>
      <c r="AY629">
        <v>12.2</v>
      </c>
      <c r="AZ629">
        <v>11.2</v>
      </c>
      <c r="BA629">
        <v>331</v>
      </c>
      <c r="BB629">
        <v>4271.76</v>
      </c>
      <c r="BC629">
        <v>322</v>
      </c>
      <c r="BD629" t="s">
        <v>4203</v>
      </c>
      <c r="BE629" t="s">
        <v>4204</v>
      </c>
      <c r="BF629" t="s">
        <v>2854</v>
      </c>
      <c r="BG629" t="s">
        <v>86</v>
      </c>
      <c r="BH629" t="s">
        <v>86</v>
      </c>
      <c r="BI629" t="s">
        <v>86</v>
      </c>
      <c r="BJ629">
        <v>4252.26</v>
      </c>
      <c r="BK629">
        <v>3</v>
      </c>
      <c r="BL629">
        <v>37.02</v>
      </c>
      <c r="BM629">
        <v>3</v>
      </c>
      <c r="BN629">
        <v>30</v>
      </c>
      <c r="BO629">
        <v>389.7</v>
      </c>
      <c r="BP629">
        <v>21</v>
      </c>
      <c r="BQ629">
        <v>12.85</v>
      </c>
      <c r="BR629">
        <v>10.7</v>
      </c>
      <c r="BS629">
        <v>19.5</v>
      </c>
      <c r="BT629">
        <v>0</v>
      </c>
    </row>
    <row r="630" spans="1:72">
      <c r="A630" t="str">
        <f>IF(I630="","其他",_xlfn.XLOOKUP(I630,辅助数据!B:B,辅助数据!C:C))</f>
        <v>漩涡套装</v>
      </c>
      <c r="B630" t="str" cm="1">
        <f t="array" ref="B630">IFERROR(_xlfn.IFS(EOMONTH(E630,0)-C630&gt;90,"老品 (开售天数大于90天)",EOMONTH(E630,0)-C630&gt;=0,"新品 (开售天数小于等于90)"),"新品未出单")</f>
        <v>老品 (开售天数大于90天)</v>
      </c>
      <c r="C630" s="1">
        <f>_xlfn.XLOOKUP(K630,开售时间!A:A,开售时间!B:B)</f>
        <v>45926</v>
      </c>
      <c r="D630" s="1" t="str">
        <f>IFERROR(_xlfn.XLOOKUP(G630,分层!A:A,分层!B:B),"未划分")</f>
        <v>T1</v>
      </c>
      <c r="E630" s="4">
        <v>46235</v>
      </c>
      <c r="F630" s="1" t="s">
        <v>72</v>
      </c>
      <c r="G630" t="s">
        <v>129</v>
      </c>
      <c r="H630" t="s">
        <v>130</v>
      </c>
      <c r="I630" t="s">
        <v>131</v>
      </c>
      <c r="J630" t="s">
        <v>4205</v>
      </c>
      <c r="K630" t="s">
        <v>131</v>
      </c>
      <c r="L630">
        <v>65115</v>
      </c>
      <c r="M630">
        <v>594</v>
      </c>
      <c r="N630">
        <v>549.32</v>
      </c>
      <c r="O630">
        <v>537.85</v>
      </c>
      <c r="P630">
        <v>0</v>
      </c>
      <c r="Q630">
        <v>11.47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2027.4</v>
      </c>
      <c r="Y630">
        <v>1988.43</v>
      </c>
      <c r="Z630">
        <v>0</v>
      </c>
      <c r="AA630">
        <v>38.97</v>
      </c>
      <c r="AB630">
        <v>0</v>
      </c>
      <c r="AC630">
        <v>155</v>
      </c>
      <c r="AD630">
        <v>152</v>
      </c>
      <c r="AE630">
        <v>0</v>
      </c>
      <c r="AF630">
        <v>3</v>
      </c>
      <c r="AG630">
        <v>0</v>
      </c>
      <c r="AH630" t="s">
        <v>4206</v>
      </c>
      <c r="AI630">
        <v>1922.48</v>
      </c>
      <c r="AJ630">
        <v>148</v>
      </c>
      <c r="AK630" t="s">
        <v>4207</v>
      </c>
      <c r="AL630">
        <v>0.92</v>
      </c>
      <c r="AM630">
        <v>8.44</v>
      </c>
      <c r="AN630">
        <v>3.69</v>
      </c>
      <c r="AO630" t="s">
        <v>4208</v>
      </c>
      <c r="AP630" t="s">
        <v>108</v>
      </c>
      <c r="AQ630" t="s">
        <v>1346</v>
      </c>
      <c r="AR630" t="s">
        <v>730</v>
      </c>
      <c r="AS630">
        <v>3.54</v>
      </c>
      <c r="AT630">
        <v>1.69</v>
      </c>
      <c r="AU630">
        <v>78</v>
      </c>
      <c r="AV630">
        <v>154</v>
      </c>
      <c r="AW630">
        <v>323</v>
      </c>
      <c r="AX630">
        <v>11.1</v>
      </c>
      <c r="AY630">
        <v>11</v>
      </c>
      <c r="AZ630">
        <v>10.8</v>
      </c>
      <c r="BA630">
        <v>325</v>
      </c>
      <c r="BB630">
        <v>4208.71</v>
      </c>
      <c r="BC630">
        <v>322</v>
      </c>
      <c r="BD630" t="s">
        <v>4209</v>
      </c>
      <c r="BE630" t="s">
        <v>4210</v>
      </c>
      <c r="BF630" t="s">
        <v>4211</v>
      </c>
      <c r="BG630" t="s">
        <v>86</v>
      </c>
      <c r="BH630" t="s">
        <v>86</v>
      </c>
      <c r="BI630" t="s">
        <v>86</v>
      </c>
      <c r="BJ630">
        <v>4198.97</v>
      </c>
      <c r="BK630">
        <v>5</v>
      </c>
      <c r="BL630">
        <v>64.9</v>
      </c>
      <c r="BM630">
        <v>4</v>
      </c>
      <c r="BN630">
        <v>15</v>
      </c>
      <c r="BO630">
        <v>194.83</v>
      </c>
      <c r="BP630">
        <v>12</v>
      </c>
      <c r="BQ630">
        <v>12.92</v>
      </c>
      <c r="BR630">
        <v>10.5</v>
      </c>
      <c r="BS630">
        <v>9.74</v>
      </c>
      <c r="BT630">
        <v>0</v>
      </c>
    </row>
    <row r="631" spans="1:72">
      <c r="A631" t="str">
        <f>IF(I631="","其他",_xlfn.XLOOKUP(I631,辅助数据!B:B,辅助数据!C:C))</f>
        <v>长横幅</v>
      </c>
      <c r="B631" t="str" cm="1">
        <f t="array" ref="B631">IFERROR(_xlfn.IFS(EOMONTH(E631,0)-C631&gt;90,"老品 (开售天数大于90天)",EOMONTH(E631,0)-C631&gt;=0,"新品 (开售天数小于等于90)"),"新品未出单")</f>
        <v>老品 (开售天数大于90天)</v>
      </c>
      <c r="C631" s="1">
        <f>_xlfn.XLOOKUP(K631,开售时间!A:A,开售时间!B:B)</f>
        <v>44794</v>
      </c>
      <c r="D631" s="1" t="str">
        <f>IFERROR(_xlfn.XLOOKUP(G631,分层!A:A,分层!B:B),"未划分")</f>
        <v>T1</v>
      </c>
      <c r="E631" s="4">
        <v>46235</v>
      </c>
      <c r="F631" s="1" t="s">
        <v>72</v>
      </c>
      <c r="G631" t="s">
        <v>113</v>
      </c>
      <c r="H631" t="s">
        <v>114</v>
      </c>
      <c r="I631" t="s">
        <v>115</v>
      </c>
      <c r="J631" t="s">
        <v>4212</v>
      </c>
      <c r="K631" t="s">
        <v>115</v>
      </c>
      <c r="L631">
        <v>32449</v>
      </c>
      <c r="M631">
        <v>220</v>
      </c>
      <c r="N631">
        <v>113.6</v>
      </c>
      <c r="O631">
        <v>108.94</v>
      </c>
      <c r="P631">
        <v>0</v>
      </c>
      <c r="Q631">
        <v>4.66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575.97</v>
      </c>
      <c r="Y631">
        <v>565.98</v>
      </c>
      <c r="Z631">
        <v>0</v>
      </c>
      <c r="AA631">
        <v>9.99</v>
      </c>
      <c r="AB631">
        <v>0</v>
      </c>
      <c r="AC631">
        <v>53</v>
      </c>
      <c r="AD631">
        <v>52</v>
      </c>
      <c r="AE631">
        <v>0</v>
      </c>
      <c r="AF631">
        <v>1</v>
      </c>
      <c r="AG631">
        <v>0</v>
      </c>
      <c r="AH631" t="s">
        <v>1002</v>
      </c>
      <c r="AI631">
        <v>459.04</v>
      </c>
      <c r="AJ631">
        <v>46</v>
      </c>
      <c r="AK631" t="s">
        <v>1698</v>
      </c>
      <c r="AL631">
        <v>0.52</v>
      </c>
      <c r="AM631">
        <v>3.5</v>
      </c>
      <c r="AN631">
        <v>5.07</v>
      </c>
      <c r="AO631" t="s">
        <v>4213</v>
      </c>
      <c r="AP631" t="s">
        <v>4214</v>
      </c>
      <c r="AQ631" t="s">
        <v>4215</v>
      </c>
      <c r="AR631" t="s">
        <v>4216</v>
      </c>
      <c r="AS631">
        <v>2.14</v>
      </c>
      <c r="AT631">
        <v>0.36</v>
      </c>
      <c r="AU631">
        <v>104</v>
      </c>
      <c r="AV631">
        <v>166</v>
      </c>
      <c r="AW631">
        <v>315</v>
      </c>
      <c r="AX631">
        <v>14.9</v>
      </c>
      <c r="AY631">
        <v>11.9</v>
      </c>
      <c r="AZ631">
        <v>10.5</v>
      </c>
      <c r="BA631">
        <v>315</v>
      </c>
      <c r="BB631">
        <v>3131.36</v>
      </c>
      <c r="BC631">
        <v>311</v>
      </c>
      <c r="BD631" t="s">
        <v>4217</v>
      </c>
      <c r="BE631" t="s">
        <v>4218</v>
      </c>
      <c r="BF631" t="s">
        <v>4219</v>
      </c>
      <c r="BG631" t="s">
        <v>86</v>
      </c>
      <c r="BH631" t="s">
        <v>86</v>
      </c>
      <c r="BI631" t="s">
        <v>86</v>
      </c>
      <c r="BJ631">
        <v>3119.91</v>
      </c>
      <c r="BK631">
        <v>11</v>
      </c>
      <c r="BL631">
        <v>104.39</v>
      </c>
      <c r="BM631">
        <v>10</v>
      </c>
      <c r="BN631">
        <v>23</v>
      </c>
      <c r="BO631">
        <v>228.77</v>
      </c>
      <c r="BP631">
        <v>19</v>
      </c>
      <c r="BQ631">
        <v>9.9</v>
      </c>
      <c r="BR631">
        <v>10.2</v>
      </c>
      <c r="BS631">
        <v>11.45</v>
      </c>
      <c r="BT631">
        <v>0</v>
      </c>
    </row>
    <row r="632" spans="1:72">
      <c r="A632" t="str">
        <f>IF(I632="","其他",_xlfn.XLOOKUP(I632,辅助数据!B:B,辅助数据!C:C))</f>
        <v>纸扇套装</v>
      </c>
      <c r="B632" t="str" cm="1">
        <f t="array" ref="B632">IFERROR(_xlfn.IFS(EOMONTH(E632,0)-C632&gt;90,"老品 (开售天数大于90天)",EOMONTH(E632,0)-C632&gt;=0,"新品 (开售天数小于等于90)"),"新品未出单")</f>
        <v>老品 (开售天数大于90天)</v>
      </c>
      <c r="C632" s="1">
        <f>_xlfn.XLOOKUP(K632,开售时间!A:A,开售时间!B:B)</f>
        <v>45114</v>
      </c>
      <c r="D632" s="1" t="str">
        <f>IFERROR(_xlfn.XLOOKUP(G632,分层!A:A,分层!B:B),"未划分")</f>
        <v>未划分</v>
      </c>
      <c r="E632" s="4">
        <v>46235</v>
      </c>
      <c r="F632" s="1" t="s">
        <v>351</v>
      </c>
      <c r="G632" t="s">
        <v>1068</v>
      </c>
      <c r="H632" t="s">
        <v>1069</v>
      </c>
      <c r="I632" t="s">
        <v>1070</v>
      </c>
      <c r="J632" t="s">
        <v>4179</v>
      </c>
      <c r="K632" t="s">
        <v>1070</v>
      </c>
      <c r="L632">
        <v>103517</v>
      </c>
      <c r="M632">
        <v>1215</v>
      </c>
      <c r="N632">
        <v>1165.87</v>
      </c>
      <c r="O632">
        <v>956.85</v>
      </c>
      <c r="P632">
        <v>0</v>
      </c>
      <c r="Q632">
        <v>209.02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3820.22</v>
      </c>
      <c r="Y632">
        <v>3358.58</v>
      </c>
      <c r="Z632">
        <v>0</v>
      </c>
      <c r="AA632">
        <v>461.64</v>
      </c>
      <c r="AB632">
        <v>0</v>
      </c>
      <c r="AC632">
        <v>272</v>
      </c>
      <c r="AD632">
        <v>237</v>
      </c>
      <c r="AE632">
        <v>0</v>
      </c>
      <c r="AF632">
        <v>35</v>
      </c>
      <c r="AG632">
        <v>0</v>
      </c>
      <c r="AH632" t="s">
        <v>4220</v>
      </c>
      <c r="AI632">
        <v>3427.53</v>
      </c>
      <c r="AJ632">
        <v>242</v>
      </c>
      <c r="AK632" t="s">
        <v>4221</v>
      </c>
      <c r="AL632">
        <v>0.96</v>
      </c>
      <c r="AM632">
        <v>11.26</v>
      </c>
      <c r="AN632">
        <v>3.28</v>
      </c>
      <c r="AO632" t="s">
        <v>402</v>
      </c>
      <c r="AP632" t="s">
        <v>4200</v>
      </c>
      <c r="AQ632" t="s">
        <v>4222</v>
      </c>
      <c r="AR632" t="s">
        <v>4223</v>
      </c>
      <c r="AS632">
        <v>4.29</v>
      </c>
      <c r="AT632">
        <v>3.7</v>
      </c>
      <c r="AU632">
        <v>103</v>
      </c>
      <c r="AV632">
        <v>139</v>
      </c>
      <c r="AW632">
        <v>329</v>
      </c>
      <c r="AX632">
        <v>14.7</v>
      </c>
      <c r="AY632">
        <v>9.9</v>
      </c>
      <c r="AZ632">
        <v>11</v>
      </c>
      <c r="BA632">
        <v>315</v>
      </c>
      <c r="BB632">
        <v>4406.85</v>
      </c>
      <c r="BC632">
        <v>310</v>
      </c>
      <c r="BD632" t="s">
        <v>4224</v>
      </c>
      <c r="BE632" t="s">
        <v>4225</v>
      </c>
      <c r="BF632" t="s">
        <v>4226</v>
      </c>
      <c r="BG632" t="s">
        <v>86</v>
      </c>
      <c r="BH632" t="s">
        <v>86</v>
      </c>
      <c r="BI632" t="s">
        <v>86</v>
      </c>
      <c r="BJ632">
        <v>4075.05</v>
      </c>
      <c r="BK632">
        <v>3</v>
      </c>
      <c r="BL632">
        <v>41.97</v>
      </c>
      <c r="BM632">
        <v>3</v>
      </c>
      <c r="BN632">
        <v>237</v>
      </c>
      <c r="BO632">
        <v>3315.63</v>
      </c>
      <c r="BP632">
        <v>232</v>
      </c>
      <c r="BQ632">
        <v>12.94</v>
      </c>
      <c r="BR632">
        <v>10.2</v>
      </c>
      <c r="BS632">
        <v>331.8</v>
      </c>
      <c r="BT632">
        <v>0</v>
      </c>
    </row>
    <row r="633" spans="1:72">
      <c r="A633" t="str">
        <f>IF(I633="","其他",_xlfn.XLOOKUP(I633,辅助数据!B:B,辅助数据!C:C))</f>
        <v>灯饰门联</v>
      </c>
      <c r="B633" t="str" cm="1">
        <f t="array" ref="B633">IFERROR(_xlfn.IFS(EOMONTH(E633,0)-C633&gt;90,"老品 (开售天数大于90天)",EOMONTH(E633,0)-C633&gt;=0,"新品 (开售天数小于等于90)"),"新品未出单")</f>
        <v>老品 (开售天数大于90天)</v>
      </c>
      <c r="C633" s="1">
        <f>_xlfn.XLOOKUP(K633,开售时间!A:A,开售时间!B:B)</f>
        <v>46023</v>
      </c>
      <c r="D633" s="1" t="str">
        <f>IFERROR(_xlfn.XLOOKUP(G633,分层!A:A,分层!B:B),"未划分")</f>
        <v>T1</v>
      </c>
      <c r="E633" s="4">
        <v>46235</v>
      </c>
      <c r="F633" s="1" t="s">
        <v>72</v>
      </c>
      <c r="G633" t="s">
        <v>194</v>
      </c>
      <c r="H633" t="s">
        <v>195</v>
      </c>
      <c r="I633" t="s">
        <v>196</v>
      </c>
      <c r="J633" t="s">
        <v>4227</v>
      </c>
      <c r="K633" t="s">
        <v>196</v>
      </c>
      <c r="L633">
        <v>109140</v>
      </c>
      <c r="M633">
        <v>709</v>
      </c>
      <c r="N633">
        <v>532.58</v>
      </c>
      <c r="O633">
        <v>532.14</v>
      </c>
      <c r="P633">
        <v>0</v>
      </c>
      <c r="Q633">
        <v>0.44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1985.47</v>
      </c>
      <c r="Y633">
        <v>1971.48</v>
      </c>
      <c r="Z633">
        <v>0</v>
      </c>
      <c r="AA633">
        <v>13.99</v>
      </c>
      <c r="AB633">
        <v>0</v>
      </c>
      <c r="AC633">
        <v>142</v>
      </c>
      <c r="AD633">
        <v>141</v>
      </c>
      <c r="AE633">
        <v>0</v>
      </c>
      <c r="AF633">
        <v>1</v>
      </c>
      <c r="AG633">
        <v>0</v>
      </c>
      <c r="AH633" t="s">
        <v>2733</v>
      </c>
      <c r="AI633">
        <v>1823.34</v>
      </c>
      <c r="AJ633">
        <v>130</v>
      </c>
      <c r="AK633" t="s">
        <v>1394</v>
      </c>
      <c r="AL633">
        <v>0.75</v>
      </c>
      <c r="AM633">
        <v>4.88</v>
      </c>
      <c r="AN633">
        <v>3.73</v>
      </c>
      <c r="AO633" t="s">
        <v>3666</v>
      </c>
      <c r="AP633" t="s">
        <v>4228</v>
      </c>
      <c r="AQ633" t="s">
        <v>4229</v>
      </c>
      <c r="AR633" t="s">
        <v>4230</v>
      </c>
      <c r="AS633">
        <v>3.75</v>
      </c>
      <c r="AT633">
        <v>1.72</v>
      </c>
      <c r="AU633">
        <v>53</v>
      </c>
      <c r="AV633">
        <v>119</v>
      </c>
      <c r="AW633">
        <v>285</v>
      </c>
      <c r="AX633">
        <v>7.6</v>
      </c>
      <c r="AY633">
        <v>8.5</v>
      </c>
      <c r="AZ633">
        <v>9.5</v>
      </c>
      <c r="BA633">
        <v>310</v>
      </c>
      <c r="BB633">
        <v>4318.71</v>
      </c>
      <c r="BC633">
        <v>309</v>
      </c>
      <c r="BD633" t="s">
        <v>4231</v>
      </c>
      <c r="BE633" t="s">
        <v>786</v>
      </c>
      <c r="BF633" t="s">
        <v>1371</v>
      </c>
      <c r="BG633" t="s">
        <v>86</v>
      </c>
      <c r="BH633" t="s">
        <v>86</v>
      </c>
      <c r="BI633" t="s">
        <v>86</v>
      </c>
      <c r="BJ633">
        <v>4308.91</v>
      </c>
      <c r="BK633">
        <v>7</v>
      </c>
      <c r="BL633">
        <v>93.73</v>
      </c>
      <c r="BM633">
        <v>7</v>
      </c>
      <c r="BN633">
        <v>14</v>
      </c>
      <c r="BO633">
        <v>195.86</v>
      </c>
      <c r="BP633">
        <v>13</v>
      </c>
      <c r="BQ633">
        <v>13.9</v>
      </c>
      <c r="BR633">
        <v>10</v>
      </c>
      <c r="BS633">
        <v>9.8</v>
      </c>
      <c r="BT633">
        <v>0</v>
      </c>
    </row>
    <row r="634" spans="1:72">
      <c r="A634" t="str">
        <f>IF(I634="","其他",_xlfn.XLOOKUP(I634,辅助数据!B:B,辅助数据!C:C))</f>
        <v>照片横幅</v>
      </c>
      <c r="B634" t="str" cm="1">
        <f t="array" ref="B634">IFERROR(_xlfn.IFS(EOMONTH(E634,0)-C634&gt;90,"老品 (开售天数大于90天)",EOMONTH(E634,0)-C634&gt;=0,"新品 (开售天数小于等于90)"),"新品未出单")</f>
        <v>老品 (开售天数大于90天)</v>
      </c>
      <c r="C634" s="1">
        <f>_xlfn.XLOOKUP(K634,开售时间!A:A,开售时间!B:B)</f>
        <v>46023</v>
      </c>
      <c r="D634" s="1" t="str">
        <f>IFERROR(_xlfn.XLOOKUP(G634,分层!A:A,分层!B:B),"未划分")</f>
        <v>T1</v>
      </c>
      <c r="E634" s="4">
        <v>46235</v>
      </c>
      <c r="F634" s="1" t="s">
        <v>72</v>
      </c>
      <c r="G634" t="s">
        <v>233</v>
      </c>
      <c r="H634" t="s">
        <v>234</v>
      </c>
      <c r="I634" t="s">
        <v>235</v>
      </c>
      <c r="J634" t="s">
        <v>4232</v>
      </c>
      <c r="K634" t="s">
        <v>235</v>
      </c>
      <c r="L634">
        <v>139223</v>
      </c>
      <c r="M634">
        <v>670</v>
      </c>
      <c r="N634">
        <v>435.67</v>
      </c>
      <c r="O634">
        <v>410.28</v>
      </c>
      <c r="P634">
        <v>0</v>
      </c>
      <c r="Q634">
        <v>25.39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1478.22</v>
      </c>
      <c r="Y634">
        <v>1413.27</v>
      </c>
      <c r="Z634">
        <v>0</v>
      </c>
      <c r="AA634">
        <v>64.95</v>
      </c>
      <c r="AB634">
        <v>0</v>
      </c>
      <c r="AC634">
        <v>114</v>
      </c>
      <c r="AD634">
        <v>109</v>
      </c>
      <c r="AE634">
        <v>0</v>
      </c>
      <c r="AF634">
        <v>5</v>
      </c>
      <c r="AG634">
        <v>0</v>
      </c>
      <c r="AH634" t="s">
        <v>4233</v>
      </c>
      <c r="AI634">
        <v>1259.38</v>
      </c>
      <c r="AJ634">
        <v>98</v>
      </c>
      <c r="AK634" t="s">
        <v>403</v>
      </c>
      <c r="AL634">
        <v>0.65</v>
      </c>
      <c r="AM634">
        <v>3.13</v>
      </c>
      <c r="AN634">
        <v>3.39</v>
      </c>
      <c r="AO634" t="s">
        <v>4234</v>
      </c>
      <c r="AP634" t="s">
        <v>494</v>
      </c>
      <c r="AQ634" t="s">
        <v>188</v>
      </c>
      <c r="AR634" t="s">
        <v>4235</v>
      </c>
      <c r="AS634">
        <v>3.82</v>
      </c>
      <c r="AT634">
        <v>1.66</v>
      </c>
      <c r="AU634">
        <v>42</v>
      </c>
      <c r="AV634">
        <v>102</v>
      </c>
      <c r="AW634">
        <v>241</v>
      </c>
      <c r="AX634">
        <v>6</v>
      </c>
      <c r="AY634">
        <v>7.3</v>
      </c>
      <c r="AZ634">
        <v>8</v>
      </c>
      <c r="BA634">
        <v>263</v>
      </c>
      <c r="BB634">
        <v>3389.09</v>
      </c>
      <c r="BC634">
        <v>262</v>
      </c>
      <c r="BD634" t="s">
        <v>1060</v>
      </c>
      <c r="BE634" t="s">
        <v>4236</v>
      </c>
      <c r="BF634" t="s">
        <v>264</v>
      </c>
      <c r="BG634" t="s">
        <v>86</v>
      </c>
      <c r="BH634" t="s">
        <v>86</v>
      </c>
      <c r="BI634" t="s">
        <v>86</v>
      </c>
      <c r="BJ634">
        <v>3380.64</v>
      </c>
      <c r="BK634">
        <v>2</v>
      </c>
      <c r="BL634">
        <v>24.68</v>
      </c>
      <c r="BM634">
        <v>2</v>
      </c>
      <c r="BN634">
        <v>13</v>
      </c>
      <c r="BO634">
        <v>168.87</v>
      </c>
      <c r="BP634">
        <v>12</v>
      </c>
      <c r="BQ634">
        <v>12.85</v>
      </c>
      <c r="BR634">
        <v>8.5</v>
      </c>
      <c r="BS634">
        <v>8.45</v>
      </c>
      <c r="BT634">
        <v>0</v>
      </c>
    </row>
    <row r="635" spans="1:72">
      <c r="A635" t="str">
        <f>IF(I635="","其他",_xlfn.XLOOKUP(I635,辅助数据!B:B,辅助数据!C:C))</f>
        <v>贺卡</v>
      </c>
      <c r="B635" t="str" cm="1">
        <f t="array" ref="B635">IFERROR(_xlfn.IFS(EOMONTH(E635,0)-C635&gt;90,"老品 (开售天数大于90天)",EOMONTH(E635,0)-C635&gt;=0,"新品 (开售天数小于等于90)"),"新品未出单")</f>
        <v>老品 (开售天数大于90天)</v>
      </c>
      <c r="C635" s="1">
        <f>_xlfn.XLOOKUP(K635,开售时间!A:A,开售时间!B:B)</f>
        <v>46094</v>
      </c>
      <c r="D635" s="1" t="str">
        <f>IFERROR(_xlfn.XLOOKUP(G635,分层!A:A,分层!B:B),"未划分")</f>
        <v>T1</v>
      </c>
      <c r="E635" s="4">
        <v>46235</v>
      </c>
      <c r="F635" s="1" t="s">
        <v>72</v>
      </c>
      <c r="G635" t="s">
        <v>259</v>
      </c>
      <c r="H635" t="s">
        <v>260</v>
      </c>
      <c r="I635" t="s">
        <v>261</v>
      </c>
      <c r="J635" t="s">
        <v>4237</v>
      </c>
      <c r="K635" t="s">
        <v>261</v>
      </c>
      <c r="L635">
        <v>98176</v>
      </c>
      <c r="M635">
        <v>1203</v>
      </c>
      <c r="N635">
        <v>832.05</v>
      </c>
      <c r="O635">
        <v>788.94</v>
      </c>
      <c r="P635">
        <v>0</v>
      </c>
      <c r="Q635">
        <v>43.11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2578.14</v>
      </c>
      <c r="Y635">
        <v>2342.32</v>
      </c>
      <c r="Z635">
        <v>0</v>
      </c>
      <c r="AA635">
        <v>235.82</v>
      </c>
      <c r="AB635">
        <v>0</v>
      </c>
      <c r="AC635">
        <v>182</v>
      </c>
      <c r="AD635">
        <v>166</v>
      </c>
      <c r="AE635">
        <v>0</v>
      </c>
      <c r="AF635">
        <v>16</v>
      </c>
      <c r="AG635">
        <v>0</v>
      </c>
      <c r="AH635" t="s">
        <v>4238</v>
      </c>
      <c r="AI635">
        <v>2116.08</v>
      </c>
      <c r="AJ635">
        <v>150</v>
      </c>
      <c r="AK635" t="s">
        <v>2135</v>
      </c>
      <c r="AL635">
        <v>0.69</v>
      </c>
      <c r="AM635">
        <v>8.48</v>
      </c>
      <c r="AN635">
        <v>3.1</v>
      </c>
      <c r="AO635" t="s">
        <v>4239</v>
      </c>
      <c r="AP635" t="s">
        <v>4240</v>
      </c>
      <c r="AQ635" t="s">
        <v>4241</v>
      </c>
      <c r="AR635" t="s">
        <v>4242</v>
      </c>
      <c r="AS635">
        <v>4.57</v>
      </c>
      <c r="AT635">
        <v>3.23</v>
      </c>
      <c r="AU635">
        <v>46</v>
      </c>
      <c r="AV635">
        <v>104</v>
      </c>
      <c r="AW635">
        <v>246</v>
      </c>
      <c r="AX635">
        <v>6.6</v>
      </c>
      <c r="AY635">
        <v>7.4</v>
      </c>
      <c r="AZ635">
        <v>8.2</v>
      </c>
      <c r="BA635">
        <v>258</v>
      </c>
      <c r="BB635">
        <v>3591.93</v>
      </c>
      <c r="BC635">
        <v>256</v>
      </c>
      <c r="BD635" t="s">
        <v>4243</v>
      </c>
      <c r="BE635" t="s">
        <v>4244</v>
      </c>
      <c r="BF635" t="s">
        <v>4245</v>
      </c>
      <c r="BG635" t="s">
        <v>86</v>
      </c>
      <c r="BH635" t="s">
        <v>86</v>
      </c>
      <c r="BI635" t="s">
        <v>86</v>
      </c>
      <c r="BJ635">
        <v>3584.93</v>
      </c>
      <c r="BK635">
        <v>5</v>
      </c>
      <c r="BL635">
        <v>66.45</v>
      </c>
      <c r="BM635">
        <v>5</v>
      </c>
      <c r="BN635">
        <v>10</v>
      </c>
      <c r="BO635">
        <v>139.9</v>
      </c>
      <c r="BP635">
        <v>8</v>
      </c>
      <c r="BQ635">
        <v>13.9</v>
      </c>
      <c r="BR635">
        <v>8.3</v>
      </c>
      <c r="BS635">
        <v>7</v>
      </c>
      <c r="BT635">
        <v>0</v>
      </c>
    </row>
    <row r="636" spans="1:72">
      <c r="A636" t="str">
        <f>IF(I636="","其他",_xlfn.XLOOKUP(I636,辅助数据!B:B,辅助数据!C:C))</f>
        <v>签名本</v>
      </c>
      <c r="B636" t="str" cm="1">
        <f t="array" ref="B636">IFERROR(_xlfn.IFS(EOMONTH(E636,0)-C636&gt;90,"老品 (开售天数大于90天)",EOMONTH(E636,0)-C636&gt;=0,"新品 (开售天数小于等于90)"),"新品未出单")</f>
        <v>新品 (开售天数小于等于90)</v>
      </c>
      <c r="C636" s="1">
        <f>_xlfn.XLOOKUP(K636,开售时间!A:A,开售时间!B:B)</f>
        <v>46207</v>
      </c>
      <c r="D636" s="1" t="str">
        <f>IFERROR(_xlfn.XLOOKUP(G636,分层!A:A,分层!B:B),"未划分")</f>
        <v>未划分</v>
      </c>
      <c r="E636" s="4">
        <v>46235</v>
      </c>
      <c r="F636" s="1" t="s">
        <v>351</v>
      </c>
      <c r="G636" t="s">
        <v>940</v>
      </c>
      <c r="H636" t="s">
        <v>941</v>
      </c>
      <c r="I636" t="s">
        <v>942</v>
      </c>
      <c r="J636" t="s">
        <v>998</v>
      </c>
      <c r="K636" t="s">
        <v>942</v>
      </c>
      <c r="L636">
        <v>70846</v>
      </c>
      <c r="M636">
        <v>1215</v>
      </c>
      <c r="N636">
        <v>1027.78</v>
      </c>
      <c r="O636">
        <v>860.14</v>
      </c>
      <c r="P636">
        <v>0</v>
      </c>
      <c r="Q636">
        <v>167.64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2395.15</v>
      </c>
      <c r="Y636">
        <v>2125.45</v>
      </c>
      <c r="Z636">
        <v>0</v>
      </c>
      <c r="AA636">
        <v>269.7</v>
      </c>
      <c r="AB636">
        <v>0</v>
      </c>
      <c r="AC636">
        <v>230</v>
      </c>
      <c r="AD636">
        <v>202</v>
      </c>
      <c r="AE636">
        <v>0</v>
      </c>
      <c r="AF636">
        <v>28</v>
      </c>
      <c r="AG636">
        <v>0</v>
      </c>
      <c r="AH636" t="s">
        <v>4246</v>
      </c>
      <c r="AI636">
        <v>2007.96</v>
      </c>
      <c r="AJ636">
        <v>200</v>
      </c>
      <c r="AK636" t="s">
        <v>3038</v>
      </c>
      <c r="AL636">
        <v>0.85</v>
      </c>
      <c r="AM636">
        <v>14.51</v>
      </c>
      <c r="AN636">
        <v>2.33</v>
      </c>
      <c r="AO636" t="s">
        <v>4247</v>
      </c>
      <c r="AP636" t="s">
        <v>4248</v>
      </c>
      <c r="AQ636" t="s">
        <v>4249</v>
      </c>
      <c r="AR636" t="s">
        <v>4250</v>
      </c>
      <c r="AS636">
        <v>4.47</v>
      </c>
      <c r="AT636">
        <v>4.13</v>
      </c>
      <c r="AU636">
        <v>99</v>
      </c>
      <c r="AV636">
        <v>162</v>
      </c>
      <c r="AW636">
        <v>271</v>
      </c>
      <c r="AX636">
        <v>14.1</v>
      </c>
      <c r="AY636">
        <v>11.6</v>
      </c>
      <c r="AZ636">
        <v>9</v>
      </c>
      <c r="BA636">
        <v>249</v>
      </c>
      <c r="BB636">
        <v>2487.51</v>
      </c>
      <c r="BC636">
        <v>249</v>
      </c>
      <c r="BD636" t="s">
        <v>4251</v>
      </c>
      <c r="BE636" t="s">
        <v>4252</v>
      </c>
      <c r="BF636" t="s">
        <v>4251</v>
      </c>
      <c r="BG636" t="s">
        <v>86</v>
      </c>
      <c r="BH636" t="s">
        <v>86</v>
      </c>
      <c r="BI636" t="s">
        <v>86</v>
      </c>
      <c r="BJ636">
        <v>2319.51</v>
      </c>
      <c r="BK636">
        <v>3</v>
      </c>
      <c r="BL636">
        <v>29.97</v>
      </c>
      <c r="BM636">
        <v>3</v>
      </c>
      <c r="BN636">
        <v>168</v>
      </c>
      <c r="BO636">
        <v>1678.32</v>
      </c>
      <c r="BP636">
        <v>168</v>
      </c>
      <c r="BQ636">
        <v>9.32</v>
      </c>
      <c r="BR636">
        <v>8</v>
      </c>
      <c r="BS636">
        <v>168</v>
      </c>
      <c r="BT636">
        <v>0</v>
      </c>
    </row>
    <row r="637" spans="1:72">
      <c r="A637" t="str">
        <f>IF(I637="","其他",_xlfn.XLOOKUP(I637,辅助数据!B:B,辅助数据!C:C))</f>
        <v>照片横幅</v>
      </c>
      <c r="B637" t="str" cm="1">
        <f t="array" ref="B637">IFERROR(_xlfn.IFS(EOMONTH(E637,0)-C637&gt;90,"老品 (开售天数大于90天)",EOMONTH(E637,0)-C637&gt;=0,"新品 (开售天数小于等于90)"),"新品未出单")</f>
        <v>老品 (开售天数大于90天)</v>
      </c>
      <c r="C637" s="1">
        <f>_xlfn.XLOOKUP(K637,开售时间!A:A,开售时间!B:B)</f>
        <v>46033</v>
      </c>
      <c r="D637" s="1" t="str">
        <f>IFERROR(_xlfn.XLOOKUP(G637,分层!A:A,分层!B:B),"未划分")</f>
        <v>T1</v>
      </c>
      <c r="E637" s="4">
        <v>46235</v>
      </c>
      <c r="F637" s="1" t="s">
        <v>72</v>
      </c>
      <c r="G637" t="s">
        <v>220</v>
      </c>
      <c r="H637" t="s">
        <v>221</v>
      </c>
      <c r="I637" t="s">
        <v>222</v>
      </c>
      <c r="J637" t="s">
        <v>4253</v>
      </c>
      <c r="K637" t="s">
        <v>222</v>
      </c>
      <c r="L637">
        <v>89747</v>
      </c>
      <c r="M637">
        <v>822</v>
      </c>
      <c r="N637">
        <v>559.02</v>
      </c>
      <c r="O637">
        <v>552.87</v>
      </c>
      <c r="P637">
        <v>0</v>
      </c>
      <c r="Q637">
        <v>6.15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1652.07</v>
      </c>
      <c r="Y637">
        <v>1613.1</v>
      </c>
      <c r="Z637">
        <v>0</v>
      </c>
      <c r="AA637">
        <v>38.97</v>
      </c>
      <c r="AB637">
        <v>0</v>
      </c>
      <c r="AC637">
        <v>126</v>
      </c>
      <c r="AD637">
        <v>123</v>
      </c>
      <c r="AE637">
        <v>0</v>
      </c>
      <c r="AF637">
        <v>3</v>
      </c>
      <c r="AG637">
        <v>0</v>
      </c>
      <c r="AH637" t="s">
        <v>2432</v>
      </c>
      <c r="AI637">
        <v>1363.3</v>
      </c>
      <c r="AJ637">
        <v>103</v>
      </c>
      <c r="AK637" t="s">
        <v>669</v>
      </c>
      <c r="AL637">
        <v>0.68</v>
      </c>
      <c r="AM637">
        <v>6.23</v>
      </c>
      <c r="AN637">
        <v>2.96</v>
      </c>
      <c r="AO637" t="s">
        <v>4254</v>
      </c>
      <c r="AP637" t="s">
        <v>422</v>
      </c>
      <c r="AQ637" t="s">
        <v>527</v>
      </c>
      <c r="AR637" t="s">
        <v>4255</v>
      </c>
      <c r="AS637">
        <v>4.44</v>
      </c>
      <c r="AT637">
        <v>2.32</v>
      </c>
      <c r="AU637">
        <v>66</v>
      </c>
      <c r="AV637">
        <v>129</v>
      </c>
      <c r="AW637">
        <v>241</v>
      </c>
      <c r="AX637">
        <v>9.4</v>
      </c>
      <c r="AY637">
        <v>9.2</v>
      </c>
      <c r="AZ637">
        <v>8</v>
      </c>
      <c r="BA637">
        <v>241</v>
      </c>
      <c r="BB637">
        <v>3129.29</v>
      </c>
      <c r="BC637">
        <v>234</v>
      </c>
      <c r="BD637" t="s">
        <v>4256</v>
      </c>
      <c r="BE637" t="s">
        <v>4257</v>
      </c>
      <c r="BF637" t="s">
        <v>4258</v>
      </c>
      <c r="BG637" t="s">
        <v>86</v>
      </c>
      <c r="BH637" t="s">
        <v>86</v>
      </c>
      <c r="BI637" t="s">
        <v>86</v>
      </c>
      <c r="BJ637">
        <v>3111.09</v>
      </c>
      <c r="BK637">
        <v>2</v>
      </c>
      <c r="BL637">
        <v>24.68</v>
      </c>
      <c r="BM637">
        <v>2</v>
      </c>
      <c r="BN637">
        <v>28</v>
      </c>
      <c r="BO637">
        <v>363.72</v>
      </c>
      <c r="BP637">
        <v>21</v>
      </c>
      <c r="BQ637">
        <v>12.91</v>
      </c>
      <c r="BR637">
        <v>7.8</v>
      </c>
      <c r="BS637">
        <v>18.2</v>
      </c>
      <c r="BT637">
        <v>0</v>
      </c>
    </row>
    <row r="638" spans="1:72">
      <c r="A638" t="str">
        <f>IF(I638="","其他",_xlfn.XLOOKUP(I638,辅助数据!B:B,辅助数据!C:C))</f>
        <v>海报小木板</v>
      </c>
      <c r="B638" t="str" cm="1">
        <f t="array" ref="B638">IFERROR(_xlfn.IFS(EOMONTH(E638,0)-C638&gt;90,"老品 (开售天数大于90天)",EOMONTH(E638,0)-C638&gt;=0,"新品 (开售天数小于等于90)"),"新品未出单")</f>
        <v>老品 (开售天数大于90天)</v>
      </c>
      <c r="C638" s="1">
        <f>_xlfn.XLOOKUP(K638,开售时间!A:A,开售时间!B:B)</f>
        <v>46009</v>
      </c>
      <c r="D638" s="1" t="str">
        <f>IFERROR(_xlfn.XLOOKUP(G638,分层!A:A,分层!B:B),"未划分")</f>
        <v>T1</v>
      </c>
      <c r="E638" s="4">
        <v>46235</v>
      </c>
      <c r="F638" s="1" t="s">
        <v>72</v>
      </c>
      <c r="G638" t="s">
        <v>207</v>
      </c>
      <c r="H638" t="s">
        <v>208</v>
      </c>
      <c r="I638" t="s">
        <v>209</v>
      </c>
      <c r="J638" t="s">
        <v>4259</v>
      </c>
      <c r="K638" t="s">
        <v>209</v>
      </c>
      <c r="L638">
        <v>219455</v>
      </c>
      <c r="M638">
        <v>767</v>
      </c>
      <c r="N638">
        <v>672.32</v>
      </c>
      <c r="O638">
        <v>657.79</v>
      </c>
      <c r="P638">
        <v>0</v>
      </c>
      <c r="Q638">
        <v>14.53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2358.78</v>
      </c>
      <c r="Y638">
        <v>2358.78</v>
      </c>
      <c r="Z638">
        <v>0</v>
      </c>
      <c r="AA638">
        <v>0</v>
      </c>
      <c r="AB638">
        <v>0</v>
      </c>
      <c r="AC638">
        <v>120</v>
      </c>
      <c r="AD638">
        <v>120</v>
      </c>
      <c r="AE638">
        <v>0</v>
      </c>
      <c r="AF638">
        <v>0</v>
      </c>
      <c r="AG638">
        <v>0</v>
      </c>
      <c r="AH638" t="s">
        <v>4260</v>
      </c>
      <c r="AI638">
        <v>2177.91</v>
      </c>
      <c r="AJ638">
        <v>107</v>
      </c>
      <c r="AK638" t="s">
        <v>1293</v>
      </c>
      <c r="AL638">
        <v>0.88</v>
      </c>
      <c r="AM638">
        <v>3.06</v>
      </c>
      <c r="AN638">
        <v>3.51</v>
      </c>
      <c r="AO638" t="s">
        <v>2698</v>
      </c>
      <c r="AP638" t="s">
        <v>4261</v>
      </c>
      <c r="AQ638" t="s">
        <v>4262</v>
      </c>
      <c r="AR638" t="s">
        <v>4263</v>
      </c>
      <c r="AS638">
        <v>5.6</v>
      </c>
      <c r="AT638">
        <v>2.96</v>
      </c>
      <c r="AU638">
        <v>45</v>
      </c>
      <c r="AV638">
        <v>92</v>
      </c>
      <c r="AW638">
        <v>209</v>
      </c>
      <c r="AX638">
        <v>6.4</v>
      </c>
      <c r="AY638">
        <v>6.6</v>
      </c>
      <c r="AZ638">
        <v>7</v>
      </c>
      <c r="BA638">
        <v>227</v>
      </c>
      <c r="BB638">
        <v>4537.73</v>
      </c>
      <c r="BC638">
        <v>223</v>
      </c>
      <c r="BD638" t="s">
        <v>4264</v>
      </c>
      <c r="BE638" t="s">
        <v>4265</v>
      </c>
      <c r="BF638" t="s">
        <v>4266</v>
      </c>
      <c r="BG638" t="s">
        <v>86</v>
      </c>
      <c r="BH638" t="s">
        <v>86</v>
      </c>
      <c r="BI638" t="s">
        <v>86</v>
      </c>
      <c r="BJ638">
        <v>4527.73</v>
      </c>
      <c r="BK638">
        <v>0</v>
      </c>
      <c r="BL638">
        <v>0</v>
      </c>
      <c r="BM638">
        <v>0</v>
      </c>
      <c r="BN638">
        <v>10</v>
      </c>
      <c r="BO638">
        <v>199.9</v>
      </c>
      <c r="BP638">
        <v>6</v>
      </c>
      <c r="BQ638">
        <v>19.95</v>
      </c>
      <c r="BR638">
        <v>7.3</v>
      </c>
      <c r="BS638">
        <v>10</v>
      </c>
      <c r="BT638">
        <v>0</v>
      </c>
    </row>
    <row r="639" spans="1:72">
      <c r="A639" t="str">
        <f>IF(I639="","其他",_xlfn.XLOOKUP(I639,辅助数据!B:B,辅助数据!C:C))</f>
        <v>照片横幅</v>
      </c>
      <c r="B639" t="str" cm="1">
        <f t="array" ref="B639">IFERROR(_xlfn.IFS(EOMONTH(E639,0)-C639&gt;90,"老品 (开售天数大于90天)",EOMONTH(E639,0)-C639&gt;=0,"新品 (开售天数小于等于90)"),"新品未出单")</f>
        <v>老品 (开售天数大于90天)</v>
      </c>
      <c r="C639" s="1">
        <f>_xlfn.XLOOKUP(K639,开售时间!A:A,开售时间!B:B)</f>
        <v>46031</v>
      </c>
      <c r="D639" s="1" t="str">
        <f>IFERROR(_xlfn.XLOOKUP(G639,分层!A:A,分层!B:B),"未划分")</f>
        <v>T1</v>
      </c>
      <c r="E639" s="4">
        <v>46235</v>
      </c>
      <c r="F639" s="1" t="s">
        <v>72</v>
      </c>
      <c r="G639" t="s">
        <v>285</v>
      </c>
      <c r="H639" t="s">
        <v>286</v>
      </c>
      <c r="I639" t="s">
        <v>287</v>
      </c>
      <c r="J639" t="s">
        <v>421</v>
      </c>
      <c r="K639" t="s">
        <v>287</v>
      </c>
      <c r="L639">
        <v>69390</v>
      </c>
      <c r="M639">
        <v>629</v>
      </c>
      <c r="N639">
        <v>439.32</v>
      </c>
      <c r="O639">
        <v>414.05</v>
      </c>
      <c r="P639">
        <v>0</v>
      </c>
      <c r="Q639">
        <v>25.27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1432.9</v>
      </c>
      <c r="Y639">
        <v>1354.96</v>
      </c>
      <c r="Z639">
        <v>0</v>
      </c>
      <c r="AA639">
        <v>77.94</v>
      </c>
      <c r="AB639">
        <v>0</v>
      </c>
      <c r="AC639">
        <v>108</v>
      </c>
      <c r="AD639">
        <v>102</v>
      </c>
      <c r="AE639">
        <v>0</v>
      </c>
      <c r="AF639">
        <v>6</v>
      </c>
      <c r="AG639">
        <v>0</v>
      </c>
      <c r="AH639" t="s">
        <v>4267</v>
      </c>
      <c r="AI639">
        <v>1240.54</v>
      </c>
      <c r="AJ639">
        <v>93</v>
      </c>
      <c r="AK639" t="s">
        <v>4207</v>
      </c>
      <c r="AL639">
        <v>0.7</v>
      </c>
      <c r="AM639">
        <v>6.33</v>
      </c>
      <c r="AN639">
        <v>3.26</v>
      </c>
      <c r="AO639" t="s">
        <v>4268</v>
      </c>
      <c r="AP639" t="s">
        <v>2492</v>
      </c>
      <c r="AQ639" t="s">
        <v>4269</v>
      </c>
      <c r="AR639" t="s">
        <v>4270</v>
      </c>
      <c r="AS639">
        <v>4.07</v>
      </c>
      <c r="AT639">
        <v>1.96</v>
      </c>
      <c r="AU639">
        <v>34</v>
      </c>
      <c r="AV639">
        <v>79</v>
      </c>
      <c r="AW639">
        <v>212</v>
      </c>
      <c r="AX639">
        <v>4.9</v>
      </c>
      <c r="AY639">
        <v>5.6</v>
      </c>
      <c r="AZ639">
        <v>7.1</v>
      </c>
      <c r="BA639">
        <v>224</v>
      </c>
      <c r="BB639">
        <v>2881.18</v>
      </c>
      <c r="BC639">
        <v>219</v>
      </c>
      <c r="BD639" t="s">
        <v>297</v>
      </c>
      <c r="BE639" t="s">
        <v>4271</v>
      </c>
      <c r="BF639" t="s">
        <v>4272</v>
      </c>
      <c r="BG639" t="s">
        <v>86</v>
      </c>
      <c r="BH639" t="s">
        <v>86</v>
      </c>
      <c r="BI639" t="s">
        <v>86</v>
      </c>
      <c r="BJ639">
        <v>2868.19</v>
      </c>
      <c r="BK639">
        <v>4</v>
      </c>
      <c r="BL639">
        <v>49.36</v>
      </c>
      <c r="BM639">
        <v>4</v>
      </c>
      <c r="BN639">
        <v>20</v>
      </c>
      <c r="BO639">
        <v>259.8</v>
      </c>
      <c r="BP639">
        <v>15</v>
      </c>
      <c r="BQ639">
        <v>12.8</v>
      </c>
      <c r="BR639">
        <v>7.2</v>
      </c>
      <c r="BS639">
        <v>12.99</v>
      </c>
      <c r="BT639">
        <v>0</v>
      </c>
    </row>
    <row r="640" spans="1:72">
      <c r="A640" t="str">
        <f>IF(I640="","其他",_xlfn.XLOOKUP(I640,辅助数据!B:B,辅助数据!C:C))</f>
        <v>照片横幅</v>
      </c>
      <c r="B640" t="str" cm="1">
        <f t="array" ref="B640">IFERROR(_xlfn.IFS(EOMONTH(E640,0)-C640&gt;90,"老品 (开售天数大于90天)",EOMONTH(E640,0)-C640&gt;=0,"新品 (开售天数小于等于90)"),"新品未出单")</f>
        <v>老品 (开售天数大于90天)</v>
      </c>
      <c r="C640" s="1">
        <f>_xlfn.XLOOKUP(K640,开售时间!A:A,开售时间!B:B)</f>
        <v>46029</v>
      </c>
      <c r="D640" s="1" t="str">
        <f>IFERROR(_xlfn.XLOOKUP(G640,分层!A:A,分层!B:B),"未划分")</f>
        <v>T1</v>
      </c>
      <c r="E640" s="4">
        <v>46235</v>
      </c>
      <c r="F640" s="1" t="s">
        <v>72</v>
      </c>
      <c r="G640" t="s">
        <v>246</v>
      </c>
      <c r="H640" t="s">
        <v>247</v>
      </c>
      <c r="I640" t="s">
        <v>248</v>
      </c>
      <c r="J640" t="s">
        <v>275</v>
      </c>
      <c r="K640" t="s">
        <v>248</v>
      </c>
      <c r="L640">
        <v>75303</v>
      </c>
      <c r="M640">
        <v>734</v>
      </c>
      <c r="N640">
        <v>508.42</v>
      </c>
      <c r="O640">
        <v>499.17</v>
      </c>
      <c r="P640">
        <v>0</v>
      </c>
      <c r="Q640">
        <v>9.25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1643.1</v>
      </c>
      <c r="Y640">
        <v>1604.13</v>
      </c>
      <c r="Z640">
        <v>0</v>
      </c>
      <c r="AA640">
        <v>38.97</v>
      </c>
      <c r="AB640">
        <v>0</v>
      </c>
      <c r="AC640">
        <v>124</v>
      </c>
      <c r="AD640">
        <v>121</v>
      </c>
      <c r="AE640">
        <v>0</v>
      </c>
      <c r="AF640">
        <v>3</v>
      </c>
      <c r="AG640">
        <v>0</v>
      </c>
      <c r="AH640" t="s">
        <v>4273</v>
      </c>
      <c r="AI640">
        <v>1289.69</v>
      </c>
      <c r="AJ640">
        <v>99</v>
      </c>
      <c r="AK640" t="s">
        <v>3557</v>
      </c>
      <c r="AL640">
        <v>0.69</v>
      </c>
      <c r="AM640">
        <v>6.75</v>
      </c>
      <c r="AN640">
        <v>3.23</v>
      </c>
      <c r="AO640" t="s">
        <v>4274</v>
      </c>
      <c r="AP640" t="s">
        <v>471</v>
      </c>
      <c r="AQ640" t="s">
        <v>1621</v>
      </c>
      <c r="AR640" t="s">
        <v>4275</v>
      </c>
      <c r="AS640">
        <v>4.1</v>
      </c>
      <c r="AT640">
        <v>2.27</v>
      </c>
      <c r="AU640">
        <v>48</v>
      </c>
      <c r="AV640">
        <v>97</v>
      </c>
      <c r="AW640">
        <v>210</v>
      </c>
      <c r="AX640">
        <v>6.9</v>
      </c>
      <c r="AY640">
        <v>6.9</v>
      </c>
      <c r="AZ640">
        <v>7</v>
      </c>
      <c r="BA640">
        <v>224</v>
      </c>
      <c r="BB640">
        <v>2895.47</v>
      </c>
      <c r="BC640">
        <v>222</v>
      </c>
      <c r="BD640" t="s">
        <v>4276</v>
      </c>
      <c r="BE640" t="s">
        <v>4277</v>
      </c>
      <c r="BF640" t="s">
        <v>4278</v>
      </c>
      <c r="BG640" t="s">
        <v>86</v>
      </c>
      <c r="BH640" t="s">
        <v>86</v>
      </c>
      <c r="BI640" t="s">
        <v>86</v>
      </c>
      <c r="BJ640">
        <v>2883.78</v>
      </c>
      <c r="BK640">
        <v>2</v>
      </c>
      <c r="BL640">
        <v>24.68</v>
      </c>
      <c r="BM640">
        <v>2</v>
      </c>
      <c r="BN640">
        <v>18</v>
      </c>
      <c r="BO640">
        <v>233.82</v>
      </c>
      <c r="BP640">
        <v>16</v>
      </c>
      <c r="BQ640">
        <v>12.87</v>
      </c>
      <c r="BR640">
        <v>7.2</v>
      </c>
      <c r="BS640">
        <v>11.69</v>
      </c>
      <c r="BT640">
        <v>0</v>
      </c>
    </row>
    <row r="641" spans="1:72">
      <c r="A641" t="str">
        <f>IF(I641="","其他",_xlfn.XLOOKUP(I641,辅助数据!B:B,辅助数据!C:C))</f>
        <v>贺卡</v>
      </c>
      <c r="B641" t="str" cm="1">
        <f t="array" ref="B641">IFERROR(_xlfn.IFS(EOMONTH(E641,0)-C641&gt;90,"老品 (开售天数大于90天)",EOMONTH(E641,0)-C641&gt;=0,"新品 (开售天数小于等于90)"),"新品未出单")</f>
        <v>新品 (开售天数小于等于90)</v>
      </c>
      <c r="C641" s="1">
        <f>_xlfn.XLOOKUP(K641,开售时间!A:A,开售时间!B:B)</f>
        <v>46196</v>
      </c>
      <c r="D641" s="1" t="str">
        <f>IFERROR(_xlfn.XLOOKUP(G641,分层!A:A,分层!B:B),"未划分")</f>
        <v>N</v>
      </c>
      <c r="E641" s="4">
        <v>46235</v>
      </c>
      <c r="F641" s="1" t="s">
        <v>72</v>
      </c>
      <c r="G641" t="s">
        <v>298</v>
      </c>
      <c r="H641" t="s">
        <v>299</v>
      </c>
      <c r="I641" t="s">
        <v>300</v>
      </c>
      <c r="J641" t="s">
        <v>1158</v>
      </c>
      <c r="K641" t="s">
        <v>300</v>
      </c>
      <c r="L641">
        <v>135233</v>
      </c>
      <c r="M641">
        <v>553</v>
      </c>
      <c r="N641">
        <v>478.15</v>
      </c>
      <c r="O641">
        <v>373.28</v>
      </c>
      <c r="P641">
        <v>0</v>
      </c>
      <c r="Q641">
        <v>104.87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1872.65</v>
      </c>
      <c r="Y641">
        <v>1438.97</v>
      </c>
      <c r="Z641">
        <v>0</v>
      </c>
      <c r="AA641">
        <v>433.68</v>
      </c>
      <c r="AB641">
        <v>0</v>
      </c>
      <c r="AC641">
        <v>133</v>
      </c>
      <c r="AD641">
        <v>101</v>
      </c>
      <c r="AE641">
        <v>0</v>
      </c>
      <c r="AF641">
        <v>32</v>
      </c>
      <c r="AG641">
        <v>0</v>
      </c>
      <c r="AH641" t="s">
        <v>4279</v>
      </c>
      <c r="AI641">
        <v>1748.74</v>
      </c>
      <c r="AJ641">
        <v>125</v>
      </c>
      <c r="AK641" t="s">
        <v>186</v>
      </c>
      <c r="AL641">
        <v>0.86</v>
      </c>
      <c r="AM641">
        <v>3.54</v>
      </c>
      <c r="AN641">
        <v>3.92</v>
      </c>
      <c r="AO641" t="s">
        <v>4280</v>
      </c>
      <c r="AP641" t="s">
        <v>4281</v>
      </c>
      <c r="AQ641" t="s">
        <v>4282</v>
      </c>
      <c r="AR641" t="s">
        <v>4283</v>
      </c>
      <c r="AS641">
        <v>3.6</v>
      </c>
      <c r="AT641">
        <v>2.29</v>
      </c>
      <c r="AU641">
        <v>38</v>
      </c>
      <c r="AV641">
        <v>78</v>
      </c>
      <c r="AW641">
        <v>194</v>
      </c>
      <c r="AX641">
        <v>5.4</v>
      </c>
      <c r="AY641">
        <v>5.6</v>
      </c>
      <c r="AZ641">
        <v>6.5</v>
      </c>
      <c r="BA641">
        <v>209</v>
      </c>
      <c r="BB641">
        <v>2895.93</v>
      </c>
      <c r="BC641">
        <v>208</v>
      </c>
      <c r="BD641" t="s">
        <v>4284</v>
      </c>
      <c r="BE641" t="s">
        <v>4285</v>
      </c>
      <c r="BF641" t="s">
        <v>4286</v>
      </c>
      <c r="BG641" t="s">
        <v>86</v>
      </c>
      <c r="BH641" t="s">
        <v>86</v>
      </c>
      <c r="BI641" t="s">
        <v>86</v>
      </c>
      <c r="BJ641">
        <v>2891.03</v>
      </c>
      <c r="BK641">
        <v>0</v>
      </c>
      <c r="BL641">
        <v>0</v>
      </c>
      <c r="BM641">
        <v>0</v>
      </c>
      <c r="BN641">
        <v>7</v>
      </c>
      <c r="BO641">
        <v>97.93</v>
      </c>
      <c r="BP641">
        <v>6</v>
      </c>
      <c r="BQ641">
        <v>13.83</v>
      </c>
      <c r="BR641">
        <v>6.7</v>
      </c>
      <c r="BS641">
        <v>4.9</v>
      </c>
      <c r="BT641">
        <v>0</v>
      </c>
    </row>
    <row r="642" spans="1:72">
      <c r="A642" t="str">
        <f>IF(I642="","其他",_xlfn.XLOOKUP(I642,辅助数据!B:B,辅助数据!C:C))</f>
        <v>灯饰门联</v>
      </c>
      <c r="B642" t="str" cm="1">
        <f t="array" ref="B642">IFERROR(_xlfn.IFS(EOMONTH(E642,0)-C642&gt;90,"老品 (开售天数大于90天)",EOMONTH(E642,0)-C642&gt;=0,"新品 (开售天数小于等于90)"),"新品未出单")</f>
        <v>老品 (开售天数大于90天)</v>
      </c>
      <c r="C642" s="1">
        <f>_xlfn.XLOOKUP(K642,开售时间!A:A,开售时间!B:B)</f>
        <v>45902</v>
      </c>
      <c r="D642" s="1" t="str">
        <f>IFERROR(_xlfn.XLOOKUP(G642,分层!A:A,分层!B:B),"未划分")</f>
        <v>T1</v>
      </c>
      <c r="E642" s="4">
        <v>46235</v>
      </c>
      <c r="F642" s="1" t="s">
        <v>72</v>
      </c>
      <c r="G642" t="s">
        <v>375</v>
      </c>
      <c r="H642" t="s">
        <v>376</v>
      </c>
      <c r="I642" t="s">
        <v>377</v>
      </c>
      <c r="J642" t="s">
        <v>4287</v>
      </c>
      <c r="K642" t="s">
        <v>377</v>
      </c>
      <c r="L642">
        <v>62295</v>
      </c>
      <c r="M642">
        <v>508</v>
      </c>
      <c r="N642">
        <v>311.81</v>
      </c>
      <c r="O642">
        <v>311.81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1206.12</v>
      </c>
      <c r="Y642">
        <v>1206.12</v>
      </c>
      <c r="Z642">
        <v>0</v>
      </c>
      <c r="AA642">
        <v>0</v>
      </c>
      <c r="AB642">
        <v>0</v>
      </c>
      <c r="AC642">
        <v>87</v>
      </c>
      <c r="AD642">
        <v>87</v>
      </c>
      <c r="AE642">
        <v>0</v>
      </c>
      <c r="AF642">
        <v>0</v>
      </c>
      <c r="AG642">
        <v>0</v>
      </c>
      <c r="AH642" t="s">
        <v>4288</v>
      </c>
      <c r="AI642">
        <v>923.34</v>
      </c>
      <c r="AJ642">
        <v>66</v>
      </c>
      <c r="AK642" t="s">
        <v>277</v>
      </c>
      <c r="AL642">
        <v>0.61</v>
      </c>
      <c r="AM642">
        <v>5.01</v>
      </c>
      <c r="AN642">
        <v>3.87</v>
      </c>
      <c r="AO642" t="s">
        <v>119</v>
      </c>
      <c r="AP642" t="s">
        <v>4289</v>
      </c>
      <c r="AQ642" t="s">
        <v>908</v>
      </c>
      <c r="AR642" t="s">
        <v>4290</v>
      </c>
      <c r="AS642">
        <v>3.58</v>
      </c>
      <c r="AT642">
        <v>1.52</v>
      </c>
      <c r="AU642">
        <v>49</v>
      </c>
      <c r="AV642">
        <v>101</v>
      </c>
      <c r="AW642">
        <v>196</v>
      </c>
      <c r="AX642">
        <v>7</v>
      </c>
      <c r="AY642">
        <v>7.2</v>
      </c>
      <c r="AZ642">
        <v>6.5</v>
      </c>
      <c r="BA642">
        <v>205</v>
      </c>
      <c r="BB642">
        <v>2865.15</v>
      </c>
      <c r="BC642">
        <v>204</v>
      </c>
      <c r="BD642" t="s">
        <v>2374</v>
      </c>
      <c r="BE642" t="s">
        <v>341</v>
      </c>
      <c r="BF642" t="s">
        <v>4291</v>
      </c>
      <c r="BG642" t="s">
        <v>86</v>
      </c>
      <c r="BH642" t="s">
        <v>86</v>
      </c>
      <c r="BI642" t="s">
        <v>86</v>
      </c>
      <c r="BJ642">
        <v>2850.45</v>
      </c>
      <c r="BK642">
        <v>4</v>
      </c>
      <c r="BL642">
        <v>53.16</v>
      </c>
      <c r="BM642">
        <v>4</v>
      </c>
      <c r="BN642">
        <v>21</v>
      </c>
      <c r="BO642">
        <v>293.79</v>
      </c>
      <c r="BP642">
        <v>20</v>
      </c>
      <c r="BQ642">
        <v>13.9</v>
      </c>
      <c r="BR642">
        <v>6.6</v>
      </c>
      <c r="BS642">
        <v>14.7</v>
      </c>
      <c r="BT642">
        <v>0</v>
      </c>
    </row>
    <row r="643" spans="1:72">
      <c r="A643" t="str">
        <f>IF(I643="","其他",_xlfn.XLOOKUP(I643,辅助数据!B:B,辅助数据!C:C))</f>
        <v>长横幅</v>
      </c>
      <c r="B643" t="str" cm="1">
        <f t="array" ref="B643">IFERROR(_xlfn.IFS(EOMONTH(E643,0)-C643&gt;90,"老品 (开售天数大于90天)",EOMONTH(E643,0)-C643&gt;=0,"新品 (开售天数小于等于90)"),"新品未出单")</f>
        <v>老品 (开售天数大于90天)</v>
      </c>
      <c r="C643" s="1">
        <f>_xlfn.XLOOKUP(K643,开售时间!A:A,开售时间!B:B)</f>
        <v>44462</v>
      </c>
      <c r="D643" s="1" t="str">
        <f>IFERROR(_xlfn.XLOOKUP(G643,分层!A:A,分层!B:B),"未划分")</f>
        <v>T1</v>
      </c>
      <c r="E643" s="4">
        <v>46235</v>
      </c>
      <c r="F643" s="1" t="s">
        <v>72</v>
      </c>
      <c r="G643" t="s">
        <v>322</v>
      </c>
      <c r="H643" t="s">
        <v>323</v>
      </c>
      <c r="I643" t="s">
        <v>324</v>
      </c>
      <c r="J643" t="s">
        <v>4292</v>
      </c>
      <c r="K643" t="s">
        <v>324</v>
      </c>
      <c r="L643">
        <v>19736</v>
      </c>
      <c r="M643">
        <v>266</v>
      </c>
      <c r="N643">
        <v>101.61</v>
      </c>
      <c r="O643">
        <v>93.7</v>
      </c>
      <c r="P643">
        <v>0</v>
      </c>
      <c r="Q643">
        <v>7.91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485.54</v>
      </c>
      <c r="Y643">
        <v>445.58</v>
      </c>
      <c r="Z643">
        <v>0</v>
      </c>
      <c r="AA643">
        <v>39.96</v>
      </c>
      <c r="AB643">
        <v>0</v>
      </c>
      <c r="AC643">
        <v>46</v>
      </c>
      <c r="AD643">
        <v>42</v>
      </c>
      <c r="AE643">
        <v>0</v>
      </c>
      <c r="AF643">
        <v>4</v>
      </c>
      <c r="AG643">
        <v>0</v>
      </c>
      <c r="AH643" t="s">
        <v>4293</v>
      </c>
      <c r="AI643">
        <v>389.61</v>
      </c>
      <c r="AJ643">
        <v>39</v>
      </c>
      <c r="AK643" t="s">
        <v>123</v>
      </c>
      <c r="AL643">
        <v>0.38</v>
      </c>
      <c r="AM643">
        <v>5.15</v>
      </c>
      <c r="AN643">
        <v>4.78</v>
      </c>
      <c r="AO643" t="s">
        <v>1902</v>
      </c>
      <c r="AP643" t="s">
        <v>4294</v>
      </c>
      <c r="AQ643" t="s">
        <v>4295</v>
      </c>
      <c r="AR643" t="s">
        <v>4296</v>
      </c>
      <c r="AS643">
        <v>2.21</v>
      </c>
      <c r="AT643">
        <v>0.51</v>
      </c>
      <c r="AU643">
        <v>33</v>
      </c>
      <c r="AV643">
        <v>83</v>
      </c>
      <c r="AW643">
        <v>183</v>
      </c>
      <c r="AX643">
        <v>4.7</v>
      </c>
      <c r="AY643">
        <v>5.9</v>
      </c>
      <c r="AZ643">
        <v>6.1</v>
      </c>
      <c r="BA643">
        <v>201</v>
      </c>
      <c r="BB643">
        <v>1996.5</v>
      </c>
      <c r="BC643">
        <v>201</v>
      </c>
      <c r="BD643" t="s">
        <v>4297</v>
      </c>
      <c r="BE643" t="s">
        <v>1942</v>
      </c>
      <c r="BF643" t="s">
        <v>4298</v>
      </c>
      <c r="BG643" t="s">
        <v>86</v>
      </c>
      <c r="BH643" t="s">
        <v>86</v>
      </c>
      <c r="BI643" t="s">
        <v>86</v>
      </c>
      <c r="BJ643">
        <v>1989</v>
      </c>
      <c r="BK643">
        <v>3</v>
      </c>
      <c r="BL643">
        <v>28.47</v>
      </c>
      <c r="BM643">
        <v>3</v>
      </c>
      <c r="BN643">
        <v>15</v>
      </c>
      <c r="BO643">
        <v>149.85</v>
      </c>
      <c r="BP643">
        <v>15</v>
      </c>
      <c r="BQ643">
        <v>9.9</v>
      </c>
      <c r="BR643">
        <v>6.5</v>
      </c>
      <c r="BS643">
        <v>7.5</v>
      </c>
      <c r="BT643">
        <v>0</v>
      </c>
    </row>
    <row r="644" spans="1:72">
      <c r="A644" t="str">
        <f>IF(I644="","其他",_xlfn.XLOOKUP(I644,辅助数据!B:B,辅助数据!C:C))</f>
        <v>盒子</v>
      </c>
      <c r="B644" t="str" cm="1">
        <f t="array" ref="B644">IFERROR(_xlfn.IFS(EOMONTH(E644,0)-C644&gt;90,"老品 (开售天数大于90天)",EOMONTH(E644,0)-C644&gt;=0,"新品 (开售天数小于等于90)"),"新品未出单")</f>
        <v>老品 (开售天数大于90天)</v>
      </c>
      <c r="C644" s="1">
        <f>_xlfn.XLOOKUP(K644,开售时间!A:A,开售时间!B:B)</f>
        <v>45894</v>
      </c>
      <c r="D644" s="1" t="str">
        <f>IFERROR(_xlfn.XLOOKUP(G644,分层!A:A,分层!B:B),"未划分")</f>
        <v>T1</v>
      </c>
      <c r="E644" s="4">
        <v>46235</v>
      </c>
      <c r="F644" s="1" t="s">
        <v>72</v>
      </c>
      <c r="G644" t="s">
        <v>411</v>
      </c>
      <c r="H644" t="s">
        <v>412</v>
      </c>
      <c r="I644" t="s">
        <v>413</v>
      </c>
      <c r="J644" t="s">
        <v>4299</v>
      </c>
      <c r="K644" t="s">
        <v>413</v>
      </c>
      <c r="L644">
        <v>73035</v>
      </c>
      <c r="M644">
        <v>544</v>
      </c>
      <c r="N644">
        <v>338.72</v>
      </c>
      <c r="O644">
        <v>279.03</v>
      </c>
      <c r="P644">
        <v>0</v>
      </c>
      <c r="Q644">
        <v>59.69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1530.97</v>
      </c>
      <c r="Y644">
        <v>1316.12</v>
      </c>
      <c r="Z644">
        <v>0</v>
      </c>
      <c r="AA644">
        <v>214.85</v>
      </c>
      <c r="AB644">
        <v>0</v>
      </c>
      <c r="AC644">
        <v>98</v>
      </c>
      <c r="AD644">
        <v>84</v>
      </c>
      <c r="AE644">
        <v>0</v>
      </c>
      <c r="AF644">
        <v>14</v>
      </c>
      <c r="AG644">
        <v>0</v>
      </c>
      <c r="AH644" t="s">
        <v>4300</v>
      </c>
      <c r="AI644">
        <v>1281.44</v>
      </c>
      <c r="AJ644">
        <v>81</v>
      </c>
      <c r="AK644" t="s">
        <v>147</v>
      </c>
      <c r="AL644">
        <v>0.62</v>
      </c>
      <c r="AM644">
        <v>4.64</v>
      </c>
      <c r="AN644">
        <v>4.52</v>
      </c>
      <c r="AO644" t="s">
        <v>4301</v>
      </c>
      <c r="AP644" t="s">
        <v>2368</v>
      </c>
      <c r="AQ644" t="s">
        <v>1303</v>
      </c>
      <c r="AR644" t="s">
        <v>4302</v>
      </c>
      <c r="AS644">
        <v>3.46</v>
      </c>
      <c r="AT644">
        <v>1.85</v>
      </c>
      <c r="AU644">
        <v>48</v>
      </c>
      <c r="AV644">
        <v>100</v>
      </c>
      <c r="AW644">
        <v>189</v>
      </c>
      <c r="AX644">
        <v>6.9</v>
      </c>
      <c r="AY644">
        <v>7.1</v>
      </c>
      <c r="AZ644">
        <v>6.3</v>
      </c>
      <c r="BA644">
        <v>183</v>
      </c>
      <c r="BB644">
        <v>2727.43</v>
      </c>
      <c r="BC644">
        <v>171</v>
      </c>
      <c r="BD644" t="s">
        <v>4303</v>
      </c>
      <c r="BE644" t="s">
        <v>4304</v>
      </c>
      <c r="BF644" t="s">
        <v>4215</v>
      </c>
      <c r="BG644" t="s">
        <v>86</v>
      </c>
      <c r="BH644" t="s">
        <v>86</v>
      </c>
      <c r="BI644" t="s">
        <v>86</v>
      </c>
      <c r="BJ644">
        <v>2706.43</v>
      </c>
      <c r="BK644">
        <v>1</v>
      </c>
      <c r="BL644">
        <v>14.24</v>
      </c>
      <c r="BM644">
        <v>1</v>
      </c>
      <c r="BN644">
        <v>28</v>
      </c>
      <c r="BO644">
        <v>419.72</v>
      </c>
      <c r="BP644">
        <v>17</v>
      </c>
      <c r="BQ644">
        <v>14.79</v>
      </c>
      <c r="BR644">
        <v>5.9</v>
      </c>
      <c r="BS644">
        <v>21</v>
      </c>
      <c r="BT644">
        <v>0</v>
      </c>
    </row>
    <row r="645" spans="1:72">
      <c r="A645" t="str">
        <f>IF(I645="","其他",_xlfn.XLOOKUP(I645,辅助数据!B:B,辅助数据!C:C))</f>
        <v>照片横幅</v>
      </c>
      <c r="B645" t="str" cm="1">
        <f t="array" ref="B645">IFERROR(_xlfn.IFS(EOMONTH(E645,0)-C645&gt;90,"老品 (开售天数大于90天)",EOMONTH(E645,0)-C645&gt;=0,"新品 (开售天数小于等于90)"),"新品未出单")</f>
        <v>老品 (开售天数大于90天)</v>
      </c>
      <c r="C645" s="1">
        <f>_xlfn.XLOOKUP(K645,开售时间!A:A,开售时间!B:B)</f>
        <v>46028</v>
      </c>
      <c r="D645" s="1" t="str">
        <f>IFERROR(_xlfn.XLOOKUP(G645,分层!A:A,分层!B:B),"未划分")</f>
        <v>T2</v>
      </c>
      <c r="E645" s="4">
        <v>46235</v>
      </c>
      <c r="F645" s="1" t="s">
        <v>72</v>
      </c>
      <c r="G645" t="s">
        <v>529</v>
      </c>
      <c r="H645" t="s">
        <v>530</v>
      </c>
      <c r="I645" t="s">
        <v>531</v>
      </c>
      <c r="J645" t="s">
        <v>4305</v>
      </c>
      <c r="K645" t="s">
        <v>531</v>
      </c>
      <c r="L645">
        <v>97255</v>
      </c>
      <c r="M645">
        <v>575</v>
      </c>
      <c r="N645">
        <v>389.46</v>
      </c>
      <c r="O645">
        <v>379.27</v>
      </c>
      <c r="P645">
        <v>0</v>
      </c>
      <c r="Q645">
        <v>10.19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1394.59</v>
      </c>
      <c r="Y645">
        <v>1342.63</v>
      </c>
      <c r="Z645">
        <v>0</v>
      </c>
      <c r="AA645">
        <v>51.96</v>
      </c>
      <c r="AB645">
        <v>0</v>
      </c>
      <c r="AC645">
        <v>107</v>
      </c>
      <c r="AD645">
        <v>103</v>
      </c>
      <c r="AE645">
        <v>0</v>
      </c>
      <c r="AF645">
        <v>4</v>
      </c>
      <c r="AG645">
        <v>0</v>
      </c>
      <c r="AH645" t="s">
        <v>4306</v>
      </c>
      <c r="AI645">
        <v>1207.42</v>
      </c>
      <c r="AJ645">
        <v>93</v>
      </c>
      <c r="AK645" t="s">
        <v>173</v>
      </c>
      <c r="AL645">
        <v>0.68</v>
      </c>
      <c r="AM645">
        <v>4</v>
      </c>
      <c r="AN645">
        <v>3.58</v>
      </c>
      <c r="AO645" t="s">
        <v>3558</v>
      </c>
      <c r="AP645" t="s">
        <v>4307</v>
      </c>
      <c r="AQ645" t="s">
        <v>4308</v>
      </c>
      <c r="AR645" t="s">
        <v>4309</v>
      </c>
      <c r="AS645">
        <v>3.64</v>
      </c>
      <c r="AT645">
        <v>2.15</v>
      </c>
      <c r="AU645">
        <v>52</v>
      </c>
      <c r="AV645">
        <v>90</v>
      </c>
      <c r="AW645">
        <v>178</v>
      </c>
      <c r="AX645">
        <v>7.4</v>
      </c>
      <c r="AY645">
        <v>6.4</v>
      </c>
      <c r="AZ645">
        <v>5.9</v>
      </c>
      <c r="BA645">
        <v>181</v>
      </c>
      <c r="BB645">
        <v>2350.54</v>
      </c>
      <c r="BC645">
        <v>180</v>
      </c>
      <c r="BD645" t="s">
        <v>4310</v>
      </c>
      <c r="BE645" t="s">
        <v>4311</v>
      </c>
      <c r="BF645" t="s">
        <v>4312</v>
      </c>
      <c r="BG645" t="s">
        <v>86</v>
      </c>
      <c r="BH645" t="s">
        <v>86</v>
      </c>
      <c r="BI645" t="s">
        <v>86</v>
      </c>
      <c r="BJ645">
        <v>2276.45</v>
      </c>
      <c r="BK645">
        <v>1</v>
      </c>
      <c r="BL645">
        <v>12.34</v>
      </c>
      <c r="BM645">
        <v>1</v>
      </c>
      <c r="BN645">
        <v>60</v>
      </c>
      <c r="BO645">
        <v>779.4</v>
      </c>
      <c r="BP645">
        <v>59</v>
      </c>
      <c r="BQ645">
        <v>12.58</v>
      </c>
      <c r="BR645">
        <v>5.8</v>
      </c>
      <c r="BS645">
        <v>74.09</v>
      </c>
      <c r="BT645">
        <v>0</v>
      </c>
    </row>
    <row r="646" spans="1:72">
      <c r="A646" t="str">
        <f>IF(I646="","其他",_xlfn.XLOOKUP(I646,辅助数据!B:B,辅助数据!C:C))</f>
        <v>海报小木板</v>
      </c>
      <c r="B646" t="str" cm="1">
        <f t="array" ref="B646">IFERROR(_xlfn.IFS(EOMONTH(E646,0)-C646&gt;90,"老品 (开售天数大于90天)",EOMONTH(E646,0)-C646&gt;=0,"新品 (开售天数小于等于90)"),"新品未出单")</f>
        <v>老品 (开售天数大于90天)</v>
      </c>
      <c r="C646" s="1">
        <f>_xlfn.XLOOKUP(K646,开售时间!A:A,开售时间!B:B)</f>
        <v>46015</v>
      </c>
      <c r="D646" s="1" t="str">
        <f>IFERROR(_xlfn.XLOOKUP(G646,分层!A:A,分层!B:B),"未划分")</f>
        <v>T1</v>
      </c>
      <c r="E646" s="4">
        <v>46235</v>
      </c>
      <c r="F646" s="1" t="s">
        <v>72</v>
      </c>
      <c r="G646" t="s">
        <v>507</v>
      </c>
      <c r="H646" t="s">
        <v>508</v>
      </c>
      <c r="I646" t="s">
        <v>509</v>
      </c>
      <c r="J646" t="s">
        <v>4313</v>
      </c>
      <c r="K646" t="s">
        <v>509</v>
      </c>
      <c r="L646">
        <v>83790</v>
      </c>
      <c r="M646">
        <v>703</v>
      </c>
      <c r="N646">
        <v>579.22</v>
      </c>
      <c r="O646">
        <v>566.16</v>
      </c>
      <c r="P646">
        <v>0</v>
      </c>
      <c r="Q646">
        <v>13.06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2255.03</v>
      </c>
      <c r="Y646">
        <v>2255.03</v>
      </c>
      <c r="Z646">
        <v>0</v>
      </c>
      <c r="AA646">
        <v>0</v>
      </c>
      <c r="AB646">
        <v>0</v>
      </c>
      <c r="AC646">
        <v>125</v>
      </c>
      <c r="AD646">
        <v>125</v>
      </c>
      <c r="AE646">
        <v>0</v>
      </c>
      <c r="AF646">
        <v>0</v>
      </c>
      <c r="AG646">
        <v>0</v>
      </c>
      <c r="AH646" t="s">
        <v>4314</v>
      </c>
      <c r="AI646">
        <v>1935.03</v>
      </c>
      <c r="AJ646">
        <v>96</v>
      </c>
      <c r="AK646" t="s">
        <v>160</v>
      </c>
      <c r="AL646">
        <v>0.82</v>
      </c>
      <c r="AM646">
        <v>6.91</v>
      </c>
      <c r="AN646">
        <v>3.89</v>
      </c>
      <c r="AO646" t="s">
        <v>4315</v>
      </c>
      <c r="AP646" t="s">
        <v>782</v>
      </c>
      <c r="AQ646" t="s">
        <v>4316</v>
      </c>
      <c r="AR646" t="s">
        <v>4317</v>
      </c>
      <c r="AS646">
        <v>4.63</v>
      </c>
      <c r="AT646">
        <v>3.24</v>
      </c>
      <c r="AU646">
        <v>33</v>
      </c>
      <c r="AV646">
        <v>69</v>
      </c>
      <c r="AW646">
        <v>169</v>
      </c>
      <c r="AX646">
        <v>4.7</v>
      </c>
      <c r="AY646">
        <v>4.9</v>
      </c>
      <c r="AZ646">
        <v>5.6</v>
      </c>
      <c r="BA646">
        <v>179</v>
      </c>
      <c r="BB646">
        <v>3573.21</v>
      </c>
      <c r="BC646">
        <v>176</v>
      </c>
      <c r="BD646" t="s">
        <v>4318</v>
      </c>
      <c r="BE646" t="s">
        <v>4319</v>
      </c>
      <c r="BF646" t="s">
        <v>4320</v>
      </c>
      <c r="BG646" t="s">
        <v>86</v>
      </c>
      <c r="BH646" t="s">
        <v>86</v>
      </c>
      <c r="BI646" t="s">
        <v>86</v>
      </c>
      <c r="BJ646">
        <v>3567.21</v>
      </c>
      <c r="BK646">
        <v>5</v>
      </c>
      <c r="BL646">
        <v>94.95</v>
      </c>
      <c r="BM646">
        <v>5</v>
      </c>
      <c r="BN646">
        <v>6</v>
      </c>
      <c r="BO646">
        <v>119.94</v>
      </c>
      <c r="BP646">
        <v>3</v>
      </c>
      <c r="BQ646">
        <v>19.93</v>
      </c>
      <c r="BR646">
        <v>5.8</v>
      </c>
      <c r="BS646">
        <v>6</v>
      </c>
      <c r="BT646">
        <v>0</v>
      </c>
    </row>
    <row r="647" spans="1:72">
      <c r="A647" t="str">
        <f>IF(I647="","其他",_xlfn.XLOOKUP(I647,辅助数据!B:B,辅助数据!C:C))</f>
        <v>照片横幅</v>
      </c>
      <c r="B647" t="str" cm="1">
        <f t="array" ref="B647">IFERROR(_xlfn.IFS(EOMONTH(E647,0)-C647&gt;90,"老品 (开售天数大于90天)",EOMONTH(E647,0)-C647&gt;=0,"新品 (开售天数小于等于90)"),"新品未出单")</f>
        <v>老品 (开售天数大于90天)</v>
      </c>
      <c r="C647" s="1">
        <f>_xlfn.XLOOKUP(K647,开售时间!A:A,开售时间!B:B)</f>
        <v>46017</v>
      </c>
      <c r="D647" s="1" t="str">
        <f>IFERROR(_xlfn.XLOOKUP(G647,分层!A:A,分层!B:B),"未划分")</f>
        <v>T2</v>
      </c>
      <c r="E647" s="4">
        <v>46235</v>
      </c>
      <c r="F647" s="1" t="s">
        <v>72</v>
      </c>
      <c r="G647" t="s">
        <v>362</v>
      </c>
      <c r="H647" t="s">
        <v>363</v>
      </c>
      <c r="I647" t="s">
        <v>364</v>
      </c>
      <c r="J647" t="s">
        <v>4321</v>
      </c>
      <c r="K647" t="s">
        <v>364</v>
      </c>
      <c r="L647">
        <v>96458</v>
      </c>
      <c r="M647">
        <v>580</v>
      </c>
      <c r="N647">
        <v>409.56</v>
      </c>
      <c r="O647">
        <v>404.26</v>
      </c>
      <c r="P647">
        <v>0</v>
      </c>
      <c r="Q647">
        <v>5.3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1577.14</v>
      </c>
      <c r="Y647">
        <v>1564.15</v>
      </c>
      <c r="Z647">
        <v>0</v>
      </c>
      <c r="AA647">
        <v>12.99</v>
      </c>
      <c r="AB647">
        <v>0</v>
      </c>
      <c r="AC647">
        <v>119</v>
      </c>
      <c r="AD647">
        <v>118</v>
      </c>
      <c r="AE647">
        <v>0</v>
      </c>
      <c r="AF647">
        <v>1</v>
      </c>
      <c r="AG647">
        <v>0</v>
      </c>
      <c r="AH647" t="s">
        <v>4322</v>
      </c>
      <c r="AI647">
        <v>1298.35</v>
      </c>
      <c r="AJ647">
        <v>99</v>
      </c>
      <c r="AK647" t="s">
        <v>860</v>
      </c>
      <c r="AL647">
        <v>0.71</v>
      </c>
      <c r="AM647">
        <v>4.25</v>
      </c>
      <c r="AN647">
        <v>3.85</v>
      </c>
      <c r="AO647" t="s">
        <v>4323</v>
      </c>
      <c r="AP647" t="s">
        <v>4324</v>
      </c>
      <c r="AQ647" t="s">
        <v>4325</v>
      </c>
      <c r="AR647" t="s">
        <v>4326</v>
      </c>
      <c r="AS647">
        <v>3.44</v>
      </c>
      <c r="AT647">
        <v>2.53</v>
      </c>
      <c r="AU647">
        <v>46</v>
      </c>
      <c r="AV647">
        <v>96</v>
      </c>
      <c r="AW647">
        <v>165</v>
      </c>
      <c r="AX647">
        <v>6.6</v>
      </c>
      <c r="AY647">
        <v>6.9</v>
      </c>
      <c r="AZ647">
        <v>5.5</v>
      </c>
      <c r="BA647">
        <v>162</v>
      </c>
      <c r="BB647">
        <v>2103.73</v>
      </c>
      <c r="BC647">
        <v>161</v>
      </c>
      <c r="BD647" t="s">
        <v>4327</v>
      </c>
      <c r="BE647" t="s">
        <v>4328</v>
      </c>
      <c r="BF647" t="s">
        <v>4329</v>
      </c>
      <c r="BG647" t="s">
        <v>86</v>
      </c>
      <c r="BH647" t="s">
        <v>86</v>
      </c>
      <c r="BI647" t="s">
        <v>86</v>
      </c>
      <c r="BJ647">
        <v>2096.58</v>
      </c>
      <c r="BK647">
        <v>1</v>
      </c>
      <c r="BL647">
        <v>12.34</v>
      </c>
      <c r="BM647">
        <v>1</v>
      </c>
      <c r="BN647">
        <v>11</v>
      </c>
      <c r="BO647">
        <v>142.89</v>
      </c>
      <c r="BP647">
        <v>10</v>
      </c>
      <c r="BQ647">
        <v>12.94</v>
      </c>
      <c r="BR647">
        <v>5.2</v>
      </c>
      <c r="BS647">
        <v>7.15</v>
      </c>
      <c r="BT647">
        <v>0</v>
      </c>
    </row>
    <row r="648" spans="1:72">
      <c r="A648" t="str">
        <f>IF(I648="","其他",_xlfn.XLOOKUP(I648,辅助数据!B:B,辅助数据!C:C))</f>
        <v>照片横幅</v>
      </c>
      <c r="B648" t="str" cm="1">
        <f t="array" ref="B648">IFERROR(_xlfn.IFS(EOMONTH(E648,0)-C648&gt;90,"老品 (开售天数大于90天)",EOMONTH(E648,0)-C648&gt;=0,"新品 (开售天数小于等于90)"),"新品未出单")</f>
        <v>老品 (开售天数大于90天)</v>
      </c>
      <c r="C648" s="1">
        <f>_xlfn.XLOOKUP(K648,开售时间!A:A,开售时间!B:B)</f>
        <v>46033</v>
      </c>
      <c r="D648" s="1" t="str">
        <f>IFERROR(_xlfn.XLOOKUP(G648,分层!A:A,分层!B:B),"未划分")</f>
        <v>T2</v>
      </c>
      <c r="E648" s="4">
        <v>46235</v>
      </c>
      <c r="F648" s="1" t="s">
        <v>72</v>
      </c>
      <c r="G648" t="s">
        <v>272</v>
      </c>
      <c r="H648" t="s">
        <v>273</v>
      </c>
      <c r="I648" t="s">
        <v>274</v>
      </c>
      <c r="J648" t="s">
        <v>4330</v>
      </c>
      <c r="K648" t="s">
        <v>274</v>
      </c>
      <c r="L648">
        <v>72043</v>
      </c>
      <c r="M648">
        <v>577</v>
      </c>
      <c r="N648">
        <v>414.19</v>
      </c>
      <c r="O648">
        <v>403.76</v>
      </c>
      <c r="P648">
        <v>0</v>
      </c>
      <c r="Q648">
        <v>10.43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1131.23</v>
      </c>
      <c r="Y648">
        <v>1053.29</v>
      </c>
      <c r="Z648">
        <v>0</v>
      </c>
      <c r="AA648">
        <v>77.94</v>
      </c>
      <c r="AB648">
        <v>0</v>
      </c>
      <c r="AC648">
        <v>86</v>
      </c>
      <c r="AD648">
        <v>80</v>
      </c>
      <c r="AE648">
        <v>0</v>
      </c>
      <c r="AF648">
        <v>6</v>
      </c>
      <c r="AG648">
        <v>0</v>
      </c>
      <c r="AH648" t="s">
        <v>4331</v>
      </c>
      <c r="AI648">
        <v>920.99</v>
      </c>
      <c r="AJ648">
        <v>70</v>
      </c>
      <c r="AK648" t="s">
        <v>784</v>
      </c>
      <c r="AL648">
        <v>0.72</v>
      </c>
      <c r="AM648">
        <v>5.75</v>
      </c>
      <c r="AN648">
        <v>2.73</v>
      </c>
      <c r="AO648" t="s">
        <v>4332</v>
      </c>
      <c r="AP648" t="s">
        <v>4333</v>
      </c>
      <c r="AQ648" t="s">
        <v>4334</v>
      </c>
      <c r="AR648" t="s">
        <v>4335</v>
      </c>
      <c r="AS648">
        <v>4.82</v>
      </c>
      <c r="AT648">
        <v>2.6</v>
      </c>
      <c r="AU648">
        <v>46</v>
      </c>
      <c r="AV648">
        <v>82</v>
      </c>
      <c r="AW648">
        <v>168</v>
      </c>
      <c r="AX648">
        <v>6.6</v>
      </c>
      <c r="AY648">
        <v>5.9</v>
      </c>
      <c r="AZ648">
        <v>5.6</v>
      </c>
      <c r="BA648">
        <v>159</v>
      </c>
      <c r="BB648">
        <v>2064.11</v>
      </c>
      <c r="BC648">
        <v>157</v>
      </c>
      <c r="BD648" t="s">
        <v>4336</v>
      </c>
      <c r="BE648" t="s">
        <v>4337</v>
      </c>
      <c r="BF648" t="s">
        <v>4338</v>
      </c>
      <c r="BG648" t="s">
        <v>86</v>
      </c>
      <c r="BH648" t="s">
        <v>86</v>
      </c>
      <c r="BI648" t="s">
        <v>86</v>
      </c>
      <c r="BJ648">
        <v>2053.06</v>
      </c>
      <c r="BK648">
        <v>2</v>
      </c>
      <c r="BL648">
        <v>24.68</v>
      </c>
      <c r="BM648">
        <v>2</v>
      </c>
      <c r="BN648">
        <v>17</v>
      </c>
      <c r="BO648">
        <v>220.83</v>
      </c>
      <c r="BP648">
        <v>15</v>
      </c>
      <c r="BQ648">
        <v>12.91</v>
      </c>
      <c r="BR648">
        <v>5.1</v>
      </c>
      <c r="BS648">
        <v>11.05</v>
      </c>
      <c r="BT648">
        <v>0</v>
      </c>
    </row>
    <row r="649" spans="1:72">
      <c r="A649" t="str">
        <f>IF(I649="","其他",_xlfn.XLOOKUP(I649,辅助数据!B:B,辅助数据!C:C))</f>
        <v>照片横幅</v>
      </c>
      <c r="B649" t="str" cm="1">
        <f t="array" ref="B649">IFERROR(_xlfn.IFS(EOMONTH(E649,0)-C649&gt;90,"老品 (开售天数大于90天)",EOMONTH(E649,0)-C649&gt;=0,"新品 (开售天数小于等于90)"),"新品未出单")</f>
        <v>老品 (开售天数大于90天)</v>
      </c>
      <c r="C649" s="1">
        <f>_xlfn.XLOOKUP(K649,开售时间!A:A,开售时间!B:B)</f>
        <v>46106</v>
      </c>
      <c r="D649" s="1" t="str">
        <f>IFERROR(_xlfn.XLOOKUP(G649,分层!A:A,分层!B:B),"未划分")</f>
        <v>T2</v>
      </c>
      <c r="E649" s="4">
        <v>46235</v>
      </c>
      <c r="F649" s="1" t="s">
        <v>72</v>
      </c>
      <c r="G649" t="s">
        <v>472</v>
      </c>
      <c r="H649" t="s">
        <v>473</v>
      </c>
      <c r="I649" t="s">
        <v>474</v>
      </c>
      <c r="J649" t="s">
        <v>4339</v>
      </c>
      <c r="K649" t="s">
        <v>474</v>
      </c>
      <c r="L649">
        <v>91142</v>
      </c>
      <c r="M649">
        <v>649</v>
      </c>
      <c r="N649">
        <v>431.94</v>
      </c>
      <c r="O649">
        <v>405.08</v>
      </c>
      <c r="P649">
        <v>0</v>
      </c>
      <c r="Q649">
        <v>26.86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1460.88</v>
      </c>
      <c r="Y649">
        <v>1395.93</v>
      </c>
      <c r="Z649">
        <v>0</v>
      </c>
      <c r="AA649">
        <v>64.95</v>
      </c>
      <c r="AB649">
        <v>0</v>
      </c>
      <c r="AC649">
        <v>112</v>
      </c>
      <c r="AD649">
        <v>107</v>
      </c>
      <c r="AE649">
        <v>0</v>
      </c>
      <c r="AF649">
        <v>5</v>
      </c>
      <c r="AG649">
        <v>0</v>
      </c>
      <c r="AH649" t="s">
        <v>4340</v>
      </c>
      <c r="AI649">
        <v>1260.03</v>
      </c>
      <c r="AJ649">
        <v>97</v>
      </c>
      <c r="AK649" t="s">
        <v>921</v>
      </c>
      <c r="AL649">
        <v>0.67</v>
      </c>
      <c r="AM649">
        <v>4.74</v>
      </c>
      <c r="AN649">
        <v>3.38</v>
      </c>
      <c r="AO649" t="s">
        <v>4341</v>
      </c>
      <c r="AP649" t="s">
        <v>4342</v>
      </c>
      <c r="AQ649" t="s">
        <v>4343</v>
      </c>
      <c r="AR649" t="s">
        <v>4344</v>
      </c>
      <c r="AS649">
        <v>3.86</v>
      </c>
      <c r="AT649">
        <v>2.72</v>
      </c>
      <c r="AU649">
        <v>41</v>
      </c>
      <c r="AV649">
        <v>82</v>
      </c>
      <c r="AW649">
        <v>159</v>
      </c>
      <c r="AX649">
        <v>5.9</v>
      </c>
      <c r="AY649">
        <v>5.9</v>
      </c>
      <c r="AZ649">
        <v>5.3</v>
      </c>
      <c r="BA649">
        <v>159</v>
      </c>
      <c r="BB649">
        <v>2064.76</v>
      </c>
      <c r="BC649">
        <v>157</v>
      </c>
      <c r="BD649" t="s">
        <v>1678</v>
      </c>
      <c r="BE649" t="s">
        <v>1678</v>
      </c>
      <c r="BF649" t="s">
        <v>1415</v>
      </c>
      <c r="BG649" t="s">
        <v>86</v>
      </c>
      <c r="BH649" t="s">
        <v>86</v>
      </c>
      <c r="BI649" t="s">
        <v>86</v>
      </c>
      <c r="BJ649">
        <v>2058.91</v>
      </c>
      <c r="BK649">
        <v>1</v>
      </c>
      <c r="BL649">
        <v>12.34</v>
      </c>
      <c r="BM649">
        <v>1</v>
      </c>
      <c r="BN649">
        <v>9</v>
      </c>
      <c r="BO649">
        <v>116.91</v>
      </c>
      <c r="BP649">
        <v>8</v>
      </c>
      <c r="BQ649">
        <v>12.95</v>
      </c>
      <c r="BR649">
        <v>5.1</v>
      </c>
      <c r="BS649">
        <v>5.85</v>
      </c>
      <c r="BT649">
        <v>0</v>
      </c>
    </row>
    <row r="650" spans="1:72">
      <c r="A650" t="str">
        <f>IF(I650="","其他",_xlfn.XLOOKUP(I650,辅助数据!B:B,辅助数据!C:C))</f>
        <v>照片横幅</v>
      </c>
      <c r="B650" t="str" cm="1">
        <f t="array" ref="B650">IFERROR(_xlfn.IFS(EOMONTH(E650,0)-C650&gt;90,"老品 (开售天数大于90天)",EOMONTH(E650,0)-C650&gt;=0,"新品 (开售天数小于等于90)"),"新品未出单")</f>
        <v>老品 (开售天数大于90天)</v>
      </c>
      <c r="C650" s="1">
        <f>_xlfn.XLOOKUP(K650,开售时间!A:A,开售时间!B:B)</f>
        <v>46029</v>
      </c>
      <c r="D650" s="1" t="str">
        <f>IFERROR(_xlfn.XLOOKUP(G650,分层!A:A,分层!B:B),"未划分")</f>
        <v>T1</v>
      </c>
      <c r="E650" s="4">
        <v>46235</v>
      </c>
      <c r="F650" s="1" t="s">
        <v>72</v>
      </c>
      <c r="G650" t="s">
        <v>338</v>
      </c>
      <c r="H650" t="s">
        <v>339</v>
      </c>
      <c r="I650" t="s">
        <v>340</v>
      </c>
      <c r="J650" t="s">
        <v>4345</v>
      </c>
      <c r="K650" t="s">
        <v>340</v>
      </c>
      <c r="L650">
        <v>71619</v>
      </c>
      <c r="M650">
        <v>444</v>
      </c>
      <c r="N650">
        <v>280.7</v>
      </c>
      <c r="O650">
        <v>266.47</v>
      </c>
      <c r="P650">
        <v>0</v>
      </c>
      <c r="Q650">
        <v>14.23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1024.91</v>
      </c>
      <c r="Y650">
        <v>959.96</v>
      </c>
      <c r="Z650">
        <v>0</v>
      </c>
      <c r="AA650">
        <v>64.95</v>
      </c>
      <c r="AB650">
        <v>0</v>
      </c>
      <c r="AC650">
        <v>78</v>
      </c>
      <c r="AD650">
        <v>73</v>
      </c>
      <c r="AE650">
        <v>0</v>
      </c>
      <c r="AF650">
        <v>5</v>
      </c>
      <c r="AG650">
        <v>0</v>
      </c>
      <c r="AH650" t="s">
        <v>4346</v>
      </c>
      <c r="AI650">
        <v>933.98</v>
      </c>
      <c r="AJ650">
        <v>71</v>
      </c>
      <c r="AK650" t="s">
        <v>4168</v>
      </c>
      <c r="AL650">
        <v>0.63</v>
      </c>
      <c r="AM650">
        <v>3.92</v>
      </c>
      <c r="AN650">
        <v>3.65</v>
      </c>
      <c r="AO650" t="s">
        <v>4347</v>
      </c>
      <c r="AP650" t="s">
        <v>4348</v>
      </c>
      <c r="AQ650" t="s">
        <v>1179</v>
      </c>
      <c r="AR650" t="s">
        <v>4349</v>
      </c>
      <c r="AS650">
        <v>3.6</v>
      </c>
      <c r="AT650">
        <v>1.78</v>
      </c>
      <c r="AU650">
        <v>34</v>
      </c>
      <c r="AV650">
        <v>63</v>
      </c>
      <c r="AW650">
        <v>155</v>
      </c>
      <c r="AX650">
        <v>4.9</v>
      </c>
      <c r="AY650">
        <v>4.5</v>
      </c>
      <c r="AZ650">
        <v>5.2</v>
      </c>
      <c r="BA650">
        <v>158</v>
      </c>
      <c r="BB650">
        <v>2051.12</v>
      </c>
      <c r="BC650">
        <v>155</v>
      </c>
      <c r="BD650" t="s">
        <v>4350</v>
      </c>
      <c r="BE650" t="s">
        <v>4351</v>
      </c>
      <c r="BF650" t="s">
        <v>4352</v>
      </c>
      <c r="BG650" t="s">
        <v>86</v>
      </c>
      <c r="BH650" t="s">
        <v>86</v>
      </c>
      <c r="BI650" t="s">
        <v>86</v>
      </c>
      <c r="BJ650">
        <v>2045.27</v>
      </c>
      <c r="BK650">
        <v>2</v>
      </c>
      <c r="BL650">
        <v>24.68</v>
      </c>
      <c r="BM650">
        <v>2</v>
      </c>
      <c r="BN650">
        <v>9</v>
      </c>
      <c r="BO650">
        <v>116.91</v>
      </c>
      <c r="BP650">
        <v>6</v>
      </c>
      <c r="BQ650">
        <v>12.94</v>
      </c>
      <c r="BR650">
        <v>5.1</v>
      </c>
      <c r="BS650">
        <v>5.85</v>
      </c>
      <c r="BT650">
        <v>0</v>
      </c>
    </row>
    <row r="651" spans="1:72">
      <c r="A651" t="str">
        <f>IF(I651="","其他",_xlfn.XLOOKUP(I651,辅助数据!B:B,辅助数据!C:C))</f>
        <v>灯饰门联</v>
      </c>
      <c r="B651" t="str" cm="1">
        <f t="array" ref="B651">IFERROR(_xlfn.IFS(EOMONTH(E651,0)-C651&gt;90,"老品 (开售天数大于90天)",EOMONTH(E651,0)-C651&gt;=0,"新品 (开售天数小于等于90)"),"新品未出单")</f>
        <v>老品 (开售天数大于90天)</v>
      </c>
      <c r="C651" s="1">
        <f>_xlfn.XLOOKUP(K651,开售时间!A:A,开售时间!B:B)</f>
        <v>46095</v>
      </c>
      <c r="D651" s="1" t="str">
        <f>IFERROR(_xlfn.XLOOKUP(G651,分层!A:A,分层!B:B),"未划分")</f>
        <v>T1</v>
      </c>
      <c r="E651" s="4">
        <v>46235</v>
      </c>
      <c r="F651" s="1" t="s">
        <v>72</v>
      </c>
      <c r="G651" t="s">
        <v>600</v>
      </c>
      <c r="H651" t="s">
        <v>601</v>
      </c>
      <c r="I651" t="s">
        <v>602</v>
      </c>
      <c r="J651" t="s">
        <v>4353</v>
      </c>
      <c r="K651" t="s">
        <v>602</v>
      </c>
      <c r="L651">
        <v>73695</v>
      </c>
      <c r="M651">
        <v>420</v>
      </c>
      <c r="N651">
        <v>327.29</v>
      </c>
      <c r="O651">
        <v>327.29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1273.07</v>
      </c>
      <c r="Y651">
        <v>1273.07</v>
      </c>
      <c r="Z651">
        <v>0</v>
      </c>
      <c r="AA651">
        <v>0</v>
      </c>
      <c r="AB651">
        <v>0</v>
      </c>
      <c r="AC651">
        <v>91</v>
      </c>
      <c r="AD651">
        <v>91</v>
      </c>
      <c r="AE651">
        <v>0</v>
      </c>
      <c r="AF651">
        <v>0</v>
      </c>
      <c r="AG651">
        <v>0</v>
      </c>
      <c r="AH651" t="s">
        <v>4354</v>
      </c>
      <c r="AI651">
        <v>1049.25</v>
      </c>
      <c r="AJ651">
        <v>75</v>
      </c>
      <c r="AK651" t="s">
        <v>1144</v>
      </c>
      <c r="AL651">
        <v>0.78</v>
      </c>
      <c r="AM651">
        <v>4.44</v>
      </c>
      <c r="AN651">
        <v>3.89</v>
      </c>
      <c r="AO651" t="s">
        <v>4355</v>
      </c>
      <c r="AP651" t="s">
        <v>4356</v>
      </c>
      <c r="AQ651" t="s">
        <v>137</v>
      </c>
      <c r="AR651" t="s">
        <v>4357</v>
      </c>
      <c r="AS651">
        <v>3.6</v>
      </c>
      <c r="AT651">
        <v>2.08</v>
      </c>
      <c r="AU651">
        <v>48</v>
      </c>
      <c r="AV651">
        <v>94</v>
      </c>
      <c r="AW651">
        <v>169</v>
      </c>
      <c r="AX651">
        <v>6.9</v>
      </c>
      <c r="AY651">
        <v>6.7</v>
      </c>
      <c r="AZ651">
        <v>5.6</v>
      </c>
      <c r="BA651">
        <v>157</v>
      </c>
      <c r="BB651">
        <v>2195.03</v>
      </c>
      <c r="BC651">
        <v>157</v>
      </c>
      <c r="BD651" t="s">
        <v>4358</v>
      </c>
      <c r="BE651" t="s">
        <v>4359</v>
      </c>
      <c r="BF651" t="s">
        <v>4360</v>
      </c>
      <c r="BG651" t="s">
        <v>86</v>
      </c>
      <c r="BH651" t="s">
        <v>86</v>
      </c>
      <c r="BI651" t="s">
        <v>86</v>
      </c>
      <c r="BJ651">
        <v>2190.83</v>
      </c>
      <c r="BK651">
        <v>2</v>
      </c>
      <c r="BL651">
        <v>26.58</v>
      </c>
      <c r="BM651">
        <v>2</v>
      </c>
      <c r="BN651">
        <v>6</v>
      </c>
      <c r="BO651">
        <v>83.94</v>
      </c>
      <c r="BP651">
        <v>6</v>
      </c>
      <c r="BQ651">
        <v>13.95</v>
      </c>
      <c r="BR651">
        <v>5.1</v>
      </c>
      <c r="BS651">
        <v>4.2</v>
      </c>
      <c r="BT651">
        <v>0</v>
      </c>
    </row>
    <row r="652" spans="1:72">
      <c r="A652" t="str">
        <f>IF(I652="","其他",_xlfn.XLOOKUP(I652,辅助数据!B:B,辅助数据!C:C))</f>
        <v>照片横幅</v>
      </c>
      <c r="B652" t="str" cm="1">
        <f t="array" ref="B652">IFERROR(_xlfn.IFS(EOMONTH(E652,0)-C652&gt;90,"老品 (开售天数大于90天)",EOMONTH(E652,0)-C652&gt;=0,"新品 (开售天数小于等于90)"),"新品未出单")</f>
        <v>老品 (开售天数大于90天)</v>
      </c>
      <c r="C652" s="1">
        <f>_xlfn.XLOOKUP(K652,开售时间!A:A,开售时间!B:B)</f>
        <v>46109</v>
      </c>
      <c r="D652" s="1" t="str">
        <f>IFERROR(_xlfn.XLOOKUP(G652,分层!A:A,分层!B:B),"未划分")</f>
        <v>T2</v>
      </c>
      <c r="E652" s="4">
        <v>46235</v>
      </c>
      <c r="F652" s="1" t="s">
        <v>72</v>
      </c>
      <c r="G652" t="s">
        <v>540</v>
      </c>
      <c r="H652" t="s">
        <v>541</v>
      </c>
      <c r="I652" t="s">
        <v>542</v>
      </c>
      <c r="J652" t="s">
        <v>4361</v>
      </c>
      <c r="K652" t="s">
        <v>542</v>
      </c>
      <c r="L652">
        <v>40633</v>
      </c>
      <c r="M652">
        <v>606</v>
      </c>
      <c r="N652">
        <v>392.35</v>
      </c>
      <c r="O652">
        <v>375.15</v>
      </c>
      <c r="P652">
        <v>0</v>
      </c>
      <c r="Q652">
        <v>17.2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931.25</v>
      </c>
      <c r="Y652">
        <v>853.31</v>
      </c>
      <c r="Z652">
        <v>0</v>
      </c>
      <c r="AA652">
        <v>77.94</v>
      </c>
      <c r="AB652">
        <v>0</v>
      </c>
      <c r="AC652">
        <v>72</v>
      </c>
      <c r="AD652">
        <v>66</v>
      </c>
      <c r="AE652">
        <v>0</v>
      </c>
      <c r="AF652">
        <v>6</v>
      </c>
      <c r="AG652">
        <v>0</v>
      </c>
      <c r="AH652" t="s">
        <v>4362</v>
      </c>
      <c r="AI652">
        <v>889.41</v>
      </c>
      <c r="AJ652">
        <v>68</v>
      </c>
      <c r="AK652" t="s">
        <v>1765</v>
      </c>
      <c r="AL652">
        <v>0.65</v>
      </c>
      <c r="AM652">
        <v>9.66</v>
      </c>
      <c r="AN652">
        <v>2.37</v>
      </c>
      <c r="AO652" t="s">
        <v>1691</v>
      </c>
      <c r="AP652" t="s">
        <v>2006</v>
      </c>
      <c r="AQ652" t="s">
        <v>4363</v>
      </c>
      <c r="AR652" t="s">
        <v>2277</v>
      </c>
      <c r="AS652">
        <v>5.45</v>
      </c>
      <c r="AT652">
        <v>2.5</v>
      </c>
      <c r="AU652">
        <v>39</v>
      </c>
      <c r="AV652">
        <v>90</v>
      </c>
      <c r="AW652">
        <v>155</v>
      </c>
      <c r="AX652">
        <v>5.6</v>
      </c>
      <c r="AY652">
        <v>6.4</v>
      </c>
      <c r="AZ652">
        <v>5.2</v>
      </c>
      <c r="BA652">
        <v>157</v>
      </c>
      <c r="BB652">
        <v>2037.48</v>
      </c>
      <c r="BC652">
        <v>157</v>
      </c>
      <c r="BD652" t="s">
        <v>4364</v>
      </c>
      <c r="BE652" t="s">
        <v>4365</v>
      </c>
      <c r="BF652" t="s">
        <v>4366</v>
      </c>
      <c r="BG652" t="s">
        <v>86</v>
      </c>
      <c r="BH652" t="s">
        <v>86</v>
      </c>
      <c r="BI652" t="s">
        <v>86</v>
      </c>
      <c r="BJ652">
        <v>2036.18</v>
      </c>
      <c r="BK652">
        <v>3</v>
      </c>
      <c r="BL652">
        <v>37.02</v>
      </c>
      <c r="BM652">
        <v>3</v>
      </c>
      <c r="BN652">
        <v>2</v>
      </c>
      <c r="BO652">
        <v>25.98</v>
      </c>
      <c r="BP652">
        <v>2</v>
      </c>
      <c r="BQ652">
        <v>12.97</v>
      </c>
      <c r="BR652">
        <v>5.1</v>
      </c>
      <c r="BS652">
        <v>1.3</v>
      </c>
      <c r="BT652">
        <v>0</v>
      </c>
    </row>
    <row r="653" spans="1:72">
      <c r="A653" t="str">
        <f>IF(I653="","其他",_xlfn.XLOOKUP(I653,辅助数据!B:B,辅助数据!C:C))</f>
        <v>照片横幅</v>
      </c>
      <c r="B653" t="str" cm="1">
        <f t="array" ref="B653">IFERROR(_xlfn.IFS(EOMONTH(E653,0)-C653&gt;90,"老品 (开售天数大于90天)",EOMONTH(E653,0)-C653&gt;=0,"新品 (开售天数小于等于90)"),"新品未出单")</f>
        <v>老品 (开售天数大于90天)</v>
      </c>
      <c r="C653" s="1">
        <f>_xlfn.XLOOKUP(K653,开售时间!A:A,开售时间!B:B)</f>
        <v>46112</v>
      </c>
      <c r="D653" s="1" t="str">
        <f>IFERROR(_xlfn.XLOOKUP(G653,分层!A:A,分层!B:B),"未划分")</f>
        <v>T2</v>
      </c>
      <c r="E653" s="4">
        <v>46235</v>
      </c>
      <c r="F653" s="1" t="s">
        <v>72</v>
      </c>
      <c r="G653" t="s">
        <v>310</v>
      </c>
      <c r="H653" t="s">
        <v>311</v>
      </c>
      <c r="I653" t="s">
        <v>312</v>
      </c>
      <c r="J653" t="s">
        <v>4367</v>
      </c>
      <c r="K653" t="s">
        <v>312</v>
      </c>
      <c r="L653">
        <v>30140</v>
      </c>
      <c r="M653">
        <v>422</v>
      </c>
      <c r="N653">
        <v>278.12</v>
      </c>
      <c r="O653">
        <v>275.66</v>
      </c>
      <c r="P653">
        <v>0</v>
      </c>
      <c r="Q653">
        <v>2.46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710.38</v>
      </c>
      <c r="Y653">
        <v>684.4</v>
      </c>
      <c r="Z653">
        <v>0</v>
      </c>
      <c r="AA653">
        <v>25.98</v>
      </c>
      <c r="AB653">
        <v>0</v>
      </c>
      <c r="AC653">
        <v>55</v>
      </c>
      <c r="AD653">
        <v>53</v>
      </c>
      <c r="AE653">
        <v>0</v>
      </c>
      <c r="AF653">
        <v>2</v>
      </c>
      <c r="AG653">
        <v>0</v>
      </c>
      <c r="AH653" t="s">
        <v>4368</v>
      </c>
      <c r="AI653">
        <v>610.53</v>
      </c>
      <c r="AJ653">
        <v>47</v>
      </c>
      <c r="AK653" t="s">
        <v>4369</v>
      </c>
      <c r="AL653">
        <v>0.66</v>
      </c>
      <c r="AM653">
        <v>9.23</v>
      </c>
      <c r="AN653">
        <v>2.55</v>
      </c>
      <c r="AO653" t="s">
        <v>4370</v>
      </c>
      <c r="AP653" t="s">
        <v>499</v>
      </c>
      <c r="AQ653" t="s">
        <v>4371</v>
      </c>
      <c r="AR653" t="s">
        <v>4372</v>
      </c>
      <c r="AS653">
        <v>5.06</v>
      </c>
      <c r="AT653">
        <v>1.78</v>
      </c>
      <c r="AU653">
        <v>37</v>
      </c>
      <c r="AV653">
        <v>63</v>
      </c>
      <c r="AW653">
        <v>150</v>
      </c>
      <c r="AX653">
        <v>5.3</v>
      </c>
      <c r="AY653">
        <v>4.5</v>
      </c>
      <c r="AZ653">
        <v>5</v>
      </c>
      <c r="BA653">
        <v>156</v>
      </c>
      <c r="BB653">
        <v>2013.45</v>
      </c>
      <c r="BC653">
        <v>155</v>
      </c>
      <c r="BD653" t="s">
        <v>4373</v>
      </c>
      <c r="BE653" t="s">
        <v>4374</v>
      </c>
      <c r="BF653" t="s">
        <v>4375</v>
      </c>
      <c r="BG653" t="s">
        <v>86</v>
      </c>
      <c r="BH653" t="s">
        <v>86</v>
      </c>
      <c r="BI653" t="s">
        <v>86</v>
      </c>
      <c r="BJ653">
        <v>2010.85</v>
      </c>
      <c r="BK653">
        <v>0</v>
      </c>
      <c r="BL653">
        <v>0</v>
      </c>
      <c r="BM653">
        <v>0</v>
      </c>
      <c r="BN653">
        <v>4</v>
      </c>
      <c r="BO653">
        <v>51.96</v>
      </c>
      <c r="BP653">
        <v>3</v>
      </c>
      <c r="BQ653">
        <v>12.89</v>
      </c>
      <c r="BR653">
        <v>5</v>
      </c>
      <c r="BS653">
        <v>2.6</v>
      </c>
      <c r="BT653">
        <v>0</v>
      </c>
    </row>
    <row r="654" spans="1:72">
      <c r="A654" t="str">
        <f>IF(I654="","其他",_xlfn.XLOOKUP(I654,辅助数据!B:B,辅助数据!C:C))</f>
        <v>流苏花球套装</v>
      </c>
      <c r="B654" t="str" cm="1">
        <f t="array" ref="B654">IFERROR(_xlfn.IFS(EOMONTH(E654,0)-C654&gt;90,"老品 (开售天数大于90天)",EOMONTH(E654,0)-C654&gt;=0,"新品 (开售天数小于等于90)"),"新品未出单")</f>
        <v>新品 (开售天数小于等于90)</v>
      </c>
      <c r="C654" s="1">
        <f>_xlfn.XLOOKUP(K654,开售时间!A:A,开售时间!B:B)</f>
        <v>46204</v>
      </c>
      <c r="D654" s="1" t="str">
        <f>IFERROR(_xlfn.XLOOKUP(G654,分层!A:A,分层!B:B),"未划分")</f>
        <v>未划分</v>
      </c>
      <c r="E654" s="4">
        <v>46235</v>
      </c>
      <c r="F654" s="1" t="s">
        <v>351</v>
      </c>
      <c r="G654" t="s">
        <v>352</v>
      </c>
      <c r="H654" t="s">
        <v>353</v>
      </c>
      <c r="I654" t="s">
        <v>354</v>
      </c>
      <c r="J654" t="s">
        <v>4376</v>
      </c>
      <c r="K654" t="s">
        <v>354</v>
      </c>
      <c r="L654">
        <v>59323</v>
      </c>
      <c r="M654">
        <v>738</v>
      </c>
      <c r="N654">
        <v>653.78</v>
      </c>
      <c r="O654">
        <v>535.38</v>
      </c>
      <c r="P654">
        <v>0</v>
      </c>
      <c r="Q654">
        <v>118.4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2059.61</v>
      </c>
      <c r="Y654">
        <v>1834.76</v>
      </c>
      <c r="Z654">
        <v>0</v>
      </c>
      <c r="AA654">
        <v>224.85</v>
      </c>
      <c r="AB654">
        <v>0</v>
      </c>
      <c r="AC654">
        <v>138</v>
      </c>
      <c r="AD654">
        <v>123</v>
      </c>
      <c r="AE654">
        <v>0</v>
      </c>
      <c r="AF654">
        <v>15</v>
      </c>
      <c r="AG654">
        <v>0</v>
      </c>
      <c r="AH654" t="s">
        <v>4377</v>
      </c>
      <c r="AI654">
        <v>1828.78</v>
      </c>
      <c r="AJ654">
        <v>121</v>
      </c>
      <c r="AK654" t="s">
        <v>736</v>
      </c>
      <c r="AL654">
        <v>0.89</v>
      </c>
      <c r="AM654">
        <v>11.02</v>
      </c>
      <c r="AN654">
        <v>3.15</v>
      </c>
      <c r="AO654" t="s">
        <v>785</v>
      </c>
      <c r="AP654" t="s">
        <v>4378</v>
      </c>
      <c r="AQ654" t="s">
        <v>4379</v>
      </c>
      <c r="AR654" t="s">
        <v>4380</v>
      </c>
      <c r="AS654">
        <v>4.74</v>
      </c>
      <c r="AT654">
        <v>4.19</v>
      </c>
      <c r="AU654">
        <v>69</v>
      </c>
      <c r="AV654">
        <v>117</v>
      </c>
      <c r="AW654">
        <v>174</v>
      </c>
      <c r="AX654">
        <v>9.9</v>
      </c>
      <c r="AY654">
        <v>8.4</v>
      </c>
      <c r="AZ654">
        <v>5.8</v>
      </c>
      <c r="BA654">
        <v>156</v>
      </c>
      <c r="BB654">
        <v>2338.44</v>
      </c>
      <c r="BC654">
        <v>155</v>
      </c>
      <c r="BD654" t="s">
        <v>4381</v>
      </c>
      <c r="BE654" t="s">
        <v>4382</v>
      </c>
      <c r="BF654" t="s">
        <v>4383</v>
      </c>
      <c r="BG654" t="s">
        <v>86</v>
      </c>
      <c r="BH654" t="s">
        <v>86</v>
      </c>
      <c r="BI654" t="s">
        <v>86</v>
      </c>
      <c r="BJ654">
        <v>2149.44</v>
      </c>
      <c r="BK654">
        <v>0</v>
      </c>
      <c r="BL654">
        <v>0</v>
      </c>
      <c r="BM654">
        <v>0</v>
      </c>
      <c r="BN654">
        <v>126</v>
      </c>
      <c r="BO654">
        <v>1888.74</v>
      </c>
      <c r="BP654">
        <v>126</v>
      </c>
      <c r="BQ654">
        <v>13.78</v>
      </c>
      <c r="BR654">
        <v>5</v>
      </c>
      <c r="BS654">
        <v>189</v>
      </c>
      <c r="BT654">
        <v>0</v>
      </c>
    </row>
    <row r="655" spans="1:72">
      <c r="A655" t="str">
        <f>IF(I655="","其他",_xlfn.XLOOKUP(I655,辅助数据!B:B,辅助数据!C:C))</f>
        <v>贺卡</v>
      </c>
      <c r="B655" t="str" cm="1">
        <f t="array" ref="B655">IFERROR(_xlfn.IFS(EOMONTH(E655,0)-C655&gt;90,"老品 (开售天数大于90天)",EOMONTH(E655,0)-C655&gt;=0,"新品 (开售天数小于等于90)"),"新品未出单")</f>
        <v>老品 (开售天数大于90天)</v>
      </c>
      <c r="C655" s="1">
        <f>_xlfn.XLOOKUP(K655,开售时间!A:A,开售时间!B:B)</f>
        <v>45114</v>
      </c>
      <c r="D655" s="1" t="str">
        <f>IFERROR(_xlfn.XLOOKUP(G655,分层!A:A,分层!B:B),"未划分")</f>
        <v>N</v>
      </c>
      <c r="E655" s="4">
        <v>46235</v>
      </c>
      <c r="F655" s="1" t="s">
        <v>72</v>
      </c>
      <c r="G655" t="s">
        <v>1176</v>
      </c>
      <c r="H655" t="s">
        <v>1177</v>
      </c>
      <c r="I655" t="s">
        <v>1178</v>
      </c>
      <c r="J655" t="s">
        <v>4384</v>
      </c>
      <c r="K655" t="s">
        <v>1178</v>
      </c>
      <c r="L655">
        <v>33830</v>
      </c>
      <c r="M655">
        <v>574</v>
      </c>
      <c r="N655">
        <v>499.8</v>
      </c>
      <c r="O655">
        <v>452.1</v>
      </c>
      <c r="P655">
        <v>0</v>
      </c>
      <c r="Q655">
        <v>47.7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1468.25</v>
      </c>
      <c r="Y655">
        <v>1328.35</v>
      </c>
      <c r="Z655">
        <v>0</v>
      </c>
      <c r="AA655">
        <v>139.9</v>
      </c>
      <c r="AB655">
        <v>0</v>
      </c>
      <c r="AC655">
        <v>106</v>
      </c>
      <c r="AD655">
        <v>96</v>
      </c>
      <c r="AE655">
        <v>0</v>
      </c>
      <c r="AF655">
        <v>10</v>
      </c>
      <c r="AG655">
        <v>0</v>
      </c>
      <c r="AH655" t="s">
        <v>4385</v>
      </c>
      <c r="AI655">
        <v>1420.24</v>
      </c>
      <c r="AJ655">
        <v>103</v>
      </c>
      <c r="AK655" t="s">
        <v>4386</v>
      </c>
      <c r="AL655">
        <v>0.87</v>
      </c>
      <c r="AM655">
        <v>14.77</v>
      </c>
      <c r="AN655">
        <v>2.94</v>
      </c>
      <c r="AO655" t="s">
        <v>4387</v>
      </c>
      <c r="AP655" t="s">
        <v>4388</v>
      </c>
      <c r="AQ655" t="s">
        <v>1819</v>
      </c>
      <c r="AR655" t="s">
        <v>4389</v>
      </c>
      <c r="AS655">
        <v>4.72</v>
      </c>
      <c r="AT655">
        <v>3.22</v>
      </c>
      <c r="AU655">
        <v>23</v>
      </c>
      <c r="AV655">
        <v>55</v>
      </c>
      <c r="AW655">
        <v>145</v>
      </c>
      <c r="AX655">
        <v>3.3</v>
      </c>
      <c r="AY655">
        <v>3.9</v>
      </c>
      <c r="AZ655">
        <v>4.8</v>
      </c>
      <c r="BA655">
        <v>155</v>
      </c>
      <c r="BB655">
        <v>2168.45</v>
      </c>
      <c r="BC655">
        <v>155</v>
      </c>
      <c r="BD655" t="s">
        <v>4390</v>
      </c>
      <c r="BE655" t="s">
        <v>1581</v>
      </c>
      <c r="BF655" t="s">
        <v>4390</v>
      </c>
      <c r="BG655" t="s">
        <v>86</v>
      </c>
      <c r="BH655" t="s">
        <v>86</v>
      </c>
      <c r="BI655" t="s">
        <v>86</v>
      </c>
      <c r="BJ655">
        <v>2056.45</v>
      </c>
      <c r="BK655">
        <v>0</v>
      </c>
      <c r="BL655">
        <v>0</v>
      </c>
      <c r="BM655">
        <v>0</v>
      </c>
      <c r="BN655">
        <v>80</v>
      </c>
      <c r="BO655">
        <v>1119.2</v>
      </c>
      <c r="BP655">
        <v>80</v>
      </c>
      <c r="BQ655">
        <v>13.27</v>
      </c>
      <c r="BR655">
        <v>5</v>
      </c>
      <c r="BS655">
        <v>112</v>
      </c>
      <c r="BT655">
        <v>0</v>
      </c>
    </row>
    <row r="656" spans="1:72">
      <c r="A656" t="str">
        <f>IF(I656="","其他",_xlfn.XLOOKUP(I656,辅助数据!B:B,辅助数据!C:C))</f>
        <v>木摆件</v>
      </c>
      <c r="B656" t="str" cm="1">
        <f t="array" ref="B656">IFERROR(_xlfn.IFS(EOMONTH(E656,0)-C656&gt;90,"老品 (开售天数大于90天)",EOMONTH(E656,0)-C656&gt;=0,"新品 (开售天数小于等于90)"),"新品未出单")</f>
        <v>老品 (开售天数大于90天)</v>
      </c>
      <c r="C656" s="1">
        <f>_xlfn.XLOOKUP(K656,开售时间!A:A,开售时间!B:B)</f>
        <v>46017</v>
      </c>
      <c r="D656" s="1" t="str">
        <f>IFERROR(_xlfn.XLOOKUP(G656,分层!A:A,分层!B:B),"未划分")</f>
        <v>T1</v>
      </c>
      <c r="E656" s="4">
        <v>46235</v>
      </c>
      <c r="F656" s="1" t="s">
        <v>72</v>
      </c>
      <c r="G656" t="s">
        <v>398</v>
      </c>
      <c r="H656" t="s">
        <v>399</v>
      </c>
      <c r="I656" t="s">
        <v>400</v>
      </c>
      <c r="J656" t="s">
        <v>804</v>
      </c>
      <c r="K656" t="s">
        <v>400</v>
      </c>
      <c r="L656">
        <v>59699</v>
      </c>
      <c r="M656">
        <v>210</v>
      </c>
      <c r="N656">
        <v>123.29</v>
      </c>
      <c r="O656">
        <v>100.4</v>
      </c>
      <c r="P656">
        <v>0</v>
      </c>
      <c r="Q656">
        <v>22.89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553.45</v>
      </c>
      <c r="Y656">
        <v>489.49</v>
      </c>
      <c r="Z656">
        <v>0</v>
      </c>
      <c r="AA656">
        <v>63.96</v>
      </c>
      <c r="AB656">
        <v>0</v>
      </c>
      <c r="AC656">
        <v>34</v>
      </c>
      <c r="AD656">
        <v>30</v>
      </c>
      <c r="AE656">
        <v>0</v>
      </c>
      <c r="AF656">
        <v>4</v>
      </c>
      <c r="AG656">
        <v>0</v>
      </c>
      <c r="AH656" t="s">
        <v>1095</v>
      </c>
      <c r="AI656">
        <v>542.06</v>
      </c>
      <c r="AJ656">
        <v>33</v>
      </c>
      <c r="AK656" t="s">
        <v>1293</v>
      </c>
      <c r="AL656">
        <v>0.59</v>
      </c>
      <c r="AM656">
        <v>2.07</v>
      </c>
      <c r="AN656">
        <v>4.49</v>
      </c>
      <c r="AO656" t="s">
        <v>4391</v>
      </c>
      <c r="AP656" t="s">
        <v>4392</v>
      </c>
      <c r="AQ656" t="s">
        <v>4393</v>
      </c>
      <c r="AR656" t="s">
        <v>4394</v>
      </c>
      <c r="AS656">
        <v>3.63</v>
      </c>
      <c r="AT656">
        <v>0.81</v>
      </c>
      <c r="AU656">
        <v>29</v>
      </c>
      <c r="AV656">
        <v>66</v>
      </c>
      <c r="AW656">
        <v>149</v>
      </c>
      <c r="AX656">
        <v>4.1</v>
      </c>
      <c r="AY656">
        <v>4.7</v>
      </c>
      <c r="AZ656">
        <v>5</v>
      </c>
      <c r="BA656">
        <v>153</v>
      </c>
      <c r="BB656">
        <v>2428.08</v>
      </c>
      <c r="BC656">
        <v>140</v>
      </c>
      <c r="BD656" t="s">
        <v>649</v>
      </c>
      <c r="BE656" t="s">
        <v>4395</v>
      </c>
      <c r="BF656" t="s">
        <v>4396</v>
      </c>
      <c r="BG656" t="s">
        <v>86</v>
      </c>
      <c r="BH656" t="s">
        <v>86</v>
      </c>
      <c r="BI656" t="s">
        <v>86</v>
      </c>
      <c r="BJ656">
        <v>2409.68</v>
      </c>
      <c r="BK656">
        <v>3</v>
      </c>
      <c r="BL656">
        <v>45.57</v>
      </c>
      <c r="BM656">
        <v>3</v>
      </c>
      <c r="BN656">
        <v>23</v>
      </c>
      <c r="BO656">
        <v>367.77</v>
      </c>
      <c r="BP656">
        <v>11</v>
      </c>
      <c r="BQ656">
        <v>15.75</v>
      </c>
      <c r="BR656">
        <v>4.9</v>
      </c>
      <c r="BS656">
        <v>18.4</v>
      </c>
      <c r="BT656">
        <v>0</v>
      </c>
    </row>
    <row r="657" spans="1:72">
      <c r="A657" t="str">
        <f>IF(I657="","其他",_xlfn.XLOOKUP(I657,辅助数据!B:B,辅助数据!C:C))</f>
        <v>签名本</v>
      </c>
      <c r="B657" t="str" cm="1">
        <f t="array" ref="B657">IFERROR(_xlfn.IFS(EOMONTH(E657,0)-C657&gt;90,"老品 (开售天数大于90天)",EOMONTH(E657,0)-C657&gt;=0,"新品 (开售天数小于等于90)"),"新品未出单")</f>
        <v>新品 (开售天数小于等于90)</v>
      </c>
      <c r="C657" s="1">
        <f>_xlfn.XLOOKUP(K657,开售时间!A:A,开售时间!B:B)</f>
        <v>46215</v>
      </c>
      <c r="D657" s="1" t="str">
        <f>IFERROR(_xlfn.XLOOKUP(G657,分层!A:A,分层!B:B),"未划分")</f>
        <v>未划分</v>
      </c>
      <c r="E657" s="4">
        <v>46235</v>
      </c>
      <c r="F657" s="1" t="s">
        <v>1076</v>
      </c>
      <c r="G657" t="s">
        <v>1077</v>
      </c>
      <c r="H657" t="s">
        <v>1078</v>
      </c>
      <c r="I657" t="s">
        <v>1079</v>
      </c>
      <c r="J657" t="s">
        <v>4397</v>
      </c>
      <c r="K657" t="s">
        <v>1079</v>
      </c>
      <c r="L657">
        <v>87193</v>
      </c>
      <c r="M657">
        <v>706</v>
      </c>
      <c r="N657">
        <v>595.35</v>
      </c>
      <c r="O657">
        <v>467.21</v>
      </c>
      <c r="P657">
        <v>0</v>
      </c>
      <c r="Q657">
        <v>128.14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1358.57</v>
      </c>
      <c r="Y657">
        <v>1058.98</v>
      </c>
      <c r="Z657">
        <v>0</v>
      </c>
      <c r="AA657">
        <v>299.59</v>
      </c>
      <c r="AB657">
        <v>0</v>
      </c>
      <c r="AC657">
        <v>125</v>
      </c>
      <c r="AD657">
        <v>101</v>
      </c>
      <c r="AE657">
        <v>0</v>
      </c>
      <c r="AF657">
        <v>24</v>
      </c>
      <c r="AG657">
        <v>0</v>
      </c>
      <c r="AH657" t="s">
        <v>4398</v>
      </c>
      <c r="AI657">
        <v>1178.71</v>
      </c>
      <c r="AJ657">
        <v>112</v>
      </c>
      <c r="AK657" t="s">
        <v>1238</v>
      </c>
      <c r="AL657">
        <v>0.84</v>
      </c>
      <c r="AM657">
        <v>6.83</v>
      </c>
      <c r="AN657">
        <v>2.28</v>
      </c>
      <c r="AO657" t="s">
        <v>1315</v>
      </c>
      <c r="AP657" t="s">
        <v>2418</v>
      </c>
      <c r="AQ657" t="s">
        <v>4399</v>
      </c>
      <c r="AR657" t="s">
        <v>4400</v>
      </c>
      <c r="AS657">
        <v>4.76</v>
      </c>
      <c r="AT657">
        <v>3.97</v>
      </c>
      <c r="AU657">
        <v>23</v>
      </c>
      <c r="AV657">
        <v>60</v>
      </c>
      <c r="AW657">
        <v>136</v>
      </c>
      <c r="AX657">
        <v>3.3</v>
      </c>
      <c r="AY657">
        <v>4.3</v>
      </c>
      <c r="AZ657">
        <v>4.5</v>
      </c>
      <c r="BA657">
        <v>150</v>
      </c>
      <c r="BB657">
        <v>1488.42</v>
      </c>
      <c r="BC657">
        <v>149</v>
      </c>
      <c r="BD657" t="s">
        <v>4401</v>
      </c>
      <c r="BE657" t="s">
        <v>4402</v>
      </c>
      <c r="BF657" t="s">
        <v>4230</v>
      </c>
      <c r="BG657" t="s">
        <v>86</v>
      </c>
      <c r="BH657" t="s">
        <v>86</v>
      </c>
      <c r="BI657" t="s">
        <v>86</v>
      </c>
      <c r="BJ657">
        <v>1468.44</v>
      </c>
      <c r="BK657">
        <v>1</v>
      </c>
      <c r="BL657">
        <v>9.9</v>
      </c>
      <c r="BM657">
        <v>1</v>
      </c>
      <c r="BN657">
        <v>2</v>
      </c>
      <c r="BO657">
        <v>19.98</v>
      </c>
      <c r="BP657">
        <v>2</v>
      </c>
      <c r="BQ657">
        <v>9.79</v>
      </c>
      <c r="BR657">
        <v>4.8</v>
      </c>
      <c r="BS657">
        <v>19.98</v>
      </c>
      <c r="BT657">
        <v>0</v>
      </c>
    </row>
    <row r="658" spans="1:72">
      <c r="A658" t="str">
        <f>IF(I658="","其他",_xlfn.XLOOKUP(I658,辅助数据!B:B,辅助数据!C:C))</f>
        <v>贺卡</v>
      </c>
      <c r="B658" t="str" cm="1">
        <f t="array" ref="B658">IFERROR(_xlfn.IFS(EOMONTH(E658,0)-C658&gt;90,"老品 (开售天数大于90天)",EOMONTH(E658,0)-C658&gt;=0,"新品 (开售天数小于等于90)"),"新品未出单")</f>
        <v>新品 (开售天数小于等于90)</v>
      </c>
      <c r="C658" s="1">
        <f>_xlfn.XLOOKUP(K658,开售时间!A:A,开售时间!B:B)</f>
        <v>46193</v>
      </c>
      <c r="D658" s="1" t="str">
        <f>IFERROR(_xlfn.XLOOKUP(G658,分层!A:A,分层!B:B),"未划分")</f>
        <v>N</v>
      </c>
      <c r="E658" s="4">
        <v>46235</v>
      </c>
      <c r="F658" s="1" t="s">
        <v>72</v>
      </c>
      <c r="G658" t="s">
        <v>881</v>
      </c>
      <c r="H658" t="s">
        <v>882</v>
      </c>
      <c r="I658" t="s">
        <v>883</v>
      </c>
      <c r="J658" t="s">
        <v>804</v>
      </c>
      <c r="K658" t="s">
        <v>883</v>
      </c>
      <c r="L658">
        <v>64864</v>
      </c>
      <c r="M658">
        <v>698</v>
      </c>
      <c r="N658">
        <v>547.46</v>
      </c>
      <c r="O658">
        <v>519.93</v>
      </c>
      <c r="P658">
        <v>0</v>
      </c>
      <c r="Q658">
        <v>27.53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1566.88</v>
      </c>
      <c r="Y658">
        <v>1468.95</v>
      </c>
      <c r="Z658">
        <v>0</v>
      </c>
      <c r="AA658">
        <v>97.93</v>
      </c>
      <c r="AB658">
        <v>0</v>
      </c>
      <c r="AC658">
        <v>113</v>
      </c>
      <c r="AD658">
        <v>106</v>
      </c>
      <c r="AE658">
        <v>0</v>
      </c>
      <c r="AF658">
        <v>7</v>
      </c>
      <c r="AG658">
        <v>0</v>
      </c>
      <c r="AH658" t="s">
        <v>4403</v>
      </c>
      <c r="AI658">
        <v>1419.98</v>
      </c>
      <c r="AJ658">
        <v>102</v>
      </c>
      <c r="AK658" t="s">
        <v>1227</v>
      </c>
      <c r="AL658">
        <v>0.78</v>
      </c>
      <c r="AM658">
        <v>8.44</v>
      </c>
      <c r="AN658">
        <v>2.86</v>
      </c>
      <c r="AO658" t="s">
        <v>4404</v>
      </c>
      <c r="AP658" t="s">
        <v>1682</v>
      </c>
      <c r="AQ658" t="s">
        <v>4405</v>
      </c>
      <c r="AR658" t="s">
        <v>4406</v>
      </c>
      <c r="AS658">
        <v>4.84</v>
      </c>
      <c r="AT658">
        <v>3.7</v>
      </c>
      <c r="AU658">
        <v>47</v>
      </c>
      <c r="AV658">
        <v>73</v>
      </c>
      <c r="AW658">
        <v>156</v>
      </c>
      <c r="AX658">
        <v>6.7</v>
      </c>
      <c r="AY658">
        <v>5.2</v>
      </c>
      <c r="AZ658">
        <v>5.2</v>
      </c>
      <c r="BA658">
        <v>148</v>
      </c>
      <c r="BB658">
        <v>2069.82</v>
      </c>
      <c r="BC658">
        <v>148</v>
      </c>
      <c r="BD658" t="s">
        <v>2257</v>
      </c>
      <c r="BE658" t="s">
        <v>671</v>
      </c>
      <c r="BF658" t="s">
        <v>1612</v>
      </c>
      <c r="BG658" t="s">
        <v>86</v>
      </c>
      <c r="BH658" t="s">
        <v>86</v>
      </c>
      <c r="BI658" t="s">
        <v>86</v>
      </c>
      <c r="BJ658">
        <v>1944.59</v>
      </c>
      <c r="BK658">
        <v>1</v>
      </c>
      <c r="BL658">
        <v>13.29</v>
      </c>
      <c r="BM658">
        <v>1</v>
      </c>
      <c r="BN658">
        <v>90</v>
      </c>
      <c r="BO658">
        <v>1258.4</v>
      </c>
      <c r="BP658">
        <v>90</v>
      </c>
      <c r="BQ658">
        <v>13.14</v>
      </c>
      <c r="BR658">
        <v>4.8</v>
      </c>
      <c r="BS658">
        <v>125.23</v>
      </c>
      <c r="BT658">
        <v>0</v>
      </c>
    </row>
    <row r="659" spans="1:72">
      <c r="A659" t="str">
        <f>IF(I659="","其他",_xlfn.XLOOKUP(I659,辅助数据!B:B,辅助数据!C:C))</f>
        <v>照片横幅</v>
      </c>
      <c r="B659" t="str" cm="1">
        <f t="array" ref="B659">IFERROR(_xlfn.IFS(EOMONTH(E659,0)-C659&gt;90,"老品 (开售天数大于90天)",EOMONTH(E659,0)-C659&gt;=0,"新品 (开售天数小于等于90)"),"新品未出单")</f>
        <v>老品 (开售天数大于90天)</v>
      </c>
      <c r="C659" s="1">
        <f>_xlfn.XLOOKUP(K659,开售时间!A:A,开售时间!B:B)</f>
        <v>46110</v>
      </c>
      <c r="D659" s="1" t="str">
        <f>IFERROR(_xlfn.XLOOKUP(G659,分层!A:A,分层!B:B),"未划分")</f>
        <v>T2</v>
      </c>
      <c r="E659" s="4">
        <v>46235</v>
      </c>
      <c r="F659" s="1" t="s">
        <v>72</v>
      </c>
      <c r="G659" t="s">
        <v>386</v>
      </c>
      <c r="H659" t="s">
        <v>387</v>
      </c>
      <c r="I659" t="s">
        <v>388</v>
      </c>
      <c r="J659" t="s">
        <v>4407</v>
      </c>
      <c r="K659" t="s">
        <v>388</v>
      </c>
      <c r="L659">
        <v>51856</v>
      </c>
      <c r="M659">
        <v>691</v>
      </c>
      <c r="N659">
        <v>457.85</v>
      </c>
      <c r="O659">
        <v>442.47</v>
      </c>
      <c r="P659">
        <v>0</v>
      </c>
      <c r="Q659">
        <v>15.38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1326.98</v>
      </c>
      <c r="Y659">
        <v>1288.01</v>
      </c>
      <c r="Z659">
        <v>0</v>
      </c>
      <c r="AA659">
        <v>38.97</v>
      </c>
      <c r="AB659">
        <v>0</v>
      </c>
      <c r="AC659">
        <v>102</v>
      </c>
      <c r="AD659">
        <v>99</v>
      </c>
      <c r="AE659">
        <v>0</v>
      </c>
      <c r="AF659">
        <v>3</v>
      </c>
      <c r="AG659">
        <v>0</v>
      </c>
      <c r="AH659" t="s">
        <v>4408</v>
      </c>
      <c r="AI659">
        <v>1234.05</v>
      </c>
      <c r="AJ659">
        <v>95</v>
      </c>
      <c r="AK659" t="s">
        <v>873</v>
      </c>
      <c r="AL659">
        <v>0.66</v>
      </c>
      <c r="AM659">
        <v>8.83</v>
      </c>
      <c r="AN659">
        <v>2.9</v>
      </c>
      <c r="AO659" t="s">
        <v>4409</v>
      </c>
      <c r="AP659" t="s">
        <v>1970</v>
      </c>
      <c r="AQ659" t="s">
        <v>4410</v>
      </c>
      <c r="AR659" t="s">
        <v>4411</v>
      </c>
      <c r="AS659">
        <v>4.49</v>
      </c>
      <c r="AT659">
        <v>3.16</v>
      </c>
      <c r="AU659">
        <v>42</v>
      </c>
      <c r="AV659">
        <v>83</v>
      </c>
      <c r="AW659">
        <v>150</v>
      </c>
      <c r="AX659">
        <v>6</v>
      </c>
      <c r="AY659">
        <v>5.9</v>
      </c>
      <c r="AZ659">
        <v>5</v>
      </c>
      <c r="BA659">
        <v>145</v>
      </c>
      <c r="BB659">
        <v>1882.9</v>
      </c>
      <c r="BC659">
        <v>145</v>
      </c>
      <c r="BD659" t="s">
        <v>4412</v>
      </c>
      <c r="BE659" t="s">
        <v>4413</v>
      </c>
      <c r="BF659" t="s">
        <v>4414</v>
      </c>
      <c r="BG659" t="s">
        <v>86</v>
      </c>
      <c r="BH659" t="s">
        <v>86</v>
      </c>
      <c r="BI659" t="s">
        <v>86</v>
      </c>
      <c r="BJ659">
        <v>1880.95</v>
      </c>
      <c r="BK659">
        <v>1</v>
      </c>
      <c r="BL659">
        <v>12.34</v>
      </c>
      <c r="BM659">
        <v>1</v>
      </c>
      <c r="BN659">
        <v>3</v>
      </c>
      <c r="BO659">
        <v>38.97</v>
      </c>
      <c r="BP659">
        <v>3</v>
      </c>
      <c r="BQ659">
        <v>12.97</v>
      </c>
      <c r="BR659">
        <v>4.7</v>
      </c>
      <c r="BS659">
        <v>1.95</v>
      </c>
      <c r="BT659">
        <v>0</v>
      </c>
    </row>
    <row r="660" spans="1:72">
      <c r="A660" t="str">
        <f>IF(I660="","其他",_xlfn.XLOOKUP(I660,辅助数据!B:B,辅助数据!C:C))</f>
        <v>小海报木板</v>
      </c>
      <c r="B660" t="str" cm="1">
        <f t="array" ref="B660">IFERROR(_xlfn.IFS(EOMONTH(E660,0)-C660&gt;90,"老品 (开售天数大于90天)",EOMONTH(E660,0)-C660&gt;=0,"新品 (开售天数小于等于90)"),"新品未出单")</f>
        <v>老品 (开售天数大于90天)</v>
      </c>
      <c r="C660" s="1">
        <f>_xlfn.XLOOKUP(K660,开售时间!A:A,开售时间!B:B)</f>
        <v>46001</v>
      </c>
      <c r="D660" s="1" t="str">
        <f>IFERROR(_xlfn.XLOOKUP(G660,分层!A:A,分层!B:B),"未划分")</f>
        <v>T2</v>
      </c>
      <c r="E660" s="4">
        <v>46235</v>
      </c>
      <c r="F660" s="1" t="s">
        <v>72</v>
      </c>
      <c r="G660" t="s">
        <v>434</v>
      </c>
      <c r="H660" t="s">
        <v>435</v>
      </c>
      <c r="I660" t="s">
        <v>436</v>
      </c>
      <c r="J660" t="s">
        <v>4415</v>
      </c>
      <c r="K660" t="s">
        <v>436</v>
      </c>
      <c r="L660">
        <v>113699</v>
      </c>
      <c r="M660">
        <v>508</v>
      </c>
      <c r="N660">
        <v>365.54</v>
      </c>
      <c r="O660">
        <v>362.35</v>
      </c>
      <c r="P660">
        <v>0</v>
      </c>
      <c r="Q660">
        <v>3.19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1176.9</v>
      </c>
      <c r="Y660">
        <v>1176.9</v>
      </c>
      <c r="Z660">
        <v>0</v>
      </c>
      <c r="AA660">
        <v>0</v>
      </c>
      <c r="AB660">
        <v>0</v>
      </c>
      <c r="AC660">
        <v>90</v>
      </c>
      <c r="AD660">
        <v>90</v>
      </c>
      <c r="AE660">
        <v>0</v>
      </c>
      <c r="AF660">
        <v>0</v>
      </c>
      <c r="AG660">
        <v>0</v>
      </c>
      <c r="AH660" t="s">
        <v>4416</v>
      </c>
      <c r="AI660">
        <v>929.07</v>
      </c>
      <c r="AJ660">
        <v>77</v>
      </c>
      <c r="AK660" t="s">
        <v>199</v>
      </c>
      <c r="AL660">
        <v>0.72</v>
      </c>
      <c r="AM660">
        <v>3.21</v>
      </c>
      <c r="AN660">
        <v>3.22</v>
      </c>
      <c r="AO660" t="s">
        <v>1637</v>
      </c>
      <c r="AP660" t="s">
        <v>161</v>
      </c>
      <c r="AQ660" t="s">
        <v>4417</v>
      </c>
      <c r="AR660" t="s">
        <v>4418</v>
      </c>
      <c r="AS660">
        <v>4.06</v>
      </c>
      <c r="AT660">
        <v>2.67</v>
      </c>
      <c r="AU660">
        <v>22</v>
      </c>
      <c r="AV660">
        <v>46</v>
      </c>
      <c r="AW660">
        <v>130</v>
      </c>
      <c r="AX660">
        <v>3.1</v>
      </c>
      <c r="AY660">
        <v>3.3</v>
      </c>
      <c r="AZ660">
        <v>4.3</v>
      </c>
      <c r="BA660">
        <v>137</v>
      </c>
      <c r="BB660">
        <v>1368.13</v>
      </c>
      <c r="BC660">
        <v>118</v>
      </c>
      <c r="BD660" t="s">
        <v>4419</v>
      </c>
      <c r="BE660" t="s">
        <v>4420</v>
      </c>
      <c r="BF660" t="s">
        <v>4421</v>
      </c>
      <c r="BG660" t="s">
        <v>86</v>
      </c>
      <c r="BH660" t="s">
        <v>86</v>
      </c>
      <c r="BI660" t="s">
        <v>86</v>
      </c>
      <c r="BJ660">
        <v>1351.13</v>
      </c>
      <c r="BK660">
        <v>1</v>
      </c>
      <c r="BL660">
        <v>9.49</v>
      </c>
      <c r="BM660">
        <v>1</v>
      </c>
      <c r="BN660">
        <v>34</v>
      </c>
      <c r="BO660">
        <v>339.66</v>
      </c>
      <c r="BP660">
        <v>16</v>
      </c>
      <c r="BQ660">
        <v>9.86</v>
      </c>
      <c r="BR660">
        <v>4.4</v>
      </c>
      <c r="BS660">
        <v>17</v>
      </c>
      <c r="BT660">
        <v>0</v>
      </c>
    </row>
    <row r="661" spans="1:72">
      <c r="A661" t="str">
        <f>IF(I661="","其他",_xlfn.XLOOKUP(I661,辅助数据!B:B,辅助数据!C:C))</f>
        <v>照片横幅</v>
      </c>
      <c r="B661" t="str" cm="1">
        <f t="array" ref="B661">IFERROR(_xlfn.IFS(EOMONTH(E661,0)-C661&gt;90,"老品 (开售天数大于90天)",EOMONTH(E661,0)-C661&gt;=0,"新品 (开售天数小于等于90)"),"新品未出单")</f>
        <v>新品 (开售天数小于等于90)</v>
      </c>
      <c r="C661" s="1">
        <f>_xlfn.XLOOKUP(K661,开售时间!A:A,开售时间!B:B)</f>
        <v>46189</v>
      </c>
      <c r="D661" s="1" t="str">
        <f>IFERROR(_xlfn.XLOOKUP(G661,分层!A:A,分层!B:B),"未划分")</f>
        <v>N</v>
      </c>
      <c r="E661" s="4">
        <v>46235</v>
      </c>
      <c r="F661" s="1" t="s">
        <v>72</v>
      </c>
      <c r="G661" t="s">
        <v>496</v>
      </c>
      <c r="H661" t="s">
        <v>497</v>
      </c>
      <c r="I661" t="s">
        <v>498</v>
      </c>
      <c r="J661" t="s">
        <v>4422</v>
      </c>
      <c r="K661" t="s">
        <v>498</v>
      </c>
      <c r="L661">
        <v>56025</v>
      </c>
      <c r="M661">
        <v>588</v>
      </c>
      <c r="N661">
        <v>452.09</v>
      </c>
      <c r="O661">
        <v>428.59</v>
      </c>
      <c r="P661">
        <v>0</v>
      </c>
      <c r="Q661">
        <v>23.5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1271.42</v>
      </c>
      <c r="Y661">
        <v>1206.47</v>
      </c>
      <c r="Z661">
        <v>0</v>
      </c>
      <c r="AA661">
        <v>64.95</v>
      </c>
      <c r="AB661">
        <v>0</v>
      </c>
      <c r="AC661">
        <v>97</v>
      </c>
      <c r="AD661">
        <v>92</v>
      </c>
      <c r="AE661">
        <v>0</v>
      </c>
      <c r="AF661">
        <v>5</v>
      </c>
      <c r="AG661">
        <v>0</v>
      </c>
      <c r="AH661" t="s">
        <v>4423</v>
      </c>
      <c r="AI661">
        <v>1049.59</v>
      </c>
      <c r="AJ661">
        <v>80</v>
      </c>
      <c r="AK661" t="s">
        <v>657</v>
      </c>
      <c r="AL661">
        <v>0.77</v>
      </c>
      <c r="AM661">
        <v>8.07</v>
      </c>
      <c r="AN661">
        <v>2.81</v>
      </c>
      <c r="AO661" t="s">
        <v>4424</v>
      </c>
      <c r="AP661" t="s">
        <v>2125</v>
      </c>
      <c r="AQ661" t="s">
        <v>4425</v>
      </c>
      <c r="AR661" t="s">
        <v>4426</v>
      </c>
      <c r="AS661">
        <v>4.66</v>
      </c>
      <c r="AT661">
        <v>3.3</v>
      </c>
      <c r="AU661">
        <v>52</v>
      </c>
      <c r="AV661">
        <v>83</v>
      </c>
      <c r="AW661">
        <v>143</v>
      </c>
      <c r="AX661">
        <v>7.4</v>
      </c>
      <c r="AY661">
        <v>5.9</v>
      </c>
      <c r="AZ661">
        <v>4.8</v>
      </c>
      <c r="BA661">
        <v>137</v>
      </c>
      <c r="BB661">
        <v>1777.03</v>
      </c>
      <c r="BC661">
        <v>136</v>
      </c>
      <c r="BD661" t="s">
        <v>4427</v>
      </c>
      <c r="BE661" t="s">
        <v>4428</v>
      </c>
      <c r="BF661" t="s">
        <v>2599</v>
      </c>
      <c r="BG661" t="s">
        <v>86</v>
      </c>
      <c r="BH661" t="s">
        <v>86</v>
      </c>
      <c r="BI661" t="s">
        <v>86</v>
      </c>
      <c r="BJ661">
        <v>1751.03</v>
      </c>
      <c r="BK661">
        <v>4</v>
      </c>
      <c r="BL661">
        <v>49.36</v>
      </c>
      <c r="BM661">
        <v>4</v>
      </c>
      <c r="BN661">
        <v>21</v>
      </c>
      <c r="BO661">
        <v>272.79</v>
      </c>
      <c r="BP661">
        <v>20</v>
      </c>
      <c r="BQ661">
        <v>12.78</v>
      </c>
      <c r="BR661">
        <v>4.4</v>
      </c>
      <c r="BS661">
        <v>26</v>
      </c>
      <c r="BT661">
        <v>0</v>
      </c>
    </row>
    <row r="662" spans="1:72">
      <c r="A662" t="str">
        <f>IF(I662="","其他",_xlfn.XLOOKUP(I662,辅助数据!B:B,辅助数据!C:C))</f>
        <v>贺卡</v>
      </c>
      <c r="B662" t="str" cm="1">
        <f t="array" ref="B662">IFERROR(_xlfn.IFS(EOMONTH(E662,0)-C662&gt;90,"老品 (开售天数大于90天)",EOMONTH(E662,0)-C662&gt;=0,"新品 (开售天数小于等于90)"),"新品未出单")</f>
        <v>新品 (开售天数小于等于90)</v>
      </c>
      <c r="C662" s="1">
        <f>_xlfn.XLOOKUP(K662,开售时间!A:A,开售时间!B:B)</f>
        <v>46192</v>
      </c>
      <c r="D662" s="1" t="str">
        <f>IFERROR(_xlfn.XLOOKUP(G662,分层!A:A,分层!B:B),"未划分")</f>
        <v>N</v>
      </c>
      <c r="E662" s="4">
        <v>46235</v>
      </c>
      <c r="F662" s="1" t="s">
        <v>72</v>
      </c>
      <c r="G662" t="s">
        <v>969</v>
      </c>
      <c r="H662" t="s">
        <v>970</v>
      </c>
      <c r="I662" t="s">
        <v>971</v>
      </c>
      <c r="J662" t="s">
        <v>4429</v>
      </c>
      <c r="K662" t="s">
        <v>971</v>
      </c>
      <c r="L662">
        <v>43468</v>
      </c>
      <c r="M662">
        <v>575</v>
      </c>
      <c r="N662">
        <v>429.38</v>
      </c>
      <c r="O662">
        <v>401.13</v>
      </c>
      <c r="P662">
        <v>0</v>
      </c>
      <c r="Q662">
        <v>28.25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1282.28</v>
      </c>
      <c r="Y662">
        <v>1226.32</v>
      </c>
      <c r="Z662">
        <v>0</v>
      </c>
      <c r="AA662">
        <v>55.96</v>
      </c>
      <c r="AB662">
        <v>0</v>
      </c>
      <c r="AC662">
        <v>89</v>
      </c>
      <c r="AD662">
        <v>85</v>
      </c>
      <c r="AE662">
        <v>0</v>
      </c>
      <c r="AF662">
        <v>4</v>
      </c>
      <c r="AG662">
        <v>0</v>
      </c>
      <c r="AH662" t="s">
        <v>4430</v>
      </c>
      <c r="AI662">
        <v>1228.32</v>
      </c>
      <c r="AJ662">
        <v>85</v>
      </c>
      <c r="AK662" t="s">
        <v>2160</v>
      </c>
      <c r="AL662">
        <v>0.75</v>
      </c>
      <c r="AM662">
        <v>9.88</v>
      </c>
      <c r="AN662">
        <v>2.99</v>
      </c>
      <c r="AO662" t="s">
        <v>4431</v>
      </c>
      <c r="AP662" t="s">
        <v>4432</v>
      </c>
      <c r="AQ662" t="s">
        <v>4433</v>
      </c>
      <c r="AR662" t="s">
        <v>4434</v>
      </c>
      <c r="AS662">
        <v>4.82</v>
      </c>
      <c r="AT662">
        <v>3.18</v>
      </c>
      <c r="AU662">
        <v>38</v>
      </c>
      <c r="AV662">
        <v>69</v>
      </c>
      <c r="AW662">
        <v>134</v>
      </c>
      <c r="AX662">
        <v>5.4</v>
      </c>
      <c r="AY662">
        <v>4.9</v>
      </c>
      <c r="AZ662">
        <v>4.5</v>
      </c>
      <c r="BA662">
        <v>135</v>
      </c>
      <c r="BB662">
        <v>1885.85</v>
      </c>
      <c r="BC662">
        <v>132</v>
      </c>
      <c r="BD662" t="s">
        <v>825</v>
      </c>
      <c r="BE662" t="s">
        <v>4435</v>
      </c>
      <c r="BF662" t="s">
        <v>900</v>
      </c>
      <c r="BG662" t="s">
        <v>86</v>
      </c>
      <c r="BH662" t="s">
        <v>86</v>
      </c>
      <c r="BI662" t="s">
        <v>86</v>
      </c>
      <c r="BJ662">
        <v>1776.72</v>
      </c>
      <c r="BK662">
        <v>4</v>
      </c>
      <c r="BL662">
        <v>53.16</v>
      </c>
      <c r="BM662">
        <v>4</v>
      </c>
      <c r="BN662">
        <v>80</v>
      </c>
      <c r="BO662">
        <v>1118.5</v>
      </c>
      <c r="BP662">
        <v>77</v>
      </c>
      <c r="BQ662">
        <v>13.16</v>
      </c>
      <c r="BR662">
        <v>4.4</v>
      </c>
      <c r="BS662">
        <v>109.13</v>
      </c>
      <c r="BT662">
        <v>0</v>
      </c>
    </row>
    <row r="663" spans="1:72">
      <c r="A663" t="str">
        <f>IF(I663="","其他",_xlfn.XLOOKUP(I663,辅助数据!B:B,辅助数据!C:C))</f>
        <v>贺卡</v>
      </c>
      <c r="B663" t="str" cm="1">
        <f t="array" ref="B663">IFERROR(_xlfn.IFS(EOMONTH(E663,0)-C663&gt;90,"老品 (开售天数大于90天)",EOMONTH(E663,0)-C663&gt;=0,"新品 (开售天数小于等于90)"),"新品未出单")</f>
        <v>新品 (开售天数小于等于90)</v>
      </c>
      <c r="C663" s="1">
        <f>_xlfn.XLOOKUP(K663,开售时间!A:A,开售时间!B:B)</f>
        <v>46197</v>
      </c>
      <c r="D663" s="1" t="str">
        <f>IFERROR(_xlfn.XLOOKUP(G663,分层!A:A,分层!B:B),"未划分")</f>
        <v>N</v>
      </c>
      <c r="E663" s="4">
        <v>46235</v>
      </c>
      <c r="F663" s="1" t="s">
        <v>72</v>
      </c>
      <c r="G663" t="s">
        <v>446</v>
      </c>
      <c r="H663" t="s">
        <v>447</v>
      </c>
      <c r="I663" t="s">
        <v>448</v>
      </c>
      <c r="J663" t="s">
        <v>4436</v>
      </c>
      <c r="K663" t="s">
        <v>448</v>
      </c>
      <c r="L663">
        <v>37320</v>
      </c>
      <c r="M663">
        <v>580</v>
      </c>
      <c r="N663">
        <v>431.8</v>
      </c>
      <c r="O663">
        <v>399.29</v>
      </c>
      <c r="P663">
        <v>0</v>
      </c>
      <c r="Q663">
        <v>32.51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1257.1</v>
      </c>
      <c r="Y663">
        <v>1187.15</v>
      </c>
      <c r="Z663">
        <v>0</v>
      </c>
      <c r="AA663">
        <v>69.95</v>
      </c>
      <c r="AB663">
        <v>0</v>
      </c>
      <c r="AC663">
        <v>90</v>
      </c>
      <c r="AD663">
        <v>85</v>
      </c>
      <c r="AE663">
        <v>0</v>
      </c>
      <c r="AF663">
        <v>5</v>
      </c>
      <c r="AG663">
        <v>0</v>
      </c>
      <c r="AH663" t="s">
        <v>4437</v>
      </c>
      <c r="AI663">
        <v>1175.16</v>
      </c>
      <c r="AJ663">
        <v>84</v>
      </c>
      <c r="AK663" t="s">
        <v>760</v>
      </c>
      <c r="AL663">
        <v>0.74</v>
      </c>
      <c r="AM663">
        <v>11.57</v>
      </c>
      <c r="AN663">
        <v>2.91</v>
      </c>
      <c r="AO663" t="s">
        <v>4438</v>
      </c>
      <c r="AP663" t="s">
        <v>4439</v>
      </c>
      <c r="AQ663" t="s">
        <v>1970</v>
      </c>
      <c r="AR663" t="s">
        <v>4440</v>
      </c>
      <c r="AS663">
        <v>4.8</v>
      </c>
      <c r="AT663">
        <v>3.27</v>
      </c>
      <c r="AU663">
        <v>46</v>
      </c>
      <c r="AV663">
        <v>87</v>
      </c>
      <c r="AW663">
        <v>133</v>
      </c>
      <c r="AX663">
        <v>6.6</v>
      </c>
      <c r="AY663">
        <v>6.2</v>
      </c>
      <c r="AZ663">
        <v>4.4</v>
      </c>
      <c r="BA663">
        <v>132</v>
      </c>
      <c r="BB663">
        <v>1845.28</v>
      </c>
      <c r="BC663">
        <v>129</v>
      </c>
      <c r="BD663" t="s">
        <v>4441</v>
      </c>
      <c r="BE663" t="s">
        <v>4442</v>
      </c>
      <c r="BF663" t="s">
        <v>718</v>
      </c>
      <c r="BG663" t="s">
        <v>86</v>
      </c>
      <c r="BH663" t="s">
        <v>86</v>
      </c>
      <c r="BI663" t="s">
        <v>86</v>
      </c>
      <c r="BJ663">
        <v>1775.35</v>
      </c>
      <c r="BK663">
        <v>2</v>
      </c>
      <c r="BL663">
        <v>26.58</v>
      </c>
      <c r="BM663">
        <v>2</v>
      </c>
      <c r="BN663">
        <v>53</v>
      </c>
      <c r="BO663">
        <v>740.77</v>
      </c>
      <c r="BP663">
        <v>51</v>
      </c>
      <c r="BQ663">
        <v>13.45</v>
      </c>
      <c r="BR663">
        <v>4.3</v>
      </c>
      <c r="BS663">
        <v>69.93</v>
      </c>
      <c r="BT663">
        <v>0</v>
      </c>
    </row>
    <row r="664" spans="1:72">
      <c r="A664" t="str">
        <f>IF(I664="","其他",_xlfn.XLOOKUP(I664,辅助数据!B:B,辅助数据!C:C))</f>
        <v>签名本</v>
      </c>
      <c r="B664" t="str" cm="1">
        <f t="array" ref="B664">IFERROR(_xlfn.IFS(EOMONTH(E664,0)-C664&gt;90,"老品 (开售天数大于90天)",EOMONTH(E664,0)-C664&gt;=0,"新品 (开售天数小于等于90)"),"新品未出单")</f>
        <v>新品 (开售天数小于等于90)</v>
      </c>
      <c r="C664" s="1">
        <f>_xlfn.XLOOKUP(K664,开售时间!A:A,开售时间!B:B)</f>
        <v>46217</v>
      </c>
      <c r="D664" s="1" t="str">
        <f>IFERROR(_xlfn.XLOOKUP(G664,分层!A:A,分层!B:B),"未划分")</f>
        <v>未划分</v>
      </c>
      <c r="E664" s="4">
        <v>46235</v>
      </c>
      <c r="F664" s="1" t="s">
        <v>1076</v>
      </c>
      <c r="G664" t="s">
        <v>1577</v>
      </c>
      <c r="H664" t="s">
        <v>1578</v>
      </c>
      <c r="I664" t="s">
        <v>1579</v>
      </c>
      <c r="J664" t="s">
        <v>4443</v>
      </c>
      <c r="K664" t="s">
        <v>1579</v>
      </c>
      <c r="L664">
        <v>40667</v>
      </c>
      <c r="M664">
        <v>441</v>
      </c>
      <c r="N664">
        <v>369.42</v>
      </c>
      <c r="O664">
        <v>303.46</v>
      </c>
      <c r="P664">
        <v>0</v>
      </c>
      <c r="Q664">
        <v>65.96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699.31</v>
      </c>
      <c r="Y664">
        <v>569.44</v>
      </c>
      <c r="Z664">
        <v>0</v>
      </c>
      <c r="AA664">
        <v>129.87</v>
      </c>
      <c r="AB664">
        <v>0</v>
      </c>
      <c r="AC664">
        <v>68</v>
      </c>
      <c r="AD664">
        <v>56</v>
      </c>
      <c r="AE664">
        <v>0</v>
      </c>
      <c r="AF664">
        <v>12</v>
      </c>
      <c r="AG664">
        <v>0</v>
      </c>
      <c r="AH664" t="s">
        <v>4444</v>
      </c>
      <c r="AI664">
        <v>619.38</v>
      </c>
      <c r="AJ664">
        <v>61</v>
      </c>
      <c r="AK664" t="s">
        <v>1227</v>
      </c>
      <c r="AL664">
        <v>0.84</v>
      </c>
      <c r="AM664">
        <v>9.08</v>
      </c>
      <c r="AN664">
        <v>1.89</v>
      </c>
      <c r="AO664" t="s">
        <v>4445</v>
      </c>
      <c r="AP664" t="s">
        <v>4446</v>
      </c>
      <c r="AQ664" t="s">
        <v>4446</v>
      </c>
      <c r="AR664" t="s">
        <v>4447</v>
      </c>
      <c r="AS664">
        <v>5.43</v>
      </c>
      <c r="AT664">
        <v>2.89</v>
      </c>
      <c r="AU664">
        <v>18</v>
      </c>
      <c r="AV664">
        <v>36</v>
      </c>
      <c r="AW664">
        <v>111</v>
      </c>
      <c r="AX664">
        <v>2.6</v>
      </c>
      <c r="AY664">
        <v>2.6</v>
      </c>
      <c r="AZ664">
        <v>3.7</v>
      </c>
      <c r="BA664">
        <v>128</v>
      </c>
      <c r="BB664">
        <v>1268.73</v>
      </c>
      <c r="BC664">
        <v>128</v>
      </c>
      <c r="BD664" t="s">
        <v>4448</v>
      </c>
      <c r="BE664" t="s">
        <v>4449</v>
      </c>
      <c r="BF664" t="s">
        <v>4450</v>
      </c>
      <c r="BG664" t="s">
        <v>86</v>
      </c>
      <c r="BH664" t="s">
        <v>86</v>
      </c>
      <c r="BI664" t="s">
        <v>86</v>
      </c>
      <c r="BJ664">
        <v>1268.73</v>
      </c>
      <c r="BK664">
        <v>3</v>
      </c>
      <c r="BL664">
        <v>29.97</v>
      </c>
      <c r="BM664">
        <v>3</v>
      </c>
      <c r="BN664">
        <v>0</v>
      </c>
      <c r="BO664">
        <v>0</v>
      </c>
      <c r="BP664">
        <v>0</v>
      </c>
      <c r="BQ664">
        <v>9.91</v>
      </c>
      <c r="BR664">
        <v>4.1</v>
      </c>
      <c r="BS664">
        <v>0</v>
      </c>
      <c r="BT664">
        <v>0</v>
      </c>
    </row>
    <row r="665" spans="1:72">
      <c r="A665" t="str">
        <f>IF(I665="","其他",_xlfn.XLOOKUP(I665,辅助数据!B:B,辅助数据!C:C))</f>
        <v>小海报木板</v>
      </c>
      <c r="B665" t="str" cm="1">
        <f t="array" ref="B665">IFERROR(_xlfn.IFS(EOMONTH(E665,0)-C665&gt;90,"老品 (开售天数大于90天)",EOMONTH(E665,0)-C665&gt;=0,"新品 (开售天数小于等于90)"),"新品未出单")</f>
        <v>老品 (开售天数大于90天)</v>
      </c>
      <c r="C665" s="1">
        <f>_xlfn.XLOOKUP(K665,开售时间!A:A,开售时间!B:B)</f>
        <v>46009</v>
      </c>
      <c r="D665" s="1" t="str">
        <f>IFERROR(_xlfn.XLOOKUP(G665,分层!A:A,分层!B:B),"未划分")</f>
        <v>T2</v>
      </c>
      <c r="E665" s="4">
        <v>46235</v>
      </c>
      <c r="F665" s="1" t="s">
        <v>72</v>
      </c>
      <c r="G665" t="s">
        <v>484</v>
      </c>
      <c r="H665" t="s">
        <v>485</v>
      </c>
      <c r="I665" t="s">
        <v>486</v>
      </c>
      <c r="J665" t="s">
        <v>1789</v>
      </c>
      <c r="K665" t="s">
        <v>486</v>
      </c>
      <c r="L665">
        <v>161205</v>
      </c>
      <c r="M665">
        <v>518</v>
      </c>
      <c r="N665">
        <v>361.17</v>
      </c>
      <c r="O665">
        <v>335.26</v>
      </c>
      <c r="P665">
        <v>0</v>
      </c>
      <c r="Q665">
        <v>25.91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867.67</v>
      </c>
      <c r="Y665">
        <v>817.72</v>
      </c>
      <c r="Z665">
        <v>0</v>
      </c>
      <c r="AA665">
        <v>49.95</v>
      </c>
      <c r="AB665">
        <v>0</v>
      </c>
      <c r="AC665">
        <v>70</v>
      </c>
      <c r="AD665">
        <v>66</v>
      </c>
      <c r="AE665">
        <v>0</v>
      </c>
      <c r="AF665">
        <v>4</v>
      </c>
      <c r="AG665">
        <v>0</v>
      </c>
      <c r="AH665" t="s">
        <v>4451</v>
      </c>
      <c r="AI665">
        <v>728.77</v>
      </c>
      <c r="AJ665">
        <v>62</v>
      </c>
      <c r="AK665" t="s">
        <v>4452</v>
      </c>
      <c r="AL665">
        <v>0.7</v>
      </c>
      <c r="AM665">
        <v>2.24</v>
      </c>
      <c r="AN665">
        <v>2.4</v>
      </c>
      <c r="AO665" t="s">
        <v>4453</v>
      </c>
      <c r="AP665" t="s">
        <v>2445</v>
      </c>
      <c r="AQ665" t="s">
        <v>2558</v>
      </c>
      <c r="AR665" t="s">
        <v>4454</v>
      </c>
      <c r="AS665">
        <v>5.16</v>
      </c>
      <c r="AT665">
        <v>2.91</v>
      </c>
      <c r="AU665">
        <v>29</v>
      </c>
      <c r="AV665">
        <v>50</v>
      </c>
      <c r="AW665">
        <v>115</v>
      </c>
      <c r="AX665">
        <v>4.1</v>
      </c>
      <c r="AY665">
        <v>3.6</v>
      </c>
      <c r="AZ665">
        <v>3.8</v>
      </c>
      <c r="BA665">
        <v>124</v>
      </c>
      <c r="BB665">
        <v>1228.27</v>
      </c>
      <c r="BC665">
        <v>97</v>
      </c>
      <c r="BD665" t="s">
        <v>4455</v>
      </c>
      <c r="BE665" t="s">
        <v>4442</v>
      </c>
      <c r="BF665" t="s">
        <v>1117</v>
      </c>
      <c r="BG665" t="s">
        <v>86</v>
      </c>
      <c r="BH665" t="s">
        <v>86</v>
      </c>
      <c r="BI665" t="s">
        <v>86</v>
      </c>
      <c r="BJ665">
        <v>1207.28</v>
      </c>
      <c r="BK665">
        <v>1</v>
      </c>
      <c r="BL665">
        <v>9.49</v>
      </c>
      <c r="BM665">
        <v>1</v>
      </c>
      <c r="BN665">
        <v>42</v>
      </c>
      <c r="BO665">
        <v>419.58</v>
      </c>
      <c r="BP665">
        <v>17</v>
      </c>
      <c r="BQ665">
        <v>9.74</v>
      </c>
      <c r="BR665">
        <v>4</v>
      </c>
      <c r="BS665">
        <v>20.99</v>
      </c>
      <c r="BT665">
        <v>0</v>
      </c>
    </row>
    <row r="666" spans="1:72">
      <c r="A666" t="str">
        <f>IF(I666="","其他",_xlfn.XLOOKUP(I666,辅助数据!B:B,辅助数据!C:C))</f>
        <v>漩涡套装</v>
      </c>
      <c r="B666" t="str" cm="1">
        <f t="array" ref="B666">IFERROR(_xlfn.IFS(EOMONTH(E666,0)-C666&gt;90,"老品 (开售天数大于90天)",EOMONTH(E666,0)-C666&gt;=0,"新品 (开售天数小于等于90)"),"新品未出单")</f>
        <v>新品 (开售天数小于等于90)</v>
      </c>
      <c r="C666" s="1">
        <f>_xlfn.XLOOKUP(K666,开售时间!A:A,开售时间!B:B)</f>
        <v>46187</v>
      </c>
      <c r="D666" s="1" t="str">
        <f>IFERROR(_xlfn.XLOOKUP(G666,分层!A:A,分层!B:B),"未划分")</f>
        <v>N</v>
      </c>
      <c r="E666" s="4">
        <v>46235</v>
      </c>
      <c r="F666" s="1" t="s">
        <v>72</v>
      </c>
      <c r="G666" t="s">
        <v>587</v>
      </c>
      <c r="H666" t="s">
        <v>588</v>
      </c>
      <c r="I666" t="s">
        <v>589</v>
      </c>
      <c r="J666" t="s">
        <v>4310</v>
      </c>
      <c r="K666" t="s">
        <v>589</v>
      </c>
      <c r="L666">
        <v>23087</v>
      </c>
      <c r="M666">
        <v>296</v>
      </c>
      <c r="N666">
        <v>235.44</v>
      </c>
      <c r="O666">
        <v>224.04</v>
      </c>
      <c r="P666">
        <v>0</v>
      </c>
      <c r="Q666">
        <v>11.4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856.69</v>
      </c>
      <c r="Y666">
        <v>804.73</v>
      </c>
      <c r="Z666">
        <v>0</v>
      </c>
      <c r="AA666">
        <v>51.96</v>
      </c>
      <c r="AB666">
        <v>0</v>
      </c>
      <c r="AC666">
        <v>66</v>
      </c>
      <c r="AD666">
        <v>62</v>
      </c>
      <c r="AE666">
        <v>0</v>
      </c>
      <c r="AF666">
        <v>4</v>
      </c>
      <c r="AG666">
        <v>0</v>
      </c>
      <c r="AH666" t="s">
        <v>4456</v>
      </c>
      <c r="AI666">
        <v>824.22</v>
      </c>
      <c r="AJ666">
        <v>64</v>
      </c>
      <c r="AK666" t="s">
        <v>4457</v>
      </c>
      <c r="AL666">
        <v>0.8</v>
      </c>
      <c r="AM666">
        <v>10.2</v>
      </c>
      <c r="AN666">
        <v>3.64</v>
      </c>
      <c r="AO666" t="s">
        <v>4458</v>
      </c>
      <c r="AP666" t="s">
        <v>4459</v>
      </c>
      <c r="AQ666" t="s">
        <v>4460</v>
      </c>
      <c r="AR666" t="s">
        <v>4461</v>
      </c>
      <c r="AS666">
        <v>3.57</v>
      </c>
      <c r="AT666">
        <v>1.91</v>
      </c>
      <c r="AU666">
        <v>44</v>
      </c>
      <c r="AV666">
        <v>68</v>
      </c>
      <c r="AW666">
        <v>140</v>
      </c>
      <c r="AX666">
        <v>6.3</v>
      </c>
      <c r="AY666">
        <v>4.9</v>
      </c>
      <c r="AZ666">
        <v>4.7</v>
      </c>
      <c r="BA666">
        <v>123</v>
      </c>
      <c r="BB666">
        <v>1596.47</v>
      </c>
      <c r="BC666">
        <v>122</v>
      </c>
      <c r="BD666" t="s">
        <v>2762</v>
      </c>
      <c r="BE666" t="s">
        <v>4462</v>
      </c>
      <c r="BF666" t="s">
        <v>4463</v>
      </c>
      <c r="BG666" t="s">
        <v>86</v>
      </c>
      <c r="BH666" t="s">
        <v>86</v>
      </c>
      <c r="BI666" t="s">
        <v>86</v>
      </c>
      <c r="BJ666">
        <v>1594.52</v>
      </c>
      <c r="BK666">
        <v>2</v>
      </c>
      <c r="BL666">
        <v>24.68</v>
      </c>
      <c r="BM666">
        <v>2</v>
      </c>
      <c r="BN666">
        <v>3</v>
      </c>
      <c r="BO666">
        <v>38.97</v>
      </c>
      <c r="BP666">
        <v>2</v>
      </c>
      <c r="BQ666">
        <v>12.96</v>
      </c>
      <c r="BR666">
        <v>4</v>
      </c>
      <c r="BS666">
        <v>1.95</v>
      </c>
      <c r="BT666">
        <v>0</v>
      </c>
    </row>
    <row r="667" spans="1:72">
      <c r="A667" t="str">
        <f>IF(I667="","其他",_xlfn.XLOOKUP(I667,辅助数据!B:B,辅助数据!C:C))</f>
        <v>小海报木板</v>
      </c>
      <c r="B667" t="str" cm="1">
        <f t="array" ref="B667">IFERROR(_xlfn.IFS(EOMONTH(E667,0)-C667&gt;90,"老品 (开售天数大于90天)",EOMONTH(E667,0)-C667&gt;=0,"新品 (开售天数小于等于90)"),"新品未出单")</f>
        <v>老品 (开售天数大于90天)</v>
      </c>
      <c r="C667" s="1">
        <f>_xlfn.XLOOKUP(K667,开售时间!A:A,开售时间!B:B)</f>
        <v>46014</v>
      </c>
      <c r="D667" s="1" t="str">
        <f>IFERROR(_xlfn.XLOOKUP(G667,分层!A:A,分层!B:B),"未划分")</f>
        <v>T2</v>
      </c>
      <c r="E667" s="4">
        <v>46235</v>
      </c>
      <c r="F667" s="1" t="s">
        <v>72</v>
      </c>
      <c r="G667" t="s">
        <v>1410</v>
      </c>
      <c r="H667" t="s">
        <v>1411</v>
      </c>
      <c r="I667" t="s">
        <v>1412</v>
      </c>
      <c r="J667" t="s">
        <v>4464</v>
      </c>
      <c r="K667" t="s">
        <v>1412</v>
      </c>
      <c r="L667">
        <v>126009</v>
      </c>
      <c r="M667">
        <v>345</v>
      </c>
      <c r="N667">
        <v>237.82</v>
      </c>
      <c r="O667">
        <v>234.38</v>
      </c>
      <c r="P667">
        <v>0</v>
      </c>
      <c r="Q667">
        <v>3.44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909.51</v>
      </c>
      <c r="Y667">
        <v>899.52</v>
      </c>
      <c r="Z667">
        <v>0</v>
      </c>
      <c r="AA667">
        <v>9.99</v>
      </c>
      <c r="AB667">
        <v>0</v>
      </c>
      <c r="AC667">
        <v>70</v>
      </c>
      <c r="AD667">
        <v>69</v>
      </c>
      <c r="AE667">
        <v>0</v>
      </c>
      <c r="AF667">
        <v>1</v>
      </c>
      <c r="AG667">
        <v>0</v>
      </c>
      <c r="AH667" t="s">
        <v>4465</v>
      </c>
      <c r="AI667">
        <v>669.33</v>
      </c>
      <c r="AJ667">
        <v>54</v>
      </c>
      <c r="AK667" t="s">
        <v>2886</v>
      </c>
      <c r="AL667">
        <v>0.69</v>
      </c>
      <c r="AM667">
        <v>1.89</v>
      </c>
      <c r="AN667">
        <v>3.82</v>
      </c>
      <c r="AO667" t="s">
        <v>4466</v>
      </c>
      <c r="AP667" t="s">
        <v>1150</v>
      </c>
      <c r="AQ667" t="s">
        <v>4467</v>
      </c>
      <c r="AR667" t="s">
        <v>4468</v>
      </c>
      <c r="AS667">
        <v>3.4</v>
      </c>
      <c r="AT667">
        <v>1.95</v>
      </c>
      <c r="AU667">
        <v>31</v>
      </c>
      <c r="AV667">
        <v>46</v>
      </c>
      <c r="AW667">
        <v>122</v>
      </c>
      <c r="AX667">
        <v>4.4</v>
      </c>
      <c r="AY667">
        <v>3.3</v>
      </c>
      <c r="AZ667">
        <v>4.1</v>
      </c>
      <c r="BA667">
        <v>122</v>
      </c>
      <c r="BB667">
        <v>1208.29</v>
      </c>
      <c r="BC667">
        <v>88</v>
      </c>
      <c r="BD667" t="s">
        <v>4469</v>
      </c>
      <c r="BE667" t="s">
        <v>4470</v>
      </c>
      <c r="BF667" t="s">
        <v>1513</v>
      </c>
      <c r="BG667" t="s">
        <v>86</v>
      </c>
      <c r="BH667" t="s">
        <v>86</v>
      </c>
      <c r="BI667" t="s">
        <v>86</v>
      </c>
      <c r="BJ667">
        <v>1178.29</v>
      </c>
      <c r="BK667">
        <v>1</v>
      </c>
      <c r="BL667">
        <v>9.49</v>
      </c>
      <c r="BM667">
        <v>1</v>
      </c>
      <c r="BN667">
        <v>60</v>
      </c>
      <c r="BO667">
        <v>599.4</v>
      </c>
      <c r="BP667">
        <v>26</v>
      </c>
      <c r="BQ667">
        <v>9.66</v>
      </c>
      <c r="BR667">
        <v>3.9</v>
      </c>
      <c r="BS667">
        <v>30</v>
      </c>
      <c r="BT667">
        <v>0</v>
      </c>
    </row>
    <row r="668" spans="1:72">
      <c r="A668" t="str">
        <f>IF(I668="","其他",_xlfn.XLOOKUP(I668,辅助数据!B:B,辅助数据!C:C))</f>
        <v>贺卡</v>
      </c>
      <c r="B668" t="str" cm="1">
        <f t="array" ref="B668">IFERROR(_xlfn.IFS(EOMONTH(E668,0)-C668&gt;90,"老品 (开售天数大于90天)",EOMONTH(E668,0)-C668&gt;=0,"新品 (开售天数小于等于90)"),"新品未出单")</f>
        <v>新品 (开售天数小于等于90)</v>
      </c>
      <c r="C668" s="1">
        <f>_xlfn.XLOOKUP(K668,开售时间!A:A,开售时间!B:B)</f>
        <v>46193</v>
      </c>
      <c r="D668" s="1" t="str">
        <f>IFERROR(_xlfn.XLOOKUP(G668,分层!A:A,分层!B:B),"未划分")</f>
        <v>N</v>
      </c>
      <c r="E668" s="4">
        <v>46235</v>
      </c>
      <c r="F668" s="1" t="s">
        <v>72</v>
      </c>
      <c r="G668" t="s">
        <v>1716</v>
      </c>
      <c r="H668" t="s">
        <v>1717</v>
      </c>
      <c r="I668" t="s">
        <v>1718</v>
      </c>
      <c r="J668" t="s">
        <v>4471</v>
      </c>
      <c r="K668" t="s">
        <v>1718</v>
      </c>
      <c r="L668">
        <v>60432</v>
      </c>
      <c r="M668">
        <v>522</v>
      </c>
      <c r="N668">
        <v>491.38</v>
      </c>
      <c r="O668">
        <v>441.99</v>
      </c>
      <c r="P668">
        <v>0</v>
      </c>
      <c r="Q668">
        <v>49.39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1339.94</v>
      </c>
      <c r="Y668">
        <v>1214.03</v>
      </c>
      <c r="Z668">
        <v>0</v>
      </c>
      <c r="AA668">
        <v>125.91</v>
      </c>
      <c r="AB668">
        <v>0</v>
      </c>
      <c r="AC668">
        <v>96</v>
      </c>
      <c r="AD668">
        <v>87</v>
      </c>
      <c r="AE668">
        <v>0</v>
      </c>
      <c r="AF668">
        <v>9</v>
      </c>
      <c r="AG668">
        <v>0</v>
      </c>
      <c r="AH668" t="s">
        <v>4472</v>
      </c>
      <c r="AI668">
        <v>1236.71</v>
      </c>
      <c r="AJ668">
        <v>88</v>
      </c>
      <c r="AK668" t="s">
        <v>1721</v>
      </c>
      <c r="AL668">
        <v>0.94</v>
      </c>
      <c r="AM668">
        <v>8.13</v>
      </c>
      <c r="AN668">
        <v>2.73</v>
      </c>
      <c r="AO668" t="s">
        <v>4473</v>
      </c>
      <c r="AP668" t="s">
        <v>4474</v>
      </c>
      <c r="AQ668" t="s">
        <v>4475</v>
      </c>
      <c r="AR668" t="s">
        <v>4476</v>
      </c>
      <c r="AS668">
        <v>5.12</v>
      </c>
      <c r="AT668">
        <v>4.06</v>
      </c>
      <c r="AU668">
        <v>22</v>
      </c>
      <c r="AV668">
        <v>61</v>
      </c>
      <c r="AW668">
        <v>107</v>
      </c>
      <c r="AX668">
        <v>3.1</v>
      </c>
      <c r="AY668">
        <v>4.4</v>
      </c>
      <c r="AZ668">
        <v>3.6</v>
      </c>
      <c r="BA668">
        <v>121</v>
      </c>
      <c r="BB668">
        <v>1691.39</v>
      </c>
      <c r="BC668">
        <v>121</v>
      </c>
      <c r="BD668" t="s">
        <v>4477</v>
      </c>
      <c r="BE668" t="s">
        <v>4326</v>
      </c>
      <c r="BF668" t="s">
        <v>4477</v>
      </c>
      <c r="BG668" t="s">
        <v>86</v>
      </c>
      <c r="BH668" t="s">
        <v>86</v>
      </c>
      <c r="BI668" t="s">
        <v>86</v>
      </c>
      <c r="BJ668">
        <v>1581.56</v>
      </c>
      <c r="BK668">
        <v>2</v>
      </c>
      <c r="BL668">
        <v>26.58</v>
      </c>
      <c r="BM668">
        <v>2</v>
      </c>
      <c r="BN668">
        <v>79</v>
      </c>
      <c r="BO668">
        <v>1104.51</v>
      </c>
      <c r="BP668">
        <v>79</v>
      </c>
      <c r="BQ668">
        <v>13.07</v>
      </c>
      <c r="BR668">
        <v>3.9</v>
      </c>
      <c r="BS668">
        <v>109.83</v>
      </c>
      <c r="BT668">
        <v>0</v>
      </c>
    </row>
    <row r="669" spans="1:72">
      <c r="A669" t="str">
        <f>IF(I669="","其他",_xlfn.XLOOKUP(I669,辅助数据!B:B,辅助数据!C:C))</f>
        <v>照片横幅</v>
      </c>
      <c r="B669" t="str" cm="1">
        <f t="array" ref="B669">IFERROR(_xlfn.IFS(EOMONTH(E669,0)-C669&gt;90,"老品 (开售天数大于90天)",EOMONTH(E669,0)-C669&gt;=0,"新品 (开售天数小于等于90)"),"新品未出单")</f>
        <v>老品 (开售天数大于90天)</v>
      </c>
      <c r="C669" s="1">
        <f>_xlfn.XLOOKUP(K669,开售时间!A:A,开售时间!B:B)</f>
        <v>46030</v>
      </c>
      <c r="D669" s="1" t="str">
        <f>IFERROR(_xlfn.XLOOKUP(G669,分层!A:A,分层!B:B),"未划分")</f>
        <v>T2</v>
      </c>
      <c r="E669" s="4">
        <v>46235</v>
      </c>
      <c r="F669" s="1" t="s">
        <v>72</v>
      </c>
      <c r="G669" t="s">
        <v>623</v>
      </c>
      <c r="H669" t="s">
        <v>624</v>
      </c>
      <c r="I669" t="s">
        <v>625</v>
      </c>
      <c r="J669" t="s">
        <v>4478</v>
      </c>
      <c r="K669" t="s">
        <v>625</v>
      </c>
      <c r="L669">
        <v>67106</v>
      </c>
      <c r="M669">
        <v>574</v>
      </c>
      <c r="N669">
        <v>354.55</v>
      </c>
      <c r="O669">
        <v>341.68</v>
      </c>
      <c r="P669">
        <v>0</v>
      </c>
      <c r="Q669">
        <v>12.87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1045.9</v>
      </c>
      <c r="Y669">
        <v>1019.92</v>
      </c>
      <c r="Z669">
        <v>0</v>
      </c>
      <c r="AA669">
        <v>25.98</v>
      </c>
      <c r="AB669">
        <v>0</v>
      </c>
      <c r="AC669">
        <v>81</v>
      </c>
      <c r="AD669">
        <v>79</v>
      </c>
      <c r="AE669">
        <v>0</v>
      </c>
      <c r="AF669">
        <v>2</v>
      </c>
      <c r="AG669">
        <v>0</v>
      </c>
      <c r="AH669" t="s">
        <v>4479</v>
      </c>
      <c r="AI669">
        <v>870.33</v>
      </c>
      <c r="AJ669">
        <v>67</v>
      </c>
      <c r="AK669" t="s">
        <v>1721</v>
      </c>
      <c r="AL669">
        <v>0.62</v>
      </c>
      <c r="AM669">
        <v>5.28</v>
      </c>
      <c r="AN669">
        <v>2.95</v>
      </c>
      <c r="AO669" t="s">
        <v>4480</v>
      </c>
      <c r="AP669" t="s">
        <v>4481</v>
      </c>
      <c r="AQ669" t="s">
        <v>4482</v>
      </c>
      <c r="AR669" t="s">
        <v>4483</v>
      </c>
      <c r="AS669">
        <v>4.38</v>
      </c>
      <c r="AT669">
        <v>2.95</v>
      </c>
      <c r="AU669">
        <v>22</v>
      </c>
      <c r="AV669">
        <v>44</v>
      </c>
      <c r="AW669">
        <v>108</v>
      </c>
      <c r="AX669">
        <v>3.1</v>
      </c>
      <c r="AY669">
        <v>3.1</v>
      </c>
      <c r="AZ669">
        <v>3.6</v>
      </c>
      <c r="BA669">
        <v>120</v>
      </c>
      <c r="BB669">
        <v>1545.81</v>
      </c>
      <c r="BC669">
        <v>118</v>
      </c>
      <c r="BD669" t="s">
        <v>4484</v>
      </c>
      <c r="BE669" t="s">
        <v>4485</v>
      </c>
      <c r="BF669" t="s">
        <v>4486</v>
      </c>
      <c r="BG669" t="s">
        <v>86</v>
      </c>
      <c r="BH669" t="s">
        <v>86</v>
      </c>
      <c r="BI669" t="s">
        <v>86</v>
      </c>
      <c r="BJ669">
        <v>1538.67</v>
      </c>
      <c r="BK669">
        <v>0</v>
      </c>
      <c r="BL669">
        <v>0</v>
      </c>
      <c r="BM669">
        <v>0</v>
      </c>
      <c r="BN669">
        <v>11</v>
      </c>
      <c r="BO669">
        <v>142.89</v>
      </c>
      <c r="BP669">
        <v>9</v>
      </c>
      <c r="BQ669">
        <v>12.82</v>
      </c>
      <c r="BR669">
        <v>3.9</v>
      </c>
      <c r="BS669">
        <v>7.14</v>
      </c>
      <c r="BT669">
        <v>0</v>
      </c>
    </row>
    <row r="670" spans="1:72">
      <c r="A670" t="str">
        <f>IF(I670="","其他",_xlfn.XLOOKUP(I670,辅助数据!B:B,辅助数据!C:C))</f>
        <v>贺卡</v>
      </c>
      <c r="B670" t="str" cm="1">
        <f t="array" ref="B670">IFERROR(_xlfn.IFS(EOMONTH(E670,0)-C670&gt;90,"老品 (开售天数大于90天)",EOMONTH(E670,0)-C670&gt;=0,"新品 (开售天数小于等于90)"),"新品未出单")</f>
        <v>新品 (开售天数小于等于90)</v>
      </c>
      <c r="C670" s="1">
        <f>_xlfn.XLOOKUP(K670,开售时间!A:A,开售时间!B:B)</f>
        <v>46201</v>
      </c>
      <c r="D670" s="1" t="str">
        <f>IFERROR(_xlfn.XLOOKUP(G670,分层!A:A,分层!B:B),"未划分")</f>
        <v>N</v>
      </c>
      <c r="E670" s="4">
        <v>46235</v>
      </c>
      <c r="F670" s="1" t="s">
        <v>72</v>
      </c>
      <c r="G670" t="s">
        <v>732</v>
      </c>
      <c r="H670" t="s">
        <v>733</v>
      </c>
      <c r="I670" t="s">
        <v>734</v>
      </c>
      <c r="J670" t="s">
        <v>4487</v>
      </c>
      <c r="K670" t="s">
        <v>734</v>
      </c>
      <c r="L670">
        <v>35878</v>
      </c>
      <c r="M670">
        <v>449</v>
      </c>
      <c r="N670">
        <v>361.64</v>
      </c>
      <c r="O670">
        <v>342.25</v>
      </c>
      <c r="P670">
        <v>0</v>
      </c>
      <c r="Q670">
        <v>19.39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1216.43</v>
      </c>
      <c r="Y670">
        <v>1132.49</v>
      </c>
      <c r="Z670">
        <v>0</v>
      </c>
      <c r="AA670">
        <v>83.94</v>
      </c>
      <c r="AB670">
        <v>0</v>
      </c>
      <c r="AC670">
        <v>87</v>
      </c>
      <c r="AD670">
        <v>81</v>
      </c>
      <c r="AE670">
        <v>0</v>
      </c>
      <c r="AF670">
        <v>6</v>
      </c>
      <c r="AG670">
        <v>0</v>
      </c>
      <c r="AH670" t="s">
        <v>4488</v>
      </c>
      <c r="AI670">
        <v>1174.46</v>
      </c>
      <c r="AJ670">
        <v>84</v>
      </c>
      <c r="AK670" t="s">
        <v>641</v>
      </c>
      <c r="AL670">
        <v>0.81</v>
      </c>
      <c r="AM670">
        <v>10.08</v>
      </c>
      <c r="AN670">
        <v>3.36</v>
      </c>
      <c r="AO670" t="s">
        <v>4489</v>
      </c>
      <c r="AP670" t="s">
        <v>4490</v>
      </c>
      <c r="AQ670" t="s">
        <v>4491</v>
      </c>
      <c r="AR670" t="s">
        <v>1862</v>
      </c>
      <c r="AS670">
        <v>4.16</v>
      </c>
      <c r="AT670">
        <v>3.01</v>
      </c>
      <c r="AU670">
        <v>36</v>
      </c>
      <c r="AV670">
        <v>68</v>
      </c>
      <c r="AW670">
        <v>122</v>
      </c>
      <c r="AX670">
        <v>5.1</v>
      </c>
      <c r="AY670">
        <v>4.9</v>
      </c>
      <c r="AZ670">
        <v>4.1</v>
      </c>
      <c r="BA670">
        <v>120</v>
      </c>
      <c r="BB670">
        <v>1663.41</v>
      </c>
      <c r="BC670">
        <v>120</v>
      </c>
      <c r="BD670" t="s">
        <v>4492</v>
      </c>
      <c r="BE670" t="s">
        <v>1898</v>
      </c>
      <c r="BF670" t="s">
        <v>4493</v>
      </c>
      <c r="BG670" t="s">
        <v>86</v>
      </c>
      <c r="BH670" t="s">
        <v>86</v>
      </c>
      <c r="BI670" t="s">
        <v>86</v>
      </c>
      <c r="BJ670">
        <v>1578.78</v>
      </c>
      <c r="BK670">
        <v>2</v>
      </c>
      <c r="BL670">
        <v>26.58</v>
      </c>
      <c r="BM670">
        <v>2</v>
      </c>
      <c r="BN670">
        <v>61</v>
      </c>
      <c r="BO670">
        <v>852.69</v>
      </c>
      <c r="BP670">
        <v>61</v>
      </c>
      <c r="BQ670">
        <v>13.16</v>
      </c>
      <c r="BR670">
        <v>3.9</v>
      </c>
      <c r="BS670">
        <v>84.63</v>
      </c>
      <c r="BT670">
        <v>0</v>
      </c>
    </row>
    <row r="671" spans="1:72">
      <c r="A671" t="str">
        <f>IF(I671="","其他",_xlfn.XLOOKUP(I671,辅助数据!B:B,辅助数据!C:C))</f>
        <v>长横幅</v>
      </c>
      <c r="B671" t="str" cm="1">
        <f t="array" ref="B671">IFERROR(_xlfn.IFS(EOMONTH(E671,0)-C671&gt;90,"老品 (开售天数大于90天)",EOMONTH(E671,0)-C671&gt;=0,"新品 (开售天数小于等于90)"),"新品未出单")</f>
        <v>老品 (开售天数大于90天)</v>
      </c>
      <c r="C671" s="1">
        <f>_xlfn.XLOOKUP(K671,开售时间!A:A,开售时间!B:B)</f>
        <v>46174</v>
      </c>
      <c r="D671" s="1" t="str">
        <f>IFERROR(_xlfn.XLOOKUP(G671,分层!A:A,分层!B:B),"未划分")</f>
        <v>T4</v>
      </c>
      <c r="E671" s="4">
        <v>46235</v>
      </c>
      <c r="F671" s="1" t="s">
        <v>72</v>
      </c>
      <c r="G671" t="s">
        <v>766</v>
      </c>
      <c r="H671" t="s">
        <v>767</v>
      </c>
      <c r="I671" t="s">
        <v>768</v>
      </c>
      <c r="J671" t="s">
        <v>2235</v>
      </c>
      <c r="K671" t="s">
        <v>768</v>
      </c>
      <c r="L671">
        <v>40844</v>
      </c>
      <c r="M671">
        <v>702</v>
      </c>
      <c r="N671">
        <v>497.3</v>
      </c>
      <c r="O671">
        <v>444.16</v>
      </c>
      <c r="P671">
        <v>0</v>
      </c>
      <c r="Q671">
        <v>53.14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754.75</v>
      </c>
      <c r="Y671">
        <v>735.77</v>
      </c>
      <c r="Z671">
        <v>0</v>
      </c>
      <c r="AA671">
        <v>18.98</v>
      </c>
      <c r="AB671">
        <v>0</v>
      </c>
      <c r="AC671">
        <v>75</v>
      </c>
      <c r="AD671">
        <v>73</v>
      </c>
      <c r="AE671">
        <v>0</v>
      </c>
      <c r="AF671">
        <v>2</v>
      </c>
      <c r="AG671">
        <v>0</v>
      </c>
      <c r="AH671" t="s">
        <v>1539</v>
      </c>
      <c r="AI671">
        <v>603.17</v>
      </c>
      <c r="AJ671">
        <v>63</v>
      </c>
      <c r="AK671" t="s">
        <v>2390</v>
      </c>
      <c r="AL671">
        <v>0.71</v>
      </c>
      <c r="AM671">
        <v>12.18</v>
      </c>
      <c r="AN671">
        <v>1.52</v>
      </c>
      <c r="AO671" t="s">
        <v>4494</v>
      </c>
      <c r="AP671" t="s">
        <v>4495</v>
      </c>
      <c r="AQ671" t="s">
        <v>4495</v>
      </c>
      <c r="AR671" t="s">
        <v>4496</v>
      </c>
      <c r="AS671">
        <v>6.63</v>
      </c>
      <c r="AT671">
        <v>4.14</v>
      </c>
      <c r="AU671">
        <v>25</v>
      </c>
      <c r="AV671">
        <v>45</v>
      </c>
      <c r="AW671">
        <v>110</v>
      </c>
      <c r="AX671">
        <v>3.6</v>
      </c>
      <c r="AY671">
        <v>3.2</v>
      </c>
      <c r="AZ671">
        <v>3.7</v>
      </c>
      <c r="BA671">
        <v>120</v>
      </c>
      <c r="BB671">
        <v>1130.81</v>
      </c>
      <c r="BC671">
        <v>120</v>
      </c>
      <c r="BD671" t="s">
        <v>4493</v>
      </c>
      <c r="BE671" t="s">
        <v>4497</v>
      </c>
      <c r="BF671" t="s">
        <v>4493</v>
      </c>
      <c r="BG671" t="s">
        <v>86</v>
      </c>
      <c r="BH671" t="s">
        <v>86</v>
      </c>
      <c r="BI671" t="s">
        <v>86</v>
      </c>
      <c r="BJ671">
        <v>1130.81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9.42</v>
      </c>
      <c r="BR671">
        <v>3.9</v>
      </c>
      <c r="BS671">
        <v>0</v>
      </c>
      <c r="BT671">
        <v>0</v>
      </c>
    </row>
    <row r="672" spans="1:72">
      <c r="A672" t="str">
        <f>IF(I672="","其他",_xlfn.XLOOKUP(I672,辅助数据!B:B,辅助数据!C:C))</f>
        <v>贺卡</v>
      </c>
      <c r="B672" t="str" cm="1">
        <f t="array" ref="B672">IFERROR(_xlfn.IFS(EOMONTH(E672,0)-C672&gt;90,"老品 (开售天数大于90天)",EOMONTH(E672,0)-C672&gt;=0,"新品 (开售天数小于等于90)"),"新品未出单")</f>
        <v>老品 (开售天数大于90天)</v>
      </c>
      <c r="C672" s="1">
        <f>_xlfn.XLOOKUP(K672,开售时间!A:A,开售时间!B:B)</f>
        <v>45114</v>
      </c>
      <c r="D672" s="1" t="str">
        <f>IFERROR(_xlfn.XLOOKUP(G672,分层!A:A,分层!B:B),"未划分")</f>
        <v>N</v>
      </c>
      <c r="E672" s="4">
        <v>46235</v>
      </c>
      <c r="F672" s="1" t="s">
        <v>72</v>
      </c>
      <c r="G672" t="s">
        <v>1880</v>
      </c>
      <c r="H672" t="s">
        <v>1881</v>
      </c>
      <c r="I672" t="s">
        <v>1882</v>
      </c>
      <c r="J672" t="s">
        <v>2050</v>
      </c>
      <c r="K672" t="s">
        <v>1882</v>
      </c>
      <c r="L672">
        <v>34924</v>
      </c>
      <c r="M672">
        <v>680</v>
      </c>
      <c r="N672">
        <v>587.77</v>
      </c>
      <c r="O672">
        <v>523.48</v>
      </c>
      <c r="P672">
        <v>0</v>
      </c>
      <c r="Q672">
        <v>64.29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1377.23</v>
      </c>
      <c r="Y672">
        <v>1237.33</v>
      </c>
      <c r="Z672">
        <v>0</v>
      </c>
      <c r="AA672">
        <v>139.9</v>
      </c>
      <c r="AB672">
        <v>0</v>
      </c>
      <c r="AC672">
        <v>98</v>
      </c>
      <c r="AD672">
        <v>88</v>
      </c>
      <c r="AE672">
        <v>0</v>
      </c>
      <c r="AF672">
        <v>10</v>
      </c>
      <c r="AG672">
        <v>0</v>
      </c>
      <c r="AH672" t="s">
        <v>2630</v>
      </c>
      <c r="AI672">
        <v>1313.66</v>
      </c>
      <c r="AJ672">
        <v>93</v>
      </c>
      <c r="AK672" t="s">
        <v>4498</v>
      </c>
      <c r="AL672">
        <v>0.86</v>
      </c>
      <c r="AM672">
        <v>16.83</v>
      </c>
      <c r="AN672">
        <v>2.34</v>
      </c>
      <c r="AO672" t="s">
        <v>4499</v>
      </c>
      <c r="AP672" t="s">
        <v>4500</v>
      </c>
      <c r="AQ672" t="s">
        <v>4501</v>
      </c>
      <c r="AR672" t="s">
        <v>2534</v>
      </c>
      <c r="AS672">
        <v>6</v>
      </c>
      <c r="AT672">
        <v>4.9</v>
      </c>
      <c r="AU672">
        <v>37</v>
      </c>
      <c r="AV672">
        <v>79</v>
      </c>
      <c r="AW672">
        <v>131</v>
      </c>
      <c r="AX672">
        <v>5.3</v>
      </c>
      <c r="AY672">
        <v>5.6</v>
      </c>
      <c r="AZ672">
        <v>4.4</v>
      </c>
      <c r="BA672">
        <v>120</v>
      </c>
      <c r="BB672">
        <v>1676.7</v>
      </c>
      <c r="BC672">
        <v>119</v>
      </c>
      <c r="BD672" t="s">
        <v>4502</v>
      </c>
      <c r="BE672" t="s">
        <v>4503</v>
      </c>
      <c r="BF672" t="s">
        <v>4504</v>
      </c>
      <c r="BG672" t="s">
        <v>86</v>
      </c>
      <c r="BH672" t="s">
        <v>86</v>
      </c>
      <c r="BI672" t="s">
        <v>86</v>
      </c>
      <c r="BJ672">
        <v>1560.71</v>
      </c>
      <c r="BK672">
        <v>3</v>
      </c>
      <c r="BL672">
        <v>39.87</v>
      </c>
      <c r="BM672">
        <v>3</v>
      </c>
      <c r="BN672">
        <v>83</v>
      </c>
      <c r="BO672">
        <v>1159.07</v>
      </c>
      <c r="BP672">
        <v>82</v>
      </c>
      <c r="BQ672">
        <v>13.01</v>
      </c>
      <c r="BR672">
        <v>3.9</v>
      </c>
      <c r="BS672">
        <v>115.99</v>
      </c>
      <c r="BT672">
        <v>0</v>
      </c>
    </row>
    <row r="673" spans="1:72">
      <c r="A673" t="str">
        <f>IF(I673="","其他",_xlfn.XLOOKUP(I673,辅助数据!B:B,辅助数据!C:C))</f>
        <v>海报小木板</v>
      </c>
      <c r="B673" t="str" cm="1">
        <f t="array" ref="B673">IFERROR(_xlfn.IFS(EOMONTH(E673,0)-C673&gt;90,"老品 (开售天数大于90天)",EOMONTH(E673,0)-C673&gt;=0,"新品 (开售天数小于等于90)"),"新品未出单")</f>
        <v>老品 (开售天数大于90天)</v>
      </c>
      <c r="C673" s="1">
        <f>_xlfn.XLOOKUP(K673,开售时间!A:A,开售时间!B:B)</f>
        <v>46015</v>
      </c>
      <c r="D673" s="1" t="str">
        <f>IFERROR(_xlfn.XLOOKUP(G673,分层!A:A,分层!B:B),"未划分")</f>
        <v>T2</v>
      </c>
      <c r="E673" s="4">
        <v>46235</v>
      </c>
      <c r="F673" s="1" t="s">
        <v>72</v>
      </c>
      <c r="G673" t="s">
        <v>688</v>
      </c>
      <c r="H673" t="s">
        <v>689</v>
      </c>
      <c r="I673" t="s">
        <v>690</v>
      </c>
      <c r="J673" t="s">
        <v>4505</v>
      </c>
      <c r="K673" t="s">
        <v>690</v>
      </c>
      <c r="L673">
        <v>117403</v>
      </c>
      <c r="M673">
        <v>525</v>
      </c>
      <c r="N673">
        <v>462.5</v>
      </c>
      <c r="O673">
        <v>458.25</v>
      </c>
      <c r="P673">
        <v>0</v>
      </c>
      <c r="Q673">
        <v>4.25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1656.53</v>
      </c>
      <c r="Y673">
        <v>1656.53</v>
      </c>
      <c r="Z673">
        <v>0</v>
      </c>
      <c r="AA673">
        <v>0</v>
      </c>
      <c r="AB673">
        <v>0</v>
      </c>
      <c r="AC673">
        <v>86</v>
      </c>
      <c r="AD673">
        <v>86</v>
      </c>
      <c r="AE673">
        <v>0</v>
      </c>
      <c r="AF673">
        <v>0</v>
      </c>
      <c r="AG673">
        <v>0</v>
      </c>
      <c r="AH673" t="s">
        <v>4506</v>
      </c>
      <c r="AI673">
        <v>1499.25</v>
      </c>
      <c r="AJ673">
        <v>75</v>
      </c>
      <c r="AK673" t="s">
        <v>199</v>
      </c>
      <c r="AL673">
        <v>0.88</v>
      </c>
      <c r="AM673">
        <v>3.94</v>
      </c>
      <c r="AN673">
        <v>3.58</v>
      </c>
      <c r="AO673" t="s">
        <v>4507</v>
      </c>
      <c r="AP673" t="s">
        <v>4508</v>
      </c>
      <c r="AQ673" t="s">
        <v>4509</v>
      </c>
      <c r="AR673" t="s">
        <v>4510</v>
      </c>
      <c r="AS673">
        <v>5.38</v>
      </c>
      <c r="AT673">
        <v>3.89</v>
      </c>
      <c r="AU673">
        <v>20</v>
      </c>
      <c r="AV673">
        <v>42</v>
      </c>
      <c r="AW673">
        <v>110</v>
      </c>
      <c r="AX673">
        <v>2.9</v>
      </c>
      <c r="AY673">
        <v>3</v>
      </c>
      <c r="AZ673">
        <v>3.7</v>
      </c>
      <c r="BA673">
        <v>119</v>
      </c>
      <c r="BB673">
        <v>2378.81</v>
      </c>
      <c r="BC673">
        <v>119</v>
      </c>
      <c r="BD673" t="s">
        <v>4511</v>
      </c>
      <c r="BE673" t="s">
        <v>4512</v>
      </c>
      <c r="BF673" t="s">
        <v>4511</v>
      </c>
      <c r="BG673" t="s">
        <v>86</v>
      </c>
      <c r="BH673" t="s">
        <v>86</v>
      </c>
      <c r="BI673" t="s">
        <v>86</v>
      </c>
      <c r="BJ673">
        <v>2376.81</v>
      </c>
      <c r="BK673">
        <v>0</v>
      </c>
      <c r="BL673">
        <v>0</v>
      </c>
      <c r="BM673">
        <v>0</v>
      </c>
      <c r="BN673">
        <v>2</v>
      </c>
      <c r="BO673">
        <v>39.98</v>
      </c>
      <c r="BP673">
        <v>2</v>
      </c>
      <c r="BQ673">
        <v>19.97</v>
      </c>
      <c r="BR673">
        <v>3.8</v>
      </c>
      <c r="BS673">
        <v>2</v>
      </c>
      <c r="BT673">
        <v>0</v>
      </c>
    </row>
    <row r="674" spans="1:72">
      <c r="A674" t="str">
        <f>IF(I674="","其他",_xlfn.XLOOKUP(I674,辅助数据!B:B,辅助数据!C:C))</f>
        <v>海报小木板</v>
      </c>
      <c r="B674" t="str" cm="1">
        <f t="array" ref="B674">IFERROR(_xlfn.IFS(EOMONTH(E674,0)-C674&gt;90,"老品 (开售天数大于90天)",EOMONTH(E674,0)-C674&gt;=0,"新品 (开售天数小于等于90)"),"新品未出单")</f>
        <v>老品 (开售天数大于90天)</v>
      </c>
      <c r="C674" s="1">
        <f>_xlfn.XLOOKUP(K674,开售时间!A:A,开售时间!B:B)</f>
        <v>46011</v>
      </c>
      <c r="D674" s="1" t="str">
        <f>IFERROR(_xlfn.XLOOKUP(G674,分层!A:A,分层!B:B),"未划分")</f>
        <v>T2</v>
      </c>
      <c r="E674" s="4">
        <v>46235</v>
      </c>
      <c r="F674" s="1" t="s">
        <v>72</v>
      </c>
      <c r="G674" t="s">
        <v>423</v>
      </c>
      <c r="H674" t="s">
        <v>424</v>
      </c>
      <c r="I674" t="s">
        <v>425</v>
      </c>
      <c r="J674" t="s">
        <v>4513</v>
      </c>
      <c r="K674" t="s">
        <v>425</v>
      </c>
      <c r="L674">
        <v>108847</v>
      </c>
      <c r="M674">
        <v>730</v>
      </c>
      <c r="N674">
        <v>609.12</v>
      </c>
      <c r="O674">
        <v>605.4</v>
      </c>
      <c r="P674">
        <v>0</v>
      </c>
      <c r="Q674">
        <v>3.72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1766.22</v>
      </c>
      <c r="Y674">
        <v>1726.24</v>
      </c>
      <c r="Z674">
        <v>0</v>
      </c>
      <c r="AA674">
        <v>39.98</v>
      </c>
      <c r="AB674">
        <v>0</v>
      </c>
      <c r="AC674">
        <v>92</v>
      </c>
      <c r="AD674">
        <v>90</v>
      </c>
      <c r="AE674">
        <v>0</v>
      </c>
      <c r="AF674">
        <v>2</v>
      </c>
      <c r="AG674">
        <v>0</v>
      </c>
      <c r="AH674" t="s">
        <v>4514</v>
      </c>
      <c r="AI674">
        <v>1559.22</v>
      </c>
      <c r="AJ674">
        <v>77</v>
      </c>
      <c r="AK674" t="s">
        <v>2859</v>
      </c>
      <c r="AL674">
        <v>0.83</v>
      </c>
      <c r="AM674">
        <v>5.6</v>
      </c>
      <c r="AN674">
        <v>2.9</v>
      </c>
      <c r="AO674" t="s">
        <v>4515</v>
      </c>
      <c r="AP674" t="s">
        <v>4516</v>
      </c>
      <c r="AQ674" t="s">
        <v>4517</v>
      </c>
      <c r="AR674" t="s">
        <v>4518</v>
      </c>
      <c r="AS674">
        <v>6.62</v>
      </c>
      <c r="AT674">
        <v>5.12</v>
      </c>
      <c r="AU674">
        <v>29</v>
      </c>
      <c r="AV674">
        <v>60</v>
      </c>
      <c r="AW674">
        <v>112</v>
      </c>
      <c r="AX674">
        <v>4.1</v>
      </c>
      <c r="AY674">
        <v>4.3</v>
      </c>
      <c r="AZ674">
        <v>3.7</v>
      </c>
      <c r="BA674">
        <v>119</v>
      </c>
      <c r="BB674">
        <v>2377.81</v>
      </c>
      <c r="BC674">
        <v>118</v>
      </c>
      <c r="BD674" t="s">
        <v>4519</v>
      </c>
      <c r="BE674" t="s">
        <v>4520</v>
      </c>
      <c r="BF674" t="s">
        <v>4521</v>
      </c>
      <c r="BG674" t="s">
        <v>86</v>
      </c>
      <c r="BH674" t="s">
        <v>86</v>
      </c>
      <c r="BI674" t="s">
        <v>86</v>
      </c>
      <c r="BJ674">
        <v>2375.81</v>
      </c>
      <c r="BK674">
        <v>1</v>
      </c>
      <c r="BL674">
        <v>18.99</v>
      </c>
      <c r="BM674">
        <v>1</v>
      </c>
      <c r="BN674">
        <v>2</v>
      </c>
      <c r="BO674">
        <v>39.98</v>
      </c>
      <c r="BP674">
        <v>1</v>
      </c>
      <c r="BQ674">
        <v>19.96</v>
      </c>
      <c r="BR674">
        <v>3.8</v>
      </c>
      <c r="BS674">
        <v>2</v>
      </c>
      <c r="BT674">
        <v>0</v>
      </c>
    </row>
    <row r="675" spans="1:72">
      <c r="A675" t="str">
        <f>IF(I675="","其他",_xlfn.XLOOKUP(I675,辅助数据!B:B,辅助数据!C:C))</f>
        <v>灯饰门联</v>
      </c>
      <c r="B675" t="str" cm="1">
        <f t="array" ref="B675">IFERROR(_xlfn.IFS(EOMONTH(E675,0)-C675&gt;90,"老品 (开售天数大于90天)",EOMONTH(E675,0)-C675&gt;=0,"新品 (开售天数小于等于90)"),"新品未出单")</f>
        <v>老品 (开售天数大于90天)</v>
      </c>
      <c r="C675" s="1">
        <f>_xlfn.XLOOKUP(K675,开售时间!A:A,开售时间!B:B)</f>
        <v>46012</v>
      </c>
      <c r="D675" s="1" t="str">
        <f>IFERROR(_xlfn.XLOOKUP(G675,分层!A:A,分层!B:B),"未划分")</f>
        <v>T2</v>
      </c>
      <c r="E675" s="4">
        <v>46235</v>
      </c>
      <c r="F675" s="1" t="s">
        <v>72</v>
      </c>
      <c r="G675" t="s">
        <v>855</v>
      </c>
      <c r="H675" t="s">
        <v>856</v>
      </c>
      <c r="I675" t="s">
        <v>857</v>
      </c>
      <c r="J675" t="s">
        <v>2829</v>
      </c>
      <c r="K675" t="s">
        <v>857</v>
      </c>
      <c r="L675">
        <v>63732</v>
      </c>
      <c r="M675">
        <v>431</v>
      </c>
      <c r="N675">
        <v>321</v>
      </c>
      <c r="O675">
        <v>321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912.95</v>
      </c>
      <c r="Y675">
        <v>912.95</v>
      </c>
      <c r="Z675">
        <v>0</v>
      </c>
      <c r="AA675">
        <v>0</v>
      </c>
      <c r="AB675">
        <v>0</v>
      </c>
      <c r="AC675">
        <v>63</v>
      </c>
      <c r="AD675">
        <v>63</v>
      </c>
      <c r="AE675">
        <v>0</v>
      </c>
      <c r="AF675">
        <v>0</v>
      </c>
      <c r="AG675">
        <v>0</v>
      </c>
      <c r="AH675" t="s">
        <v>4522</v>
      </c>
      <c r="AI675">
        <v>824.01</v>
      </c>
      <c r="AJ675">
        <v>58</v>
      </c>
      <c r="AK675" t="s">
        <v>1698</v>
      </c>
      <c r="AL675">
        <v>0.74</v>
      </c>
      <c r="AM675">
        <v>5.04</v>
      </c>
      <c r="AN675">
        <v>2.84</v>
      </c>
      <c r="AO675" t="s">
        <v>4523</v>
      </c>
      <c r="AP675" t="s">
        <v>4524</v>
      </c>
      <c r="AQ675" t="s">
        <v>4525</v>
      </c>
      <c r="AR675" t="s">
        <v>4526</v>
      </c>
      <c r="AS675">
        <v>5.1</v>
      </c>
      <c r="AT675">
        <v>2.7</v>
      </c>
      <c r="AU675">
        <v>25</v>
      </c>
      <c r="AV675">
        <v>50</v>
      </c>
      <c r="AW675">
        <v>114</v>
      </c>
      <c r="AX675">
        <v>3.6</v>
      </c>
      <c r="AY675">
        <v>3.6</v>
      </c>
      <c r="AZ675">
        <v>3.8</v>
      </c>
      <c r="BA675">
        <v>119</v>
      </c>
      <c r="BB675">
        <v>1663.41</v>
      </c>
      <c r="BC675">
        <v>118</v>
      </c>
      <c r="BD675" t="s">
        <v>3038</v>
      </c>
      <c r="BE675" t="s">
        <v>4527</v>
      </c>
      <c r="BF675" t="s">
        <v>2390</v>
      </c>
      <c r="BG675" t="s">
        <v>86</v>
      </c>
      <c r="BH675" t="s">
        <v>86</v>
      </c>
      <c r="BI675" t="s">
        <v>86</v>
      </c>
      <c r="BJ675">
        <v>1652.22</v>
      </c>
      <c r="BK675">
        <v>2</v>
      </c>
      <c r="BL675">
        <v>26.58</v>
      </c>
      <c r="BM675">
        <v>2</v>
      </c>
      <c r="BN675">
        <v>16</v>
      </c>
      <c r="BO675">
        <v>223.84</v>
      </c>
      <c r="BP675">
        <v>15</v>
      </c>
      <c r="BQ675">
        <v>13.88</v>
      </c>
      <c r="BR675">
        <v>3.8</v>
      </c>
      <c r="BS675">
        <v>11.19</v>
      </c>
      <c r="BT675">
        <v>0</v>
      </c>
    </row>
    <row r="676" spans="1:72">
      <c r="A676" t="str">
        <f>IF(I676="","其他",_xlfn.XLOOKUP(I676,辅助数据!B:B,辅助数据!C:C))</f>
        <v>贺卡</v>
      </c>
      <c r="B676" t="str" cm="1">
        <f t="array" ref="B676">IFERROR(_xlfn.IFS(EOMONTH(E676,0)-C676&gt;90,"老品 (开售天数大于90天)",EOMONTH(E676,0)-C676&gt;=0,"新品 (开售天数小于等于90)"),"新品未出单")</f>
        <v>新品 (开售天数小于等于90)</v>
      </c>
      <c r="C676" s="1">
        <f>_xlfn.XLOOKUP(K676,开售时间!A:A,开售时间!B:B)</f>
        <v>46193</v>
      </c>
      <c r="D676" s="1" t="str">
        <f>IFERROR(_xlfn.XLOOKUP(G676,分层!A:A,分层!B:B),"未划分")</f>
        <v>N</v>
      </c>
      <c r="E676" s="4">
        <v>46235</v>
      </c>
      <c r="F676" s="1" t="s">
        <v>72</v>
      </c>
      <c r="G676" t="s">
        <v>677</v>
      </c>
      <c r="H676" t="s">
        <v>678</v>
      </c>
      <c r="I676" t="s">
        <v>679</v>
      </c>
      <c r="J676" t="s">
        <v>4528</v>
      </c>
      <c r="K676" t="s">
        <v>679</v>
      </c>
      <c r="L676">
        <v>42176</v>
      </c>
      <c r="M676">
        <v>603</v>
      </c>
      <c r="N676">
        <v>451.44</v>
      </c>
      <c r="O676">
        <v>437.67</v>
      </c>
      <c r="P676">
        <v>0</v>
      </c>
      <c r="Q676">
        <v>13.77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1186.15</v>
      </c>
      <c r="Y676">
        <v>1130.19</v>
      </c>
      <c r="Z676">
        <v>0</v>
      </c>
      <c r="AA676">
        <v>55.96</v>
      </c>
      <c r="AB676">
        <v>0</v>
      </c>
      <c r="AC676">
        <v>86</v>
      </c>
      <c r="AD676">
        <v>82</v>
      </c>
      <c r="AE676">
        <v>0</v>
      </c>
      <c r="AF676">
        <v>4</v>
      </c>
      <c r="AG676">
        <v>0</v>
      </c>
      <c r="AH676" t="s">
        <v>4506</v>
      </c>
      <c r="AI676">
        <v>1063.24</v>
      </c>
      <c r="AJ676">
        <v>77</v>
      </c>
      <c r="AK676" t="s">
        <v>1316</v>
      </c>
      <c r="AL676">
        <v>0.75</v>
      </c>
      <c r="AM676">
        <v>10.7</v>
      </c>
      <c r="AN676">
        <v>2.63</v>
      </c>
      <c r="AO676" t="s">
        <v>4529</v>
      </c>
      <c r="AP676" t="s">
        <v>4530</v>
      </c>
      <c r="AQ676" t="s">
        <v>4531</v>
      </c>
      <c r="AR676" t="s">
        <v>4532</v>
      </c>
      <c r="AS676">
        <v>5.25</v>
      </c>
      <c r="AT676">
        <v>3.79</v>
      </c>
      <c r="AU676">
        <v>36</v>
      </c>
      <c r="AV676">
        <v>57</v>
      </c>
      <c r="AW676">
        <v>118</v>
      </c>
      <c r="AX676">
        <v>5.1</v>
      </c>
      <c r="AY676">
        <v>4.1</v>
      </c>
      <c r="AZ676">
        <v>3.9</v>
      </c>
      <c r="BA676">
        <v>119</v>
      </c>
      <c r="BB676">
        <v>1650.12</v>
      </c>
      <c r="BC676">
        <v>119</v>
      </c>
      <c r="BD676" t="s">
        <v>4533</v>
      </c>
      <c r="BE676" t="s">
        <v>4534</v>
      </c>
      <c r="BF676" t="s">
        <v>4533</v>
      </c>
      <c r="BG676" t="s">
        <v>86</v>
      </c>
      <c r="BH676" t="s">
        <v>86</v>
      </c>
      <c r="BI676" t="s">
        <v>86</v>
      </c>
      <c r="BJ676">
        <v>1589.22</v>
      </c>
      <c r="BK676">
        <v>1</v>
      </c>
      <c r="BL676">
        <v>13.29</v>
      </c>
      <c r="BM676">
        <v>1</v>
      </c>
      <c r="BN676">
        <v>44</v>
      </c>
      <c r="BO676">
        <v>615.56</v>
      </c>
      <c r="BP676">
        <v>44</v>
      </c>
      <c r="BQ676">
        <v>13.35</v>
      </c>
      <c r="BR676">
        <v>3.8</v>
      </c>
      <c r="BS676">
        <v>60.9</v>
      </c>
      <c r="BT676">
        <v>0</v>
      </c>
    </row>
    <row r="677" spans="1:72">
      <c r="A677" t="str">
        <f>IF(I677="","其他",_xlfn.XLOOKUP(I677,辅助数据!B:B,辅助数据!C:C))</f>
        <v>海报小木板</v>
      </c>
      <c r="B677" t="str" cm="1">
        <f t="array" ref="B677">IFERROR(_xlfn.IFS(EOMONTH(E677,0)-C677&gt;90,"老品 (开售天数大于90天)",EOMONTH(E677,0)-C677&gt;=0,"新品 (开售天数小于等于90)"),"新品未出单")</f>
        <v>老品 (开售天数大于90天)</v>
      </c>
      <c r="C677" s="1">
        <f>_xlfn.XLOOKUP(K677,开售时间!A:A,开售时间!B:B)</f>
        <v>46013</v>
      </c>
      <c r="D677" s="1" t="str">
        <f>IFERROR(_xlfn.XLOOKUP(G677,分层!A:A,分层!B:B),"未划分")</f>
        <v>T1</v>
      </c>
      <c r="E677" s="4">
        <v>46235</v>
      </c>
      <c r="F677" s="1" t="s">
        <v>72</v>
      </c>
      <c r="G677" t="s">
        <v>519</v>
      </c>
      <c r="H677" t="s">
        <v>520</v>
      </c>
      <c r="I677" t="s">
        <v>521</v>
      </c>
      <c r="J677" t="s">
        <v>4535</v>
      </c>
      <c r="K677" t="s">
        <v>521</v>
      </c>
      <c r="L677">
        <v>52352</v>
      </c>
      <c r="M677">
        <v>439</v>
      </c>
      <c r="N677">
        <v>367.09</v>
      </c>
      <c r="O677">
        <v>364.94</v>
      </c>
      <c r="P677">
        <v>0</v>
      </c>
      <c r="Q677">
        <v>2.15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1219.27</v>
      </c>
      <c r="Y677">
        <v>1197.43</v>
      </c>
      <c r="Z677">
        <v>0</v>
      </c>
      <c r="AA677">
        <v>21.84</v>
      </c>
      <c r="AB677">
        <v>0</v>
      </c>
      <c r="AC677">
        <v>58</v>
      </c>
      <c r="AD677">
        <v>57</v>
      </c>
      <c r="AE677">
        <v>0</v>
      </c>
      <c r="AF677">
        <v>1</v>
      </c>
      <c r="AG677">
        <v>0</v>
      </c>
      <c r="AH677" t="s">
        <v>4536</v>
      </c>
      <c r="AI677">
        <v>1157.52</v>
      </c>
      <c r="AJ677">
        <v>53</v>
      </c>
      <c r="AK677" t="s">
        <v>160</v>
      </c>
      <c r="AL677">
        <v>0.84</v>
      </c>
      <c r="AM677">
        <v>7.01</v>
      </c>
      <c r="AN677">
        <v>3.32</v>
      </c>
      <c r="AO677" t="s">
        <v>4537</v>
      </c>
      <c r="AP677" t="s">
        <v>4538</v>
      </c>
      <c r="AQ677" t="s">
        <v>2050</v>
      </c>
      <c r="AR677" t="s">
        <v>4539</v>
      </c>
      <c r="AS677">
        <v>6.33</v>
      </c>
      <c r="AT677">
        <v>3.11</v>
      </c>
      <c r="AU677">
        <v>26</v>
      </c>
      <c r="AV677">
        <v>45</v>
      </c>
      <c r="AW677">
        <v>108</v>
      </c>
      <c r="AX677">
        <v>3.7</v>
      </c>
      <c r="AY677">
        <v>3.2</v>
      </c>
      <c r="AZ677">
        <v>3.6</v>
      </c>
      <c r="BA677">
        <v>118</v>
      </c>
      <c r="BB677">
        <v>2554.19</v>
      </c>
      <c r="BC677">
        <v>117</v>
      </c>
      <c r="BD677" t="s">
        <v>4540</v>
      </c>
      <c r="BE677" t="s">
        <v>4541</v>
      </c>
      <c r="BF677" t="s">
        <v>4542</v>
      </c>
      <c r="BG677" t="s">
        <v>86</v>
      </c>
      <c r="BH677" t="s">
        <v>86</v>
      </c>
      <c r="BI677" t="s">
        <v>86</v>
      </c>
      <c r="BJ677">
        <v>2547.65</v>
      </c>
      <c r="BK677">
        <v>1</v>
      </c>
      <c r="BL677">
        <v>20.75</v>
      </c>
      <c r="BM677">
        <v>1</v>
      </c>
      <c r="BN677">
        <v>6</v>
      </c>
      <c r="BO677">
        <v>131.04</v>
      </c>
      <c r="BP677">
        <v>5</v>
      </c>
      <c r="BQ677">
        <v>21.59</v>
      </c>
      <c r="BR677">
        <v>3.8</v>
      </c>
      <c r="BS677">
        <v>6.54</v>
      </c>
      <c r="BT677">
        <v>0</v>
      </c>
    </row>
    <row r="678" spans="1:72">
      <c r="A678" t="str">
        <f>IF(I678="","其他",_xlfn.XLOOKUP(I678,辅助数据!B:B,辅助数据!C:C))</f>
        <v>灯饰门联</v>
      </c>
      <c r="B678" t="str" cm="1">
        <f t="array" ref="B678">IFERROR(_xlfn.IFS(EOMONTH(E678,0)-C678&gt;90,"老品 (开售天数大于90天)",EOMONTH(E678,0)-C678&gt;=0,"新品 (开售天数小于等于90)"),"新品未出单")</f>
        <v>老品 (开售天数大于90天)</v>
      </c>
      <c r="C678" s="1">
        <f>_xlfn.XLOOKUP(K678,开售时间!A:A,开售时间!B:B)</f>
        <v>46099</v>
      </c>
      <c r="D678" s="1" t="str">
        <f>IFERROR(_xlfn.XLOOKUP(G678,分层!A:A,分层!B:B),"未划分")</f>
        <v>T2</v>
      </c>
      <c r="E678" s="4">
        <v>46235</v>
      </c>
      <c r="F678" s="1" t="s">
        <v>72</v>
      </c>
      <c r="G678" t="s">
        <v>744</v>
      </c>
      <c r="H678" t="s">
        <v>745</v>
      </c>
      <c r="I678" t="s">
        <v>746</v>
      </c>
      <c r="J678" t="s">
        <v>4543</v>
      </c>
      <c r="K678" t="s">
        <v>746</v>
      </c>
      <c r="L678">
        <v>89677</v>
      </c>
      <c r="M678">
        <v>419</v>
      </c>
      <c r="N678">
        <v>350.14</v>
      </c>
      <c r="O678">
        <v>350.14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1017.56</v>
      </c>
      <c r="Y678">
        <v>1017.56</v>
      </c>
      <c r="Z678">
        <v>0</v>
      </c>
      <c r="AA678">
        <v>0</v>
      </c>
      <c r="AB678">
        <v>0</v>
      </c>
      <c r="AC678">
        <v>74</v>
      </c>
      <c r="AD678">
        <v>74</v>
      </c>
      <c r="AE678">
        <v>0</v>
      </c>
      <c r="AF678">
        <v>0</v>
      </c>
      <c r="AG678">
        <v>0</v>
      </c>
      <c r="AH678" t="s">
        <v>4544</v>
      </c>
      <c r="AI678">
        <v>852.69</v>
      </c>
      <c r="AJ678">
        <v>61</v>
      </c>
      <c r="AK678" t="s">
        <v>533</v>
      </c>
      <c r="AL678">
        <v>0.84</v>
      </c>
      <c r="AM678">
        <v>3.9</v>
      </c>
      <c r="AN678">
        <v>2.91</v>
      </c>
      <c r="AO678" t="s">
        <v>762</v>
      </c>
      <c r="AP678" t="s">
        <v>4545</v>
      </c>
      <c r="AQ678" t="s">
        <v>4546</v>
      </c>
      <c r="AR678" t="s">
        <v>4547</v>
      </c>
      <c r="AS678">
        <v>4.73</v>
      </c>
      <c r="AT678">
        <v>2.97</v>
      </c>
      <c r="AU678">
        <v>32</v>
      </c>
      <c r="AV678">
        <v>54</v>
      </c>
      <c r="AW678">
        <v>118</v>
      </c>
      <c r="AX678">
        <v>4.6</v>
      </c>
      <c r="AY678">
        <v>3.9</v>
      </c>
      <c r="AZ678">
        <v>3.9</v>
      </c>
      <c r="BA678">
        <v>118</v>
      </c>
      <c r="BB678">
        <v>1650.12</v>
      </c>
      <c r="BC678">
        <v>118</v>
      </c>
      <c r="BD678" t="s">
        <v>4548</v>
      </c>
      <c r="BE678" t="s">
        <v>4549</v>
      </c>
      <c r="BF678" t="s">
        <v>4550</v>
      </c>
      <c r="BG678" t="s">
        <v>86</v>
      </c>
      <c r="BH678" t="s">
        <v>86</v>
      </c>
      <c r="BI678" t="s">
        <v>86</v>
      </c>
      <c r="BJ678">
        <v>1641.71</v>
      </c>
      <c r="BK678">
        <v>1</v>
      </c>
      <c r="BL678">
        <v>13.29</v>
      </c>
      <c r="BM678">
        <v>1</v>
      </c>
      <c r="BN678">
        <v>12</v>
      </c>
      <c r="BO678">
        <v>167.88</v>
      </c>
      <c r="BP678">
        <v>12</v>
      </c>
      <c r="BQ678">
        <v>13.91</v>
      </c>
      <c r="BR678">
        <v>3.8</v>
      </c>
      <c r="BS678">
        <v>8.41</v>
      </c>
      <c r="BT678">
        <v>0</v>
      </c>
    </row>
    <row r="679" spans="1:72">
      <c r="A679" t="str">
        <f>IF(I679="","其他",_xlfn.XLOOKUP(I679,辅助数据!B:B,辅助数据!C:C))</f>
        <v>照片横幅</v>
      </c>
      <c r="B679" t="str" cm="1">
        <f t="array" ref="B679">IFERROR(_xlfn.IFS(EOMONTH(E679,0)-C679&gt;90,"老品 (开售天数大于90天)",EOMONTH(E679,0)-C679&gt;=0,"新品 (开售天数小于等于90)"),"新品未出单")</f>
        <v>老品 (开售天数大于90天)</v>
      </c>
      <c r="C679" s="1">
        <f>_xlfn.XLOOKUP(K679,开售时间!A:A,开售时间!B:B)</f>
        <v>46112</v>
      </c>
      <c r="D679" s="1" t="str">
        <f>IFERROR(_xlfn.XLOOKUP(G679,分层!A:A,分层!B:B),"未划分")</f>
        <v>T3</v>
      </c>
      <c r="E679" s="4">
        <v>46235</v>
      </c>
      <c r="F679" s="1" t="s">
        <v>72</v>
      </c>
      <c r="G679" t="s">
        <v>709</v>
      </c>
      <c r="H679" t="s">
        <v>710</v>
      </c>
      <c r="I679" t="s">
        <v>711</v>
      </c>
      <c r="J679" t="s">
        <v>608</v>
      </c>
      <c r="K679" t="s">
        <v>711</v>
      </c>
      <c r="L679">
        <v>66049</v>
      </c>
      <c r="M679">
        <v>660</v>
      </c>
      <c r="N679">
        <v>426.9</v>
      </c>
      <c r="O679">
        <v>404.46</v>
      </c>
      <c r="P679">
        <v>0</v>
      </c>
      <c r="Q679">
        <v>22.44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1191.43</v>
      </c>
      <c r="Y679">
        <v>1113.49</v>
      </c>
      <c r="Z679">
        <v>0</v>
      </c>
      <c r="AA679">
        <v>77.94</v>
      </c>
      <c r="AB679">
        <v>0</v>
      </c>
      <c r="AC679">
        <v>90</v>
      </c>
      <c r="AD679">
        <v>84</v>
      </c>
      <c r="AE679">
        <v>0</v>
      </c>
      <c r="AF679">
        <v>6</v>
      </c>
      <c r="AG679">
        <v>0</v>
      </c>
      <c r="AH679" t="s">
        <v>1697</v>
      </c>
      <c r="AI679">
        <v>1032.06</v>
      </c>
      <c r="AJ679">
        <v>78</v>
      </c>
      <c r="AK679" t="s">
        <v>251</v>
      </c>
      <c r="AL679">
        <v>0.65</v>
      </c>
      <c r="AM679">
        <v>6.46</v>
      </c>
      <c r="AN679">
        <v>2.79</v>
      </c>
      <c r="AO679" t="s">
        <v>4551</v>
      </c>
      <c r="AP679" t="s">
        <v>4552</v>
      </c>
      <c r="AQ679" t="s">
        <v>2906</v>
      </c>
      <c r="AR679" t="s">
        <v>4553</v>
      </c>
      <c r="AS679">
        <v>4.74</v>
      </c>
      <c r="AT679">
        <v>3.65</v>
      </c>
      <c r="AU679">
        <v>28</v>
      </c>
      <c r="AV679">
        <v>57</v>
      </c>
      <c r="AW679">
        <v>112</v>
      </c>
      <c r="AX679">
        <v>4</v>
      </c>
      <c r="AY679">
        <v>4.1</v>
      </c>
      <c r="AZ679">
        <v>3.7</v>
      </c>
      <c r="BA679">
        <v>117</v>
      </c>
      <c r="BB679">
        <v>1519.18</v>
      </c>
      <c r="BC679">
        <v>115</v>
      </c>
      <c r="BD679" t="s">
        <v>4554</v>
      </c>
      <c r="BE679" t="s">
        <v>4555</v>
      </c>
      <c r="BF679" t="s">
        <v>4556</v>
      </c>
      <c r="BG679" t="s">
        <v>86</v>
      </c>
      <c r="BH679" t="s">
        <v>86</v>
      </c>
      <c r="BI679" t="s">
        <v>86</v>
      </c>
      <c r="BJ679">
        <v>1514.63</v>
      </c>
      <c r="BK679">
        <v>1</v>
      </c>
      <c r="BL679">
        <v>12.34</v>
      </c>
      <c r="BM679">
        <v>1</v>
      </c>
      <c r="BN679">
        <v>7</v>
      </c>
      <c r="BO679">
        <v>90.93</v>
      </c>
      <c r="BP679">
        <v>5</v>
      </c>
      <c r="BQ679">
        <v>12.95</v>
      </c>
      <c r="BR679">
        <v>3.8</v>
      </c>
      <c r="BS679">
        <v>4.55</v>
      </c>
      <c r="BT679">
        <v>0</v>
      </c>
    </row>
    <row r="680" spans="1:72">
      <c r="A680" t="str">
        <f>IF(I680="","其他",_xlfn.XLOOKUP(I680,辅助数据!B:B,辅助数据!C:C))</f>
        <v>照片横幅</v>
      </c>
      <c r="B680" t="str" cm="1">
        <f t="array" ref="B680">IFERROR(_xlfn.IFS(EOMONTH(E680,0)-C680&gt;90,"老品 (开售天数大于90天)",EOMONTH(E680,0)-C680&gt;=0,"新品 (开售天数小于等于90)"),"新品未出单")</f>
        <v>老品 (开售天数大于90天)</v>
      </c>
      <c r="C680" s="1">
        <f>_xlfn.XLOOKUP(K680,开售时间!A:A,开售时间!B:B)</f>
        <v>46106</v>
      </c>
      <c r="D680" s="1" t="str">
        <f>IFERROR(_xlfn.XLOOKUP(G680,分层!A:A,分层!B:B),"未划分")</f>
        <v>T2</v>
      </c>
      <c r="E680" s="4">
        <v>46235</v>
      </c>
      <c r="F680" s="1" t="s">
        <v>72</v>
      </c>
      <c r="G680" t="s">
        <v>721</v>
      </c>
      <c r="H680" t="s">
        <v>722</v>
      </c>
      <c r="I680" t="s">
        <v>723</v>
      </c>
      <c r="J680" t="s">
        <v>227</v>
      </c>
      <c r="K680" t="s">
        <v>723</v>
      </c>
      <c r="L680">
        <v>34086</v>
      </c>
      <c r="M680">
        <v>512</v>
      </c>
      <c r="N680">
        <v>385.72</v>
      </c>
      <c r="O680">
        <v>381.92</v>
      </c>
      <c r="P680">
        <v>0</v>
      </c>
      <c r="Q680">
        <v>3.8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1091.5</v>
      </c>
      <c r="Y680">
        <v>1079.51</v>
      </c>
      <c r="Z680">
        <v>0</v>
      </c>
      <c r="AA680">
        <v>11.99</v>
      </c>
      <c r="AB680">
        <v>0</v>
      </c>
      <c r="AC680">
        <v>90</v>
      </c>
      <c r="AD680">
        <v>89</v>
      </c>
      <c r="AE680">
        <v>0</v>
      </c>
      <c r="AF680">
        <v>1</v>
      </c>
      <c r="AG680">
        <v>0</v>
      </c>
      <c r="AH680" t="s">
        <v>1697</v>
      </c>
      <c r="AI680">
        <v>934.62</v>
      </c>
      <c r="AJ680">
        <v>78</v>
      </c>
      <c r="AK680" t="s">
        <v>1948</v>
      </c>
      <c r="AL680">
        <v>0.75</v>
      </c>
      <c r="AM680">
        <v>11.32</v>
      </c>
      <c r="AN680">
        <v>2.83</v>
      </c>
      <c r="AO680" t="s">
        <v>783</v>
      </c>
      <c r="AP680" t="s">
        <v>4557</v>
      </c>
      <c r="AQ680" t="s">
        <v>4558</v>
      </c>
      <c r="AR680" t="s">
        <v>4559</v>
      </c>
      <c r="AS680">
        <v>4.29</v>
      </c>
      <c r="AT680">
        <v>3.33</v>
      </c>
      <c r="AU680">
        <v>32</v>
      </c>
      <c r="AV680">
        <v>52</v>
      </c>
      <c r="AW680">
        <v>122</v>
      </c>
      <c r="AX680">
        <v>4.6</v>
      </c>
      <c r="AY680">
        <v>3.7</v>
      </c>
      <c r="AZ680">
        <v>4.1</v>
      </c>
      <c r="BA680">
        <v>116</v>
      </c>
      <c r="BB680">
        <v>1389.64</v>
      </c>
      <c r="BC680">
        <v>115</v>
      </c>
      <c r="BD680" t="s">
        <v>4560</v>
      </c>
      <c r="BE680" t="s">
        <v>4278</v>
      </c>
      <c r="BF680" t="s">
        <v>4561</v>
      </c>
      <c r="BG680" t="s">
        <v>86</v>
      </c>
      <c r="BH680" t="s">
        <v>86</v>
      </c>
      <c r="BI680" t="s">
        <v>86</v>
      </c>
      <c r="BJ680">
        <v>1385.44</v>
      </c>
      <c r="BK680">
        <v>2</v>
      </c>
      <c r="BL680">
        <v>22.78</v>
      </c>
      <c r="BM680">
        <v>2</v>
      </c>
      <c r="BN680">
        <v>7</v>
      </c>
      <c r="BO680">
        <v>83.93</v>
      </c>
      <c r="BP680">
        <v>6</v>
      </c>
      <c r="BQ680">
        <v>11.94</v>
      </c>
      <c r="BR680">
        <v>3.7</v>
      </c>
      <c r="BS680">
        <v>4.2</v>
      </c>
      <c r="BT680">
        <v>0</v>
      </c>
    </row>
    <row r="681" spans="1:72">
      <c r="A681" t="str">
        <f>IF(I681="","其他",_xlfn.XLOOKUP(I681,辅助数据!B:B,辅助数据!C:C))</f>
        <v>盒子</v>
      </c>
      <c r="B681" t="str" cm="1">
        <f t="array" ref="B681">IFERROR(_xlfn.IFS(EOMONTH(E681,0)-C681&gt;90,"老品 (开售天数大于90天)",EOMONTH(E681,0)-C681&gt;=0,"新品 (开售天数小于等于90)"),"新品未出单")</f>
        <v>老品 (开售天数大于90天)</v>
      </c>
      <c r="C681" s="1">
        <f>_xlfn.XLOOKUP(K681,开售时间!A:A,开售时间!B:B)</f>
        <v>45903</v>
      </c>
      <c r="D681" s="1" t="str">
        <f>IFERROR(_xlfn.XLOOKUP(G681,分层!A:A,分层!B:B),"未划分")</f>
        <v>T1</v>
      </c>
      <c r="E681" s="4">
        <v>46235</v>
      </c>
      <c r="F681" s="1" t="s">
        <v>72</v>
      </c>
      <c r="G681" t="s">
        <v>1139</v>
      </c>
      <c r="H681" t="s">
        <v>1140</v>
      </c>
      <c r="I681" t="s">
        <v>1141</v>
      </c>
      <c r="J681" t="s">
        <v>4172</v>
      </c>
      <c r="K681" t="s">
        <v>1141</v>
      </c>
      <c r="L681">
        <v>62403</v>
      </c>
      <c r="M681">
        <v>450</v>
      </c>
      <c r="N681">
        <v>211.65</v>
      </c>
      <c r="O681">
        <v>188.94</v>
      </c>
      <c r="P681">
        <v>0</v>
      </c>
      <c r="Q681">
        <v>22.71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945.56</v>
      </c>
      <c r="Y681">
        <v>894.59</v>
      </c>
      <c r="Z681">
        <v>0</v>
      </c>
      <c r="AA681">
        <v>50.97</v>
      </c>
      <c r="AB681">
        <v>0</v>
      </c>
      <c r="AC681">
        <v>56</v>
      </c>
      <c r="AD681">
        <v>54</v>
      </c>
      <c r="AE681">
        <v>0</v>
      </c>
      <c r="AF681">
        <v>2</v>
      </c>
      <c r="AG681">
        <v>0</v>
      </c>
      <c r="AH681" t="s">
        <v>2526</v>
      </c>
      <c r="AI681">
        <v>729.72</v>
      </c>
      <c r="AJ681">
        <v>40</v>
      </c>
      <c r="AK681" t="s">
        <v>799</v>
      </c>
      <c r="AL681">
        <v>0.47</v>
      </c>
      <c r="AM681">
        <v>3.39</v>
      </c>
      <c r="AN681">
        <v>4.47</v>
      </c>
      <c r="AO681" t="s">
        <v>4562</v>
      </c>
      <c r="AP681" t="s">
        <v>4167</v>
      </c>
      <c r="AQ681" t="s">
        <v>4563</v>
      </c>
      <c r="AR681" t="s">
        <v>4564</v>
      </c>
      <c r="AS681">
        <v>3.78</v>
      </c>
      <c r="AT681">
        <v>1.84</v>
      </c>
      <c r="AU681">
        <v>22</v>
      </c>
      <c r="AV681">
        <v>50</v>
      </c>
      <c r="AW681">
        <v>111</v>
      </c>
      <c r="AX681">
        <v>3.1</v>
      </c>
      <c r="AY681">
        <v>3.6</v>
      </c>
      <c r="AZ681">
        <v>3.7</v>
      </c>
      <c r="BA681">
        <v>115</v>
      </c>
      <c r="BB681">
        <v>1919.02</v>
      </c>
      <c r="BC681">
        <v>108</v>
      </c>
      <c r="BD681" t="s">
        <v>4565</v>
      </c>
      <c r="BE681" t="s">
        <v>4422</v>
      </c>
      <c r="BF681" t="s">
        <v>2520</v>
      </c>
      <c r="BG681" t="s">
        <v>86</v>
      </c>
      <c r="BH681" t="s">
        <v>86</v>
      </c>
      <c r="BI681" t="s">
        <v>86</v>
      </c>
      <c r="BJ681">
        <v>1890.12</v>
      </c>
      <c r="BK681">
        <v>1</v>
      </c>
      <c r="BL681">
        <v>16.14</v>
      </c>
      <c r="BM681">
        <v>1</v>
      </c>
      <c r="BN681">
        <v>34</v>
      </c>
      <c r="BO681">
        <v>577.66</v>
      </c>
      <c r="BP681">
        <v>27</v>
      </c>
      <c r="BQ681">
        <v>16.44</v>
      </c>
      <c r="BR681">
        <v>3.7</v>
      </c>
      <c r="BS681">
        <v>28.9</v>
      </c>
      <c r="BT681">
        <v>0</v>
      </c>
    </row>
    <row r="682" spans="1:72">
      <c r="A682" t="str">
        <f>IF(I682="","其他",_xlfn.XLOOKUP(I682,辅助数据!B:B,辅助数据!C:C))</f>
        <v>照片横幅</v>
      </c>
      <c r="B682" t="str" cm="1">
        <f t="array" ref="B682">IFERROR(_xlfn.IFS(EOMONTH(E682,0)-C682&gt;90,"老品 (开售天数大于90天)",EOMONTH(E682,0)-C682&gt;=0,"新品 (开售天数小于等于90)"),"新品未出单")</f>
        <v>老品 (开售天数大于90天)</v>
      </c>
      <c r="C682" s="1">
        <f>_xlfn.XLOOKUP(K682,开售时间!A:A,开售时间!B:B)</f>
        <v>46143</v>
      </c>
      <c r="D682" s="1" t="str">
        <f>IFERROR(_xlfn.XLOOKUP(G682,分层!A:A,分层!B:B),"未划分")</f>
        <v>T3</v>
      </c>
      <c r="E682" s="4">
        <v>46235</v>
      </c>
      <c r="F682" s="1" t="s">
        <v>72</v>
      </c>
      <c r="G682" t="s">
        <v>552</v>
      </c>
      <c r="H682" t="s">
        <v>553</v>
      </c>
      <c r="I682" t="s">
        <v>554</v>
      </c>
      <c r="J682" t="s">
        <v>4566</v>
      </c>
      <c r="K682" t="s">
        <v>554</v>
      </c>
      <c r="L682">
        <v>57155</v>
      </c>
      <c r="M682">
        <v>598</v>
      </c>
      <c r="N682">
        <v>420.21</v>
      </c>
      <c r="O682">
        <v>403.65</v>
      </c>
      <c r="P682">
        <v>0</v>
      </c>
      <c r="Q682">
        <v>16.56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786.97</v>
      </c>
      <c r="Y682">
        <v>703.04</v>
      </c>
      <c r="Z682">
        <v>0</v>
      </c>
      <c r="AA682">
        <v>83.93</v>
      </c>
      <c r="AB682">
        <v>0</v>
      </c>
      <c r="AC682">
        <v>65</v>
      </c>
      <c r="AD682">
        <v>58</v>
      </c>
      <c r="AE682">
        <v>0</v>
      </c>
      <c r="AF682">
        <v>7</v>
      </c>
      <c r="AG682">
        <v>0</v>
      </c>
      <c r="AH682" t="s">
        <v>4567</v>
      </c>
      <c r="AI682">
        <v>647.46</v>
      </c>
      <c r="AJ682">
        <v>54</v>
      </c>
      <c r="AK682" t="s">
        <v>657</v>
      </c>
      <c r="AL682">
        <v>0.7</v>
      </c>
      <c r="AM682">
        <v>7.35</v>
      </c>
      <c r="AN682">
        <v>1.87</v>
      </c>
      <c r="AO682" t="s">
        <v>4568</v>
      </c>
      <c r="AP682" t="s">
        <v>4569</v>
      </c>
      <c r="AQ682" t="s">
        <v>402</v>
      </c>
      <c r="AR682" t="s">
        <v>4570</v>
      </c>
      <c r="AS682">
        <v>6.46</v>
      </c>
      <c r="AT682">
        <v>3.65</v>
      </c>
      <c r="AU682">
        <v>31</v>
      </c>
      <c r="AV682">
        <v>52</v>
      </c>
      <c r="AW682">
        <v>117</v>
      </c>
      <c r="AX682">
        <v>4.4</v>
      </c>
      <c r="AY682">
        <v>3.7</v>
      </c>
      <c r="AZ682">
        <v>3.9</v>
      </c>
      <c r="BA682">
        <v>115</v>
      </c>
      <c r="BB682">
        <v>1378.85</v>
      </c>
      <c r="BC682">
        <v>114</v>
      </c>
      <c r="BD682" t="s">
        <v>4571</v>
      </c>
      <c r="BE682" t="s">
        <v>4572</v>
      </c>
      <c r="BF682" t="s">
        <v>2364</v>
      </c>
      <c r="BG682" t="s">
        <v>86</v>
      </c>
      <c r="BH682" t="s">
        <v>86</v>
      </c>
      <c r="BI682" t="s">
        <v>86</v>
      </c>
      <c r="BJ682">
        <v>1377.05</v>
      </c>
      <c r="BK682">
        <v>0</v>
      </c>
      <c r="BL682">
        <v>0</v>
      </c>
      <c r="BM682">
        <v>0</v>
      </c>
      <c r="BN682">
        <v>3</v>
      </c>
      <c r="BO682">
        <v>35.97</v>
      </c>
      <c r="BP682">
        <v>2</v>
      </c>
      <c r="BQ682">
        <v>11.97</v>
      </c>
      <c r="BR682">
        <v>3.7</v>
      </c>
      <c r="BS682">
        <v>1.8</v>
      </c>
      <c r="BT682">
        <v>0</v>
      </c>
    </row>
    <row r="683" spans="1:72">
      <c r="A683" t="str">
        <f>IF(I683="","其他",_xlfn.XLOOKUP(I683,辅助数据!B:B,辅助数据!C:C))</f>
        <v>灯饰门联</v>
      </c>
      <c r="B683" t="str" cm="1">
        <f t="array" ref="B683">IFERROR(_xlfn.IFS(EOMONTH(E683,0)-C683&gt;90,"老品 (开售天数大于90天)",EOMONTH(E683,0)-C683&gt;=0,"新品 (开售天数小于等于90)"),"新品未出单")</f>
        <v>老品 (开售天数大于90天)</v>
      </c>
      <c r="C683" s="1">
        <f>_xlfn.XLOOKUP(K683,开售时间!A:A,开售时间!B:B)</f>
        <v>46017</v>
      </c>
      <c r="D683" s="1" t="str">
        <f>IFERROR(_xlfn.XLOOKUP(G683,分层!A:A,分层!B:B),"未划分")</f>
        <v>T2</v>
      </c>
      <c r="E683" s="4">
        <v>46235</v>
      </c>
      <c r="F683" s="1" t="s">
        <v>72</v>
      </c>
      <c r="G683" t="s">
        <v>948</v>
      </c>
      <c r="H683" t="s">
        <v>949</v>
      </c>
      <c r="I683" t="s">
        <v>950</v>
      </c>
      <c r="J683" t="s">
        <v>626</v>
      </c>
      <c r="K683" t="s">
        <v>950</v>
      </c>
      <c r="L683">
        <v>53633</v>
      </c>
      <c r="M683">
        <v>493</v>
      </c>
      <c r="N683">
        <v>346.7</v>
      </c>
      <c r="O683">
        <v>346.7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921.64</v>
      </c>
      <c r="Y683">
        <v>921.64</v>
      </c>
      <c r="Z683">
        <v>0</v>
      </c>
      <c r="AA683">
        <v>0</v>
      </c>
      <c r="AB683">
        <v>0</v>
      </c>
      <c r="AC683">
        <v>63</v>
      </c>
      <c r="AD683">
        <v>63</v>
      </c>
      <c r="AE683">
        <v>0</v>
      </c>
      <c r="AF683">
        <v>0</v>
      </c>
      <c r="AG683">
        <v>0</v>
      </c>
      <c r="AH683" t="s">
        <v>1431</v>
      </c>
      <c r="AI683">
        <v>670.82</v>
      </c>
      <c r="AJ683">
        <v>48</v>
      </c>
      <c r="AK683" t="s">
        <v>669</v>
      </c>
      <c r="AL683">
        <v>0.7</v>
      </c>
      <c r="AM683">
        <v>6.46</v>
      </c>
      <c r="AN683">
        <v>2.66</v>
      </c>
      <c r="AO683" t="s">
        <v>4573</v>
      </c>
      <c r="AP683" t="s">
        <v>1213</v>
      </c>
      <c r="AQ683" t="s">
        <v>1318</v>
      </c>
      <c r="AR683" t="s">
        <v>4574</v>
      </c>
      <c r="AS683">
        <v>5.5</v>
      </c>
      <c r="AT683">
        <v>3.1</v>
      </c>
      <c r="AU683">
        <v>30</v>
      </c>
      <c r="AV683">
        <v>58</v>
      </c>
      <c r="AW683">
        <v>115</v>
      </c>
      <c r="AX683">
        <v>4.3</v>
      </c>
      <c r="AY683">
        <v>4.1</v>
      </c>
      <c r="AZ683">
        <v>3.8</v>
      </c>
      <c r="BA683">
        <v>112</v>
      </c>
      <c r="BB683">
        <v>1564.78</v>
      </c>
      <c r="BC683">
        <v>111</v>
      </c>
      <c r="BD683" t="s">
        <v>3006</v>
      </c>
      <c r="BE683" t="s">
        <v>1721</v>
      </c>
      <c r="BF683" t="s">
        <v>1006</v>
      </c>
      <c r="BG683" t="s">
        <v>86</v>
      </c>
      <c r="BH683" t="s">
        <v>86</v>
      </c>
      <c r="BI683" t="s">
        <v>86</v>
      </c>
      <c r="BJ683">
        <v>1547.29</v>
      </c>
      <c r="BK683">
        <v>3</v>
      </c>
      <c r="BL683">
        <v>39.87</v>
      </c>
      <c r="BM683">
        <v>3</v>
      </c>
      <c r="BN683">
        <v>25</v>
      </c>
      <c r="BO683">
        <v>349.75</v>
      </c>
      <c r="BP683">
        <v>24</v>
      </c>
      <c r="BQ683">
        <v>13.82</v>
      </c>
      <c r="BR683">
        <v>3.6</v>
      </c>
      <c r="BS683">
        <v>17.49</v>
      </c>
      <c r="BT683">
        <v>0</v>
      </c>
    </row>
    <row r="684" spans="1:72">
      <c r="A684" t="str">
        <f>IF(I684="","其他",_xlfn.XLOOKUP(I684,辅助数据!B:B,辅助数据!C:C))</f>
        <v>灯饰横幅</v>
      </c>
      <c r="B684" t="str" cm="1">
        <f t="array" ref="B684">IFERROR(_xlfn.IFS(EOMONTH(E684,0)-C684&gt;90,"老品 (开售天数大于90天)",EOMONTH(E684,0)-C684&gt;=0,"新品 (开售天数小于等于90)"),"新品未出单")</f>
        <v>新品 (开售天数小于等于90)</v>
      </c>
      <c r="C684" s="1">
        <f>_xlfn.XLOOKUP(K684,开售时间!A:A,开售时间!B:B)</f>
        <v>46206</v>
      </c>
      <c r="D684" s="1" t="str">
        <f>IFERROR(_xlfn.XLOOKUP(G684,分层!A:A,分层!B:B),"未划分")</f>
        <v>N</v>
      </c>
      <c r="E684" s="4">
        <v>46235</v>
      </c>
      <c r="F684" s="1" t="s">
        <v>72</v>
      </c>
      <c r="G684" t="s">
        <v>2078</v>
      </c>
      <c r="H684" t="s">
        <v>2079</v>
      </c>
      <c r="I684" t="s">
        <v>2080</v>
      </c>
      <c r="J684" t="s">
        <v>4213</v>
      </c>
      <c r="K684" t="s">
        <v>2080</v>
      </c>
      <c r="L684">
        <v>38258</v>
      </c>
      <c r="M684">
        <v>431</v>
      </c>
      <c r="N684">
        <v>394.48</v>
      </c>
      <c r="O684">
        <v>274.11</v>
      </c>
      <c r="P684">
        <v>0</v>
      </c>
      <c r="Q684">
        <v>120.37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1101.49</v>
      </c>
      <c r="Y684">
        <v>854.69</v>
      </c>
      <c r="Z684">
        <v>0</v>
      </c>
      <c r="AA684">
        <v>246.8</v>
      </c>
      <c r="AB684">
        <v>0</v>
      </c>
      <c r="AC684">
        <v>85</v>
      </c>
      <c r="AD684">
        <v>65</v>
      </c>
      <c r="AE684">
        <v>0</v>
      </c>
      <c r="AF684">
        <v>20</v>
      </c>
      <c r="AG684">
        <v>0</v>
      </c>
      <c r="AH684" t="s">
        <v>4575</v>
      </c>
      <c r="AI684">
        <v>1051.53</v>
      </c>
      <c r="AJ684">
        <v>81</v>
      </c>
      <c r="AK684" t="s">
        <v>357</v>
      </c>
      <c r="AL684">
        <v>0.92</v>
      </c>
      <c r="AM684">
        <v>10.31</v>
      </c>
      <c r="AN684">
        <v>2.79</v>
      </c>
      <c r="AO684" t="s">
        <v>4576</v>
      </c>
      <c r="AP684" t="s">
        <v>4577</v>
      </c>
      <c r="AQ684" t="s">
        <v>4578</v>
      </c>
      <c r="AR684" t="s">
        <v>4579</v>
      </c>
      <c r="AS684">
        <v>4.64</v>
      </c>
      <c r="AT684">
        <v>3.52</v>
      </c>
      <c r="AU684">
        <v>39</v>
      </c>
      <c r="AV684">
        <v>64</v>
      </c>
      <c r="AW684">
        <v>110</v>
      </c>
      <c r="AX684">
        <v>5.6</v>
      </c>
      <c r="AY684">
        <v>4.6</v>
      </c>
      <c r="AZ684">
        <v>3.7</v>
      </c>
      <c r="BA684">
        <v>112</v>
      </c>
      <c r="BB684">
        <v>1454.23</v>
      </c>
      <c r="BC684">
        <v>111</v>
      </c>
      <c r="BD684" t="s">
        <v>4580</v>
      </c>
      <c r="BE684" t="s">
        <v>4581</v>
      </c>
      <c r="BF684" t="s">
        <v>4582</v>
      </c>
      <c r="BG684" t="s">
        <v>86</v>
      </c>
      <c r="BH684" t="s">
        <v>86</v>
      </c>
      <c r="BI684" t="s">
        <v>86</v>
      </c>
      <c r="BJ684">
        <v>1337.23</v>
      </c>
      <c r="BK684">
        <v>1</v>
      </c>
      <c r="BL684">
        <v>12.34</v>
      </c>
      <c r="BM684">
        <v>1</v>
      </c>
      <c r="BN684">
        <v>90</v>
      </c>
      <c r="BO684">
        <v>1169.1</v>
      </c>
      <c r="BP684">
        <v>89</v>
      </c>
      <c r="BQ684">
        <v>11.94</v>
      </c>
      <c r="BR684">
        <v>3.6</v>
      </c>
      <c r="BS684">
        <v>117</v>
      </c>
      <c r="BT684">
        <v>0</v>
      </c>
    </row>
    <row r="685" spans="1:72">
      <c r="A685" t="str">
        <f>IF(I685="","其他",_xlfn.XLOOKUP(I685,辅助数据!B:B,辅助数据!C:C))</f>
        <v>照片横幅</v>
      </c>
      <c r="B685" t="str" cm="1">
        <f t="array" ref="B685">IFERROR(_xlfn.IFS(EOMONTH(E685,0)-C685&gt;90,"老品 (开售天数大于90天)",EOMONTH(E685,0)-C685&gt;=0,"新品 (开售天数小于等于90)"),"新品未出单")</f>
        <v>新品 (开售天数小于等于90)</v>
      </c>
      <c r="C685" s="1">
        <f>_xlfn.XLOOKUP(K685,开售时间!A:A,开售时间!B:B)</f>
        <v>46186</v>
      </c>
      <c r="D685" s="1" t="str">
        <f>IFERROR(_xlfn.XLOOKUP(G685,分层!A:A,分层!B:B),"未划分")</f>
        <v>N</v>
      </c>
      <c r="E685" s="4">
        <v>46235</v>
      </c>
      <c r="F685" s="1" t="s">
        <v>72</v>
      </c>
      <c r="G685" t="s">
        <v>1492</v>
      </c>
      <c r="H685" t="s">
        <v>1493</v>
      </c>
      <c r="I685" t="s">
        <v>1494</v>
      </c>
      <c r="J685" t="s">
        <v>4583</v>
      </c>
      <c r="K685" t="s">
        <v>1494</v>
      </c>
      <c r="L685">
        <v>38122</v>
      </c>
      <c r="M685">
        <v>540</v>
      </c>
      <c r="N685">
        <v>344.2</v>
      </c>
      <c r="O685">
        <v>331.62</v>
      </c>
      <c r="P685">
        <v>0</v>
      </c>
      <c r="Q685">
        <v>12.58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999.58</v>
      </c>
      <c r="Y685">
        <v>934.63</v>
      </c>
      <c r="Z685">
        <v>0</v>
      </c>
      <c r="AA685">
        <v>64.95</v>
      </c>
      <c r="AB685">
        <v>0</v>
      </c>
      <c r="AC685">
        <v>76</v>
      </c>
      <c r="AD685">
        <v>71</v>
      </c>
      <c r="AE685">
        <v>0</v>
      </c>
      <c r="AF685">
        <v>5</v>
      </c>
      <c r="AG685">
        <v>0</v>
      </c>
      <c r="AH685" t="s">
        <v>4584</v>
      </c>
      <c r="AI685">
        <v>941.12</v>
      </c>
      <c r="AJ685">
        <v>71</v>
      </c>
      <c r="AK685" t="s">
        <v>1666</v>
      </c>
      <c r="AL685">
        <v>0.64</v>
      </c>
      <c r="AM685">
        <v>9.03</v>
      </c>
      <c r="AN685">
        <v>2.9</v>
      </c>
      <c r="AO685" t="s">
        <v>4585</v>
      </c>
      <c r="AP685" t="s">
        <v>4586</v>
      </c>
      <c r="AQ685" t="s">
        <v>4587</v>
      </c>
      <c r="AR685" t="s">
        <v>4588</v>
      </c>
      <c r="AS685">
        <v>4.53</v>
      </c>
      <c r="AT685">
        <v>3.13</v>
      </c>
      <c r="AU685">
        <v>34</v>
      </c>
      <c r="AV685">
        <v>64</v>
      </c>
      <c r="AW685">
        <v>119</v>
      </c>
      <c r="AX685">
        <v>4.9</v>
      </c>
      <c r="AY685">
        <v>4.6</v>
      </c>
      <c r="AZ685">
        <v>4</v>
      </c>
      <c r="BA685">
        <v>110</v>
      </c>
      <c r="BB685">
        <v>1427.6</v>
      </c>
      <c r="BC685">
        <v>109</v>
      </c>
      <c r="BD685" t="s">
        <v>4589</v>
      </c>
      <c r="BE685" t="s">
        <v>4585</v>
      </c>
      <c r="BF685" t="s">
        <v>4590</v>
      </c>
      <c r="BG685" t="s">
        <v>86</v>
      </c>
      <c r="BH685" t="s">
        <v>86</v>
      </c>
      <c r="BI685" t="s">
        <v>86</v>
      </c>
      <c r="BJ685">
        <v>1425</v>
      </c>
      <c r="BK685">
        <v>2</v>
      </c>
      <c r="BL685">
        <v>24.68</v>
      </c>
      <c r="BM685">
        <v>2</v>
      </c>
      <c r="BN685">
        <v>4</v>
      </c>
      <c r="BO685">
        <v>51.96</v>
      </c>
      <c r="BP685">
        <v>3</v>
      </c>
      <c r="BQ685">
        <v>12.95</v>
      </c>
      <c r="BR685">
        <v>3.5</v>
      </c>
      <c r="BS685">
        <v>2.6</v>
      </c>
      <c r="BT685">
        <v>0</v>
      </c>
    </row>
    <row r="686" spans="1:72">
      <c r="A686" t="str">
        <f>IF(I686="","其他",_xlfn.XLOOKUP(I686,辅助数据!B:B,辅助数据!C:C))</f>
        <v>流苏花球套装</v>
      </c>
      <c r="B686" t="str" cm="1">
        <f t="array" ref="B686">IFERROR(_xlfn.IFS(EOMONTH(E686,0)-C686&gt;90,"老品 (开售天数大于90天)",EOMONTH(E686,0)-C686&gt;=0,"新品 (开售天数小于等于90)"),"新品未出单")</f>
        <v>老品 (开售天数大于90天)</v>
      </c>
      <c r="C686" s="1">
        <f>_xlfn.XLOOKUP(K686,开售时间!A:A,开售时间!B:B)</f>
        <v>45114</v>
      </c>
      <c r="D686" s="1" t="str">
        <f>IFERROR(_xlfn.XLOOKUP(G686,分层!A:A,分层!B:B),"未划分")</f>
        <v>N</v>
      </c>
      <c r="E686" s="4">
        <v>46235</v>
      </c>
      <c r="F686" s="1" t="s">
        <v>72</v>
      </c>
      <c r="G686" t="s">
        <v>1974</v>
      </c>
      <c r="H686" t="s">
        <v>1975</v>
      </c>
      <c r="I686" t="s">
        <v>1976</v>
      </c>
      <c r="J686" t="s">
        <v>4591</v>
      </c>
      <c r="K686" t="s">
        <v>1976</v>
      </c>
      <c r="L686">
        <v>37435</v>
      </c>
      <c r="M686">
        <v>474</v>
      </c>
      <c r="N686">
        <v>416.77</v>
      </c>
      <c r="O686">
        <v>267.86</v>
      </c>
      <c r="P686">
        <v>0</v>
      </c>
      <c r="Q686">
        <v>148.91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1144.24</v>
      </c>
      <c r="Y686">
        <v>824.45</v>
      </c>
      <c r="Z686">
        <v>0</v>
      </c>
      <c r="AA686">
        <v>319.79</v>
      </c>
      <c r="AB686">
        <v>0</v>
      </c>
      <c r="AC686">
        <v>74</v>
      </c>
      <c r="AD686">
        <v>54</v>
      </c>
      <c r="AE686">
        <v>0</v>
      </c>
      <c r="AF686">
        <v>20</v>
      </c>
      <c r="AG686">
        <v>0</v>
      </c>
      <c r="AH686" t="s">
        <v>4592</v>
      </c>
      <c r="AI686">
        <v>1136.74</v>
      </c>
      <c r="AJ686">
        <v>75</v>
      </c>
      <c r="AK686" t="s">
        <v>1753</v>
      </c>
      <c r="AL686">
        <v>0.88</v>
      </c>
      <c r="AM686">
        <v>11.13</v>
      </c>
      <c r="AN686">
        <v>2.75</v>
      </c>
      <c r="AO686" t="s">
        <v>4593</v>
      </c>
      <c r="AP686" t="s">
        <v>4594</v>
      </c>
      <c r="AQ686" t="s">
        <v>4595</v>
      </c>
      <c r="AR686" t="s">
        <v>4596</v>
      </c>
      <c r="AS686">
        <v>5.63</v>
      </c>
      <c r="AT686">
        <v>3.82</v>
      </c>
      <c r="AU686">
        <v>29</v>
      </c>
      <c r="AV686">
        <v>55</v>
      </c>
      <c r="AW686">
        <v>103</v>
      </c>
      <c r="AX686">
        <v>4.1</v>
      </c>
      <c r="AY686">
        <v>3.9</v>
      </c>
      <c r="AZ686">
        <v>3.4</v>
      </c>
      <c r="BA686">
        <v>109</v>
      </c>
      <c r="BB686">
        <v>1633.16</v>
      </c>
      <c r="BC686">
        <v>107</v>
      </c>
      <c r="BD686" t="s">
        <v>4597</v>
      </c>
      <c r="BE686" t="s">
        <v>2007</v>
      </c>
      <c r="BF686" t="s">
        <v>4598</v>
      </c>
      <c r="BG686" t="s">
        <v>86</v>
      </c>
      <c r="BH686" t="s">
        <v>86</v>
      </c>
      <c r="BI686" t="s">
        <v>86</v>
      </c>
      <c r="BJ686">
        <v>1502.66</v>
      </c>
      <c r="BK686">
        <v>1</v>
      </c>
      <c r="BL686">
        <v>14.24</v>
      </c>
      <c r="BM686">
        <v>1</v>
      </c>
      <c r="BN686">
        <v>88</v>
      </c>
      <c r="BO686">
        <v>1319.12</v>
      </c>
      <c r="BP686">
        <v>86</v>
      </c>
      <c r="BQ686">
        <v>13.79</v>
      </c>
      <c r="BR686">
        <v>3.5</v>
      </c>
      <c r="BS686">
        <v>130.5</v>
      </c>
      <c r="BT686">
        <v>0</v>
      </c>
    </row>
    <row r="687" spans="1:72">
      <c r="A687" t="str">
        <f>IF(I687="","其他",_xlfn.XLOOKUP(I687,辅助数据!B:B,辅助数据!C:C))</f>
        <v>照片横幅</v>
      </c>
      <c r="B687" t="str" cm="1">
        <f t="array" ref="B687">IFERROR(_xlfn.IFS(EOMONTH(E687,0)-C687&gt;90,"老品 (开售天数大于90天)",EOMONTH(E687,0)-C687&gt;=0,"新品 (开售天数小于等于90)"),"新品未出单")</f>
        <v>老品 (开售天数大于90天)</v>
      </c>
      <c r="C687" s="1">
        <f>_xlfn.XLOOKUP(K687,开售时间!A:A,开售时间!B:B)</f>
        <v>45114</v>
      </c>
      <c r="D687" s="1" t="str">
        <f>IFERROR(_xlfn.XLOOKUP(G687,分层!A:A,分层!B:B),"未划分")</f>
        <v>N</v>
      </c>
      <c r="E687" s="4">
        <v>46235</v>
      </c>
      <c r="F687" s="1" t="s">
        <v>72</v>
      </c>
      <c r="G687" t="s">
        <v>1401</v>
      </c>
      <c r="H687" t="s">
        <v>1402</v>
      </c>
      <c r="I687" t="s">
        <v>1403</v>
      </c>
      <c r="J687" t="s">
        <v>1149</v>
      </c>
      <c r="K687" t="s">
        <v>1403</v>
      </c>
      <c r="L687">
        <v>40910</v>
      </c>
      <c r="M687">
        <v>588</v>
      </c>
      <c r="N687">
        <v>459.46</v>
      </c>
      <c r="O687">
        <v>421.09</v>
      </c>
      <c r="P687">
        <v>0</v>
      </c>
      <c r="Q687">
        <v>38.37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1074.57</v>
      </c>
      <c r="Y687">
        <v>957.66</v>
      </c>
      <c r="Z687">
        <v>0</v>
      </c>
      <c r="AA687">
        <v>116.91</v>
      </c>
      <c r="AB687">
        <v>0</v>
      </c>
      <c r="AC687">
        <v>83</v>
      </c>
      <c r="AD687">
        <v>74</v>
      </c>
      <c r="AE687">
        <v>0</v>
      </c>
      <c r="AF687">
        <v>9</v>
      </c>
      <c r="AG687">
        <v>0</v>
      </c>
      <c r="AH687" t="s">
        <v>4599</v>
      </c>
      <c r="AI687">
        <v>1049.59</v>
      </c>
      <c r="AJ687">
        <v>81</v>
      </c>
      <c r="AK687" t="s">
        <v>1281</v>
      </c>
      <c r="AL687">
        <v>0.78</v>
      </c>
      <c r="AM687">
        <v>11.23</v>
      </c>
      <c r="AN687">
        <v>2.34</v>
      </c>
      <c r="AO687" t="s">
        <v>4600</v>
      </c>
      <c r="AP687" t="s">
        <v>2060</v>
      </c>
      <c r="AQ687" t="s">
        <v>4523</v>
      </c>
      <c r="AR687" t="s">
        <v>4601</v>
      </c>
      <c r="AS687">
        <v>5.54</v>
      </c>
      <c r="AT687">
        <v>4.22</v>
      </c>
      <c r="AU687">
        <v>31</v>
      </c>
      <c r="AV687">
        <v>69</v>
      </c>
      <c r="AW687">
        <v>120</v>
      </c>
      <c r="AX687">
        <v>4.4</v>
      </c>
      <c r="AY687">
        <v>4.9</v>
      </c>
      <c r="AZ687">
        <v>4</v>
      </c>
      <c r="BA687">
        <v>109</v>
      </c>
      <c r="BB687">
        <v>1411.36</v>
      </c>
      <c r="BC687">
        <v>108</v>
      </c>
      <c r="BD687" t="s">
        <v>4602</v>
      </c>
      <c r="BE687" t="s">
        <v>4603</v>
      </c>
      <c r="BF687" t="s">
        <v>4604</v>
      </c>
      <c r="BG687" t="s">
        <v>86</v>
      </c>
      <c r="BH687" t="s">
        <v>86</v>
      </c>
      <c r="BI687" t="s">
        <v>86</v>
      </c>
      <c r="BJ687">
        <v>1306.92</v>
      </c>
      <c r="BK687">
        <v>7</v>
      </c>
      <c r="BL687">
        <v>86.38</v>
      </c>
      <c r="BM687">
        <v>7</v>
      </c>
      <c r="BN687">
        <v>81</v>
      </c>
      <c r="BO687">
        <v>1050.24</v>
      </c>
      <c r="BP687">
        <v>80</v>
      </c>
      <c r="BQ687">
        <v>11.99</v>
      </c>
      <c r="BR687">
        <v>3.5</v>
      </c>
      <c r="BS687">
        <v>104.44</v>
      </c>
      <c r="BT687">
        <v>0</v>
      </c>
    </row>
    <row r="688" spans="1:72">
      <c r="A688" t="str">
        <f>IF(I688="","其他",_xlfn.XLOOKUP(I688,辅助数据!B:B,辅助数据!C:C))</f>
        <v>灯饰门联</v>
      </c>
      <c r="B688" t="str" cm="1">
        <f t="array" ref="B688">IFERROR(_xlfn.IFS(EOMONTH(E688,0)-C688&gt;90,"老品 (开售天数大于90天)",EOMONTH(E688,0)-C688&gt;=0,"新品 (开售天数小于等于90)"),"新品未出单")</f>
        <v>老品 (开售天数大于90天)</v>
      </c>
      <c r="C688" s="1">
        <f>_xlfn.XLOOKUP(K688,开售时间!A:A,开售时间!B:B)</f>
        <v>46014</v>
      </c>
      <c r="D688" s="1" t="str">
        <f>IFERROR(_xlfn.XLOOKUP(G688,分层!A:A,分层!B:B),"未划分")</f>
        <v>T2</v>
      </c>
      <c r="E688" s="4">
        <v>46235</v>
      </c>
      <c r="F688" s="1" t="s">
        <v>72</v>
      </c>
      <c r="G688" t="s">
        <v>1152</v>
      </c>
      <c r="H688" t="s">
        <v>1153</v>
      </c>
      <c r="I688" t="s">
        <v>1154</v>
      </c>
      <c r="J688" t="s">
        <v>4605</v>
      </c>
      <c r="K688" t="s">
        <v>1154</v>
      </c>
      <c r="L688">
        <v>49199</v>
      </c>
      <c r="M688">
        <v>467</v>
      </c>
      <c r="N688">
        <v>328.18</v>
      </c>
      <c r="O688">
        <v>322.47</v>
      </c>
      <c r="P688">
        <v>0</v>
      </c>
      <c r="Q688">
        <v>5.71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1033.26</v>
      </c>
      <c r="Y688">
        <v>1005.28</v>
      </c>
      <c r="Z688">
        <v>0</v>
      </c>
      <c r="AA688">
        <v>27.98</v>
      </c>
      <c r="AB688">
        <v>0</v>
      </c>
      <c r="AC688">
        <v>74</v>
      </c>
      <c r="AD688">
        <v>72</v>
      </c>
      <c r="AE688">
        <v>0</v>
      </c>
      <c r="AF688">
        <v>2</v>
      </c>
      <c r="AG688">
        <v>0</v>
      </c>
      <c r="AH688" t="s">
        <v>4592</v>
      </c>
      <c r="AI688">
        <v>867.38</v>
      </c>
      <c r="AJ688">
        <v>62</v>
      </c>
      <c r="AK688" t="s">
        <v>225</v>
      </c>
      <c r="AL688">
        <v>0.7</v>
      </c>
      <c r="AM688">
        <v>6.67</v>
      </c>
      <c r="AN688">
        <v>3.15</v>
      </c>
      <c r="AO688" t="s">
        <v>3054</v>
      </c>
      <c r="AP688" t="s">
        <v>4606</v>
      </c>
      <c r="AQ688" t="s">
        <v>4607</v>
      </c>
      <c r="AR688" t="s">
        <v>4608</v>
      </c>
      <c r="AS688">
        <v>4.43</v>
      </c>
      <c r="AT688">
        <v>3.07</v>
      </c>
      <c r="AU688">
        <v>26</v>
      </c>
      <c r="AV688">
        <v>48</v>
      </c>
      <c r="AW688">
        <v>104</v>
      </c>
      <c r="AX688">
        <v>3.7</v>
      </c>
      <c r="AY688">
        <v>3.4</v>
      </c>
      <c r="AZ688">
        <v>3.5</v>
      </c>
      <c r="BA688">
        <v>107</v>
      </c>
      <c r="BB688">
        <v>1496.23</v>
      </c>
      <c r="BC688">
        <v>107</v>
      </c>
      <c r="BD688" t="s">
        <v>2640</v>
      </c>
      <c r="BE688" t="s">
        <v>4609</v>
      </c>
      <c r="BF688" t="s">
        <v>2977</v>
      </c>
      <c r="BG688" t="s">
        <v>86</v>
      </c>
      <c r="BH688" t="s">
        <v>86</v>
      </c>
      <c r="BI688" t="s">
        <v>86</v>
      </c>
      <c r="BJ688">
        <v>1489.93</v>
      </c>
      <c r="BK688">
        <v>1</v>
      </c>
      <c r="BL688">
        <v>13.29</v>
      </c>
      <c r="BM688">
        <v>1</v>
      </c>
      <c r="BN688">
        <v>9</v>
      </c>
      <c r="BO688">
        <v>125.91</v>
      </c>
      <c r="BP688">
        <v>9</v>
      </c>
      <c r="BQ688">
        <v>13.92</v>
      </c>
      <c r="BR688">
        <v>3.5</v>
      </c>
      <c r="BS688">
        <v>6.3</v>
      </c>
      <c r="BT688">
        <v>0</v>
      </c>
    </row>
    <row r="689" spans="1:72">
      <c r="A689" t="str">
        <f>IF(I689="","其他",_xlfn.XLOOKUP(I689,辅助数据!B:B,辅助数据!C:C))</f>
        <v>小海报木板</v>
      </c>
      <c r="B689" t="str" cm="1">
        <f t="array" ref="B689">IFERROR(_xlfn.IFS(EOMONTH(E689,0)-C689&gt;90,"老品 (开售天数大于90天)",EOMONTH(E689,0)-C689&gt;=0,"新品 (开售天数小于等于90)"),"新品未出单")</f>
        <v>老品 (开售天数大于90天)</v>
      </c>
      <c r="C689" s="1">
        <f>_xlfn.XLOOKUP(K689,开售时间!A:A,开售时间!B:B)</f>
        <v>46014</v>
      </c>
      <c r="D689" s="1" t="str">
        <f>IFERROR(_xlfn.XLOOKUP(G689,分层!A:A,分层!B:B),"未划分")</f>
        <v>T2</v>
      </c>
      <c r="E689" s="4">
        <v>46235</v>
      </c>
      <c r="F689" s="1" t="s">
        <v>72</v>
      </c>
      <c r="G689" t="s">
        <v>459</v>
      </c>
      <c r="H689" t="s">
        <v>460</v>
      </c>
      <c r="I689" t="s">
        <v>461</v>
      </c>
      <c r="J689" t="s">
        <v>4610</v>
      </c>
      <c r="K689" t="s">
        <v>461</v>
      </c>
      <c r="L689">
        <v>53966</v>
      </c>
      <c r="M689">
        <v>278</v>
      </c>
      <c r="N689">
        <v>198.96</v>
      </c>
      <c r="O689">
        <v>173.73</v>
      </c>
      <c r="P689">
        <v>0</v>
      </c>
      <c r="Q689">
        <v>25.23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658.34</v>
      </c>
      <c r="Y689">
        <v>518.98</v>
      </c>
      <c r="Z689">
        <v>0</v>
      </c>
      <c r="AA689">
        <v>139.36</v>
      </c>
      <c r="AB689">
        <v>0</v>
      </c>
      <c r="AC689">
        <v>60</v>
      </c>
      <c r="AD689">
        <v>50</v>
      </c>
      <c r="AE689">
        <v>0</v>
      </c>
      <c r="AF689">
        <v>10</v>
      </c>
      <c r="AG689">
        <v>0</v>
      </c>
      <c r="AH689" t="s">
        <v>4611</v>
      </c>
      <c r="AI689">
        <v>658.34</v>
      </c>
      <c r="AJ689">
        <v>60</v>
      </c>
      <c r="AK689" t="s">
        <v>3314</v>
      </c>
      <c r="AL689">
        <v>0.72</v>
      </c>
      <c r="AM689">
        <v>3.69</v>
      </c>
      <c r="AN689">
        <v>3.31</v>
      </c>
      <c r="AO689" t="s">
        <v>1854</v>
      </c>
      <c r="AP689" t="s">
        <v>4612</v>
      </c>
      <c r="AQ689" t="s">
        <v>4613</v>
      </c>
      <c r="AR689" t="s">
        <v>4614</v>
      </c>
      <c r="AS689">
        <v>3.32</v>
      </c>
      <c r="AT689">
        <v>1.86</v>
      </c>
      <c r="AU689">
        <v>21</v>
      </c>
      <c r="AV689">
        <v>51</v>
      </c>
      <c r="AW689">
        <v>100</v>
      </c>
      <c r="AX689">
        <v>3</v>
      </c>
      <c r="AY689">
        <v>3.6</v>
      </c>
      <c r="AZ689">
        <v>3.3</v>
      </c>
      <c r="BA689">
        <v>107</v>
      </c>
      <c r="BB689">
        <v>1047.95</v>
      </c>
      <c r="BC689">
        <v>101</v>
      </c>
      <c r="BD689" t="s">
        <v>4615</v>
      </c>
      <c r="BE689" t="s">
        <v>4616</v>
      </c>
      <c r="BF689" t="s">
        <v>4617</v>
      </c>
      <c r="BG689" t="s">
        <v>86</v>
      </c>
      <c r="BH689" t="s">
        <v>86</v>
      </c>
      <c r="BI689" t="s">
        <v>86</v>
      </c>
      <c r="BJ689">
        <v>1042.95</v>
      </c>
      <c r="BK689">
        <v>2</v>
      </c>
      <c r="BL689">
        <v>18.98</v>
      </c>
      <c r="BM689">
        <v>2</v>
      </c>
      <c r="BN689">
        <v>10</v>
      </c>
      <c r="BO689">
        <v>99.9</v>
      </c>
      <c r="BP689">
        <v>4</v>
      </c>
      <c r="BQ689">
        <v>9.75</v>
      </c>
      <c r="BR689">
        <v>3.5</v>
      </c>
      <c r="BS689">
        <v>5</v>
      </c>
      <c r="BT689">
        <v>0</v>
      </c>
    </row>
    <row r="690" spans="1:72">
      <c r="A690" t="str">
        <f>IF(I690="","其他",_xlfn.XLOOKUP(I690,辅助数据!B:B,辅助数据!C:C))</f>
        <v>照片横幅</v>
      </c>
      <c r="B690" t="str" cm="1">
        <f t="array" ref="B690">IFERROR(_xlfn.IFS(EOMONTH(E690,0)-C690&gt;90,"老品 (开售天数大于90天)",EOMONTH(E690,0)-C690&gt;=0,"新品 (开售天数小于等于90)"),"新品未出单")</f>
        <v>老品 (开售天数大于90天)</v>
      </c>
      <c r="C690" s="1">
        <f>_xlfn.XLOOKUP(K690,开售时间!A:A,开售时间!B:B)</f>
        <v>46031</v>
      </c>
      <c r="D690" s="1" t="str">
        <f>IFERROR(_xlfn.XLOOKUP(G690,分层!A:A,分层!B:B),"未划分")</f>
        <v>T2</v>
      </c>
      <c r="E690" s="4">
        <v>46235</v>
      </c>
      <c r="F690" s="1" t="s">
        <v>72</v>
      </c>
      <c r="G690" t="s">
        <v>697</v>
      </c>
      <c r="H690" t="s">
        <v>698</v>
      </c>
      <c r="I690" t="s">
        <v>699</v>
      </c>
      <c r="J690" t="s">
        <v>2243</v>
      </c>
      <c r="K690" t="s">
        <v>699</v>
      </c>
      <c r="L690">
        <v>95707</v>
      </c>
      <c r="M690">
        <v>463</v>
      </c>
      <c r="N690">
        <v>315.04</v>
      </c>
      <c r="O690">
        <v>311.7</v>
      </c>
      <c r="P690">
        <v>0</v>
      </c>
      <c r="Q690">
        <v>3.34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1020.96</v>
      </c>
      <c r="Y690">
        <v>994.98</v>
      </c>
      <c r="Z690">
        <v>0</v>
      </c>
      <c r="AA690">
        <v>25.98</v>
      </c>
      <c r="AB690">
        <v>0</v>
      </c>
      <c r="AC690">
        <v>78</v>
      </c>
      <c r="AD690">
        <v>76</v>
      </c>
      <c r="AE690">
        <v>0</v>
      </c>
      <c r="AF690">
        <v>2</v>
      </c>
      <c r="AG690">
        <v>0</v>
      </c>
      <c r="AH690" t="s">
        <v>2014</v>
      </c>
      <c r="AI690">
        <v>849.95</v>
      </c>
      <c r="AJ690">
        <v>65</v>
      </c>
      <c r="AK690" t="s">
        <v>403</v>
      </c>
      <c r="AL690">
        <v>0.68</v>
      </c>
      <c r="AM690">
        <v>3.29</v>
      </c>
      <c r="AN690">
        <v>3.24</v>
      </c>
      <c r="AO690" t="s">
        <v>1417</v>
      </c>
      <c r="AP690" t="s">
        <v>4618</v>
      </c>
      <c r="AQ690" t="s">
        <v>4619</v>
      </c>
      <c r="AR690" t="s">
        <v>4620</v>
      </c>
      <c r="AS690">
        <v>4.04</v>
      </c>
      <c r="AT690">
        <v>2.94</v>
      </c>
      <c r="AU690">
        <v>29</v>
      </c>
      <c r="AV690">
        <v>51</v>
      </c>
      <c r="AW690">
        <v>104</v>
      </c>
      <c r="AX690">
        <v>4.1</v>
      </c>
      <c r="AY690">
        <v>3.6</v>
      </c>
      <c r="AZ690">
        <v>3.5</v>
      </c>
      <c r="BA690">
        <v>107</v>
      </c>
      <c r="BB690">
        <v>1389.28</v>
      </c>
      <c r="BC690">
        <v>106</v>
      </c>
      <c r="BD690" t="s">
        <v>4621</v>
      </c>
      <c r="BE690" t="s">
        <v>4622</v>
      </c>
      <c r="BF690" t="s">
        <v>4623</v>
      </c>
      <c r="BG690" t="s">
        <v>86</v>
      </c>
      <c r="BH690" t="s">
        <v>86</v>
      </c>
      <c r="BI690" t="s">
        <v>86</v>
      </c>
      <c r="BJ690">
        <v>1384.73</v>
      </c>
      <c r="BK690">
        <v>1</v>
      </c>
      <c r="BL690">
        <v>12.34</v>
      </c>
      <c r="BM690">
        <v>1</v>
      </c>
      <c r="BN690">
        <v>7</v>
      </c>
      <c r="BO690">
        <v>90.93</v>
      </c>
      <c r="BP690">
        <v>6</v>
      </c>
      <c r="BQ690">
        <v>12.94</v>
      </c>
      <c r="BR690">
        <v>3.5</v>
      </c>
      <c r="BS690">
        <v>4.55</v>
      </c>
      <c r="BT690">
        <v>0</v>
      </c>
    </row>
    <row r="691" spans="1:72">
      <c r="A691" t="str">
        <f>IF(I691="","其他",_xlfn.XLOOKUP(I691,辅助数据!B:B,辅助数据!C:C))</f>
        <v>贺卡</v>
      </c>
      <c r="B691" t="str" cm="1">
        <f t="array" ref="B691">IFERROR(_xlfn.IFS(EOMONTH(E691,0)-C691&gt;90,"老品 (开售天数大于90天)",EOMONTH(E691,0)-C691&gt;=0,"新品 (开售天数小于等于90)"),"新品未出单")</f>
        <v>新品 (开售天数小于等于90)</v>
      </c>
      <c r="C691" s="1">
        <f>_xlfn.XLOOKUP(K691,开售时间!A:A,开售时间!B:B)</f>
        <v>46188</v>
      </c>
      <c r="D691" s="1" t="str">
        <f>IFERROR(_xlfn.XLOOKUP(G691,分层!A:A,分层!B:B),"未划分")</f>
        <v>N</v>
      </c>
      <c r="E691" s="4">
        <v>46235</v>
      </c>
      <c r="F691" s="1" t="s">
        <v>72</v>
      </c>
      <c r="G691" t="s">
        <v>755</v>
      </c>
      <c r="H691" t="s">
        <v>756</v>
      </c>
      <c r="I691" t="s">
        <v>757</v>
      </c>
      <c r="J691" t="s">
        <v>206</v>
      </c>
      <c r="K691" t="s">
        <v>757</v>
      </c>
      <c r="L691">
        <v>52315</v>
      </c>
      <c r="M691">
        <v>744</v>
      </c>
      <c r="N691">
        <v>524.75</v>
      </c>
      <c r="O691">
        <v>442.62</v>
      </c>
      <c r="P691">
        <v>0</v>
      </c>
      <c r="Q691">
        <v>82.13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1100.21</v>
      </c>
      <c r="Y691">
        <v>946.32</v>
      </c>
      <c r="Z691">
        <v>0</v>
      </c>
      <c r="AA691">
        <v>153.89</v>
      </c>
      <c r="AB691">
        <v>0</v>
      </c>
      <c r="AC691">
        <v>78</v>
      </c>
      <c r="AD691">
        <v>67</v>
      </c>
      <c r="AE691">
        <v>0</v>
      </c>
      <c r="AF691">
        <v>11</v>
      </c>
      <c r="AG691">
        <v>0</v>
      </c>
      <c r="AH691" t="s">
        <v>2014</v>
      </c>
      <c r="AI691">
        <v>1028.52</v>
      </c>
      <c r="AJ691">
        <v>73</v>
      </c>
      <c r="AK691" t="s">
        <v>1666</v>
      </c>
      <c r="AL691">
        <v>0.71</v>
      </c>
      <c r="AM691">
        <v>10.03</v>
      </c>
      <c r="AN691">
        <v>2.1</v>
      </c>
      <c r="AO691" t="s">
        <v>1794</v>
      </c>
      <c r="AP691" t="s">
        <v>4500</v>
      </c>
      <c r="AQ691" t="s">
        <v>4624</v>
      </c>
      <c r="AR691" t="s">
        <v>4625</v>
      </c>
      <c r="AS691">
        <v>6.73</v>
      </c>
      <c r="AT691">
        <v>4.9</v>
      </c>
      <c r="AU691">
        <v>44</v>
      </c>
      <c r="AV691">
        <v>73</v>
      </c>
      <c r="AW691">
        <v>120</v>
      </c>
      <c r="AX691">
        <v>6.3</v>
      </c>
      <c r="AY691">
        <v>5.2</v>
      </c>
      <c r="AZ691">
        <v>4</v>
      </c>
      <c r="BA691">
        <v>107</v>
      </c>
      <c r="BB691">
        <v>1496.93</v>
      </c>
      <c r="BC691">
        <v>106</v>
      </c>
      <c r="BD691" t="s">
        <v>4626</v>
      </c>
      <c r="BE691" t="s">
        <v>4627</v>
      </c>
      <c r="BF691" t="s">
        <v>4628</v>
      </c>
      <c r="BG691" t="s">
        <v>86</v>
      </c>
      <c r="BH691" t="s">
        <v>86</v>
      </c>
      <c r="BI691" t="s">
        <v>86</v>
      </c>
      <c r="BJ691">
        <v>1403.13</v>
      </c>
      <c r="BK691">
        <v>0</v>
      </c>
      <c r="BL691">
        <v>0</v>
      </c>
      <c r="BM691">
        <v>0</v>
      </c>
      <c r="BN691">
        <v>68</v>
      </c>
      <c r="BO691">
        <v>951.32</v>
      </c>
      <c r="BP691">
        <v>67</v>
      </c>
      <c r="BQ691">
        <v>13.11</v>
      </c>
      <c r="BR691">
        <v>3.5</v>
      </c>
      <c r="BS691">
        <v>93.8</v>
      </c>
      <c r="BT691">
        <v>0</v>
      </c>
    </row>
    <row r="692" spans="1:72">
      <c r="A692" t="str">
        <f>IF(I692="","其他",_xlfn.XLOOKUP(I692,辅助数据!B:B,辅助数据!C:C))</f>
        <v>盒子</v>
      </c>
      <c r="B692" t="str" cm="1">
        <f t="array" ref="B692">IFERROR(_xlfn.IFS(EOMONTH(E692,0)-C692&gt;90,"老品 (开售天数大于90天)",EOMONTH(E692,0)-C692&gt;=0,"新品 (开售天数小于等于90)"),"新品未出单")</f>
        <v>老品 (开售天数大于90天)</v>
      </c>
      <c r="C692" s="1">
        <f>_xlfn.XLOOKUP(K692,开售时间!A:A,开售时间!B:B)</f>
        <v>45893</v>
      </c>
      <c r="D692" s="1" t="str">
        <f>IFERROR(_xlfn.XLOOKUP(G692,分层!A:A,分层!B:B),"未划分")</f>
        <v>T1</v>
      </c>
      <c r="E692" s="4">
        <v>46235</v>
      </c>
      <c r="F692" s="1" t="s">
        <v>72</v>
      </c>
      <c r="G692" t="s">
        <v>1096</v>
      </c>
      <c r="H692" t="s">
        <v>1097</v>
      </c>
      <c r="I692" t="s">
        <v>1098</v>
      </c>
      <c r="J692" t="s">
        <v>4629</v>
      </c>
      <c r="K692" t="s">
        <v>1098</v>
      </c>
      <c r="L692">
        <v>38372</v>
      </c>
      <c r="M692">
        <v>366</v>
      </c>
      <c r="N692">
        <v>233.54</v>
      </c>
      <c r="O692">
        <v>219.87</v>
      </c>
      <c r="P692">
        <v>0</v>
      </c>
      <c r="Q692">
        <v>13.67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973.92</v>
      </c>
      <c r="Y692">
        <v>922.95</v>
      </c>
      <c r="Z692">
        <v>0</v>
      </c>
      <c r="AA692">
        <v>50.97</v>
      </c>
      <c r="AB692">
        <v>0</v>
      </c>
      <c r="AC692">
        <v>59</v>
      </c>
      <c r="AD692">
        <v>56</v>
      </c>
      <c r="AE692">
        <v>0</v>
      </c>
      <c r="AF692">
        <v>3</v>
      </c>
      <c r="AG692">
        <v>0</v>
      </c>
      <c r="AH692" t="s">
        <v>4630</v>
      </c>
      <c r="AI692">
        <v>763.7</v>
      </c>
      <c r="AJ692">
        <v>41</v>
      </c>
      <c r="AK692" t="s">
        <v>225</v>
      </c>
      <c r="AL692">
        <v>0.64</v>
      </c>
      <c r="AM692">
        <v>6.09</v>
      </c>
      <c r="AN692">
        <v>4.17</v>
      </c>
      <c r="AO692" t="s">
        <v>4631</v>
      </c>
      <c r="AP692" t="s">
        <v>166</v>
      </c>
      <c r="AQ692" t="s">
        <v>1036</v>
      </c>
      <c r="AR692" t="s">
        <v>4632</v>
      </c>
      <c r="AS692">
        <v>3.96</v>
      </c>
      <c r="AT692">
        <v>2.2</v>
      </c>
      <c r="AU692">
        <v>28</v>
      </c>
      <c r="AV692">
        <v>57</v>
      </c>
      <c r="AW692">
        <v>102</v>
      </c>
      <c r="AX692">
        <v>4</v>
      </c>
      <c r="AY692">
        <v>4.1</v>
      </c>
      <c r="AZ692">
        <v>3.4</v>
      </c>
      <c r="BA692">
        <v>106</v>
      </c>
      <c r="BB692">
        <v>1783.1</v>
      </c>
      <c r="BC692">
        <v>100</v>
      </c>
      <c r="BD692" t="s">
        <v>4633</v>
      </c>
      <c r="BE692" t="s">
        <v>4634</v>
      </c>
      <c r="BF692" t="s">
        <v>2140</v>
      </c>
      <c r="BG692" t="s">
        <v>86</v>
      </c>
      <c r="BH692" t="s">
        <v>86</v>
      </c>
      <c r="BI692" t="s">
        <v>86</v>
      </c>
      <c r="BJ692">
        <v>1762.69</v>
      </c>
      <c r="BK692">
        <v>1</v>
      </c>
      <c r="BL692">
        <v>16.14</v>
      </c>
      <c r="BM692">
        <v>1</v>
      </c>
      <c r="BN692">
        <v>24</v>
      </c>
      <c r="BO692">
        <v>407.76</v>
      </c>
      <c r="BP692">
        <v>18</v>
      </c>
      <c r="BQ692">
        <v>16.63</v>
      </c>
      <c r="BR692">
        <v>3.4</v>
      </c>
      <c r="BS692">
        <v>20.41</v>
      </c>
      <c r="BT692">
        <v>0</v>
      </c>
    </row>
    <row r="693" spans="1:72">
      <c r="A693" t="str">
        <f>IF(I693="","其他",_xlfn.XLOOKUP(I693,辅助数据!B:B,辅助数据!C:C))</f>
        <v>漩涡套装</v>
      </c>
      <c r="B693" t="str" cm="1">
        <f t="array" ref="B693">IFERROR(_xlfn.IFS(EOMONTH(E693,0)-C693&gt;90,"老品 (开售天数大于90天)",EOMONTH(E693,0)-C693&gt;=0,"新品 (开售天数小于等于90)"),"新品未出单")</f>
        <v>老品 (开售天数大于90天)</v>
      </c>
      <c r="C693" s="1">
        <f>_xlfn.XLOOKUP(K693,开售时间!A:A,开售时间!B:B)</f>
        <v>46111</v>
      </c>
      <c r="D693" s="1" t="str">
        <f>IFERROR(_xlfn.XLOOKUP(G693,分层!A:A,分层!B:B),"未划分")</f>
        <v>T2</v>
      </c>
      <c r="E693" s="4">
        <v>46235</v>
      </c>
      <c r="F693" s="1" t="s">
        <v>72</v>
      </c>
      <c r="G693" t="s">
        <v>995</v>
      </c>
      <c r="H693" t="s">
        <v>996</v>
      </c>
      <c r="I693" t="s">
        <v>997</v>
      </c>
      <c r="J693" t="s">
        <v>1815</v>
      </c>
      <c r="K693" t="s">
        <v>997</v>
      </c>
      <c r="L693">
        <v>27310</v>
      </c>
      <c r="M693">
        <v>222</v>
      </c>
      <c r="N693">
        <v>200.33</v>
      </c>
      <c r="O693">
        <v>179.44</v>
      </c>
      <c r="P693">
        <v>0</v>
      </c>
      <c r="Q693">
        <v>20.89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726.79</v>
      </c>
      <c r="Y693">
        <v>635.86</v>
      </c>
      <c r="Z693">
        <v>0</v>
      </c>
      <c r="AA693">
        <v>90.93</v>
      </c>
      <c r="AB693">
        <v>0</v>
      </c>
      <c r="AC693">
        <v>56</v>
      </c>
      <c r="AD693">
        <v>50</v>
      </c>
      <c r="AE693">
        <v>0</v>
      </c>
      <c r="AF693">
        <v>6</v>
      </c>
      <c r="AG693">
        <v>0</v>
      </c>
      <c r="AH693" t="s">
        <v>415</v>
      </c>
      <c r="AI693">
        <v>726.79</v>
      </c>
      <c r="AJ693">
        <v>56</v>
      </c>
      <c r="AK693" t="s">
        <v>1238</v>
      </c>
      <c r="AL693">
        <v>0.9</v>
      </c>
      <c r="AM693">
        <v>7.34</v>
      </c>
      <c r="AN693">
        <v>3.63</v>
      </c>
      <c r="AO693" t="s">
        <v>4635</v>
      </c>
      <c r="AP693" t="s">
        <v>2758</v>
      </c>
      <c r="AQ693" t="s">
        <v>4636</v>
      </c>
      <c r="AR693" t="s">
        <v>4637</v>
      </c>
      <c r="AS693">
        <v>3.58</v>
      </c>
      <c r="AT693">
        <v>1.89</v>
      </c>
      <c r="AU693">
        <v>31</v>
      </c>
      <c r="AV693">
        <v>50</v>
      </c>
      <c r="AW693">
        <v>112</v>
      </c>
      <c r="AX693">
        <v>4.4</v>
      </c>
      <c r="AY693">
        <v>3.6</v>
      </c>
      <c r="AZ693">
        <v>3.7</v>
      </c>
      <c r="BA693">
        <v>106</v>
      </c>
      <c r="BB693">
        <v>1350.31</v>
      </c>
      <c r="BC693">
        <v>105</v>
      </c>
      <c r="BD693" t="s">
        <v>4638</v>
      </c>
      <c r="BE693" t="s">
        <v>4639</v>
      </c>
      <c r="BF693" t="s">
        <v>232</v>
      </c>
      <c r="BG693" t="s">
        <v>86</v>
      </c>
      <c r="BH693" t="s">
        <v>86</v>
      </c>
      <c r="BI693" t="s">
        <v>86</v>
      </c>
      <c r="BJ693">
        <v>1348.36</v>
      </c>
      <c r="BK693">
        <v>1</v>
      </c>
      <c r="BL693">
        <v>12.34</v>
      </c>
      <c r="BM693">
        <v>1</v>
      </c>
      <c r="BN693">
        <v>3</v>
      </c>
      <c r="BO693">
        <v>38.97</v>
      </c>
      <c r="BP693">
        <v>2</v>
      </c>
      <c r="BQ693">
        <v>12.72</v>
      </c>
      <c r="BR693">
        <v>3.4</v>
      </c>
      <c r="BS693">
        <v>1.95</v>
      </c>
      <c r="BT693">
        <v>0</v>
      </c>
    </row>
    <row r="694" spans="1:72">
      <c r="A694" t="str">
        <f>IF(I694="","其他",_xlfn.XLOOKUP(I694,辅助数据!B:B,辅助数据!C:C))</f>
        <v>照片横幅</v>
      </c>
      <c r="B694" t="str" cm="1">
        <f t="array" ref="B694">IFERROR(_xlfn.IFS(EOMONTH(E694,0)-C694&gt;90,"老品 (开售天数大于90天)",EOMONTH(E694,0)-C694&gt;=0,"新品 (开售天数小于等于90)"),"新品未出单")</f>
        <v>老品 (开售天数大于90天)</v>
      </c>
      <c r="C694" s="1">
        <f>_xlfn.XLOOKUP(K694,开售时间!A:A,开售时间!B:B)</f>
        <v>46113</v>
      </c>
      <c r="D694" s="1" t="str">
        <f>IFERROR(_xlfn.XLOOKUP(G694,分层!A:A,分层!B:B),"未划分")</f>
        <v>T2</v>
      </c>
      <c r="E694" s="4">
        <v>46235</v>
      </c>
      <c r="F694" s="1" t="s">
        <v>72</v>
      </c>
      <c r="G694" t="s">
        <v>929</v>
      </c>
      <c r="H694" t="s">
        <v>930</v>
      </c>
      <c r="I694" t="s">
        <v>931</v>
      </c>
      <c r="J694" t="s">
        <v>4640</v>
      </c>
      <c r="K694" t="s">
        <v>931</v>
      </c>
      <c r="L694">
        <v>58519</v>
      </c>
      <c r="M694">
        <v>581</v>
      </c>
      <c r="N694">
        <v>440.55</v>
      </c>
      <c r="O694">
        <v>416.71</v>
      </c>
      <c r="P694">
        <v>0</v>
      </c>
      <c r="Q694">
        <v>23.84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972.61</v>
      </c>
      <c r="Y694">
        <v>959.62</v>
      </c>
      <c r="Z694">
        <v>0</v>
      </c>
      <c r="AA694">
        <v>12.99</v>
      </c>
      <c r="AB694">
        <v>0</v>
      </c>
      <c r="AC694">
        <v>74</v>
      </c>
      <c r="AD694">
        <v>73</v>
      </c>
      <c r="AE694">
        <v>0</v>
      </c>
      <c r="AF694">
        <v>1</v>
      </c>
      <c r="AG694">
        <v>0</v>
      </c>
      <c r="AH694" t="s">
        <v>4641</v>
      </c>
      <c r="AI694">
        <v>830.71</v>
      </c>
      <c r="AJ694">
        <v>64</v>
      </c>
      <c r="AK694" t="s">
        <v>1473</v>
      </c>
      <c r="AL694">
        <v>0.76</v>
      </c>
      <c r="AM694">
        <v>7.53</v>
      </c>
      <c r="AN694">
        <v>2.21</v>
      </c>
      <c r="AO694" t="s">
        <v>4642</v>
      </c>
      <c r="AP694" t="s">
        <v>4643</v>
      </c>
      <c r="AQ694" t="s">
        <v>1329</v>
      </c>
      <c r="AR694" t="s">
        <v>4644</v>
      </c>
      <c r="AS694">
        <v>5.95</v>
      </c>
      <c r="AT694">
        <v>4.16</v>
      </c>
      <c r="AU694">
        <v>24</v>
      </c>
      <c r="AV694">
        <v>50</v>
      </c>
      <c r="AW694">
        <v>102</v>
      </c>
      <c r="AX694">
        <v>3.4</v>
      </c>
      <c r="AY694">
        <v>3.6</v>
      </c>
      <c r="AZ694">
        <v>3.4</v>
      </c>
      <c r="BA694">
        <v>106</v>
      </c>
      <c r="BB694">
        <v>1376.29</v>
      </c>
      <c r="BC694">
        <v>106</v>
      </c>
      <c r="BD694" t="s">
        <v>4645</v>
      </c>
      <c r="BE694" t="s">
        <v>4645</v>
      </c>
      <c r="BF694" t="s">
        <v>4645</v>
      </c>
      <c r="BG694" t="s">
        <v>86</v>
      </c>
      <c r="BH694" t="s">
        <v>86</v>
      </c>
      <c r="BI694" t="s">
        <v>86</v>
      </c>
      <c r="BJ694">
        <v>1371.74</v>
      </c>
      <c r="BK694">
        <v>1</v>
      </c>
      <c r="BL694">
        <v>12.34</v>
      </c>
      <c r="BM694">
        <v>1</v>
      </c>
      <c r="BN694">
        <v>7</v>
      </c>
      <c r="BO694">
        <v>90.93</v>
      </c>
      <c r="BP694">
        <v>7</v>
      </c>
      <c r="BQ694">
        <v>12.94</v>
      </c>
      <c r="BR694">
        <v>3.4</v>
      </c>
      <c r="BS694">
        <v>4.55</v>
      </c>
      <c r="BT694">
        <v>0</v>
      </c>
    </row>
    <row r="695" spans="1:72">
      <c r="A695" t="str">
        <f>IF(I695="","其他",_xlfn.XLOOKUP(I695,辅助数据!B:B,辅助数据!C:C))</f>
        <v>小海报木板</v>
      </c>
      <c r="B695" t="str" cm="1">
        <f t="array" ref="B695">IFERROR(_xlfn.IFS(EOMONTH(E695,0)-C695&gt;90,"老品 (开售天数大于90天)",EOMONTH(E695,0)-C695&gt;=0,"新品 (开售天数小于等于90)"),"新品未出单")</f>
        <v>老品 (开售天数大于90天)</v>
      </c>
      <c r="C695" s="1">
        <f>_xlfn.XLOOKUP(K695,开售时间!A:A,开售时间!B:B)</f>
        <v>46014</v>
      </c>
      <c r="D695" s="1" t="str">
        <f>IFERROR(_xlfn.XLOOKUP(G695,分层!A:A,分层!B:B),"未划分")</f>
        <v>T2</v>
      </c>
      <c r="E695" s="4">
        <v>46235</v>
      </c>
      <c r="F695" s="1" t="s">
        <v>72</v>
      </c>
      <c r="G695" t="s">
        <v>892</v>
      </c>
      <c r="H695" t="s">
        <v>893</v>
      </c>
      <c r="I695" t="s">
        <v>894</v>
      </c>
      <c r="J695" t="s">
        <v>4646</v>
      </c>
      <c r="K695" t="s">
        <v>894</v>
      </c>
      <c r="L695">
        <v>45186</v>
      </c>
      <c r="M695">
        <v>318</v>
      </c>
      <c r="N695">
        <v>193.52</v>
      </c>
      <c r="O695">
        <v>170.29</v>
      </c>
      <c r="P695">
        <v>0</v>
      </c>
      <c r="Q695">
        <v>23.23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799.19</v>
      </c>
      <c r="Y695">
        <v>609.9</v>
      </c>
      <c r="Z695">
        <v>0</v>
      </c>
      <c r="AA695">
        <v>189.29</v>
      </c>
      <c r="AB695">
        <v>0</v>
      </c>
      <c r="AC695">
        <v>62</v>
      </c>
      <c r="AD695">
        <v>51</v>
      </c>
      <c r="AE695">
        <v>0</v>
      </c>
      <c r="AF695">
        <v>11</v>
      </c>
      <c r="AG695">
        <v>0</v>
      </c>
      <c r="AH695" t="s">
        <v>4647</v>
      </c>
      <c r="AI695">
        <v>733.91</v>
      </c>
      <c r="AJ695">
        <v>56</v>
      </c>
      <c r="AK695" t="s">
        <v>4648</v>
      </c>
      <c r="AL695">
        <v>0.61</v>
      </c>
      <c r="AM695">
        <v>4.28</v>
      </c>
      <c r="AN695">
        <v>4.13</v>
      </c>
      <c r="AO695" t="s">
        <v>4649</v>
      </c>
      <c r="AP695" t="s">
        <v>4650</v>
      </c>
      <c r="AQ695" t="s">
        <v>4651</v>
      </c>
      <c r="AR695" t="s">
        <v>4652</v>
      </c>
      <c r="AS695">
        <v>3.12</v>
      </c>
      <c r="AT695">
        <v>1.84</v>
      </c>
      <c r="AU695">
        <v>16</v>
      </c>
      <c r="AV695">
        <v>46</v>
      </c>
      <c r="AW695">
        <v>100</v>
      </c>
      <c r="AX695">
        <v>2.3</v>
      </c>
      <c r="AY695">
        <v>3.3</v>
      </c>
      <c r="AZ695">
        <v>3.3</v>
      </c>
      <c r="BA695">
        <v>105</v>
      </c>
      <c r="BB695">
        <v>1027.97</v>
      </c>
      <c r="BC695">
        <v>83</v>
      </c>
      <c r="BD695" t="s">
        <v>1018</v>
      </c>
      <c r="BE695" t="s">
        <v>1941</v>
      </c>
      <c r="BF695" t="s">
        <v>3227</v>
      </c>
      <c r="BG695" t="s">
        <v>86</v>
      </c>
      <c r="BH695" t="s">
        <v>86</v>
      </c>
      <c r="BI695" t="s">
        <v>86</v>
      </c>
      <c r="BJ695">
        <v>1011.48</v>
      </c>
      <c r="BK695">
        <v>2</v>
      </c>
      <c r="BL695">
        <v>18.98</v>
      </c>
      <c r="BM695">
        <v>2</v>
      </c>
      <c r="BN695">
        <v>33</v>
      </c>
      <c r="BO695">
        <v>329.67</v>
      </c>
      <c r="BP695">
        <v>13</v>
      </c>
      <c r="BQ695">
        <v>9.63</v>
      </c>
      <c r="BR695">
        <v>3.4</v>
      </c>
      <c r="BS695">
        <v>16.49</v>
      </c>
      <c r="BT695">
        <v>0</v>
      </c>
    </row>
    <row r="696" spans="1:72">
      <c r="A696" t="str">
        <f>IF(I696="","其他",_xlfn.XLOOKUP(I696,辅助数据!B:B,辅助数据!C:C))</f>
        <v>漩涡套装</v>
      </c>
      <c r="B696" t="str" cm="1">
        <f t="array" ref="B696">IFERROR(_xlfn.IFS(EOMONTH(E696,0)-C696&gt;90,"老品 (开售天数大于90天)",EOMONTH(E696,0)-C696&gt;=0,"新品 (开售天数小于等于90)"),"新品未出单")</f>
        <v>新品 (开售天数小于等于90)</v>
      </c>
      <c r="C696" s="1">
        <f>_xlfn.XLOOKUP(K696,开售时间!A:A,开售时间!B:B)</f>
        <v>46188</v>
      </c>
      <c r="D696" s="1" t="str">
        <f>IFERROR(_xlfn.XLOOKUP(G696,分层!A:A,分层!B:B),"未划分")</f>
        <v>N</v>
      </c>
      <c r="E696" s="4">
        <v>46235</v>
      </c>
      <c r="F696" s="1" t="s">
        <v>72</v>
      </c>
      <c r="G696" t="s">
        <v>1164</v>
      </c>
      <c r="H696" t="s">
        <v>1165</v>
      </c>
      <c r="I696" t="s">
        <v>1166</v>
      </c>
      <c r="J696" t="s">
        <v>4653</v>
      </c>
      <c r="K696" t="s">
        <v>1166</v>
      </c>
      <c r="L696">
        <v>24054</v>
      </c>
      <c r="M696">
        <v>258</v>
      </c>
      <c r="N696">
        <v>205.96</v>
      </c>
      <c r="O696">
        <v>185.5</v>
      </c>
      <c r="P696">
        <v>0</v>
      </c>
      <c r="Q696">
        <v>20.46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622.87</v>
      </c>
      <c r="Y696">
        <v>505.96</v>
      </c>
      <c r="Z696">
        <v>0</v>
      </c>
      <c r="AA696">
        <v>116.91</v>
      </c>
      <c r="AB696">
        <v>0</v>
      </c>
      <c r="AC696">
        <v>48</v>
      </c>
      <c r="AD696">
        <v>39</v>
      </c>
      <c r="AE696">
        <v>0</v>
      </c>
      <c r="AF696">
        <v>9</v>
      </c>
      <c r="AG696">
        <v>0</v>
      </c>
      <c r="AH696" t="s">
        <v>4654</v>
      </c>
      <c r="AI696">
        <v>596.89</v>
      </c>
      <c r="AJ696">
        <v>46</v>
      </c>
      <c r="AK696" t="s">
        <v>2794</v>
      </c>
      <c r="AL696">
        <v>0.8</v>
      </c>
      <c r="AM696">
        <v>8.56</v>
      </c>
      <c r="AN696">
        <v>3.02</v>
      </c>
      <c r="AO696" t="s">
        <v>618</v>
      </c>
      <c r="AP696" t="s">
        <v>4655</v>
      </c>
      <c r="AQ696" t="s">
        <v>418</v>
      </c>
      <c r="AR696" t="s">
        <v>4656</v>
      </c>
      <c r="AS696">
        <v>4.29</v>
      </c>
      <c r="AT696">
        <v>1.96</v>
      </c>
      <c r="AU696">
        <v>30</v>
      </c>
      <c r="AV696">
        <v>56</v>
      </c>
      <c r="AW696">
        <v>109</v>
      </c>
      <c r="AX696">
        <v>4.3</v>
      </c>
      <c r="AY696">
        <v>4</v>
      </c>
      <c r="AZ696">
        <v>3.6</v>
      </c>
      <c r="BA696">
        <v>105</v>
      </c>
      <c r="BB696">
        <v>1363.3</v>
      </c>
      <c r="BC696">
        <v>105</v>
      </c>
      <c r="BD696" t="s">
        <v>4657</v>
      </c>
      <c r="BE696" t="s">
        <v>4658</v>
      </c>
      <c r="BF696" t="s">
        <v>4657</v>
      </c>
      <c r="BG696" t="s">
        <v>86</v>
      </c>
      <c r="BH696" t="s">
        <v>86</v>
      </c>
      <c r="BI696" t="s">
        <v>86</v>
      </c>
      <c r="BJ696">
        <v>1360.05</v>
      </c>
      <c r="BK696">
        <v>1</v>
      </c>
      <c r="BL696">
        <v>12.34</v>
      </c>
      <c r="BM696">
        <v>1</v>
      </c>
      <c r="BN696">
        <v>5</v>
      </c>
      <c r="BO696">
        <v>64.95</v>
      </c>
      <c r="BP696">
        <v>5</v>
      </c>
      <c r="BQ696">
        <v>12.95</v>
      </c>
      <c r="BR696">
        <v>3.4</v>
      </c>
      <c r="BS696">
        <v>3.25</v>
      </c>
      <c r="BT696">
        <v>0</v>
      </c>
    </row>
    <row r="697" spans="1:72">
      <c r="A697" t="str">
        <f>IF(I697="","其他",_xlfn.XLOOKUP(I697,辅助数据!B:B,辅助数据!C:C))</f>
        <v>照片横幅</v>
      </c>
      <c r="B697" t="str" cm="1">
        <f t="array" ref="B697">IFERROR(_xlfn.IFS(EOMONTH(E697,0)-C697&gt;90,"老品 (开售天数大于90天)",EOMONTH(E697,0)-C697&gt;=0,"新品 (开售天数小于等于90)"),"新品未出单")</f>
        <v>老品 (开售天数大于90天)</v>
      </c>
      <c r="C697" s="1">
        <f>_xlfn.XLOOKUP(K697,开售时间!A:A,开售时间!B:B)</f>
        <v>46106</v>
      </c>
      <c r="D697" s="1" t="str">
        <f>IFERROR(_xlfn.XLOOKUP(G697,分层!A:A,分层!B:B),"未划分")</f>
        <v>T2</v>
      </c>
      <c r="E697" s="4">
        <v>46235</v>
      </c>
      <c r="F697" s="1" t="s">
        <v>72</v>
      </c>
      <c r="G697" t="s">
        <v>1525</v>
      </c>
      <c r="H697" t="s">
        <v>1526</v>
      </c>
      <c r="I697" t="s">
        <v>1527</v>
      </c>
      <c r="J697" t="s">
        <v>4659</v>
      </c>
      <c r="K697" t="s">
        <v>1527</v>
      </c>
      <c r="L697">
        <v>82252</v>
      </c>
      <c r="M697">
        <v>455</v>
      </c>
      <c r="N697">
        <v>335.25</v>
      </c>
      <c r="O697">
        <v>331.96</v>
      </c>
      <c r="P697">
        <v>0</v>
      </c>
      <c r="Q697">
        <v>3.29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1156.95</v>
      </c>
      <c r="Y697">
        <v>1144.61</v>
      </c>
      <c r="Z697">
        <v>0</v>
      </c>
      <c r="AA697">
        <v>12.34</v>
      </c>
      <c r="AB697">
        <v>0</v>
      </c>
      <c r="AC697">
        <v>90</v>
      </c>
      <c r="AD697">
        <v>89</v>
      </c>
      <c r="AE697">
        <v>0</v>
      </c>
      <c r="AF697">
        <v>1</v>
      </c>
      <c r="AG697">
        <v>0</v>
      </c>
      <c r="AH697" t="s">
        <v>1903</v>
      </c>
      <c r="AI697">
        <v>915.11</v>
      </c>
      <c r="AJ697">
        <v>72</v>
      </c>
      <c r="AK697" t="s">
        <v>2148</v>
      </c>
      <c r="AL697">
        <v>0.74</v>
      </c>
      <c r="AM697">
        <v>4.08</v>
      </c>
      <c r="AN697">
        <v>3.45</v>
      </c>
      <c r="AO697" t="s">
        <v>4660</v>
      </c>
      <c r="AP697" t="s">
        <v>975</v>
      </c>
      <c r="AQ697" t="s">
        <v>4661</v>
      </c>
      <c r="AR697" t="s">
        <v>4662</v>
      </c>
      <c r="AS697">
        <v>3.73</v>
      </c>
      <c r="AT697">
        <v>3.25</v>
      </c>
      <c r="AU697">
        <v>23</v>
      </c>
      <c r="AV697">
        <v>46</v>
      </c>
      <c r="AW697">
        <v>102</v>
      </c>
      <c r="AX697">
        <v>3.3</v>
      </c>
      <c r="AY697">
        <v>3.3</v>
      </c>
      <c r="AZ697">
        <v>3.4</v>
      </c>
      <c r="BA697">
        <v>103</v>
      </c>
      <c r="BB697">
        <v>1276.22</v>
      </c>
      <c r="BC697">
        <v>100</v>
      </c>
      <c r="BD697" t="s">
        <v>4187</v>
      </c>
      <c r="BE697" t="s">
        <v>4663</v>
      </c>
      <c r="BF697" t="s">
        <v>1711</v>
      </c>
      <c r="BG697" t="s">
        <v>86</v>
      </c>
      <c r="BH697" t="s">
        <v>86</v>
      </c>
      <c r="BI697" t="s">
        <v>86</v>
      </c>
      <c r="BJ697">
        <v>1271.92</v>
      </c>
      <c r="BK697">
        <v>0</v>
      </c>
      <c r="BL697">
        <v>0</v>
      </c>
      <c r="BM697">
        <v>0</v>
      </c>
      <c r="BN697">
        <v>7</v>
      </c>
      <c r="BO697">
        <v>86.38</v>
      </c>
      <c r="BP697">
        <v>4</v>
      </c>
      <c r="BQ697">
        <v>12.35</v>
      </c>
      <c r="BR697">
        <v>3.3</v>
      </c>
      <c r="BS697">
        <v>4.3</v>
      </c>
      <c r="BT697">
        <v>0</v>
      </c>
    </row>
    <row r="698" spans="1:72">
      <c r="A698" t="str">
        <f>IF(I698="","其他",_xlfn.XLOOKUP(I698,辅助数据!B:B,辅助数据!C:C))</f>
        <v>照片横幅</v>
      </c>
      <c r="B698" t="str" cm="1">
        <f t="array" ref="B698">IFERROR(_xlfn.IFS(EOMONTH(E698,0)-C698&gt;90,"老品 (开售天数大于90天)",EOMONTH(E698,0)-C698&gt;=0,"新品 (开售天数小于等于90)"),"新品未出单")</f>
        <v>老品 (开售天数大于90天)</v>
      </c>
      <c r="C698" s="1">
        <f>_xlfn.XLOOKUP(K698,开售时间!A:A,开售时间!B:B)</f>
        <v>46108</v>
      </c>
      <c r="D698" s="1" t="str">
        <f>IFERROR(_xlfn.XLOOKUP(G698,分层!A:A,分层!B:B),"未划分")</f>
        <v>T3</v>
      </c>
      <c r="E698" s="4">
        <v>46235</v>
      </c>
      <c r="F698" s="1" t="s">
        <v>72</v>
      </c>
      <c r="G698" t="s">
        <v>1044</v>
      </c>
      <c r="H698" t="s">
        <v>1045</v>
      </c>
      <c r="I698" t="s">
        <v>1046</v>
      </c>
      <c r="J698" t="s">
        <v>4664</v>
      </c>
      <c r="K698" t="s">
        <v>1046</v>
      </c>
      <c r="L698">
        <v>58267</v>
      </c>
      <c r="M698">
        <v>446</v>
      </c>
      <c r="N698">
        <v>295.81</v>
      </c>
      <c r="O698">
        <v>277.68</v>
      </c>
      <c r="P698">
        <v>0</v>
      </c>
      <c r="Q698">
        <v>18.13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815.39</v>
      </c>
      <c r="Y698">
        <v>734.6</v>
      </c>
      <c r="Z698">
        <v>0</v>
      </c>
      <c r="AA698">
        <v>80.79</v>
      </c>
      <c r="AB698">
        <v>0</v>
      </c>
      <c r="AC698">
        <v>69</v>
      </c>
      <c r="AD698">
        <v>62</v>
      </c>
      <c r="AE698">
        <v>0</v>
      </c>
      <c r="AF698">
        <v>7</v>
      </c>
      <c r="AG698">
        <v>0</v>
      </c>
      <c r="AH698" t="s">
        <v>4665</v>
      </c>
      <c r="AI698">
        <v>663.85</v>
      </c>
      <c r="AJ698">
        <v>57</v>
      </c>
      <c r="AK698" t="s">
        <v>1060</v>
      </c>
      <c r="AL698">
        <v>0.66</v>
      </c>
      <c r="AM698">
        <v>5.08</v>
      </c>
      <c r="AN698">
        <v>2.76</v>
      </c>
      <c r="AO698" t="s">
        <v>4666</v>
      </c>
      <c r="AP698" t="s">
        <v>4667</v>
      </c>
      <c r="AQ698" t="s">
        <v>462</v>
      </c>
      <c r="AR698" t="s">
        <v>4668</v>
      </c>
      <c r="AS698">
        <v>4.29</v>
      </c>
      <c r="AT698">
        <v>2.87</v>
      </c>
      <c r="AU698">
        <v>25</v>
      </c>
      <c r="AV698">
        <v>46</v>
      </c>
      <c r="AW698">
        <v>98</v>
      </c>
      <c r="AX698">
        <v>3.6</v>
      </c>
      <c r="AY698">
        <v>3.3</v>
      </c>
      <c r="AZ698">
        <v>3.3</v>
      </c>
      <c r="BA698">
        <v>103</v>
      </c>
      <c r="BB698">
        <v>1179.11</v>
      </c>
      <c r="BC698">
        <v>101</v>
      </c>
      <c r="BD698" t="s">
        <v>4669</v>
      </c>
      <c r="BE698" t="s">
        <v>4670</v>
      </c>
      <c r="BF698" t="s">
        <v>319</v>
      </c>
      <c r="BG698" t="s">
        <v>86</v>
      </c>
      <c r="BH698" t="s">
        <v>86</v>
      </c>
      <c r="BI698" t="s">
        <v>86</v>
      </c>
      <c r="BJ698">
        <v>1176.68</v>
      </c>
      <c r="BK698">
        <v>1</v>
      </c>
      <c r="BL698">
        <v>11.3</v>
      </c>
      <c r="BM698">
        <v>1</v>
      </c>
      <c r="BN698">
        <v>4</v>
      </c>
      <c r="BO698">
        <v>48.58</v>
      </c>
      <c r="BP698">
        <v>2</v>
      </c>
      <c r="BQ698">
        <v>11.42</v>
      </c>
      <c r="BR698">
        <v>3.3</v>
      </c>
      <c r="BS698">
        <v>2.43</v>
      </c>
      <c r="BT698">
        <v>0</v>
      </c>
    </row>
    <row r="699" spans="1:72">
      <c r="A699" t="str">
        <f>IF(I699="","其他",_xlfn.XLOOKUP(I699,辅助数据!B:B,辅助数据!C:C))</f>
        <v>照片横幅</v>
      </c>
      <c r="B699" t="str" cm="1">
        <f t="array" ref="B699">IFERROR(_xlfn.IFS(EOMONTH(E699,0)-C699&gt;90,"老品 (开售天数大于90天)",EOMONTH(E699,0)-C699&gt;=0,"新品 (开售天数小于等于90)"),"新品未出单")</f>
        <v>老品 (开售天数大于90天)</v>
      </c>
      <c r="C699" s="1">
        <f>_xlfn.XLOOKUP(K699,开售时间!A:A,开售时间!B:B)</f>
        <v>46106</v>
      </c>
      <c r="D699" s="1" t="str">
        <f>IFERROR(_xlfn.XLOOKUP(G699,分层!A:A,分层!B:B),"未划分")</f>
        <v>T2</v>
      </c>
      <c r="E699" s="4">
        <v>46235</v>
      </c>
      <c r="F699" s="1" t="s">
        <v>72</v>
      </c>
      <c r="G699" t="s">
        <v>1246</v>
      </c>
      <c r="H699" t="s">
        <v>1247</v>
      </c>
      <c r="I699" t="s">
        <v>1248</v>
      </c>
      <c r="J699" t="s">
        <v>4671</v>
      </c>
      <c r="K699" t="s">
        <v>1248</v>
      </c>
      <c r="L699">
        <v>66307</v>
      </c>
      <c r="M699">
        <v>490</v>
      </c>
      <c r="N699">
        <v>355.96</v>
      </c>
      <c r="O699">
        <v>352.9</v>
      </c>
      <c r="P699">
        <v>0</v>
      </c>
      <c r="Q699">
        <v>3.06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840.36</v>
      </c>
      <c r="Y699">
        <v>840.36</v>
      </c>
      <c r="Z699">
        <v>0</v>
      </c>
      <c r="AA699">
        <v>0</v>
      </c>
      <c r="AB699">
        <v>0</v>
      </c>
      <c r="AC699">
        <v>64</v>
      </c>
      <c r="AD699">
        <v>64</v>
      </c>
      <c r="AE699">
        <v>0</v>
      </c>
      <c r="AF699">
        <v>0</v>
      </c>
      <c r="AG699">
        <v>0</v>
      </c>
      <c r="AH699" t="s">
        <v>4672</v>
      </c>
      <c r="AI699">
        <v>779.4</v>
      </c>
      <c r="AJ699">
        <v>60</v>
      </c>
      <c r="AK699" t="s">
        <v>147</v>
      </c>
      <c r="AL699">
        <v>0.73</v>
      </c>
      <c r="AM699">
        <v>5.37</v>
      </c>
      <c r="AN699">
        <v>2.36</v>
      </c>
      <c r="AO699" t="s">
        <v>4673</v>
      </c>
      <c r="AP699" t="s">
        <v>2768</v>
      </c>
      <c r="AQ699" t="s">
        <v>2768</v>
      </c>
      <c r="AR699" t="s">
        <v>4674</v>
      </c>
      <c r="AS699">
        <v>5.56</v>
      </c>
      <c r="AT699">
        <v>3.49</v>
      </c>
      <c r="AU699">
        <v>21</v>
      </c>
      <c r="AV699">
        <v>47</v>
      </c>
      <c r="AW699">
        <v>92</v>
      </c>
      <c r="AX699">
        <v>3</v>
      </c>
      <c r="AY699">
        <v>3.4</v>
      </c>
      <c r="AZ699">
        <v>3.1</v>
      </c>
      <c r="BA699">
        <v>102</v>
      </c>
      <c r="BB699">
        <v>1311.34</v>
      </c>
      <c r="BC699">
        <v>102</v>
      </c>
      <c r="BD699" t="s">
        <v>1104</v>
      </c>
      <c r="BE699" t="s">
        <v>4675</v>
      </c>
      <c r="BF699" t="s">
        <v>4676</v>
      </c>
      <c r="BG699" t="s">
        <v>86</v>
      </c>
      <c r="BH699" t="s">
        <v>86</v>
      </c>
      <c r="BI699" t="s">
        <v>86</v>
      </c>
      <c r="BJ699">
        <v>1311.34</v>
      </c>
      <c r="BK699">
        <v>1</v>
      </c>
      <c r="BL699">
        <v>12.34</v>
      </c>
      <c r="BM699">
        <v>1</v>
      </c>
      <c r="BN699">
        <v>0</v>
      </c>
      <c r="BO699">
        <v>0</v>
      </c>
      <c r="BP699">
        <v>0</v>
      </c>
      <c r="BQ699">
        <v>12.86</v>
      </c>
      <c r="BR699">
        <v>3.3</v>
      </c>
      <c r="BS699">
        <v>0</v>
      </c>
      <c r="BT699">
        <v>0</v>
      </c>
    </row>
    <row r="700" spans="1:72">
      <c r="A700" t="str">
        <f>IF(I700="","其他",_xlfn.XLOOKUP(I700,辅助数据!B:B,辅助数据!C:C))</f>
        <v>漩涡套装</v>
      </c>
      <c r="B700" t="str" cm="1">
        <f t="array" ref="B700">IFERROR(_xlfn.IFS(EOMONTH(E700,0)-C700&gt;90,"老品 (开售天数大于90天)",EOMONTH(E700,0)-C700&gt;=0,"新品 (开售天数小于等于90)"),"新品未出单")</f>
        <v>老品 (开售天数大于90天)</v>
      </c>
      <c r="C700" s="1">
        <f>_xlfn.XLOOKUP(K700,开售时间!A:A,开售时间!B:B)</f>
        <v>46113</v>
      </c>
      <c r="D700" s="1" t="str">
        <f>IFERROR(_xlfn.XLOOKUP(G700,分层!A:A,分层!B:B),"未划分")</f>
        <v>T2</v>
      </c>
      <c r="E700" s="4">
        <v>46235</v>
      </c>
      <c r="F700" s="1" t="s">
        <v>72</v>
      </c>
      <c r="G700" t="s">
        <v>1208</v>
      </c>
      <c r="H700" t="s">
        <v>1209</v>
      </c>
      <c r="I700" t="s">
        <v>1210</v>
      </c>
      <c r="J700" t="s">
        <v>2113</v>
      </c>
      <c r="K700" t="s">
        <v>1210</v>
      </c>
      <c r="L700">
        <v>32853</v>
      </c>
      <c r="M700">
        <v>252</v>
      </c>
      <c r="N700">
        <v>233.94</v>
      </c>
      <c r="O700">
        <v>229.82</v>
      </c>
      <c r="P700">
        <v>0</v>
      </c>
      <c r="Q700">
        <v>4.12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818.37</v>
      </c>
      <c r="Y700">
        <v>805.38</v>
      </c>
      <c r="Z700">
        <v>0</v>
      </c>
      <c r="AA700">
        <v>12.99</v>
      </c>
      <c r="AB700">
        <v>0</v>
      </c>
      <c r="AC700">
        <v>62</v>
      </c>
      <c r="AD700">
        <v>61</v>
      </c>
      <c r="AE700">
        <v>0</v>
      </c>
      <c r="AF700">
        <v>1</v>
      </c>
      <c r="AG700">
        <v>0</v>
      </c>
      <c r="AH700" t="s">
        <v>4677</v>
      </c>
      <c r="AI700">
        <v>805.38</v>
      </c>
      <c r="AJ700">
        <v>61</v>
      </c>
      <c r="AK700" t="s">
        <v>1060</v>
      </c>
      <c r="AL700">
        <v>0.93</v>
      </c>
      <c r="AM700">
        <v>7.12</v>
      </c>
      <c r="AN700">
        <v>3.5</v>
      </c>
      <c r="AO700" t="s">
        <v>4678</v>
      </c>
      <c r="AP700" t="s">
        <v>4679</v>
      </c>
      <c r="AQ700" t="s">
        <v>4680</v>
      </c>
      <c r="AR700" t="s">
        <v>4681</v>
      </c>
      <c r="AS700">
        <v>3.77</v>
      </c>
      <c r="AT700">
        <v>2.32</v>
      </c>
      <c r="AU700">
        <v>26</v>
      </c>
      <c r="AV700">
        <v>53</v>
      </c>
      <c r="AW700">
        <v>100</v>
      </c>
      <c r="AX700">
        <v>3.7</v>
      </c>
      <c r="AY700">
        <v>3.8</v>
      </c>
      <c r="AZ700">
        <v>3.3</v>
      </c>
      <c r="BA700">
        <v>101</v>
      </c>
      <c r="BB700">
        <v>1311.99</v>
      </c>
      <c r="BC700">
        <v>97</v>
      </c>
      <c r="BD700" t="s">
        <v>4682</v>
      </c>
      <c r="BE700" t="s">
        <v>4682</v>
      </c>
      <c r="BF700" t="s">
        <v>4683</v>
      </c>
      <c r="BG700" t="s">
        <v>86</v>
      </c>
      <c r="BH700" t="s">
        <v>86</v>
      </c>
      <c r="BI700" t="s">
        <v>86</v>
      </c>
      <c r="BJ700">
        <v>1308.09</v>
      </c>
      <c r="BK700">
        <v>0</v>
      </c>
      <c r="BL700">
        <v>0</v>
      </c>
      <c r="BM700">
        <v>0</v>
      </c>
      <c r="BN700">
        <v>6</v>
      </c>
      <c r="BO700">
        <v>77.94</v>
      </c>
      <c r="BP700">
        <v>3</v>
      </c>
      <c r="BQ700">
        <v>12.95</v>
      </c>
      <c r="BR700">
        <v>3.3</v>
      </c>
      <c r="BS700">
        <v>3.9</v>
      </c>
      <c r="BT700">
        <v>0</v>
      </c>
    </row>
    <row r="701" spans="1:72">
      <c r="A701" t="str">
        <f>IF(I701="","其他",_xlfn.XLOOKUP(I701,辅助数据!B:B,辅助数据!C:C))</f>
        <v>照片横幅</v>
      </c>
      <c r="B701" t="str" cm="1">
        <f t="array" ref="B701">IFERROR(_xlfn.IFS(EOMONTH(E701,0)-C701&gt;90,"老品 (开售天数大于90天)",EOMONTH(E701,0)-C701&gt;=0,"新品 (开售天数小于等于90)"),"新品未出单")</f>
        <v>老品 (开售天数大于90天)</v>
      </c>
      <c r="C701" s="1">
        <f>_xlfn.XLOOKUP(K701,开售时间!A:A,开售时间!B:B)</f>
        <v>46113</v>
      </c>
      <c r="D701" s="1" t="str">
        <f>IFERROR(_xlfn.XLOOKUP(G701,分层!A:A,分层!B:B),"未划分")</f>
        <v>T2</v>
      </c>
      <c r="E701" s="4">
        <v>46235</v>
      </c>
      <c r="F701" s="1" t="s">
        <v>72</v>
      </c>
      <c r="G701" t="s">
        <v>794</v>
      </c>
      <c r="H701" t="s">
        <v>795</v>
      </c>
      <c r="I701" t="s">
        <v>796</v>
      </c>
      <c r="J701" t="s">
        <v>2929</v>
      </c>
      <c r="K701" t="s">
        <v>796</v>
      </c>
      <c r="L701">
        <v>80748</v>
      </c>
      <c r="M701">
        <v>487</v>
      </c>
      <c r="N701">
        <v>345.22</v>
      </c>
      <c r="O701">
        <v>343.38</v>
      </c>
      <c r="P701">
        <v>0</v>
      </c>
      <c r="Q701">
        <v>1.84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1006.18</v>
      </c>
      <c r="Y701">
        <v>993.2</v>
      </c>
      <c r="Z701">
        <v>0</v>
      </c>
      <c r="AA701">
        <v>12.98</v>
      </c>
      <c r="AB701">
        <v>0</v>
      </c>
      <c r="AC701">
        <v>77</v>
      </c>
      <c r="AD701">
        <v>77</v>
      </c>
      <c r="AE701">
        <v>0</v>
      </c>
      <c r="AF701">
        <v>0</v>
      </c>
      <c r="AG701">
        <v>0</v>
      </c>
      <c r="AH701" t="s">
        <v>4684</v>
      </c>
      <c r="AI701">
        <v>804.73</v>
      </c>
      <c r="AJ701">
        <v>62</v>
      </c>
      <c r="AK701" t="s">
        <v>860</v>
      </c>
      <c r="AL701">
        <v>0.71</v>
      </c>
      <c r="AM701">
        <v>4.28</v>
      </c>
      <c r="AN701">
        <v>2.91</v>
      </c>
      <c r="AO701" t="s">
        <v>4685</v>
      </c>
      <c r="AP701" t="s">
        <v>4686</v>
      </c>
      <c r="AQ701" t="s">
        <v>1712</v>
      </c>
      <c r="AR701" t="s">
        <v>4687</v>
      </c>
      <c r="AS701">
        <v>4.48</v>
      </c>
      <c r="AT701">
        <v>3.45</v>
      </c>
      <c r="AU701">
        <v>27</v>
      </c>
      <c r="AV701">
        <v>49</v>
      </c>
      <c r="AW701">
        <v>98</v>
      </c>
      <c r="AX701">
        <v>3.9</v>
      </c>
      <c r="AY701">
        <v>3.5</v>
      </c>
      <c r="AZ701">
        <v>3.3</v>
      </c>
      <c r="BA701">
        <v>100</v>
      </c>
      <c r="BB701">
        <v>1298.35</v>
      </c>
      <c r="BC701">
        <v>100</v>
      </c>
      <c r="BD701" t="s">
        <v>4688</v>
      </c>
      <c r="BE701" t="s">
        <v>4689</v>
      </c>
      <c r="BF701" t="s">
        <v>4690</v>
      </c>
      <c r="BG701" t="s">
        <v>86</v>
      </c>
      <c r="BH701" t="s">
        <v>86</v>
      </c>
      <c r="BI701" t="s">
        <v>86</v>
      </c>
      <c r="BJ701">
        <v>1297.06</v>
      </c>
      <c r="BK701">
        <v>1</v>
      </c>
      <c r="BL701">
        <v>12.34</v>
      </c>
      <c r="BM701">
        <v>1</v>
      </c>
      <c r="BN701">
        <v>2</v>
      </c>
      <c r="BO701">
        <v>25.98</v>
      </c>
      <c r="BP701">
        <v>2</v>
      </c>
      <c r="BQ701">
        <v>12.97</v>
      </c>
      <c r="BR701">
        <v>3.2</v>
      </c>
      <c r="BS701">
        <v>1.29</v>
      </c>
      <c r="BT701">
        <v>0</v>
      </c>
    </row>
    <row r="702" spans="1:72">
      <c r="A702" t="str">
        <f>IF(I702="","其他",_xlfn.XLOOKUP(I702,辅助数据!B:B,辅助数据!C:C))</f>
        <v>长横幅</v>
      </c>
      <c r="B702" t="str" cm="1">
        <f t="array" ref="B702">IFERROR(_xlfn.IFS(EOMONTH(E702,0)-C702&gt;90,"老品 (开售天数大于90天)",EOMONTH(E702,0)-C702&gt;=0,"新品 (开售天数小于等于90)"),"新品未出单")</f>
        <v>老品 (开售天数大于90天)</v>
      </c>
      <c r="C702" s="1">
        <f>_xlfn.XLOOKUP(K702,开售时间!A:A,开售时间!B:B)</f>
        <v>44790</v>
      </c>
      <c r="D702" s="1" t="str">
        <f>IFERROR(_xlfn.XLOOKUP(G702,分层!A:A,分层!B:B),"未划分")</f>
        <v>T2</v>
      </c>
      <c r="E702" s="4">
        <v>46235</v>
      </c>
      <c r="F702" s="1" t="s">
        <v>72</v>
      </c>
      <c r="G702" t="s">
        <v>980</v>
      </c>
      <c r="H702" t="s">
        <v>981</v>
      </c>
      <c r="I702" t="s">
        <v>982</v>
      </c>
      <c r="J702" t="s">
        <v>4691</v>
      </c>
      <c r="K702" t="s">
        <v>982</v>
      </c>
      <c r="L702">
        <v>18410</v>
      </c>
      <c r="M702">
        <v>222</v>
      </c>
      <c r="N702">
        <v>122.12</v>
      </c>
      <c r="O702">
        <v>100.05</v>
      </c>
      <c r="P702">
        <v>0</v>
      </c>
      <c r="Q702">
        <v>22.07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447.58</v>
      </c>
      <c r="Y702">
        <v>417.61</v>
      </c>
      <c r="Z702">
        <v>0</v>
      </c>
      <c r="AA702">
        <v>29.97</v>
      </c>
      <c r="AB702">
        <v>0</v>
      </c>
      <c r="AC702">
        <v>42</v>
      </c>
      <c r="AD702">
        <v>39</v>
      </c>
      <c r="AE702">
        <v>0</v>
      </c>
      <c r="AF702">
        <v>3</v>
      </c>
      <c r="AG702">
        <v>0</v>
      </c>
      <c r="AH702" t="s">
        <v>4692</v>
      </c>
      <c r="AI702">
        <v>359.64</v>
      </c>
      <c r="AJ702">
        <v>36</v>
      </c>
      <c r="AK702" t="s">
        <v>2817</v>
      </c>
      <c r="AL702">
        <v>0.55</v>
      </c>
      <c r="AM702">
        <v>6.63</v>
      </c>
      <c r="AN702">
        <v>3.67</v>
      </c>
      <c r="AO702" t="s">
        <v>4693</v>
      </c>
      <c r="AP702" t="s">
        <v>4694</v>
      </c>
      <c r="AQ702" t="s">
        <v>2368</v>
      </c>
      <c r="AR702" t="s">
        <v>4695</v>
      </c>
      <c r="AS702">
        <v>2.91</v>
      </c>
      <c r="AT702">
        <v>1.23</v>
      </c>
      <c r="AU702">
        <v>29</v>
      </c>
      <c r="AV702">
        <v>48</v>
      </c>
      <c r="AW702">
        <v>101</v>
      </c>
      <c r="AX702">
        <v>4.1</v>
      </c>
      <c r="AY702">
        <v>3.4</v>
      </c>
      <c r="AZ702">
        <v>3.4</v>
      </c>
      <c r="BA702">
        <v>99</v>
      </c>
      <c r="BB702">
        <v>988.51</v>
      </c>
      <c r="BC702">
        <v>99</v>
      </c>
      <c r="BD702" t="s">
        <v>2983</v>
      </c>
      <c r="BE702" t="s">
        <v>2983</v>
      </c>
      <c r="BF702" t="s">
        <v>4696</v>
      </c>
      <c r="BG702" t="s">
        <v>86</v>
      </c>
      <c r="BH702" t="s">
        <v>86</v>
      </c>
      <c r="BI702" t="s">
        <v>86</v>
      </c>
      <c r="BJ702">
        <v>983.51</v>
      </c>
      <c r="BK702">
        <v>1</v>
      </c>
      <c r="BL702">
        <v>9.49</v>
      </c>
      <c r="BM702">
        <v>1</v>
      </c>
      <c r="BN702">
        <v>10</v>
      </c>
      <c r="BO702">
        <v>99.9</v>
      </c>
      <c r="BP702">
        <v>10</v>
      </c>
      <c r="BQ702">
        <v>9.93</v>
      </c>
      <c r="BR702">
        <v>3.2</v>
      </c>
      <c r="BS702">
        <v>5</v>
      </c>
      <c r="BT702">
        <v>0</v>
      </c>
    </row>
    <row r="703" spans="1:72">
      <c r="A703" t="str">
        <f>IF(I703="","其他",_xlfn.XLOOKUP(I703,辅助数据!B:B,辅助数据!C:C))</f>
        <v>盒子</v>
      </c>
      <c r="B703" t="str" cm="1">
        <f t="array" ref="B703">IFERROR(_xlfn.IFS(EOMONTH(E703,0)-C703&gt;90,"老品 (开售天数大于90天)",EOMONTH(E703,0)-C703&gt;=0,"新品 (开售天数小于等于90)"),"新品未出单")</f>
        <v>老品 (开售天数大于90天)</v>
      </c>
      <c r="C703" s="1">
        <f>_xlfn.XLOOKUP(K703,开售时间!A:A,开售时间!B:B)</f>
        <v>45892</v>
      </c>
      <c r="D703" s="1" t="str">
        <f>IFERROR(_xlfn.XLOOKUP(G703,分层!A:A,分层!B:B),"未划分")</f>
        <v>T1</v>
      </c>
      <c r="E703" s="4">
        <v>46235</v>
      </c>
      <c r="F703" s="1" t="s">
        <v>72</v>
      </c>
      <c r="G703" t="s">
        <v>1085</v>
      </c>
      <c r="H703" t="s">
        <v>1086</v>
      </c>
      <c r="I703" t="s">
        <v>1087</v>
      </c>
      <c r="J703" t="s">
        <v>4697</v>
      </c>
      <c r="K703" t="s">
        <v>1087</v>
      </c>
      <c r="L703">
        <v>46453</v>
      </c>
      <c r="M703">
        <v>408</v>
      </c>
      <c r="N703">
        <v>257.71</v>
      </c>
      <c r="O703">
        <v>249.52</v>
      </c>
      <c r="P703">
        <v>0</v>
      </c>
      <c r="Q703">
        <v>8.19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924.77</v>
      </c>
      <c r="Y703">
        <v>876.8</v>
      </c>
      <c r="Z703">
        <v>0</v>
      </c>
      <c r="AA703">
        <v>47.97</v>
      </c>
      <c r="AB703">
        <v>0</v>
      </c>
      <c r="AC703">
        <v>54</v>
      </c>
      <c r="AD703">
        <v>52</v>
      </c>
      <c r="AE703">
        <v>0</v>
      </c>
      <c r="AF703">
        <v>2</v>
      </c>
      <c r="AG703">
        <v>0</v>
      </c>
      <c r="AH703" t="s">
        <v>4698</v>
      </c>
      <c r="AI703">
        <v>792.92</v>
      </c>
      <c r="AJ703">
        <v>47</v>
      </c>
      <c r="AK703" t="s">
        <v>1791</v>
      </c>
      <c r="AL703">
        <v>0.63</v>
      </c>
      <c r="AM703">
        <v>5.55</v>
      </c>
      <c r="AN703">
        <v>3.59</v>
      </c>
      <c r="AO703" t="s">
        <v>4699</v>
      </c>
      <c r="AP703" t="s">
        <v>4700</v>
      </c>
      <c r="AQ703" t="s">
        <v>4701</v>
      </c>
      <c r="AR703" t="s">
        <v>4702</v>
      </c>
      <c r="AS703">
        <v>4.77</v>
      </c>
      <c r="AT703">
        <v>2.6</v>
      </c>
      <c r="AU703">
        <v>19</v>
      </c>
      <c r="AV703">
        <v>40</v>
      </c>
      <c r="AW703">
        <v>93</v>
      </c>
      <c r="AX703">
        <v>2.7</v>
      </c>
      <c r="AY703">
        <v>2.9</v>
      </c>
      <c r="AZ703">
        <v>3.1</v>
      </c>
      <c r="BA703">
        <v>99</v>
      </c>
      <c r="BB703">
        <v>1581.41</v>
      </c>
      <c r="BC703">
        <v>91</v>
      </c>
      <c r="BD703" t="s">
        <v>4703</v>
      </c>
      <c r="BE703" t="s">
        <v>4704</v>
      </c>
      <c r="BF703" t="s">
        <v>4705</v>
      </c>
      <c r="BG703" t="s">
        <v>86</v>
      </c>
      <c r="BH703" t="s">
        <v>86</v>
      </c>
      <c r="BI703" t="s">
        <v>86</v>
      </c>
      <c r="BJ703">
        <v>1563</v>
      </c>
      <c r="BK703">
        <v>2</v>
      </c>
      <c r="BL703">
        <v>30.38</v>
      </c>
      <c r="BM703">
        <v>2</v>
      </c>
      <c r="BN703">
        <v>23</v>
      </c>
      <c r="BO703">
        <v>367.77</v>
      </c>
      <c r="BP703">
        <v>16</v>
      </c>
      <c r="BQ703">
        <v>15.79</v>
      </c>
      <c r="BR703">
        <v>3.2</v>
      </c>
      <c r="BS703">
        <v>18.41</v>
      </c>
      <c r="BT703">
        <v>0</v>
      </c>
    </row>
    <row r="704" spans="1:72">
      <c r="A704" t="str">
        <f>IF(I704="","其他",_xlfn.XLOOKUP(I704,辅助数据!B:B,辅助数据!C:C))</f>
        <v>小海报木板</v>
      </c>
      <c r="B704" t="str" cm="1">
        <f t="array" ref="B704">IFERROR(_xlfn.IFS(EOMONTH(E704,0)-C704&gt;90,"老品 (开售天数大于90天)",EOMONTH(E704,0)-C704&gt;=0,"新品 (开售天数小于等于90)"),"新品未出单")</f>
        <v>老品 (开售天数大于90天)</v>
      </c>
      <c r="C704" s="1">
        <f>_xlfn.XLOOKUP(K704,开售时间!A:A,开售时间!B:B)</f>
        <v>46008</v>
      </c>
      <c r="D704" s="1" t="str">
        <f>IFERROR(_xlfn.XLOOKUP(G704,分层!A:A,分层!B:B),"未划分")</f>
        <v>T2</v>
      </c>
      <c r="E704" s="4">
        <v>46235</v>
      </c>
      <c r="F704" s="1" t="s">
        <v>72</v>
      </c>
      <c r="G704" t="s">
        <v>1033</v>
      </c>
      <c r="H704" t="s">
        <v>1034</v>
      </c>
      <c r="I704" t="s">
        <v>1035</v>
      </c>
      <c r="J704" t="s">
        <v>4706</v>
      </c>
      <c r="K704" t="s">
        <v>1035</v>
      </c>
      <c r="L704">
        <v>18894</v>
      </c>
      <c r="M704">
        <v>260</v>
      </c>
      <c r="N704">
        <v>153.85</v>
      </c>
      <c r="O704">
        <v>112.87</v>
      </c>
      <c r="P704">
        <v>0</v>
      </c>
      <c r="Q704">
        <v>40.98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579.42</v>
      </c>
      <c r="Y704">
        <v>459.54</v>
      </c>
      <c r="Z704">
        <v>0</v>
      </c>
      <c r="AA704">
        <v>119.88</v>
      </c>
      <c r="AB704">
        <v>0</v>
      </c>
      <c r="AC704">
        <v>45</v>
      </c>
      <c r="AD704">
        <v>35</v>
      </c>
      <c r="AE704">
        <v>0</v>
      </c>
      <c r="AF704">
        <v>10</v>
      </c>
      <c r="AG704">
        <v>0</v>
      </c>
      <c r="AH704" t="s">
        <v>1985</v>
      </c>
      <c r="AI704">
        <v>539.46</v>
      </c>
      <c r="AJ704">
        <v>41</v>
      </c>
      <c r="AK704" t="s">
        <v>1181</v>
      </c>
      <c r="AL704">
        <v>0.59</v>
      </c>
      <c r="AM704">
        <v>8.14</v>
      </c>
      <c r="AN704">
        <v>3.77</v>
      </c>
      <c r="AO704" t="s">
        <v>4707</v>
      </c>
      <c r="AP704" t="s">
        <v>4708</v>
      </c>
      <c r="AQ704" t="s">
        <v>4709</v>
      </c>
      <c r="AR704" t="s">
        <v>4710</v>
      </c>
      <c r="AS704">
        <v>3.42</v>
      </c>
      <c r="AT704">
        <v>1.55</v>
      </c>
      <c r="AU704">
        <v>17</v>
      </c>
      <c r="AV704">
        <v>44</v>
      </c>
      <c r="AW704">
        <v>95</v>
      </c>
      <c r="AX704">
        <v>2.4</v>
      </c>
      <c r="AY704">
        <v>3.1</v>
      </c>
      <c r="AZ704">
        <v>3.2</v>
      </c>
      <c r="BA704">
        <v>99</v>
      </c>
      <c r="BB704">
        <v>986.51</v>
      </c>
      <c r="BC704">
        <v>81</v>
      </c>
      <c r="BD704" t="s">
        <v>696</v>
      </c>
      <c r="BE704" t="s">
        <v>4711</v>
      </c>
      <c r="BF704" t="s">
        <v>4712</v>
      </c>
      <c r="BG704" t="s">
        <v>86</v>
      </c>
      <c r="BH704" t="s">
        <v>86</v>
      </c>
      <c r="BI704" t="s">
        <v>86</v>
      </c>
      <c r="BJ704">
        <v>973.61</v>
      </c>
      <c r="BK704">
        <v>5</v>
      </c>
      <c r="BL704">
        <v>47.45</v>
      </c>
      <c r="BM704">
        <v>2</v>
      </c>
      <c r="BN704">
        <v>26</v>
      </c>
      <c r="BO704">
        <v>257.74</v>
      </c>
      <c r="BP704">
        <v>8</v>
      </c>
      <c r="BQ704">
        <v>9.83</v>
      </c>
      <c r="BR704">
        <v>3.2</v>
      </c>
      <c r="BS704">
        <v>12.9</v>
      </c>
      <c r="BT704">
        <v>0</v>
      </c>
    </row>
    <row r="705" spans="1:72">
      <c r="A705" t="str">
        <f>IF(I705="","其他",_xlfn.XLOOKUP(I705,辅助数据!B:B,辅助数据!C:C))</f>
        <v>照片横幅</v>
      </c>
      <c r="B705" t="str" cm="1">
        <f t="array" ref="B705">IFERROR(_xlfn.IFS(EOMONTH(E705,0)-C705&gt;90,"老品 (开售天数大于90天)",EOMONTH(E705,0)-C705&gt;=0,"新品 (开售天数小于等于90)"),"新品未出单")</f>
        <v>老品 (开售天数大于90天)</v>
      </c>
      <c r="C705" s="1">
        <f>_xlfn.XLOOKUP(K705,开售时间!A:A,开售时间!B:B)</f>
        <v>46113</v>
      </c>
      <c r="D705" s="1" t="str">
        <f>IFERROR(_xlfn.XLOOKUP(G705,分层!A:A,分层!B:B),"未划分")</f>
        <v>T3</v>
      </c>
      <c r="E705" s="4">
        <v>46235</v>
      </c>
      <c r="F705" s="1" t="s">
        <v>72</v>
      </c>
      <c r="G705" t="s">
        <v>807</v>
      </c>
      <c r="H705" t="s">
        <v>808</v>
      </c>
      <c r="I705" t="s">
        <v>809</v>
      </c>
      <c r="J705" t="s">
        <v>4713</v>
      </c>
      <c r="K705" t="s">
        <v>809</v>
      </c>
      <c r="L705">
        <v>73999</v>
      </c>
      <c r="M705">
        <v>559</v>
      </c>
      <c r="N705">
        <v>439.92</v>
      </c>
      <c r="O705">
        <v>427.33</v>
      </c>
      <c r="P705">
        <v>0</v>
      </c>
      <c r="Q705">
        <v>12.59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903.31</v>
      </c>
      <c r="Y705">
        <v>864.34</v>
      </c>
      <c r="Z705">
        <v>0</v>
      </c>
      <c r="AA705">
        <v>38.97</v>
      </c>
      <c r="AB705">
        <v>0</v>
      </c>
      <c r="AC705">
        <v>72</v>
      </c>
      <c r="AD705">
        <v>69</v>
      </c>
      <c r="AE705">
        <v>0</v>
      </c>
      <c r="AF705">
        <v>3</v>
      </c>
      <c r="AG705">
        <v>0</v>
      </c>
      <c r="AH705" t="s">
        <v>1570</v>
      </c>
      <c r="AI705">
        <v>739.13</v>
      </c>
      <c r="AJ705">
        <v>58</v>
      </c>
      <c r="AK705" t="s">
        <v>105</v>
      </c>
      <c r="AL705">
        <v>0.79</v>
      </c>
      <c r="AM705">
        <v>5.94</v>
      </c>
      <c r="AN705">
        <v>2.05</v>
      </c>
      <c r="AO705" t="s">
        <v>4714</v>
      </c>
      <c r="AP705" t="s">
        <v>4715</v>
      </c>
      <c r="AQ705" t="s">
        <v>4685</v>
      </c>
      <c r="AR705" t="s">
        <v>4716</v>
      </c>
      <c r="AS705">
        <v>6.11</v>
      </c>
      <c r="AT705">
        <v>4.44</v>
      </c>
      <c r="AU705">
        <v>15</v>
      </c>
      <c r="AV705">
        <v>33</v>
      </c>
      <c r="AW705">
        <v>95</v>
      </c>
      <c r="AX705">
        <v>2.1</v>
      </c>
      <c r="AY705">
        <v>2.4</v>
      </c>
      <c r="AZ705">
        <v>3.2</v>
      </c>
      <c r="BA705">
        <v>99</v>
      </c>
      <c r="BB705">
        <v>1283.41</v>
      </c>
      <c r="BC705">
        <v>99</v>
      </c>
      <c r="BD705" t="s">
        <v>2295</v>
      </c>
      <c r="BE705" t="s">
        <v>4717</v>
      </c>
      <c r="BF705" t="s">
        <v>2897</v>
      </c>
      <c r="BG705" t="s">
        <v>86</v>
      </c>
      <c r="BH705" t="s">
        <v>86</v>
      </c>
      <c r="BI705" t="s">
        <v>86</v>
      </c>
      <c r="BJ705">
        <v>1282.11</v>
      </c>
      <c r="BK705">
        <v>4</v>
      </c>
      <c r="BL705">
        <v>49.36</v>
      </c>
      <c r="BM705">
        <v>4</v>
      </c>
      <c r="BN705">
        <v>2</v>
      </c>
      <c r="BO705">
        <v>25.98</v>
      </c>
      <c r="BP705">
        <v>2</v>
      </c>
      <c r="BQ705">
        <v>12.95</v>
      </c>
      <c r="BR705">
        <v>3.2</v>
      </c>
      <c r="BS705">
        <v>1.3</v>
      </c>
      <c r="BT705">
        <v>0</v>
      </c>
    </row>
    <row r="706" spans="1:72">
      <c r="A706" t="str">
        <f>IF(I706="","其他",_xlfn.XLOOKUP(I706,辅助数据!B:B,辅助数据!C:C))</f>
        <v>贺卡</v>
      </c>
      <c r="B706" t="str" cm="1">
        <f t="array" ref="B706">IFERROR(_xlfn.IFS(EOMONTH(E706,0)-C706&gt;90,"老品 (开售天数大于90天)",EOMONTH(E706,0)-C706&gt;=0,"新品 (开售天数小于等于90)"),"新品未出单")</f>
        <v>老品 (开售天数大于90天)</v>
      </c>
      <c r="C706" s="1">
        <f>_xlfn.XLOOKUP(K706,开售时间!A:A,开售时间!B:B)</f>
        <v>46029</v>
      </c>
      <c r="D706" s="1" t="str">
        <f>IFERROR(_xlfn.XLOOKUP(G706,分层!A:A,分层!B:B),"未划分")</f>
        <v>T3</v>
      </c>
      <c r="E706" s="4">
        <v>46235</v>
      </c>
      <c r="F706" s="1" t="s">
        <v>72</v>
      </c>
      <c r="G706" t="s">
        <v>905</v>
      </c>
      <c r="H706" t="s">
        <v>906</v>
      </c>
      <c r="I706" t="s">
        <v>907</v>
      </c>
      <c r="J706" t="s">
        <v>4694</v>
      </c>
      <c r="K706" t="s">
        <v>907</v>
      </c>
      <c r="L706">
        <v>75724</v>
      </c>
      <c r="M706">
        <v>575</v>
      </c>
      <c r="N706">
        <v>476.55</v>
      </c>
      <c r="O706">
        <v>460.39</v>
      </c>
      <c r="P706">
        <v>0</v>
      </c>
      <c r="Q706">
        <v>16.16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1369.59</v>
      </c>
      <c r="Y706">
        <v>1329.61</v>
      </c>
      <c r="Z706">
        <v>0</v>
      </c>
      <c r="AA706">
        <v>39.98</v>
      </c>
      <c r="AB706">
        <v>0</v>
      </c>
      <c r="AC706">
        <v>71</v>
      </c>
      <c r="AD706">
        <v>69</v>
      </c>
      <c r="AE706">
        <v>0</v>
      </c>
      <c r="AF706">
        <v>2</v>
      </c>
      <c r="AG706">
        <v>0</v>
      </c>
      <c r="AH706" t="s">
        <v>4718</v>
      </c>
      <c r="AI706">
        <v>1206.27</v>
      </c>
      <c r="AJ706">
        <v>61</v>
      </c>
      <c r="AK706" t="s">
        <v>105</v>
      </c>
      <c r="AL706">
        <v>0.83</v>
      </c>
      <c r="AM706">
        <v>6.29</v>
      </c>
      <c r="AN706">
        <v>2.87</v>
      </c>
      <c r="AO706" t="s">
        <v>4719</v>
      </c>
      <c r="AP706" t="s">
        <v>4410</v>
      </c>
      <c r="AQ706" t="s">
        <v>1623</v>
      </c>
      <c r="AR706" t="s">
        <v>2608</v>
      </c>
      <c r="AS706">
        <v>6.71</v>
      </c>
      <c r="AT706">
        <v>4.86</v>
      </c>
      <c r="AU706">
        <v>19</v>
      </c>
      <c r="AV706">
        <v>37</v>
      </c>
      <c r="AW706">
        <v>96</v>
      </c>
      <c r="AX706">
        <v>2.7</v>
      </c>
      <c r="AY706">
        <v>2.6</v>
      </c>
      <c r="AZ706">
        <v>3.2</v>
      </c>
      <c r="BA706">
        <v>98</v>
      </c>
      <c r="BB706">
        <v>1958.02</v>
      </c>
      <c r="BC706">
        <v>98</v>
      </c>
      <c r="BD706" t="s">
        <v>1067</v>
      </c>
      <c r="BE706" t="s">
        <v>4720</v>
      </c>
      <c r="BF706" t="s">
        <v>4721</v>
      </c>
      <c r="BG706" t="s">
        <v>86</v>
      </c>
      <c r="BH706" t="s">
        <v>86</v>
      </c>
      <c r="BI706" t="s">
        <v>86</v>
      </c>
      <c r="BJ706">
        <v>1951.02</v>
      </c>
      <c r="BK706">
        <v>1</v>
      </c>
      <c r="BL706">
        <v>18.99</v>
      </c>
      <c r="BM706">
        <v>1</v>
      </c>
      <c r="BN706">
        <v>7</v>
      </c>
      <c r="BO706">
        <v>139.93</v>
      </c>
      <c r="BP706">
        <v>7</v>
      </c>
      <c r="BQ706">
        <v>19.91</v>
      </c>
      <c r="BR706">
        <v>3.2</v>
      </c>
      <c r="BS706">
        <v>7</v>
      </c>
      <c r="BT706">
        <v>0</v>
      </c>
    </row>
    <row r="707" spans="1:72">
      <c r="A707" t="str">
        <f>IF(I707="","其他",_xlfn.XLOOKUP(I707,辅助数据!B:B,辅助数据!C:C))</f>
        <v>照片横幅</v>
      </c>
      <c r="B707" t="str" cm="1">
        <f t="array" ref="B707">IFERROR(_xlfn.IFS(EOMONTH(E707,0)-C707&gt;90,"老品 (开售天数大于90天)",EOMONTH(E707,0)-C707&gt;=0,"新品 (开售天数小于等于90)"),"新品未出单")</f>
        <v>老品 (开售天数大于90天)</v>
      </c>
      <c r="C707" s="1">
        <f>_xlfn.XLOOKUP(K707,开售时间!A:A,开售时间!B:B)</f>
        <v>46106</v>
      </c>
      <c r="D707" s="1" t="str">
        <f>IFERROR(_xlfn.XLOOKUP(G707,分层!A:A,分层!B:B),"未划分")</f>
        <v>T4</v>
      </c>
      <c r="E707" s="4">
        <v>46235</v>
      </c>
      <c r="F707" s="1" t="s">
        <v>72</v>
      </c>
      <c r="G707" t="s">
        <v>1557</v>
      </c>
      <c r="H707" t="s">
        <v>1558</v>
      </c>
      <c r="I707" t="s">
        <v>1559</v>
      </c>
      <c r="J707" t="s">
        <v>4722</v>
      </c>
      <c r="K707" t="s">
        <v>1559</v>
      </c>
      <c r="L707">
        <v>72485</v>
      </c>
      <c r="M707">
        <v>560</v>
      </c>
      <c r="N707">
        <v>443.26</v>
      </c>
      <c r="O707">
        <v>442.25</v>
      </c>
      <c r="P707">
        <v>0</v>
      </c>
      <c r="Q707">
        <v>1.01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1017.32</v>
      </c>
      <c r="Y707">
        <v>1017.32</v>
      </c>
      <c r="Z707">
        <v>0</v>
      </c>
      <c r="AA707">
        <v>0</v>
      </c>
      <c r="AB707">
        <v>0</v>
      </c>
      <c r="AC707">
        <v>87</v>
      </c>
      <c r="AD707">
        <v>87</v>
      </c>
      <c r="AE707">
        <v>0</v>
      </c>
      <c r="AF707">
        <v>0</v>
      </c>
      <c r="AG707">
        <v>0</v>
      </c>
      <c r="AH707" t="s">
        <v>4723</v>
      </c>
      <c r="AI707">
        <v>833.35</v>
      </c>
      <c r="AJ707">
        <v>72</v>
      </c>
      <c r="AK707" t="s">
        <v>1060</v>
      </c>
      <c r="AL707">
        <v>0.79</v>
      </c>
      <c r="AM707">
        <v>6.12</v>
      </c>
      <c r="AN707">
        <v>2.3</v>
      </c>
      <c r="AO707" t="s">
        <v>4724</v>
      </c>
      <c r="AP707" t="s">
        <v>4725</v>
      </c>
      <c r="AQ707" t="s">
        <v>4726</v>
      </c>
      <c r="AR707" t="s">
        <v>4727</v>
      </c>
      <c r="AS707">
        <v>5.09</v>
      </c>
      <c r="AT707">
        <v>4.52</v>
      </c>
      <c r="AU707">
        <v>16</v>
      </c>
      <c r="AV707">
        <v>36</v>
      </c>
      <c r="AW707">
        <v>89</v>
      </c>
      <c r="AX707">
        <v>2.3</v>
      </c>
      <c r="AY707">
        <v>2.6</v>
      </c>
      <c r="AZ707">
        <v>3</v>
      </c>
      <c r="BA707">
        <v>98</v>
      </c>
      <c r="BB707">
        <v>1115.85</v>
      </c>
      <c r="BC707">
        <v>97</v>
      </c>
      <c r="BD707" t="s">
        <v>4517</v>
      </c>
      <c r="BE707" t="s">
        <v>4728</v>
      </c>
      <c r="BF707" t="s">
        <v>2516</v>
      </c>
      <c r="BG707" t="s">
        <v>86</v>
      </c>
      <c r="BH707" t="s">
        <v>86</v>
      </c>
      <c r="BI707" t="s">
        <v>86</v>
      </c>
      <c r="BJ707">
        <v>1114.15</v>
      </c>
      <c r="BK707">
        <v>0</v>
      </c>
      <c r="BL707">
        <v>0</v>
      </c>
      <c r="BM707">
        <v>0</v>
      </c>
      <c r="BN707">
        <v>3</v>
      </c>
      <c r="BO707">
        <v>33.9</v>
      </c>
      <c r="BP707">
        <v>2</v>
      </c>
      <c r="BQ707">
        <v>11.37</v>
      </c>
      <c r="BR707">
        <v>3.2</v>
      </c>
      <c r="BS707">
        <v>1.7</v>
      </c>
      <c r="BT707">
        <v>0</v>
      </c>
    </row>
    <row r="708" spans="1:72">
      <c r="A708" t="str">
        <f>IF(I708="","其他",_xlfn.XLOOKUP(I708,辅助数据!B:B,辅助数据!C:C))</f>
        <v>照片横幅</v>
      </c>
      <c r="B708" t="str" cm="1">
        <f t="array" ref="B708">IFERROR(_xlfn.IFS(EOMONTH(E708,0)-C708&gt;90,"老品 (开售天数大于90天)",EOMONTH(E708,0)-C708&gt;=0,"新品 (开售天数小于等于90)"),"新品未出单")</f>
        <v>老品 (开售天数大于90天)</v>
      </c>
      <c r="C708" s="1">
        <f>_xlfn.XLOOKUP(K708,开售时间!A:A,开售时间!B:B)</f>
        <v>46163</v>
      </c>
      <c r="D708" s="1" t="str">
        <f>IFERROR(_xlfn.XLOOKUP(G708,分层!A:A,分层!B:B),"未划分")</f>
        <v>T2</v>
      </c>
      <c r="E708" s="4">
        <v>46235</v>
      </c>
      <c r="F708" s="1" t="s">
        <v>72</v>
      </c>
      <c r="G708" t="s">
        <v>1266</v>
      </c>
      <c r="H708" t="s">
        <v>1267</v>
      </c>
      <c r="I708" t="s">
        <v>1268</v>
      </c>
      <c r="J708" t="s">
        <v>4729</v>
      </c>
      <c r="K708" t="s">
        <v>1268</v>
      </c>
      <c r="L708">
        <v>44068</v>
      </c>
      <c r="M708">
        <v>422</v>
      </c>
      <c r="N708">
        <v>342.85</v>
      </c>
      <c r="O708">
        <v>338.64</v>
      </c>
      <c r="P708">
        <v>0</v>
      </c>
      <c r="Q708">
        <v>4.21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817.75</v>
      </c>
      <c r="Y708">
        <v>791.77</v>
      </c>
      <c r="Z708">
        <v>0</v>
      </c>
      <c r="AA708">
        <v>25.98</v>
      </c>
      <c r="AB708">
        <v>0</v>
      </c>
      <c r="AC708">
        <v>60</v>
      </c>
      <c r="AD708">
        <v>58</v>
      </c>
      <c r="AE708">
        <v>0</v>
      </c>
      <c r="AF708">
        <v>2</v>
      </c>
      <c r="AG708">
        <v>0</v>
      </c>
      <c r="AH708" t="s">
        <v>1913</v>
      </c>
      <c r="AI708">
        <v>622.87</v>
      </c>
      <c r="AJ708">
        <v>48</v>
      </c>
      <c r="AK708" t="s">
        <v>501</v>
      </c>
      <c r="AL708">
        <v>0.81</v>
      </c>
      <c r="AM708">
        <v>7.78</v>
      </c>
      <c r="AN708">
        <v>2.39</v>
      </c>
      <c r="AO708" t="s">
        <v>4730</v>
      </c>
      <c r="AP708" t="s">
        <v>4731</v>
      </c>
      <c r="AQ708" t="s">
        <v>524</v>
      </c>
      <c r="AR708" t="s">
        <v>4732</v>
      </c>
      <c r="AS708">
        <v>5.71</v>
      </c>
      <c r="AT708">
        <v>3.5</v>
      </c>
      <c r="AU708">
        <v>18</v>
      </c>
      <c r="AV708">
        <v>43</v>
      </c>
      <c r="AW708">
        <v>96</v>
      </c>
      <c r="AX708">
        <v>2.6</v>
      </c>
      <c r="AY708">
        <v>3.1</v>
      </c>
      <c r="AZ708">
        <v>3.2</v>
      </c>
      <c r="BA708">
        <v>98</v>
      </c>
      <c r="BB708">
        <v>1272.37</v>
      </c>
      <c r="BC708">
        <v>94</v>
      </c>
      <c r="BD708" t="s">
        <v>4195</v>
      </c>
      <c r="BE708" t="s">
        <v>4195</v>
      </c>
      <c r="BF708" t="s">
        <v>1227</v>
      </c>
      <c r="BG708" t="s">
        <v>86</v>
      </c>
      <c r="BH708" t="s">
        <v>86</v>
      </c>
      <c r="BI708" t="s">
        <v>86</v>
      </c>
      <c r="BJ708">
        <v>1266.52</v>
      </c>
      <c r="BK708">
        <v>1</v>
      </c>
      <c r="BL708">
        <v>12.34</v>
      </c>
      <c r="BM708">
        <v>1</v>
      </c>
      <c r="BN708">
        <v>9</v>
      </c>
      <c r="BO708">
        <v>116.91</v>
      </c>
      <c r="BP708">
        <v>5</v>
      </c>
      <c r="BQ708">
        <v>12.92</v>
      </c>
      <c r="BR708">
        <v>3.2</v>
      </c>
      <c r="BS708">
        <v>5.85</v>
      </c>
      <c r="BT708">
        <v>0</v>
      </c>
    </row>
    <row r="709" spans="1:72">
      <c r="A709" t="str">
        <f>IF(I709="","其他",_xlfn.XLOOKUP(I709,辅助数据!B:B,辅助数据!C:C))</f>
        <v>蜂窝</v>
      </c>
      <c r="B709" t="str" cm="1">
        <f t="array" ref="B709">IFERROR(_xlfn.IFS(EOMONTH(E709,0)-C709&gt;90,"老品 (开售天数大于90天)",EOMONTH(E709,0)-C709&gt;=0,"新品 (开售天数小于等于90)"),"新品未出单")</f>
        <v>老品 (开售天数大于90天)</v>
      </c>
      <c r="C709" s="1">
        <f>_xlfn.XLOOKUP(K709,开售时间!A:A,开售时间!B:B)</f>
        <v>44643</v>
      </c>
      <c r="D709" s="1" t="str">
        <f>IFERROR(_xlfn.XLOOKUP(G709,分层!A:A,分层!B:B),"未划分")</f>
        <v>T2</v>
      </c>
      <c r="E709" s="4">
        <v>46235</v>
      </c>
      <c r="F709" s="1" t="s">
        <v>72</v>
      </c>
      <c r="G709" t="s">
        <v>636</v>
      </c>
      <c r="H709" t="s">
        <v>637</v>
      </c>
      <c r="I709" t="s">
        <v>638</v>
      </c>
      <c r="J709" t="s">
        <v>4183</v>
      </c>
      <c r="K709" t="s">
        <v>638</v>
      </c>
      <c r="L709">
        <v>20060</v>
      </c>
      <c r="M709">
        <v>228</v>
      </c>
      <c r="N709">
        <v>102.87</v>
      </c>
      <c r="O709">
        <v>78.64</v>
      </c>
      <c r="P709">
        <v>0</v>
      </c>
      <c r="Q709">
        <v>24.23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415.03</v>
      </c>
      <c r="Y709">
        <v>324.1</v>
      </c>
      <c r="Z709">
        <v>0</v>
      </c>
      <c r="AA709">
        <v>90.93</v>
      </c>
      <c r="AB709">
        <v>0</v>
      </c>
      <c r="AC709">
        <v>32</v>
      </c>
      <c r="AD709">
        <v>25</v>
      </c>
      <c r="AE709">
        <v>0</v>
      </c>
      <c r="AF709">
        <v>7</v>
      </c>
      <c r="AG709">
        <v>0</v>
      </c>
      <c r="AH709" t="s">
        <v>4424</v>
      </c>
      <c r="AI709">
        <v>363.72</v>
      </c>
      <c r="AJ709">
        <v>28</v>
      </c>
      <c r="AK709" t="s">
        <v>2048</v>
      </c>
      <c r="AL709">
        <v>0.45</v>
      </c>
      <c r="AM709">
        <v>5.13</v>
      </c>
      <c r="AN709">
        <v>4.03</v>
      </c>
      <c r="AO709" t="s">
        <v>4733</v>
      </c>
      <c r="AP709" t="s">
        <v>4734</v>
      </c>
      <c r="AQ709" t="s">
        <v>4735</v>
      </c>
      <c r="AR709" t="s">
        <v>4736</v>
      </c>
      <c r="AS709">
        <v>3.21</v>
      </c>
      <c r="AT709">
        <v>1.06</v>
      </c>
      <c r="AU709">
        <v>28</v>
      </c>
      <c r="AV709">
        <v>44</v>
      </c>
      <c r="AW709">
        <v>100</v>
      </c>
      <c r="AX709">
        <v>4</v>
      </c>
      <c r="AY709">
        <v>3.1</v>
      </c>
      <c r="AZ709">
        <v>3.3</v>
      </c>
      <c r="BA709">
        <v>97</v>
      </c>
      <c r="BB709">
        <v>1259.38</v>
      </c>
      <c r="BC709">
        <v>90</v>
      </c>
      <c r="BD709" t="s">
        <v>4737</v>
      </c>
      <c r="BE709" t="s">
        <v>4738</v>
      </c>
      <c r="BF709" t="s">
        <v>4739</v>
      </c>
      <c r="BG709" t="s">
        <v>86</v>
      </c>
      <c r="BH709" t="s">
        <v>86</v>
      </c>
      <c r="BI709" t="s">
        <v>86</v>
      </c>
      <c r="BJ709">
        <v>1251.58</v>
      </c>
      <c r="BK709">
        <v>1</v>
      </c>
      <c r="BL709">
        <v>12.34</v>
      </c>
      <c r="BM709">
        <v>1</v>
      </c>
      <c r="BN709">
        <v>12</v>
      </c>
      <c r="BO709">
        <v>155.88</v>
      </c>
      <c r="BP709">
        <v>5</v>
      </c>
      <c r="BQ709">
        <v>12.9</v>
      </c>
      <c r="BR709">
        <v>3.1</v>
      </c>
      <c r="BS709">
        <v>7.8</v>
      </c>
      <c r="BT709">
        <v>0</v>
      </c>
    </row>
    <row r="710" spans="1:72">
      <c r="A710" t="str">
        <f>IF(I710="","其他",_xlfn.XLOOKUP(I710,辅助数据!B:B,辅助数据!C:C))</f>
        <v>贺卡</v>
      </c>
      <c r="B710" t="str" cm="1">
        <f t="array" ref="B710">IFERROR(_xlfn.IFS(EOMONTH(E710,0)-C710&gt;90,"老品 (开售天数大于90天)",EOMONTH(E710,0)-C710&gt;=0,"新品 (开售天数小于等于90)"),"新品未出单")</f>
        <v>新品 (开售天数小于等于90)</v>
      </c>
      <c r="C710" s="1">
        <f>_xlfn.XLOOKUP(K710,开售时间!A:A,开售时间!B:B)</f>
        <v>46194</v>
      </c>
      <c r="D710" s="1" t="str">
        <f>IFERROR(_xlfn.XLOOKUP(G710,分层!A:A,分层!B:B),"未划分")</f>
        <v>N</v>
      </c>
      <c r="E710" s="4">
        <v>46235</v>
      </c>
      <c r="F710" s="1" t="s">
        <v>72</v>
      </c>
      <c r="G710" t="s">
        <v>1858</v>
      </c>
      <c r="H710" t="s">
        <v>1859</v>
      </c>
      <c r="I710" t="s">
        <v>1860</v>
      </c>
      <c r="J710" t="s">
        <v>4740</v>
      </c>
      <c r="K710" t="s">
        <v>1860</v>
      </c>
      <c r="L710">
        <v>51476</v>
      </c>
      <c r="M710">
        <v>270</v>
      </c>
      <c r="N710">
        <v>262.21</v>
      </c>
      <c r="O710">
        <v>242.52</v>
      </c>
      <c r="P710">
        <v>0</v>
      </c>
      <c r="Q710">
        <v>19.69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949.67</v>
      </c>
      <c r="Y710">
        <v>907.7</v>
      </c>
      <c r="Z710">
        <v>0</v>
      </c>
      <c r="AA710">
        <v>41.97</v>
      </c>
      <c r="AB710">
        <v>0</v>
      </c>
      <c r="AC710">
        <v>68</v>
      </c>
      <c r="AD710">
        <v>65</v>
      </c>
      <c r="AE710">
        <v>0</v>
      </c>
      <c r="AF710">
        <v>3</v>
      </c>
      <c r="AG710">
        <v>0</v>
      </c>
      <c r="AH710" t="s">
        <v>4741</v>
      </c>
      <c r="AI710">
        <v>895.36</v>
      </c>
      <c r="AJ710">
        <v>64</v>
      </c>
      <c r="AK710" t="s">
        <v>3314</v>
      </c>
      <c r="AL710">
        <v>0.97</v>
      </c>
      <c r="AM710">
        <v>5.09</v>
      </c>
      <c r="AN710">
        <v>3.62</v>
      </c>
      <c r="AO710" t="s">
        <v>4742</v>
      </c>
      <c r="AP710" t="s">
        <v>4743</v>
      </c>
      <c r="AQ710" t="s">
        <v>4744</v>
      </c>
      <c r="AR710" t="s">
        <v>4745</v>
      </c>
      <c r="AS710">
        <v>3.86</v>
      </c>
      <c r="AT710">
        <v>2.7</v>
      </c>
      <c r="AU710">
        <v>16</v>
      </c>
      <c r="AV710">
        <v>34</v>
      </c>
      <c r="AW710">
        <v>90</v>
      </c>
      <c r="AX710">
        <v>2.3</v>
      </c>
      <c r="AY710">
        <v>2.4</v>
      </c>
      <c r="AZ710">
        <v>3</v>
      </c>
      <c r="BA710">
        <v>97</v>
      </c>
      <c r="BB710">
        <v>1343.04</v>
      </c>
      <c r="BC710">
        <v>95</v>
      </c>
      <c r="BD710" t="s">
        <v>4746</v>
      </c>
      <c r="BE710" t="s">
        <v>4747</v>
      </c>
      <c r="BF710" t="s">
        <v>4748</v>
      </c>
      <c r="BG710" t="s">
        <v>86</v>
      </c>
      <c r="BH710" t="s">
        <v>86</v>
      </c>
      <c r="BI710" t="s">
        <v>86</v>
      </c>
      <c r="BJ710">
        <v>1260.44</v>
      </c>
      <c r="BK710">
        <v>0</v>
      </c>
      <c r="BL710">
        <v>0</v>
      </c>
      <c r="BM710">
        <v>0</v>
      </c>
      <c r="BN710">
        <v>59</v>
      </c>
      <c r="BO710">
        <v>825.41</v>
      </c>
      <c r="BP710">
        <v>57</v>
      </c>
      <c r="BQ710">
        <v>12.99</v>
      </c>
      <c r="BR710">
        <v>3.1</v>
      </c>
      <c r="BS710">
        <v>82.6</v>
      </c>
      <c r="BT710">
        <v>0</v>
      </c>
    </row>
    <row r="711" spans="1:72">
      <c r="A711" t="str">
        <f>IF(I711="","其他",_xlfn.XLOOKUP(I711,辅助数据!B:B,辅助数据!C:C))</f>
        <v>照片横幅</v>
      </c>
      <c r="B711" t="str" cm="1">
        <f t="array" ref="B711">IFERROR(_xlfn.IFS(EOMONTH(E711,0)-C711&gt;90,"老品 (开售天数大于90天)",EOMONTH(E711,0)-C711&gt;=0,"新品 (开售天数小于等于90)"),"新品未出单")</f>
        <v>新品 (开售天数小于等于90)</v>
      </c>
      <c r="C711" s="1">
        <f>_xlfn.XLOOKUP(K711,开售时间!A:A,开售时间!B:B)</f>
        <v>46184</v>
      </c>
      <c r="D711" s="1" t="str">
        <f>IFERROR(_xlfn.XLOOKUP(G711,分层!A:A,分层!B:B),"未划分")</f>
        <v>N</v>
      </c>
      <c r="E711" s="4">
        <v>46235</v>
      </c>
      <c r="F711" s="1" t="s">
        <v>72</v>
      </c>
      <c r="G711" t="s">
        <v>1432</v>
      </c>
      <c r="H711" t="s">
        <v>1433</v>
      </c>
      <c r="I711" t="s">
        <v>1434</v>
      </c>
      <c r="J711" t="s">
        <v>236</v>
      </c>
      <c r="K711" t="s">
        <v>1434</v>
      </c>
      <c r="L711">
        <v>36715</v>
      </c>
      <c r="M711">
        <v>517</v>
      </c>
      <c r="N711">
        <v>370.9</v>
      </c>
      <c r="O711">
        <v>356.02</v>
      </c>
      <c r="P711">
        <v>0</v>
      </c>
      <c r="Q711">
        <v>14.88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960.61</v>
      </c>
      <c r="Y711">
        <v>869.68</v>
      </c>
      <c r="Z711">
        <v>0</v>
      </c>
      <c r="AA711">
        <v>90.93</v>
      </c>
      <c r="AB711">
        <v>0</v>
      </c>
      <c r="AC711">
        <v>72</v>
      </c>
      <c r="AD711">
        <v>65</v>
      </c>
      <c r="AE711">
        <v>0</v>
      </c>
      <c r="AF711">
        <v>7</v>
      </c>
      <c r="AG711">
        <v>0</v>
      </c>
      <c r="AH711" t="s">
        <v>1697</v>
      </c>
      <c r="AI711">
        <v>813.39</v>
      </c>
      <c r="AJ711">
        <v>60</v>
      </c>
      <c r="AK711" t="s">
        <v>3517</v>
      </c>
      <c r="AL711">
        <v>0.72</v>
      </c>
      <c r="AM711">
        <v>10.1</v>
      </c>
      <c r="AN711">
        <v>2.59</v>
      </c>
      <c r="AO711" t="s">
        <v>185</v>
      </c>
      <c r="AP711" t="s">
        <v>4749</v>
      </c>
      <c r="AQ711" t="s">
        <v>4750</v>
      </c>
      <c r="AR711" t="s">
        <v>2549</v>
      </c>
      <c r="AS711">
        <v>5.15</v>
      </c>
      <c r="AT711">
        <v>3.82</v>
      </c>
      <c r="AU711">
        <v>36</v>
      </c>
      <c r="AV711">
        <v>57</v>
      </c>
      <c r="AW711">
        <v>107</v>
      </c>
      <c r="AX711">
        <v>5.1</v>
      </c>
      <c r="AY711">
        <v>4.1</v>
      </c>
      <c r="AZ711">
        <v>3.6</v>
      </c>
      <c r="BA711">
        <v>97</v>
      </c>
      <c r="BB711">
        <v>1259.38</v>
      </c>
      <c r="BC711">
        <v>92</v>
      </c>
      <c r="BD711" t="s">
        <v>4751</v>
      </c>
      <c r="BE711" t="s">
        <v>1404</v>
      </c>
      <c r="BF711" t="s">
        <v>4752</v>
      </c>
      <c r="BG711" t="s">
        <v>86</v>
      </c>
      <c r="BH711" t="s">
        <v>86</v>
      </c>
      <c r="BI711" t="s">
        <v>86</v>
      </c>
      <c r="BJ711">
        <v>1249.63</v>
      </c>
      <c r="BK711">
        <v>1</v>
      </c>
      <c r="BL711">
        <v>12.34</v>
      </c>
      <c r="BM711">
        <v>1</v>
      </c>
      <c r="BN711">
        <v>15</v>
      </c>
      <c r="BO711">
        <v>194.85</v>
      </c>
      <c r="BP711">
        <v>10</v>
      </c>
      <c r="BQ711">
        <v>12.88</v>
      </c>
      <c r="BR711">
        <v>3.1</v>
      </c>
      <c r="BS711">
        <v>9.75</v>
      </c>
      <c r="BT711">
        <v>0</v>
      </c>
    </row>
    <row r="712" spans="1:72">
      <c r="A712" t="str">
        <f>IF(I712="","其他",_xlfn.XLOOKUP(I712,辅助数据!B:B,辅助数据!C:C))</f>
        <v>签名本</v>
      </c>
      <c r="B712" t="str" cm="1">
        <f t="array" ref="B712">IFERROR(_xlfn.IFS(EOMONTH(E712,0)-C712&gt;90,"老品 (开售天数大于90天)",EOMONTH(E712,0)-C712&gt;=0,"新品 (开售天数小于等于90)"),"新品未出单")</f>
        <v>老品 (开售天数大于90天)</v>
      </c>
      <c r="C712" s="1">
        <f>_xlfn.XLOOKUP(K712,开售时间!A:A,开售时间!B:B)</f>
        <v>45909</v>
      </c>
      <c r="D712" s="1" t="str">
        <f>IFERROR(_xlfn.XLOOKUP(G712,分层!A:A,分层!B:B),"未划分")</f>
        <v>T2</v>
      </c>
      <c r="E712" s="4">
        <v>46235</v>
      </c>
      <c r="F712" s="1" t="s">
        <v>72</v>
      </c>
      <c r="G712" t="s">
        <v>1332</v>
      </c>
      <c r="H712" t="s">
        <v>1333</v>
      </c>
      <c r="I712" t="s">
        <v>1334</v>
      </c>
      <c r="J712" t="s">
        <v>4753</v>
      </c>
      <c r="K712" t="s">
        <v>1334</v>
      </c>
      <c r="L712">
        <v>41936</v>
      </c>
      <c r="M712">
        <v>371</v>
      </c>
      <c r="N712">
        <v>202.08</v>
      </c>
      <c r="O712">
        <v>191.67</v>
      </c>
      <c r="P712">
        <v>0</v>
      </c>
      <c r="Q712">
        <v>10.41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729.59</v>
      </c>
      <c r="Y712">
        <v>645.66</v>
      </c>
      <c r="Z712">
        <v>0</v>
      </c>
      <c r="AA712">
        <v>83.93</v>
      </c>
      <c r="AB712">
        <v>0</v>
      </c>
      <c r="AC712">
        <v>61</v>
      </c>
      <c r="AD712">
        <v>53</v>
      </c>
      <c r="AE712">
        <v>0</v>
      </c>
      <c r="AF712">
        <v>8</v>
      </c>
      <c r="AG712">
        <v>0</v>
      </c>
      <c r="AH712" t="s">
        <v>4754</v>
      </c>
      <c r="AI712">
        <v>664.19</v>
      </c>
      <c r="AJ712">
        <v>56</v>
      </c>
      <c r="AK712" t="s">
        <v>1791</v>
      </c>
      <c r="AL712">
        <v>0.54</v>
      </c>
      <c r="AM712">
        <v>4.82</v>
      </c>
      <c r="AN712">
        <v>3.61</v>
      </c>
      <c r="AO712" t="s">
        <v>4755</v>
      </c>
      <c r="AP712" t="s">
        <v>249</v>
      </c>
      <c r="AQ712" t="s">
        <v>4756</v>
      </c>
      <c r="AR712" t="s">
        <v>4757</v>
      </c>
      <c r="AS712">
        <v>3.31</v>
      </c>
      <c r="AT712">
        <v>2.11</v>
      </c>
      <c r="AU712">
        <v>24</v>
      </c>
      <c r="AV712">
        <v>49</v>
      </c>
      <c r="AW712">
        <v>97</v>
      </c>
      <c r="AX712">
        <v>3.4</v>
      </c>
      <c r="AY712">
        <v>3.5</v>
      </c>
      <c r="AZ712">
        <v>3.2</v>
      </c>
      <c r="BA712">
        <v>96</v>
      </c>
      <c r="BB712">
        <v>1136.05</v>
      </c>
      <c r="BC712">
        <v>95</v>
      </c>
      <c r="BD712" t="s">
        <v>1106</v>
      </c>
      <c r="BE712" t="s">
        <v>4712</v>
      </c>
      <c r="BF712" t="s">
        <v>4758</v>
      </c>
      <c r="BG712" t="s">
        <v>86</v>
      </c>
      <c r="BH712" t="s">
        <v>86</v>
      </c>
      <c r="BI712" t="s">
        <v>86</v>
      </c>
      <c r="BJ712">
        <v>1133.05</v>
      </c>
      <c r="BK712">
        <v>5</v>
      </c>
      <c r="BL712">
        <v>56.95</v>
      </c>
      <c r="BM712">
        <v>5</v>
      </c>
      <c r="BN712">
        <v>5</v>
      </c>
      <c r="BO712">
        <v>59.95</v>
      </c>
      <c r="BP712">
        <v>4</v>
      </c>
      <c r="BQ712">
        <v>11.8</v>
      </c>
      <c r="BR712">
        <v>3.1</v>
      </c>
      <c r="BS712">
        <v>3</v>
      </c>
      <c r="BT712">
        <v>0</v>
      </c>
    </row>
    <row r="713" spans="1:72">
      <c r="A713" t="str">
        <f>IF(I713="","其他",_xlfn.XLOOKUP(I713,辅助数据!B:B,辅助数据!C:C))</f>
        <v>海报</v>
      </c>
      <c r="B713" t="str" cm="1">
        <f t="array" ref="B713">IFERROR(_xlfn.IFS(EOMONTH(E713,0)-C713&gt;90,"老品 (开售天数大于90天)",EOMONTH(E713,0)-C713&gt;=0,"新品 (开售天数小于等于90)"),"新品未出单")</f>
        <v>老品 (开售天数大于90天)</v>
      </c>
      <c r="C713" s="1">
        <f>_xlfn.XLOOKUP(K713,开售时间!A:A,开售时间!B:B)</f>
        <v>46016</v>
      </c>
      <c r="D713" s="1" t="str">
        <f>IFERROR(_xlfn.XLOOKUP(G713,分层!A:A,分层!B:B),"未划分")</f>
        <v>T2</v>
      </c>
      <c r="E713" s="4">
        <v>46235</v>
      </c>
      <c r="F713" s="1" t="s">
        <v>72</v>
      </c>
      <c r="G713" t="s">
        <v>1196</v>
      </c>
      <c r="H713" t="s">
        <v>1197</v>
      </c>
      <c r="I713" t="s">
        <v>1198</v>
      </c>
      <c r="J713" t="s">
        <v>2309</v>
      </c>
      <c r="K713" t="s">
        <v>1198</v>
      </c>
      <c r="L713">
        <v>40019</v>
      </c>
      <c r="M713">
        <v>339</v>
      </c>
      <c r="N713">
        <v>192.43</v>
      </c>
      <c r="O713">
        <v>159.64</v>
      </c>
      <c r="P713">
        <v>0</v>
      </c>
      <c r="Q713">
        <v>32.79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479.39</v>
      </c>
      <c r="Y713">
        <v>433.83</v>
      </c>
      <c r="Z713">
        <v>0</v>
      </c>
      <c r="AA713">
        <v>45.56</v>
      </c>
      <c r="AB713">
        <v>0</v>
      </c>
      <c r="AC713">
        <v>41</v>
      </c>
      <c r="AD713">
        <v>37</v>
      </c>
      <c r="AE713">
        <v>0</v>
      </c>
      <c r="AF713">
        <v>4</v>
      </c>
      <c r="AG713">
        <v>0</v>
      </c>
      <c r="AH713" t="s">
        <v>2200</v>
      </c>
      <c r="AI713">
        <v>399.25</v>
      </c>
      <c r="AJ713">
        <v>35</v>
      </c>
      <c r="AK713" t="s">
        <v>118</v>
      </c>
      <c r="AL713">
        <v>0.57</v>
      </c>
      <c r="AM713">
        <v>4.81</v>
      </c>
      <c r="AN713">
        <v>2.49</v>
      </c>
      <c r="AO713" t="s">
        <v>4759</v>
      </c>
      <c r="AP713" t="s">
        <v>4760</v>
      </c>
      <c r="AQ713" t="s">
        <v>471</v>
      </c>
      <c r="AR713" t="s">
        <v>4761</v>
      </c>
      <c r="AS713">
        <v>4.69</v>
      </c>
      <c r="AT713">
        <v>2</v>
      </c>
      <c r="AU713">
        <v>24</v>
      </c>
      <c r="AV713">
        <v>38</v>
      </c>
      <c r="AW713">
        <v>93</v>
      </c>
      <c r="AX713">
        <v>3.4</v>
      </c>
      <c r="AY713">
        <v>2.7</v>
      </c>
      <c r="AZ713">
        <v>3.1</v>
      </c>
      <c r="BA713">
        <v>96</v>
      </c>
      <c r="BB713">
        <v>1097.04</v>
      </c>
      <c r="BC713">
        <v>96</v>
      </c>
      <c r="BD713" t="s">
        <v>657</v>
      </c>
      <c r="BE713" t="s">
        <v>4762</v>
      </c>
      <c r="BF713" t="s">
        <v>3411</v>
      </c>
      <c r="BG713" t="s">
        <v>86</v>
      </c>
      <c r="BH713" t="s">
        <v>86</v>
      </c>
      <c r="BI713" t="s">
        <v>86</v>
      </c>
      <c r="BJ713">
        <v>1095.9</v>
      </c>
      <c r="BK713">
        <v>2</v>
      </c>
      <c r="BL713">
        <v>22.78</v>
      </c>
      <c r="BM713">
        <v>2</v>
      </c>
      <c r="BN713">
        <v>2</v>
      </c>
      <c r="BO713">
        <v>22.78</v>
      </c>
      <c r="BP713">
        <v>2</v>
      </c>
      <c r="BQ713">
        <v>11.42</v>
      </c>
      <c r="BR713">
        <v>3.1</v>
      </c>
      <c r="BS713">
        <v>1.14</v>
      </c>
      <c r="BT713">
        <v>0</v>
      </c>
    </row>
    <row r="714" spans="1:72">
      <c r="A714" t="str">
        <f>IF(I714="","其他",_xlfn.XLOOKUP(I714,辅助数据!B:B,辅助数据!C:C))</f>
        <v>盒子</v>
      </c>
      <c r="B714" t="str" cm="1">
        <f t="array" ref="B714">IFERROR(_xlfn.IFS(EOMONTH(E714,0)-C714&gt;90,"老品 (开售天数大于90天)",EOMONTH(E714,0)-C714&gt;=0,"新品 (开售天数小于等于90)"),"新品未出单")</f>
        <v>老品 (开售天数大于90天)</v>
      </c>
      <c r="C714" s="1">
        <f>_xlfn.XLOOKUP(K714,开售时间!A:A,开售时间!B:B)</f>
        <v>45925</v>
      </c>
      <c r="D714" s="1" t="str">
        <f>IFERROR(_xlfn.XLOOKUP(G714,分层!A:A,分层!B:B),"未划分")</f>
        <v>T2</v>
      </c>
      <c r="E714" s="4">
        <v>46235</v>
      </c>
      <c r="F714" s="1" t="s">
        <v>72</v>
      </c>
      <c r="G714" t="s">
        <v>1107</v>
      </c>
      <c r="H714" t="s">
        <v>1108</v>
      </c>
      <c r="I714" t="s">
        <v>1109</v>
      </c>
      <c r="J714" t="s">
        <v>4763</v>
      </c>
      <c r="K714" t="s">
        <v>1109</v>
      </c>
      <c r="L714">
        <v>73088</v>
      </c>
      <c r="M714">
        <v>503</v>
      </c>
      <c r="N714">
        <v>278.59</v>
      </c>
      <c r="O714">
        <v>250.74</v>
      </c>
      <c r="P714">
        <v>0</v>
      </c>
      <c r="Q714">
        <v>27.85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791.29</v>
      </c>
      <c r="Y714">
        <v>716.34</v>
      </c>
      <c r="Z714">
        <v>0</v>
      </c>
      <c r="AA714">
        <v>74.95</v>
      </c>
      <c r="AB714">
        <v>0</v>
      </c>
      <c r="AC714">
        <v>53</v>
      </c>
      <c r="AD714">
        <v>48</v>
      </c>
      <c r="AE714">
        <v>0</v>
      </c>
      <c r="AF714">
        <v>5</v>
      </c>
      <c r="AG714">
        <v>0</v>
      </c>
      <c r="AH714" t="s">
        <v>4764</v>
      </c>
      <c r="AI714">
        <v>673.05</v>
      </c>
      <c r="AJ714">
        <v>45</v>
      </c>
      <c r="AK714" t="s">
        <v>701</v>
      </c>
      <c r="AL714">
        <v>0.55</v>
      </c>
      <c r="AM714">
        <v>3.81</v>
      </c>
      <c r="AN714">
        <v>2.84</v>
      </c>
      <c r="AO714" t="s">
        <v>4765</v>
      </c>
      <c r="AP714" t="s">
        <v>4766</v>
      </c>
      <c r="AQ714" t="s">
        <v>4767</v>
      </c>
      <c r="AR714" t="s">
        <v>289</v>
      </c>
      <c r="AS714">
        <v>5.26</v>
      </c>
      <c r="AT714">
        <v>2.96</v>
      </c>
      <c r="AU714">
        <v>25</v>
      </c>
      <c r="AV714">
        <v>46</v>
      </c>
      <c r="AW714">
        <v>97</v>
      </c>
      <c r="AX714">
        <v>3.6</v>
      </c>
      <c r="AY714">
        <v>3.3</v>
      </c>
      <c r="AZ714">
        <v>3.2</v>
      </c>
      <c r="BA714">
        <v>94</v>
      </c>
      <c r="BB714">
        <v>1405.31</v>
      </c>
      <c r="BC714">
        <v>91</v>
      </c>
      <c r="BD714" t="s">
        <v>4768</v>
      </c>
      <c r="BE714" t="s">
        <v>4769</v>
      </c>
      <c r="BF714" t="s">
        <v>4770</v>
      </c>
      <c r="BG714" t="s">
        <v>86</v>
      </c>
      <c r="BH714" t="s">
        <v>86</v>
      </c>
      <c r="BI714" t="s">
        <v>86</v>
      </c>
      <c r="BJ714">
        <v>1395.61</v>
      </c>
      <c r="BK714">
        <v>5</v>
      </c>
      <c r="BL714">
        <v>71.2</v>
      </c>
      <c r="BM714">
        <v>4</v>
      </c>
      <c r="BN714">
        <v>13</v>
      </c>
      <c r="BO714">
        <v>193.37</v>
      </c>
      <c r="BP714">
        <v>10</v>
      </c>
      <c r="BQ714">
        <v>14.85</v>
      </c>
      <c r="BR714">
        <v>3</v>
      </c>
      <c r="BS714">
        <v>9.7</v>
      </c>
      <c r="BT714">
        <v>0</v>
      </c>
    </row>
    <row r="715" spans="1:72">
      <c r="A715" t="str">
        <f>IF(I715="","其他",_xlfn.XLOOKUP(I715,辅助数据!B:B,辅助数据!C:C))</f>
        <v>贺卡</v>
      </c>
      <c r="B715" t="str" cm="1">
        <f t="array" ref="B715">IFERROR(_xlfn.IFS(EOMONTH(E715,0)-C715&gt;90,"老品 (开售天数大于90天)",EOMONTH(E715,0)-C715&gt;=0,"新品 (开售天数小于等于90)"),"新品未出单")</f>
        <v>老品 (开售天数大于90天)</v>
      </c>
      <c r="C715" s="1">
        <f>_xlfn.XLOOKUP(K715,开售时间!A:A,开售时间!B:B)</f>
        <v>46165</v>
      </c>
      <c r="D715" s="1" t="str">
        <f>IFERROR(_xlfn.XLOOKUP(G715,分层!A:A,分层!B:B),"未划分")</f>
        <v>T2</v>
      </c>
      <c r="E715" s="4">
        <v>46235</v>
      </c>
      <c r="F715" s="1" t="s">
        <v>72</v>
      </c>
      <c r="G715" t="s">
        <v>564</v>
      </c>
      <c r="H715" t="s">
        <v>565</v>
      </c>
      <c r="I715" t="s">
        <v>566</v>
      </c>
      <c r="J715" t="s">
        <v>2113</v>
      </c>
      <c r="K715" t="s">
        <v>566</v>
      </c>
      <c r="L715">
        <v>57612</v>
      </c>
      <c r="M715">
        <v>252</v>
      </c>
      <c r="N715">
        <v>224.2</v>
      </c>
      <c r="O715">
        <v>211.78</v>
      </c>
      <c r="P715">
        <v>0</v>
      </c>
      <c r="Q715">
        <v>12.42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881.37</v>
      </c>
      <c r="Y715">
        <v>839.4</v>
      </c>
      <c r="Z715">
        <v>0</v>
      </c>
      <c r="AA715">
        <v>41.97</v>
      </c>
      <c r="AB715">
        <v>0</v>
      </c>
      <c r="AC715">
        <v>62</v>
      </c>
      <c r="AD715">
        <v>59</v>
      </c>
      <c r="AE715">
        <v>0</v>
      </c>
      <c r="AF715">
        <v>3</v>
      </c>
      <c r="AG715">
        <v>0</v>
      </c>
      <c r="AH715" t="s">
        <v>1099</v>
      </c>
      <c r="AI715">
        <v>839.4</v>
      </c>
      <c r="AJ715">
        <v>59</v>
      </c>
      <c r="AK715" t="s">
        <v>1968</v>
      </c>
      <c r="AL715">
        <v>0.89</v>
      </c>
      <c r="AM715">
        <v>3.89</v>
      </c>
      <c r="AN715">
        <v>3.93</v>
      </c>
      <c r="AO715" t="s">
        <v>2125</v>
      </c>
      <c r="AP715" t="s">
        <v>4771</v>
      </c>
      <c r="AQ715" t="s">
        <v>4772</v>
      </c>
      <c r="AR715" t="s">
        <v>4773</v>
      </c>
      <c r="AS715">
        <v>3.62</v>
      </c>
      <c r="AT715">
        <v>2.39</v>
      </c>
      <c r="AU715">
        <v>25</v>
      </c>
      <c r="AV715">
        <v>43</v>
      </c>
      <c r="AW715">
        <v>95</v>
      </c>
      <c r="AX715">
        <v>3.6</v>
      </c>
      <c r="AY715">
        <v>3.1</v>
      </c>
      <c r="AZ715">
        <v>3.2</v>
      </c>
      <c r="BA715">
        <v>94</v>
      </c>
      <c r="BB715">
        <v>1315.06</v>
      </c>
      <c r="BC715">
        <v>93</v>
      </c>
      <c r="BD715" t="s">
        <v>4774</v>
      </c>
      <c r="BE715" t="s">
        <v>4775</v>
      </c>
      <c r="BF715" t="s">
        <v>4776</v>
      </c>
      <c r="BG715" t="s">
        <v>86</v>
      </c>
      <c r="BH715" t="s">
        <v>86</v>
      </c>
      <c r="BI715" t="s">
        <v>86</v>
      </c>
      <c r="BJ715">
        <v>1268.16</v>
      </c>
      <c r="BK715">
        <v>0</v>
      </c>
      <c r="BL715">
        <v>0</v>
      </c>
      <c r="BM715">
        <v>0</v>
      </c>
      <c r="BN715">
        <v>34</v>
      </c>
      <c r="BO715">
        <v>475.66</v>
      </c>
      <c r="BP715">
        <v>33</v>
      </c>
      <c r="BQ715">
        <v>13.49</v>
      </c>
      <c r="BR715">
        <v>3</v>
      </c>
      <c r="BS715">
        <v>46.9</v>
      </c>
      <c r="BT715">
        <v>0</v>
      </c>
    </row>
    <row r="716" spans="1:72">
      <c r="A716" t="str">
        <f>IF(I716="","其他",_xlfn.XLOOKUP(I716,辅助数据!B:B,辅助数据!C:C))</f>
        <v>照片横幅</v>
      </c>
      <c r="B716" t="str" cm="1">
        <f t="array" ref="B716">IFERROR(_xlfn.IFS(EOMONTH(E716,0)-C716&gt;90,"老品 (开售天数大于90天)",EOMONTH(E716,0)-C716&gt;=0,"新品 (开售天数小于等于90)"),"新品未出单")</f>
        <v>老品 (开售天数大于90天)</v>
      </c>
      <c r="C716" s="1">
        <f>_xlfn.XLOOKUP(K716,开售时间!A:A,开售时间!B:B)</f>
        <v>46160</v>
      </c>
      <c r="D716" s="1" t="str">
        <f>IFERROR(_xlfn.XLOOKUP(G716,分层!A:A,分层!B:B),"未划分")</f>
        <v>T3</v>
      </c>
      <c r="E716" s="4">
        <v>46235</v>
      </c>
      <c r="F716" s="1" t="s">
        <v>72</v>
      </c>
      <c r="G716" t="s">
        <v>1257</v>
      </c>
      <c r="H716" t="s">
        <v>1258</v>
      </c>
      <c r="I716" t="s">
        <v>1259</v>
      </c>
      <c r="J716" t="s">
        <v>4513</v>
      </c>
      <c r="K716" t="s">
        <v>1259</v>
      </c>
      <c r="L716">
        <v>40698</v>
      </c>
      <c r="M716">
        <v>516</v>
      </c>
      <c r="N716">
        <v>349.74</v>
      </c>
      <c r="O716">
        <v>333.61</v>
      </c>
      <c r="P716">
        <v>0</v>
      </c>
      <c r="Q716">
        <v>16.13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843.05</v>
      </c>
      <c r="Y716">
        <v>804.08</v>
      </c>
      <c r="Z716">
        <v>0</v>
      </c>
      <c r="AA716">
        <v>38.97</v>
      </c>
      <c r="AB716">
        <v>0</v>
      </c>
      <c r="AC716">
        <v>65</v>
      </c>
      <c r="AD716">
        <v>62</v>
      </c>
      <c r="AE716">
        <v>0</v>
      </c>
      <c r="AF716">
        <v>3</v>
      </c>
      <c r="AG716">
        <v>0</v>
      </c>
      <c r="AH716" t="s">
        <v>4777</v>
      </c>
      <c r="AI716">
        <v>804.08</v>
      </c>
      <c r="AJ716">
        <v>62</v>
      </c>
      <c r="AK716" t="s">
        <v>1753</v>
      </c>
      <c r="AL716">
        <v>0.68</v>
      </c>
      <c r="AM716">
        <v>8.59</v>
      </c>
      <c r="AN716">
        <v>2.41</v>
      </c>
      <c r="AO716" t="s">
        <v>4778</v>
      </c>
      <c r="AP716" t="s">
        <v>4779</v>
      </c>
      <c r="AQ716" t="s">
        <v>4779</v>
      </c>
      <c r="AR716" t="s">
        <v>4780</v>
      </c>
      <c r="AS716">
        <v>5.38</v>
      </c>
      <c r="AT716">
        <v>3.72</v>
      </c>
      <c r="AU716">
        <v>26</v>
      </c>
      <c r="AV716">
        <v>53</v>
      </c>
      <c r="AW716">
        <v>90</v>
      </c>
      <c r="AX716">
        <v>3.7</v>
      </c>
      <c r="AY716">
        <v>3.8</v>
      </c>
      <c r="AZ716">
        <v>3</v>
      </c>
      <c r="BA716">
        <v>94</v>
      </c>
      <c r="BB716">
        <v>1219.76</v>
      </c>
      <c r="BC716">
        <v>94</v>
      </c>
      <c r="BD716" t="s">
        <v>1227</v>
      </c>
      <c r="BE716" t="s">
        <v>1227</v>
      </c>
      <c r="BF716" t="s">
        <v>4781</v>
      </c>
      <c r="BG716" t="s">
        <v>86</v>
      </c>
      <c r="BH716" t="s">
        <v>86</v>
      </c>
      <c r="BI716" t="s">
        <v>86</v>
      </c>
      <c r="BJ716">
        <v>1219.76</v>
      </c>
      <c r="BK716">
        <v>2</v>
      </c>
      <c r="BL716">
        <v>24.68</v>
      </c>
      <c r="BM716">
        <v>2</v>
      </c>
      <c r="BN716">
        <v>0</v>
      </c>
      <c r="BO716">
        <v>0</v>
      </c>
      <c r="BP716">
        <v>0</v>
      </c>
      <c r="BQ716">
        <v>12.98</v>
      </c>
      <c r="BR716">
        <v>3</v>
      </c>
      <c r="BS716">
        <v>0</v>
      </c>
      <c r="BT716">
        <v>0</v>
      </c>
    </row>
    <row r="717" spans="1:72">
      <c r="A717" t="str">
        <f>IF(I717="","其他",_xlfn.XLOOKUP(I717,辅助数据!B:B,辅助数据!C:C))</f>
        <v>拉旗套装</v>
      </c>
      <c r="B717" t="str" cm="1">
        <f t="array" ref="B717">IFERROR(_xlfn.IFS(EOMONTH(E717,0)-C717&gt;90,"老品 (开售天数大于90天)",EOMONTH(E717,0)-C717&gt;=0,"新品 (开售天数小于等于90)"),"新品未出单")</f>
        <v>新品 (开售天数小于等于90)</v>
      </c>
      <c r="C717" s="1">
        <f>_xlfn.XLOOKUP(K717,开售时间!A:A,开售时间!B:B)</f>
        <v>46193</v>
      </c>
      <c r="D717" s="1" t="str">
        <f>IFERROR(_xlfn.XLOOKUP(G717,分层!A:A,分层!B:B),"未划分")</f>
        <v>N</v>
      </c>
      <c r="E717" s="4">
        <v>46235</v>
      </c>
      <c r="F717" s="1" t="s">
        <v>72</v>
      </c>
      <c r="G717" t="s">
        <v>1276</v>
      </c>
      <c r="H717" t="s">
        <v>1277</v>
      </c>
      <c r="I717" t="s">
        <v>1278</v>
      </c>
      <c r="J717" t="s">
        <v>4782</v>
      </c>
      <c r="K717" t="s">
        <v>1278</v>
      </c>
      <c r="L717">
        <v>45646</v>
      </c>
      <c r="M717">
        <v>596</v>
      </c>
      <c r="N717">
        <v>474.78</v>
      </c>
      <c r="O717">
        <v>384.65</v>
      </c>
      <c r="P717">
        <v>0</v>
      </c>
      <c r="Q717">
        <v>90.13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990.95</v>
      </c>
      <c r="Y717">
        <v>783.11</v>
      </c>
      <c r="Z717">
        <v>0</v>
      </c>
      <c r="AA717">
        <v>207.84</v>
      </c>
      <c r="AB717">
        <v>0</v>
      </c>
      <c r="AC717">
        <v>75</v>
      </c>
      <c r="AD717">
        <v>59</v>
      </c>
      <c r="AE717">
        <v>0</v>
      </c>
      <c r="AF717">
        <v>16</v>
      </c>
      <c r="AG717">
        <v>0</v>
      </c>
      <c r="AH717" t="s">
        <v>4783</v>
      </c>
      <c r="AI717">
        <v>908</v>
      </c>
      <c r="AJ717">
        <v>70</v>
      </c>
      <c r="AK717" t="s">
        <v>2403</v>
      </c>
      <c r="AL717">
        <v>0.8</v>
      </c>
      <c r="AM717">
        <v>10.4</v>
      </c>
      <c r="AN717">
        <v>2.09</v>
      </c>
      <c r="AO717" t="s">
        <v>4784</v>
      </c>
      <c r="AP717" t="s">
        <v>4785</v>
      </c>
      <c r="AQ717" t="s">
        <v>2775</v>
      </c>
      <c r="AR717" t="s">
        <v>4786</v>
      </c>
      <c r="AS717">
        <v>6.33</v>
      </c>
      <c r="AT717">
        <v>5.05</v>
      </c>
      <c r="AU717">
        <v>27</v>
      </c>
      <c r="AV717">
        <v>52</v>
      </c>
      <c r="AW717">
        <v>97</v>
      </c>
      <c r="AX717">
        <v>3.9</v>
      </c>
      <c r="AY717">
        <v>3.7</v>
      </c>
      <c r="AZ717">
        <v>3.2</v>
      </c>
      <c r="BA717">
        <v>94</v>
      </c>
      <c r="BB717">
        <v>1219.76</v>
      </c>
      <c r="BC717">
        <v>94</v>
      </c>
      <c r="BD717" t="s">
        <v>1227</v>
      </c>
      <c r="BE717" t="s">
        <v>3557</v>
      </c>
      <c r="BF717" t="s">
        <v>4787</v>
      </c>
      <c r="BG717" t="s">
        <v>86</v>
      </c>
      <c r="BH717" t="s">
        <v>86</v>
      </c>
      <c r="BI717" t="s">
        <v>86</v>
      </c>
      <c r="BJ717">
        <v>1141.83</v>
      </c>
      <c r="BK717">
        <v>2</v>
      </c>
      <c r="BL717">
        <v>24.68</v>
      </c>
      <c r="BM717">
        <v>2</v>
      </c>
      <c r="BN717">
        <v>61</v>
      </c>
      <c r="BO717">
        <v>791.74</v>
      </c>
      <c r="BP717">
        <v>61</v>
      </c>
      <c r="BQ717">
        <v>12.15</v>
      </c>
      <c r="BR717">
        <v>3</v>
      </c>
      <c r="BS717">
        <v>77.93</v>
      </c>
      <c r="BT717">
        <v>0</v>
      </c>
    </row>
    <row r="718" spans="1:72">
      <c r="A718" t="str">
        <f>IF(I718="","其他",_xlfn.XLOOKUP(I718,辅助数据!B:B,辅助数据!C:C))</f>
        <v>长方形海报</v>
      </c>
      <c r="B718" t="str" cm="1">
        <f t="array" ref="B718">IFERROR(_xlfn.IFS(EOMONTH(E718,0)-C718&gt;90,"老品 (开售天数大于90天)",EOMONTH(E718,0)-C718&gt;=0,"新品 (开售天数小于等于90)"),"新品未出单")</f>
        <v>老品 (开售天数大于90天)</v>
      </c>
      <c r="C718" s="1">
        <f>_xlfn.XLOOKUP(K718,开售时间!A:A,开售时间!B:B)</f>
        <v>44409</v>
      </c>
      <c r="D718" s="1" t="str">
        <f>IFERROR(_xlfn.XLOOKUP(G718,分层!A:A,分层!B:B),"未划分")</f>
        <v>T2</v>
      </c>
      <c r="E718" s="4">
        <v>46235</v>
      </c>
      <c r="F718" s="1" t="s">
        <v>72</v>
      </c>
      <c r="G718" t="s">
        <v>779</v>
      </c>
      <c r="H718" t="s">
        <v>780</v>
      </c>
      <c r="I718" t="s">
        <v>781</v>
      </c>
      <c r="J718" t="s">
        <v>4788</v>
      </c>
      <c r="K718" t="s">
        <v>781</v>
      </c>
      <c r="L718">
        <v>30414</v>
      </c>
      <c r="M718">
        <v>223</v>
      </c>
      <c r="N718">
        <v>118.06</v>
      </c>
      <c r="O718">
        <v>102.82</v>
      </c>
      <c r="P718">
        <v>0</v>
      </c>
      <c r="Q718">
        <v>15.24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422.58</v>
      </c>
      <c r="Y718">
        <v>407.59</v>
      </c>
      <c r="Z718">
        <v>0</v>
      </c>
      <c r="AA718">
        <v>14.99</v>
      </c>
      <c r="AB718">
        <v>0</v>
      </c>
      <c r="AC718">
        <v>43</v>
      </c>
      <c r="AD718">
        <v>41</v>
      </c>
      <c r="AE718">
        <v>0</v>
      </c>
      <c r="AF718">
        <v>2</v>
      </c>
      <c r="AG718">
        <v>0</v>
      </c>
      <c r="AH718" t="s">
        <v>4789</v>
      </c>
      <c r="AI718">
        <v>402.6</v>
      </c>
      <c r="AJ718">
        <v>41</v>
      </c>
      <c r="AK718" t="s">
        <v>897</v>
      </c>
      <c r="AL718">
        <v>0.53</v>
      </c>
      <c r="AM718">
        <v>3.88</v>
      </c>
      <c r="AN718">
        <v>3.58</v>
      </c>
      <c r="AO718" t="s">
        <v>2299</v>
      </c>
      <c r="AP718" t="s">
        <v>4790</v>
      </c>
      <c r="AQ718" t="s">
        <v>4791</v>
      </c>
      <c r="AR718" t="s">
        <v>4792</v>
      </c>
      <c r="AS718">
        <v>2.75</v>
      </c>
      <c r="AT718">
        <v>1.27</v>
      </c>
      <c r="AU718">
        <v>30</v>
      </c>
      <c r="AV718">
        <v>52</v>
      </c>
      <c r="AW718">
        <v>92</v>
      </c>
      <c r="AX718">
        <v>4.3</v>
      </c>
      <c r="AY718">
        <v>3.7</v>
      </c>
      <c r="AZ718">
        <v>3.1</v>
      </c>
      <c r="BA718">
        <v>93</v>
      </c>
      <c r="BB718">
        <v>922.07</v>
      </c>
      <c r="BC718">
        <v>91</v>
      </c>
      <c r="BD718" t="s">
        <v>4793</v>
      </c>
      <c r="BE718" t="s">
        <v>4794</v>
      </c>
      <c r="BF718" t="s">
        <v>4795</v>
      </c>
      <c r="BG718" t="s">
        <v>86</v>
      </c>
      <c r="BH718" t="s">
        <v>86</v>
      </c>
      <c r="BI718" t="s">
        <v>86</v>
      </c>
      <c r="BJ718">
        <v>918.57</v>
      </c>
      <c r="BK718">
        <v>14</v>
      </c>
      <c r="BL718">
        <v>132.86</v>
      </c>
      <c r="BM718">
        <v>14</v>
      </c>
      <c r="BN718">
        <v>7</v>
      </c>
      <c r="BO718">
        <v>69.93</v>
      </c>
      <c r="BP718">
        <v>5</v>
      </c>
      <c r="BQ718">
        <v>9.88</v>
      </c>
      <c r="BR718">
        <v>3</v>
      </c>
      <c r="BS718">
        <v>3.5</v>
      </c>
      <c r="BT718">
        <v>0</v>
      </c>
    </row>
    <row r="719" spans="1:72">
      <c r="A719" t="str">
        <f>IF(I719="","其他",_xlfn.XLOOKUP(I719,辅助数据!B:B,辅助数据!C:C))</f>
        <v>长横幅</v>
      </c>
      <c r="B719" t="str" cm="1">
        <f t="array" ref="B719">IFERROR(_xlfn.IFS(EOMONTH(E719,0)-C719&gt;90,"老品 (开售天数大于90天)",EOMONTH(E719,0)-C719&gt;=0,"新品 (开售天数小于等于90)"),"新品未出单")</f>
        <v>老品 (开售天数大于90天)</v>
      </c>
      <c r="C719" s="1">
        <f>_xlfn.XLOOKUP(K719,开售时间!A:A,开售时间!B:B)</f>
        <v>44477</v>
      </c>
      <c r="D719" s="1" t="str">
        <f>IFERROR(_xlfn.XLOOKUP(G719,分层!A:A,分层!B:B),"未划分")</f>
        <v>T2</v>
      </c>
      <c r="E719" s="4">
        <v>46235</v>
      </c>
      <c r="F719" s="1" t="s">
        <v>72</v>
      </c>
      <c r="G719" t="s">
        <v>1219</v>
      </c>
      <c r="H719" t="s">
        <v>1220</v>
      </c>
      <c r="I719" t="s">
        <v>1221</v>
      </c>
      <c r="J719" t="s">
        <v>4796</v>
      </c>
      <c r="K719" t="s">
        <v>1221</v>
      </c>
      <c r="L719">
        <v>15246</v>
      </c>
      <c r="M719">
        <v>220</v>
      </c>
      <c r="N719">
        <v>102.26</v>
      </c>
      <c r="O719">
        <v>93.46</v>
      </c>
      <c r="P719">
        <v>0</v>
      </c>
      <c r="Q719">
        <v>8.8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504.04</v>
      </c>
      <c r="Y719">
        <v>444.1</v>
      </c>
      <c r="Z719">
        <v>0</v>
      </c>
      <c r="AA719">
        <v>59.94</v>
      </c>
      <c r="AB719">
        <v>0</v>
      </c>
      <c r="AC719">
        <v>45</v>
      </c>
      <c r="AD719">
        <v>40</v>
      </c>
      <c r="AE719">
        <v>0</v>
      </c>
      <c r="AF719">
        <v>5</v>
      </c>
      <c r="AG719">
        <v>0</v>
      </c>
      <c r="AH719" t="s">
        <v>1054</v>
      </c>
      <c r="AI719">
        <v>349.65</v>
      </c>
      <c r="AJ719">
        <v>34</v>
      </c>
      <c r="AK719" t="s">
        <v>1281</v>
      </c>
      <c r="AL719">
        <v>0.46</v>
      </c>
      <c r="AM719">
        <v>6.71</v>
      </c>
      <c r="AN719">
        <v>4.93</v>
      </c>
      <c r="AO719" t="s">
        <v>4464</v>
      </c>
      <c r="AP719" t="s">
        <v>4797</v>
      </c>
      <c r="AQ719" t="s">
        <v>4798</v>
      </c>
      <c r="AR719" t="s">
        <v>2610</v>
      </c>
      <c r="AS719">
        <v>2.27</v>
      </c>
      <c r="AT719">
        <v>1.1</v>
      </c>
      <c r="AU719">
        <v>20</v>
      </c>
      <c r="AV719">
        <v>38</v>
      </c>
      <c r="AW719">
        <v>92</v>
      </c>
      <c r="AX719">
        <v>2.9</v>
      </c>
      <c r="AY719">
        <v>2.7</v>
      </c>
      <c r="AZ719">
        <v>3.1</v>
      </c>
      <c r="BA719">
        <v>93</v>
      </c>
      <c r="BB719">
        <v>928.57</v>
      </c>
      <c r="BC719">
        <v>90</v>
      </c>
      <c r="BD719" t="s">
        <v>4799</v>
      </c>
      <c r="BE719" t="s">
        <v>4800</v>
      </c>
      <c r="BF719" t="s">
        <v>4801</v>
      </c>
      <c r="BG719" t="s">
        <v>86</v>
      </c>
      <c r="BH719" t="s">
        <v>86</v>
      </c>
      <c r="BI719" t="s">
        <v>86</v>
      </c>
      <c r="BJ719">
        <v>919.57</v>
      </c>
      <c r="BK719">
        <v>1</v>
      </c>
      <c r="BL719">
        <v>9.49</v>
      </c>
      <c r="BM719">
        <v>1</v>
      </c>
      <c r="BN719">
        <v>18</v>
      </c>
      <c r="BO719">
        <v>179.82</v>
      </c>
      <c r="BP719">
        <v>15</v>
      </c>
      <c r="BQ719">
        <v>9.89</v>
      </c>
      <c r="BR719">
        <v>3</v>
      </c>
      <c r="BS719">
        <v>9</v>
      </c>
      <c r="BT719">
        <v>0</v>
      </c>
    </row>
    <row r="720" spans="1:72">
      <c r="A720" t="str">
        <f>IF(I720="","其他",_xlfn.XLOOKUP(I720,辅助数据!B:B,辅助数据!C:C))</f>
        <v>照片横幅</v>
      </c>
      <c r="B720" t="str" cm="1">
        <f t="array" ref="B720">IFERROR(_xlfn.IFS(EOMONTH(E720,0)-C720&gt;90,"老品 (开售天数大于90天)",EOMONTH(E720,0)-C720&gt;=0,"新品 (开售天数小于等于90)"),"新品未出单")</f>
        <v>老品 (开售天数大于90天)</v>
      </c>
      <c r="C720" s="1">
        <f>_xlfn.XLOOKUP(K720,开售时间!A:A,开售时间!B:B)</f>
        <v>46160</v>
      </c>
      <c r="D720" s="1" t="str">
        <f>IFERROR(_xlfn.XLOOKUP(G720,分层!A:A,分层!B:B),"未划分")</f>
        <v>T3</v>
      </c>
      <c r="E720" s="4">
        <v>46235</v>
      </c>
      <c r="F720" s="1" t="s">
        <v>72</v>
      </c>
      <c r="G720" t="s">
        <v>868</v>
      </c>
      <c r="H720" t="s">
        <v>869</v>
      </c>
      <c r="I720" t="s">
        <v>870</v>
      </c>
      <c r="J720" t="s">
        <v>4802</v>
      </c>
      <c r="K720" t="s">
        <v>870</v>
      </c>
      <c r="L720">
        <v>45777</v>
      </c>
      <c r="M720">
        <v>593</v>
      </c>
      <c r="N720">
        <v>407</v>
      </c>
      <c r="O720">
        <v>374.74</v>
      </c>
      <c r="P720">
        <v>0</v>
      </c>
      <c r="Q720">
        <v>32.26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884.32</v>
      </c>
      <c r="Y720">
        <v>845.35</v>
      </c>
      <c r="Z720">
        <v>0</v>
      </c>
      <c r="AA720">
        <v>38.97</v>
      </c>
      <c r="AB720">
        <v>0</v>
      </c>
      <c r="AC720">
        <v>66</v>
      </c>
      <c r="AD720">
        <v>63</v>
      </c>
      <c r="AE720">
        <v>0</v>
      </c>
      <c r="AF720">
        <v>3</v>
      </c>
      <c r="AG720">
        <v>0</v>
      </c>
      <c r="AH720" t="s">
        <v>1173</v>
      </c>
      <c r="AI720">
        <v>844.35</v>
      </c>
      <c r="AJ720">
        <v>63</v>
      </c>
      <c r="AK720" t="s">
        <v>517</v>
      </c>
      <c r="AL720">
        <v>0.69</v>
      </c>
      <c r="AM720">
        <v>8.89</v>
      </c>
      <c r="AN720">
        <v>2.17</v>
      </c>
      <c r="AO720" t="s">
        <v>1387</v>
      </c>
      <c r="AP720" t="s">
        <v>4803</v>
      </c>
      <c r="AQ720" t="s">
        <v>4804</v>
      </c>
      <c r="AR720" t="s">
        <v>4805</v>
      </c>
      <c r="AS720">
        <v>6.17</v>
      </c>
      <c r="AT720">
        <v>4.42</v>
      </c>
      <c r="AU720">
        <v>37</v>
      </c>
      <c r="AV720">
        <v>57</v>
      </c>
      <c r="AW720">
        <v>94</v>
      </c>
      <c r="AX720">
        <v>5.3</v>
      </c>
      <c r="AY720">
        <v>4.1</v>
      </c>
      <c r="AZ720">
        <v>3.1</v>
      </c>
      <c r="BA720">
        <v>92</v>
      </c>
      <c r="BB720">
        <v>1195.08</v>
      </c>
      <c r="BC720">
        <v>90</v>
      </c>
      <c r="BD720" t="s">
        <v>154</v>
      </c>
      <c r="BE720" t="s">
        <v>154</v>
      </c>
      <c r="BF720" t="s">
        <v>4806</v>
      </c>
      <c r="BG720" t="s">
        <v>86</v>
      </c>
      <c r="BH720" t="s">
        <v>86</v>
      </c>
      <c r="BI720" t="s">
        <v>86</v>
      </c>
      <c r="BJ720">
        <v>1192.48</v>
      </c>
      <c r="BK720">
        <v>0</v>
      </c>
      <c r="BL720">
        <v>0</v>
      </c>
      <c r="BM720">
        <v>0</v>
      </c>
      <c r="BN720">
        <v>4</v>
      </c>
      <c r="BO720">
        <v>51.96</v>
      </c>
      <c r="BP720">
        <v>2</v>
      </c>
      <c r="BQ720">
        <v>12.96</v>
      </c>
      <c r="BR720">
        <v>3</v>
      </c>
      <c r="BS720">
        <v>2.6</v>
      </c>
      <c r="BT720">
        <v>0</v>
      </c>
    </row>
    <row r="721" spans="1:72">
      <c r="A721" t="str">
        <f>IF(I721="","其他",_xlfn.XLOOKUP(I721,辅助数据!B:B,辅助数据!C:C))</f>
        <v>照片横幅</v>
      </c>
      <c r="B721" t="str" cm="1">
        <f t="array" ref="B721">IFERROR(_xlfn.IFS(EOMONTH(E721,0)-C721&gt;90,"老品 (开售天数大于90天)",EOMONTH(E721,0)-C721&gt;=0,"新品 (开售天数小于等于90)"),"新品未出单")</f>
        <v>老品 (开售天数大于90天)</v>
      </c>
      <c r="C721" s="1">
        <f>_xlfn.XLOOKUP(K721,开售时间!A:A,开售时间!B:B)</f>
        <v>46161</v>
      </c>
      <c r="D721" s="1" t="str">
        <f>IFERROR(_xlfn.XLOOKUP(G721,分层!A:A,分层!B:B),"未划分")</f>
        <v>T2</v>
      </c>
      <c r="E721" s="4">
        <v>46235</v>
      </c>
      <c r="F721" s="1" t="s">
        <v>72</v>
      </c>
      <c r="G721" t="s">
        <v>1547</v>
      </c>
      <c r="H721" t="s">
        <v>1548</v>
      </c>
      <c r="I721" t="s">
        <v>1549</v>
      </c>
      <c r="J721" t="s">
        <v>3250</v>
      </c>
      <c r="K721" t="s">
        <v>1549</v>
      </c>
      <c r="L721">
        <v>45370</v>
      </c>
      <c r="M721">
        <v>456</v>
      </c>
      <c r="N721">
        <v>379.71</v>
      </c>
      <c r="O721">
        <v>379.71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1031.56</v>
      </c>
      <c r="Y721">
        <v>1031.56</v>
      </c>
      <c r="Z721">
        <v>0</v>
      </c>
      <c r="AA721">
        <v>0</v>
      </c>
      <c r="AB721">
        <v>0</v>
      </c>
      <c r="AC721">
        <v>76</v>
      </c>
      <c r="AD721">
        <v>76</v>
      </c>
      <c r="AE721">
        <v>0</v>
      </c>
      <c r="AF721">
        <v>0</v>
      </c>
      <c r="AG721">
        <v>0</v>
      </c>
      <c r="AH721" t="s">
        <v>2300</v>
      </c>
      <c r="AI721">
        <v>713.8</v>
      </c>
      <c r="AJ721">
        <v>53</v>
      </c>
      <c r="AK721" t="s">
        <v>2619</v>
      </c>
      <c r="AL721">
        <v>0.83</v>
      </c>
      <c r="AM721">
        <v>8.37</v>
      </c>
      <c r="AN721">
        <v>2.72</v>
      </c>
      <c r="AO721" t="s">
        <v>922</v>
      </c>
      <c r="AP721" t="s">
        <v>4807</v>
      </c>
      <c r="AQ721" t="s">
        <v>4808</v>
      </c>
      <c r="AR721" t="s">
        <v>4809</v>
      </c>
      <c r="AS721">
        <v>5</v>
      </c>
      <c r="AT721">
        <v>4.17</v>
      </c>
      <c r="AU721">
        <v>18</v>
      </c>
      <c r="AV721">
        <v>38</v>
      </c>
      <c r="AW721">
        <v>86</v>
      </c>
      <c r="AX721">
        <v>2.6</v>
      </c>
      <c r="AY721">
        <v>2.7</v>
      </c>
      <c r="AZ721">
        <v>2.9</v>
      </c>
      <c r="BA721">
        <v>91</v>
      </c>
      <c r="BB721">
        <v>1167.8</v>
      </c>
      <c r="BC721">
        <v>88</v>
      </c>
      <c r="BD721" t="s">
        <v>4810</v>
      </c>
      <c r="BE721" t="s">
        <v>871</v>
      </c>
      <c r="BF721" t="s">
        <v>4811</v>
      </c>
      <c r="BG721" t="s">
        <v>86</v>
      </c>
      <c r="BH721" t="s">
        <v>86</v>
      </c>
      <c r="BI721" t="s">
        <v>86</v>
      </c>
      <c r="BJ721">
        <v>1161.96</v>
      </c>
      <c r="BK721">
        <v>2</v>
      </c>
      <c r="BL721">
        <v>24.68</v>
      </c>
      <c r="BM721">
        <v>2</v>
      </c>
      <c r="BN721">
        <v>9</v>
      </c>
      <c r="BO721">
        <v>116.91</v>
      </c>
      <c r="BP721">
        <v>6</v>
      </c>
      <c r="BQ721">
        <v>12.77</v>
      </c>
      <c r="BR721">
        <v>2.9</v>
      </c>
      <c r="BS721">
        <v>5.84</v>
      </c>
      <c r="BT721">
        <v>0</v>
      </c>
    </row>
    <row r="722" spans="1:72">
      <c r="A722" t="str">
        <f>IF(I722="","其他",_xlfn.XLOOKUP(I722,辅助数据!B:B,辅助数据!C:C))</f>
        <v>长横幅</v>
      </c>
      <c r="B722" t="str" cm="1">
        <f t="array" ref="B722">IFERROR(_xlfn.IFS(EOMONTH(E722,0)-C722&gt;90,"老品 (开售天数大于90天)",EOMONTH(E722,0)-C722&gt;=0,"新品 (开售天数小于等于90)"),"新品未出单")</f>
        <v>老品 (开售天数大于90天)</v>
      </c>
      <c r="C722" s="1">
        <f>_xlfn.XLOOKUP(K722,开售时间!A:A,开售时间!B:B)</f>
        <v>44789</v>
      </c>
      <c r="D722" s="1" t="str">
        <f>IFERROR(_xlfn.XLOOKUP(G722,分层!A:A,分层!B:B),"未划分")</f>
        <v>T2</v>
      </c>
      <c r="E722" s="4">
        <v>46235</v>
      </c>
      <c r="F722" s="1" t="s">
        <v>72</v>
      </c>
      <c r="G722" t="s">
        <v>1118</v>
      </c>
      <c r="H722" t="s">
        <v>1119</v>
      </c>
      <c r="I722" t="s">
        <v>1120</v>
      </c>
      <c r="J722" t="s">
        <v>4812</v>
      </c>
      <c r="K722" t="s">
        <v>1120</v>
      </c>
      <c r="L722">
        <v>23384</v>
      </c>
      <c r="M722">
        <v>217</v>
      </c>
      <c r="N722">
        <v>105.27</v>
      </c>
      <c r="O722">
        <v>101.2</v>
      </c>
      <c r="P722">
        <v>0</v>
      </c>
      <c r="Q722">
        <v>4.07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483.55</v>
      </c>
      <c r="Y722">
        <v>438.59</v>
      </c>
      <c r="Z722">
        <v>0</v>
      </c>
      <c r="AA722">
        <v>44.96</v>
      </c>
      <c r="AB722">
        <v>0</v>
      </c>
      <c r="AC722">
        <v>45</v>
      </c>
      <c r="AD722">
        <v>40</v>
      </c>
      <c r="AE722">
        <v>0</v>
      </c>
      <c r="AF722">
        <v>5</v>
      </c>
      <c r="AG722">
        <v>0</v>
      </c>
      <c r="AH722" t="s">
        <v>4813</v>
      </c>
      <c r="AI722">
        <v>384.62</v>
      </c>
      <c r="AJ722">
        <v>38</v>
      </c>
      <c r="AK722" t="s">
        <v>714</v>
      </c>
      <c r="AL722">
        <v>0.49</v>
      </c>
      <c r="AM722">
        <v>4.5</v>
      </c>
      <c r="AN722">
        <v>4.59</v>
      </c>
      <c r="AO722" t="s">
        <v>4814</v>
      </c>
      <c r="AP722" t="s">
        <v>2133</v>
      </c>
      <c r="AQ722" t="s">
        <v>4815</v>
      </c>
      <c r="AR722" t="s">
        <v>4816</v>
      </c>
      <c r="AS722">
        <v>2.34</v>
      </c>
      <c r="AT722">
        <v>1.17</v>
      </c>
      <c r="AU722">
        <v>22</v>
      </c>
      <c r="AV722">
        <v>36</v>
      </c>
      <c r="AW722">
        <v>82</v>
      </c>
      <c r="AX722">
        <v>3.1</v>
      </c>
      <c r="AY722">
        <v>2.6</v>
      </c>
      <c r="AZ722">
        <v>2.7</v>
      </c>
      <c r="BA722">
        <v>90</v>
      </c>
      <c r="BB722">
        <v>898.1</v>
      </c>
      <c r="BC722">
        <v>89</v>
      </c>
      <c r="BD722" t="s">
        <v>4817</v>
      </c>
      <c r="BE722" t="s">
        <v>4818</v>
      </c>
      <c r="BF722" t="s">
        <v>4819</v>
      </c>
      <c r="BG722" t="s">
        <v>86</v>
      </c>
      <c r="BH722" t="s">
        <v>86</v>
      </c>
      <c r="BI722" t="s">
        <v>86</v>
      </c>
      <c r="BJ722">
        <v>894.63</v>
      </c>
      <c r="BK722">
        <v>2</v>
      </c>
      <c r="BL722">
        <v>18.98</v>
      </c>
      <c r="BM722">
        <v>2</v>
      </c>
      <c r="BN722">
        <v>7</v>
      </c>
      <c r="BO722">
        <v>69.43</v>
      </c>
      <c r="BP722">
        <v>6</v>
      </c>
      <c r="BQ722">
        <v>9.94</v>
      </c>
      <c r="BR722">
        <v>2.9</v>
      </c>
      <c r="BS722">
        <v>3.47</v>
      </c>
      <c r="BT722">
        <v>0</v>
      </c>
    </row>
    <row r="723" spans="1:72">
      <c r="A723" t="str">
        <f>IF(I723="","其他",_xlfn.XLOOKUP(I723,辅助数据!B:B,辅助数据!C:C))</f>
        <v>贺卡</v>
      </c>
      <c r="B723" t="str" cm="1">
        <f t="array" ref="B723">IFERROR(_xlfn.IFS(EOMONTH(E723,0)-C723&gt;90,"老品 (开售天数大于90天)",EOMONTH(E723,0)-C723&gt;=0,"新品 (开售天数小于等于90)"),"新品未出单")</f>
        <v>新品 (开售天数小于等于90)</v>
      </c>
      <c r="C723" s="1">
        <f>_xlfn.XLOOKUP(K723,开售时间!A:A,开售时间!B:B)</f>
        <v>46209</v>
      </c>
      <c r="D723" s="1" t="str">
        <f>IFERROR(_xlfn.XLOOKUP(G723,分层!A:A,分层!B:B),"未划分")</f>
        <v>N</v>
      </c>
      <c r="E723" s="4">
        <v>46235</v>
      </c>
      <c r="F723" s="1" t="s">
        <v>72</v>
      </c>
      <c r="G723" t="s">
        <v>2003</v>
      </c>
      <c r="H723" t="s">
        <v>2004</v>
      </c>
      <c r="I723" t="s">
        <v>2005</v>
      </c>
      <c r="J723" t="s">
        <v>4820</v>
      </c>
      <c r="K723" t="s">
        <v>2005</v>
      </c>
      <c r="L723">
        <v>43611</v>
      </c>
      <c r="M723">
        <v>324</v>
      </c>
      <c r="N723">
        <v>286.49</v>
      </c>
      <c r="O723">
        <v>178.21</v>
      </c>
      <c r="P723">
        <v>0</v>
      </c>
      <c r="Q723">
        <v>108.28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923.32</v>
      </c>
      <c r="Y723">
        <v>643.54</v>
      </c>
      <c r="Z723">
        <v>0</v>
      </c>
      <c r="AA723">
        <v>279.78</v>
      </c>
      <c r="AB723">
        <v>0</v>
      </c>
      <c r="AC723">
        <v>66</v>
      </c>
      <c r="AD723">
        <v>46</v>
      </c>
      <c r="AE723">
        <v>0</v>
      </c>
      <c r="AF723">
        <v>20</v>
      </c>
      <c r="AG723">
        <v>0</v>
      </c>
      <c r="AH723" t="s">
        <v>4805</v>
      </c>
      <c r="AI723">
        <v>916.34</v>
      </c>
      <c r="AJ723">
        <v>67</v>
      </c>
      <c r="AK723" t="s">
        <v>147</v>
      </c>
      <c r="AL723">
        <v>0.88</v>
      </c>
      <c r="AM723">
        <v>6.57</v>
      </c>
      <c r="AN723">
        <v>3.22</v>
      </c>
      <c r="AO723" t="s">
        <v>4821</v>
      </c>
      <c r="AP723" t="s">
        <v>4619</v>
      </c>
      <c r="AQ723" t="s">
        <v>4822</v>
      </c>
      <c r="AR723" t="s">
        <v>4823</v>
      </c>
      <c r="AS723">
        <v>4.34</v>
      </c>
      <c r="AT723">
        <v>3.18</v>
      </c>
      <c r="AU723">
        <v>17</v>
      </c>
      <c r="AV723">
        <v>35</v>
      </c>
      <c r="AW723">
        <v>85</v>
      </c>
      <c r="AX723">
        <v>2.4</v>
      </c>
      <c r="AY723">
        <v>2.5</v>
      </c>
      <c r="AZ723">
        <v>2.8</v>
      </c>
      <c r="BA723">
        <v>90</v>
      </c>
      <c r="BB723">
        <v>1259.1</v>
      </c>
      <c r="BC723">
        <v>89</v>
      </c>
      <c r="BD723" t="s">
        <v>1584</v>
      </c>
      <c r="BE723" t="s">
        <v>4824</v>
      </c>
      <c r="BF723" t="s">
        <v>4825</v>
      </c>
      <c r="BG723" t="s">
        <v>86</v>
      </c>
      <c r="BH723" t="s">
        <v>86</v>
      </c>
      <c r="BI723" t="s">
        <v>86</v>
      </c>
      <c r="BJ723">
        <v>1170.9</v>
      </c>
      <c r="BK723">
        <v>0</v>
      </c>
      <c r="BL723">
        <v>0</v>
      </c>
      <c r="BM723">
        <v>0</v>
      </c>
      <c r="BN723">
        <v>64</v>
      </c>
      <c r="BO723">
        <v>895.36</v>
      </c>
      <c r="BP723">
        <v>63</v>
      </c>
      <c r="BQ723">
        <v>13.01</v>
      </c>
      <c r="BR723">
        <v>2.9</v>
      </c>
      <c r="BS723">
        <v>88.2</v>
      </c>
      <c r="BT723">
        <v>0</v>
      </c>
    </row>
    <row r="724" spans="1:72">
      <c r="A724" t="str">
        <f>IF(I724="","其他",_xlfn.XLOOKUP(I724,辅助数据!B:B,辅助数据!C:C))</f>
        <v>流苏花球套装</v>
      </c>
      <c r="B724" t="str" cm="1">
        <f t="array" ref="B724">IFERROR(_xlfn.IFS(EOMONTH(E724,0)-C724&gt;90,"老品 (开售天数大于90天)",EOMONTH(E724,0)-C724&gt;=0,"新品 (开售天数小于等于90)"),"新品未出单")</f>
        <v>老品 (开售天数大于90天)</v>
      </c>
      <c r="C724" s="1">
        <f>_xlfn.XLOOKUP(K724,开售时间!A:A,开售时间!B:B)</f>
        <v>46133</v>
      </c>
      <c r="D724" s="1" t="str">
        <f>IFERROR(_xlfn.XLOOKUP(G724,分层!A:A,分层!B:B),"未划分")</f>
        <v>T3</v>
      </c>
      <c r="E724" s="4">
        <v>46235</v>
      </c>
      <c r="F724" s="1" t="s">
        <v>72</v>
      </c>
      <c r="G724" t="s">
        <v>1480</v>
      </c>
      <c r="H724" t="s">
        <v>4826</v>
      </c>
      <c r="I724" t="s">
        <v>1482</v>
      </c>
      <c r="J724" t="s">
        <v>1091</v>
      </c>
      <c r="K724" t="s">
        <v>1482</v>
      </c>
      <c r="L724">
        <v>32026</v>
      </c>
      <c r="M724">
        <v>347</v>
      </c>
      <c r="N724">
        <v>277.65</v>
      </c>
      <c r="O724">
        <v>264.9</v>
      </c>
      <c r="P724">
        <v>0</v>
      </c>
      <c r="Q724">
        <v>12.75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854.43</v>
      </c>
      <c r="Y724">
        <v>839.44</v>
      </c>
      <c r="Z724">
        <v>0</v>
      </c>
      <c r="AA724">
        <v>14.99</v>
      </c>
      <c r="AB724">
        <v>0</v>
      </c>
      <c r="AC724">
        <v>57</v>
      </c>
      <c r="AD724">
        <v>56</v>
      </c>
      <c r="AE724">
        <v>0</v>
      </c>
      <c r="AF724">
        <v>1</v>
      </c>
      <c r="AG724">
        <v>0</v>
      </c>
      <c r="AH724" t="s">
        <v>4827</v>
      </c>
      <c r="AI724">
        <v>854.43</v>
      </c>
      <c r="AJ724">
        <v>57</v>
      </c>
      <c r="AK724" t="s">
        <v>1227</v>
      </c>
      <c r="AL724">
        <v>0.8</v>
      </c>
      <c r="AM724">
        <v>8.67</v>
      </c>
      <c r="AN724">
        <v>3.08</v>
      </c>
      <c r="AO724" t="s">
        <v>4828</v>
      </c>
      <c r="AP724" t="s">
        <v>2818</v>
      </c>
      <c r="AQ724" t="s">
        <v>2818</v>
      </c>
      <c r="AR724" t="s">
        <v>4827</v>
      </c>
      <c r="AS724">
        <v>4.87</v>
      </c>
      <c r="AT724">
        <v>3.12</v>
      </c>
      <c r="AU724">
        <v>24</v>
      </c>
      <c r="AV724">
        <v>42</v>
      </c>
      <c r="AW724">
        <v>92</v>
      </c>
      <c r="AX724">
        <v>3.4</v>
      </c>
      <c r="AY724">
        <v>3</v>
      </c>
      <c r="AZ724">
        <v>3.1</v>
      </c>
      <c r="BA724">
        <v>89</v>
      </c>
      <c r="BB724">
        <v>1334.11</v>
      </c>
      <c r="BC724">
        <v>89</v>
      </c>
      <c r="BD724" t="s">
        <v>1322</v>
      </c>
      <c r="BE724" t="s">
        <v>4829</v>
      </c>
      <c r="BF724" t="s">
        <v>1322</v>
      </c>
      <c r="BG724" t="s">
        <v>86</v>
      </c>
      <c r="BH724" t="s">
        <v>86</v>
      </c>
      <c r="BI724" t="s">
        <v>86</v>
      </c>
      <c r="BJ724">
        <v>1334.11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14.99</v>
      </c>
      <c r="BR724">
        <v>2.9</v>
      </c>
      <c r="BS724">
        <v>0</v>
      </c>
      <c r="BT724">
        <v>0</v>
      </c>
    </row>
    <row r="725" spans="1:72">
      <c r="A725" t="str">
        <f>IF(I725="","其他",_xlfn.XLOOKUP(I725,辅助数据!B:B,辅助数据!C:C))</f>
        <v>照片横幅</v>
      </c>
      <c r="B725" t="str" cm="1">
        <f t="array" ref="B725">IFERROR(_xlfn.IFS(EOMONTH(E725,0)-C725&gt;90,"老品 (开售天数大于90天)",EOMONTH(E725,0)-C725&gt;=0,"新品 (开售天数小于等于90)"),"新品未出单")</f>
        <v>新品 (开售天数小于等于90)</v>
      </c>
      <c r="C725" s="1">
        <f>_xlfn.XLOOKUP(K725,开售时间!A:A,开售时间!B:B)</f>
        <v>46186</v>
      </c>
      <c r="D725" s="1" t="str">
        <f>IFERROR(_xlfn.XLOOKUP(G725,分层!A:A,分层!B:B),"未划分")</f>
        <v>N</v>
      </c>
      <c r="E725" s="4">
        <v>46235</v>
      </c>
      <c r="F725" s="1" t="s">
        <v>72</v>
      </c>
      <c r="G725" t="s">
        <v>1300</v>
      </c>
      <c r="H725" t="s">
        <v>1301</v>
      </c>
      <c r="I725" t="s">
        <v>1302</v>
      </c>
      <c r="J725" t="s">
        <v>4802</v>
      </c>
      <c r="K725" t="s">
        <v>1302</v>
      </c>
      <c r="L725">
        <v>37210</v>
      </c>
      <c r="M725">
        <v>593</v>
      </c>
      <c r="N725">
        <v>404.78</v>
      </c>
      <c r="O725">
        <v>390.61</v>
      </c>
      <c r="P725">
        <v>0</v>
      </c>
      <c r="Q725">
        <v>14.17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861.39</v>
      </c>
      <c r="Y725">
        <v>835.41</v>
      </c>
      <c r="Z725">
        <v>0</v>
      </c>
      <c r="AA725">
        <v>25.98</v>
      </c>
      <c r="AB725">
        <v>0</v>
      </c>
      <c r="AC725">
        <v>66</v>
      </c>
      <c r="AD725">
        <v>64</v>
      </c>
      <c r="AE725">
        <v>0</v>
      </c>
      <c r="AF725">
        <v>2</v>
      </c>
      <c r="AG725">
        <v>0</v>
      </c>
      <c r="AH725" t="s">
        <v>4805</v>
      </c>
      <c r="AI725">
        <v>803.43</v>
      </c>
      <c r="AJ725">
        <v>62</v>
      </c>
      <c r="AK725" t="s">
        <v>315</v>
      </c>
      <c r="AL725">
        <v>0.68</v>
      </c>
      <c r="AM725">
        <v>10.88</v>
      </c>
      <c r="AN725">
        <v>2.13</v>
      </c>
      <c r="AO725" t="s">
        <v>4830</v>
      </c>
      <c r="AP725" t="s">
        <v>4831</v>
      </c>
      <c r="AQ725" t="s">
        <v>4832</v>
      </c>
      <c r="AR725" t="s">
        <v>4833</v>
      </c>
      <c r="AS725">
        <v>6.13</v>
      </c>
      <c r="AT725">
        <v>4.55</v>
      </c>
      <c r="AU725">
        <v>22</v>
      </c>
      <c r="AV725">
        <v>44</v>
      </c>
      <c r="AW725">
        <v>93</v>
      </c>
      <c r="AX725">
        <v>3.1</v>
      </c>
      <c r="AY725">
        <v>3.1</v>
      </c>
      <c r="AZ725">
        <v>3.1</v>
      </c>
      <c r="BA725">
        <v>89</v>
      </c>
      <c r="BB725">
        <v>1154.16</v>
      </c>
      <c r="BC725">
        <v>89</v>
      </c>
      <c r="BD725" t="s">
        <v>4834</v>
      </c>
      <c r="BE725" t="s">
        <v>4835</v>
      </c>
      <c r="BF725" t="s">
        <v>4834</v>
      </c>
      <c r="BG725" t="s">
        <v>86</v>
      </c>
      <c r="BH725" t="s">
        <v>86</v>
      </c>
      <c r="BI725" t="s">
        <v>86</v>
      </c>
      <c r="BJ725">
        <v>1151.56</v>
      </c>
      <c r="BK725">
        <v>3</v>
      </c>
      <c r="BL725">
        <v>37.02</v>
      </c>
      <c r="BM725">
        <v>3</v>
      </c>
      <c r="BN725">
        <v>4</v>
      </c>
      <c r="BO725">
        <v>51.96</v>
      </c>
      <c r="BP725">
        <v>4</v>
      </c>
      <c r="BQ725">
        <v>12.94</v>
      </c>
      <c r="BR725">
        <v>2.9</v>
      </c>
      <c r="BS725">
        <v>2.6</v>
      </c>
      <c r="BT725">
        <v>0</v>
      </c>
    </row>
    <row r="726" spans="1:72">
      <c r="A726" t="e">
        <f>IF(I726="","其他",_xlfn.XLOOKUP(I726,辅助数据!B:B,辅助数据!C:C))</f>
        <v>#N/A</v>
      </c>
      <c r="B726" t="str" cm="1">
        <f t="array" ref="B726">IFERROR(_xlfn.IFS(EOMONTH(E726,0)-C726&gt;90,"老品 (开售天数大于90天)",EOMONTH(E726,0)-C726&gt;=0,"新品 (开售天数小于等于90)"),"新品未出单")</f>
        <v>新品 (开售天数小于等于90)</v>
      </c>
      <c r="C726" s="1">
        <f>_xlfn.XLOOKUP(K726,开售时间!A:A,开售时间!B:B)</f>
        <v>46249</v>
      </c>
      <c r="D726" s="1" t="str">
        <f>IFERROR(_xlfn.XLOOKUP(G726,分层!A:A,分层!B:B),"未划分")</f>
        <v>未划分</v>
      </c>
      <c r="E726" s="4">
        <v>46235</v>
      </c>
      <c r="F726" s="1" t="s">
        <v>351</v>
      </c>
      <c r="G726" t="s">
        <v>4084</v>
      </c>
      <c r="H726" t="s">
        <v>4085</v>
      </c>
      <c r="I726" t="s">
        <v>4086</v>
      </c>
      <c r="J726" t="s">
        <v>4836</v>
      </c>
      <c r="K726" t="s">
        <v>4086</v>
      </c>
      <c r="L726">
        <v>48964</v>
      </c>
      <c r="M726">
        <v>574</v>
      </c>
      <c r="N726">
        <v>480.25</v>
      </c>
      <c r="O726">
        <v>339.32</v>
      </c>
      <c r="P726">
        <v>0</v>
      </c>
      <c r="Q726">
        <v>140.93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779.22</v>
      </c>
      <c r="Y726">
        <v>499.5</v>
      </c>
      <c r="Z726">
        <v>0</v>
      </c>
      <c r="AA726">
        <v>279.72</v>
      </c>
      <c r="AB726">
        <v>0</v>
      </c>
      <c r="AC726">
        <v>78</v>
      </c>
      <c r="AD726">
        <v>50</v>
      </c>
      <c r="AE726">
        <v>0</v>
      </c>
      <c r="AF726">
        <v>28</v>
      </c>
      <c r="AG726">
        <v>0</v>
      </c>
      <c r="AH726" t="s">
        <v>4837</v>
      </c>
      <c r="AI726">
        <v>779.22</v>
      </c>
      <c r="AJ726">
        <v>78</v>
      </c>
      <c r="AK726" t="s">
        <v>4221</v>
      </c>
      <c r="AL726">
        <v>0.84</v>
      </c>
      <c r="AM726">
        <v>9.81</v>
      </c>
      <c r="AN726">
        <v>1.62</v>
      </c>
      <c r="AO726" t="s">
        <v>4838</v>
      </c>
      <c r="AP726" t="s">
        <v>198</v>
      </c>
      <c r="AQ726" t="s">
        <v>4839</v>
      </c>
      <c r="AR726" t="s">
        <v>4840</v>
      </c>
      <c r="AS726">
        <v>6.16</v>
      </c>
      <c r="AT726">
        <v>5.4</v>
      </c>
      <c r="AU726">
        <v>63</v>
      </c>
      <c r="AV726">
        <v>94</v>
      </c>
      <c r="AW726">
        <v>117</v>
      </c>
      <c r="AX726">
        <v>9</v>
      </c>
      <c r="AY726">
        <v>6.7</v>
      </c>
      <c r="AZ726">
        <v>3.9</v>
      </c>
      <c r="BA726">
        <v>89</v>
      </c>
      <c r="BB726">
        <v>889.11</v>
      </c>
      <c r="BC726">
        <v>89</v>
      </c>
      <c r="BD726" t="s">
        <v>86</v>
      </c>
      <c r="BE726" t="s">
        <v>86</v>
      </c>
      <c r="BF726" t="s">
        <v>86</v>
      </c>
      <c r="BG726" t="s">
        <v>86</v>
      </c>
      <c r="BH726" t="s">
        <v>86</v>
      </c>
      <c r="BI726" t="s">
        <v>86</v>
      </c>
      <c r="BJ726">
        <v>834.11</v>
      </c>
      <c r="BK726">
        <v>2</v>
      </c>
      <c r="BL726">
        <v>19.98</v>
      </c>
      <c r="BM726">
        <v>2</v>
      </c>
      <c r="BN726">
        <v>55</v>
      </c>
      <c r="BO726">
        <v>549.45</v>
      </c>
      <c r="BP726">
        <v>55</v>
      </c>
      <c r="BQ726">
        <v>9.37</v>
      </c>
      <c r="BR726">
        <v>2.9</v>
      </c>
      <c r="BS726">
        <v>55</v>
      </c>
      <c r="BT726">
        <v>0</v>
      </c>
    </row>
    <row r="727" spans="1:72">
      <c r="A727" t="str">
        <f>IF(I727="","其他",_xlfn.XLOOKUP(I727,辅助数据!B:B,辅助数据!C:C))</f>
        <v>长横幅</v>
      </c>
      <c r="B727" t="str" cm="1">
        <f t="array" ref="B727">IFERROR(_xlfn.IFS(EOMONTH(E727,0)-C727&gt;90,"老品 (开售天数大于90天)",EOMONTH(E727,0)-C727&gt;=0,"新品 (开售天数小于等于90)"),"新品未出单")</f>
        <v>老品 (开售天数大于90天)</v>
      </c>
      <c r="C727" s="1">
        <f>_xlfn.XLOOKUP(K727,开售时间!A:A,开售时间!B:B)</f>
        <v>44434</v>
      </c>
      <c r="D727" s="1" t="str">
        <f>IFERROR(_xlfn.XLOOKUP(G727,分层!A:A,分层!B:B),"未划分")</f>
        <v>T2</v>
      </c>
      <c r="E727" s="4">
        <v>46235</v>
      </c>
      <c r="F727" s="1" t="s">
        <v>72</v>
      </c>
      <c r="G727" t="s">
        <v>1007</v>
      </c>
      <c r="H727" t="s">
        <v>1008</v>
      </c>
      <c r="I727" t="s">
        <v>1009</v>
      </c>
      <c r="J727" t="s">
        <v>1207</v>
      </c>
      <c r="K727" t="s">
        <v>1009</v>
      </c>
      <c r="L727">
        <v>10005</v>
      </c>
      <c r="M727">
        <v>152</v>
      </c>
      <c r="N727">
        <v>79.23</v>
      </c>
      <c r="O727">
        <v>67.97</v>
      </c>
      <c r="P727">
        <v>0</v>
      </c>
      <c r="Q727">
        <v>11.26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362.15</v>
      </c>
      <c r="Y727">
        <v>312.2</v>
      </c>
      <c r="Z727">
        <v>0</v>
      </c>
      <c r="AA727">
        <v>49.95</v>
      </c>
      <c r="AB727">
        <v>0</v>
      </c>
      <c r="AC727">
        <v>34</v>
      </c>
      <c r="AD727">
        <v>29</v>
      </c>
      <c r="AE727">
        <v>0</v>
      </c>
      <c r="AF727">
        <v>5</v>
      </c>
      <c r="AG727">
        <v>0</v>
      </c>
      <c r="AH727" t="s">
        <v>4841</v>
      </c>
      <c r="AI727">
        <v>329.17</v>
      </c>
      <c r="AJ727">
        <v>32</v>
      </c>
      <c r="AK727" t="s">
        <v>3535</v>
      </c>
      <c r="AL727">
        <v>0.52</v>
      </c>
      <c r="AM727">
        <v>7.92</v>
      </c>
      <c r="AN727">
        <v>4.57</v>
      </c>
      <c r="AO727" t="s">
        <v>660</v>
      </c>
      <c r="AP727" t="s">
        <v>4842</v>
      </c>
      <c r="AQ727" t="s">
        <v>4843</v>
      </c>
      <c r="AR727" t="s">
        <v>4844</v>
      </c>
      <c r="AS727">
        <v>2.33</v>
      </c>
      <c r="AT727">
        <v>0.9</v>
      </c>
      <c r="AU727">
        <v>20</v>
      </c>
      <c r="AV727">
        <v>36</v>
      </c>
      <c r="AW727">
        <v>93</v>
      </c>
      <c r="AX727">
        <v>2.9</v>
      </c>
      <c r="AY727">
        <v>2.6</v>
      </c>
      <c r="AZ727">
        <v>3.1</v>
      </c>
      <c r="BA727">
        <v>88</v>
      </c>
      <c r="BB727">
        <v>877.62</v>
      </c>
      <c r="BC727">
        <v>87</v>
      </c>
      <c r="BD727" t="s">
        <v>4845</v>
      </c>
      <c r="BE727" t="s">
        <v>4846</v>
      </c>
      <c r="BF727" t="s">
        <v>2799</v>
      </c>
      <c r="BG727" t="s">
        <v>86</v>
      </c>
      <c r="BH727" t="s">
        <v>86</v>
      </c>
      <c r="BI727" t="s">
        <v>86</v>
      </c>
      <c r="BJ727">
        <v>875.62</v>
      </c>
      <c r="BK727">
        <v>3</v>
      </c>
      <c r="BL727">
        <v>28.47</v>
      </c>
      <c r="BM727">
        <v>3</v>
      </c>
      <c r="BN727">
        <v>4</v>
      </c>
      <c r="BO727">
        <v>39.96</v>
      </c>
      <c r="BP727">
        <v>3</v>
      </c>
      <c r="BQ727">
        <v>9.95</v>
      </c>
      <c r="BR727">
        <v>2.8</v>
      </c>
      <c r="BS727">
        <v>2</v>
      </c>
      <c r="BT727">
        <v>0</v>
      </c>
    </row>
    <row r="728" spans="1:72">
      <c r="A728" t="str">
        <f>IF(I728="","其他",_xlfn.XLOOKUP(I728,辅助数据!B:B,辅助数据!C:C))</f>
        <v>灯饰门联</v>
      </c>
      <c r="B728" t="str" cm="1">
        <f t="array" ref="B728">IFERROR(_xlfn.IFS(EOMONTH(E728,0)-C728&gt;90,"老品 (开售天数大于90天)",EOMONTH(E728,0)-C728&gt;=0,"新品 (开售天数小于等于90)"),"新品未出单")</f>
        <v>老品 (开售天数大于90天)</v>
      </c>
      <c r="C728" s="1">
        <f>_xlfn.XLOOKUP(K728,开售时间!A:A,开售时间!B:B)</f>
        <v>46100</v>
      </c>
      <c r="D728" s="1" t="str">
        <f>IFERROR(_xlfn.XLOOKUP(G728,分层!A:A,分层!B:B),"未划分")</f>
        <v>T3</v>
      </c>
      <c r="E728" s="4">
        <v>46235</v>
      </c>
      <c r="F728" s="1" t="s">
        <v>72</v>
      </c>
      <c r="G728" t="s">
        <v>1323</v>
      </c>
      <c r="H728" t="s">
        <v>1324</v>
      </c>
      <c r="I728" t="s">
        <v>1325</v>
      </c>
      <c r="J728" t="s">
        <v>4753</v>
      </c>
      <c r="K728" t="s">
        <v>1325</v>
      </c>
      <c r="L728">
        <v>60506</v>
      </c>
      <c r="M728">
        <v>371</v>
      </c>
      <c r="N728">
        <v>297.81</v>
      </c>
      <c r="O728">
        <v>297.81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875.37</v>
      </c>
      <c r="Y728">
        <v>875.37</v>
      </c>
      <c r="Z728">
        <v>0</v>
      </c>
      <c r="AA728">
        <v>0</v>
      </c>
      <c r="AB728">
        <v>0</v>
      </c>
      <c r="AC728">
        <v>61</v>
      </c>
      <c r="AD728">
        <v>61</v>
      </c>
      <c r="AE728">
        <v>0</v>
      </c>
      <c r="AF728">
        <v>0</v>
      </c>
      <c r="AG728">
        <v>0</v>
      </c>
      <c r="AH728" t="s">
        <v>4847</v>
      </c>
      <c r="AI728">
        <v>755.46</v>
      </c>
      <c r="AJ728">
        <v>52</v>
      </c>
      <c r="AK728" t="s">
        <v>512</v>
      </c>
      <c r="AL728">
        <v>0.8</v>
      </c>
      <c r="AM728">
        <v>4.92</v>
      </c>
      <c r="AN728">
        <v>2.94</v>
      </c>
      <c r="AO728" t="s">
        <v>4848</v>
      </c>
      <c r="AP728" t="s">
        <v>1159</v>
      </c>
      <c r="AQ728" t="s">
        <v>4822</v>
      </c>
      <c r="AR728" t="s">
        <v>4242</v>
      </c>
      <c r="AS728">
        <v>4.88</v>
      </c>
      <c r="AT728">
        <v>3.38</v>
      </c>
      <c r="AU728">
        <v>32</v>
      </c>
      <c r="AV728">
        <v>43</v>
      </c>
      <c r="AW728">
        <v>91</v>
      </c>
      <c r="AX728">
        <v>4.6</v>
      </c>
      <c r="AY728">
        <v>3.1</v>
      </c>
      <c r="AZ728">
        <v>3</v>
      </c>
      <c r="BA728">
        <v>88</v>
      </c>
      <c r="BB728">
        <v>1230.42</v>
      </c>
      <c r="BC728">
        <v>84</v>
      </c>
      <c r="BD728" t="s">
        <v>4849</v>
      </c>
      <c r="BE728" t="s">
        <v>4849</v>
      </c>
      <c r="BF728" t="s">
        <v>937</v>
      </c>
      <c r="BG728" t="s">
        <v>86</v>
      </c>
      <c r="BH728" t="s">
        <v>86</v>
      </c>
      <c r="BI728" t="s">
        <v>86</v>
      </c>
      <c r="BJ728">
        <v>1217.12</v>
      </c>
      <c r="BK728">
        <v>1</v>
      </c>
      <c r="BL728">
        <v>13.29</v>
      </c>
      <c r="BM728">
        <v>1</v>
      </c>
      <c r="BN728">
        <v>19</v>
      </c>
      <c r="BO728">
        <v>265.81</v>
      </c>
      <c r="BP728">
        <v>15</v>
      </c>
      <c r="BQ728">
        <v>13.83</v>
      </c>
      <c r="BR728">
        <v>2.8</v>
      </c>
      <c r="BS728">
        <v>13.3</v>
      </c>
      <c r="BT728">
        <v>0</v>
      </c>
    </row>
    <row r="729" spans="1:72">
      <c r="A729" t="str">
        <f>IF(I729="","其他",_xlfn.XLOOKUP(I729,辅助数据!B:B,辅助数据!C:C))</f>
        <v>桌布</v>
      </c>
      <c r="B729" t="str" cm="1">
        <f t="array" ref="B729">IFERROR(_xlfn.IFS(EOMONTH(E729,0)-C729&gt;90,"老品 (开售天数大于90天)",EOMONTH(E729,0)-C729&gt;=0,"新品 (开售天数小于等于90)"),"新品未出单")</f>
        <v>老品 (开售天数大于90天)</v>
      </c>
      <c r="C729" s="1">
        <f>_xlfn.XLOOKUP(K729,开售时间!A:A,开售时间!B:B)</f>
        <v>46008</v>
      </c>
      <c r="D729" s="1" t="str">
        <f>IFERROR(_xlfn.XLOOKUP(G729,分层!A:A,分层!B:B),"未划分")</f>
        <v>T2</v>
      </c>
      <c r="E729" s="4">
        <v>46235</v>
      </c>
      <c r="F729" s="1" t="s">
        <v>72</v>
      </c>
      <c r="G729" t="s">
        <v>1630</v>
      </c>
      <c r="H729" t="s">
        <v>1631</v>
      </c>
      <c r="I729" t="s">
        <v>1632</v>
      </c>
      <c r="J729" t="s">
        <v>95</v>
      </c>
      <c r="K729" t="s">
        <v>1632</v>
      </c>
      <c r="L729">
        <v>15579</v>
      </c>
      <c r="M729">
        <v>201</v>
      </c>
      <c r="N729">
        <v>53.25</v>
      </c>
      <c r="O729">
        <v>49.55</v>
      </c>
      <c r="P729">
        <v>0</v>
      </c>
      <c r="Q729">
        <v>3.7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289.73</v>
      </c>
      <c r="Y729">
        <v>279.74</v>
      </c>
      <c r="Z729">
        <v>0</v>
      </c>
      <c r="AA729">
        <v>9.99</v>
      </c>
      <c r="AB729">
        <v>0</v>
      </c>
      <c r="AC729">
        <v>24</v>
      </c>
      <c r="AD729">
        <v>23</v>
      </c>
      <c r="AE729">
        <v>0</v>
      </c>
      <c r="AF729">
        <v>1</v>
      </c>
      <c r="AG729">
        <v>0</v>
      </c>
      <c r="AH729" t="s">
        <v>1915</v>
      </c>
      <c r="AI729">
        <v>199.8</v>
      </c>
      <c r="AJ729">
        <v>17</v>
      </c>
      <c r="AK729" t="s">
        <v>1437</v>
      </c>
      <c r="AL729">
        <v>0.26</v>
      </c>
      <c r="AM729">
        <v>3.42</v>
      </c>
      <c r="AN729">
        <v>5.44</v>
      </c>
      <c r="AO729" t="s">
        <v>4850</v>
      </c>
      <c r="AP729" t="s">
        <v>4851</v>
      </c>
      <c r="AQ729" t="s">
        <v>4303</v>
      </c>
      <c r="AR729" t="s">
        <v>4852</v>
      </c>
      <c r="AS729">
        <v>2.22</v>
      </c>
      <c r="AT729">
        <v>0.61</v>
      </c>
      <c r="AU729">
        <v>8</v>
      </c>
      <c r="AV729">
        <v>22</v>
      </c>
      <c r="AW729">
        <v>75</v>
      </c>
      <c r="AX729">
        <v>1.1</v>
      </c>
      <c r="AY729">
        <v>1.6</v>
      </c>
      <c r="AZ729">
        <v>2.5</v>
      </c>
      <c r="BA729">
        <v>87</v>
      </c>
      <c r="BB729">
        <v>859.14</v>
      </c>
      <c r="BC729">
        <v>59</v>
      </c>
      <c r="BD729" t="s">
        <v>1095</v>
      </c>
      <c r="BE729" t="s">
        <v>4853</v>
      </c>
      <c r="BF729" t="s">
        <v>3610</v>
      </c>
      <c r="BG729" t="s">
        <v>86</v>
      </c>
      <c r="BH729" t="s">
        <v>86</v>
      </c>
      <c r="BI729" t="s">
        <v>86</v>
      </c>
      <c r="BJ729">
        <v>832.16</v>
      </c>
      <c r="BK729">
        <v>0</v>
      </c>
      <c r="BL729">
        <v>0</v>
      </c>
      <c r="BM729">
        <v>0</v>
      </c>
      <c r="BN729">
        <v>54</v>
      </c>
      <c r="BO729">
        <v>539.46</v>
      </c>
      <c r="BP729">
        <v>27</v>
      </c>
      <c r="BQ729">
        <v>9.57</v>
      </c>
      <c r="BR729">
        <v>2.8</v>
      </c>
      <c r="BS729">
        <v>26.98</v>
      </c>
      <c r="BT729">
        <v>0</v>
      </c>
    </row>
    <row r="730" spans="1:72">
      <c r="A730" t="str">
        <f>IF(I730="","其他",_xlfn.XLOOKUP(I730,辅助数据!B:B,辅助数据!C:C))</f>
        <v>灯饰门联</v>
      </c>
      <c r="B730" t="str" cm="1">
        <f t="array" ref="B730">IFERROR(_xlfn.IFS(EOMONTH(E730,0)-C730&gt;90,"老品 (开售天数大于90天)",EOMONTH(E730,0)-C730&gt;=0,"新品 (开售天数小于等于90)"),"新品未出单")</f>
        <v>老品 (开售天数大于90天)</v>
      </c>
      <c r="C730" s="1">
        <f>_xlfn.XLOOKUP(K730,开售时间!A:A,开售时间!B:B)</f>
        <v>46012</v>
      </c>
      <c r="D730" s="1" t="str">
        <f>IFERROR(_xlfn.XLOOKUP(G730,分层!A:A,分层!B:B),"未划分")</f>
        <v>T2</v>
      </c>
      <c r="E730" s="4">
        <v>46235</v>
      </c>
      <c r="F730" s="1" t="s">
        <v>72</v>
      </c>
      <c r="G730" t="s">
        <v>1389</v>
      </c>
      <c r="H730" t="s">
        <v>1390</v>
      </c>
      <c r="I730" t="s">
        <v>1391</v>
      </c>
      <c r="J730" t="s">
        <v>691</v>
      </c>
      <c r="K730" t="s">
        <v>1391</v>
      </c>
      <c r="L730">
        <v>48120</v>
      </c>
      <c r="M730">
        <v>379</v>
      </c>
      <c r="N730">
        <v>270.72</v>
      </c>
      <c r="O730">
        <v>270.72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750.05</v>
      </c>
      <c r="Y730">
        <v>750.05</v>
      </c>
      <c r="Z730">
        <v>0</v>
      </c>
      <c r="AA730">
        <v>0</v>
      </c>
      <c r="AB730">
        <v>0</v>
      </c>
      <c r="AC730">
        <v>56</v>
      </c>
      <c r="AD730">
        <v>56</v>
      </c>
      <c r="AE730">
        <v>0</v>
      </c>
      <c r="AF730">
        <v>0</v>
      </c>
      <c r="AG730">
        <v>0</v>
      </c>
      <c r="AH730" t="s">
        <v>4854</v>
      </c>
      <c r="AI730">
        <v>628.15</v>
      </c>
      <c r="AJ730">
        <v>46</v>
      </c>
      <c r="AK730" t="s">
        <v>343</v>
      </c>
      <c r="AL730">
        <v>0.71</v>
      </c>
      <c r="AM730">
        <v>5.63</v>
      </c>
      <c r="AN730">
        <v>2.77</v>
      </c>
      <c r="AO730" t="s">
        <v>4855</v>
      </c>
      <c r="AP730" t="s">
        <v>4856</v>
      </c>
      <c r="AQ730" t="s">
        <v>4853</v>
      </c>
      <c r="AR730" t="s">
        <v>1502</v>
      </c>
      <c r="AS730">
        <v>4.83</v>
      </c>
      <c r="AT730">
        <v>3.15</v>
      </c>
      <c r="AU730">
        <v>23</v>
      </c>
      <c r="AV730">
        <v>44</v>
      </c>
      <c r="AW730">
        <v>89</v>
      </c>
      <c r="AX730">
        <v>3.3</v>
      </c>
      <c r="AY730">
        <v>3.1</v>
      </c>
      <c r="AZ730">
        <v>3</v>
      </c>
      <c r="BA730">
        <v>86</v>
      </c>
      <c r="BB730">
        <v>1187.05</v>
      </c>
      <c r="BC730">
        <v>85</v>
      </c>
      <c r="BD730" t="s">
        <v>4857</v>
      </c>
      <c r="BE730" t="s">
        <v>4858</v>
      </c>
      <c r="BF730" t="s">
        <v>4859</v>
      </c>
      <c r="BG730" t="s">
        <v>86</v>
      </c>
      <c r="BH730" t="s">
        <v>86</v>
      </c>
      <c r="BI730" t="s">
        <v>86</v>
      </c>
      <c r="BJ730">
        <v>1184.25</v>
      </c>
      <c r="BK730">
        <v>3</v>
      </c>
      <c r="BL730">
        <v>39.87</v>
      </c>
      <c r="BM730">
        <v>3</v>
      </c>
      <c r="BN730">
        <v>4</v>
      </c>
      <c r="BO730">
        <v>55.96</v>
      </c>
      <c r="BP730">
        <v>4</v>
      </c>
      <c r="BQ730">
        <v>13.77</v>
      </c>
      <c r="BR730">
        <v>2.8</v>
      </c>
      <c r="BS730">
        <v>2.8</v>
      </c>
      <c r="BT730">
        <v>0</v>
      </c>
    </row>
    <row r="731" spans="1:72">
      <c r="A731" t="str">
        <f>IF(I731="","其他",_xlfn.XLOOKUP(I731,辅助数据!B:B,辅助数据!C:C))</f>
        <v>漩涡套装</v>
      </c>
      <c r="B731" t="str" cm="1">
        <f t="array" ref="B731">IFERROR(_xlfn.IFS(EOMONTH(E731,0)-C731&gt;90,"老品 (开售天数大于90天)",EOMONTH(E731,0)-C731&gt;=0,"新品 (开售天数小于等于90)"),"新品未出单")</f>
        <v>老品 (开售天数大于90天)</v>
      </c>
      <c r="C731" s="1">
        <f>_xlfn.XLOOKUP(K731,开售时间!A:A,开售时间!B:B)</f>
        <v>45927</v>
      </c>
      <c r="D731" s="1" t="str">
        <f>IFERROR(_xlfn.XLOOKUP(G731,分层!A:A,分层!B:B),"未划分")</f>
        <v>T2</v>
      </c>
      <c r="E731" s="4">
        <v>46235</v>
      </c>
      <c r="F731" s="1" t="s">
        <v>72</v>
      </c>
      <c r="G731" t="s">
        <v>1799</v>
      </c>
      <c r="H731" t="s">
        <v>1800</v>
      </c>
      <c r="I731" t="s">
        <v>1801</v>
      </c>
      <c r="J731" t="s">
        <v>4860</v>
      </c>
      <c r="K731" t="s">
        <v>1801</v>
      </c>
      <c r="L731">
        <v>32889</v>
      </c>
      <c r="M731">
        <v>210</v>
      </c>
      <c r="N731">
        <v>210.88</v>
      </c>
      <c r="O731">
        <v>208.52</v>
      </c>
      <c r="P731">
        <v>0</v>
      </c>
      <c r="Q731">
        <v>2.36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870.69</v>
      </c>
      <c r="Y731">
        <v>844.71</v>
      </c>
      <c r="Z731">
        <v>0</v>
      </c>
      <c r="AA731">
        <v>25.98</v>
      </c>
      <c r="AB731">
        <v>0</v>
      </c>
      <c r="AC731">
        <v>66</v>
      </c>
      <c r="AD731">
        <v>64</v>
      </c>
      <c r="AE731">
        <v>0</v>
      </c>
      <c r="AF731">
        <v>2</v>
      </c>
      <c r="AG731">
        <v>0</v>
      </c>
      <c r="AH731" t="s">
        <v>3079</v>
      </c>
      <c r="AI731">
        <v>765.76</v>
      </c>
      <c r="AJ731">
        <v>59</v>
      </c>
      <c r="AK731" t="s">
        <v>1415</v>
      </c>
      <c r="AL731">
        <v>1</v>
      </c>
      <c r="AM731">
        <v>6.41</v>
      </c>
      <c r="AN731">
        <v>4.13</v>
      </c>
      <c r="AO731" t="s">
        <v>4861</v>
      </c>
      <c r="AP731" t="s">
        <v>4862</v>
      </c>
      <c r="AQ731" t="s">
        <v>4863</v>
      </c>
      <c r="AR731" t="s">
        <v>4864</v>
      </c>
      <c r="AS731">
        <v>3.2</v>
      </c>
      <c r="AT731">
        <v>2.48</v>
      </c>
      <c r="AU731">
        <v>34</v>
      </c>
      <c r="AV731">
        <v>51</v>
      </c>
      <c r="AW731">
        <v>88</v>
      </c>
      <c r="AX731">
        <v>4.9</v>
      </c>
      <c r="AY731">
        <v>3.6</v>
      </c>
      <c r="AZ731">
        <v>2.9</v>
      </c>
      <c r="BA731">
        <v>85</v>
      </c>
      <c r="BB731">
        <v>1090.51</v>
      </c>
      <c r="BC731">
        <v>84</v>
      </c>
      <c r="BD731" t="s">
        <v>2256</v>
      </c>
      <c r="BE731" t="s">
        <v>684</v>
      </c>
      <c r="BF731" t="s">
        <v>4865</v>
      </c>
      <c r="BG731" t="s">
        <v>86</v>
      </c>
      <c r="BH731" t="s">
        <v>86</v>
      </c>
      <c r="BI731" t="s">
        <v>86</v>
      </c>
      <c r="BJ731">
        <v>1087.26</v>
      </c>
      <c r="BK731">
        <v>1</v>
      </c>
      <c r="BL731">
        <v>12.34</v>
      </c>
      <c r="BM731">
        <v>1</v>
      </c>
      <c r="BN731">
        <v>5</v>
      </c>
      <c r="BO731">
        <v>64.95</v>
      </c>
      <c r="BP731">
        <v>4</v>
      </c>
      <c r="BQ731">
        <v>12.79</v>
      </c>
      <c r="BR731">
        <v>2.7</v>
      </c>
      <c r="BS731">
        <v>3.25</v>
      </c>
      <c r="BT731">
        <v>0</v>
      </c>
    </row>
    <row r="732" spans="1:72">
      <c r="A732" t="str">
        <f>IF(I732="","其他",_xlfn.XLOOKUP(I732,辅助数据!B:B,辅助数据!C:C))</f>
        <v>海报小木板</v>
      </c>
      <c r="B732" t="str" cm="1">
        <f t="array" ref="B732">IFERROR(_xlfn.IFS(EOMONTH(E732,0)-C732&gt;90,"老品 (开售天数大于90天)",EOMONTH(E732,0)-C732&gt;=0,"新品 (开售天数小于等于90)"),"新品未出单")</f>
        <v>老品 (开售天数大于90天)</v>
      </c>
      <c r="C732" s="1">
        <f>_xlfn.XLOOKUP(K732,开售时间!A:A,开售时间!B:B)</f>
        <v>46013</v>
      </c>
      <c r="D732" s="1" t="str">
        <f>IFERROR(_xlfn.XLOOKUP(G732,分层!A:A,分层!B:B),"未划分")</f>
        <v>T3</v>
      </c>
      <c r="E732" s="4">
        <v>46235</v>
      </c>
      <c r="F732" s="1" t="s">
        <v>72</v>
      </c>
      <c r="G732" t="s">
        <v>1343</v>
      </c>
      <c r="H732" t="s">
        <v>1344</v>
      </c>
      <c r="I732" t="s">
        <v>1345</v>
      </c>
      <c r="J732" t="s">
        <v>626</v>
      </c>
      <c r="K732" t="s">
        <v>1345</v>
      </c>
      <c r="L732">
        <v>88873</v>
      </c>
      <c r="M732">
        <v>485</v>
      </c>
      <c r="N732">
        <v>496.92</v>
      </c>
      <c r="O732">
        <v>490.15</v>
      </c>
      <c r="P732">
        <v>0</v>
      </c>
      <c r="Q732">
        <v>6.77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1195.38</v>
      </c>
      <c r="Y732">
        <v>1195.38</v>
      </c>
      <c r="Z732">
        <v>0</v>
      </c>
      <c r="AA732">
        <v>0</v>
      </c>
      <c r="AB732">
        <v>0</v>
      </c>
      <c r="AC732">
        <v>62</v>
      </c>
      <c r="AD732">
        <v>62</v>
      </c>
      <c r="AE732">
        <v>0</v>
      </c>
      <c r="AF732">
        <v>0</v>
      </c>
      <c r="AG732">
        <v>0</v>
      </c>
      <c r="AH732" t="s">
        <v>725</v>
      </c>
      <c r="AI732">
        <v>1092.45</v>
      </c>
      <c r="AJ732">
        <v>55</v>
      </c>
      <c r="AK732" t="s">
        <v>2148</v>
      </c>
      <c r="AL732">
        <v>1.02</v>
      </c>
      <c r="AM732">
        <v>5.59</v>
      </c>
      <c r="AN732">
        <v>2.41</v>
      </c>
      <c r="AO732" t="s">
        <v>4866</v>
      </c>
      <c r="AP732" t="s">
        <v>4867</v>
      </c>
      <c r="AQ732" t="s">
        <v>4868</v>
      </c>
      <c r="AR732" t="s">
        <v>4869</v>
      </c>
      <c r="AS732">
        <v>8.01</v>
      </c>
      <c r="AT732">
        <v>5.92</v>
      </c>
      <c r="AU732">
        <v>22</v>
      </c>
      <c r="AV732">
        <v>39</v>
      </c>
      <c r="AW732">
        <v>82</v>
      </c>
      <c r="AX732">
        <v>3.1</v>
      </c>
      <c r="AY732">
        <v>2.8</v>
      </c>
      <c r="AZ732">
        <v>2.7</v>
      </c>
      <c r="BA732">
        <v>84</v>
      </c>
      <c r="BB732">
        <v>1671.16</v>
      </c>
      <c r="BC732">
        <v>84</v>
      </c>
      <c r="BD732" t="s">
        <v>4870</v>
      </c>
      <c r="BE732" t="s">
        <v>4871</v>
      </c>
      <c r="BF732" t="s">
        <v>4870</v>
      </c>
      <c r="BG732" t="s">
        <v>86</v>
      </c>
      <c r="BH732" t="s">
        <v>86</v>
      </c>
      <c r="BI732" t="s">
        <v>86</v>
      </c>
      <c r="BJ732">
        <v>1667.17</v>
      </c>
      <c r="BK732">
        <v>2</v>
      </c>
      <c r="BL732">
        <v>37.98</v>
      </c>
      <c r="BM732">
        <v>2</v>
      </c>
      <c r="BN732">
        <v>4</v>
      </c>
      <c r="BO732">
        <v>79.96</v>
      </c>
      <c r="BP732">
        <v>4</v>
      </c>
      <c r="BQ732">
        <v>19.85</v>
      </c>
      <c r="BR732">
        <v>2.7</v>
      </c>
      <c r="BS732">
        <v>3.99</v>
      </c>
      <c r="BT732">
        <v>0</v>
      </c>
    </row>
    <row r="733" spans="1:72">
      <c r="A733" t="str">
        <f>IF(I733="","其他",_xlfn.XLOOKUP(I733,辅助数据!B:B,辅助数据!C:C))</f>
        <v>贺卡</v>
      </c>
      <c r="B733" t="str" cm="1">
        <f t="array" ref="B733">IFERROR(_xlfn.IFS(EOMONTH(E733,0)-C733&gt;90,"老品 (开售天数大于90天)",EOMONTH(E733,0)-C733&gt;=0,"新品 (开售天数小于等于90)"),"新品未出单")</f>
        <v>新品 (开售天数小于等于90)</v>
      </c>
      <c r="C733" s="1">
        <f>_xlfn.XLOOKUP(K733,开售时间!A:A,开售时间!B:B)</f>
        <v>46194</v>
      </c>
      <c r="D733" s="1" t="str">
        <f>IFERROR(_xlfn.XLOOKUP(G733,分层!A:A,分层!B:B),"未划分")</f>
        <v>N</v>
      </c>
      <c r="E733" s="4">
        <v>46235</v>
      </c>
      <c r="F733" s="1" t="s">
        <v>72</v>
      </c>
      <c r="G733" t="s">
        <v>1899</v>
      </c>
      <c r="H733" t="s">
        <v>1900</v>
      </c>
      <c r="I733" t="s">
        <v>1901</v>
      </c>
      <c r="J733" t="s">
        <v>132</v>
      </c>
      <c r="K733" t="s">
        <v>1901</v>
      </c>
      <c r="L733">
        <v>44583</v>
      </c>
      <c r="M733">
        <v>284</v>
      </c>
      <c r="N733">
        <v>274</v>
      </c>
      <c r="O733">
        <v>267.42</v>
      </c>
      <c r="P733">
        <v>0</v>
      </c>
      <c r="Q733">
        <v>6.58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839.4</v>
      </c>
      <c r="Y733">
        <v>811.42</v>
      </c>
      <c r="Z733">
        <v>0</v>
      </c>
      <c r="AA733">
        <v>27.98</v>
      </c>
      <c r="AB733">
        <v>0</v>
      </c>
      <c r="AC733">
        <v>62</v>
      </c>
      <c r="AD733">
        <v>60</v>
      </c>
      <c r="AE733">
        <v>0</v>
      </c>
      <c r="AF733">
        <v>2</v>
      </c>
      <c r="AG733">
        <v>0</v>
      </c>
      <c r="AH733" t="s">
        <v>896</v>
      </c>
      <c r="AI733">
        <v>839.4</v>
      </c>
      <c r="AJ733">
        <v>62</v>
      </c>
      <c r="AK733" t="s">
        <v>1415</v>
      </c>
      <c r="AL733">
        <v>0.96</v>
      </c>
      <c r="AM733">
        <v>6.15</v>
      </c>
      <c r="AN733">
        <v>3.06</v>
      </c>
      <c r="AO733" t="s">
        <v>4872</v>
      </c>
      <c r="AP733" t="s">
        <v>4873</v>
      </c>
      <c r="AQ733" t="s">
        <v>898</v>
      </c>
      <c r="AR733" t="s">
        <v>4874</v>
      </c>
      <c r="AS733">
        <v>4.42</v>
      </c>
      <c r="AT733">
        <v>3.3</v>
      </c>
      <c r="AU733">
        <v>11</v>
      </c>
      <c r="AV733">
        <v>26</v>
      </c>
      <c r="AW733">
        <v>78</v>
      </c>
      <c r="AX733">
        <v>1.6</v>
      </c>
      <c r="AY733">
        <v>1.9</v>
      </c>
      <c r="AZ733">
        <v>2.6</v>
      </c>
      <c r="BA733">
        <v>83</v>
      </c>
      <c r="BB733">
        <v>1133.19</v>
      </c>
      <c r="BC733">
        <v>82</v>
      </c>
      <c r="BD733" t="s">
        <v>4875</v>
      </c>
      <c r="BE733" t="s">
        <v>4876</v>
      </c>
      <c r="BF733" t="s">
        <v>4473</v>
      </c>
      <c r="BG733" t="s">
        <v>86</v>
      </c>
      <c r="BH733" t="s">
        <v>86</v>
      </c>
      <c r="BI733" t="s">
        <v>86</v>
      </c>
      <c r="BJ733">
        <v>1070.19</v>
      </c>
      <c r="BK733">
        <v>0</v>
      </c>
      <c r="BL733">
        <v>0</v>
      </c>
      <c r="BM733">
        <v>0</v>
      </c>
      <c r="BN733">
        <v>46</v>
      </c>
      <c r="BO733">
        <v>643.54</v>
      </c>
      <c r="BP733">
        <v>45</v>
      </c>
      <c r="BQ733">
        <v>12.89</v>
      </c>
      <c r="BR733">
        <v>2.7</v>
      </c>
      <c r="BS733">
        <v>63</v>
      </c>
      <c r="BT733">
        <v>0</v>
      </c>
    </row>
    <row r="734" spans="1:72">
      <c r="A734" t="str">
        <f>IF(I734="","其他",_xlfn.XLOOKUP(I734,辅助数据!B:B,辅助数据!C:C))</f>
        <v>海报小木板</v>
      </c>
      <c r="B734" t="str" cm="1">
        <f t="array" ref="B734">IFERROR(_xlfn.IFS(EOMONTH(E734,0)-C734&gt;90,"老品 (开售天数大于90天)",EOMONTH(E734,0)-C734&gt;=0,"新品 (开售天数小于等于90)"),"新品未出单")</f>
        <v>老品 (开售天数大于90天)</v>
      </c>
      <c r="C734" s="1">
        <f>_xlfn.XLOOKUP(K734,开售时间!A:A,开售时间!B:B)</f>
        <v>46010</v>
      </c>
      <c r="D734" s="1" t="str">
        <f>IFERROR(_xlfn.XLOOKUP(G734,分层!A:A,分层!B:B),"未划分")</f>
        <v>T3</v>
      </c>
      <c r="E734" s="4">
        <v>46235</v>
      </c>
      <c r="F734" s="1" t="s">
        <v>72</v>
      </c>
      <c r="G734" t="s">
        <v>1684</v>
      </c>
      <c r="H734" t="s">
        <v>1685</v>
      </c>
      <c r="I734" t="s">
        <v>1686</v>
      </c>
      <c r="J734" t="s">
        <v>214</v>
      </c>
      <c r="K734" t="s">
        <v>1686</v>
      </c>
      <c r="L734">
        <v>75554</v>
      </c>
      <c r="M734">
        <v>613</v>
      </c>
      <c r="N734">
        <v>495.26</v>
      </c>
      <c r="O734">
        <v>467.39</v>
      </c>
      <c r="P734">
        <v>0</v>
      </c>
      <c r="Q734">
        <v>27.87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1431.63</v>
      </c>
      <c r="Y734">
        <v>1401.64</v>
      </c>
      <c r="Z734">
        <v>0</v>
      </c>
      <c r="AA734">
        <v>29.99</v>
      </c>
      <c r="AB734">
        <v>0</v>
      </c>
      <c r="AC734">
        <v>76</v>
      </c>
      <c r="AD734">
        <v>74</v>
      </c>
      <c r="AE734">
        <v>0</v>
      </c>
      <c r="AF734">
        <v>2</v>
      </c>
      <c r="AG734">
        <v>0</v>
      </c>
      <c r="AH734" t="s">
        <v>2369</v>
      </c>
      <c r="AI734">
        <v>1207.4</v>
      </c>
      <c r="AJ734">
        <v>61</v>
      </c>
      <c r="AK734" t="s">
        <v>1238</v>
      </c>
      <c r="AL734">
        <v>0.81</v>
      </c>
      <c r="AM734">
        <v>6.56</v>
      </c>
      <c r="AN734">
        <v>2.89</v>
      </c>
      <c r="AO734" t="s">
        <v>4877</v>
      </c>
      <c r="AP734" t="s">
        <v>4878</v>
      </c>
      <c r="AQ734" t="s">
        <v>4879</v>
      </c>
      <c r="AR734" t="s">
        <v>4880</v>
      </c>
      <c r="AS734">
        <v>6.52</v>
      </c>
      <c r="AT734">
        <v>6.04</v>
      </c>
      <c r="AU734">
        <v>14</v>
      </c>
      <c r="AV734">
        <v>30</v>
      </c>
      <c r="AW734">
        <v>76</v>
      </c>
      <c r="AX734">
        <v>2</v>
      </c>
      <c r="AY734">
        <v>2.1</v>
      </c>
      <c r="AZ734">
        <v>2.5</v>
      </c>
      <c r="BA734">
        <v>82</v>
      </c>
      <c r="BB734">
        <v>1638.18</v>
      </c>
      <c r="BC734">
        <v>82</v>
      </c>
      <c r="BD734" t="s">
        <v>1512</v>
      </c>
      <c r="BE734" t="s">
        <v>4881</v>
      </c>
      <c r="BF734" t="s">
        <v>1512</v>
      </c>
      <c r="BG734" t="s">
        <v>86</v>
      </c>
      <c r="BH734" t="s">
        <v>86</v>
      </c>
      <c r="BI734" t="s">
        <v>86</v>
      </c>
      <c r="BJ734">
        <v>1637.18</v>
      </c>
      <c r="BK734">
        <v>1</v>
      </c>
      <c r="BL734">
        <v>18.99</v>
      </c>
      <c r="BM734">
        <v>1</v>
      </c>
      <c r="BN734">
        <v>1</v>
      </c>
      <c r="BO734">
        <v>19.99</v>
      </c>
      <c r="BP734">
        <v>1</v>
      </c>
      <c r="BQ734">
        <v>19.97</v>
      </c>
      <c r="BR734">
        <v>2.6</v>
      </c>
      <c r="BS734">
        <v>1</v>
      </c>
      <c r="BT734">
        <v>0</v>
      </c>
    </row>
    <row r="735" spans="1:72">
      <c r="A735" t="str">
        <f>IF(I735="","其他",_xlfn.XLOOKUP(I735,辅助数据!B:B,辅助数据!C:C))</f>
        <v>小海报木板</v>
      </c>
      <c r="B735" t="str" cm="1">
        <f t="array" ref="B735">IFERROR(_xlfn.IFS(EOMONTH(E735,0)-C735&gt;90,"老品 (开售天数大于90天)",EOMONTH(E735,0)-C735&gt;=0,"新品 (开售天数小于等于90)"),"新品未出单")</f>
        <v>老品 (开售天数大于90天)</v>
      </c>
      <c r="C735" s="1">
        <f>_xlfn.XLOOKUP(K735,开售时间!A:A,开售时间!B:B)</f>
        <v>46011</v>
      </c>
      <c r="D735" s="1" t="str">
        <f>IFERROR(_xlfn.XLOOKUP(G735,分层!A:A,分层!B:B),"未划分")</f>
        <v>T3</v>
      </c>
      <c r="E735" s="4">
        <v>46235</v>
      </c>
      <c r="F735" s="1" t="s">
        <v>72</v>
      </c>
      <c r="G735" t="s">
        <v>818</v>
      </c>
      <c r="H735" t="s">
        <v>819</v>
      </c>
      <c r="I735" t="s">
        <v>820</v>
      </c>
      <c r="J735" t="s">
        <v>1513</v>
      </c>
      <c r="K735" t="s">
        <v>820</v>
      </c>
      <c r="L735">
        <v>67188</v>
      </c>
      <c r="M735">
        <v>434</v>
      </c>
      <c r="N735">
        <v>284.94</v>
      </c>
      <c r="O735">
        <v>241.69</v>
      </c>
      <c r="P735">
        <v>0</v>
      </c>
      <c r="Q735">
        <v>43.25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742.67</v>
      </c>
      <c r="Y735">
        <v>682.73</v>
      </c>
      <c r="Z735">
        <v>0</v>
      </c>
      <c r="AA735">
        <v>59.94</v>
      </c>
      <c r="AB735">
        <v>0</v>
      </c>
      <c r="AC735">
        <v>62</v>
      </c>
      <c r="AD735">
        <v>56</v>
      </c>
      <c r="AE735">
        <v>0</v>
      </c>
      <c r="AF735">
        <v>6</v>
      </c>
      <c r="AG735">
        <v>0</v>
      </c>
      <c r="AH735" t="s">
        <v>4882</v>
      </c>
      <c r="AI735">
        <v>638.86</v>
      </c>
      <c r="AJ735">
        <v>52</v>
      </c>
      <c r="AK735" t="s">
        <v>1394</v>
      </c>
      <c r="AL735">
        <v>0.66</v>
      </c>
      <c r="AM735">
        <v>4.24</v>
      </c>
      <c r="AN735">
        <v>2.61</v>
      </c>
      <c r="AO735" t="s">
        <v>4883</v>
      </c>
      <c r="AP735" t="s">
        <v>4884</v>
      </c>
      <c r="AQ735" t="s">
        <v>783</v>
      </c>
      <c r="AR735" t="s">
        <v>4885</v>
      </c>
      <c r="AS735">
        <v>4.6</v>
      </c>
      <c r="AT735">
        <v>3.47</v>
      </c>
      <c r="AU735">
        <v>24</v>
      </c>
      <c r="AV735">
        <v>44</v>
      </c>
      <c r="AW735">
        <v>92</v>
      </c>
      <c r="AX735">
        <v>3.4</v>
      </c>
      <c r="AY735">
        <v>3.1</v>
      </c>
      <c r="AZ735">
        <v>3.1</v>
      </c>
      <c r="BA735">
        <v>82</v>
      </c>
      <c r="BB735">
        <v>818.18</v>
      </c>
      <c r="BC735">
        <v>68</v>
      </c>
      <c r="BD735" t="s">
        <v>4886</v>
      </c>
      <c r="BE735" t="s">
        <v>4887</v>
      </c>
      <c r="BF735" t="s">
        <v>4888</v>
      </c>
      <c r="BG735" t="s">
        <v>86</v>
      </c>
      <c r="BH735" t="s">
        <v>86</v>
      </c>
      <c r="BI735" t="s">
        <v>86</v>
      </c>
      <c r="BJ735">
        <v>806.19</v>
      </c>
      <c r="BK735">
        <v>2</v>
      </c>
      <c r="BL735">
        <v>18.98</v>
      </c>
      <c r="BM735">
        <v>2</v>
      </c>
      <c r="BN735">
        <v>24</v>
      </c>
      <c r="BO735">
        <v>239.76</v>
      </c>
      <c r="BP735">
        <v>10</v>
      </c>
      <c r="BQ735">
        <v>9.83</v>
      </c>
      <c r="BR735">
        <v>2.6</v>
      </c>
      <c r="BS735">
        <v>11.99</v>
      </c>
      <c r="BT735">
        <v>0</v>
      </c>
    </row>
    <row r="736" spans="1:72">
      <c r="A736" t="str">
        <f>IF(I736="","其他",_xlfn.XLOOKUP(I736,辅助数据!B:B,辅助数据!C:C))</f>
        <v>纸绒花套装</v>
      </c>
      <c r="B736" t="str" cm="1">
        <f t="array" ref="B736">IFERROR(_xlfn.IFS(EOMONTH(E736,0)-C736&gt;90,"老品 (开售天数大于90天)",EOMONTH(E736,0)-C736&gt;=0,"新品 (开售天数小于等于90)"),"新品未出单")</f>
        <v>老品 (开售天数大于90天)</v>
      </c>
      <c r="C736" s="1">
        <f>_xlfn.XLOOKUP(K736,开售时间!A:A,开售时间!B:B)</f>
        <v>46028</v>
      </c>
      <c r="D736" s="1" t="str">
        <f>IFERROR(_xlfn.XLOOKUP(G736,分层!A:A,分层!B:B),"未划分")</f>
        <v>T4</v>
      </c>
      <c r="E736" s="4">
        <v>46235</v>
      </c>
      <c r="F736" s="1" t="s">
        <v>72</v>
      </c>
      <c r="G736" t="s">
        <v>2637</v>
      </c>
      <c r="H736" t="s">
        <v>2638</v>
      </c>
      <c r="I736" t="s">
        <v>2639</v>
      </c>
      <c r="J736" t="s">
        <v>2360</v>
      </c>
      <c r="K736" t="s">
        <v>2639</v>
      </c>
      <c r="L736">
        <v>62717</v>
      </c>
      <c r="M736">
        <v>353</v>
      </c>
      <c r="N736">
        <v>309.98</v>
      </c>
      <c r="O736">
        <v>254.87</v>
      </c>
      <c r="P736">
        <v>0</v>
      </c>
      <c r="Q736">
        <v>55.11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680.2</v>
      </c>
      <c r="Y736">
        <v>603.28</v>
      </c>
      <c r="Z736">
        <v>0</v>
      </c>
      <c r="AA736">
        <v>76.92</v>
      </c>
      <c r="AB736">
        <v>0</v>
      </c>
      <c r="AC736">
        <v>71</v>
      </c>
      <c r="AD736">
        <v>62</v>
      </c>
      <c r="AE736">
        <v>0</v>
      </c>
      <c r="AF736">
        <v>9</v>
      </c>
      <c r="AG736">
        <v>0</v>
      </c>
      <c r="AH736" t="s">
        <v>4889</v>
      </c>
      <c r="AI736">
        <v>595.87</v>
      </c>
      <c r="AJ736">
        <v>64</v>
      </c>
      <c r="AK736" t="s">
        <v>367</v>
      </c>
      <c r="AL736">
        <v>0.88</v>
      </c>
      <c r="AM736">
        <v>4.94</v>
      </c>
      <c r="AN736">
        <v>2.19</v>
      </c>
      <c r="AO736" t="s">
        <v>4890</v>
      </c>
      <c r="AP736" t="s">
        <v>4891</v>
      </c>
      <c r="AQ736" t="s">
        <v>4892</v>
      </c>
      <c r="AR736" t="s">
        <v>4893</v>
      </c>
      <c r="AS736">
        <v>4.37</v>
      </c>
      <c r="AT736">
        <v>3.83</v>
      </c>
      <c r="AU736">
        <v>17</v>
      </c>
      <c r="AV736">
        <v>38</v>
      </c>
      <c r="AW736">
        <v>80</v>
      </c>
      <c r="AX736">
        <v>2.4</v>
      </c>
      <c r="AY736">
        <v>2.7</v>
      </c>
      <c r="AZ736">
        <v>2.7</v>
      </c>
      <c r="BA736">
        <v>81</v>
      </c>
      <c r="BB736">
        <v>756.7</v>
      </c>
      <c r="BC736">
        <v>81</v>
      </c>
      <c r="BD736" t="s">
        <v>4894</v>
      </c>
      <c r="BE736" t="s">
        <v>4895</v>
      </c>
      <c r="BF736" t="s">
        <v>4894</v>
      </c>
      <c r="BG736" t="s">
        <v>86</v>
      </c>
      <c r="BH736" t="s">
        <v>86</v>
      </c>
      <c r="BI736" t="s">
        <v>86</v>
      </c>
      <c r="BJ736">
        <v>756.22</v>
      </c>
      <c r="BK736">
        <v>2</v>
      </c>
      <c r="BL736">
        <v>18.48</v>
      </c>
      <c r="BM736">
        <v>2</v>
      </c>
      <c r="BN736">
        <v>1</v>
      </c>
      <c r="BO736">
        <v>9.49</v>
      </c>
      <c r="BP736">
        <v>1</v>
      </c>
      <c r="BQ736">
        <v>9.34</v>
      </c>
      <c r="BR736">
        <v>2.6</v>
      </c>
      <c r="BS736">
        <v>0.48</v>
      </c>
      <c r="BT736">
        <v>0</v>
      </c>
    </row>
    <row r="737" spans="1:72">
      <c r="A737" t="str">
        <f>IF(I737="","其他",_xlfn.XLOOKUP(I737,辅助数据!B:B,辅助数据!C:C))</f>
        <v>盒子</v>
      </c>
      <c r="B737" t="str" cm="1">
        <f t="array" ref="B737">IFERROR(_xlfn.IFS(EOMONTH(E737,0)-C737&gt;90,"老品 (开售天数大于90天)",EOMONTH(E737,0)-C737&gt;=0,"新品 (开售天数小于等于90)"),"新品未出单")</f>
        <v>老品 (开售天数大于90天)</v>
      </c>
      <c r="C737" s="1">
        <f>_xlfn.XLOOKUP(K737,开售时间!A:A,开售时间!B:B)</f>
        <v>45931</v>
      </c>
      <c r="D737" s="1" t="str">
        <f>IFERROR(_xlfn.XLOOKUP(G737,分层!A:A,分层!B:B),"未划分")</f>
        <v>T2</v>
      </c>
      <c r="E737" s="4">
        <v>46235</v>
      </c>
      <c r="F737" s="1" t="s">
        <v>72</v>
      </c>
      <c r="G737" t="s">
        <v>843</v>
      </c>
      <c r="H737" t="s">
        <v>844</v>
      </c>
      <c r="I737" t="s">
        <v>845</v>
      </c>
      <c r="J737" t="s">
        <v>4896</v>
      </c>
      <c r="K737" t="s">
        <v>845</v>
      </c>
      <c r="L737">
        <v>63696</v>
      </c>
      <c r="M737">
        <v>628</v>
      </c>
      <c r="N737">
        <v>400.42</v>
      </c>
      <c r="O737">
        <v>311.79</v>
      </c>
      <c r="P737">
        <v>0</v>
      </c>
      <c r="Q737">
        <v>88.63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888.42</v>
      </c>
      <c r="Y737">
        <v>679.55</v>
      </c>
      <c r="Z737">
        <v>0</v>
      </c>
      <c r="AA737">
        <v>208.87</v>
      </c>
      <c r="AB737">
        <v>0</v>
      </c>
      <c r="AC737">
        <v>56</v>
      </c>
      <c r="AD737">
        <v>43</v>
      </c>
      <c r="AE737">
        <v>0</v>
      </c>
      <c r="AF737">
        <v>13</v>
      </c>
      <c r="AG737">
        <v>0</v>
      </c>
      <c r="AH737" t="s">
        <v>4897</v>
      </c>
      <c r="AI737">
        <v>719.55</v>
      </c>
      <c r="AJ737">
        <v>43</v>
      </c>
      <c r="AK737" t="s">
        <v>1473</v>
      </c>
      <c r="AL737">
        <v>0.64</v>
      </c>
      <c r="AM737">
        <v>6.29</v>
      </c>
      <c r="AN737">
        <v>2.22</v>
      </c>
      <c r="AO737" t="s">
        <v>4898</v>
      </c>
      <c r="AP737" t="s">
        <v>4899</v>
      </c>
      <c r="AQ737" t="s">
        <v>4900</v>
      </c>
      <c r="AR737" t="s">
        <v>4901</v>
      </c>
      <c r="AS737">
        <v>7.15</v>
      </c>
      <c r="AT737">
        <v>5.01</v>
      </c>
      <c r="AU737">
        <v>16</v>
      </c>
      <c r="AV737">
        <v>36</v>
      </c>
      <c r="AW737">
        <v>84</v>
      </c>
      <c r="AX737">
        <v>2.3</v>
      </c>
      <c r="AY737">
        <v>2.6</v>
      </c>
      <c r="AZ737">
        <v>2.8</v>
      </c>
      <c r="BA737">
        <v>80</v>
      </c>
      <c r="BB737">
        <v>1279.2</v>
      </c>
      <c r="BC737">
        <v>76</v>
      </c>
      <c r="BD737" t="s">
        <v>4902</v>
      </c>
      <c r="BE737" t="s">
        <v>3075</v>
      </c>
      <c r="BF737" t="s">
        <v>4903</v>
      </c>
      <c r="BG737" t="s">
        <v>86</v>
      </c>
      <c r="BH737" t="s">
        <v>86</v>
      </c>
      <c r="BI737" t="s">
        <v>86</v>
      </c>
      <c r="BJ737">
        <v>1267.2</v>
      </c>
      <c r="BK737">
        <v>0</v>
      </c>
      <c r="BL737">
        <v>0</v>
      </c>
      <c r="BM737">
        <v>0</v>
      </c>
      <c r="BN737">
        <v>15</v>
      </c>
      <c r="BO737">
        <v>239.85</v>
      </c>
      <c r="BP737">
        <v>11</v>
      </c>
      <c r="BQ737">
        <v>15.84</v>
      </c>
      <c r="BR737">
        <v>2.6</v>
      </c>
      <c r="BS737">
        <v>12</v>
      </c>
      <c r="BT737">
        <v>0</v>
      </c>
    </row>
    <row r="738" spans="1:72">
      <c r="A738" t="str">
        <f>IF(I738="","其他",_xlfn.XLOOKUP(I738,辅助数据!B:B,辅助数据!C:C))</f>
        <v>灯饰门联</v>
      </c>
      <c r="B738" t="str" cm="1">
        <f t="array" ref="B738">IFERROR(_xlfn.IFS(EOMONTH(E738,0)-C738&gt;90,"老品 (开售天数大于90天)",EOMONTH(E738,0)-C738&gt;=0,"新品 (开售天数小于等于90)"),"新品未出单")</f>
        <v>老品 (开售天数大于90天)</v>
      </c>
      <c r="C738" s="1">
        <f>_xlfn.XLOOKUP(K738,开售时间!A:A,开售时间!B:B)</f>
        <v>46097</v>
      </c>
      <c r="D738" s="1" t="str">
        <f>IFERROR(_xlfn.XLOOKUP(G738,分层!A:A,分层!B:B),"未划分")</f>
        <v>T3</v>
      </c>
      <c r="E738" s="4">
        <v>46235</v>
      </c>
      <c r="F738" s="1" t="s">
        <v>72</v>
      </c>
      <c r="G738" t="s">
        <v>958</v>
      </c>
      <c r="H738" t="s">
        <v>959</v>
      </c>
      <c r="I738" t="s">
        <v>960</v>
      </c>
      <c r="J738" t="s">
        <v>1802</v>
      </c>
      <c r="K738" t="s">
        <v>960</v>
      </c>
      <c r="L738">
        <v>55861</v>
      </c>
      <c r="M738">
        <v>325</v>
      </c>
      <c r="N738">
        <v>245.63</v>
      </c>
      <c r="O738">
        <v>245.63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772.64</v>
      </c>
      <c r="Y738">
        <v>772.64</v>
      </c>
      <c r="Z738">
        <v>0</v>
      </c>
      <c r="AA738">
        <v>0</v>
      </c>
      <c r="AB738">
        <v>0</v>
      </c>
      <c r="AC738">
        <v>56</v>
      </c>
      <c r="AD738">
        <v>56</v>
      </c>
      <c r="AE738">
        <v>0</v>
      </c>
      <c r="AF738">
        <v>0</v>
      </c>
      <c r="AG738">
        <v>0</v>
      </c>
      <c r="AH738" t="s">
        <v>3176</v>
      </c>
      <c r="AI738">
        <v>656.83</v>
      </c>
      <c r="AJ738">
        <v>47</v>
      </c>
      <c r="AK738" t="s">
        <v>1540</v>
      </c>
      <c r="AL738">
        <v>0.76</v>
      </c>
      <c r="AM738">
        <v>4.4</v>
      </c>
      <c r="AN738">
        <v>3.15</v>
      </c>
      <c r="AO738" t="s">
        <v>1295</v>
      </c>
      <c r="AP738" t="s">
        <v>1667</v>
      </c>
      <c r="AQ738" t="s">
        <v>4904</v>
      </c>
      <c r="AR738" t="s">
        <v>4905</v>
      </c>
      <c r="AS738">
        <v>4.39</v>
      </c>
      <c r="AT738">
        <v>3.07</v>
      </c>
      <c r="AU738">
        <v>23</v>
      </c>
      <c r="AV738">
        <v>39</v>
      </c>
      <c r="AW738">
        <v>73</v>
      </c>
      <c r="AX738">
        <v>3.3</v>
      </c>
      <c r="AY738">
        <v>2.8</v>
      </c>
      <c r="AZ738">
        <v>2.4</v>
      </c>
      <c r="BA738">
        <v>80</v>
      </c>
      <c r="BB738">
        <v>1117.8</v>
      </c>
      <c r="BC738">
        <v>80</v>
      </c>
      <c r="BD738" t="s">
        <v>4906</v>
      </c>
      <c r="BE738" t="s">
        <v>4907</v>
      </c>
      <c r="BF738" t="s">
        <v>4906</v>
      </c>
      <c r="BG738" t="s">
        <v>86</v>
      </c>
      <c r="BH738" t="s">
        <v>86</v>
      </c>
      <c r="BI738" t="s">
        <v>86</v>
      </c>
      <c r="BJ738">
        <v>1113.6</v>
      </c>
      <c r="BK738">
        <v>2</v>
      </c>
      <c r="BL738">
        <v>26.58</v>
      </c>
      <c r="BM738">
        <v>2</v>
      </c>
      <c r="BN738">
        <v>6</v>
      </c>
      <c r="BO738">
        <v>83.94</v>
      </c>
      <c r="BP738">
        <v>6</v>
      </c>
      <c r="BQ738">
        <v>13.92</v>
      </c>
      <c r="BR738">
        <v>2.6</v>
      </c>
      <c r="BS738">
        <v>4.2</v>
      </c>
      <c r="BT738">
        <v>0</v>
      </c>
    </row>
    <row r="739" spans="1:72">
      <c r="A739" t="str">
        <f>IF(I739="","其他",_xlfn.XLOOKUP(I739,辅助数据!B:B,辅助数据!C:C))</f>
        <v>照片横幅</v>
      </c>
      <c r="B739" t="str" cm="1">
        <f t="array" ref="B739">IFERROR(_xlfn.IFS(EOMONTH(E739,0)-C739&gt;90,"老品 (开售天数大于90天)",EOMONTH(E739,0)-C739&gt;=0,"新品 (开售天数小于等于90)"),"新品未出单")</f>
        <v>老品 (开售天数大于90天)</v>
      </c>
      <c r="C739" s="1">
        <f>_xlfn.XLOOKUP(K739,开售时间!A:A,开售时间!B:B)</f>
        <v>46108</v>
      </c>
      <c r="D739" s="1" t="str">
        <f>IFERROR(_xlfn.XLOOKUP(G739,分层!A:A,分层!B:B),"未划分")</f>
        <v>T3</v>
      </c>
      <c r="E739" s="4">
        <v>46235</v>
      </c>
      <c r="F739" s="1" t="s">
        <v>72</v>
      </c>
      <c r="G739" t="s">
        <v>1055</v>
      </c>
      <c r="H739" t="s">
        <v>1056</v>
      </c>
      <c r="I739" t="s">
        <v>1057</v>
      </c>
      <c r="J739" t="s">
        <v>4908</v>
      </c>
      <c r="K739" t="s">
        <v>1057</v>
      </c>
      <c r="L739">
        <v>78490</v>
      </c>
      <c r="M739">
        <v>491</v>
      </c>
      <c r="N739">
        <v>332.09</v>
      </c>
      <c r="O739">
        <v>329.95</v>
      </c>
      <c r="P739">
        <v>0</v>
      </c>
      <c r="Q739">
        <v>2.14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699.21</v>
      </c>
      <c r="Y739">
        <v>686.22</v>
      </c>
      <c r="Z739">
        <v>0</v>
      </c>
      <c r="AA739">
        <v>12.99</v>
      </c>
      <c r="AB739">
        <v>0</v>
      </c>
      <c r="AC739">
        <v>53</v>
      </c>
      <c r="AD739">
        <v>52</v>
      </c>
      <c r="AE739">
        <v>0</v>
      </c>
      <c r="AF739">
        <v>1</v>
      </c>
      <c r="AG739">
        <v>0</v>
      </c>
      <c r="AH739" t="s">
        <v>4909</v>
      </c>
      <c r="AI739">
        <v>622.87</v>
      </c>
      <c r="AJ739">
        <v>47</v>
      </c>
      <c r="AK739" t="s">
        <v>1678</v>
      </c>
      <c r="AL739">
        <v>0.68</v>
      </c>
      <c r="AM739">
        <v>4.23</v>
      </c>
      <c r="AN739">
        <v>2.11</v>
      </c>
      <c r="AO739" t="s">
        <v>1879</v>
      </c>
      <c r="AP739" t="s">
        <v>4910</v>
      </c>
      <c r="AQ739" t="s">
        <v>4911</v>
      </c>
      <c r="AR739" t="s">
        <v>4912</v>
      </c>
      <c r="AS739">
        <v>6.27</v>
      </c>
      <c r="AT739">
        <v>4.15</v>
      </c>
      <c r="AU739">
        <v>14</v>
      </c>
      <c r="AV739">
        <v>26</v>
      </c>
      <c r="AW739">
        <v>71</v>
      </c>
      <c r="AX739">
        <v>2</v>
      </c>
      <c r="AY739">
        <v>1.9</v>
      </c>
      <c r="AZ739">
        <v>2.4</v>
      </c>
      <c r="BA739">
        <v>80</v>
      </c>
      <c r="BB739">
        <v>1012.57</v>
      </c>
      <c r="BC739">
        <v>79</v>
      </c>
      <c r="BD739" t="s">
        <v>4913</v>
      </c>
      <c r="BE739" t="s">
        <v>4914</v>
      </c>
      <c r="BF739" t="s">
        <v>4915</v>
      </c>
      <c r="BG739" t="s">
        <v>86</v>
      </c>
      <c r="BH739" t="s">
        <v>86</v>
      </c>
      <c r="BI739" t="s">
        <v>86</v>
      </c>
      <c r="BJ739">
        <v>1011.27</v>
      </c>
      <c r="BK739">
        <v>1</v>
      </c>
      <c r="BL739">
        <v>12.34</v>
      </c>
      <c r="BM739">
        <v>1</v>
      </c>
      <c r="BN739">
        <v>2</v>
      </c>
      <c r="BO739">
        <v>25.98</v>
      </c>
      <c r="BP739">
        <v>1</v>
      </c>
      <c r="BQ739">
        <v>12.64</v>
      </c>
      <c r="BR739">
        <v>2.6</v>
      </c>
      <c r="BS739">
        <v>1.3</v>
      </c>
      <c r="BT739">
        <v>0</v>
      </c>
    </row>
    <row r="740" spans="1:72">
      <c r="A740" t="str">
        <f>IF(I740="","其他",_xlfn.XLOOKUP(I740,辅助数据!B:B,辅助数据!C:C))</f>
        <v>照片横幅</v>
      </c>
      <c r="B740" t="str" cm="1">
        <f t="array" ref="B740">IFERROR(_xlfn.IFS(EOMONTH(E740,0)-C740&gt;90,"老品 (开售天数大于90天)",EOMONTH(E740,0)-C740&gt;=0,"新品 (开售天数小于等于90)"),"新品未出单")</f>
        <v>新品 (开售天数小于等于90)</v>
      </c>
      <c r="C740" s="1">
        <f>_xlfn.XLOOKUP(K740,开售时间!A:A,开售时间!B:B)</f>
        <v>46196</v>
      </c>
      <c r="D740" s="1" t="str">
        <f>IFERROR(_xlfn.XLOOKUP(G740,分层!A:A,分层!B:B),"未划分")</f>
        <v>N</v>
      </c>
      <c r="E740" s="4">
        <v>46235</v>
      </c>
      <c r="F740" s="1" t="s">
        <v>72</v>
      </c>
      <c r="G740" t="s">
        <v>1727</v>
      </c>
      <c r="H740" t="s">
        <v>1728</v>
      </c>
      <c r="I740" t="s">
        <v>1729</v>
      </c>
      <c r="J740" t="s">
        <v>4916</v>
      </c>
      <c r="K740" t="s">
        <v>1729</v>
      </c>
      <c r="L740">
        <v>38852</v>
      </c>
      <c r="M740">
        <v>510</v>
      </c>
      <c r="N740">
        <v>407.86</v>
      </c>
      <c r="O740">
        <v>400.58</v>
      </c>
      <c r="P740">
        <v>0</v>
      </c>
      <c r="Q740">
        <v>7.28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774.06</v>
      </c>
      <c r="Y740">
        <v>761.07</v>
      </c>
      <c r="Z740">
        <v>0</v>
      </c>
      <c r="AA740">
        <v>12.99</v>
      </c>
      <c r="AB740">
        <v>0</v>
      </c>
      <c r="AC740">
        <v>59</v>
      </c>
      <c r="AD740">
        <v>58</v>
      </c>
      <c r="AE740">
        <v>0</v>
      </c>
      <c r="AF740">
        <v>1</v>
      </c>
      <c r="AG740">
        <v>0</v>
      </c>
      <c r="AH740" t="s">
        <v>3288</v>
      </c>
      <c r="AI740">
        <v>661.84</v>
      </c>
      <c r="AJ740">
        <v>51</v>
      </c>
      <c r="AK740" t="s">
        <v>2403</v>
      </c>
      <c r="AL740">
        <v>0.8</v>
      </c>
      <c r="AM740">
        <v>10.5</v>
      </c>
      <c r="AN740">
        <v>1.9</v>
      </c>
      <c r="AO740" t="s">
        <v>4917</v>
      </c>
      <c r="AP740" t="s">
        <v>4918</v>
      </c>
      <c r="AQ740" t="s">
        <v>4919</v>
      </c>
      <c r="AR740" t="s">
        <v>615</v>
      </c>
      <c r="AS740">
        <v>6.91</v>
      </c>
      <c r="AT740">
        <v>5.1</v>
      </c>
      <c r="AU740">
        <v>25</v>
      </c>
      <c r="AV740">
        <v>40</v>
      </c>
      <c r="AW740">
        <v>77</v>
      </c>
      <c r="AX740">
        <v>3.6</v>
      </c>
      <c r="AY740">
        <v>2.9</v>
      </c>
      <c r="AZ740">
        <v>2.6</v>
      </c>
      <c r="BA740">
        <v>80</v>
      </c>
      <c r="BB740">
        <v>1037.9</v>
      </c>
      <c r="BC740">
        <v>80</v>
      </c>
      <c r="BD740" t="s">
        <v>4920</v>
      </c>
      <c r="BE740" t="s">
        <v>4921</v>
      </c>
      <c r="BF740" t="s">
        <v>4863</v>
      </c>
      <c r="BG740" t="s">
        <v>86</v>
      </c>
      <c r="BH740" t="s">
        <v>86</v>
      </c>
      <c r="BI740" t="s">
        <v>86</v>
      </c>
      <c r="BJ740">
        <v>1009.98</v>
      </c>
      <c r="BK740">
        <v>2</v>
      </c>
      <c r="BL740">
        <v>24.68</v>
      </c>
      <c r="BM740">
        <v>2</v>
      </c>
      <c r="BN740">
        <v>24</v>
      </c>
      <c r="BO740">
        <v>311.11</v>
      </c>
      <c r="BP740">
        <v>24</v>
      </c>
      <c r="BQ740">
        <v>12.62</v>
      </c>
      <c r="BR740">
        <v>2.6</v>
      </c>
      <c r="BS740">
        <v>27.92</v>
      </c>
      <c r="BT740">
        <v>0</v>
      </c>
    </row>
    <row r="741" spans="1:72">
      <c r="A741" t="str">
        <f>IF(I741="","其他",_xlfn.XLOOKUP(I741,辅助数据!B:B,辅助数据!C:C))</f>
        <v>照片横幅</v>
      </c>
      <c r="B741" t="str" cm="1">
        <f t="array" ref="B741">IFERROR(_xlfn.IFS(EOMONTH(E741,0)-C741&gt;90,"老品 (开售天数大于90天)",EOMONTH(E741,0)-C741&gt;=0,"新品 (开售天数小于等于90)"),"新品未出单")</f>
        <v>新品 (开售天数小于等于90)</v>
      </c>
      <c r="C741" s="1">
        <f>_xlfn.XLOOKUP(K741,开售时间!A:A,开售时间!B:B)</f>
        <v>46203</v>
      </c>
      <c r="D741" s="1" t="str">
        <f>IFERROR(_xlfn.XLOOKUP(G741,分层!A:A,分层!B:B),"未划分")</f>
        <v>N</v>
      </c>
      <c r="E741" s="4">
        <v>46235</v>
      </c>
      <c r="F741" s="1" t="s">
        <v>72</v>
      </c>
      <c r="G741" t="s">
        <v>1185</v>
      </c>
      <c r="H741" t="s">
        <v>1186</v>
      </c>
      <c r="I741" t="s">
        <v>1187</v>
      </c>
      <c r="J741" t="s">
        <v>4922</v>
      </c>
      <c r="K741" t="s">
        <v>1187</v>
      </c>
      <c r="L741">
        <v>29666</v>
      </c>
      <c r="M741">
        <v>589</v>
      </c>
      <c r="N741">
        <v>401.58</v>
      </c>
      <c r="O741">
        <v>371.17</v>
      </c>
      <c r="P741">
        <v>0</v>
      </c>
      <c r="Q741">
        <v>30.41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729.44</v>
      </c>
      <c r="Y741">
        <v>703.46</v>
      </c>
      <c r="Z741">
        <v>0</v>
      </c>
      <c r="AA741">
        <v>25.98</v>
      </c>
      <c r="AB741">
        <v>0</v>
      </c>
      <c r="AC741">
        <v>56</v>
      </c>
      <c r="AD741">
        <v>54</v>
      </c>
      <c r="AE741">
        <v>0</v>
      </c>
      <c r="AF741">
        <v>2</v>
      </c>
      <c r="AG741">
        <v>0</v>
      </c>
      <c r="AH741" t="s">
        <v>3176</v>
      </c>
      <c r="AI741">
        <v>714.45</v>
      </c>
      <c r="AJ741">
        <v>55</v>
      </c>
      <c r="AK741" t="s">
        <v>4923</v>
      </c>
      <c r="AL741">
        <v>0.68</v>
      </c>
      <c r="AM741">
        <v>13.54</v>
      </c>
      <c r="AN741">
        <v>1.82</v>
      </c>
      <c r="AO741" t="s">
        <v>4924</v>
      </c>
      <c r="AP741" t="s">
        <v>4925</v>
      </c>
      <c r="AQ741" t="s">
        <v>4926</v>
      </c>
      <c r="AR741" t="s">
        <v>4326</v>
      </c>
      <c r="AS741">
        <v>7.17</v>
      </c>
      <c r="AT741">
        <v>5.02</v>
      </c>
      <c r="AU741">
        <v>25</v>
      </c>
      <c r="AV741">
        <v>43</v>
      </c>
      <c r="AW741">
        <v>78</v>
      </c>
      <c r="AX741">
        <v>3.6</v>
      </c>
      <c r="AY741">
        <v>3.1</v>
      </c>
      <c r="AZ741">
        <v>2.6</v>
      </c>
      <c r="BA741">
        <v>80</v>
      </c>
      <c r="BB741">
        <v>1038.55</v>
      </c>
      <c r="BC741">
        <v>80</v>
      </c>
      <c r="BD741" t="s">
        <v>1489</v>
      </c>
      <c r="BE741" t="s">
        <v>4927</v>
      </c>
      <c r="BF741" t="s">
        <v>4928</v>
      </c>
      <c r="BG741" t="s">
        <v>86</v>
      </c>
      <c r="BH741" t="s">
        <v>86</v>
      </c>
      <c r="BI741" t="s">
        <v>86</v>
      </c>
      <c r="BJ741">
        <v>969.72</v>
      </c>
      <c r="BK741">
        <v>1</v>
      </c>
      <c r="BL741">
        <v>12.34</v>
      </c>
      <c r="BM741">
        <v>1</v>
      </c>
      <c r="BN741">
        <v>53</v>
      </c>
      <c r="BO741">
        <v>687.82</v>
      </c>
      <c r="BP741">
        <v>53</v>
      </c>
      <c r="BQ741">
        <v>12.12</v>
      </c>
      <c r="BR741">
        <v>2.6</v>
      </c>
      <c r="BS741">
        <v>68.83</v>
      </c>
      <c r="BT741">
        <v>0</v>
      </c>
    </row>
    <row r="742" spans="1:72">
      <c r="A742" t="str">
        <f>IF(I742="","其他",_xlfn.XLOOKUP(I742,辅助数据!B:B,辅助数据!C:C))</f>
        <v>漩涡套装</v>
      </c>
      <c r="B742" t="str" cm="1">
        <f t="array" ref="B742">IFERROR(_xlfn.IFS(EOMONTH(E742,0)-C742&gt;90,"老品 (开售天数大于90天)",EOMONTH(E742,0)-C742&gt;=0,"新品 (开售天数小于等于90)"),"新品未出单")</f>
        <v>新品 (开售天数小于等于90)</v>
      </c>
      <c r="C742" s="1">
        <f>_xlfn.XLOOKUP(K742,开售时间!A:A,开售时间!B:B)</f>
        <v>46194</v>
      </c>
      <c r="D742" s="1" t="str">
        <f>IFERROR(_xlfn.XLOOKUP(G742,分层!A:A,分层!B:B),"未划分")</f>
        <v>N</v>
      </c>
      <c r="E742" s="4">
        <v>46235</v>
      </c>
      <c r="F742" s="1" t="s">
        <v>72</v>
      </c>
      <c r="G742" t="s">
        <v>1748</v>
      </c>
      <c r="H742" t="s">
        <v>1749</v>
      </c>
      <c r="I742" t="s">
        <v>1750</v>
      </c>
      <c r="J742" t="s">
        <v>2595</v>
      </c>
      <c r="K742" t="s">
        <v>1750</v>
      </c>
      <c r="L742">
        <v>19175</v>
      </c>
      <c r="M742">
        <v>208</v>
      </c>
      <c r="N742">
        <v>223.83</v>
      </c>
      <c r="O742">
        <v>221.34</v>
      </c>
      <c r="P742">
        <v>0</v>
      </c>
      <c r="Q742">
        <v>2.49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814.8</v>
      </c>
      <c r="Y742">
        <v>801.81</v>
      </c>
      <c r="Z742">
        <v>0</v>
      </c>
      <c r="AA742">
        <v>12.99</v>
      </c>
      <c r="AB742">
        <v>0</v>
      </c>
      <c r="AC742">
        <v>59</v>
      </c>
      <c r="AD742">
        <v>58</v>
      </c>
      <c r="AE742">
        <v>0</v>
      </c>
      <c r="AF742">
        <v>1</v>
      </c>
      <c r="AG742">
        <v>0</v>
      </c>
      <c r="AH742" t="s">
        <v>1296</v>
      </c>
      <c r="AI742">
        <v>727.44</v>
      </c>
      <c r="AJ742">
        <v>56</v>
      </c>
      <c r="AK742" t="s">
        <v>1227</v>
      </c>
      <c r="AL742">
        <v>1.08</v>
      </c>
      <c r="AM742">
        <v>11.67</v>
      </c>
      <c r="AN742">
        <v>3.64</v>
      </c>
      <c r="AO742" t="s">
        <v>428</v>
      </c>
      <c r="AP742" t="s">
        <v>4929</v>
      </c>
      <c r="AQ742" t="s">
        <v>4930</v>
      </c>
      <c r="AR742" t="s">
        <v>4931</v>
      </c>
      <c r="AS742">
        <v>3.79</v>
      </c>
      <c r="AT742">
        <v>2.95</v>
      </c>
      <c r="AU742">
        <v>20</v>
      </c>
      <c r="AV742">
        <v>43</v>
      </c>
      <c r="AW742">
        <v>72</v>
      </c>
      <c r="AX742">
        <v>2.9</v>
      </c>
      <c r="AY742">
        <v>3.1</v>
      </c>
      <c r="AZ742">
        <v>2.4</v>
      </c>
      <c r="BA742">
        <v>76</v>
      </c>
      <c r="BB742">
        <v>987.24</v>
      </c>
      <c r="BC742">
        <v>76</v>
      </c>
      <c r="BD742" t="s">
        <v>2533</v>
      </c>
      <c r="BE742" t="s">
        <v>648</v>
      </c>
      <c r="BF742" t="s">
        <v>2533</v>
      </c>
      <c r="BG742" t="s">
        <v>86</v>
      </c>
      <c r="BH742" t="s">
        <v>86</v>
      </c>
      <c r="BI742" t="s">
        <v>86</v>
      </c>
      <c r="BJ742">
        <v>984.64</v>
      </c>
      <c r="BK742">
        <v>0</v>
      </c>
      <c r="BL742">
        <v>0</v>
      </c>
      <c r="BM742">
        <v>0</v>
      </c>
      <c r="BN742">
        <v>4</v>
      </c>
      <c r="BO742">
        <v>51.96</v>
      </c>
      <c r="BP742">
        <v>4</v>
      </c>
      <c r="BQ742">
        <v>12.96</v>
      </c>
      <c r="BR742">
        <v>2.5</v>
      </c>
      <c r="BS742">
        <v>2.6</v>
      </c>
      <c r="BT742">
        <v>0</v>
      </c>
    </row>
    <row r="743" spans="1:72">
      <c r="A743" t="str">
        <f>IF(I743="","其他",_xlfn.XLOOKUP(I743,辅助数据!B:B,辅助数据!C:C))</f>
        <v>横幅蜂窝套装</v>
      </c>
      <c r="B743" t="str" cm="1">
        <f t="array" ref="B743">IFERROR(_xlfn.IFS(EOMONTH(E743,0)-C743&gt;90,"老品 (开售天数大于90天)",EOMONTH(E743,0)-C743&gt;=0,"新品 (开售天数小于等于90)"),"新品未出单")</f>
        <v>老品 (开售天数大于90天)</v>
      </c>
      <c r="C743" s="1">
        <f>_xlfn.XLOOKUP(K743,开售时间!A:A,开售时间!B:B)</f>
        <v>45900</v>
      </c>
      <c r="D743" s="1" t="str">
        <f>IFERROR(_xlfn.XLOOKUP(G743,分层!A:A,分层!B:B),"未划分")</f>
        <v>T3</v>
      </c>
      <c r="E743" s="4">
        <v>46235</v>
      </c>
      <c r="F743" s="1" t="s">
        <v>72</v>
      </c>
      <c r="G743" t="s">
        <v>1458</v>
      </c>
      <c r="H743" t="s">
        <v>1459</v>
      </c>
      <c r="I743" t="s">
        <v>1460</v>
      </c>
      <c r="J743" t="s">
        <v>4932</v>
      </c>
      <c r="K743" t="s">
        <v>1460</v>
      </c>
      <c r="L743">
        <v>128281</v>
      </c>
      <c r="M743">
        <v>354</v>
      </c>
      <c r="N743">
        <v>274.22</v>
      </c>
      <c r="O743">
        <v>273.25</v>
      </c>
      <c r="P743">
        <v>0</v>
      </c>
      <c r="Q743">
        <v>0.97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858.29</v>
      </c>
      <c r="Y743">
        <v>852.29</v>
      </c>
      <c r="Z743">
        <v>0</v>
      </c>
      <c r="AA743">
        <v>6</v>
      </c>
      <c r="AB743">
        <v>0</v>
      </c>
      <c r="AC743">
        <v>72</v>
      </c>
      <c r="AD743">
        <v>71</v>
      </c>
      <c r="AE743">
        <v>0</v>
      </c>
      <c r="AF743">
        <v>1</v>
      </c>
      <c r="AG743">
        <v>0</v>
      </c>
      <c r="AH743" t="s">
        <v>4933</v>
      </c>
      <c r="AI743">
        <v>803.33</v>
      </c>
      <c r="AJ743">
        <v>67</v>
      </c>
      <c r="AK743" t="s">
        <v>489</v>
      </c>
      <c r="AL743">
        <v>0.77</v>
      </c>
      <c r="AM743">
        <v>2.14</v>
      </c>
      <c r="AN743">
        <v>3.13</v>
      </c>
      <c r="AO743" t="s">
        <v>1679</v>
      </c>
      <c r="AP743" t="s">
        <v>4934</v>
      </c>
      <c r="AQ743" t="s">
        <v>4935</v>
      </c>
      <c r="AR743" t="s">
        <v>4936</v>
      </c>
      <c r="AS743">
        <v>3.81</v>
      </c>
      <c r="AT743">
        <v>3.66</v>
      </c>
      <c r="AU743">
        <v>20</v>
      </c>
      <c r="AV743">
        <v>39</v>
      </c>
      <c r="AW743">
        <v>76</v>
      </c>
      <c r="AX743">
        <v>2.9</v>
      </c>
      <c r="AY743">
        <v>2.8</v>
      </c>
      <c r="AZ743">
        <v>2.5</v>
      </c>
      <c r="BA743">
        <v>75</v>
      </c>
      <c r="BB743">
        <v>899.25</v>
      </c>
      <c r="BC743">
        <v>75</v>
      </c>
      <c r="BD743" t="s">
        <v>4937</v>
      </c>
      <c r="BE743" t="s">
        <v>4937</v>
      </c>
      <c r="BF743" t="s">
        <v>4937</v>
      </c>
      <c r="BG743" t="s">
        <v>86</v>
      </c>
      <c r="BH743" t="s">
        <v>86</v>
      </c>
      <c r="BI743" t="s">
        <v>86</v>
      </c>
      <c r="BJ743">
        <v>898.65</v>
      </c>
      <c r="BK743">
        <v>0</v>
      </c>
      <c r="BL743">
        <v>0</v>
      </c>
      <c r="BM743">
        <v>0</v>
      </c>
      <c r="BN743">
        <v>1</v>
      </c>
      <c r="BO743">
        <v>11.99</v>
      </c>
      <c r="BP743">
        <v>1</v>
      </c>
      <c r="BQ743">
        <v>11.98</v>
      </c>
      <c r="BR743">
        <v>2.4</v>
      </c>
      <c r="BS743">
        <v>0.6</v>
      </c>
      <c r="BT743">
        <v>0</v>
      </c>
    </row>
    <row r="744" spans="1:72">
      <c r="A744" t="str">
        <f>IF(I744="","其他",_xlfn.XLOOKUP(I744,辅助数据!B:B,辅助数据!C:C))</f>
        <v>贺卡</v>
      </c>
      <c r="B744" t="str" cm="1">
        <f t="array" ref="B744">IFERROR(_xlfn.IFS(EOMONTH(E744,0)-C744&gt;90,"老品 (开售天数大于90天)",EOMONTH(E744,0)-C744&gt;=0,"新品 (开售天数小于等于90)"),"新品未出单")</f>
        <v>新品 (开售天数小于等于90)</v>
      </c>
      <c r="C744" s="1">
        <f>_xlfn.XLOOKUP(K744,开售时间!A:A,开售时间!B:B)</f>
        <v>46202</v>
      </c>
      <c r="D744" s="1" t="str">
        <f>IFERROR(_xlfn.XLOOKUP(G744,分层!A:A,分层!B:B),"未划分")</f>
        <v>N</v>
      </c>
      <c r="E744" s="4">
        <v>46235</v>
      </c>
      <c r="F744" s="1" t="s">
        <v>72</v>
      </c>
      <c r="G744" t="s">
        <v>1812</v>
      </c>
      <c r="H744" t="s">
        <v>1813</v>
      </c>
      <c r="I744" t="s">
        <v>1814</v>
      </c>
      <c r="J744" t="s">
        <v>3966</v>
      </c>
      <c r="K744" t="s">
        <v>1814</v>
      </c>
      <c r="L744">
        <v>58690</v>
      </c>
      <c r="M744">
        <v>266</v>
      </c>
      <c r="N744">
        <v>258.63</v>
      </c>
      <c r="O744">
        <v>226.15</v>
      </c>
      <c r="P744">
        <v>0</v>
      </c>
      <c r="Q744">
        <v>32.48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891.06</v>
      </c>
      <c r="Y744">
        <v>751.16</v>
      </c>
      <c r="Z744">
        <v>0</v>
      </c>
      <c r="AA744">
        <v>139.9</v>
      </c>
      <c r="AB744">
        <v>0</v>
      </c>
      <c r="AC744">
        <v>63</v>
      </c>
      <c r="AD744">
        <v>53</v>
      </c>
      <c r="AE744">
        <v>0</v>
      </c>
      <c r="AF744">
        <v>10</v>
      </c>
      <c r="AG744">
        <v>0</v>
      </c>
      <c r="AH744" t="s">
        <v>3044</v>
      </c>
      <c r="AI744">
        <v>797.43</v>
      </c>
      <c r="AJ744">
        <v>56</v>
      </c>
      <c r="AK744" t="s">
        <v>199</v>
      </c>
      <c r="AL744">
        <v>0.97</v>
      </c>
      <c r="AM744">
        <v>4.41</v>
      </c>
      <c r="AN744">
        <v>3.45</v>
      </c>
      <c r="AO744" t="s">
        <v>2444</v>
      </c>
      <c r="AP744" t="s">
        <v>1206</v>
      </c>
      <c r="AQ744" t="s">
        <v>4938</v>
      </c>
      <c r="AR744" t="s">
        <v>4246</v>
      </c>
      <c r="AS744">
        <v>4.11</v>
      </c>
      <c r="AT744">
        <v>3.5</v>
      </c>
      <c r="AU744">
        <v>10</v>
      </c>
      <c r="AV744">
        <v>19</v>
      </c>
      <c r="AW744">
        <v>64</v>
      </c>
      <c r="AX744">
        <v>1.4</v>
      </c>
      <c r="AY744">
        <v>1.4</v>
      </c>
      <c r="AZ744">
        <v>2.1</v>
      </c>
      <c r="BA744">
        <v>74</v>
      </c>
      <c r="BB744">
        <v>1034.56</v>
      </c>
      <c r="BC744">
        <v>72</v>
      </c>
      <c r="BD744" t="s">
        <v>895</v>
      </c>
      <c r="BE744" t="s">
        <v>4939</v>
      </c>
      <c r="BF744" t="s">
        <v>2520</v>
      </c>
      <c r="BG744" t="s">
        <v>86</v>
      </c>
      <c r="BH744" t="s">
        <v>86</v>
      </c>
      <c r="BI744" t="s">
        <v>86</v>
      </c>
      <c r="BJ744">
        <v>964.63</v>
      </c>
      <c r="BK744">
        <v>1</v>
      </c>
      <c r="BL744">
        <v>13.29</v>
      </c>
      <c r="BM744">
        <v>1</v>
      </c>
      <c r="BN744">
        <v>51</v>
      </c>
      <c r="BO744">
        <v>712.79</v>
      </c>
      <c r="BP744">
        <v>49</v>
      </c>
      <c r="BQ744">
        <v>13.04</v>
      </c>
      <c r="BR744">
        <v>2.4</v>
      </c>
      <c r="BS744">
        <v>69.93</v>
      </c>
      <c r="BT744">
        <v>0</v>
      </c>
    </row>
    <row r="745" spans="1:72">
      <c r="A745" t="str">
        <f>IF(I745="","其他",_xlfn.XLOOKUP(I745,辅助数据!B:B,辅助数据!C:C))</f>
        <v>照片横幅</v>
      </c>
      <c r="B745" t="str" cm="1">
        <f t="array" ref="B745">IFERROR(_xlfn.IFS(EOMONTH(E745,0)-C745&gt;90,"老品 (开售天数大于90天)",EOMONTH(E745,0)-C745&gt;=0,"新品 (开售天数小于等于90)"),"新品未出单")</f>
        <v>老品 (开售天数大于90天)</v>
      </c>
      <c r="C745" s="1">
        <f>_xlfn.XLOOKUP(K745,开售时间!A:A,开售时间!B:B)</f>
        <v>46112</v>
      </c>
      <c r="D745" s="1" t="str">
        <f>IFERROR(_xlfn.XLOOKUP(G745,分层!A:A,分层!B:B),"未划分")</f>
        <v>T3</v>
      </c>
      <c r="E745" s="4">
        <v>46235</v>
      </c>
      <c r="F745" s="1" t="s">
        <v>72</v>
      </c>
      <c r="G745" t="s">
        <v>1423</v>
      </c>
      <c r="H745" t="s">
        <v>1424</v>
      </c>
      <c r="I745" t="s">
        <v>1425</v>
      </c>
      <c r="J745" t="s">
        <v>1346</v>
      </c>
      <c r="K745" t="s">
        <v>1425</v>
      </c>
      <c r="L745">
        <v>39682</v>
      </c>
      <c r="M745">
        <v>413</v>
      </c>
      <c r="N745">
        <v>307.36</v>
      </c>
      <c r="O745">
        <v>298.9</v>
      </c>
      <c r="P745">
        <v>0</v>
      </c>
      <c r="Q745">
        <v>8.46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701.46</v>
      </c>
      <c r="Y745">
        <v>675.48</v>
      </c>
      <c r="Z745">
        <v>0</v>
      </c>
      <c r="AA745">
        <v>25.98</v>
      </c>
      <c r="AB745">
        <v>0</v>
      </c>
      <c r="AC745">
        <v>54</v>
      </c>
      <c r="AD745">
        <v>52</v>
      </c>
      <c r="AE745">
        <v>0</v>
      </c>
      <c r="AF745">
        <v>2</v>
      </c>
      <c r="AG745">
        <v>0</v>
      </c>
      <c r="AH745" t="s">
        <v>4940</v>
      </c>
      <c r="AI745">
        <v>649.5</v>
      </c>
      <c r="AJ745">
        <v>50</v>
      </c>
      <c r="AK745" t="s">
        <v>134</v>
      </c>
      <c r="AL745">
        <v>0.74</v>
      </c>
      <c r="AM745">
        <v>7.75</v>
      </c>
      <c r="AN745">
        <v>2.28</v>
      </c>
      <c r="AO745" t="s">
        <v>1315</v>
      </c>
      <c r="AP745" t="s">
        <v>4941</v>
      </c>
      <c r="AQ745" t="s">
        <v>4941</v>
      </c>
      <c r="AR745" t="s">
        <v>2725</v>
      </c>
      <c r="AS745">
        <v>5.69</v>
      </c>
      <c r="AT745">
        <v>4.21</v>
      </c>
      <c r="AU745">
        <v>14</v>
      </c>
      <c r="AV745">
        <v>35</v>
      </c>
      <c r="AW745">
        <v>68</v>
      </c>
      <c r="AX745">
        <v>2</v>
      </c>
      <c r="AY745">
        <v>2.5</v>
      </c>
      <c r="AZ745">
        <v>2.3</v>
      </c>
      <c r="BA745">
        <v>73</v>
      </c>
      <c r="BB745">
        <v>935.28</v>
      </c>
      <c r="BC745">
        <v>73</v>
      </c>
      <c r="BD745" t="s">
        <v>4942</v>
      </c>
      <c r="BE745" t="s">
        <v>4943</v>
      </c>
      <c r="BF745" t="s">
        <v>4944</v>
      </c>
      <c r="BG745" t="s">
        <v>86</v>
      </c>
      <c r="BH745" t="s">
        <v>86</v>
      </c>
      <c r="BI745" t="s">
        <v>86</v>
      </c>
      <c r="BJ745">
        <v>935.28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12.81</v>
      </c>
      <c r="BR745">
        <v>2.4</v>
      </c>
      <c r="BS745">
        <v>0</v>
      </c>
      <c r="BT745">
        <v>0</v>
      </c>
    </row>
    <row r="746" spans="1:72">
      <c r="A746" t="str">
        <f>IF(I746="","其他",_xlfn.XLOOKUP(I746,辅助数据!B:B,辅助数据!C:C))</f>
        <v>灯饰横幅</v>
      </c>
      <c r="B746" t="str" cm="1">
        <f t="array" ref="B746">IFERROR(_xlfn.IFS(EOMONTH(E746,0)-C746&gt;90,"老品 (开售天数大于90天)",EOMONTH(E746,0)-C746&gt;=0,"新品 (开售天数小于等于90)"),"新品未出单")</f>
        <v>新品 (开售天数小于等于90)</v>
      </c>
      <c r="C746" s="1">
        <f>_xlfn.XLOOKUP(K746,开售时间!A:A,开售时间!B:B)</f>
        <v>46189</v>
      </c>
      <c r="D746" s="1" t="str">
        <f>IFERROR(_xlfn.XLOOKUP(G746,分层!A:A,分层!B:B),"未划分")</f>
        <v>未划分</v>
      </c>
      <c r="E746" s="4">
        <v>46235</v>
      </c>
      <c r="F746" s="1" t="s">
        <v>351</v>
      </c>
      <c r="G746" t="s">
        <v>612</v>
      </c>
      <c r="H746" t="s">
        <v>613</v>
      </c>
      <c r="I746" t="s">
        <v>614</v>
      </c>
      <c r="J746" t="s">
        <v>210</v>
      </c>
      <c r="K746" t="s">
        <v>614</v>
      </c>
      <c r="L746">
        <v>54368</v>
      </c>
      <c r="M746">
        <v>373</v>
      </c>
      <c r="N746">
        <v>388.61</v>
      </c>
      <c r="O746">
        <v>315.32</v>
      </c>
      <c r="P746">
        <v>0</v>
      </c>
      <c r="Q746">
        <v>73.29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688.47</v>
      </c>
      <c r="Y746">
        <v>584.55</v>
      </c>
      <c r="Z746">
        <v>0</v>
      </c>
      <c r="AA746">
        <v>103.92</v>
      </c>
      <c r="AB746">
        <v>0</v>
      </c>
      <c r="AC746">
        <v>53</v>
      </c>
      <c r="AD746">
        <v>45</v>
      </c>
      <c r="AE746">
        <v>0</v>
      </c>
      <c r="AF746">
        <v>8</v>
      </c>
      <c r="AG746">
        <v>0</v>
      </c>
      <c r="AH746" t="s">
        <v>4945</v>
      </c>
      <c r="AI746">
        <v>688.47</v>
      </c>
      <c r="AJ746">
        <v>53</v>
      </c>
      <c r="AK746" t="s">
        <v>701</v>
      </c>
      <c r="AL746">
        <v>1.04</v>
      </c>
      <c r="AM746">
        <v>7.15</v>
      </c>
      <c r="AN746">
        <v>1.77</v>
      </c>
      <c r="AO746" t="s">
        <v>4946</v>
      </c>
      <c r="AP746" t="s">
        <v>4947</v>
      </c>
      <c r="AQ746" t="s">
        <v>4948</v>
      </c>
      <c r="AR746" t="s">
        <v>803</v>
      </c>
      <c r="AS746">
        <v>7.33</v>
      </c>
      <c r="AT746">
        <v>5.32</v>
      </c>
      <c r="AU746">
        <v>35</v>
      </c>
      <c r="AV746">
        <v>62</v>
      </c>
      <c r="AW746">
        <v>81</v>
      </c>
      <c r="AX746">
        <v>5</v>
      </c>
      <c r="AY746">
        <v>4.4</v>
      </c>
      <c r="AZ746">
        <v>2.7</v>
      </c>
      <c r="BA746">
        <v>73</v>
      </c>
      <c r="BB746">
        <v>948.27</v>
      </c>
      <c r="BC746">
        <v>73</v>
      </c>
      <c r="BD746" t="s">
        <v>4949</v>
      </c>
      <c r="BE746" t="s">
        <v>4950</v>
      </c>
      <c r="BF746" t="s">
        <v>4949</v>
      </c>
      <c r="BG746" t="s">
        <v>86</v>
      </c>
      <c r="BH746" t="s">
        <v>86</v>
      </c>
      <c r="BI746" t="s">
        <v>86</v>
      </c>
      <c r="BJ746">
        <v>876.77</v>
      </c>
      <c r="BK746">
        <v>0</v>
      </c>
      <c r="BL746">
        <v>0</v>
      </c>
      <c r="BM746">
        <v>0</v>
      </c>
      <c r="BN746">
        <v>55</v>
      </c>
      <c r="BO746">
        <v>714.45</v>
      </c>
      <c r="BP746">
        <v>55</v>
      </c>
      <c r="BQ746">
        <v>12.01</v>
      </c>
      <c r="BR746">
        <v>2.4</v>
      </c>
      <c r="BS746">
        <v>71.5</v>
      </c>
      <c r="BT746">
        <v>0</v>
      </c>
    </row>
    <row r="747" spans="1:72">
      <c r="A747" t="str">
        <f>IF(I747="","其他",_xlfn.XLOOKUP(I747,辅助数据!B:B,辅助数据!C:C))</f>
        <v>照片横幅</v>
      </c>
      <c r="B747" t="str" cm="1">
        <f t="array" ref="B747">IFERROR(_xlfn.IFS(EOMONTH(E747,0)-C747&gt;90,"老品 (开售天数大于90天)",EOMONTH(E747,0)-C747&gt;=0,"新品 (开售天数小于等于90)"),"新品未出单")</f>
        <v>老品 (开售天数大于90天)</v>
      </c>
      <c r="C747" s="1">
        <f>_xlfn.XLOOKUP(K747,开售时间!A:A,开售时间!B:B)</f>
        <v>46105</v>
      </c>
      <c r="D747" s="1" t="str">
        <f>IFERROR(_xlfn.XLOOKUP(G747,分层!A:A,分层!B:B),"未划分")</f>
        <v>T3</v>
      </c>
      <c r="E747" s="4">
        <v>46235</v>
      </c>
      <c r="F747" s="1" t="s">
        <v>72</v>
      </c>
      <c r="G747" t="s">
        <v>664</v>
      </c>
      <c r="H747" t="s">
        <v>665</v>
      </c>
      <c r="I747" t="s">
        <v>666</v>
      </c>
      <c r="J747" t="s">
        <v>4609</v>
      </c>
      <c r="K747" t="s">
        <v>666</v>
      </c>
      <c r="L747">
        <v>67935</v>
      </c>
      <c r="M747">
        <v>521</v>
      </c>
      <c r="N747">
        <v>331.18</v>
      </c>
      <c r="O747">
        <v>301.85</v>
      </c>
      <c r="P747">
        <v>0</v>
      </c>
      <c r="Q747">
        <v>29.33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796.39</v>
      </c>
      <c r="Y747">
        <v>757.42</v>
      </c>
      <c r="Z747">
        <v>0</v>
      </c>
      <c r="AA747">
        <v>38.97</v>
      </c>
      <c r="AB747">
        <v>0</v>
      </c>
      <c r="AC747">
        <v>60</v>
      </c>
      <c r="AD747">
        <v>57</v>
      </c>
      <c r="AE747">
        <v>0</v>
      </c>
      <c r="AF747">
        <v>3</v>
      </c>
      <c r="AG747">
        <v>0</v>
      </c>
      <c r="AH747" t="s">
        <v>2576</v>
      </c>
      <c r="AI747">
        <v>519.6</v>
      </c>
      <c r="AJ747">
        <v>40</v>
      </c>
      <c r="AK747" t="s">
        <v>1060</v>
      </c>
      <c r="AL747">
        <v>0.64</v>
      </c>
      <c r="AM747">
        <v>4.87</v>
      </c>
      <c r="AN747">
        <v>2.4</v>
      </c>
      <c r="AO747" t="s">
        <v>1348</v>
      </c>
      <c r="AP747" t="s">
        <v>4951</v>
      </c>
      <c r="AQ747" t="s">
        <v>4952</v>
      </c>
      <c r="AR747" t="s">
        <v>4953</v>
      </c>
      <c r="AS747">
        <v>5.52</v>
      </c>
      <c r="AT747">
        <v>4.6</v>
      </c>
      <c r="AU747">
        <v>12</v>
      </c>
      <c r="AV747">
        <v>28</v>
      </c>
      <c r="AW747">
        <v>72</v>
      </c>
      <c r="AX747">
        <v>1.7</v>
      </c>
      <c r="AY747">
        <v>2</v>
      </c>
      <c r="AZ747">
        <v>2.4</v>
      </c>
      <c r="BA747">
        <v>72</v>
      </c>
      <c r="BB747">
        <v>922.29</v>
      </c>
      <c r="BC747">
        <v>72</v>
      </c>
      <c r="BD747" t="s">
        <v>4954</v>
      </c>
      <c r="BE747" t="s">
        <v>4955</v>
      </c>
      <c r="BF747" t="s">
        <v>4956</v>
      </c>
      <c r="BG747" t="s">
        <v>86</v>
      </c>
      <c r="BH747" t="s">
        <v>86</v>
      </c>
      <c r="BI747" t="s">
        <v>86</v>
      </c>
      <c r="BJ747">
        <v>920.99</v>
      </c>
      <c r="BK747">
        <v>0</v>
      </c>
      <c r="BL747">
        <v>0</v>
      </c>
      <c r="BM747">
        <v>0</v>
      </c>
      <c r="BN747">
        <v>2</v>
      </c>
      <c r="BO747">
        <v>25.98</v>
      </c>
      <c r="BP747">
        <v>2</v>
      </c>
      <c r="BQ747">
        <v>12.79</v>
      </c>
      <c r="BR747">
        <v>2.3</v>
      </c>
      <c r="BS747">
        <v>1.3</v>
      </c>
      <c r="BT747">
        <v>0</v>
      </c>
    </row>
    <row r="748" spans="1:72">
      <c r="A748" t="str">
        <f>IF(I748="","其他",_xlfn.XLOOKUP(I748,辅助数据!B:B,辅助数据!C:C))</f>
        <v>皇冠套装</v>
      </c>
      <c r="B748" t="str" cm="1">
        <f t="array" ref="B748">IFERROR(_xlfn.IFS(EOMONTH(E748,0)-C748&gt;90,"老品 (开售天数大于90天)",EOMONTH(E748,0)-C748&gt;=0,"新品 (开售天数小于等于90)"),"新品未出单")</f>
        <v>老品 (开售天数大于90天)</v>
      </c>
      <c r="C748" s="1">
        <f>_xlfn.XLOOKUP(K748,开售时间!A:A,开售时间!B:B)</f>
        <v>45910</v>
      </c>
      <c r="D748" s="1" t="str">
        <f>IFERROR(_xlfn.XLOOKUP(G748,分层!A:A,分层!B:B),"未划分")</f>
        <v>T2</v>
      </c>
      <c r="E748" s="4">
        <v>46235</v>
      </c>
      <c r="F748" s="1" t="s">
        <v>72</v>
      </c>
      <c r="G748" t="s">
        <v>1469</v>
      </c>
      <c r="H748" t="s">
        <v>1470</v>
      </c>
      <c r="I748" t="s">
        <v>1471</v>
      </c>
      <c r="J748" t="s">
        <v>2356</v>
      </c>
      <c r="K748" t="s">
        <v>1471</v>
      </c>
      <c r="L748">
        <v>60036</v>
      </c>
      <c r="M748">
        <v>726</v>
      </c>
      <c r="N748">
        <v>414.88</v>
      </c>
      <c r="O748">
        <v>330.09</v>
      </c>
      <c r="P748">
        <v>0</v>
      </c>
      <c r="Q748">
        <v>84.79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1355.27</v>
      </c>
      <c r="Y748">
        <v>1125.36</v>
      </c>
      <c r="Z748">
        <v>0</v>
      </c>
      <c r="AA748">
        <v>229.91</v>
      </c>
      <c r="AB748">
        <v>0</v>
      </c>
      <c r="AC748">
        <v>60</v>
      </c>
      <c r="AD748">
        <v>49</v>
      </c>
      <c r="AE748">
        <v>0</v>
      </c>
      <c r="AF748">
        <v>11</v>
      </c>
      <c r="AG748">
        <v>0</v>
      </c>
      <c r="AH748" t="s">
        <v>4957</v>
      </c>
      <c r="AI748">
        <v>1355.27</v>
      </c>
      <c r="AJ748">
        <v>60</v>
      </c>
      <c r="AK748" t="s">
        <v>2817</v>
      </c>
      <c r="AL748">
        <v>0.57</v>
      </c>
      <c r="AM748">
        <v>6.91</v>
      </c>
      <c r="AN748">
        <v>3.27</v>
      </c>
      <c r="AO748" t="s">
        <v>4958</v>
      </c>
      <c r="AP748" t="s">
        <v>911</v>
      </c>
      <c r="AQ748" t="s">
        <v>911</v>
      </c>
      <c r="AR748" t="s">
        <v>4959</v>
      </c>
      <c r="AS748">
        <v>6.91</v>
      </c>
      <c r="AT748">
        <v>5.84</v>
      </c>
      <c r="AU748">
        <v>13</v>
      </c>
      <c r="AV748">
        <v>29</v>
      </c>
      <c r="AW748">
        <v>69</v>
      </c>
      <c r="AX748">
        <v>1.9</v>
      </c>
      <c r="AY748">
        <v>2.1</v>
      </c>
      <c r="AZ748">
        <v>2.3</v>
      </c>
      <c r="BA748">
        <v>71</v>
      </c>
      <c r="BB748">
        <v>1629.99</v>
      </c>
      <c r="BC748">
        <v>71</v>
      </c>
      <c r="BD748" t="s">
        <v>4960</v>
      </c>
      <c r="BE748" t="s">
        <v>1932</v>
      </c>
      <c r="BF748" t="s">
        <v>4960</v>
      </c>
      <c r="BG748" t="s">
        <v>86</v>
      </c>
      <c r="BH748" t="s">
        <v>86</v>
      </c>
      <c r="BI748" t="s">
        <v>86</v>
      </c>
      <c r="BJ748">
        <v>1629.99</v>
      </c>
      <c r="BK748">
        <v>2</v>
      </c>
      <c r="BL748">
        <v>43.68</v>
      </c>
      <c r="BM748">
        <v>2</v>
      </c>
      <c r="BN748">
        <v>0</v>
      </c>
      <c r="BO748">
        <v>0</v>
      </c>
      <c r="BP748">
        <v>0</v>
      </c>
      <c r="BQ748">
        <v>22.96</v>
      </c>
      <c r="BR748">
        <v>2.3</v>
      </c>
      <c r="BS748">
        <v>0</v>
      </c>
      <c r="BT748">
        <v>0</v>
      </c>
    </row>
    <row r="749" spans="1:72">
      <c r="A749" t="str">
        <f>IF(I749="","其他",_xlfn.XLOOKUP(I749,辅助数据!B:B,辅助数据!C:C))</f>
        <v>照片横幅</v>
      </c>
      <c r="B749" t="str" cm="1">
        <f t="array" ref="B749">IFERROR(_xlfn.IFS(EOMONTH(E749,0)-C749&gt;90,"老品 (开售天数大于90天)",EOMONTH(E749,0)-C749&gt;=0,"新品 (开售天数小于等于90)"),"新品未出单")</f>
        <v>老品 (开售天数大于90天)</v>
      </c>
      <c r="C749" s="1">
        <f>_xlfn.XLOOKUP(K749,开售时间!A:A,开售时间!B:B)</f>
        <v>46101</v>
      </c>
      <c r="D749" s="1" t="str">
        <f>IFERROR(_xlfn.XLOOKUP(G749,分层!A:A,分层!B:B),"未划分")</f>
        <v>T3</v>
      </c>
      <c r="E749" s="4">
        <v>46235</v>
      </c>
      <c r="F749" s="1" t="s">
        <v>72</v>
      </c>
      <c r="G749" t="s">
        <v>1022</v>
      </c>
      <c r="H749" t="s">
        <v>1023</v>
      </c>
      <c r="I749" t="s">
        <v>1024</v>
      </c>
      <c r="J749" t="s">
        <v>858</v>
      </c>
      <c r="K749" t="s">
        <v>1024</v>
      </c>
      <c r="L749">
        <v>49259</v>
      </c>
      <c r="M749">
        <v>315</v>
      </c>
      <c r="N749">
        <v>240.45</v>
      </c>
      <c r="O749">
        <v>237.69</v>
      </c>
      <c r="P749">
        <v>0</v>
      </c>
      <c r="Q749">
        <v>2.76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744.83</v>
      </c>
      <c r="Y749">
        <v>731.84</v>
      </c>
      <c r="Z749">
        <v>0</v>
      </c>
      <c r="AA749">
        <v>12.99</v>
      </c>
      <c r="AB749">
        <v>0</v>
      </c>
      <c r="AC749">
        <v>57</v>
      </c>
      <c r="AD749">
        <v>56</v>
      </c>
      <c r="AE749">
        <v>0</v>
      </c>
      <c r="AF749">
        <v>1</v>
      </c>
      <c r="AG749">
        <v>0</v>
      </c>
      <c r="AH749" t="s">
        <v>4961</v>
      </c>
      <c r="AI749">
        <v>545.58</v>
      </c>
      <c r="AJ749">
        <v>42</v>
      </c>
      <c r="AK749" t="s">
        <v>1415</v>
      </c>
      <c r="AL749">
        <v>0.76</v>
      </c>
      <c r="AM749">
        <v>4.88</v>
      </c>
      <c r="AN749">
        <v>3.1</v>
      </c>
      <c r="AO749" t="s">
        <v>1830</v>
      </c>
      <c r="AP749" t="s">
        <v>4205</v>
      </c>
      <c r="AQ749" t="s">
        <v>2038</v>
      </c>
      <c r="AR749" t="s">
        <v>4962</v>
      </c>
      <c r="AS749">
        <v>4.22</v>
      </c>
      <c r="AT749">
        <v>3.39</v>
      </c>
      <c r="AU749">
        <v>19</v>
      </c>
      <c r="AV749">
        <v>34</v>
      </c>
      <c r="AW749">
        <v>71</v>
      </c>
      <c r="AX749">
        <v>2.7</v>
      </c>
      <c r="AY749">
        <v>2.4</v>
      </c>
      <c r="AZ749">
        <v>2.4</v>
      </c>
      <c r="BA749">
        <v>71</v>
      </c>
      <c r="BB749">
        <v>921.64</v>
      </c>
      <c r="BC749">
        <v>71</v>
      </c>
      <c r="BD749" t="s">
        <v>4963</v>
      </c>
      <c r="BE749" t="s">
        <v>4964</v>
      </c>
      <c r="BF749" t="s">
        <v>4965</v>
      </c>
      <c r="BG749" t="s">
        <v>86</v>
      </c>
      <c r="BH749" t="s">
        <v>86</v>
      </c>
      <c r="BI749" t="s">
        <v>86</v>
      </c>
      <c r="BJ749">
        <v>916.44</v>
      </c>
      <c r="BK749">
        <v>1</v>
      </c>
      <c r="BL749">
        <v>12.34</v>
      </c>
      <c r="BM749">
        <v>1</v>
      </c>
      <c r="BN749">
        <v>8</v>
      </c>
      <c r="BO749">
        <v>103.92</v>
      </c>
      <c r="BP749">
        <v>8</v>
      </c>
      <c r="BQ749">
        <v>12.91</v>
      </c>
      <c r="BR749">
        <v>2.3</v>
      </c>
      <c r="BS749">
        <v>5.2</v>
      </c>
      <c r="BT749">
        <v>0</v>
      </c>
    </row>
    <row r="750" spans="1:72">
      <c r="A750" t="str">
        <f>IF(I750="","其他",_xlfn.XLOOKUP(I750,辅助数据!B:B,辅助数据!C:C))</f>
        <v>灯饰门联</v>
      </c>
      <c r="B750" t="str" cm="1">
        <f t="array" ref="B750">IFERROR(_xlfn.IFS(EOMONTH(E750,0)-C750&gt;90,"老品 (开售天数大于90天)",EOMONTH(E750,0)-C750&gt;=0,"新品 (开售天数小于等于90)"),"新品未出单")</f>
        <v>老品 (开售天数大于90天)</v>
      </c>
      <c r="C750" s="1">
        <f>_xlfn.XLOOKUP(K750,开售时间!A:A,开售时间!B:B)</f>
        <v>46018</v>
      </c>
      <c r="D750" s="1" t="str">
        <f>IFERROR(_xlfn.XLOOKUP(G750,分层!A:A,分层!B:B),"未划分")</f>
        <v>T3</v>
      </c>
      <c r="E750" s="4">
        <v>46235</v>
      </c>
      <c r="F750" s="1" t="s">
        <v>72</v>
      </c>
      <c r="G750" t="s">
        <v>1889</v>
      </c>
      <c r="H750" t="s">
        <v>1890</v>
      </c>
      <c r="I750" t="s">
        <v>1891</v>
      </c>
      <c r="J750" t="s">
        <v>4966</v>
      </c>
      <c r="K750" t="s">
        <v>1891</v>
      </c>
      <c r="L750">
        <v>37848</v>
      </c>
      <c r="M750">
        <v>367</v>
      </c>
      <c r="N750">
        <v>240.99</v>
      </c>
      <c r="O750">
        <v>240.99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803.42</v>
      </c>
      <c r="Y750">
        <v>803.42</v>
      </c>
      <c r="Z750">
        <v>0</v>
      </c>
      <c r="AA750">
        <v>0</v>
      </c>
      <c r="AB750">
        <v>0</v>
      </c>
      <c r="AC750">
        <v>57</v>
      </c>
      <c r="AD750">
        <v>57</v>
      </c>
      <c r="AE750">
        <v>0</v>
      </c>
      <c r="AF750">
        <v>0</v>
      </c>
      <c r="AG750">
        <v>0</v>
      </c>
      <c r="AH750" t="s">
        <v>2188</v>
      </c>
      <c r="AI750">
        <v>601.57</v>
      </c>
      <c r="AJ750">
        <v>42</v>
      </c>
      <c r="AK750" t="s">
        <v>3557</v>
      </c>
      <c r="AL750">
        <v>0.66</v>
      </c>
      <c r="AM750">
        <v>6.37</v>
      </c>
      <c r="AN750">
        <v>3.33</v>
      </c>
      <c r="AO750" t="s">
        <v>2064</v>
      </c>
      <c r="AP750" t="s">
        <v>4967</v>
      </c>
      <c r="AQ750" t="s">
        <v>4968</v>
      </c>
      <c r="AR750" t="s">
        <v>4969</v>
      </c>
      <c r="AS750">
        <v>4.23</v>
      </c>
      <c r="AT750">
        <v>3.44</v>
      </c>
      <c r="AU750">
        <v>18</v>
      </c>
      <c r="AV750">
        <v>30</v>
      </c>
      <c r="AW750">
        <v>75</v>
      </c>
      <c r="AX750">
        <v>2.6</v>
      </c>
      <c r="AY750">
        <v>2.1</v>
      </c>
      <c r="AZ750">
        <v>2.5</v>
      </c>
      <c r="BA750">
        <v>70</v>
      </c>
      <c r="BB750">
        <v>979.3</v>
      </c>
      <c r="BC750">
        <v>69</v>
      </c>
      <c r="BD750" t="s">
        <v>3250</v>
      </c>
      <c r="BE750" t="s">
        <v>4970</v>
      </c>
      <c r="BF750" t="s">
        <v>4971</v>
      </c>
      <c r="BG750" t="s">
        <v>86</v>
      </c>
      <c r="BH750" t="s">
        <v>86</v>
      </c>
      <c r="BI750" t="s">
        <v>86</v>
      </c>
      <c r="BJ750">
        <v>975.8</v>
      </c>
      <c r="BK750">
        <v>0</v>
      </c>
      <c r="BL750">
        <v>0</v>
      </c>
      <c r="BM750">
        <v>0</v>
      </c>
      <c r="BN750">
        <v>5</v>
      </c>
      <c r="BO750">
        <v>69.95</v>
      </c>
      <c r="BP750">
        <v>4</v>
      </c>
      <c r="BQ750">
        <v>13.94</v>
      </c>
      <c r="BR750">
        <v>2.3</v>
      </c>
      <c r="BS750">
        <v>3.5</v>
      </c>
      <c r="BT750">
        <v>0</v>
      </c>
    </row>
    <row r="751" spans="1:72">
      <c r="A751" t="str">
        <f>IF(I751="","其他",_xlfn.XLOOKUP(I751,辅助数据!B:B,辅助数据!C:C))</f>
        <v>小海报木板</v>
      </c>
      <c r="B751" t="str" cm="1">
        <f t="array" ref="B751">IFERROR(_xlfn.IFS(EOMONTH(E751,0)-C751&gt;90,"老品 (开售天数大于90天)",EOMONTH(E751,0)-C751&gt;=0,"新品 (开售天数小于等于90)"),"新品未出单")</f>
        <v>老品 (开售天数大于90天)</v>
      </c>
      <c r="C751" s="1">
        <f>_xlfn.XLOOKUP(K751,开售时间!A:A,开售时间!B:B)</f>
        <v>46017</v>
      </c>
      <c r="D751" s="1" t="str">
        <f>IFERROR(_xlfn.XLOOKUP(G751,分层!A:A,分层!B:B),"未划分")</f>
        <v>T3</v>
      </c>
      <c r="E751" s="4">
        <v>46235</v>
      </c>
      <c r="F751" s="1" t="s">
        <v>72</v>
      </c>
      <c r="G751" t="s">
        <v>1585</v>
      </c>
      <c r="H751" t="s">
        <v>1586</v>
      </c>
      <c r="I751" t="s">
        <v>1587</v>
      </c>
      <c r="J751" t="s">
        <v>4253</v>
      </c>
      <c r="K751" t="s">
        <v>1587</v>
      </c>
      <c r="L751">
        <v>60081</v>
      </c>
      <c r="M751">
        <v>274</v>
      </c>
      <c r="N751">
        <v>168.3</v>
      </c>
      <c r="O751">
        <v>168.3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474.53</v>
      </c>
      <c r="Y751">
        <v>474.53</v>
      </c>
      <c r="Z751">
        <v>0</v>
      </c>
      <c r="AA751">
        <v>0</v>
      </c>
      <c r="AB751">
        <v>0</v>
      </c>
      <c r="AC751">
        <v>42</v>
      </c>
      <c r="AD751">
        <v>42</v>
      </c>
      <c r="AE751">
        <v>0</v>
      </c>
      <c r="AF751">
        <v>0</v>
      </c>
      <c r="AG751">
        <v>0</v>
      </c>
      <c r="AH751" t="s">
        <v>3176</v>
      </c>
      <c r="AI751">
        <v>419.58</v>
      </c>
      <c r="AJ751">
        <v>37</v>
      </c>
      <c r="AK751" t="s">
        <v>1363</v>
      </c>
      <c r="AL751">
        <v>0.61</v>
      </c>
      <c r="AM751">
        <v>2.8</v>
      </c>
      <c r="AN751">
        <v>2.82</v>
      </c>
      <c r="AO751" t="s">
        <v>4972</v>
      </c>
      <c r="AP751" t="s">
        <v>4973</v>
      </c>
      <c r="AQ751" t="s">
        <v>569</v>
      </c>
      <c r="AR751" t="s">
        <v>4974</v>
      </c>
      <c r="AS751">
        <v>4.01</v>
      </c>
      <c r="AT751">
        <v>2.4</v>
      </c>
      <c r="AU751">
        <v>13</v>
      </c>
      <c r="AV751">
        <v>28</v>
      </c>
      <c r="AW751">
        <v>63</v>
      </c>
      <c r="AX751">
        <v>1.9</v>
      </c>
      <c r="AY751">
        <v>2</v>
      </c>
      <c r="AZ751">
        <v>2.1</v>
      </c>
      <c r="BA751">
        <v>70</v>
      </c>
      <c r="BB751">
        <v>699.3</v>
      </c>
      <c r="BC751">
        <v>60</v>
      </c>
      <c r="BD751" t="s">
        <v>4975</v>
      </c>
      <c r="BE751" t="s">
        <v>4975</v>
      </c>
      <c r="BF751" t="s">
        <v>1018</v>
      </c>
      <c r="BG751" t="s">
        <v>86</v>
      </c>
      <c r="BH751" t="s">
        <v>86</v>
      </c>
      <c r="BI751" t="s">
        <v>86</v>
      </c>
      <c r="BJ751">
        <v>689.31</v>
      </c>
      <c r="BK751">
        <v>0</v>
      </c>
      <c r="BL751">
        <v>0</v>
      </c>
      <c r="BM751">
        <v>0</v>
      </c>
      <c r="BN751">
        <v>20</v>
      </c>
      <c r="BO751">
        <v>199.8</v>
      </c>
      <c r="BP751">
        <v>13</v>
      </c>
      <c r="BQ751">
        <v>9.85</v>
      </c>
      <c r="BR751">
        <v>2.3</v>
      </c>
      <c r="BS751">
        <v>9.99</v>
      </c>
      <c r="BT751">
        <v>0</v>
      </c>
    </row>
    <row r="752" spans="1:72">
      <c r="A752" t="str">
        <f>IF(I752="","其他",_xlfn.XLOOKUP(I752,辅助数据!B:B,辅助数据!C:C))</f>
        <v>皇冠套装</v>
      </c>
      <c r="B752" t="str" cm="1">
        <f t="array" ref="B752">IFERROR(_xlfn.IFS(EOMONTH(E752,0)-C752&gt;90,"老品 (开售天数大于90天)",EOMONTH(E752,0)-C752&gt;=0,"新品 (开售天数小于等于90)"),"新品未出单")</f>
        <v>老品 (开售天数大于90天)</v>
      </c>
      <c r="C752" s="1">
        <f>_xlfn.XLOOKUP(K752,开售时间!A:A,开售时间!B:B)</f>
        <v>46060</v>
      </c>
      <c r="D752" s="1" t="str">
        <f>IFERROR(_xlfn.XLOOKUP(G752,分层!A:A,分层!B:B),"未划分")</f>
        <v>T4</v>
      </c>
      <c r="E752" s="4">
        <v>46235</v>
      </c>
      <c r="F752" s="1" t="s">
        <v>72</v>
      </c>
      <c r="G752" t="s">
        <v>1641</v>
      </c>
      <c r="H752" t="s">
        <v>1642</v>
      </c>
      <c r="I752" t="s">
        <v>1643</v>
      </c>
      <c r="J752" t="s">
        <v>4976</v>
      </c>
      <c r="K752" t="s">
        <v>1643</v>
      </c>
      <c r="L752">
        <v>86550</v>
      </c>
      <c r="M752">
        <v>564</v>
      </c>
      <c r="N752">
        <v>385.07</v>
      </c>
      <c r="O752">
        <v>328.15</v>
      </c>
      <c r="P752">
        <v>0</v>
      </c>
      <c r="Q752">
        <v>56.92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797.56</v>
      </c>
      <c r="Y752">
        <v>661.17</v>
      </c>
      <c r="Z752">
        <v>0</v>
      </c>
      <c r="AA752">
        <v>136.39</v>
      </c>
      <c r="AB752">
        <v>0</v>
      </c>
      <c r="AC752">
        <v>63</v>
      </c>
      <c r="AD752">
        <v>52</v>
      </c>
      <c r="AE752">
        <v>0</v>
      </c>
      <c r="AF752">
        <v>11</v>
      </c>
      <c r="AG752">
        <v>0</v>
      </c>
      <c r="AH752" t="s">
        <v>1903</v>
      </c>
      <c r="AI752">
        <v>719.62</v>
      </c>
      <c r="AJ752">
        <v>57</v>
      </c>
      <c r="AK752" t="s">
        <v>1394</v>
      </c>
      <c r="AL752">
        <v>0.68</v>
      </c>
      <c r="AM752">
        <v>4.45</v>
      </c>
      <c r="AN752">
        <v>2.07</v>
      </c>
      <c r="AO752" t="s">
        <v>730</v>
      </c>
      <c r="AP752" t="s">
        <v>4249</v>
      </c>
      <c r="AQ752" t="s">
        <v>4977</v>
      </c>
      <c r="AR752" t="s">
        <v>4978</v>
      </c>
      <c r="AS752">
        <v>6.11</v>
      </c>
      <c r="AT752">
        <v>5.5</v>
      </c>
      <c r="AU752">
        <v>22</v>
      </c>
      <c r="AV752">
        <v>45</v>
      </c>
      <c r="AW752">
        <v>72</v>
      </c>
      <c r="AX752">
        <v>3.1</v>
      </c>
      <c r="AY752">
        <v>3.2</v>
      </c>
      <c r="AZ752">
        <v>2.4</v>
      </c>
      <c r="BA752">
        <v>70</v>
      </c>
      <c r="BB752">
        <v>869</v>
      </c>
      <c r="BC752">
        <v>70</v>
      </c>
      <c r="BD752" t="s">
        <v>4979</v>
      </c>
      <c r="BE752" t="s">
        <v>4980</v>
      </c>
      <c r="BF752" t="s">
        <v>4979</v>
      </c>
      <c r="BG752" t="s">
        <v>86</v>
      </c>
      <c r="BH752" t="s">
        <v>86</v>
      </c>
      <c r="BI752" t="s">
        <v>86</v>
      </c>
      <c r="BJ752">
        <v>867.76</v>
      </c>
      <c r="BK752">
        <v>3</v>
      </c>
      <c r="BL752">
        <v>37.02</v>
      </c>
      <c r="BM752">
        <v>3</v>
      </c>
      <c r="BN752">
        <v>2</v>
      </c>
      <c r="BO752">
        <v>24.68</v>
      </c>
      <c r="BP752">
        <v>2</v>
      </c>
      <c r="BQ752">
        <v>12.4</v>
      </c>
      <c r="BR752">
        <v>2.3</v>
      </c>
      <c r="BS752">
        <v>1.24</v>
      </c>
      <c r="BT752">
        <v>0</v>
      </c>
    </row>
    <row r="753" spans="1:72">
      <c r="A753" t="str">
        <f>IF(I753="","其他",_xlfn.XLOOKUP(I753,辅助数据!B:B,辅助数据!C:C))</f>
        <v>长横幅</v>
      </c>
      <c r="B753" t="str" cm="1">
        <f t="array" ref="B753">IFERROR(_xlfn.IFS(EOMONTH(E753,0)-C753&gt;90,"老品 (开售天数大于90天)",EOMONTH(E753,0)-C753&gt;=0,"新品 (开售天数小于等于90)"),"新品未出单")</f>
        <v>老品 (开售天数大于90天)</v>
      </c>
      <c r="C753" s="1">
        <f>_xlfn.XLOOKUP(K753,开售时间!A:A,开售时间!B:B)</f>
        <v>44463</v>
      </c>
      <c r="D753" s="1" t="str">
        <f>IFERROR(_xlfn.XLOOKUP(G753,分层!A:A,分层!B:B),"未划分")</f>
        <v>T2</v>
      </c>
      <c r="E753" s="4">
        <v>46235</v>
      </c>
      <c r="F753" s="1" t="s">
        <v>72</v>
      </c>
      <c r="G753" t="s">
        <v>1444</v>
      </c>
      <c r="H753" t="s">
        <v>1445</v>
      </c>
      <c r="I753" t="s">
        <v>1446</v>
      </c>
      <c r="J753" t="s">
        <v>1588</v>
      </c>
      <c r="K753" t="s">
        <v>1446</v>
      </c>
      <c r="L753">
        <v>12572</v>
      </c>
      <c r="M753">
        <v>169</v>
      </c>
      <c r="N753">
        <v>75.71</v>
      </c>
      <c r="O753">
        <v>69.51</v>
      </c>
      <c r="P753">
        <v>0</v>
      </c>
      <c r="Q753">
        <v>6.2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314.1</v>
      </c>
      <c r="Y753">
        <v>264.15</v>
      </c>
      <c r="Z753">
        <v>0</v>
      </c>
      <c r="AA753">
        <v>49.95</v>
      </c>
      <c r="AB753">
        <v>0</v>
      </c>
      <c r="AC753">
        <v>29</v>
      </c>
      <c r="AD753">
        <v>24</v>
      </c>
      <c r="AE753">
        <v>0</v>
      </c>
      <c r="AF753">
        <v>5</v>
      </c>
      <c r="AG753">
        <v>0</v>
      </c>
      <c r="AH753" t="s">
        <v>4288</v>
      </c>
      <c r="AI753">
        <v>249.75</v>
      </c>
      <c r="AJ753">
        <v>24</v>
      </c>
      <c r="AK753" t="s">
        <v>3017</v>
      </c>
      <c r="AL753">
        <v>0.45</v>
      </c>
      <c r="AM753">
        <v>6.02</v>
      </c>
      <c r="AN753">
        <v>4.15</v>
      </c>
      <c r="AO753" t="s">
        <v>4981</v>
      </c>
      <c r="AP753" t="s">
        <v>4982</v>
      </c>
      <c r="AQ753" t="s">
        <v>3052</v>
      </c>
      <c r="AR753" t="s">
        <v>4983</v>
      </c>
      <c r="AS753">
        <v>2.61</v>
      </c>
      <c r="AT753">
        <v>1.1</v>
      </c>
      <c r="AU753">
        <v>21</v>
      </c>
      <c r="AV753">
        <v>34</v>
      </c>
      <c r="AW753">
        <v>67</v>
      </c>
      <c r="AX753">
        <v>3</v>
      </c>
      <c r="AY753">
        <v>2.4</v>
      </c>
      <c r="AZ753">
        <v>2.2</v>
      </c>
      <c r="BA753">
        <v>69</v>
      </c>
      <c r="BB753">
        <v>689.31</v>
      </c>
      <c r="BC753">
        <v>68</v>
      </c>
      <c r="BD753" t="s">
        <v>4984</v>
      </c>
      <c r="BE753" t="s">
        <v>4985</v>
      </c>
      <c r="BF753" t="s">
        <v>4351</v>
      </c>
      <c r="BG753" t="s">
        <v>86</v>
      </c>
      <c r="BH753" t="s">
        <v>86</v>
      </c>
      <c r="BI753" t="s">
        <v>86</v>
      </c>
      <c r="BJ753">
        <v>687.31</v>
      </c>
      <c r="BK753">
        <v>0</v>
      </c>
      <c r="BL753">
        <v>0</v>
      </c>
      <c r="BM753">
        <v>0</v>
      </c>
      <c r="BN753">
        <v>4</v>
      </c>
      <c r="BO753">
        <v>39.96</v>
      </c>
      <c r="BP753">
        <v>3</v>
      </c>
      <c r="BQ753">
        <v>9.96</v>
      </c>
      <c r="BR753">
        <v>2.2</v>
      </c>
      <c r="BS753">
        <v>2</v>
      </c>
      <c r="BT753">
        <v>0</v>
      </c>
    </row>
    <row r="754" spans="1:72">
      <c r="A754" t="str">
        <f>IF(I754="","其他",_xlfn.XLOOKUP(I754,辅助数据!B:B,辅助数据!C:C))</f>
        <v>照片横幅</v>
      </c>
      <c r="B754" t="str" cm="1">
        <f t="array" ref="B754">IFERROR(_xlfn.IFS(EOMONTH(E754,0)-C754&gt;90,"老品 (开售天数大于90天)",EOMONTH(E754,0)-C754&gt;=0,"新品 (开售天数小于等于90)"),"新品未出单")</f>
        <v>老品 (开售天数大于90天)</v>
      </c>
      <c r="C754" s="1">
        <f>_xlfn.XLOOKUP(K754,开售时间!A:A,开售时间!B:B)</f>
        <v>46104</v>
      </c>
      <c r="D754" s="1" t="str">
        <f>IFERROR(_xlfn.XLOOKUP(G754,分层!A:A,分层!B:B),"未划分")</f>
        <v>T2</v>
      </c>
      <c r="E754" s="4">
        <v>46235</v>
      </c>
      <c r="F754" s="1" t="s">
        <v>72</v>
      </c>
      <c r="G754" t="s">
        <v>1694</v>
      </c>
      <c r="H754" t="s">
        <v>1695</v>
      </c>
      <c r="I754" t="s">
        <v>1696</v>
      </c>
      <c r="J754" t="s">
        <v>4986</v>
      </c>
      <c r="K754" t="s">
        <v>1696</v>
      </c>
      <c r="L754">
        <v>35716</v>
      </c>
      <c r="M754">
        <v>224</v>
      </c>
      <c r="N754">
        <v>181.01</v>
      </c>
      <c r="O754">
        <v>176.77</v>
      </c>
      <c r="P754">
        <v>0</v>
      </c>
      <c r="Q754">
        <v>4.24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688.82</v>
      </c>
      <c r="Y754">
        <v>663.49</v>
      </c>
      <c r="Z754">
        <v>0</v>
      </c>
      <c r="AA754">
        <v>25.33</v>
      </c>
      <c r="AB754">
        <v>0</v>
      </c>
      <c r="AC754">
        <v>50</v>
      </c>
      <c r="AD754">
        <v>48</v>
      </c>
      <c r="AE754">
        <v>0</v>
      </c>
      <c r="AF754">
        <v>2</v>
      </c>
      <c r="AG754">
        <v>0</v>
      </c>
      <c r="AH754" t="s">
        <v>4987</v>
      </c>
      <c r="AI754">
        <v>519.6</v>
      </c>
      <c r="AJ754">
        <v>38</v>
      </c>
      <c r="AK754" t="s">
        <v>1678</v>
      </c>
      <c r="AL754">
        <v>0.81</v>
      </c>
      <c r="AM754">
        <v>5.07</v>
      </c>
      <c r="AN754">
        <v>3.81</v>
      </c>
      <c r="AO754" t="s">
        <v>4988</v>
      </c>
      <c r="AP754" t="s">
        <v>829</v>
      </c>
      <c r="AQ754" t="s">
        <v>4989</v>
      </c>
      <c r="AR754" t="s">
        <v>2340</v>
      </c>
      <c r="AS754">
        <v>3.62</v>
      </c>
      <c r="AT754">
        <v>2.62</v>
      </c>
      <c r="AU754">
        <v>13</v>
      </c>
      <c r="AV754">
        <v>29</v>
      </c>
      <c r="AW754">
        <v>63</v>
      </c>
      <c r="AX754">
        <v>1.9</v>
      </c>
      <c r="AY754">
        <v>2.1</v>
      </c>
      <c r="AZ754">
        <v>2.1</v>
      </c>
      <c r="BA754">
        <v>69</v>
      </c>
      <c r="BB754">
        <v>895.66</v>
      </c>
      <c r="BC754">
        <v>67</v>
      </c>
      <c r="BD754" t="s">
        <v>4990</v>
      </c>
      <c r="BE754" t="s">
        <v>4991</v>
      </c>
      <c r="BF754" t="s">
        <v>1770</v>
      </c>
      <c r="BG754" t="s">
        <v>86</v>
      </c>
      <c r="BH754" t="s">
        <v>86</v>
      </c>
      <c r="BI754" t="s">
        <v>86</v>
      </c>
      <c r="BJ754">
        <v>891.11</v>
      </c>
      <c r="BK754">
        <v>1</v>
      </c>
      <c r="BL754">
        <v>12.34</v>
      </c>
      <c r="BM754">
        <v>1</v>
      </c>
      <c r="BN754">
        <v>7</v>
      </c>
      <c r="BO754">
        <v>90.93</v>
      </c>
      <c r="BP754">
        <v>5</v>
      </c>
      <c r="BQ754">
        <v>12.91</v>
      </c>
      <c r="BR754">
        <v>2.2</v>
      </c>
      <c r="BS754">
        <v>4.55</v>
      </c>
      <c r="BT754">
        <v>0</v>
      </c>
    </row>
    <row r="755" spans="1:72">
      <c r="A755" t="str">
        <f>IF(I755="","其他",_xlfn.XLOOKUP(I755,辅助数据!B:B,辅助数据!C:C))</f>
        <v>照片横幅</v>
      </c>
      <c r="B755" t="str" cm="1">
        <f t="array" ref="B755">IFERROR(_xlfn.IFS(EOMONTH(E755,0)-C755&gt;90,"老品 (开售天数大于90天)",EOMONTH(E755,0)-C755&gt;=0,"新品 (开售天数小于等于90)"),"新品未出单")</f>
        <v>老品 (开售天数大于90天)</v>
      </c>
      <c r="C755" s="1">
        <f>_xlfn.XLOOKUP(K755,开售时间!A:A,开售时间!B:B)</f>
        <v>46112</v>
      </c>
      <c r="D755" s="1" t="str">
        <f>IFERROR(_xlfn.XLOOKUP(G755,分层!A:A,分层!B:B),"未划分")</f>
        <v>T4</v>
      </c>
      <c r="E755" s="4">
        <v>46235</v>
      </c>
      <c r="F755" s="1" t="s">
        <v>72</v>
      </c>
      <c r="G755" t="s">
        <v>1651</v>
      </c>
      <c r="H755" t="s">
        <v>1652</v>
      </c>
      <c r="I755" t="s">
        <v>1653</v>
      </c>
      <c r="J755" t="s">
        <v>4992</v>
      </c>
      <c r="K755" t="s">
        <v>1653</v>
      </c>
      <c r="L755">
        <v>53196</v>
      </c>
      <c r="M755">
        <v>486</v>
      </c>
      <c r="N755">
        <v>342.01</v>
      </c>
      <c r="O755">
        <v>342.01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625.52</v>
      </c>
      <c r="Y755">
        <v>625.52</v>
      </c>
      <c r="Z755">
        <v>0</v>
      </c>
      <c r="AA755">
        <v>0</v>
      </c>
      <c r="AB755">
        <v>0</v>
      </c>
      <c r="AC755">
        <v>46</v>
      </c>
      <c r="AD755">
        <v>46</v>
      </c>
      <c r="AE755">
        <v>0</v>
      </c>
      <c r="AF755">
        <v>0</v>
      </c>
      <c r="AG755">
        <v>0</v>
      </c>
      <c r="AH755" t="s">
        <v>4993</v>
      </c>
      <c r="AI755">
        <v>545.58</v>
      </c>
      <c r="AJ755">
        <v>40</v>
      </c>
      <c r="AK755" t="s">
        <v>4207</v>
      </c>
      <c r="AL755">
        <v>0.7</v>
      </c>
      <c r="AM755">
        <v>6.43</v>
      </c>
      <c r="AN755">
        <v>1.83</v>
      </c>
      <c r="AO755" t="s">
        <v>4994</v>
      </c>
      <c r="AP755" t="s">
        <v>1780</v>
      </c>
      <c r="AQ755" t="s">
        <v>4995</v>
      </c>
      <c r="AR755" t="s">
        <v>4996</v>
      </c>
      <c r="AS755">
        <v>7.44</v>
      </c>
      <c r="AT755">
        <v>4.96</v>
      </c>
      <c r="AU755">
        <v>15</v>
      </c>
      <c r="AV755">
        <v>33</v>
      </c>
      <c r="AW755">
        <v>74</v>
      </c>
      <c r="AX755">
        <v>2.1</v>
      </c>
      <c r="AY755">
        <v>2.4</v>
      </c>
      <c r="AZ755">
        <v>2.5</v>
      </c>
      <c r="BA755">
        <v>69</v>
      </c>
      <c r="BB755">
        <v>896.31</v>
      </c>
      <c r="BC755">
        <v>67</v>
      </c>
      <c r="BD755" t="s">
        <v>4997</v>
      </c>
      <c r="BE755" t="s">
        <v>4997</v>
      </c>
      <c r="BF755" t="s">
        <v>1769</v>
      </c>
      <c r="BG755" t="s">
        <v>86</v>
      </c>
      <c r="BH755" t="s">
        <v>86</v>
      </c>
      <c r="BI755" t="s">
        <v>86</v>
      </c>
      <c r="BJ755">
        <v>893.06</v>
      </c>
      <c r="BK755">
        <v>0</v>
      </c>
      <c r="BL755">
        <v>0</v>
      </c>
      <c r="BM755">
        <v>0</v>
      </c>
      <c r="BN755">
        <v>5</v>
      </c>
      <c r="BO755">
        <v>64.95</v>
      </c>
      <c r="BP755">
        <v>3</v>
      </c>
      <c r="BQ755">
        <v>12.94</v>
      </c>
      <c r="BR755">
        <v>2.2</v>
      </c>
      <c r="BS755">
        <v>3.25</v>
      </c>
      <c r="BT755">
        <v>0</v>
      </c>
    </row>
    <row r="756" spans="1:72">
      <c r="A756" t="str">
        <f>IF(I756="","其他",_xlfn.XLOOKUP(I756,辅助数据!B:B,辅助数据!C:C))</f>
        <v>照片横幅</v>
      </c>
      <c r="B756" t="str" cm="1">
        <f t="array" ref="B756">IFERROR(_xlfn.IFS(EOMONTH(E756,0)-C756&gt;90,"老品 (开售天数大于90天)",EOMONTH(E756,0)-C756&gt;=0,"新品 (开售天数小于等于90)"),"新品未出单")</f>
        <v>老品 (开售天数大于90天)</v>
      </c>
      <c r="C756" s="1">
        <f>_xlfn.XLOOKUP(K756,开售时间!A:A,开售时间!B:B)</f>
        <v>46110</v>
      </c>
      <c r="D756" s="1" t="str">
        <f>IFERROR(_xlfn.XLOOKUP(G756,分层!A:A,分层!B:B),"未划分")</f>
        <v>T3</v>
      </c>
      <c r="E756" s="4">
        <v>46235</v>
      </c>
      <c r="F756" s="1" t="s">
        <v>72</v>
      </c>
      <c r="G756" t="s">
        <v>1128</v>
      </c>
      <c r="H756" t="s">
        <v>1129</v>
      </c>
      <c r="I756" t="s">
        <v>1130</v>
      </c>
      <c r="J756" t="s">
        <v>1058</v>
      </c>
      <c r="K756" t="s">
        <v>1130</v>
      </c>
      <c r="L756">
        <v>61736</v>
      </c>
      <c r="M756">
        <v>422</v>
      </c>
      <c r="N756">
        <v>320.01</v>
      </c>
      <c r="O756">
        <v>305.97</v>
      </c>
      <c r="P756">
        <v>0</v>
      </c>
      <c r="Q756">
        <v>14.04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660.84</v>
      </c>
      <c r="Y756">
        <v>660.84</v>
      </c>
      <c r="Z756">
        <v>0</v>
      </c>
      <c r="AA756">
        <v>0</v>
      </c>
      <c r="AB756">
        <v>0</v>
      </c>
      <c r="AC756">
        <v>50</v>
      </c>
      <c r="AD756">
        <v>50</v>
      </c>
      <c r="AE756">
        <v>0</v>
      </c>
      <c r="AF756">
        <v>0</v>
      </c>
      <c r="AG756">
        <v>0</v>
      </c>
      <c r="AH756" t="s">
        <v>4987</v>
      </c>
      <c r="AI756">
        <v>596.89</v>
      </c>
      <c r="AJ756">
        <v>45</v>
      </c>
      <c r="AK756" t="s">
        <v>1698</v>
      </c>
      <c r="AL756">
        <v>0.76</v>
      </c>
      <c r="AM756">
        <v>5.18</v>
      </c>
      <c r="AN756">
        <v>2.07</v>
      </c>
      <c r="AO756" t="s">
        <v>4998</v>
      </c>
      <c r="AP756" t="s">
        <v>4999</v>
      </c>
      <c r="AQ756" t="s">
        <v>5000</v>
      </c>
      <c r="AR756" t="s">
        <v>5001</v>
      </c>
      <c r="AS756">
        <v>6.4</v>
      </c>
      <c r="AT756">
        <v>4.71</v>
      </c>
      <c r="AU756">
        <v>22</v>
      </c>
      <c r="AV756">
        <v>34</v>
      </c>
      <c r="AW756">
        <v>69</v>
      </c>
      <c r="AX756">
        <v>3.1</v>
      </c>
      <c r="AY756">
        <v>2.4</v>
      </c>
      <c r="AZ756">
        <v>2.3</v>
      </c>
      <c r="BA756">
        <v>68</v>
      </c>
      <c r="BB756">
        <v>882.67</v>
      </c>
      <c r="BC756">
        <v>67</v>
      </c>
      <c r="BD756" t="s">
        <v>373</v>
      </c>
      <c r="BE756" t="s">
        <v>5002</v>
      </c>
      <c r="BF756" t="s">
        <v>5003</v>
      </c>
      <c r="BG756" t="s">
        <v>86</v>
      </c>
      <c r="BH756" t="s">
        <v>86</v>
      </c>
      <c r="BI756" t="s">
        <v>86</v>
      </c>
      <c r="BJ756">
        <v>879.42</v>
      </c>
      <c r="BK756">
        <v>1</v>
      </c>
      <c r="BL756">
        <v>12.34</v>
      </c>
      <c r="BM756">
        <v>1</v>
      </c>
      <c r="BN756">
        <v>5</v>
      </c>
      <c r="BO756">
        <v>64.95</v>
      </c>
      <c r="BP756">
        <v>4</v>
      </c>
      <c r="BQ756">
        <v>12.93</v>
      </c>
      <c r="BR756">
        <v>2.2</v>
      </c>
      <c r="BS756">
        <v>3.25</v>
      </c>
      <c r="BT756">
        <v>0</v>
      </c>
    </row>
    <row r="757" spans="1:72">
      <c r="A757" t="str">
        <f>IF(I757="","其他",_xlfn.XLOOKUP(I757,辅助数据!B:B,辅助数据!C:C))</f>
        <v>门牌标志</v>
      </c>
      <c r="B757" t="str" cm="1">
        <f t="array" ref="B757">IFERROR(_xlfn.IFS(EOMONTH(E757,0)-C757&gt;90,"老品 (开售天数大于90天)",EOMONTH(E757,0)-C757&gt;=0,"新品 (开售天数小于等于90)"),"新品未出单")</f>
        <v>老品 (开售天数大于90天)</v>
      </c>
      <c r="C757" s="1">
        <f>_xlfn.XLOOKUP(K757,开售时间!A:A,开售时间!B:B)</f>
        <v>45889</v>
      </c>
      <c r="D757" s="1" t="str">
        <f>IFERROR(_xlfn.XLOOKUP(G757,分层!A:A,分层!B:B),"未划分")</f>
        <v>T2</v>
      </c>
      <c r="E757" s="4">
        <v>46235</v>
      </c>
      <c r="F757" s="1" t="s">
        <v>72</v>
      </c>
      <c r="G757" t="s">
        <v>2032</v>
      </c>
      <c r="H757" t="s">
        <v>2033</v>
      </c>
      <c r="I757" t="s">
        <v>2034</v>
      </c>
      <c r="J757" t="s">
        <v>5004</v>
      </c>
      <c r="K757" t="s">
        <v>2034</v>
      </c>
      <c r="L757">
        <v>28924</v>
      </c>
      <c r="M757">
        <v>168</v>
      </c>
      <c r="N757">
        <v>129.99</v>
      </c>
      <c r="O757">
        <v>128.02</v>
      </c>
      <c r="P757">
        <v>0</v>
      </c>
      <c r="Q757">
        <v>1.97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416.56</v>
      </c>
      <c r="Y757">
        <v>398.58</v>
      </c>
      <c r="Z757">
        <v>0</v>
      </c>
      <c r="AA757">
        <v>17.98</v>
      </c>
      <c r="AB757">
        <v>0</v>
      </c>
      <c r="AC757">
        <v>41</v>
      </c>
      <c r="AD757">
        <v>39</v>
      </c>
      <c r="AE757">
        <v>0</v>
      </c>
      <c r="AF757">
        <v>2</v>
      </c>
      <c r="AG757">
        <v>0</v>
      </c>
      <c r="AH757" t="s">
        <v>5005</v>
      </c>
      <c r="AI757">
        <v>350.61</v>
      </c>
      <c r="AJ757">
        <v>36</v>
      </c>
      <c r="AK757" t="s">
        <v>1540</v>
      </c>
      <c r="AL757">
        <v>0.77</v>
      </c>
      <c r="AM757">
        <v>4.49</v>
      </c>
      <c r="AN757">
        <v>3.2</v>
      </c>
      <c r="AO757" t="s">
        <v>5006</v>
      </c>
      <c r="AP757" t="s">
        <v>5007</v>
      </c>
      <c r="AQ757" t="s">
        <v>5008</v>
      </c>
      <c r="AR757" t="s">
        <v>5009</v>
      </c>
      <c r="AS757">
        <v>3.17</v>
      </c>
      <c r="AT757">
        <v>1.94</v>
      </c>
      <c r="AU757">
        <v>16</v>
      </c>
      <c r="AV757">
        <v>32</v>
      </c>
      <c r="AW757">
        <v>62</v>
      </c>
      <c r="AX757">
        <v>2.3</v>
      </c>
      <c r="AY757">
        <v>2.3</v>
      </c>
      <c r="AZ757">
        <v>2.1</v>
      </c>
      <c r="BA757">
        <v>67</v>
      </c>
      <c r="BB757">
        <v>601.88</v>
      </c>
      <c r="BC757">
        <v>63</v>
      </c>
      <c r="BD757" t="s">
        <v>5010</v>
      </c>
      <c r="BE757" t="s">
        <v>5011</v>
      </c>
      <c r="BF757" t="s">
        <v>2037</v>
      </c>
      <c r="BG757" t="s">
        <v>86</v>
      </c>
      <c r="BH757" t="s">
        <v>86</v>
      </c>
      <c r="BI757" t="s">
        <v>86</v>
      </c>
      <c r="BJ757">
        <v>596.93</v>
      </c>
      <c r="BK757">
        <v>1</v>
      </c>
      <c r="BL757">
        <v>8.54</v>
      </c>
      <c r="BM757">
        <v>1</v>
      </c>
      <c r="BN757">
        <v>11</v>
      </c>
      <c r="BO757">
        <v>98.89</v>
      </c>
      <c r="BP757">
        <v>7</v>
      </c>
      <c r="BQ757">
        <v>8.91</v>
      </c>
      <c r="BR757">
        <v>2.2</v>
      </c>
      <c r="BS757">
        <v>4.95</v>
      </c>
      <c r="BT757">
        <v>0</v>
      </c>
    </row>
    <row r="758" spans="1:72">
      <c r="A758" t="str">
        <f>IF(I758="","其他",_xlfn.XLOOKUP(I758,辅助数据!B:B,辅助数据!C:C))</f>
        <v>照片横幅</v>
      </c>
      <c r="B758" t="str" cm="1">
        <f t="array" ref="B758">IFERROR(_xlfn.IFS(EOMONTH(E758,0)-C758&gt;90,"老品 (开售天数大于90天)",EOMONTH(E758,0)-C758&gt;=0,"新品 (开售天数小于等于90)"),"新品未出单")</f>
        <v>老品 (开售天数大于90天)</v>
      </c>
      <c r="C758" s="1">
        <f>_xlfn.XLOOKUP(K758,开售时间!A:A,开售时间!B:B)</f>
        <v>46111</v>
      </c>
      <c r="D758" s="1" t="str">
        <f>IFERROR(_xlfn.XLOOKUP(G758,分层!A:A,分层!B:B),"未划分")</f>
        <v>T3</v>
      </c>
      <c r="E758" s="4">
        <v>46235</v>
      </c>
      <c r="F758" s="1" t="s">
        <v>72</v>
      </c>
      <c r="G758" t="s">
        <v>1514</v>
      </c>
      <c r="H758" t="s">
        <v>1515</v>
      </c>
      <c r="I758" t="s">
        <v>1516</v>
      </c>
      <c r="J758" t="s">
        <v>647</v>
      </c>
      <c r="K758" t="s">
        <v>1516</v>
      </c>
      <c r="L758">
        <v>91526</v>
      </c>
      <c r="M758">
        <v>438</v>
      </c>
      <c r="N758">
        <v>307.24</v>
      </c>
      <c r="O758">
        <v>300.1</v>
      </c>
      <c r="P758">
        <v>0</v>
      </c>
      <c r="Q758">
        <v>7.14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775.75</v>
      </c>
      <c r="Y758">
        <v>762.76</v>
      </c>
      <c r="Z758">
        <v>0</v>
      </c>
      <c r="AA758">
        <v>12.99</v>
      </c>
      <c r="AB758">
        <v>0</v>
      </c>
      <c r="AC758">
        <v>60</v>
      </c>
      <c r="AD758">
        <v>59</v>
      </c>
      <c r="AE758">
        <v>0</v>
      </c>
      <c r="AF758">
        <v>1</v>
      </c>
      <c r="AG758">
        <v>0</v>
      </c>
      <c r="AH758" t="s">
        <v>5012</v>
      </c>
      <c r="AI758">
        <v>610.53</v>
      </c>
      <c r="AJ758">
        <v>47</v>
      </c>
      <c r="AK758" t="s">
        <v>403</v>
      </c>
      <c r="AL758">
        <v>0.7</v>
      </c>
      <c r="AM758">
        <v>3.36</v>
      </c>
      <c r="AN758">
        <v>2.52</v>
      </c>
      <c r="AO758" t="s">
        <v>5013</v>
      </c>
      <c r="AP758" t="s">
        <v>5014</v>
      </c>
      <c r="AQ758" t="s">
        <v>4372</v>
      </c>
      <c r="AR758" t="s">
        <v>5015</v>
      </c>
      <c r="AS758">
        <v>5.12</v>
      </c>
      <c r="AT758">
        <v>4.59</v>
      </c>
      <c r="AU758">
        <v>8</v>
      </c>
      <c r="AV758">
        <v>29</v>
      </c>
      <c r="AW758">
        <v>65</v>
      </c>
      <c r="AX758">
        <v>1.1</v>
      </c>
      <c r="AY758">
        <v>2.1</v>
      </c>
      <c r="AZ758">
        <v>2.2</v>
      </c>
      <c r="BA758">
        <v>67</v>
      </c>
      <c r="BB758">
        <v>870.33</v>
      </c>
      <c r="BC758">
        <v>67</v>
      </c>
      <c r="BD758" t="s">
        <v>5016</v>
      </c>
      <c r="BE758" t="s">
        <v>5017</v>
      </c>
      <c r="BF758" t="s">
        <v>5018</v>
      </c>
      <c r="BG758" t="s">
        <v>86</v>
      </c>
      <c r="BH758" t="s">
        <v>86</v>
      </c>
      <c r="BI758" t="s">
        <v>86</v>
      </c>
      <c r="BJ758">
        <v>869.68</v>
      </c>
      <c r="BK758">
        <v>0</v>
      </c>
      <c r="BL758">
        <v>0</v>
      </c>
      <c r="BM758">
        <v>0</v>
      </c>
      <c r="BN758">
        <v>1</v>
      </c>
      <c r="BO758">
        <v>12.99</v>
      </c>
      <c r="BP758">
        <v>1</v>
      </c>
      <c r="BQ758">
        <v>12.98</v>
      </c>
      <c r="BR758">
        <v>2.2</v>
      </c>
      <c r="BS758">
        <v>0.65</v>
      </c>
      <c r="BT758">
        <v>0</v>
      </c>
    </row>
    <row r="759" spans="1:72">
      <c r="A759" t="str">
        <f>IF(I759="","其他",_xlfn.XLOOKUP(I759,辅助数据!B:B,辅助数据!C:C))</f>
        <v>照片横幅</v>
      </c>
      <c r="B759" t="str" cm="1">
        <f t="array" ref="B759">IFERROR(_xlfn.IFS(EOMONTH(E759,0)-C759&gt;90,"老品 (开售天数大于90天)",EOMONTH(E759,0)-C759&gt;=0,"新品 (开售天数小于等于90)"),"新品未出单")</f>
        <v>老品 (开售天数大于90天)</v>
      </c>
      <c r="C759" s="1">
        <f>_xlfn.XLOOKUP(K759,开售时间!A:A,开售时间!B:B)</f>
        <v>45114</v>
      </c>
      <c r="D759" s="1" t="str">
        <f>IFERROR(_xlfn.XLOOKUP(G759,分层!A:A,分层!B:B),"未划分")</f>
        <v>N</v>
      </c>
      <c r="E759" s="4">
        <v>46235</v>
      </c>
      <c r="F759" s="1" t="s">
        <v>72</v>
      </c>
      <c r="G759" t="s">
        <v>2326</v>
      </c>
      <c r="H759" t="s">
        <v>2327</v>
      </c>
      <c r="I759" t="s">
        <v>2328</v>
      </c>
      <c r="J759" t="s">
        <v>543</v>
      </c>
      <c r="K759" t="s">
        <v>2328</v>
      </c>
      <c r="L759">
        <v>47843</v>
      </c>
      <c r="M759">
        <v>586</v>
      </c>
      <c r="N759">
        <v>481.07</v>
      </c>
      <c r="O759">
        <v>433.63</v>
      </c>
      <c r="P759">
        <v>0</v>
      </c>
      <c r="Q759">
        <v>47.44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753.63</v>
      </c>
      <c r="Y759">
        <v>669.7</v>
      </c>
      <c r="Z759">
        <v>0</v>
      </c>
      <c r="AA759">
        <v>83.93</v>
      </c>
      <c r="AB759">
        <v>0</v>
      </c>
      <c r="AC759">
        <v>62</v>
      </c>
      <c r="AD759">
        <v>55</v>
      </c>
      <c r="AE759">
        <v>0</v>
      </c>
      <c r="AF759">
        <v>7</v>
      </c>
      <c r="AG759">
        <v>0</v>
      </c>
      <c r="AH759" t="s">
        <v>5019</v>
      </c>
      <c r="AI759">
        <v>557.3</v>
      </c>
      <c r="AJ759">
        <v>46</v>
      </c>
      <c r="AK759" t="s">
        <v>3227</v>
      </c>
      <c r="AL759">
        <v>0.82</v>
      </c>
      <c r="AM759">
        <v>10.06</v>
      </c>
      <c r="AN759">
        <v>1.57</v>
      </c>
      <c r="AO759" t="s">
        <v>1913</v>
      </c>
      <c r="AP759" t="s">
        <v>5020</v>
      </c>
      <c r="AQ759" t="s">
        <v>1991</v>
      </c>
      <c r="AR759" t="s">
        <v>5021</v>
      </c>
      <c r="AS759">
        <v>7.76</v>
      </c>
      <c r="AT759">
        <v>7.29</v>
      </c>
      <c r="AU759">
        <v>10</v>
      </c>
      <c r="AV759">
        <v>19</v>
      </c>
      <c r="AW759">
        <v>56</v>
      </c>
      <c r="AX759">
        <v>1.4</v>
      </c>
      <c r="AY759">
        <v>1.4</v>
      </c>
      <c r="AZ759">
        <v>1.9</v>
      </c>
      <c r="BA759">
        <v>66</v>
      </c>
      <c r="BB759">
        <v>767.36</v>
      </c>
      <c r="BC759">
        <v>66</v>
      </c>
      <c r="BD759" t="s">
        <v>5022</v>
      </c>
      <c r="BE759" t="s">
        <v>5023</v>
      </c>
      <c r="BF759" t="s">
        <v>532</v>
      </c>
      <c r="BG759" t="s">
        <v>86</v>
      </c>
      <c r="BH759" t="s">
        <v>86</v>
      </c>
      <c r="BI759" t="s">
        <v>86</v>
      </c>
      <c r="BJ759">
        <v>703.76</v>
      </c>
      <c r="BK759">
        <v>0</v>
      </c>
      <c r="BL759">
        <v>0</v>
      </c>
      <c r="BM759">
        <v>0</v>
      </c>
      <c r="BN759">
        <v>54</v>
      </c>
      <c r="BO759">
        <v>647.46</v>
      </c>
      <c r="BP759">
        <v>54</v>
      </c>
      <c r="BQ759">
        <v>10.66</v>
      </c>
      <c r="BR759">
        <v>2.1</v>
      </c>
      <c r="BS759">
        <v>63.6</v>
      </c>
      <c r="BT759">
        <v>0</v>
      </c>
    </row>
    <row r="760" spans="1:72">
      <c r="A760" t="str">
        <f>IF(I760="","其他",_xlfn.XLOOKUP(I760,辅助数据!B:B,辅助数据!C:C))</f>
        <v>长横幅</v>
      </c>
      <c r="B760" t="str" cm="1">
        <f t="array" ref="B760">IFERROR(_xlfn.IFS(EOMONTH(E760,0)-C760&gt;90,"老品 (开售天数大于90天)",EOMONTH(E760,0)-C760&gt;=0,"新品 (开售天数小于等于90)"),"新品未出单")</f>
        <v>老品 (开售天数大于90天)</v>
      </c>
      <c r="C760" s="1">
        <f>_xlfn.XLOOKUP(K760,开售时间!A:A,开售时间!B:B)</f>
        <v>45927</v>
      </c>
      <c r="D760" s="1" t="str">
        <f>IFERROR(_xlfn.XLOOKUP(G760,分层!A:A,分层!B:B),"未划分")</f>
        <v>T3</v>
      </c>
      <c r="E760" s="4">
        <v>46235</v>
      </c>
      <c r="F760" s="1" t="s">
        <v>72</v>
      </c>
      <c r="G760" t="s">
        <v>1311</v>
      </c>
      <c r="H760" t="s">
        <v>1312</v>
      </c>
      <c r="I760" t="s">
        <v>1313</v>
      </c>
      <c r="J760" t="s">
        <v>5024</v>
      </c>
      <c r="K760" t="s">
        <v>1313</v>
      </c>
      <c r="L760">
        <v>21789</v>
      </c>
      <c r="M760">
        <v>305</v>
      </c>
      <c r="N760">
        <v>187.59</v>
      </c>
      <c r="O760">
        <v>152.61</v>
      </c>
      <c r="P760">
        <v>0</v>
      </c>
      <c r="Q760">
        <v>34.98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205.29</v>
      </c>
      <c r="Y760">
        <v>167.33</v>
      </c>
      <c r="Z760">
        <v>0</v>
      </c>
      <c r="AA760">
        <v>37.96</v>
      </c>
      <c r="AB760">
        <v>0</v>
      </c>
      <c r="AC760">
        <v>21</v>
      </c>
      <c r="AD760">
        <v>17</v>
      </c>
      <c r="AE760">
        <v>0</v>
      </c>
      <c r="AF760">
        <v>4</v>
      </c>
      <c r="AG760">
        <v>0</v>
      </c>
      <c r="AH760" t="s">
        <v>5025</v>
      </c>
      <c r="AI760">
        <v>174.83</v>
      </c>
      <c r="AJ760">
        <v>18</v>
      </c>
      <c r="AK760" t="s">
        <v>4369</v>
      </c>
      <c r="AL760">
        <v>0.62</v>
      </c>
      <c r="AM760">
        <v>8.61</v>
      </c>
      <c r="AN760">
        <v>1.09</v>
      </c>
      <c r="AO760" t="s">
        <v>5026</v>
      </c>
      <c r="AP760" t="s">
        <v>662</v>
      </c>
      <c r="AQ760" t="s">
        <v>5027</v>
      </c>
      <c r="AR760" t="s">
        <v>5028</v>
      </c>
      <c r="AS760">
        <v>8.93</v>
      </c>
      <c r="AT760">
        <v>2.89</v>
      </c>
      <c r="AU760">
        <v>13</v>
      </c>
      <c r="AV760">
        <v>23</v>
      </c>
      <c r="AW760">
        <v>63</v>
      </c>
      <c r="AX760">
        <v>1.9</v>
      </c>
      <c r="AY760">
        <v>1.6</v>
      </c>
      <c r="AZ760">
        <v>2.1</v>
      </c>
      <c r="BA760">
        <v>65</v>
      </c>
      <c r="BB760">
        <v>617.35</v>
      </c>
      <c r="BC760">
        <v>64</v>
      </c>
      <c r="BD760" t="s">
        <v>2077</v>
      </c>
      <c r="BE760" t="s">
        <v>5029</v>
      </c>
      <c r="BF760" t="s">
        <v>5030</v>
      </c>
      <c r="BG760" t="s">
        <v>86</v>
      </c>
      <c r="BH760" t="s">
        <v>86</v>
      </c>
      <c r="BI760" t="s">
        <v>86</v>
      </c>
      <c r="BJ760">
        <v>616.4</v>
      </c>
      <c r="BK760">
        <v>3</v>
      </c>
      <c r="BL760">
        <v>28.47</v>
      </c>
      <c r="BM760">
        <v>3</v>
      </c>
      <c r="BN760">
        <v>2</v>
      </c>
      <c r="BO760">
        <v>18.98</v>
      </c>
      <c r="BP760">
        <v>1</v>
      </c>
      <c r="BQ760">
        <v>9.48</v>
      </c>
      <c r="BR760">
        <v>2.1</v>
      </c>
      <c r="BS760">
        <v>0.95</v>
      </c>
      <c r="BT760">
        <v>0</v>
      </c>
    </row>
    <row r="761" spans="1:72">
      <c r="A761" t="str">
        <f>IF(I761="","其他",_xlfn.XLOOKUP(I761,辅助数据!B:B,辅助数据!C:C))</f>
        <v>长横幅</v>
      </c>
      <c r="B761" t="str" cm="1">
        <f t="array" ref="B761">IFERROR(_xlfn.IFS(EOMONTH(E761,0)-C761&gt;90,"老品 (开售天数大于90天)",EOMONTH(E761,0)-C761&gt;=0,"新品 (开售天数小于等于90)"),"新品未出单")</f>
        <v>老品 (开售天数大于90天)</v>
      </c>
      <c r="C761" s="1">
        <f>_xlfn.XLOOKUP(K761,开售时间!A:A,开售时间!B:B)</f>
        <v>44427</v>
      </c>
      <c r="D761" s="1" t="str">
        <f>IFERROR(_xlfn.XLOOKUP(G761,分层!A:A,分层!B:B),"未划分")</f>
        <v>T2</v>
      </c>
      <c r="E761" s="4">
        <v>46235</v>
      </c>
      <c r="F761" s="1" t="s">
        <v>72</v>
      </c>
      <c r="G761" t="s">
        <v>2205</v>
      </c>
      <c r="H761" t="s">
        <v>2206</v>
      </c>
      <c r="I761" t="s">
        <v>2207</v>
      </c>
      <c r="J761" t="s">
        <v>1025</v>
      </c>
      <c r="K761" t="s">
        <v>2207</v>
      </c>
      <c r="L761">
        <v>15798</v>
      </c>
      <c r="M761">
        <v>242</v>
      </c>
      <c r="N761">
        <v>111.45</v>
      </c>
      <c r="O761">
        <v>77.74</v>
      </c>
      <c r="P761">
        <v>0</v>
      </c>
      <c r="Q761">
        <v>33.71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541.93</v>
      </c>
      <c r="Y761">
        <v>347.73</v>
      </c>
      <c r="Z761">
        <v>0</v>
      </c>
      <c r="AA761">
        <v>194.2</v>
      </c>
      <c r="AB761">
        <v>0</v>
      </c>
      <c r="AC761">
        <v>43</v>
      </c>
      <c r="AD761">
        <v>28</v>
      </c>
      <c r="AE761">
        <v>0</v>
      </c>
      <c r="AF761">
        <v>15</v>
      </c>
      <c r="AG761">
        <v>0</v>
      </c>
      <c r="AH761" t="s">
        <v>5031</v>
      </c>
      <c r="AI761">
        <v>466.99</v>
      </c>
      <c r="AJ761">
        <v>36</v>
      </c>
      <c r="AK761" t="s">
        <v>5032</v>
      </c>
      <c r="AL761">
        <v>0.46</v>
      </c>
      <c r="AM761">
        <v>7.05</v>
      </c>
      <c r="AN761">
        <v>4.86</v>
      </c>
      <c r="AO761" t="s">
        <v>535</v>
      </c>
      <c r="AP761" t="s">
        <v>5033</v>
      </c>
      <c r="AQ761" t="s">
        <v>5033</v>
      </c>
      <c r="AR761" t="s">
        <v>5034</v>
      </c>
      <c r="AS761">
        <v>2.59</v>
      </c>
      <c r="AT761">
        <v>1.74</v>
      </c>
      <c r="AU761">
        <v>4</v>
      </c>
      <c r="AV761">
        <v>17</v>
      </c>
      <c r="AW761">
        <v>59</v>
      </c>
      <c r="AX761">
        <v>0.6</v>
      </c>
      <c r="AY761">
        <v>1.2</v>
      </c>
      <c r="AZ761">
        <v>2</v>
      </c>
      <c r="BA761">
        <v>64</v>
      </c>
      <c r="BB761">
        <v>817.72</v>
      </c>
      <c r="BC761">
        <v>64</v>
      </c>
      <c r="BD761" t="s">
        <v>1612</v>
      </c>
      <c r="BE761" t="s">
        <v>738</v>
      </c>
      <c r="BF761" t="s">
        <v>5035</v>
      </c>
      <c r="BG761" t="s">
        <v>86</v>
      </c>
      <c r="BH761" t="s">
        <v>86</v>
      </c>
      <c r="BI761" t="s">
        <v>86</v>
      </c>
      <c r="BJ761">
        <v>817.72</v>
      </c>
      <c r="BK761">
        <v>1</v>
      </c>
      <c r="BL761">
        <v>12.34</v>
      </c>
      <c r="BM761">
        <v>1</v>
      </c>
      <c r="BN761">
        <v>0</v>
      </c>
      <c r="BO761">
        <v>0</v>
      </c>
      <c r="BP761">
        <v>0</v>
      </c>
      <c r="BQ761">
        <v>12.78</v>
      </c>
      <c r="BR761">
        <v>2.1</v>
      </c>
      <c r="BS761">
        <v>0</v>
      </c>
      <c r="BT761">
        <v>0</v>
      </c>
    </row>
    <row r="762" spans="1:72">
      <c r="A762" t="str">
        <f>IF(I762="","其他",_xlfn.XLOOKUP(I762,辅助数据!B:B,辅助数据!C:C))</f>
        <v>长横幅</v>
      </c>
      <c r="B762" t="str" cm="1">
        <f t="array" ref="B762">IFERROR(_xlfn.IFS(EOMONTH(E762,0)-C762&gt;90,"老品 (开售天数大于90天)",EOMONTH(E762,0)-C762&gt;=0,"新品 (开售天数小于等于90)"),"新品未出单")</f>
        <v>老品 (开售天数大于90天)</v>
      </c>
      <c r="C762" s="1">
        <f>_xlfn.XLOOKUP(K762,开售时间!A:A,开售时间!B:B)</f>
        <v>44476</v>
      </c>
      <c r="D762" s="1" t="str">
        <f>IFERROR(_xlfn.XLOOKUP(G762,分层!A:A,分层!B:B),"未划分")</f>
        <v>T2</v>
      </c>
      <c r="E762" s="4">
        <v>46235</v>
      </c>
      <c r="F762" s="1" t="s">
        <v>72</v>
      </c>
      <c r="G762" t="s">
        <v>1353</v>
      </c>
      <c r="H762" t="s">
        <v>1354</v>
      </c>
      <c r="I762" t="s">
        <v>1355</v>
      </c>
      <c r="J762" t="s">
        <v>5036</v>
      </c>
      <c r="K762" t="s">
        <v>1355</v>
      </c>
      <c r="L762">
        <v>9655</v>
      </c>
      <c r="M762">
        <v>165</v>
      </c>
      <c r="N762">
        <v>78.52</v>
      </c>
      <c r="O762">
        <v>71.85</v>
      </c>
      <c r="P762">
        <v>0</v>
      </c>
      <c r="Q762">
        <v>6.67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359.65</v>
      </c>
      <c r="Y762">
        <v>349.66</v>
      </c>
      <c r="Z762">
        <v>0</v>
      </c>
      <c r="AA762">
        <v>9.99</v>
      </c>
      <c r="AB762">
        <v>0</v>
      </c>
      <c r="AC762">
        <v>35</v>
      </c>
      <c r="AD762">
        <v>34</v>
      </c>
      <c r="AE762">
        <v>0</v>
      </c>
      <c r="AF762">
        <v>1</v>
      </c>
      <c r="AG762">
        <v>0</v>
      </c>
      <c r="AH762" t="s">
        <v>5037</v>
      </c>
      <c r="AI762">
        <v>319.68</v>
      </c>
      <c r="AJ762">
        <v>32</v>
      </c>
      <c r="AK762" t="s">
        <v>3038</v>
      </c>
      <c r="AL762">
        <v>0.48</v>
      </c>
      <c r="AM762">
        <v>8.13</v>
      </c>
      <c r="AN762">
        <v>4.58</v>
      </c>
      <c r="AO762" t="s">
        <v>132</v>
      </c>
      <c r="AP762" t="s">
        <v>2488</v>
      </c>
      <c r="AQ762" t="s">
        <v>5038</v>
      </c>
      <c r="AR762" t="s">
        <v>4357</v>
      </c>
      <c r="AS762">
        <v>2.24</v>
      </c>
      <c r="AT762">
        <v>1.23</v>
      </c>
      <c r="AU762">
        <v>18</v>
      </c>
      <c r="AV762">
        <v>29</v>
      </c>
      <c r="AW762">
        <v>65</v>
      </c>
      <c r="AX762">
        <v>2.6</v>
      </c>
      <c r="AY762">
        <v>2.1</v>
      </c>
      <c r="AZ762">
        <v>2.2</v>
      </c>
      <c r="BA762">
        <v>64</v>
      </c>
      <c r="BB762">
        <v>619.38</v>
      </c>
      <c r="BC762">
        <v>64</v>
      </c>
      <c r="BD762" t="s">
        <v>5039</v>
      </c>
      <c r="BE762" t="s">
        <v>5040</v>
      </c>
      <c r="BF762" t="s">
        <v>2363</v>
      </c>
      <c r="BG762" t="s">
        <v>86</v>
      </c>
      <c r="BH762" t="s">
        <v>86</v>
      </c>
      <c r="BI762" t="s">
        <v>86</v>
      </c>
      <c r="BJ762">
        <v>618.88</v>
      </c>
      <c r="BK762">
        <v>0</v>
      </c>
      <c r="BL762">
        <v>0</v>
      </c>
      <c r="BM762">
        <v>0</v>
      </c>
      <c r="BN762">
        <v>1</v>
      </c>
      <c r="BO762">
        <v>9.99</v>
      </c>
      <c r="BP762">
        <v>1</v>
      </c>
      <c r="BQ762">
        <v>9.67</v>
      </c>
      <c r="BR762">
        <v>2.1</v>
      </c>
      <c r="BS762">
        <v>0.5</v>
      </c>
      <c r="BT762">
        <v>0</v>
      </c>
    </row>
    <row r="763" spans="1:72">
      <c r="A763" t="str">
        <f>IF(I763="","其他",_xlfn.XLOOKUP(I763,辅助数据!B:B,辅助数据!C:C))</f>
        <v>海报套装</v>
      </c>
      <c r="B763" t="str" cm="1">
        <f t="array" ref="B763">IFERROR(_xlfn.IFS(EOMONTH(E763,0)-C763&gt;90,"老品 (开售天数大于90天)",EOMONTH(E763,0)-C763&gt;=0,"新品 (开售天数小于等于90)"),"新品未出单")</f>
        <v>老品 (开售天数大于90天)</v>
      </c>
      <c r="C763" s="1">
        <f>_xlfn.XLOOKUP(K763,开售时间!A:A,开售时间!B:B)</f>
        <v>46144</v>
      </c>
      <c r="D763" s="1" t="str">
        <f>IFERROR(_xlfn.XLOOKUP(G763,分层!A:A,分层!B:B),"未划分")</f>
        <v>T3</v>
      </c>
      <c r="E763" s="4">
        <v>46235</v>
      </c>
      <c r="F763" s="1" t="s">
        <v>72</v>
      </c>
      <c r="G763" t="s">
        <v>652</v>
      </c>
      <c r="H763" t="s">
        <v>5041</v>
      </c>
      <c r="I763" t="s">
        <v>654</v>
      </c>
      <c r="J763" t="s">
        <v>846</v>
      </c>
      <c r="K763" t="s">
        <v>654</v>
      </c>
      <c r="L763">
        <v>48632</v>
      </c>
      <c r="M763">
        <v>435</v>
      </c>
      <c r="N763">
        <v>375.5</v>
      </c>
      <c r="O763">
        <v>364.67</v>
      </c>
      <c r="P763">
        <v>0</v>
      </c>
      <c r="Q763">
        <v>10.83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891.57</v>
      </c>
      <c r="Y763">
        <v>869.58</v>
      </c>
      <c r="Z763">
        <v>0</v>
      </c>
      <c r="AA763">
        <v>21.99</v>
      </c>
      <c r="AB763">
        <v>0</v>
      </c>
      <c r="AC763">
        <v>43</v>
      </c>
      <c r="AD763">
        <v>42</v>
      </c>
      <c r="AE763">
        <v>0</v>
      </c>
      <c r="AF763">
        <v>1</v>
      </c>
      <c r="AG763">
        <v>0</v>
      </c>
      <c r="AH763" t="s">
        <v>5031</v>
      </c>
      <c r="AI763">
        <v>813.63</v>
      </c>
      <c r="AJ763">
        <v>37</v>
      </c>
      <c r="AK763" t="s">
        <v>290</v>
      </c>
      <c r="AL763">
        <v>0.86</v>
      </c>
      <c r="AM763">
        <v>7.72</v>
      </c>
      <c r="AN763">
        <v>2.37</v>
      </c>
      <c r="AO763" t="s">
        <v>5042</v>
      </c>
      <c r="AP763" t="s">
        <v>5043</v>
      </c>
      <c r="AQ763" t="s">
        <v>5043</v>
      </c>
      <c r="AR763" t="s">
        <v>5044</v>
      </c>
      <c r="AS763">
        <v>8.73</v>
      </c>
      <c r="AT763">
        <v>5.87</v>
      </c>
      <c r="AU763">
        <v>3</v>
      </c>
      <c r="AV763">
        <v>10</v>
      </c>
      <c r="AW763">
        <v>57</v>
      </c>
      <c r="AX763">
        <v>0.4</v>
      </c>
      <c r="AY763">
        <v>0.7</v>
      </c>
      <c r="AZ763">
        <v>1.9</v>
      </c>
      <c r="BA763">
        <v>64</v>
      </c>
      <c r="BB763">
        <v>1407.36</v>
      </c>
      <c r="BC763">
        <v>64</v>
      </c>
      <c r="BD763" t="s">
        <v>5045</v>
      </c>
      <c r="BE763" t="s">
        <v>5046</v>
      </c>
      <c r="BF763" t="s">
        <v>5045</v>
      </c>
      <c r="BG763" t="s">
        <v>86</v>
      </c>
      <c r="BH763" t="s">
        <v>86</v>
      </c>
      <c r="BI763" t="s">
        <v>86</v>
      </c>
      <c r="BJ763">
        <v>1407.36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21.99</v>
      </c>
      <c r="BR763">
        <v>2.1</v>
      </c>
      <c r="BS763">
        <v>0</v>
      </c>
      <c r="BT763">
        <v>0</v>
      </c>
    </row>
    <row r="764" spans="1:72">
      <c r="A764" t="e">
        <f>IF(I764="","其他",_xlfn.XLOOKUP(I764,辅助数据!B:B,辅助数据!C:C))</f>
        <v>#N/A</v>
      </c>
      <c r="B764" t="str" cm="1">
        <f t="array" ref="B764">IFERROR(_xlfn.IFS(EOMONTH(E764,0)-C764&gt;90,"老品 (开售天数大于90天)",EOMONTH(E764,0)-C764&gt;=0,"新品 (开售天数小于等于90)"),"新品未出单")</f>
        <v>新品 (开售天数小于等于90)</v>
      </c>
      <c r="C764" s="1">
        <f>_xlfn.XLOOKUP(K764,开售时间!A:A,开售时间!B:B)</f>
        <v>46247</v>
      </c>
      <c r="D764" s="1" t="str">
        <f>IFERROR(_xlfn.XLOOKUP(G764,分层!A:A,分层!B:B),"未划分")</f>
        <v>未划分</v>
      </c>
      <c r="E764" s="4">
        <v>46235</v>
      </c>
      <c r="F764" s="1" t="s">
        <v>351</v>
      </c>
      <c r="G764" t="s">
        <v>4087</v>
      </c>
      <c r="H764" t="s">
        <v>4088</v>
      </c>
      <c r="I764" t="s">
        <v>4089</v>
      </c>
      <c r="J764" t="s">
        <v>355</v>
      </c>
      <c r="K764" t="s">
        <v>4089</v>
      </c>
      <c r="L764">
        <v>31924</v>
      </c>
      <c r="M764">
        <v>426</v>
      </c>
      <c r="N764">
        <v>361.97</v>
      </c>
      <c r="O764">
        <v>311.89</v>
      </c>
      <c r="P764">
        <v>0</v>
      </c>
      <c r="Q764">
        <v>50.08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578.43</v>
      </c>
      <c r="Y764">
        <v>488.52</v>
      </c>
      <c r="Z764">
        <v>0</v>
      </c>
      <c r="AA764">
        <v>89.91</v>
      </c>
      <c r="AB764">
        <v>0</v>
      </c>
      <c r="AC764">
        <v>57</v>
      </c>
      <c r="AD764">
        <v>48</v>
      </c>
      <c r="AE764">
        <v>0</v>
      </c>
      <c r="AF764">
        <v>9</v>
      </c>
      <c r="AG764">
        <v>0</v>
      </c>
      <c r="AH764" t="s">
        <v>5047</v>
      </c>
      <c r="AI764">
        <v>539.46</v>
      </c>
      <c r="AJ764">
        <v>52</v>
      </c>
      <c r="AK764" t="s">
        <v>873</v>
      </c>
      <c r="AL764">
        <v>0.85</v>
      </c>
      <c r="AM764">
        <v>11.34</v>
      </c>
      <c r="AN764">
        <v>1.6</v>
      </c>
      <c r="AO764" t="s">
        <v>5048</v>
      </c>
      <c r="AP764" t="s">
        <v>5049</v>
      </c>
      <c r="AQ764" t="s">
        <v>5050</v>
      </c>
      <c r="AR764" t="s">
        <v>5051</v>
      </c>
      <c r="AS764">
        <v>6.35</v>
      </c>
      <c r="AT764">
        <v>5.75</v>
      </c>
      <c r="AU764">
        <v>48</v>
      </c>
      <c r="AV764">
        <v>69</v>
      </c>
      <c r="AW764">
        <v>86</v>
      </c>
      <c r="AX764">
        <v>6.9</v>
      </c>
      <c r="AY764">
        <v>4.9</v>
      </c>
      <c r="AZ764">
        <v>2.9</v>
      </c>
      <c r="BA764">
        <v>63</v>
      </c>
      <c r="BB764">
        <v>629.37</v>
      </c>
      <c r="BC764">
        <v>61</v>
      </c>
      <c r="BD764" t="s">
        <v>86</v>
      </c>
      <c r="BE764" t="s">
        <v>86</v>
      </c>
      <c r="BF764" t="s">
        <v>86</v>
      </c>
      <c r="BG764" t="s">
        <v>86</v>
      </c>
      <c r="BH764" t="s">
        <v>86</v>
      </c>
      <c r="BI764" t="s">
        <v>86</v>
      </c>
      <c r="BJ764">
        <v>588.37</v>
      </c>
      <c r="BK764">
        <v>3</v>
      </c>
      <c r="BL764">
        <v>29.97</v>
      </c>
      <c r="BM764">
        <v>1</v>
      </c>
      <c r="BN764">
        <v>41</v>
      </c>
      <c r="BO764">
        <v>409.59</v>
      </c>
      <c r="BP764">
        <v>41</v>
      </c>
      <c r="BQ764">
        <v>9.34</v>
      </c>
      <c r="BR764">
        <v>2</v>
      </c>
      <c r="BS764">
        <v>41</v>
      </c>
      <c r="BT764">
        <v>0</v>
      </c>
    </row>
    <row r="765" spans="1:72">
      <c r="A765" t="str">
        <f>IF(I765="","其他",_xlfn.XLOOKUP(I765,辅助数据!B:B,辅助数据!C:C))</f>
        <v>蜂窝</v>
      </c>
      <c r="B765" t="str" cm="1">
        <f t="array" ref="B765">IFERROR(_xlfn.IFS(EOMONTH(E765,0)-C765&gt;90,"老品 (开售天数大于90天)",EOMONTH(E765,0)-C765&gt;=0,"新品 (开售天数小于等于90)"),"新品未出单")</f>
        <v>老品 (开售天数大于90天)</v>
      </c>
      <c r="C765" s="1">
        <f>_xlfn.XLOOKUP(K765,开售时间!A:A,开售时间!B:B)</f>
        <v>44703</v>
      </c>
      <c r="D765" s="1" t="str">
        <f>IFERROR(_xlfn.XLOOKUP(G765,分层!A:A,分层!B:B),"未划分")</f>
        <v>T2</v>
      </c>
      <c r="E765" s="4">
        <v>46235</v>
      </c>
      <c r="F765" s="1" t="s">
        <v>72</v>
      </c>
      <c r="G765" t="s">
        <v>2415</v>
      </c>
      <c r="H765" t="s">
        <v>2416</v>
      </c>
      <c r="I765" t="s">
        <v>2417</v>
      </c>
      <c r="J765" t="s">
        <v>2239</v>
      </c>
      <c r="K765" t="s">
        <v>2417</v>
      </c>
      <c r="L765">
        <v>16920</v>
      </c>
      <c r="M765">
        <v>176</v>
      </c>
      <c r="N765">
        <v>56.56</v>
      </c>
      <c r="O765">
        <v>51.72</v>
      </c>
      <c r="P765">
        <v>0</v>
      </c>
      <c r="Q765">
        <v>4.84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146.88</v>
      </c>
      <c r="Y765">
        <v>120.9</v>
      </c>
      <c r="Z765">
        <v>0</v>
      </c>
      <c r="AA765">
        <v>25.98</v>
      </c>
      <c r="AB765">
        <v>0</v>
      </c>
      <c r="AC765">
        <v>12</v>
      </c>
      <c r="AD765">
        <v>10</v>
      </c>
      <c r="AE765">
        <v>0</v>
      </c>
      <c r="AF765">
        <v>2</v>
      </c>
      <c r="AG765">
        <v>0</v>
      </c>
      <c r="AH765" t="s">
        <v>5052</v>
      </c>
      <c r="AI765">
        <v>103.92</v>
      </c>
      <c r="AJ765">
        <v>8</v>
      </c>
      <c r="AK765" t="s">
        <v>134</v>
      </c>
      <c r="AL765">
        <v>0.32</v>
      </c>
      <c r="AM765">
        <v>3.34</v>
      </c>
      <c r="AN765">
        <v>2.6</v>
      </c>
      <c r="AO765" t="s">
        <v>5053</v>
      </c>
      <c r="AP765" t="s">
        <v>2606</v>
      </c>
      <c r="AQ765" t="s">
        <v>5054</v>
      </c>
      <c r="AR765" t="s">
        <v>5055</v>
      </c>
      <c r="AS765">
        <v>4.71</v>
      </c>
      <c r="AT765">
        <v>0.91</v>
      </c>
      <c r="AU765">
        <v>11</v>
      </c>
      <c r="AV765">
        <v>26</v>
      </c>
      <c r="AW765">
        <v>62</v>
      </c>
      <c r="AX765">
        <v>1.6</v>
      </c>
      <c r="AY765">
        <v>1.9</v>
      </c>
      <c r="AZ765">
        <v>2.1</v>
      </c>
      <c r="BA765">
        <v>62</v>
      </c>
      <c r="BB765">
        <v>805.38</v>
      </c>
      <c r="BC765">
        <v>61</v>
      </c>
      <c r="BD765" t="s">
        <v>5056</v>
      </c>
      <c r="BE765" t="s">
        <v>5056</v>
      </c>
      <c r="BF765" t="s">
        <v>5057</v>
      </c>
      <c r="BG765" t="s">
        <v>86</v>
      </c>
      <c r="BH765" t="s">
        <v>86</v>
      </c>
      <c r="BI765" t="s">
        <v>86</v>
      </c>
      <c r="BJ765">
        <v>794.96</v>
      </c>
      <c r="BK765">
        <v>0</v>
      </c>
      <c r="BL765">
        <v>0</v>
      </c>
      <c r="BM765">
        <v>0</v>
      </c>
      <c r="BN765">
        <v>16</v>
      </c>
      <c r="BO765">
        <v>207.84</v>
      </c>
      <c r="BP765">
        <v>15</v>
      </c>
      <c r="BQ765">
        <v>12.82</v>
      </c>
      <c r="BR765">
        <v>2</v>
      </c>
      <c r="BS765">
        <v>10.42</v>
      </c>
      <c r="BT765">
        <v>0</v>
      </c>
    </row>
    <row r="766" spans="1:72">
      <c r="A766" t="str">
        <f>IF(I766="","其他",_xlfn.XLOOKUP(I766,辅助数据!B:B,辅助数据!C:C))</f>
        <v>流苏花球套装</v>
      </c>
      <c r="B766" t="str" cm="1">
        <f t="array" ref="B766">IFERROR(_xlfn.IFS(EOMONTH(E766,0)-C766&gt;90,"老品 (开售天数大于90天)",EOMONTH(E766,0)-C766&gt;=0,"新品 (开售天数小于等于90)"),"新品未出单")</f>
        <v>老品 (开售天数大于90天)</v>
      </c>
      <c r="C766" s="1">
        <f>_xlfn.XLOOKUP(K766,开售时间!A:A,开售时间!B:B)</f>
        <v>45114</v>
      </c>
      <c r="D766" s="1" t="str">
        <f>IFERROR(_xlfn.XLOOKUP(G766,分层!A:A,分层!B:B),"未划分")</f>
        <v>N</v>
      </c>
      <c r="E766" s="4">
        <v>46235</v>
      </c>
      <c r="F766" s="1" t="s">
        <v>72</v>
      </c>
      <c r="G766" t="s">
        <v>2730</v>
      </c>
      <c r="H766" t="s">
        <v>2731</v>
      </c>
      <c r="I766" t="s">
        <v>2732</v>
      </c>
      <c r="J766" t="s">
        <v>5058</v>
      </c>
      <c r="K766" t="s">
        <v>2732</v>
      </c>
      <c r="L766">
        <v>30110</v>
      </c>
      <c r="M766">
        <v>327</v>
      </c>
      <c r="N766">
        <v>277.69</v>
      </c>
      <c r="O766">
        <v>172.55</v>
      </c>
      <c r="P766">
        <v>0</v>
      </c>
      <c r="Q766">
        <v>105.14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699.52</v>
      </c>
      <c r="Y766">
        <v>419.72</v>
      </c>
      <c r="Z766">
        <v>0</v>
      </c>
      <c r="AA766">
        <v>279.8</v>
      </c>
      <c r="AB766">
        <v>0</v>
      </c>
      <c r="AC766">
        <v>45</v>
      </c>
      <c r="AD766">
        <v>28</v>
      </c>
      <c r="AE766">
        <v>0</v>
      </c>
      <c r="AF766">
        <v>17</v>
      </c>
      <c r="AG766">
        <v>0</v>
      </c>
      <c r="AH766" t="s">
        <v>5059</v>
      </c>
      <c r="AI766">
        <v>677.05</v>
      </c>
      <c r="AJ766">
        <v>46</v>
      </c>
      <c r="AK766" t="s">
        <v>327</v>
      </c>
      <c r="AL766">
        <v>0.85</v>
      </c>
      <c r="AM766">
        <v>9.22</v>
      </c>
      <c r="AN766">
        <v>2.52</v>
      </c>
      <c r="AO766" t="s">
        <v>5060</v>
      </c>
      <c r="AP766" t="s">
        <v>1145</v>
      </c>
      <c r="AQ766" t="s">
        <v>1830</v>
      </c>
      <c r="AR766" t="s">
        <v>5061</v>
      </c>
      <c r="AS766">
        <v>6.17</v>
      </c>
      <c r="AT766">
        <v>4.48</v>
      </c>
      <c r="AU766">
        <v>17</v>
      </c>
      <c r="AV766">
        <v>35</v>
      </c>
      <c r="AW766">
        <v>58</v>
      </c>
      <c r="AX766">
        <v>2.4</v>
      </c>
      <c r="AY766">
        <v>2.5</v>
      </c>
      <c r="AZ766">
        <v>1.9</v>
      </c>
      <c r="BA766">
        <v>62</v>
      </c>
      <c r="BB766">
        <v>929.38</v>
      </c>
      <c r="BC766">
        <v>62</v>
      </c>
      <c r="BD766" t="s">
        <v>4223</v>
      </c>
      <c r="BE766" t="s">
        <v>4223</v>
      </c>
      <c r="BF766" t="s">
        <v>4223</v>
      </c>
      <c r="BG766" t="s">
        <v>86</v>
      </c>
      <c r="BH766" t="s">
        <v>86</v>
      </c>
      <c r="BI766" t="s">
        <v>86</v>
      </c>
      <c r="BJ766">
        <v>860.38</v>
      </c>
      <c r="BK766">
        <v>0</v>
      </c>
      <c r="BL766">
        <v>0</v>
      </c>
      <c r="BM766">
        <v>0</v>
      </c>
      <c r="BN766">
        <v>46</v>
      </c>
      <c r="BO766">
        <v>689.54</v>
      </c>
      <c r="BP766">
        <v>46</v>
      </c>
      <c r="BQ766">
        <v>13.88</v>
      </c>
      <c r="BR766">
        <v>2</v>
      </c>
      <c r="BS766">
        <v>69</v>
      </c>
      <c r="BT766">
        <v>0</v>
      </c>
    </row>
    <row r="767" spans="1:72">
      <c r="A767" t="str">
        <f>IF(I767="","其他",_xlfn.XLOOKUP(I767,辅助数据!B:B,辅助数据!C:C))</f>
        <v>长横幅</v>
      </c>
      <c r="B767" t="str" cm="1">
        <f t="array" ref="B767">IFERROR(_xlfn.IFS(EOMONTH(E767,0)-C767&gt;90,"老品 (开售天数大于90天)",EOMONTH(E767,0)-C767&gt;=0,"新品 (开售天数小于等于90)"),"新品未出单")</f>
        <v>老品 (开售天数大于90天)</v>
      </c>
      <c r="C767" s="1">
        <f>_xlfn.XLOOKUP(K767,开售时间!A:A,开售时间!B:B)</f>
        <v>45892</v>
      </c>
      <c r="D767" s="1" t="str">
        <f>IFERROR(_xlfn.XLOOKUP(G767,分层!A:A,分层!B:B),"未划分")</f>
        <v>T2</v>
      </c>
      <c r="E767" s="4">
        <v>46235</v>
      </c>
      <c r="F767" s="1" t="s">
        <v>72</v>
      </c>
      <c r="G767" t="s">
        <v>2043</v>
      </c>
      <c r="H767" t="s">
        <v>2044</v>
      </c>
      <c r="I767" t="s">
        <v>2045</v>
      </c>
      <c r="J767" t="s">
        <v>5062</v>
      </c>
      <c r="K767" t="s">
        <v>2045</v>
      </c>
      <c r="L767">
        <v>18053</v>
      </c>
      <c r="M767">
        <v>175</v>
      </c>
      <c r="N767">
        <v>64.52</v>
      </c>
      <c r="O767">
        <v>62.2</v>
      </c>
      <c r="P767">
        <v>0</v>
      </c>
      <c r="Q767">
        <v>2.32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206.77</v>
      </c>
      <c r="Y767">
        <v>197.78</v>
      </c>
      <c r="Z767">
        <v>0</v>
      </c>
      <c r="AA767">
        <v>8.99</v>
      </c>
      <c r="AB767">
        <v>0</v>
      </c>
      <c r="AC767">
        <v>23</v>
      </c>
      <c r="AD767">
        <v>22</v>
      </c>
      <c r="AE767">
        <v>0</v>
      </c>
      <c r="AF767">
        <v>1</v>
      </c>
      <c r="AG767">
        <v>0</v>
      </c>
      <c r="AH767" t="s">
        <v>5063</v>
      </c>
      <c r="AI767">
        <v>206.77</v>
      </c>
      <c r="AJ767">
        <v>23</v>
      </c>
      <c r="AK767" t="s">
        <v>3557</v>
      </c>
      <c r="AL767">
        <v>0.37</v>
      </c>
      <c r="AM767">
        <v>3.57</v>
      </c>
      <c r="AN767">
        <v>3.2</v>
      </c>
      <c r="AO767" t="s">
        <v>5064</v>
      </c>
      <c r="AP767" t="s">
        <v>5065</v>
      </c>
      <c r="AQ767" t="s">
        <v>712</v>
      </c>
      <c r="AR767" t="s">
        <v>5066</v>
      </c>
      <c r="AS767">
        <v>2.81</v>
      </c>
      <c r="AT767">
        <v>1.06</v>
      </c>
      <c r="AU767">
        <v>16</v>
      </c>
      <c r="AV767">
        <v>29</v>
      </c>
      <c r="AW767">
        <v>61</v>
      </c>
      <c r="AX767">
        <v>2.3</v>
      </c>
      <c r="AY767">
        <v>2.1</v>
      </c>
      <c r="AZ767">
        <v>2</v>
      </c>
      <c r="BA767">
        <v>61</v>
      </c>
      <c r="BB767">
        <v>547.49</v>
      </c>
      <c r="BC767">
        <v>61</v>
      </c>
      <c r="BD767" t="s">
        <v>4706</v>
      </c>
      <c r="BE767" t="s">
        <v>1802</v>
      </c>
      <c r="BF767" t="s">
        <v>4706</v>
      </c>
      <c r="BG767" t="s">
        <v>86</v>
      </c>
      <c r="BH767" t="s">
        <v>86</v>
      </c>
      <c r="BI767" t="s">
        <v>86</v>
      </c>
      <c r="BJ767">
        <v>547.04</v>
      </c>
      <c r="BK767">
        <v>2</v>
      </c>
      <c r="BL767">
        <v>17.08</v>
      </c>
      <c r="BM767">
        <v>2</v>
      </c>
      <c r="BN767">
        <v>1</v>
      </c>
      <c r="BO767">
        <v>8.99</v>
      </c>
      <c r="BP767">
        <v>1</v>
      </c>
      <c r="BQ767">
        <v>8.97</v>
      </c>
      <c r="BR767">
        <v>2</v>
      </c>
      <c r="BS767">
        <v>0.45</v>
      </c>
      <c r="BT767">
        <v>0</v>
      </c>
    </row>
    <row r="768" spans="1:72">
      <c r="A768" t="e">
        <f>IF(I768="","其他",_xlfn.XLOOKUP(I768,辅助数据!B:B,辅助数据!C:C))</f>
        <v>#N/A</v>
      </c>
      <c r="B768" t="str" cm="1">
        <f t="array" ref="B768">IFERROR(_xlfn.IFS(EOMONTH(E768,0)-C768&gt;90,"老品 (开售天数大于90天)",EOMONTH(E768,0)-C768&gt;=0,"新品 (开售天数小于等于90)"),"新品未出单")</f>
        <v>老品 (开售天数大于90天)</v>
      </c>
      <c r="C768" s="1">
        <f>_xlfn.XLOOKUP(K768,开售时间!A:A,开售时间!B:B)</f>
        <v>45114</v>
      </c>
      <c r="D768" s="1" t="str">
        <f>IFERROR(_xlfn.XLOOKUP(G768,分层!A:A,分层!B:B),"未划分")</f>
        <v>未划分</v>
      </c>
      <c r="E768" s="4">
        <v>46235</v>
      </c>
      <c r="F768" s="1" t="s">
        <v>2685</v>
      </c>
      <c r="G768" t="s">
        <v>4042</v>
      </c>
      <c r="H768" t="s">
        <v>4043</v>
      </c>
      <c r="I768" t="s">
        <v>4044</v>
      </c>
      <c r="J768" t="s">
        <v>124</v>
      </c>
      <c r="K768" t="s">
        <v>4044</v>
      </c>
      <c r="L768">
        <v>95975</v>
      </c>
      <c r="M768">
        <v>1162</v>
      </c>
      <c r="N768">
        <v>749.76</v>
      </c>
      <c r="O768">
        <v>681.8</v>
      </c>
      <c r="P768">
        <v>0</v>
      </c>
      <c r="Q768">
        <v>67.96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776.41</v>
      </c>
      <c r="Y768">
        <v>711.46</v>
      </c>
      <c r="Z768">
        <v>0</v>
      </c>
      <c r="AA768">
        <v>64.95</v>
      </c>
      <c r="AB768">
        <v>0</v>
      </c>
      <c r="AC768">
        <v>58</v>
      </c>
      <c r="AD768">
        <v>53</v>
      </c>
      <c r="AE768">
        <v>0</v>
      </c>
      <c r="AF768">
        <v>5</v>
      </c>
      <c r="AG768">
        <v>0</v>
      </c>
      <c r="AH768" t="s">
        <v>4504</v>
      </c>
      <c r="AI768">
        <v>649.5</v>
      </c>
      <c r="AJ768">
        <v>50</v>
      </c>
      <c r="AK768" t="s">
        <v>2817</v>
      </c>
      <c r="AL768">
        <v>0.65</v>
      </c>
      <c r="AM768">
        <v>7.81</v>
      </c>
      <c r="AN768">
        <v>1.04</v>
      </c>
      <c r="AO768" t="s">
        <v>5067</v>
      </c>
      <c r="AP768" t="s">
        <v>5068</v>
      </c>
      <c r="AQ768" t="s">
        <v>5069</v>
      </c>
      <c r="AR768" t="s">
        <v>5070</v>
      </c>
      <c r="AS768">
        <v>12.93</v>
      </c>
      <c r="AT768">
        <v>12.29</v>
      </c>
      <c r="AU768">
        <v>35</v>
      </c>
      <c r="AV768">
        <v>61</v>
      </c>
      <c r="AW768">
        <v>72</v>
      </c>
      <c r="AX768">
        <v>5</v>
      </c>
      <c r="AY768">
        <v>4.4</v>
      </c>
      <c r="AZ768">
        <v>2.4</v>
      </c>
      <c r="BA768">
        <v>61</v>
      </c>
      <c r="BB768">
        <v>792.39</v>
      </c>
      <c r="BC768">
        <v>61</v>
      </c>
      <c r="BD768" t="s">
        <v>86</v>
      </c>
      <c r="BE768" t="s">
        <v>86</v>
      </c>
      <c r="BF768" t="s">
        <v>86</v>
      </c>
      <c r="BG768" t="s">
        <v>86</v>
      </c>
      <c r="BH768" t="s">
        <v>86</v>
      </c>
      <c r="BI768" t="s">
        <v>86</v>
      </c>
      <c r="BJ768">
        <v>730.01</v>
      </c>
      <c r="BK768">
        <v>0</v>
      </c>
      <c r="BL768">
        <v>0</v>
      </c>
      <c r="BM768">
        <v>0</v>
      </c>
      <c r="BN768">
        <v>30</v>
      </c>
      <c r="BO768">
        <v>389.7</v>
      </c>
      <c r="BP768">
        <v>30</v>
      </c>
      <c r="BQ768">
        <v>11.97</v>
      </c>
      <c r="BR768">
        <v>2</v>
      </c>
      <c r="BS768">
        <v>62.38</v>
      </c>
      <c r="BT768">
        <v>0</v>
      </c>
    </row>
    <row r="769" spans="1:72">
      <c r="A769" t="str">
        <f>IF(I769="","其他",_xlfn.XLOOKUP(I769,辅助数据!B:B,辅助数据!C:C))</f>
        <v>盒子</v>
      </c>
      <c r="B769" t="str" cm="1">
        <f t="array" ref="B769">IFERROR(_xlfn.IFS(EOMONTH(E769,0)-C769&gt;90,"老品 (开售天数大于90天)",EOMONTH(E769,0)-C769&gt;=0,"新品 (开售天数小于等于90)"),"新品未出单")</f>
        <v>老品 (开售天数大于90天)</v>
      </c>
      <c r="C769" s="1">
        <f>_xlfn.XLOOKUP(K769,开售时间!A:A,开售时间!B:B)</f>
        <v>45907</v>
      </c>
      <c r="D769" s="1" t="str">
        <f>IFERROR(_xlfn.XLOOKUP(G769,分层!A:A,分层!B:B),"未划分")</f>
        <v>T2</v>
      </c>
      <c r="E769" s="4">
        <v>46235</v>
      </c>
      <c r="F769" s="1" t="s">
        <v>72</v>
      </c>
      <c r="G769" t="s">
        <v>1368</v>
      </c>
      <c r="H769" t="s">
        <v>1369</v>
      </c>
      <c r="I769" t="s">
        <v>1370</v>
      </c>
      <c r="J769" t="s">
        <v>5071</v>
      </c>
      <c r="K769" t="s">
        <v>1370</v>
      </c>
      <c r="L769">
        <v>31798</v>
      </c>
      <c r="M769">
        <v>293</v>
      </c>
      <c r="N769">
        <v>177.42</v>
      </c>
      <c r="O769">
        <v>147.24</v>
      </c>
      <c r="P769">
        <v>0</v>
      </c>
      <c r="Q769">
        <v>30.18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709.31</v>
      </c>
      <c r="Y769">
        <v>573.39</v>
      </c>
      <c r="Z769">
        <v>0</v>
      </c>
      <c r="AA769">
        <v>135.92</v>
      </c>
      <c r="AB769">
        <v>0</v>
      </c>
      <c r="AC769">
        <v>44</v>
      </c>
      <c r="AD769">
        <v>36</v>
      </c>
      <c r="AE769">
        <v>0</v>
      </c>
      <c r="AF769">
        <v>8</v>
      </c>
      <c r="AG769">
        <v>0</v>
      </c>
      <c r="AH769" t="s">
        <v>4468</v>
      </c>
      <c r="AI769">
        <v>593.8</v>
      </c>
      <c r="AJ769">
        <v>35</v>
      </c>
      <c r="AK769" t="s">
        <v>669</v>
      </c>
      <c r="AL769">
        <v>0.61</v>
      </c>
      <c r="AM769">
        <v>5.58</v>
      </c>
      <c r="AN769">
        <v>4</v>
      </c>
      <c r="AO769" t="s">
        <v>5072</v>
      </c>
      <c r="AP769" t="s">
        <v>5073</v>
      </c>
      <c r="AQ769" t="s">
        <v>228</v>
      </c>
      <c r="AR769" t="s">
        <v>5074</v>
      </c>
      <c r="AS769">
        <v>4.03</v>
      </c>
      <c r="AT769">
        <v>2.96</v>
      </c>
      <c r="AU769">
        <v>15</v>
      </c>
      <c r="AV769">
        <v>25</v>
      </c>
      <c r="AW769">
        <v>61</v>
      </c>
      <c r="AX769">
        <v>2.1</v>
      </c>
      <c r="AY769">
        <v>1.8</v>
      </c>
      <c r="AZ769">
        <v>2</v>
      </c>
      <c r="BA769">
        <v>60</v>
      </c>
      <c r="BB769">
        <v>1018.55</v>
      </c>
      <c r="BC769">
        <v>57</v>
      </c>
      <c r="BD769" t="s">
        <v>5075</v>
      </c>
      <c r="BE769" t="s">
        <v>5076</v>
      </c>
      <c r="BF769" t="s">
        <v>5077</v>
      </c>
      <c r="BG769" t="s">
        <v>86</v>
      </c>
      <c r="BH769" t="s">
        <v>86</v>
      </c>
      <c r="BI769" t="s">
        <v>86</v>
      </c>
      <c r="BJ769">
        <v>1004.95</v>
      </c>
      <c r="BK769">
        <v>1</v>
      </c>
      <c r="BL769">
        <v>16.14</v>
      </c>
      <c r="BM769">
        <v>1</v>
      </c>
      <c r="BN769">
        <v>16</v>
      </c>
      <c r="BO769">
        <v>271.84</v>
      </c>
      <c r="BP769">
        <v>13</v>
      </c>
      <c r="BQ769">
        <v>16.75</v>
      </c>
      <c r="BR769">
        <v>1.9</v>
      </c>
      <c r="BS769">
        <v>13.6</v>
      </c>
      <c r="BT769">
        <v>0</v>
      </c>
    </row>
    <row r="770" spans="1:72">
      <c r="A770" t="str">
        <f>IF(I770="","其他",_xlfn.XLOOKUP(I770,辅助数据!B:B,辅助数据!C:C))</f>
        <v>海报</v>
      </c>
      <c r="B770" t="str" cm="1">
        <f t="array" ref="B770">IFERROR(_xlfn.IFS(EOMONTH(E770,0)-C770&gt;90,"老品 (开售天数大于90天)",EOMONTH(E770,0)-C770&gt;=0,"新品 (开售天数小于等于90)"),"新品未出单")</f>
        <v>老品 (开售天数大于90天)</v>
      </c>
      <c r="C770" s="1">
        <f>_xlfn.XLOOKUP(K770,开售时间!A:A,开售时间!B:B)</f>
        <v>45888</v>
      </c>
      <c r="D770" s="1" t="str">
        <f>IFERROR(_xlfn.XLOOKUP(G770,分层!A:A,分层!B:B),"未划分")</f>
        <v>T2</v>
      </c>
      <c r="E770" s="4">
        <v>46235</v>
      </c>
      <c r="F770" s="1" t="s">
        <v>72</v>
      </c>
      <c r="G770" t="s">
        <v>2261</v>
      </c>
      <c r="H770" t="s">
        <v>2262</v>
      </c>
      <c r="I770" t="s">
        <v>2263</v>
      </c>
      <c r="J770" t="s">
        <v>607</v>
      </c>
      <c r="K770" t="s">
        <v>2263</v>
      </c>
      <c r="L770">
        <v>99345</v>
      </c>
      <c r="M770">
        <v>302</v>
      </c>
      <c r="N770">
        <v>248.76</v>
      </c>
      <c r="O770">
        <v>237.22</v>
      </c>
      <c r="P770">
        <v>0</v>
      </c>
      <c r="Q770">
        <v>11.54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798.59</v>
      </c>
      <c r="Y770">
        <v>798.59</v>
      </c>
      <c r="Z770">
        <v>0</v>
      </c>
      <c r="AA770">
        <v>0</v>
      </c>
      <c r="AB770">
        <v>0</v>
      </c>
      <c r="AC770">
        <v>41</v>
      </c>
      <c r="AD770">
        <v>41</v>
      </c>
      <c r="AE770">
        <v>0</v>
      </c>
      <c r="AF770">
        <v>0</v>
      </c>
      <c r="AG770">
        <v>0</v>
      </c>
      <c r="AH770" t="s">
        <v>5078</v>
      </c>
      <c r="AI770">
        <v>779.61</v>
      </c>
      <c r="AJ770">
        <v>39</v>
      </c>
      <c r="AK770" t="s">
        <v>835</v>
      </c>
      <c r="AL770">
        <v>0.82</v>
      </c>
      <c r="AM770">
        <v>2.5</v>
      </c>
      <c r="AN770">
        <v>3.21</v>
      </c>
      <c r="AO770" t="s">
        <v>738</v>
      </c>
      <c r="AP770" t="s">
        <v>5079</v>
      </c>
      <c r="AQ770" t="s">
        <v>5080</v>
      </c>
      <c r="AR770" t="s">
        <v>5081</v>
      </c>
      <c r="AS770">
        <v>6.07</v>
      </c>
      <c r="AT770">
        <v>4.15</v>
      </c>
      <c r="AU770">
        <v>9</v>
      </c>
      <c r="AV770">
        <v>24</v>
      </c>
      <c r="AW770">
        <v>57</v>
      </c>
      <c r="AX770">
        <v>1.3</v>
      </c>
      <c r="AY770">
        <v>1.7</v>
      </c>
      <c r="AZ770">
        <v>1.9</v>
      </c>
      <c r="BA770">
        <v>60</v>
      </c>
      <c r="BB770">
        <v>1179.41</v>
      </c>
      <c r="BC770">
        <v>60</v>
      </c>
      <c r="BD770" t="s">
        <v>5082</v>
      </c>
      <c r="BE770" t="s">
        <v>1062</v>
      </c>
      <c r="BF770" t="s">
        <v>5082</v>
      </c>
      <c r="BG770" t="s">
        <v>86</v>
      </c>
      <c r="BH770" t="s">
        <v>86</v>
      </c>
      <c r="BI770" t="s">
        <v>86</v>
      </c>
      <c r="BJ770">
        <v>1178.41</v>
      </c>
      <c r="BK770">
        <v>0</v>
      </c>
      <c r="BL770">
        <v>0</v>
      </c>
      <c r="BM770">
        <v>0</v>
      </c>
      <c r="BN770">
        <v>1</v>
      </c>
      <c r="BO770">
        <v>19.99</v>
      </c>
      <c r="BP770">
        <v>1</v>
      </c>
      <c r="BQ770">
        <v>19.64</v>
      </c>
      <c r="BR770">
        <v>1.9</v>
      </c>
      <c r="BS770">
        <v>1</v>
      </c>
      <c r="BT770">
        <v>0</v>
      </c>
    </row>
    <row r="771" spans="1:72">
      <c r="A771" t="str">
        <f>IF(I771="","其他",_xlfn.XLOOKUP(I771,辅助数据!B:B,辅助数据!C:C))</f>
        <v>长方形海报</v>
      </c>
      <c r="B771" t="str" cm="1">
        <f t="array" ref="B771">IFERROR(_xlfn.IFS(EOMONTH(E771,0)-C771&gt;90,"老品 (开售天数大于90天)",EOMONTH(E771,0)-C771&gt;=0,"新品 (开售天数小于等于90)"),"新品未出单")</f>
        <v>老品 (开售天数大于90天)</v>
      </c>
      <c r="C771" s="1">
        <f>_xlfn.XLOOKUP(K771,开售时间!A:A,开售时间!B:B)</f>
        <v>46014</v>
      </c>
      <c r="D771" s="1" t="str">
        <f>IFERROR(_xlfn.XLOOKUP(G771,分层!A:A,分层!B:B),"未划分")</f>
        <v>T3</v>
      </c>
      <c r="E771" s="4">
        <v>46235</v>
      </c>
      <c r="F771" s="1" t="s">
        <v>72</v>
      </c>
      <c r="G771" t="s">
        <v>2117</v>
      </c>
      <c r="H771" t="s">
        <v>2118</v>
      </c>
      <c r="I771" t="s">
        <v>2119</v>
      </c>
      <c r="J771" t="s">
        <v>5083</v>
      </c>
      <c r="K771" t="s">
        <v>2119</v>
      </c>
      <c r="L771">
        <v>28902</v>
      </c>
      <c r="M771">
        <v>262</v>
      </c>
      <c r="N771">
        <v>140.09</v>
      </c>
      <c r="O771">
        <v>138.75</v>
      </c>
      <c r="P771">
        <v>0</v>
      </c>
      <c r="Q771">
        <v>1.34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497.56</v>
      </c>
      <c r="Y771">
        <v>497.56</v>
      </c>
      <c r="Z771">
        <v>0</v>
      </c>
      <c r="AA771">
        <v>0</v>
      </c>
      <c r="AB771">
        <v>0</v>
      </c>
      <c r="AC771">
        <v>44</v>
      </c>
      <c r="AD771">
        <v>44</v>
      </c>
      <c r="AE771">
        <v>0</v>
      </c>
      <c r="AF771">
        <v>0</v>
      </c>
      <c r="AG771">
        <v>0</v>
      </c>
      <c r="AH771" t="s">
        <v>1173</v>
      </c>
      <c r="AI771">
        <v>423.23</v>
      </c>
      <c r="AJ771">
        <v>37</v>
      </c>
      <c r="AK771" t="s">
        <v>4207</v>
      </c>
      <c r="AL771">
        <v>0.53</v>
      </c>
      <c r="AM771">
        <v>4.85</v>
      </c>
      <c r="AN771">
        <v>3.55</v>
      </c>
      <c r="AO771" t="s">
        <v>5084</v>
      </c>
      <c r="AP771" t="s">
        <v>5085</v>
      </c>
      <c r="AQ771" t="s">
        <v>5086</v>
      </c>
      <c r="AR771" t="s">
        <v>5087</v>
      </c>
      <c r="AS771">
        <v>3.18</v>
      </c>
      <c r="AT771">
        <v>2.33</v>
      </c>
      <c r="AU771">
        <v>14</v>
      </c>
      <c r="AV771">
        <v>26</v>
      </c>
      <c r="AW771">
        <v>54</v>
      </c>
      <c r="AX771">
        <v>2</v>
      </c>
      <c r="AY771">
        <v>1.9</v>
      </c>
      <c r="AZ771">
        <v>1.8</v>
      </c>
      <c r="BA771">
        <v>60</v>
      </c>
      <c r="BB771">
        <v>685.8</v>
      </c>
      <c r="BC771">
        <v>60</v>
      </c>
      <c r="BD771" t="s">
        <v>900</v>
      </c>
      <c r="BE771" t="s">
        <v>2291</v>
      </c>
      <c r="BF771" t="s">
        <v>4312</v>
      </c>
      <c r="BG771" t="s">
        <v>86</v>
      </c>
      <c r="BH771" t="s">
        <v>86</v>
      </c>
      <c r="BI771" t="s">
        <v>86</v>
      </c>
      <c r="BJ771">
        <v>684.06</v>
      </c>
      <c r="BK771">
        <v>1</v>
      </c>
      <c r="BL771">
        <v>11.39</v>
      </c>
      <c r="BM771">
        <v>1</v>
      </c>
      <c r="BN771">
        <v>3</v>
      </c>
      <c r="BO771">
        <v>34.77</v>
      </c>
      <c r="BP771">
        <v>3</v>
      </c>
      <c r="BQ771">
        <v>11.4</v>
      </c>
      <c r="BR771">
        <v>1.9</v>
      </c>
      <c r="BS771">
        <v>1.74</v>
      </c>
      <c r="BT771">
        <v>0</v>
      </c>
    </row>
    <row r="772" spans="1:72">
      <c r="A772" t="str">
        <f>IF(I772="","其他",_xlfn.XLOOKUP(I772,辅助数据!B:B,辅助数据!C:C))</f>
        <v>小海报木板</v>
      </c>
      <c r="B772" t="str" cm="1">
        <f t="array" ref="B772">IFERROR(_xlfn.IFS(EOMONTH(E772,0)-C772&gt;90,"老品 (开售天数大于90天)",EOMONTH(E772,0)-C772&gt;=0,"新品 (开售天数小于等于90)"),"新品未出单")</f>
        <v>老品 (开售天数大于90天)</v>
      </c>
      <c r="C772" s="1">
        <f>_xlfn.XLOOKUP(K772,开售时间!A:A,开售时间!B:B)</f>
        <v>46014</v>
      </c>
      <c r="D772" s="1" t="str">
        <f>IFERROR(_xlfn.XLOOKUP(G772,分层!A:A,分层!B:B),"未划分")</f>
        <v>T3</v>
      </c>
      <c r="E772" s="4">
        <v>46235</v>
      </c>
      <c r="F772" s="1" t="s">
        <v>72</v>
      </c>
      <c r="G772" t="s">
        <v>1673</v>
      </c>
      <c r="H772" t="s">
        <v>1674</v>
      </c>
      <c r="I772" t="s">
        <v>1675</v>
      </c>
      <c r="J772" t="s">
        <v>5088</v>
      </c>
      <c r="K772" t="s">
        <v>1675</v>
      </c>
      <c r="L772">
        <v>22792</v>
      </c>
      <c r="M772">
        <v>200</v>
      </c>
      <c r="N772">
        <v>137.76</v>
      </c>
      <c r="O772">
        <v>137.76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379.63</v>
      </c>
      <c r="Y772">
        <v>379.63</v>
      </c>
      <c r="Z772">
        <v>0</v>
      </c>
      <c r="AA772">
        <v>0</v>
      </c>
      <c r="AB772">
        <v>0</v>
      </c>
      <c r="AC772">
        <v>35</v>
      </c>
      <c r="AD772">
        <v>35</v>
      </c>
      <c r="AE772">
        <v>0</v>
      </c>
      <c r="AF772">
        <v>0</v>
      </c>
      <c r="AG772">
        <v>0</v>
      </c>
      <c r="AH772" t="s">
        <v>5089</v>
      </c>
      <c r="AI772">
        <v>349.65</v>
      </c>
      <c r="AJ772">
        <v>33</v>
      </c>
      <c r="AK772" t="s">
        <v>1791</v>
      </c>
      <c r="AL772">
        <v>0.69</v>
      </c>
      <c r="AM772">
        <v>6.04</v>
      </c>
      <c r="AN772">
        <v>2.76</v>
      </c>
      <c r="AO772" t="s">
        <v>2434</v>
      </c>
      <c r="AP772" t="s">
        <v>2035</v>
      </c>
      <c r="AQ772" t="s">
        <v>5090</v>
      </c>
      <c r="AR772" t="s">
        <v>5091</v>
      </c>
      <c r="AS772">
        <v>3.94</v>
      </c>
      <c r="AT772">
        <v>2.3</v>
      </c>
      <c r="AU772">
        <v>11</v>
      </c>
      <c r="AV772">
        <v>31</v>
      </c>
      <c r="AW772">
        <v>60</v>
      </c>
      <c r="AX772">
        <v>1.6</v>
      </c>
      <c r="AY772">
        <v>2.2</v>
      </c>
      <c r="AZ772">
        <v>2</v>
      </c>
      <c r="BA772">
        <v>60</v>
      </c>
      <c r="BB772">
        <v>599.4</v>
      </c>
      <c r="BC772">
        <v>57</v>
      </c>
      <c r="BD772" t="s">
        <v>5092</v>
      </c>
      <c r="BE772" t="s">
        <v>5092</v>
      </c>
      <c r="BF772" t="s">
        <v>2020</v>
      </c>
      <c r="BG772" t="s">
        <v>86</v>
      </c>
      <c r="BH772" t="s">
        <v>86</v>
      </c>
      <c r="BI772" t="s">
        <v>86</v>
      </c>
      <c r="BJ772">
        <v>592.9</v>
      </c>
      <c r="BK772">
        <v>0</v>
      </c>
      <c r="BL772">
        <v>0</v>
      </c>
      <c r="BM772">
        <v>0</v>
      </c>
      <c r="BN772">
        <v>13</v>
      </c>
      <c r="BO772">
        <v>129.87</v>
      </c>
      <c r="BP772">
        <v>10</v>
      </c>
      <c r="BQ772">
        <v>9.88</v>
      </c>
      <c r="BR772">
        <v>1.9</v>
      </c>
      <c r="BS772">
        <v>6.5</v>
      </c>
      <c r="BT772">
        <v>0</v>
      </c>
    </row>
    <row r="773" spans="1:72">
      <c r="A773" t="str">
        <f>IF(I773="","其他",_xlfn.XLOOKUP(I773,辅助数据!B:B,辅助数据!C:C))</f>
        <v>小海报木板</v>
      </c>
      <c r="B773" t="str" cm="1">
        <f t="array" ref="B773">IFERROR(_xlfn.IFS(EOMONTH(E773,0)-C773&gt;90,"老品 (开售天数大于90天)",EOMONTH(E773,0)-C773&gt;=0,"新品 (开售天数小于等于90)"),"新品未出单")</f>
        <v>老品 (开售天数大于90天)</v>
      </c>
      <c r="C773" s="1">
        <f>_xlfn.XLOOKUP(K773,开售时间!A:A,开售时间!B:B)</f>
        <v>46011</v>
      </c>
      <c r="D773" s="1" t="str">
        <f>IFERROR(_xlfn.XLOOKUP(G773,分层!A:A,分层!B:B),"未划分")</f>
        <v>T2</v>
      </c>
      <c r="E773" s="4">
        <v>46235</v>
      </c>
      <c r="F773" s="1" t="s">
        <v>72</v>
      </c>
      <c r="G773" t="s">
        <v>2240</v>
      </c>
      <c r="H773" t="s">
        <v>2241</v>
      </c>
      <c r="I773" t="s">
        <v>2242</v>
      </c>
      <c r="J773" t="s">
        <v>5093</v>
      </c>
      <c r="K773" t="s">
        <v>2242</v>
      </c>
      <c r="L773">
        <v>60148</v>
      </c>
      <c r="M773">
        <v>224</v>
      </c>
      <c r="N773">
        <v>118.77</v>
      </c>
      <c r="O773">
        <v>118.77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408.59</v>
      </c>
      <c r="Y773">
        <v>408.59</v>
      </c>
      <c r="Z773">
        <v>0</v>
      </c>
      <c r="AA773">
        <v>0</v>
      </c>
      <c r="AB773">
        <v>0</v>
      </c>
      <c r="AC773">
        <v>35</v>
      </c>
      <c r="AD773">
        <v>35</v>
      </c>
      <c r="AE773">
        <v>0</v>
      </c>
      <c r="AF773">
        <v>0</v>
      </c>
      <c r="AG773">
        <v>0</v>
      </c>
      <c r="AH773" t="s">
        <v>5094</v>
      </c>
      <c r="AI773">
        <v>398.6</v>
      </c>
      <c r="AJ773">
        <v>34</v>
      </c>
      <c r="AK773" t="s">
        <v>1927</v>
      </c>
      <c r="AL773">
        <v>0.53</v>
      </c>
      <c r="AM773">
        <v>1.97</v>
      </c>
      <c r="AN773">
        <v>3.44</v>
      </c>
      <c r="AO773" t="s">
        <v>5095</v>
      </c>
      <c r="AP773" t="s">
        <v>2750</v>
      </c>
      <c r="AQ773" t="s">
        <v>4333</v>
      </c>
      <c r="AR773" t="s">
        <v>5096</v>
      </c>
      <c r="AS773">
        <v>3.39</v>
      </c>
      <c r="AT773">
        <v>1.98</v>
      </c>
      <c r="AU773">
        <v>14</v>
      </c>
      <c r="AV773">
        <v>28</v>
      </c>
      <c r="AW773">
        <v>63</v>
      </c>
      <c r="AX773">
        <v>2</v>
      </c>
      <c r="AY773">
        <v>2</v>
      </c>
      <c r="AZ773">
        <v>2.1</v>
      </c>
      <c r="BA773">
        <v>60</v>
      </c>
      <c r="BB773">
        <v>598.4</v>
      </c>
      <c r="BC773">
        <v>53</v>
      </c>
      <c r="BD773" t="s">
        <v>1206</v>
      </c>
      <c r="BE773" t="s">
        <v>4733</v>
      </c>
      <c r="BF773" t="s">
        <v>5097</v>
      </c>
      <c r="BG773" t="s">
        <v>86</v>
      </c>
      <c r="BH773" t="s">
        <v>86</v>
      </c>
      <c r="BI773" t="s">
        <v>86</v>
      </c>
      <c r="BJ773">
        <v>591.9</v>
      </c>
      <c r="BK773">
        <v>2</v>
      </c>
      <c r="BL773">
        <v>18.98</v>
      </c>
      <c r="BM773">
        <v>2</v>
      </c>
      <c r="BN773">
        <v>13</v>
      </c>
      <c r="BO773">
        <v>129.87</v>
      </c>
      <c r="BP773">
        <v>6</v>
      </c>
      <c r="BQ773">
        <v>9.87</v>
      </c>
      <c r="BR773">
        <v>1.9</v>
      </c>
      <c r="BS773">
        <v>6.5</v>
      </c>
      <c r="BT773">
        <v>0</v>
      </c>
    </row>
    <row r="774" spans="1:72">
      <c r="A774" t="str">
        <f>IF(I774="","其他",_xlfn.XLOOKUP(I774,辅助数据!B:B,辅助数据!C:C))</f>
        <v>照片横幅</v>
      </c>
      <c r="B774" t="str" cm="1">
        <f t="array" ref="B774">IFERROR(_xlfn.IFS(EOMONTH(E774,0)-C774&gt;90,"老品 (开售天数大于90天)",EOMONTH(E774,0)-C774&gt;=0,"新品 (开售天数小于等于90)"),"新品未出单")</f>
        <v>老品 (开售天数大于90天)</v>
      </c>
      <c r="C774" s="1">
        <f>_xlfn.XLOOKUP(K774,开售时间!A:A,开售时间!B:B)</f>
        <v>46121</v>
      </c>
      <c r="D774" s="1" t="str">
        <f>IFERROR(_xlfn.XLOOKUP(G774,分层!A:A,分层!B:B),"未划分")</f>
        <v>T3</v>
      </c>
      <c r="E774" s="4">
        <v>46235</v>
      </c>
      <c r="F774" s="1" t="s">
        <v>72</v>
      </c>
      <c r="G774" t="s">
        <v>917</v>
      </c>
      <c r="H774" t="s">
        <v>918</v>
      </c>
      <c r="I774" t="s">
        <v>919</v>
      </c>
      <c r="J774" t="s">
        <v>2120</v>
      </c>
      <c r="K774" t="s">
        <v>919</v>
      </c>
      <c r="L774">
        <v>48351</v>
      </c>
      <c r="M774">
        <v>306</v>
      </c>
      <c r="N774">
        <v>238.19</v>
      </c>
      <c r="O774">
        <v>236.43</v>
      </c>
      <c r="P774">
        <v>0</v>
      </c>
      <c r="Q774">
        <v>1.76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531.94</v>
      </c>
      <c r="Y774">
        <v>518.95</v>
      </c>
      <c r="Z774">
        <v>0</v>
      </c>
      <c r="AA774">
        <v>12.99</v>
      </c>
      <c r="AB774">
        <v>0</v>
      </c>
      <c r="AC774">
        <v>41</v>
      </c>
      <c r="AD774">
        <v>40</v>
      </c>
      <c r="AE774">
        <v>0</v>
      </c>
      <c r="AF774">
        <v>1</v>
      </c>
      <c r="AG774">
        <v>0</v>
      </c>
      <c r="AH774" t="s">
        <v>5078</v>
      </c>
      <c r="AI774">
        <v>492.97</v>
      </c>
      <c r="AJ774">
        <v>38</v>
      </c>
      <c r="AK774" t="s">
        <v>1678</v>
      </c>
      <c r="AL774">
        <v>0.78</v>
      </c>
      <c r="AM774">
        <v>4.93</v>
      </c>
      <c r="AN774">
        <v>2.23</v>
      </c>
      <c r="AO774" t="s">
        <v>3019</v>
      </c>
      <c r="AP774" t="s">
        <v>5098</v>
      </c>
      <c r="AQ774" t="s">
        <v>5099</v>
      </c>
      <c r="AR774" t="s">
        <v>4450</v>
      </c>
      <c r="AS774">
        <v>5.81</v>
      </c>
      <c r="AT774">
        <v>3.97</v>
      </c>
      <c r="AU774">
        <v>15</v>
      </c>
      <c r="AV774">
        <v>28</v>
      </c>
      <c r="AW774">
        <v>59</v>
      </c>
      <c r="AX774">
        <v>2.1</v>
      </c>
      <c r="AY774">
        <v>2</v>
      </c>
      <c r="AZ774">
        <v>2</v>
      </c>
      <c r="BA774">
        <v>60</v>
      </c>
      <c r="BB774">
        <v>778.75</v>
      </c>
      <c r="BC774">
        <v>60</v>
      </c>
      <c r="BD774" t="s">
        <v>5100</v>
      </c>
      <c r="BE774" t="s">
        <v>5101</v>
      </c>
      <c r="BF774" t="s">
        <v>5102</v>
      </c>
      <c r="BG774" t="s">
        <v>86</v>
      </c>
      <c r="BH774" t="s">
        <v>86</v>
      </c>
      <c r="BI774" t="s">
        <v>86</v>
      </c>
      <c r="BJ774">
        <v>777.45</v>
      </c>
      <c r="BK774">
        <v>1</v>
      </c>
      <c r="BL774">
        <v>12.34</v>
      </c>
      <c r="BM774">
        <v>1</v>
      </c>
      <c r="BN774">
        <v>2</v>
      </c>
      <c r="BO774">
        <v>25.98</v>
      </c>
      <c r="BP774">
        <v>2</v>
      </c>
      <c r="BQ774">
        <v>12.96</v>
      </c>
      <c r="BR774">
        <v>1.9</v>
      </c>
      <c r="BS774">
        <v>1.3</v>
      </c>
      <c r="BT774">
        <v>0</v>
      </c>
    </row>
    <row r="775" spans="1:72">
      <c r="A775" t="str">
        <f>IF(I775="","其他",_xlfn.XLOOKUP(I775,辅助数据!B:B,辅助数据!C:C))</f>
        <v>蜂窝</v>
      </c>
      <c r="B775" t="str" cm="1">
        <f t="array" ref="B775">IFERROR(_xlfn.IFS(EOMONTH(E775,0)-C775&gt;90,"老品 (开售天数大于90天)",EOMONTH(E775,0)-C775&gt;=0,"新品 (开售天数小于等于90)"),"新品未出单")</f>
        <v>老品 (开售天数大于90天)</v>
      </c>
      <c r="C775" s="1">
        <f>_xlfn.XLOOKUP(K775,开售时间!A:A,开售时间!B:B)</f>
        <v>45932</v>
      </c>
      <c r="D775" s="1" t="str">
        <f>IFERROR(_xlfn.XLOOKUP(G775,分层!A:A,分层!B:B),"未划分")</f>
        <v>T2</v>
      </c>
      <c r="E775" s="4">
        <v>46235</v>
      </c>
      <c r="F775" s="1" t="s">
        <v>72</v>
      </c>
      <c r="G775" t="s">
        <v>1662</v>
      </c>
      <c r="H775" t="s">
        <v>1663</v>
      </c>
      <c r="I775" t="s">
        <v>1664</v>
      </c>
      <c r="J775" t="s">
        <v>5103</v>
      </c>
      <c r="K775" t="s">
        <v>1664</v>
      </c>
      <c r="L775">
        <v>14380</v>
      </c>
      <c r="M775">
        <v>193</v>
      </c>
      <c r="N775">
        <v>83.34</v>
      </c>
      <c r="O775">
        <v>72.38</v>
      </c>
      <c r="P775">
        <v>0</v>
      </c>
      <c r="Q775">
        <v>10.96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337.74</v>
      </c>
      <c r="Y775">
        <v>298.77</v>
      </c>
      <c r="Z775">
        <v>0</v>
      </c>
      <c r="AA775">
        <v>38.97</v>
      </c>
      <c r="AB775">
        <v>0</v>
      </c>
      <c r="AC775">
        <v>26</v>
      </c>
      <c r="AD775">
        <v>23</v>
      </c>
      <c r="AE775">
        <v>0</v>
      </c>
      <c r="AF775">
        <v>3</v>
      </c>
      <c r="AG775">
        <v>0</v>
      </c>
      <c r="AH775" t="s">
        <v>5104</v>
      </c>
      <c r="AI775">
        <v>324.75</v>
      </c>
      <c r="AJ775">
        <v>25</v>
      </c>
      <c r="AK775" t="s">
        <v>3017</v>
      </c>
      <c r="AL775">
        <v>0.43</v>
      </c>
      <c r="AM775">
        <v>5.8</v>
      </c>
      <c r="AN775">
        <v>4.05</v>
      </c>
      <c r="AO775" t="s">
        <v>1844</v>
      </c>
      <c r="AP775" t="s">
        <v>5105</v>
      </c>
      <c r="AQ775" t="s">
        <v>5106</v>
      </c>
      <c r="AR775" t="s">
        <v>5107</v>
      </c>
      <c r="AS775">
        <v>3.21</v>
      </c>
      <c r="AT775">
        <v>1.41</v>
      </c>
      <c r="AU775">
        <v>13</v>
      </c>
      <c r="AV775">
        <v>26</v>
      </c>
      <c r="AW775">
        <v>61</v>
      </c>
      <c r="AX775">
        <v>1.9</v>
      </c>
      <c r="AY775">
        <v>1.9</v>
      </c>
      <c r="AZ775">
        <v>2</v>
      </c>
      <c r="BA775">
        <v>59</v>
      </c>
      <c r="BB775">
        <v>765.11</v>
      </c>
      <c r="BC775">
        <v>56</v>
      </c>
      <c r="BD775" t="s">
        <v>5108</v>
      </c>
      <c r="BE775" t="s">
        <v>5109</v>
      </c>
      <c r="BF775" t="s">
        <v>5110</v>
      </c>
      <c r="BG775" t="s">
        <v>86</v>
      </c>
      <c r="BH775" t="s">
        <v>86</v>
      </c>
      <c r="BI775" t="s">
        <v>86</v>
      </c>
      <c r="BJ775">
        <v>761.21</v>
      </c>
      <c r="BK775">
        <v>2</v>
      </c>
      <c r="BL775">
        <v>24.68</v>
      </c>
      <c r="BM775">
        <v>2</v>
      </c>
      <c r="BN775">
        <v>6</v>
      </c>
      <c r="BO775">
        <v>77.94</v>
      </c>
      <c r="BP775">
        <v>4</v>
      </c>
      <c r="BQ775">
        <v>12.9</v>
      </c>
      <c r="BR775">
        <v>1.9</v>
      </c>
      <c r="BS775">
        <v>3.9</v>
      </c>
      <c r="BT775">
        <v>0</v>
      </c>
    </row>
    <row r="776" spans="1:72">
      <c r="A776" t="str">
        <f>IF(I776="","其他",_xlfn.XLOOKUP(I776,辅助数据!B:B,辅助数据!C:C))</f>
        <v>海报小木板</v>
      </c>
      <c r="B776" t="str" cm="1">
        <f t="array" ref="B776">IFERROR(_xlfn.IFS(EOMONTH(E776,0)-C776&gt;90,"老品 (开售天数大于90天)",EOMONTH(E776,0)-C776&gt;=0,"新品 (开售天数小于等于90)"),"新品未出单")</f>
        <v>老品 (开售天数大于90天)</v>
      </c>
      <c r="C776" s="1">
        <f>_xlfn.XLOOKUP(K776,开售时间!A:A,开售时间!B:B)</f>
        <v>46009</v>
      </c>
      <c r="D776" s="1" t="str">
        <f>IFERROR(_xlfn.XLOOKUP(G776,分层!A:A,分层!B:B),"未划分")</f>
        <v>T4</v>
      </c>
      <c r="E776" s="4">
        <v>46235</v>
      </c>
      <c r="F776" s="1" t="s">
        <v>72</v>
      </c>
      <c r="G776" t="s">
        <v>1288</v>
      </c>
      <c r="H776" t="s">
        <v>1289</v>
      </c>
      <c r="I776" t="s">
        <v>1290</v>
      </c>
      <c r="J776" t="s">
        <v>5111</v>
      </c>
      <c r="K776" t="s">
        <v>1290</v>
      </c>
      <c r="L776">
        <v>127441</v>
      </c>
      <c r="M776">
        <v>506</v>
      </c>
      <c r="N776">
        <v>435.13</v>
      </c>
      <c r="O776">
        <v>428.08</v>
      </c>
      <c r="P776">
        <v>0</v>
      </c>
      <c r="Q776">
        <v>7.05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843.58</v>
      </c>
      <c r="Y776">
        <v>843.58</v>
      </c>
      <c r="Z776">
        <v>0</v>
      </c>
      <c r="AA776">
        <v>0</v>
      </c>
      <c r="AB776">
        <v>0</v>
      </c>
      <c r="AC776">
        <v>45</v>
      </c>
      <c r="AD776">
        <v>45</v>
      </c>
      <c r="AE776">
        <v>0</v>
      </c>
      <c r="AF776">
        <v>0</v>
      </c>
      <c r="AG776">
        <v>0</v>
      </c>
      <c r="AH776" t="s">
        <v>4416</v>
      </c>
      <c r="AI776">
        <v>751.62</v>
      </c>
      <c r="AJ776">
        <v>38</v>
      </c>
      <c r="AK776" t="s">
        <v>3212</v>
      </c>
      <c r="AL776">
        <v>0.86</v>
      </c>
      <c r="AM776">
        <v>3.41</v>
      </c>
      <c r="AN776">
        <v>1.94</v>
      </c>
      <c r="AO776" t="s">
        <v>5112</v>
      </c>
      <c r="AP776" t="s">
        <v>360</v>
      </c>
      <c r="AQ776" t="s">
        <v>5113</v>
      </c>
      <c r="AR776" t="s">
        <v>5114</v>
      </c>
      <c r="AS776">
        <v>9.67</v>
      </c>
      <c r="AT776">
        <v>7.38</v>
      </c>
      <c r="AU776">
        <v>11</v>
      </c>
      <c r="AV776">
        <v>27</v>
      </c>
      <c r="AW776">
        <v>58</v>
      </c>
      <c r="AX776">
        <v>1.6</v>
      </c>
      <c r="AY776">
        <v>1.9</v>
      </c>
      <c r="AZ776">
        <v>1.9</v>
      </c>
      <c r="BA776">
        <v>59</v>
      </c>
      <c r="BB776">
        <v>1169.41</v>
      </c>
      <c r="BC776">
        <v>59</v>
      </c>
      <c r="BD776" t="s">
        <v>5115</v>
      </c>
      <c r="BE776" t="s">
        <v>5116</v>
      </c>
      <c r="BF776" t="s">
        <v>5115</v>
      </c>
      <c r="BG776" t="s">
        <v>86</v>
      </c>
      <c r="BH776" t="s">
        <v>86</v>
      </c>
      <c r="BI776" t="s">
        <v>86</v>
      </c>
      <c r="BJ776">
        <v>1168.41</v>
      </c>
      <c r="BK776">
        <v>0</v>
      </c>
      <c r="BL776">
        <v>0</v>
      </c>
      <c r="BM776">
        <v>0</v>
      </c>
      <c r="BN776">
        <v>1</v>
      </c>
      <c r="BO776">
        <v>19.99</v>
      </c>
      <c r="BP776">
        <v>1</v>
      </c>
      <c r="BQ776">
        <v>19.8</v>
      </c>
      <c r="BR776">
        <v>1.9</v>
      </c>
      <c r="BS776">
        <v>1</v>
      </c>
      <c r="BT776">
        <v>0</v>
      </c>
    </row>
    <row r="777" spans="1:72">
      <c r="A777" t="str">
        <f>IF(I777="","其他",_xlfn.XLOOKUP(I777,辅助数据!B:B,辅助数据!C:C))</f>
        <v>海报套装</v>
      </c>
      <c r="B777" t="str" cm="1">
        <f t="array" ref="B777">IFERROR(_xlfn.IFS(EOMONTH(E777,0)-C777&gt;90,"老品 (开售天数大于90天)",EOMONTH(E777,0)-C777&gt;=0,"新品 (开售天数小于等于90)"),"新品未出单")</f>
        <v>老品 (开售天数大于90天)</v>
      </c>
      <c r="C777" s="1">
        <f>_xlfn.XLOOKUP(K777,开售时间!A:A,开售时间!B:B)</f>
        <v>45945</v>
      </c>
      <c r="D777" s="1" t="str">
        <f>IFERROR(_xlfn.XLOOKUP(G777,分层!A:A,分层!B:B),"未划分")</f>
        <v>T3</v>
      </c>
      <c r="E777" s="4">
        <v>46235</v>
      </c>
      <c r="F777" s="1" t="s">
        <v>72</v>
      </c>
      <c r="G777" t="s">
        <v>831</v>
      </c>
      <c r="H777" t="s">
        <v>832</v>
      </c>
      <c r="I777" t="s">
        <v>833</v>
      </c>
      <c r="J777" t="s">
        <v>5117</v>
      </c>
      <c r="K777" t="s">
        <v>833</v>
      </c>
      <c r="L777">
        <v>107383</v>
      </c>
      <c r="M777">
        <v>383</v>
      </c>
      <c r="N777">
        <v>317.39</v>
      </c>
      <c r="O777">
        <v>292.93</v>
      </c>
      <c r="P777">
        <v>0</v>
      </c>
      <c r="Q777">
        <v>24.46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664.66</v>
      </c>
      <c r="Y777">
        <v>644.67</v>
      </c>
      <c r="Z777">
        <v>0</v>
      </c>
      <c r="AA777">
        <v>19.99</v>
      </c>
      <c r="AB777">
        <v>0</v>
      </c>
      <c r="AC777">
        <v>34</v>
      </c>
      <c r="AD777">
        <v>33</v>
      </c>
      <c r="AE777">
        <v>0</v>
      </c>
      <c r="AF777">
        <v>1</v>
      </c>
      <c r="AG777">
        <v>0</v>
      </c>
      <c r="AH777" t="s">
        <v>5118</v>
      </c>
      <c r="AI777">
        <v>639.68</v>
      </c>
      <c r="AJ777">
        <v>32</v>
      </c>
      <c r="AK777" t="s">
        <v>3146</v>
      </c>
      <c r="AL777">
        <v>0.83</v>
      </c>
      <c r="AM777">
        <v>2.96</v>
      </c>
      <c r="AN777">
        <v>2.09</v>
      </c>
      <c r="AO777" t="s">
        <v>5119</v>
      </c>
      <c r="AP777" t="s">
        <v>5120</v>
      </c>
      <c r="AQ777" t="s">
        <v>5120</v>
      </c>
      <c r="AR777" t="s">
        <v>5121</v>
      </c>
      <c r="AS777">
        <v>9.34</v>
      </c>
      <c r="AT777">
        <v>5.38</v>
      </c>
      <c r="AU777">
        <v>19</v>
      </c>
      <c r="AV777">
        <v>32</v>
      </c>
      <c r="AW777">
        <v>66</v>
      </c>
      <c r="AX777">
        <v>2.7</v>
      </c>
      <c r="AY777">
        <v>2.3</v>
      </c>
      <c r="AZ777">
        <v>2.2</v>
      </c>
      <c r="BA777">
        <v>59</v>
      </c>
      <c r="BB777">
        <v>1179.41</v>
      </c>
      <c r="BC777">
        <v>59</v>
      </c>
      <c r="BD777" t="s">
        <v>3010</v>
      </c>
      <c r="BE777" t="s">
        <v>5122</v>
      </c>
      <c r="BF777" t="s">
        <v>5123</v>
      </c>
      <c r="BG777" t="s">
        <v>86</v>
      </c>
      <c r="BH777" t="s">
        <v>86</v>
      </c>
      <c r="BI777" t="s">
        <v>86</v>
      </c>
      <c r="BJ777">
        <v>1179.41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19.99</v>
      </c>
      <c r="BR777">
        <v>1.9</v>
      </c>
      <c r="BS777">
        <v>0</v>
      </c>
      <c r="BT777">
        <v>0</v>
      </c>
    </row>
    <row r="778" spans="1:72">
      <c r="A778" t="str">
        <f>IF(I778="","其他",_xlfn.XLOOKUP(I778,辅助数据!B:B,辅助数据!C:C))</f>
        <v>签名本</v>
      </c>
      <c r="B778" t="str" cm="1">
        <f t="array" ref="B778">IFERROR(_xlfn.IFS(EOMONTH(E778,0)-C778&gt;90,"老品 (开售天数大于90天)",EOMONTH(E778,0)-C778&gt;=0,"新品 (开售天数小于等于90)"),"新品未出单")</f>
        <v>老品 (开售天数大于90天)</v>
      </c>
      <c r="C778" s="1">
        <f>_xlfn.XLOOKUP(K778,开售时间!A:A,开售时间!B:B)</f>
        <v>45883</v>
      </c>
      <c r="D778" s="1" t="str">
        <f>IFERROR(_xlfn.XLOOKUP(G778,分层!A:A,分层!B:B),"未划分")</f>
        <v>T2</v>
      </c>
      <c r="E778" s="4">
        <v>46235</v>
      </c>
      <c r="F778" s="1" t="s">
        <v>72</v>
      </c>
      <c r="G778" t="s">
        <v>1740</v>
      </c>
      <c r="H778" t="s">
        <v>1741</v>
      </c>
      <c r="I778" t="s">
        <v>1742</v>
      </c>
      <c r="J778" t="s">
        <v>5073</v>
      </c>
      <c r="K778" t="s">
        <v>1742</v>
      </c>
      <c r="L778">
        <v>29734</v>
      </c>
      <c r="M778">
        <v>178</v>
      </c>
      <c r="N778">
        <v>109.89</v>
      </c>
      <c r="O778">
        <v>107.56</v>
      </c>
      <c r="P778">
        <v>0</v>
      </c>
      <c r="Q778">
        <v>2.33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349.1</v>
      </c>
      <c r="Y778">
        <v>337.11</v>
      </c>
      <c r="Z778">
        <v>0</v>
      </c>
      <c r="AA778">
        <v>11.99</v>
      </c>
      <c r="AB778">
        <v>0</v>
      </c>
      <c r="AC778">
        <v>31</v>
      </c>
      <c r="AD778">
        <v>30</v>
      </c>
      <c r="AE778">
        <v>0</v>
      </c>
      <c r="AF778">
        <v>1</v>
      </c>
      <c r="AG778">
        <v>0</v>
      </c>
      <c r="AH778" t="s">
        <v>5124</v>
      </c>
      <c r="AI778">
        <v>299.15</v>
      </c>
      <c r="AJ778">
        <v>26</v>
      </c>
      <c r="AK778" t="s">
        <v>860</v>
      </c>
      <c r="AL778">
        <v>0.62</v>
      </c>
      <c r="AM778">
        <v>3.7</v>
      </c>
      <c r="AN778">
        <v>3.18</v>
      </c>
      <c r="AO778" t="s">
        <v>658</v>
      </c>
      <c r="AP778" t="s">
        <v>253</v>
      </c>
      <c r="AQ778" t="s">
        <v>5125</v>
      </c>
      <c r="AR778" t="s">
        <v>5126</v>
      </c>
      <c r="AS778">
        <v>3.54</v>
      </c>
      <c r="AT778">
        <v>1.89</v>
      </c>
      <c r="AU778">
        <v>13</v>
      </c>
      <c r="AV778">
        <v>23</v>
      </c>
      <c r="AW778">
        <v>60</v>
      </c>
      <c r="AX778">
        <v>1.9</v>
      </c>
      <c r="AY778">
        <v>1.6</v>
      </c>
      <c r="AZ778">
        <v>2</v>
      </c>
      <c r="BA778">
        <v>58</v>
      </c>
      <c r="BB778">
        <v>682.83</v>
      </c>
      <c r="BC778">
        <v>58</v>
      </c>
      <c r="BD778" t="s">
        <v>5127</v>
      </c>
      <c r="BE778" t="s">
        <v>5128</v>
      </c>
      <c r="BF778" t="s">
        <v>5127</v>
      </c>
      <c r="BG778" t="s">
        <v>86</v>
      </c>
      <c r="BH778" t="s">
        <v>86</v>
      </c>
      <c r="BI778" t="s">
        <v>86</v>
      </c>
      <c r="BJ778">
        <v>679.82</v>
      </c>
      <c r="BK778">
        <v>1</v>
      </c>
      <c r="BL778">
        <v>11.39</v>
      </c>
      <c r="BM778">
        <v>1</v>
      </c>
      <c r="BN778">
        <v>5</v>
      </c>
      <c r="BO778">
        <v>59.95</v>
      </c>
      <c r="BP778">
        <v>5</v>
      </c>
      <c r="BQ778">
        <v>11.72</v>
      </c>
      <c r="BR778">
        <v>1.9</v>
      </c>
      <c r="BS778">
        <v>3.01</v>
      </c>
      <c r="BT778">
        <v>0</v>
      </c>
    </row>
    <row r="779" spans="1:72">
      <c r="A779" t="str">
        <f>IF(I779="","其他",_xlfn.XLOOKUP(I779,辅助数据!B:B,辅助数据!C:C))</f>
        <v>盒子</v>
      </c>
      <c r="B779" t="str" cm="1">
        <f t="array" ref="B779">IFERROR(_xlfn.IFS(EOMONTH(E779,0)-C779&gt;90,"老品 (开售天数大于90天)",EOMONTH(E779,0)-C779&gt;=0,"新品 (开售天数小于等于90)"),"新品未出单")</f>
        <v>老品 (开售天数大于90天)</v>
      </c>
      <c r="C779" s="1">
        <f>_xlfn.XLOOKUP(K779,开售时间!A:A,开售时间!B:B)</f>
        <v>45916</v>
      </c>
      <c r="D779" s="1" t="str">
        <f>IFERROR(_xlfn.XLOOKUP(G779,分层!A:A,分层!B:B),"未划分")</f>
        <v>T2</v>
      </c>
      <c r="E779" s="4">
        <v>46235</v>
      </c>
      <c r="F779" s="1" t="s">
        <v>72</v>
      </c>
      <c r="G779" t="s">
        <v>2398</v>
      </c>
      <c r="H779" t="s">
        <v>2399</v>
      </c>
      <c r="I779" t="s">
        <v>2400</v>
      </c>
      <c r="J779" t="s">
        <v>5129</v>
      </c>
      <c r="K779" t="s">
        <v>2400</v>
      </c>
      <c r="L779">
        <v>24834</v>
      </c>
      <c r="M779">
        <v>333</v>
      </c>
      <c r="N779">
        <v>158.22</v>
      </c>
      <c r="O779">
        <v>148.84</v>
      </c>
      <c r="P779">
        <v>0</v>
      </c>
      <c r="Q779">
        <v>9.38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628.58</v>
      </c>
      <c r="Y779">
        <v>628.58</v>
      </c>
      <c r="Z779">
        <v>0</v>
      </c>
      <c r="AA779">
        <v>0</v>
      </c>
      <c r="AB779">
        <v>0</v>
      </c>
      <c r="AC779">
        <v>40</v>
      </c>
      <c r="AD779">
        <v>40</v>
      </c>
      <c r="AE779">
        <v>0</v>
      </c>
      <c r="AF779">
        <v>0</v>
      </c>
      <c r="AG779">
        <v>0</v>
      </c>
      <c r="AH779" t="s">
        <v>5130</v>
      </c>
      <c r="AI779">
        <v>356.79</v>
      </c>
      <c r="AJ779">
        <v>19</v>
      </c>
      <c r="AK779" t="s">
        <v>3017</v>
      </c>
      <c r="AL779">
        <v>0.48</v>
      </c>
      <c r="AM779">
        <v>6.37</v>
      </c>
      <c r="AN779">
        <v>3.97</v>
      </c>
      <c r="AO779" t="s">
        <v>5131</v>
      </c>
      <c r="AP779" t="s">
        <v>2288</v>
      </c>
      <c r="AQ779" t="s">
        <v>806</v>
      </c>
      <c r="AR779" t="s">
        <v>5132</v>
      </c>
      <c r="AS779">
        <v>3.96</v>
      </c>
      <c r="AT779">
        <v>2.73</v>
      </c>
      <c r="AU779">
        <v>20</v>
      </c>
      <c r="AV779">
        <v>33</v>
      </c>
      <c r="AW779">
        <v>63</v>
      </c>
      <c r="AX779">
        <v>2.9</v>
      </c>
      <c r="AY779">
        <v>2.4</v>
      </c>
      <c r="AZ779">
        <v>2.1</v>
      </c>
      <c r="BA779">
        <v>58</v>
      </c>
      <c r="BB779">
        <v>985.42</v>
      </c>
      <c r="BC779">
        <v>53</v>
      </c>
      <c r="BD779" t="s">
        <v>1834</v>
      </c>
      <c r="BE779" t="s">
        <v>5133</v>
      </c>
      <c r="BF779" t="s">
        <v>4828</v>
      </c>
      <c r="BG779" t="s">
        <v>86</v>
      </c>
      <c r="BH779" t="s">
        <v>86</v>
      </c>
      <c r="BI779" t="s">
        <v>86</v>
      </c>
      <c r="BJ779">
        <v>967.57</v>
      </c>
      <c r="BK779">
        <v>0</v>
      </c>
      <c r="BL779">
        <v>0</v>
      </c>
      <c r="BM779">
        <v>0</v>
      </c>
      <c r="BN779">
        <v>21</v>
      </c>
      <c r="BO779">
        <v>356.79</v>
      </c>
      <c r="BP779">
        <v>16</v>
      </c>
      <c r="BQ779">
        <v>16.68</v>
      </c>
      <c r="BR779">
        <v>1.9</v>
      </c>
      <c r="BS779">
        <v>17.85</v>
      </c>
      <c r="BT779">
        <v>0</v>
      </c>
    </row>
    <row r="780" spans="1:72">
      <c r="A780" t="str">
        <f>IF(I780="","其他",_xlfn.XLOOKUP(I780,辅助数据!B:B,辅助数据!C:C))</f>
        <v>灯饰门联</v>
      </c>
      <c r="B780" t="str" cm="1">
        <f t="array" ref="B780">IFERROR(_xlfn.IFS(EOMONTH(E780,0)-C780&gt;90,"老品 (开售天数大于90天)",EOMONTH(E780,0)-C780&gt;=0,"新品 (开售天数小于等于90)"),"新品未出单")</f>
        <v>老品 (开售天数大于90天)</v>
      </c>
      <c r="C780" s="1">
        <f>_xlfn.XLOOKUP(K780,开售时间!A:A,开售时间!B:B)</f>
        <v>46017</v>
      </c>
      <c r="D780" s="1" t="str">
        <f>IFERROR(_xlfn.XLOOKUP(G780,分层!A:A,分层!B:B),"未划分")</f>
        <v>T3</v>
      </c>
      <c r="E780" s="4">
        <v>46235</v>
      </c>
      <c r="F780" s="1" t="s">
        <v>72</v>
      </c>
      <c r="G780" t="s">
        <v>1848</v>
      </c>
      <c r="H780" t="s">
        <v>1849</v>
      </c>
      <c r="I780" t="s">
        <v>1850</v>
      </c>
      <c r="J780" t="s">
        <v>5134</v>
      </c>
      <c r="K780" t="s">
        <v>1850</v>
      </c>
      <c r="L780">
        <v>41108</v>
      </c>
      <c r="M780">
        <v>367</v>
      </c>
      <c r="N780">
        <v>254.85</v>
      </c>
      <c r="O780">
        <v>197.71</v>
      </c>
      <c r="P780">
        <v>0</v>
      </c>
      <c r="Q780">
        <v>57.14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507.94</v>
      </c>
      <c r="Y780">
        <v>403.01</v>
      </c>
      <c r="Z780">
        <v>0</v>
      </c>
      <c r="AA780">
        <v>104.93</v>
      </c>
      <c r="AB780">
        <v>0</v>
      </c>
      <c r="AC780">
        <v>37</v>
      </c>
      <c r="AD780">
        <v>29</v>
      </c>
      <c r="AE780">
        <v>0</v>
      </c>
      <c r="AF780">
        <v>8</v>
      </c>
      <c r="AG780">
        <v>0</v>
      </c>
      <c r="AH780" t="s">
        <v>4824</v>
      </c>
      <c r="AI780">
        <v>467.97</v>
      </c>
      <c r="AJ780">
        <v>34</v>
      </c>
      <c r="AK780" t="s">
        <v>290</v>
      </c>
      <c r="AL780">
        <v>0.69</v>
      </c>
      <c r="AM780">
        <v>6.2</v>
      </c>
      <c r="AN780">
        <v>1.99</v>
      </c>
      <c r="AO780" t="s">
        <v>5135</v>
      </c>
      <c r="AP780" t="s">
        <v>5136</v>
      </c>
      <c r="AQ780" t="s">
        <v>923</v>
      </c>
      <c r="AR780" t="s">
        <v>4544</v>
      </c>
      <c r="AS780">
        <v>6.89</v>
      </c>
      <c r="AT780">
        <v>4.39</v>
      </c>
      <c r="AU780">
        <v>15</v>
      </c>
      <c r="AV780">
        <v>32</v>
      </c>
      <c r="AW780">
        <v>53</v>
      </c>
      <c r="AX780">
        <v>2.1</v>
      </c>
      <c r="AY780">
        <v>2.3</v>
      </c>
      <c r="AZ780">
        <v>1.8</v>
      </c>
      <c r="BA780">
        <v>58</v>
      </c>
      <c r="BB780">
        <v>810.72</v>
      </c>
      <c r="BC780">
        <v>58</v>
      </c>
      <c r="BD780" t="s">
        <v>563</v>
      </c>
      <c r="BE780" t="s">
        <v>141</v>
      </c>
      <c r="BF780" t="s">
        <v>563</v>
      </c>
      <c r="BG780" t="s">
        <v>86</v>
      </c>
      <c r="BH780" t="s">
        <v>86</v>
      </c>
      <c r="BI780" t="s">
        <v>86</v>
      </c>
      <c r="BJ780">
        <v>810.02</v>
      </c>
      <c r="BK780">
        <v>1</v>
      </c>
      <c r="BL780">
        <v>13.29</v>
      </c>
      <c r="BM780">
        <v>1</v>
      </c>
      <c r="BN780">
        <v>1</v>
      </c>
      <c r="BO780">
        <v>13.99</v>
      </c>
      <c r="BP780">
        <v>1</v>
      </c>
      <c r="BQ780">
        <v>13.97</v>
      </c>
      <c r="BR780">
        <v>1.9</v>
      </c>
      <c r="BS780">
        <v>0.7</v>
      </c>
      <c r="BT780">
        <v>0</v>
      </c>
    </row>
    <row r="781" spans="1:72">
      <c r="A781" t="str">
        <f>IF(I781="","其他",_xlfn.XLOOKUP(I781,辅助数据!B:B,辅助数据!C:C))</f>
        <v>小海报木板</v>
      </c>
      <c r="B781" t="str" cm="1">
        <f t="array" ref="B781">IFERROR(_xlfn.IFS(EOMONTH(E781,0)-C781&gt;90,"老品 (开售天数大于90天)",EOMONTH(E781,0)-C781&gt;=0,"新品 (开售天数小于等于90)"),"新品未出单")</f>
        <v>老品 (开售天数大于90天)</v>
      </c>
      <c r="C781" s="1">
        <f>_xlfn.XLOOKUP(K781,开售时间!A:A,开售时间!B:B)</f>
        <v>46017</v>
      </c>
      <c r="D781" s="1" t="str">
        <f>IFERROR(_xlfn.XLOOKUP(G781,分层!A:A,分层!B:B),"未划分")</f>
        <v>T3</v>
      </c>
      <c r="E781" s="4">
        <v>46235</v>
      </c>
      <c r="F781" s="1" t="s">
        <v>72</v>
      </c>
      <c r="G781" t="s">
        <v>1233</v>
      </c>
      <c r="H781" t="s">
        <v>1234</v>
      </c>
      <c r="I781" t="s">
        <v>1235</v>
      </c>
      <c r="J781" t="s">
        <v>998</v>
      </c>
      <c r="K781" t="s">
        <v>1235</v>
      </c>
      <c r="L781">
        <v>30104</v>
      </c>
      <c r="M781">
        <v>243</v>
      </c>
      <c r="N781">
        <v>173.6</v>
      </c>
      <c r="O781">
        <v>167.2</v>
      </c>
      <c r="P781">
        <v>0</v>
      </c>
      <c r="Q781">
        <v>6.4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500.63</v>
      </c>
      <c r="Y781">
        <v>470.66</v>
      </c>
      <c r="Z781">
        <v>0</v>
      </c>
      <c r="AA781">
        <v>29.97</v>
      </c>
      <c r="AB781">
        <v>0</v>
      </c>
      <c r="AC781">
        <v>46</v>
      </c>
      <c r="AD781">
        <v>43</v>
      </c>
      <c r="AE781">
        <v>0</v>
      </c>
      <c r="AF781">
        <v>3</v>
      </c>
      <c r="AG781">
        <v>0</v>
      </c>
      <c r="AH781" t="s">
        <v>5137</v>
      </c>
      <c r="AI781">
        <v>409.59</v>
      </c>
      <c r="AJ781">
        <v>40</v>
      </c>
      <c r="AK781" t="s">
        <v>1238</v>
      </c>
      <c r="AL781">
        <v>0.71</v>
      </c>
      <c r="AM781">
        <v>5.77</v>
      </c>
      <c r="AN781">
        <v>2.88</v>
      </c>
      <c r="AO781" t="s">
        <v>5138</v>
      </c>
      <c r="AP781" t="s">
        <v>3082</v>
      </c>
      <c r="AQ781" t="s">
        <v>5139</v>
      </c>
      <c r="AR781" t="s">
        <v>5140</v>
      </c>
      <c r="AS781">
        <v>3.77</v>
      </c>
      <c r="AT781">
        <v>2.99</v>
      </c>
      <c r="AU781">
        <v>20</v>
      </c>
      <c r="AV781">
        <v>31</v>
      </c>
      <c r="AW781">
        <v>58</v>
      </c>
      <c r="AX781">
        <v>2.9</v>
      </c>
      <c r="AY781">
        <v>2.2</v>
      </c>
      <c r="AZ781">
        <v>1.9</v>
      </c>
      <c r="BA781">
        <v>58</v>
      </c>
      <c r="BB781">
        <v>579.42</v>
      </c>
      <c r="BC781">
        <v>57</v>
      </c>
      <c r="BD781" t="s">
        <v>5141</v>
      </c>
      <c r="BE781" t="s">
        <v>5142</v>
      </c>
      <c r="BF781" t="s">
        <v>5143</v>
      </c>
      <c r="BG781" t="s">
        <v>86</v>
      </c>
      <c r="BH781" t="s">
        <v>86</v>
      </c>
      <c r="BI781" t="s">
        <v>86</v>
      </c>
      <c r="BJ781">
        <v>577.42</v>
      </c>
      <c r="BK781">
        <v>0</v>
      </c>
      <c r="BL781">
        <v>0</v>
      </c>
      <c r="BM781">
        <v>0</v>
      </c>
      <c r="BN781">
        <v>4</v>
      </c>
      <c r="BO781">
        <v>39.96</v>
      </c>
      <c r="BP781">
        <v>3</v>
      </c>
      <c r="BQ781">
        <v>9.96</v>
      </c>
      <c r="BR781">
        <v>1.9</v>
      </c>
      <c r="BS781">
        <v>2</v>
      </c>
      <c r="BT781">
        <v>0</v>
      </c>
    </row>
    <row r="782" spans="1:72">
      <c r="A782" t="str">
        <f>IF(I782="","其他",_xlfn.XLOOKUP(I782,辅助数据!B:B,辅助数据!C:C))</f>
        <v>横幅海报套装</v>
      </c>
      <c r="B782" t="str" cm="1">
        <f t="array" ref="B782">IFERROR(_xlfn.IFS(EOMONTH(E782,0)-C782&gt;90,"老品 (开售天数大于90天)",EOMONTH(E782,0)-C782&gt;=0,"新品 (开售天数小于等于90)"),"新品未出单")</f>
        <v>老品 (开售天数大于90天)</v>
      </c>
      <c r="C782" s="1">
        <f>_xlfn.XLOOKUP(K782,开售时间!A:A,开售时间!B:B)</f>
        <v>45114</v>
      </c>
      <c r="D782" s="1" t="str">
        <f>IFERROR(_xlfn.XLOOKUP(G782,分层!A:A,分层!B:B),"未划分")</f>
        <v>未划分</v>
      </c>
      <c r="E782" s="4">
        <v>46235</v>
      </c>
      <c r="F782" s="1" t="s">
        <v>351</v>
      </c>
      <c r="G782" t="s">
        <v>2407</v>
      </c>
      <c r="H782" t="s">
        <v>2408</v>
      </c>
      <c r="I782" t="s">
        <v>2409</v>
      </c>
      <c r="J782" t="s">
        <v>5144</v>
      </c>
      <c r="K782" t="s">
        <v>2409</v>
      </c>
      <c r="L782">
        <v>42198</v>
      </c>
      <c r="M782">
        <v>626</v>
      </c>
      <c r="N782">
        <v>449.49</v>
      </c>
      <c r="O782">
        <v>362.64</v>
      </c>
      <c r="P782">
        <v>0</v>
      </c>
      <c r="Q782">
        <v>86.85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927.5</v>
      </c>
      <c r="Y782">
        <v>787.58</v>
      </c>
      <c r="Z782">
        <v>0</v>
      </c>
      <c r="AA782">
        <v>139.92</v>
      </c>
      <c r="AB782">
        <v>0</v>
      </c>
      <c r="AC782">
        <v>49</v>
      </c>
      <c r="AD782">
        <v>42</v>
      </c>
      <c r="AE782">
        <v>0</v>
      </c>
      <c r="AF782">
        <v>7</v>
      </c>
      <c r="AG782">
        <v>0</v>
      </c>
      <c r="AH782" t="s">
        <v>5145</v>
      </c>
      <c r="AI782">
        <v>799.59</v>
      </c>
      <c r="AJ782">
        <v>40</v>
      </c>
      <c r="AK782" t="s">
        <v>2729</v>
      </c>
      <c r="AL782">
        <v>0.72</v>
      </c>
      <c r="AM782">
        <v>10.65</v>
      </c>
      <c r="AN782">
        <v>2.06</v>
      </c>
      <c r="AO782" t="s">
        <v>5146</v>
      </c>
      <c r="AP782" t="s">
        <v>2734</v>
      </c>
      <c r="AQ782" t="s">
        <v>5147</v>
      </c>
      <c r="AR782" t="s">
        <v>5148</v>
      </c>
      <c r="AS782">
        <v>9.17</v>
      </c>
      <c r="AT782">
        <v>7.75</v>
      </c>
      <c r="AU782">
        <v>21</v>
      </c>
      <c r="AV782">
        <v>29</v>
      </c>
      <c r="AW782">
        <v>56</v>
      </c>
      <c r="AX782">
        <v>3</v>
      </c>
      <c r="AY782">
        <v>2.1</v>
      </c>
      <c r="AZ782">
        <v>1.9</v>
      </c>
      <c r="BA782">
        <v>58</v>
      </c>
      <c r="BB782">
        <v>1159.42</v>
      </c>
      <c r="BC782">
        <v>57</v>
      </c>
      <c r="BD782" t="s">
        <v>1834</v>
      </c>
      <c r="BE782" t="s">
        <v>5149</v>
      </c>
      <c r="BF782" t="s">
        <v>5150</v>
      </c>
      <c r="BG782" t="s">
        <v>86</v>
      </c>
      <c r="BH782" t="s">
        <v>86</v>
      </c>
      <c r="BI782" t="s">
        <v>86</v>
      </c>
      <c r="BJ782">
        <v>1073.42</v>
      </c>
      <c r="BK782">
        <v>0</v>
      </c>
      <c r="BL782">
        <v>0</v>
      </c>
      <c r="BM782">
        <v>0</v>
      </c>
      <c r="BN782">
        <v>43</v>
      </c>
      <c r="BO782">
        <v>859.57</v>
      </c>
      <c r="BP782">
        <v>43</v>
      </c>
      <c r="BQ782">
        <v>18.51</v>
      </c>
      <c r="BR782">
        <v>1.9</v>
      </c>
      <c r="BS782">
        <v>86</v>
      </c>
      <c r="BT782">
        <v>0</v>
      </c>
    </row>
    <row r="783" spans="1:72">
      <c r="A783" t="e">
        <f>IF(I783="","其他",_xlfn.XLOOKUP(I783,辅助数据!B:B,辅助数据!C:C))</f>
        <v>#N/A</v>
      </c>
      <c r="B783" t="str" cm="1">
        <f t="array" ref="B783">IFERROR(_xlfn.IFS(EOMONTH(E783,0)-C783&gt;90,"老品 (开售天数大于90天)",EOMONTH(E783,0)-C783&gt;=0,"新品 (开售天数小于等于90)"),"新品未出单")</f>
        <v>新品 (开售天数小于等于90)</v>
      </c>
      <c r="C783" s="1">
        <f>_xlfn.XLOOKUP(K783,开售时间!A:A,开售时间!B:B)</f>
        <v>46229</v>
      </c>
      <c r="D783" s="1" t="str">
        <f>IFERROR(_xlfn.XLOOKUP(G783,分层!A:A,分层!B:B),"未划分")</f>
        <v>未划分</v>
      </c>
      <c r="E783" s="4">
        <v>46235</v>
      </c>
      <c r="F783" s="1" t="s">
        <v>3319</v>
      </c>
      <c r="G783" t="s">
        <v>3320</v>
      </c>
      <c r="H783" t="s">
        <v>3321</v>
      </c>
      <c r="I783" t="s">
        <v>3322</v>
      </c>
      <c r="J783" t="s">
        <v>1828</v>
      </c>
      <c r="K783" t="s">
        <v>3322</v>
      </c>
      <c r="L783">
        <v>57538</v>
      </c>
      <c r="M783">
        <v>316</v>
      </c>
      <c r="N783">
        <v>268.29</v>
      </c>
      <c r="O783">
        <v>268.29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586.56</v>
      </c>
      <c r="Y783">
        <v>586.56</v>
      </c>
      <c r="Z783">
        <v>0</v>
      </c>
      <c r="AA783">
        <v>0</v>
      </c>
      <c r="AB783">
        <v>0</v>
      </c>
      <c r="AC783">
        <v>43</v>
      </c>
      <c r="AD783">
        <v>43</v>
      </c>
      <c r="AE783">
        <v>0</v>
      </c>
      <c r="AF783">
        <v>0</v>
      </c>
      <c r="AG783">
        <v>0</v>
      </c>
      <c r="AH783" t="s">
        <v>1996</v>
      </c>
      <c r="AI783">
        <v>467.64</v>
      </c>
      <c r="AJ783">
        <v>34</v>
      </c>
      <c r="AK783" t="s">
        <v>2148</v>
      </c>
      <c r="AL783">
        <v>0.85</v>
      </c>
      <c r="AM783">
        <v>4.66</v>
      </c>
      <c r="AN783">
        <v>2.19</v>
      </c>
      <c r="AO783" t="s">
        <v>2277</v>
      </c>
      <c r="AP783" t="s">
        <v>5151</v>
      </c>
      <c r="AQ783" t="s">
        <v>5152</v>
      </c>
      <c r="AR783" t="s">
        <v>5153</v>
      </c>
      <c r="AS783">
        <v>6.24</v>
      </c>
      <c r="AT783">
        <v>4.63</v>
      </c>
      <c r="AU783">
        <v>7</v>
      </c>
      <c r="AV783">
        <v>19</v>
      </c>
      <c r="AW783">
        <v>56</v>
      </c>
      <c r="AX783">
        <v>1</v>
      </c>
      <c r="AY783">
        <v>1.4</v>
      </c>
      <c r="AZ783">
        <v>1.9</v>
      </c>
      <c r="BA783">
        <v>58</v>
      </c>
      <c r="BB783">
        <v>727.44</v>
      </c>
      <c r="BC783">
        <v>54</v>
      </c>
      <c r="BD783" t="s">
        <v>5154</v>
      </c>
      <c r="BE783" t="s">
        <v>5155</v>
      </c>
      <c r="BF783" t="s">
        <v>5156</v>
      </c>
      <c r="BG783" t="s">
        <v>86</v>
      </c>
      <c r="BH783" t="s">
        <v>86</v>
      </c>
      <c r="BI783" t="s">
        <v>86</v>
      </c>
      <c r="BJ783">
        <v>721.59</v>
      </c>
      <c r="BK783">
        <v>0</v>
      </c>
      <c r="BL783">
        <v>0</v>
      </c>
      <c r="BM783">
        <v>0</v>
      </c>
      <c r="BN783">
        <v>9</v>
      </c>
      <c r="BO783">
        <v>116.91</v>
      </c>
      <c r="BP783">
        <v>9</v>
      </c>
      <c r="BQ783">
        <v>12.44</v>
      </c>
      <c r="BR783">
        <v>1.9</v>
      </c>
      <c r="BS783">
        <v>5.85</v>
      </c>
      <c r="BT783">
        <v>0</v>
      </c>
    </row>
    <row r="784" spans="1:72">
      <c r="A784" t="str">
        <f>IF(I784="","其他",_xlfn.XLOOKUP(I784,辅助数据!B:B,辅助数据!C:C))</f>
        <v>海报小木板</v>
      </c>
      <c r="B784" t="str" cm="1">
        <f t="array" ref="B784">IFERROR(_xlfn.IFS(EOMONTH(E784,0)-C784&gt;90,"老品 (开售天数大于90天)",EOMONTH(E784,0)-C784&gt;=0,"新品 (开售天数小于等于90)"),"新品未出单")</f>
        <v>老品 (开售天数大于90天)</v>
      </c>
      <c r="C784" s="1">
        <f>_xlfn.XLOOKUP(K784,开售时间!A:A,开售时间!B:B)</f>
        <v>46010</v>
      </c>
      <c r="D784" s="1" t="str">
        <f>IFERROR(_xlfn.XLOOKUP(G784,分层!A:A,分层!B:B),"未划分")</f>
        <v>T3</v>
      </c>
      <c r="E784" s="4">
        <v>46235</v>
      </c>
      <c r="F784" s="1" t="s">
        <v>72</v>
      </c>
      <c r="G784" t="s">
        <v>1922</v>
      </c>
      <c r="H784" t="s">
        <v>1923</v>
      </c>
      <c r="I784" t="s">
        <v>1924</v>
      </c>
      <c r="J784" t="s">
        <v>5157</v>
      </c>
      <c r="K784" t="s">
        <v>1924</v>
      </c>
      <c r="L784">
        <v>87006</v>
      </c>
      <c r="M784">
        <v>479</v>
      </c>
      <c r="N784">
        <v>374.9</v>
      </c>
      <c r="O784">
        <v>365.88</v>
      </c>
      <c r="P784">
        <v>0</v>
      </c>
      <c r="Q784">
        <v>9.02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921.19</v>
      </c>
      <c r="Y784">
        <v>894.54</v>
      </c>
      <c r="Z784">
        <v>0</v>
      </c>
      <c r="AA784">
        <v>26.65</v>
      </c>
      <c r="AB784">
        <v>0</v>
      </c>
      <c r="AC784">
        <v>47</v>
      </c>
      <c r="AD784">
        <v>46</v>
      </c>
      <c r="AE784">
        <v>0</v>
      </c>
      <c r="AF784">
        <v>1</v>
      </c>
      <c r="AG784">
        <v>0</v>
      </c>
      <c r="AH784" t="s">
        <v>5158</v>
      </c>
      <c r="AI784">
        <v>861.23</v>
      </c>
      <c r="AJ784">
        <v>43</v>
      </c>
      <c r="AK784" t="s">
        <v>2148</v>
      </c>
      <c r="AL784">
        <v>0.78</v>
      </c>
      <c r="AM784">
        <v>4.31</v>
      </c>
      <c r="AN784">
        <v>2.46</v>
      </c>
      <c r="AO784" t="s">
        <v>5159</v>
      </c>
      <c r="AP784" t="s">
        <v>5160</v>
      </c>
      <c r="AQ784" t="s">
        <v>5160</v>
      </c>
      <c r="AR784" t="s">
        <v>5161</v>
      </c>
      <c r="AS784">
        <v>7.98</v>
      </c>
      <c r="AT784">
        <v>6.58</v>
      </c>
      <c r="AU784">
        <v>18</v>
      </c>
      <c r="AV784">
        <v>33</v>
      </c>
      <c r="AW784">
        <v>58</v>
      </c>
      <c r="AX784">
        <v>2.6</v>
      </c>
      <c r="AY784">
        <v>2.4</v>
      </c>
      <c r="AZ784">
        <v>1.9</v>
      </c>
      <c r="BA784">
        <v>57</v>
      </c>
      <c r="BB784">
        <v>1136.43</v>
      </c>
      <c r="BC784">
        <v>57</v>
      </c>
      <c r="BD784" t="s">
        <v>5162</v>
      </c>
      <c r="BE784" t="s">
        <v>2794</v>
      </c>
      <c r="BF784" t="s">
        <v>5162</v>
      </c>
      <c r="BG784" t="s">
        <v>86</v>
      </c>
      <c r="BH784" t="s">
        <v>86</v>
      </c>
      <c r="BI784" t="s">
        <v>86</v>
      </c>
      <c r="BJ784">
        <v>1136.43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19.94</v>
      </c>
      <c r="BR784">
        <v>1.8</v>
      </c>
      <c r="BS784">
        <v>0</v>
      </c>
      <c r="BT784">
        <v>0</v>
      </c>
    </row>
    <row r="785" spans="1:72">
      <c r="A785" t="str">
        <f>IF(I785="","其他",_xlfn.XLOOKUP(I785,辅助数据!B:B,辅助数据!C:C))</f>
        <v>纸绒花套装</v>
      </c>
      <c r="B785" t="str" cm="1">
        <f t="array" ref="B785">IFERROR(_xlfn.IFS(EOMONTH(E785,0)-C785&gt;90,"老品 (开售天数大于90天)",EOMONTH(E785,0)-C785&gt;=0,"新品 (开售天数小于等于90)"),"新品未出单")</f>
        <v>老品 (开售天数大于90天)</v>
      </c>
      <c r="C785" s="1">
        <f>_xlfn.XLOOKUP(K785,开售时间!A:A,开售时间!B:B)</f>
        <v>46028</v>
      </c>
      <c r="D785" s="1" t="str">
        <f>IFERROR(_xlfn.XLOOKUP(G785,分层!A:A,分层!B:B),"未划分")</f>
        <v>T4</v>
      </c>
      <c r="E785" s="4">
        <v>46235</v>
      </c>
      <c r="F785" s="1" t="s">
        <v>72</v>
      </c>
      <c r="G785" t="s">
        <v>2584</v>
      </c>
      <c r="H785" t="s">
        <v>2585</v>
      </c>
      <c r="I785" t="s">
        <v>2586</v>
      </c>
      <c r="J785" t="s">
        <v>5163</v>
      </c>
      <c r="K785" t="s">
        <v>2586</v>
      </c>
      <c r="L785">
        <v>84910</v>
      </c>
      <c r="M785">
        <v>257</v>
      </c>
      <c r="N785">
        <v>226.58</v>
      </c>
      <c r="O785">
        <v>199.41</v>
      </c>
      <c r="P785">
        <v>0</v>
      </c>
      <c r="Q785">
        <v>27.17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510.98</v>
      </c>
      <c r="Y785">
        <v>435.56</v>
      </c>
      <c r="Z785">
        <v>0</v>
      </c>
      <c r="AA785">
        <v>75.42</v>
      </c>
      <c r="AB785">
        <v>0</v>
      </c>
      <c r="AC785">
        <v>52</v>
      </c>
      <c r="AD785">
        <v>44</v>
      </c>
      <c r="AE785">
        <v>0</v>
      </c>
      <c r="AF785">
        <v>8</v>
      </c>
      <c r="AG785">
        <v>0</v>
      </c>
      <c r="AH785" t="s">
        <v>5164</v>
      </c>
      <c r="AI785">
        <v>436.04</v>
      </c>
      <c r="AJ785">
        <v>46</v>
      </c>
      <c r="AK785" t="s">
        <v>835</v>
      </c>
      <c r="AL785">
        <v>0.88</v>
      </c>
      <c r="AM785">
        <v>2.67</v>
      </c>
      <c r="AN785">
        <v>2.26</v>
      </c>
      <c r="AO785" t="s">
        <v>5165</v>
      </c>
      <c r="AP785" t="s">
        <v>5166</v>
      </c>
      <c r="AQ785" t="s">
        <v>5167</v>
      </c>
      <c r="AR785" t="s">
        <v>5168</v>
      </c>
      <c r="AS785">
        <v>4.36</v>
      </c>
      <c r="AT785">
        <v>3.98</v>
      </c>
      <c r="AU785">
        <v>10</v>
      </c>
      <c r="AV785">
        <v>21</v>
      </c>
      <c r="AW785">
        <v>58</v>
      </c>
      <c r="AX785">
        <v>1.4</v>
      </c>
      <c r="AY785">
        <v>1.5</v>
      </c>
      <c r="AZ785">
        <v>1.9</v>
      </c>
      <c r="BA785">
        <v>57</v>
      </c>
      <c r="BB785">
        <v>541.93</v>
      </c>
      <c r="BC785">
        <v>57</v>
      </c>
      <c r="BD785" t="s">
        <v>2134</v>
      </c>
      <c r="BE785" t="s">
        <v>1143</v>
      </c>
      <c r="BF785" t="s">
        <v>2134</v>
      </c>
      <c r="BG785" t="s">
        <v>86</v>
      </c>
      <c r="BH785" t="s">
        <v>86</v>
      </c>
      <c r="BI785" t="s">
        <v>86</v>
      </c>
      <c r="BJ785">
        <v>541</v>
      </c>
      <c r="BK785">
        <v>0</v>
      </c>
      <c r="BL785">
        <v>0</v>
      </c>
      <c r="BM785">
        <v>0</v>
      </c>
      <c r="BN785">
        <v>2</v>
      </c>
      <c r="BO785">
        <v>18.48</v>
      </c>
      <c r="BP785">
        <v>2</v>
      </c>
      <c r="BQ785">
        <v>9.49</v>
      </c>
      <c r="BR785">
        <v>1.8</v>
      </c>
      <c r="BS785">
        <v>0.93</v>
      </c>
      <c r="BT785">
        <v>0</v>
      </c>
    </row>
    <row r="786" spans="1:72">
      <c r="A786" t="str">
        <f>IF(I786="","其他",_xlfn.XLOOKUP(I786,辅助数据!B:B,辅助数据!C:C))</f>
        <v>贺卡</v>
      </c>
      <c r="B786" t="str" cm="1">
        <f t="array" ref="B786">IFERROR(_xlfn.IFS(EOMONTH(E786,0)-C786&gt;90,"老品 (开售天数大于90天)",EOMONTH(E786,0)-C786&gt;=0,"新品 (开售天数小于等于90)"),"新品未出单")</f>
        <v>老品 (开售天数大于90天)</v>
      </c>
      <c r="C786" s="1">
        <f>_xlfn.XLOOKUP(K786,开售时间!A:A,开售时间!B:B)</f>
        <v>45114</v>
      </c>
      <c r="D786" s="1" t="str">
        <f>IFERROR(_xlfn.XLOOKUP(G786,分层!A:A,分层!B:B),"未划分")</f>
        <v>N</v>
      </c>
      <c r="E786" s="4">
        <v>46235</v>
      </c>
      <c r="F786" s="1" t="s">
        <v>72</v>
      </c>
      <c r="G786" t="s">
        <v>2941</v>
      </c>
      <c r="H786" t="s">
        <v>2942</v>
      </c>
      <c r="I786" t="s">
        <v>2943</v>
      </c>
      <c r="J786" t="s">
        <v>4853</v>
      </c>
      <c r="K786" t="s">
        <v>2943</v>
      </c>
      <c r="L786">
        <v>60506</v>
      </c>
      <c r="M786">
        <v>210</v>
      </c>
      <c r="N786">
        <v>184.87</v>
      </c>
      <c r="O786">
        <v>157.9</v>
      </c>
      <c r="P786">
        <v>0</v>
      </c>
      <c r="Q786">
        <v>26.97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682.81</v>
      </c>
      <c r="Y786">
        <v>599.87</v>
      </c>
      <c r="Z786">
        <v>0</v>
      </c>
      <c r="AA786">
        <v>82.94</v>
      </c>
      <c r="AB786">
        <v>0</v>
      </c>
      <c r="AC786">
        <v>48</v>
      </c>
      <c r="AD786">
        <v>42</v>
      </c>
      <c r="AE786">
        <v>0</v>
      </c>
      <c r="AF786">
        <v>6</v>
      </c>
      <c r="AG786">
        <v>0</v>
      </c>
      <c r="AH786" t="s">
        <v>5169</v>
      </c>
      <c r="AI786">
        <v>601.57</v>
      </c>
      <c r="AJ786">
        <v>42</v>
      </c>
      <c r="AK786" t="s">
        <v>1293</v>
      </c>
      <c r="AL786">
        <v>0.88</v>
      </c>
      <c r="AM786">
        <v>3.06</v>
      </c>
      <c r="AN786">
        <v>3.69</v>
      </c>
      <c r="AO786" t="s">
        <v>524</v>
      </c>
      <c r="AP786" t="s">
        <v>5170</v>
      </c>
      <c r="AQ786" t="s">
        <v>5171</v>
      </c>
      <c r="AR786" t="s">
        <v>2373</v>
      </c>
      <c r="AS786">
        <v>3.85</v>
      </c>
      <c r="AT786">
        <v>3.3</v>
      </c>
      <c r="AU786">
        <v>18</v>
      </c>
      <c r="AV786">
        <v>27</v>
      </c>
      <c r="AW786">
        <v>59</v>
      </c>
      <c r="AX786">
        <v>2.6</v>
      </c>
      <c r="AY786">
        <v>1.9</v>
      </c>
      <c r="AZ786">
        <v>2</v>
      </c>
      <c r="BA786">
        <v>56</v>
      </c>
      <c r="BB786">
        <v>769.45</v>
      </c>
      <c r="BC786">
        <v>55</v>
      </c>
      <c r="BD786" t="s">
        <v>3303</v>
      </c>
      <c r="BE786" t="s">
        <v>5172</v>
      </c>
      <c r="BF786" t="s">
        <v>5172</v>
      </c>
      <c r="BG786" t="s">
        <v>86</v>
      </c>
      <c r="BH786" t="s">
        <v>86</v>
      </c>
      <c r="BI786" t="s">
        <v>86</v>
      </c>
      <c r="BJ786">
        <v>721.85</v>
      </c>
      <c r="BK786">
        <v>0</v>
      </c>
      <c r="BL786">
        <v>0</v>
      </c>
      <c r="BM786">
        <v>0</v>
      </c>
      <c r="BN786">
        <v>34</v>
      </c>
      <c r="BO786">
        <v>475.66</v>
      </c>
      <c r="BP786">
        <v>33</v>
      </c>
      <c r="BQ786">
        <v>12.89</v>
      </c>
      <c r="BR786">
        <v>1.8</v>
      </c>
      <c r="BS786">
        <v>47.6</v>
      </c>
      <c r="BT786">
        <v>0</v>
      </c>
    </row>
    <row r="787" spans="1:72">
      <c r="A787" t="str">
        <f>IF(I787="","其他",_xlfn.XLOOKUP(I787,辅助数据!B:B,辅助数据!C:C))</f>
        <v>照片横幅</v>
      </c>
      <c r="B787" t="str" cm="1">
        <f t="array" ref="B787">IFERROR(_xlfn.IFS(EOMONTH(E787,0)-C787&gt;90,"老品 (开售天数大于90天)",EOMONTH(E787,0)-C787&gt;=0,"新品 (开售天数小于等于90)"),"新品未出单")</f>
        <v>新品 (开售天数小于等于90)</v>
      </c>
      <c r="C787" s="1">
        <f>_xlfn.XLOOKUP(K787,开售时间!A:A,开售时间!B:B)</f>
        <v>46186</v>
      </c>
      <c r="D787" s="1" t="str">
        <f>IFERROR(_xlfn.XLOOKUP(G787,分层!A:A,分层!B:B),"未划分")</f>
        <v>N</v>
      </c>
      <c r="E787" s="4">
        <v>46235</v>
      </c>
      <c r="F787" s="1" t="s">
        <v>72</v>
      </c>
      <c r="G787" t="s">
        <v>1567</v>
      </c>
      <c r="H787" t="s">
        <v>1568</v>
      </c>
      <c r="I787" t="s">
        <v>1569</v>
      </c>
      <c r="J787" t="s">
        <v>5173</v>
      </c>
      <c r="K787" t="s">
        <v>1569</v>
      </c>
      <c r="L787">
        <v>31833</v>
      </c>
      <c r="M787">
        <v>318</v>
      </c>
      <c r="N787">
        <v>242.6</v>
      </c>
      <c r="O787">
        <v>233.59</v>
      </c>
      <c r="P787">
        <v>0</v>
      </c>
      <c r="Q787">
        <v>9.01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675.59</v>
      </c>
      <c r="Y787">
        <v>675.59</v>
      </c>
      <c r="Z787">
        <v>0</v>
      </c>
      <c r="AA787">
        <v>0</v>
      </c>
      <c r="AB787">
        <v>0</v>
      </c>
      <c r="AC787">
        <v>48</v>
      </c>
      <c r="AD787">
        <v>48</v>
      </c>
      <c r="AE787">
        <v>0</v>
      </c>
      <c r="AF787">
        <v>0</v>
      </c>
      <c r="AG787">
        <v>0</v>
      </c>
      <c r="AH787" t="s">
        <v>450</v>
      </c>
      <c r="AI787">
        <v>480.63</v>
      </c>
      <c r="AJ787">
        <v>37</v>
      </c>
      <c r="AK787" t="s">
        <v>251</v>
      </c>
      <c r="AL787">
        <v>0.76</v>
      </c>
      <c r="AM787">
        <v>7.62</v>
      </c>
      <c r="AN787">
        <v>2.78</v>
      </c>
      <c r="AO787" t="s">
        <v>4951</v>
      </c>
      <c r="AP787" t="s">
        <v>5174</v>
      </c>
      <c r="AQ787" t="s">
        <v>452</v>
      </c>
      <c r="AR787" t="s">
        <v>5175</v>
      </c>
      <c r="AS787">
        <v>5.05</v>
      </c>
      <c r="AT787">
        <v>4.33</v>
      </c>
      <c r="AU787">
        <v>10</v>
      </c>
      <c r="AV787">
        <v>28</v>
      </c>
      <c r="AW787">
        <v>50</v>
      </c>
      <c r="AX787">
        <v>1.4</v>
      </c>
      <c r="AY787">
        <v>2</v>
      </c>
      <c r="AZ787">
        <v>1.7</v>
      </c>
      <c r="BA787">
        <v>56</v>
      </c>
      <c r="BB787">
        <v>727.44</v>
      </c>
      <c r="BC787">
        <v>56</v>
      </c>
      <c r="BD787" t="s">
        <v>5176</v>
      </c>
      <c r="BE787" t="s">
        <v>5177</v>
      </c>
      <c r="BF787" t="s">
        <v>5039</v>
      </c>
      <c r="BG787" t="s">
        <v>86</v>
      </c>
      <c r="BH787" t="s">
        <v>86</v>
      </c>
      <c r="BI787" t="s">
        <v>86</v>
      </c>
      <c r="BJ787">
        <v>724.84</v>
      </c>
      <c r="BK787">
        <v>0</v>
      </c>
      <c r="BL787">
        <v>0</v>
      </c>
      <c r="BM787">
        <v>0</v>
      </c>
      <c r="BN787">
        <v>4</v>
      </c>
      <c r="BO787">
        <v>51.96</v>
      </c>
      <c r="BP787">
        <v>4</v>
      </c>
      <c r="BQ787">
        <v>12.94</v>
      </c>
      <c r="BR787">
        <v>1.8</v>
      </c>
      <c r="BS787">
        <v>2.6</v>
      </c>
      <c r="BT787">
        <v>0</v>
      </c>
    </row>
    <row r="788" spans="1:72">
      <c r="A788" t="str">
        <f>IF(I788="","其他",_xlfn.XLOOKUP(I788,辅助数据!B:B,辅助数据!C:C))</f>
        <v>灯饰门联</v>
      </c>
      <c r="B788" t="str" cm="1">
        <f t="array" ref="B788">IFERROR(_xlfn.IFS(EOMONTH(E788,0)-C788&gt;90,"老品 (开售天数大于90天)",EOMONTH(E788,0)-C788&gt;=0,"新品 (开售天数小于等于90)"),"新品未出单")</f>
        <v>老品 (开售天数大于90天)</v>
      </c>
      <c r="C788" s="1">
        <f>_xlfn.XLOOKUP(K788,开售时间!A:A,开售时间!B:B)</f>
        <v>45908</v>
      </c>
      <c r="D788" s="1" t="str">
        <f>IFERROR(_xlfn.XLOOKUP(G788,分层!A:A,分层!B:B),"未划分")</f>
        <v>T3</v>
      </c>
      <c r="E788" s="4">
        <v>46235</v>
      </c>
      <c r="F788" s="1" t="s">
        <v>72</v>
      </c>
      <c r="G788" t="s">
        <v>2085</v>
      </c>
      <c r="H788" t="s">
        <v>2086</v>
      </c>
      <c r="I788" t="s">
        <v>2087</v>
      </c>
      <c r="J788" t="s">
        <v>5178</v>
      </c>
      <c r="K788" t="s">
        <v>2087</v>
      </c>
      <c r="L788">
        <v>35004</v>
      </c>
      <c r="M788">
        <v>373</v>
      </c>
      <c r="N788">
        <v>224.18</v>
      </c>
      <c r="O788">
        <v>193.26</v>
      </c>
      <c r="P788">
        <v>0</v>
      </c>
      <c r="Q788">
        <v>30.92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537.96</v>
      </c>
      <c r="Y788">
        <v>509.98</v>
      </c>
      <c r="Z788">
        <v>0</v>
      </c>
      <c r="AA788">
        <v>27.98</v>
      </c>
      <c r="AB788">
        <v>0</v>
      </c>
      <c r="AC788">
        <v>39</v>
      </c>
      <c r="AD788">
        <v>37</v>
      </c>
      <c r="AE788">
        <v>0</v>
      </c>
      <c r="AF788">
        <v>2</v>
      </c>
      <c r="AG788">
        <v>0</v>
      </c>
      <c r="AH788" t="s">
        <v>5179</v>
      </c>
      <c r="AI788">
        <v>349.75</v>
      </c>
      <c r="AJ788">
        <v>25</v>
      </c>
      <c r="AK788" t="s">
        <v>2794</v>
      </c>
      <c r="AL788">
        <v>0.6</v>
      </c>
      <c r="AM788">
        <v>6.4</v>
      </c>
      <c r="AN788">
        <v>2.4</v>
      </c>
      <c r="AO788" t="s">
        <v>2675</v>
      </c>
      <c r="AP788" t="s">
        <v>5180</v>
      </c>
      <c r="AQ788" t="s">
        <v>5181</v>
      </c>
      <c r="AR788" t="s">
        <v>4901</v>
      </c>
      <c r="AS788">
        <v>5.75</v>
      </c>
      <c r="AT788">
        <v>4.08</v>
      </c>
      <c r="AU788">
        <v>18</v>
      </c>
      <c r="AV788">
        <v>28</v>
      </c>
      <c r="AW788">
        <v>60</v>
      </c>
      <c r="AX788">
        <v>2.6</v>
      </c>
      <c r="AY788">
        <v>2</v>
      </c>
      <c r="AZ788">
        <v>2</v>
      </c>
      <c r="BA788">
        <v>55</v>
      </c>
      <c r="BB788">
        <v>769.45</v>
      </c>
      <c r="BC788">
        <v>55</v>
      </c>
      <c r="BD788" t="s">
        <v>5182</v>
      </c>
      <c r="BE788" t="s">
        <v>5183</v>
      </c>
      <c r="BF788" t="s">
        <v>2001</v>
      </c>
      <c r="BG788" t="s">
        <v>86</v>
      </c>
      <c r="BH788" t="s">
        <v>86</v>
      </c>
      <c r="BI788" t="s">
        <v>86</v>
      </c>
      <c r="BJ788">
        <v>767.35</v>
      </c>
      <c r="BK788">
        <v>0</v>
      </c>
      <c r="BL788">
        <v>0</v>
      </c>
      <c r="BM788">
        <v>0</v>
      </c>
      <c r="BN788">
        <v>3</v>
      </c>
      <c r="BO788">
        <v>41.97</v>
      </c>
      <c r="BP788">
        <v>3</v>
      </c>
      <c r="BQ788">
        <v>13.95</v>
      </c>
      <c r="BR788">
        <v>1.8</v>
      </c>
      <c r="BS788">
        <v>2.1</v>
      </c>
      <c r="BT788">
        <v>0</v>
      </c>
    </row>
    <row r="789" spans="1:72">
      <c r="A789" t="str">
        <f>IF(I789="","其他",_xlfn.XLOOKUP(I789,辅助数据!B:B,辅助数据!C:C))</f>
        <v>盒子</v>
      </c>
      <c r="B789" t="str" cm="1">
        <f t="array" ref="B789">IFERROR(_xlfn.IFS(EOMONTH(E789,0)-C789&gt;90,"老品 (开售天数大于90天)",EOMONTH(E789,0)-C789&gt;=0,"新品 (开售天数小于等于90)"),"新品未出单")</f>
        <v>老品 (开售天数大于90天)</v>
      </c>
      <c r="C789" s="1">
        <f>_xlfn.XLOOKUP(K789,开售时间!A:A,开售时间!B:B)</f>
        <v>45934</v>
      </c>
      <c r="D789" s="1" t="str">
        <f>IFERROR(_xlfn.XLOOKUP(G789,分层!A:A,分层!B:B),"未划分")</f>
        <v>T2</v>
      </c>
      <c r="E789" s="4">
        <v>46235</v>
      </c>
      <c r="F789" s="1" t="s">
        <v>72</v>
      </c>
      <c r="G789" t="s">
        <v>2106</v>
      </c>
      <c r="H789" t="s">
        <v>2107</v>
      </c>
      <c r="I789" t="s">
        <v>2108</v>
      </c>
      <c r="J789" t="s">
        <v>1122</v>
      </c>
      <c r="K789" t="s">
        <v>2108</v>
      </c>
      <c r="L789">
        <v>30496</v>
      </c>
      <c r="M789">
        <v>317</v>
      </c>
      <c r="N789">
        <v>191.17</v>
      </c>
      <c r="O789">
        <v>162.75</v>
      </c>
      <c r="P789">
        <v>0</v>
      </c>
      <c r="Q789">
        <v>28.42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553.32</v>
      </c>
      <c r="Y789">
        <v>493.85</v>
      </c>
      <c r="Z789">
        <v>0</v>
      </c>
      <c r="AA789">
        <v>59.47</v>
      </c>
      <c r="AB789">
        <v>0</v>
      </c>
      <c r="AC789">
        <v>34</v>
      </c>
      <c r="AD789">
        <v>30</v>
      </c>
      <c r="AE789">
        <v>0</v>
      </c>
      <c r="AF789">
        <v>4</v>
      </c>
      <c r="AG789">
        <v>0</v>
      </c>
      <c r="AH789" t="s">
        <v>4825</v>
      </c>
      <c r="AI789">
        <v>484.22</v>
      </c>
      <c r="AJ789">
        <v>29</v>
      </c>
      <c r="AK789" t="s">
        <v>134</v>
      </c>
      <c r="AL789">
        <v>0.6</v>
      </c>
      <c r="AM789">
        <v>6.27</v>
      </c>
      <c r="AN789">
        <v>2.89</v>
      </c>
      <c r="AO789" t="s">
        <v>5184</v>
      </c>
      <c r="AP789" t="s">
        <v>5086</v>
      </c>
      <c r="AQ789" t="s">
        <v>5185</v>
      </c>
      <c r="AR789" t="s">
        <v>5186</v>
      </c>
      <c r="AS789">
        <v>5.62</v>
      </c>
      <c r="AT789">
        <v>3.48</v>
      </c>
      <c r="AU789">
        <v>14</v>
      </c>
      <c r="AV789">
        <v>22</v>
      </c>
      <c r="AW789">
        <v>57</v>
      </c>
      <c r="AX789">
        <v>2</v>
      </c>
      <c r="AY789">
        <v>1.6</v>
      </c>
      <c r="AZ789">
        <v>1.9</v>
      </c>
      <c r="BA789">
        <v>55</v>
      </c>
      <c r="BB789">
        <v>933.6</v>
      </c>
      <c r="BC789">
        <v>55</v>
      </c>
      <c r="BD789" t="s">
        <v>5182</v>
      </c>
      <c r="BE789" t="s">
        <v>5187</v>
      </c>
      <c r="BF789" t="s">
        <v>5182</v>
      </c>
      <c r="BG789" t="s">
        <v>86</v>
      </c>
      <c r="BH789" t="s">
        <v>86</v>
      </c>
      <c r="BI789" t="s">
        <v>86</v>
      </c>
      <c r="BJ789">
        <v>932.75</v>
      </c>
      <c r="BK789">
        <v>1</v>
      </c>
      <c r="BL789">
        <v>16.14</v>
      </c>
      <c r="BM789">
        <v>1</v>
      </c>
      <c r="BN789">
        <v>1</v>
      </c>
      <c r="BO789">
        <v>16.99</v>
      </c>
      <c r="BP789">
        <v>1</v>
      </c>
      <c r="BQ789">
        <v>16.96</v>
      </c>
      <c r="BR789">
        <v>1.8</v>
      </c>
      <c r="BS789">
        <v>0.85</v>
      </c>
      <c r="BT789">
        <v>0</v>
      </c>
    </row>
    <row r="790" spans="1:72">
      <c r="A790" t="str">
        <f>IF(I790="","其他",_xlfn.XLOOKUP(I790,辅助数据!B:B,辅助数据!C:C))</f>
        <v>照片横幅</v>
      </c>
      <c r="B790" t="str" cm="1">
        <f t="array" ref="B790">IFERROR(_xlfn.IFS(EOMONTH(E790,0)-C790&gt;90,"老品 (开售天数大于90天)",EOMONTH(E790,0)-C790&gt;=0,"新品 (开售天数小于等于90)"),"新品未出单")</f>
        <v>老品 (开售天数大于90天)</v>
      </c>
      <c r="C790" s="1">
        <f>_xlfn.XLOOKUP(K790,开售时间!A:A,开售时间!B:B)</f>
        <v>46107</v>
      </c>
      <c r="D790" s="1" t="str">
        <f>IFERROR(_xlfn.XLOOKUP(G790,分层!A:A,分层!B:B),"未划分")</f>
        <v>T2</v>
      </c>
      <c r="E790" s="4">
        <v>46235</v>
      </c>
      <c r="F790" s="1" t="s">
        <v>72</v>
      </c>
      <c r="G790" t="s">
        <v>1933</v>
      </c>
      <c r="H790" t="s">
        <v>1934</v>
      </c>
      <c r="I790" t="s">
        <v>1935</v>
      </c>
      <c r="J790" t="s">
        <v>5188</v>
      </c>
      <c r="K790" t="s">
        <v>1935</v>
      </c>
      <c r="L790">
        <v>28229</v>
      </c>
      <c r="M790">
        <v>184</v>
      </c>
      <c r="N790">
        <v>153.39</v>
      </c>
      <c r="O790">
        <v>152.25</v>
      </c>
      <c r="P790">
        <v>0</v>
      </c>
      <c r="Q790">
        <v>1.14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584.55</v>
      </c>
      <c r="Y790">
        <v>584.55</v>
      </c>
      <c r="Z790">
        <v>0</v>
      </c>
      <c r="AA790">
        <v>0</v>
      </c>
      <c r="AB790">
        <v>0</v>
      </c>
      <c r="AC790">
        <v>42</v>
      </c>
      <c r="AD790">
        <v>42</v>
      </c>
      <c r="AE790">
        <v>0</v>
      </c>
      <c r="AF790">
        <v>0</v>
      </c>
      <c r="AG790">
        <v>0</v>
      </c>
      <c r="AH790" t="s">
        <v>2070</v>
      </c>
      <c r="AI790">
        <v>493.62</v>
      </c>
      <c r="AJ790">
        <v>35</v>
      </c>
      <c r="AK790" t="s">
        <v>1394</v>
      </c>
      <c r="AL790">
        <v>0.83</v>
      </c>
      <c r="AM790">
        <v>5.43</v>
      </c>
      <c r="AN790">
        <v>3.81</v>
      </c>
      <c r="AO790" t="s">
        <v>2038</v>
      </c>
      <c r="AP790" t="s">
        <v>5189</v>
      </c>
      <c r="AQ790" t="s">
        <v>1204</v>
      </c>
      <c r="AR790" t="s">
        <v>5190</v>
      </c>
      <c r="AS790">
        <v>3.65</v>
      </c>
      <c r="AT790">
        <v>2.79</v>
      </c>
      <c r="AU790">
        <v>11</v>
      </c>
      <c r="AV790">
        <v>18</v>
      </c>
      <c r="AW790">
        <v>56</v>
      </c>
      <c r="AX790">
        <v>1.6</v>
      </c>
      <c r="AY790">
        <v>1.3</v>
      </c>
      <c r="AZ790">
        <v>1.9</v>
      </c>
      <c r="BA790">
        <v>55</v>
      </c>
      <c r="BB790">
        <v>714.45</v>
      </c>
      <c r="BC790">
        <v>52</v>
      </c>
      <c r="BD790" t="s">
        <v>5191</v>
      </c>
      <c r="BE790" t="s">
        <v>5192</v>
      </c>
      <c r="BF790" t="s">
        <v>2843</v>
      </c>
      <c r="BG790" t="s">
        <v>86</v>
      </c>
      <c r="BH790" t="s">
        <v>86</v>
      </c>
      <c r="BI790" t="s">
        <v>86</v>
      </c>
      <c r="BJ790">
        <v>710.55</v>
      </c>
      <c r="BK790">
        <v>0</v>
      </c>
      <c r="BL790">
        <v>0</v>
      </c>
      <c r="BM790">
        <v>0</v>
      </c>
      <c r="BN790">
        <v>6</v>
      </c>
      <c r="BO790">
        <v>77.94</v>
      </c>
      <c r="BP790">
        <v>3</v>
      </c>
      <c r="BQ790">
        <v>12.92</v>
      </c>
      <c r="BR790">
        <v>1.8</v>
      </c>
      <c r="BS790">
        <v>3.9</v>
      </c>
      <c r="BT790">
        <v>0</v>
      </c>
    </row>
    <row r="791" spans="1:72">
      <c r="A791" t="str">
        <f>IF(I791="","其他",_xlfn.XLOOKUP(I791,辅助数据!B:B,辅助数据!C:C))</f>
        <v>长横幅</v>
      </c>
      <c r="B791" t="str" cm="1">
        <f t="array" ref="B791">IFERROR(_xlfn.IFS(EOMONTH(E791,0)-C791&gt;90,"老品 (开售天数大于90天)",EOMONTH(E791,0)-C791&gt;=0,"新品 (开售天数小于等于90)"),"新品未出单")</f>
        <v>新品 (开售天数小于等于90)</v>
      </c>
      <c r="C791" s="1">
        <f>_xlfn.XLOOKUP(K791,开售时间!A:A,开售时间!B:B)</f>
        <v>46176</v>
      </c>
      <c r="D791" s="1" t="str">
        <f>IFERROR(_xlfn.XLOOKUP(G791,分层!A:A,分层!B:B),"未划分")</f>
        <v>T4</v>
      </c>
      <c r="E791" s="4">
        <v>46235</v>
      </c>
      <c r="F791" s="1" t="s">
        <v>72</v>
      </c>
      <c r="G791" t="s">
        <v>1869</v>
      </c>
      <c r="H791" t="s">
        <v>1870</v>
      </c>
      <c r="I791" t="s">
        <v>1871</v>
      </c>
      <c r="J791" t="s">
        <v>2915</v>
      </c>
      <c r="K791" t="s">
        <v>1871</v>
      </c>
      <c r="L791">
        <v>24935</v>
      </c>
      <c r="M791">
        <v>393</v>
      </c>
      <c r="N791">
        <v>314.15</v>
      </c>
      <c r="O791">
        <v>300.45</v>
      </c>
      <c r="P791">
        <v>0</v>
      </c>
      <c r="Q791">
        <v>13.7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388.85</v>
      </c>
      <c r="Y791">
        <v>369.87</v>
      </c>
      <c r="Z791">
        <v>0</v>
      </c>
      <c r="AA791">
        <v>18.98</v>
      </c>
      <c r="AB791">
        <v>0</v>
      </c>
      <c r="AC791">
        <v>39</v>
      </c>
      <c r="AD791">
        <v>37</v>
      </c>
      <c r="AE791">
        <v>0</v>
      </c>
      <c r="AF791">
        <v>2</v>
      </c>
      <c r="AG791">
        <v>0</v>
      </c>
      <c r="AH791" t="s">
        <v>5179</v>
      </c>
      <c r="AI791">
        <v>314.17</v>
      </c>
      <c r="AJ791">
        <v>33</v>
      </c>
      <c r="AK791" t="s">
        <v>3080</v>
      </c>
      <c r="AL791">
        <v>0.8</v>
      </c>
      <c r="AM791">
        <v>12.6</v>
      </c>
      <c r="AN791">
        <v>1.24</v>
      </c>
      <c r="AO791" t="s">
        <v>2126</v>
      </c>
      <c r="AP791" t="s">
        <v>5193</v>
      </c>
      <c r="AQ791" t="s">
        <v>5193</v>
      </c>
      <c r="AR791" t="s">
        <v>2036</v>
      </c>
      <c r="AS791">
        <v>8.06</v>
      </c>
      <c r="AT791">
        <v>5.71</v>
      </c>
      <c r="AU791">
        <v>21</v>
      </c>
      <c r="AV791">
        <v>34</v>
      </c>
      <c r="AW791">
        <v>61</v>
      </c>
      <c r="AX791">
        <v>3</v>
      </c>
      <c r="AY791">
        <v>2.4</v>
      </c>
      <c r="AZ791">
        <v>2</v>
      </c>
      <c r="BA791">
        <v>55</v>
      </c>
      <c r="BB791">
        <v>525.45</v>
      </c>
      <c r="BC791">
        <v>55</v>
      </c>
      <c r="BD791" t="s">
        <v>97</v>
      </c>
      <c r="BE791" t="s">
        <v>5194</v>
      </c>
      <c r="BF791" t="s">
        <v>5195</v>
      </c>
      <c r="BG791" t="s">
        <v>86</v>
      </c>
      <c r="BH791" t="s">
        <v>86</v>
      </c>
      <c r="BI791" t="s">
        <v>86</v>
      </c>
      <c r="BJ791">
        <v>525.45</v>
      </c>
      <c r="BK791">
        <v>1</v>
      </c>
      <c r="BL791">
        <v>9.49</v>
      </c>
      <c r="BM791">
        <v>1</v>
      </c>
      <c r="BN791">
        <v>0</v>
      </c>
      <c r="BO791">
        <v>0</v>
      </c>
      <c r="BP791">
        <v>0</v>
      </c>
      <c r="BQ791">
        <v>9.55</v>
      </c>
      <c r="BR791">
        <v>1.8</v>
      </c>
      <c r="BS791">
        <v>0</v>
      </c>
      <c r="BT791">
        <v>0</v>
      </c>
    </row>
    <row r="792" spans="1:72">
      <c r="A792" t="str">
        <f>IF(I792="","其他",_xlfn.XLOOKUP(I792,辅助数据!B:B,辅助数据!C:C))</f>
        <v>海报小木板</v>
      </c>
      <c r="B792" t="str" cm="1">
        <f t="array" ref="B792">IFERROR(_xlfn.IFS(EOMONTH(E792,0)-C792&gt;90,"老品 (开售天数大于90天)",EOMONTH(E792,0)-C792&gt;=0,"新品 (开售天数小于等于90)"),"新品未出单")</f>
        <v>老品 (开售天数大于90天)</v>
      </c>
      <c r="C792" s="1">
        <f>_xlfn.XLOOKUP(K792,开售时间!A:A,开售时间!B:B)</f>
        <v>46017</v>
      </c>
      <c r="D792" s="1" t="str">
        <f>IFERROR(_xlfn.XLOOKUP(G792,分层!A:A,分层!B:B),"未划分")</f>
        <v>T4</v>
      </c>
      <c r="E792" s="4">
        <v>46235</v>
      </c>
      <c r="F792" s="1" t="s">
        <v>72</v>
      </c>
      <c r="G792" t="s">
        <v>1377</v>
      </c>
      <c r="H792" t="s">
        <v>1378</v>
      </c>
      <c r="I792" t="s">
        <v>1379</v>
      </c>
      <c r="J792" t="s">
        <v>3095</v>
      </c>
      <c r="K792" t="s">
        <v>1379</v>
      </c>
      <c r="L792">
        <v>103516</v>
      </c>
      <c r="M792">
        <v>488</v>
      </c>
      <c r="N792">
        <v>383.08</v>
      </c>
      <c r="O792">
        <v>366.11</v>
      </c>
      <c r="P792">
        <v>0</v>
      </c>
      <c r="Q792">
        <v>16.97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969.16</v>
      </c>
      <c r="Y792">
        <v>929.18</v>
      </c>
      <c r="Z792">
        <v>0</v>
      </c>
      <c r="AA792">
        <v>39.98</v>
      </c>
      <c r="AB792">
        <v>0</v>
      </c>
      <c r="AC792">
        <v>56</v>
      </c>
      <c r="AD792">
        <v>54</v>
      </c>
      <c r="AE792">
        <v>0</v>
      </c>
      <c r="AF792">
        <v>2</v>
      </c>
      <c r="AG792">
        <v>0</v>
      </c>
      <c r="AH792" t="s">
        <v>5196</v>
      </c>
      <c r="AI792">
        <v>718.64</v>
      </c>
      <c r="AJ792">
        <v>36</v>
      </c>
      <c r="AK792" t="s">
        <v>533</v>
      </c>
      <c r="AL792">
        <v>0.79</v>
      </c>
      <c r="AM792">
        <v>3.7</v>
      </c>
      <c r="AN792">
        <v>2.53</v>
      </c>
      <c r="AO792" t="s">
        <v>5197</v>
      </c>
      <c r="AP792" t="s">
        <v>5198</v>
      </c>
      <c r="AQ792" t="s">
        <v>5199</v>
      </c>
      <c r="AR792" t="s">
        <v>5200</v>
      </c>
      <c r="AS792">
        <v>6.84</v>
      </c>
      <c r="AT792">
        <v>7.09</v>
      </c>
      <c r="AU792">
        <v>15</v>
      </c>
      <c r="AV792">
        <v>26</v>
      </c>
      <c r="AW792">
        <v>54</v>
      </c>
      <c r="AX792">
        <v>2.1</v>
      </c>
      <c r="AY792">
        <v>1.9</v>
      </c>
      <c r="AZ792">
        <v>1.8</v>
      </c>
      <c r="BA792">
        <v>54</v>
      </c>
      <c r="BB792">
        <v>1077.46</v>
      </c>
      <c r="BC792">
        <v>54</v>
      </c>
      <c r="BD792" t="s">
        <v>2823</v>
      </c>
      <c r="BE792" t="s">
        <v>5201</v>
      </c>
      <c r="BF792" t="s">
        <v>2823</v>
      </c>
      <c r="BG792" t="s">
        <v>86</v>
      </c>
      <c r="BH792" t="s">
        <v>86</v>
      </c>
      <c r="BI792" t="s">
        <v>86</v>
      </c>
      <c r="BJ792">
        <v>1071.47</v>
      </c>
      <c r="BK792">
        <v>2</v>
      </c>
      <c r="BL792">
        <v>37.98</v>
      </c>
      <c r="BM792">
        <v>2</v>
      </c>
      <c r="BN792">
        <v>6</v>
      </c>
      <c r="BO792">
        <v>119.94</v>
      </c>
      <c r="BP792">
        <v>6</v>
      </c>
      <c r="BQ792">
        <v>19.84</v>
      </c>
      <c r="BR792">
        <v>1.7</v>
      </c>
      <c r="BS792">
        <v>5.99</v>
      </c>
      <c r="BT792">
        <v>0</v>
      </c>
    </row>
    <row r="793" spans="1:72">
      <c r="A793" t="str">
        <f>IF(I793="","其他",_xlfn.XLOOKUP(I793,辅助数据!B:B,辅助数据!C:C))</f>
        <v>小海报木板</v>
      </c>
      <c r="B793" t="str" cm="1">
        <f t="array" ref="B793">IFERROR(_xlfn.IFS(EOMONTH(E793,0)-C793&gt;90,"老品 (开售天数大于90天)",EOMONTH(E793,0)-C793&gt;=0,"新品 (开售天数小于等于90)"),"新品未出单")</f>
        <v>老品 (开售天数大于90天)</v>
      </c>
      <c r="C793" s="1">
        <f>_xlfn.XLOOKUP(K793,开售时间!A:A,开售时间!B:B)</f>
        <v>46008</v>
      </c>
      <c r="D793" s="1" t="str">
        <f>IFERROR(_xlfn.XLOOKUP(G793,分层!A:A,分层!B:B),"未划分")</f>
        <v>T3</v>
      </c>
      <c r="E793" s="4">
        <v>46235</v>
      </c>
      <c r="F793" s="1" t="s">
        <v>72</v>
      </c>
      <c r="G793" t="s">
        <v>1607</v>
      </c>
      <c r="H793" t="s">
        <v>1608</v>
      </c>
      <c r="I793" t="s">
        <v>1609</v>
      </c>
      <c r="J793" t="s">
        <v>5202</v>
      </c>
      <c r="K793" t="s">
        <v>1609</v>
      </c>
      <c r="L793">
        <v>31444</v>
      </c>
      <c r="M793">
        <v>263</v>
      </c>
      <c r="N793">
        <v>179.46</v>
      </c>
      <c r="O793">
        <v>173.01</v>
      </c>
      <c r="P793">
        <v>0</v>
      </c>
      <c r="Q793">
        <v>6.45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414.76</v>
      </c>
      <c r="Y793">
        <v>414.76</v>
      </c>
      <c r="Z793">
        <v>0</v>
      </c>
      <c r="AA793">
        <v>0</v>
      </c>
      <c r="AB793">
        <v>0</v>
      </c>
      <c r="AC793">
        <v>39</v>
      </c>
      <c r="AD793">
        <v>39</v>
      </c>
      <c r="AE793">
        <v>0</v>
      </c>
      <c r="AF793">
        <v>0</v>
      </c>
      <c r="AG793">
        <v>0</v>
      </c>
      <c r="AH793" t="s">
        <v>2014</v>
      </c>
      <c r="AI793">
        <v>309.69</v>
      </c>
      <c r="AJ793">
        <v>31</v>
      </c>
      <c r="AK793" t="s">
        <v>160</v>
      </c>
      <c r="AL793">
        <v>0.68</v>
      </c>
      <c r="AM793">
        <v>5.71</v>
      </c>
      <c r="AN793">
        <v>2.31</v>
      </c>
      <c r="AO793" t="s">
        <v>5203</v>
      </c>
      <c r="AP793" t="s">
        <v>5204</v>
      </c>
      <c r="AQ793" t="s">
        <v>5205</v>
      </c>
      <c r="AR793" t="s">
        <v>371</v>
      </c>
      <c r="AS793">
        <v>4.6</v>
      </c>
      <c r="AT793">
        <v>3.32</v>
      </c>
      <c r="AU793">
        <v>15</v>
      </c>
      <c r="AV793">
        <v>31</v>
      </c>
      <c r="AW793">
        <v>54</v>
      </c>
      <c r="AX793">
        <v>2.1</v>
      </c>
      <c r="AY793">
        <v>2.2</v>
      </c>
      <c r="AZ793">
        <v>1.8</v>
      </c>
      <c r="BA793">
        <v>54</v>
      </c>
      <c r="BB793">
        <v>539.46</v>
      </c>
      <c r="BC793">
        <v>53</v>
      </c>
      <c r="BD793" t="s">
        <v>5206</v>
      </c>
      <c r="BE793" t="s">
        <v>5206</v>
      </c>
      <c r="BF793" t="s">
        <v>5207</v>
      </c>
      <c r="BG793" t="s">
        <v>86</v>
      </c>
      <c r="BH793" t="s">
        <v>86</v>
      </c>
      <c r="BI793" t="s">
        <v>86</v>
      </c>
      <c r="BJ793">
        <v>534.46</v>
      </c>
      <c r="BK793">
        <v>0</v>
      </c>
      <c r="BL793">
        <v>0</v>
      </c>
      <c r="BM793">
        <v>0</v>
      </c>
      <c r="BN793">
        <v>10</v>
      </c>
      <c r="BO793">
        <v>99.9</v>
      </c>
      <c r="BP793">
        <v>10</v>
      </c>
      <c r="BQ793">
        <v>9.9</v>
      </c>
      <c r="BR793">
        <v>1.7</v>
      </c>
      <c r="BS793">
        <v>5</v>
      </c>
      <c r="BT793">
        <v>0</v>
      </c>
    </row>
    <row r="794" spans="1:72">
      <c r="A794" t="str">
        <f>IF(I794="","其他",_xlfn.XLOOKUP(I794,辅助数据!B:B,辅助数据!C:C))</f>
        <v>照片横幅</v>
      </c>
      <c r="B794" t="str" cm="1">
        <f t="array" ref="B794">IFERROR(_xlfn.IFS(EOMONTH(E794,0)-C794&gt;90,"老品 (开售天数大于90天)",EOMONTH(E794,0)-C794&gt;=0,"新品 (开售天数小于等于90)"),"新品未出单")</f>
        <v>老品 (开售天数大于90天)</v>
      </c>
      <c r="C794" s="1">
        <f>_xlfn.XLOOKUP(K794,开售时间!A:A,开售时间!B:B)</f>
        <v>46035</v>
      </c>
      <c r="D794" s="1" t="str">
        <f>IFERROR(_xlfn.XLOOKUP(G794,分层!A:A,分层!B:B),"未划分")</f>
        <v>T3</v>
      </c>
      <c r="E794" s="4">
        <v>46235</v>
      </c>
      <c r="F794" s="1" t="s">
        <v>72</v>
      </c>
      <c r="G794" t="s">
        <v>1503</v>
      </c>
      <c r="H794" t="s">
        <v>1504</v>
      </c>
      <c r="I794" t="s">
        <v>1505</v>
      </c>
      <c r="J794" t="s">
        <v>1373</v>
      </c>
      <c r="K794" t="s">
        <v>1505</v>
      </c>
      <c r="L794">
        <v>63213</v>
      </c>
      <c r="M794">
        <v>294</v>
      </c>
      <c r="N794">
        <v>218.56</v>
      </c>
      <c r="O794">
        <v>211.37</v>
      </c>
      <c r="P794">
        <v>0</v>
      </c>
      <c r="Q794">
        <v>7.19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510.91</v>
      </c>
      <c r="Y794">
        <v>471.94</v>
      </c>
      <c r="Z794">
        <v>0</v>
      </c>
      <c r="AA794">
        <v>38.97</v>
      </c>
      <c r="AB794">
        <v>0</v>
      </c>
      <c r="AC794">
        <v>38</v>
      </c>
      <c r="AD794">
        <v>35</v>
      </c>
      <c r="AE794">
        <v>0</v>
      </c>
      <c r="AF794">
        <v>3</v>
      </c>
      <c r="AG794">
        <v>0</v>
      </c>
      <c r="AH794" t="s">
        <v>4869</v>
      </c>
      <c r="AI794">
        <v>394.82</v>
      </c>
      <c r="AJ794">
        <v>29</v>
      </c>
      <c r="AK794" t="s">
        <v>533</v>
      </c>
      <c r="AL794">
        <v>0.74</v>
      </c>
      <c r="AM794">
        <v>3.46</v>
      </c>
      <c r="AN794">
        <v>2.34</v>
      </c>
      <c r="AO794" t="s">
        <v>2049</v>
      </c>
      <c r="AP794" t="s">
        <v>3280</v>
      </c>
      <c r="AQ794" t="s">
        <v>5208</v>
      </c>
      <c r="AR794" t="s">
        <v>5209</v>
      </c>
      <c r="AS794">
        <v>5.75</v>
      </c>
      <c r="AT794">
        <v>4.05</v>
      </c>
      <c r="AU794">
        <v>14</v>
      </c>
      <c r="AV794">
        <v>28</v>
      </c>
      <c r="AW794">
        <v>53</v>
      </c>
      <c r="AX794">
        <v>2</v>
      </c>
      <c r="AY794">
        <v>2</v>
      </c>
      <c r="AZ794">
        <v>1.8</v>
      </c>
      <c r="BA794">
        <v>54</v>
      </c>
      <c r="BB794">
        <v>701.46</v>
      </c>
      <c r="BC794">
        <v>53</v>
      </c>
      <c r="BD794" t="s">
        <v>5210</v>
      </c>
      <c r="BE794" t="s">
        <v>5210</v>
      </c>
      <c r="BF794" t="s">
        <v>2040</v>
      </c>
      <c r="BG794" t="s">
        <v>86</v>
      </c>
      <c r="BH794" t="s">
        <v>86</v>
      </c>
      <c r="BI794" t="s">
        <v>86</v>
      </c>
      <c r="BJ794">
        <v>697.56</v>
      </c>
      <c r="BK794">
        <v>0</v>
      </c>
      <c r="BL794">
        <v>0</v>
      </c>
      <c r="BM794">
        <v>0</v>
      </c>
      <c r="BN794">
        <v>6</v>
      </c>
      <c r="BO794">
        <v>77.94</v>
      </c>
      <c r="BP794">
        <v>5</v>
      </c>
      <c r="BQ794">
        <v>12.92</v>
      </c>
      <c r="BR794">
        <v>1.7</v>
      </c>
      <c r="BS794">
        <v>3.9</v>
      </c>
      <c r="BT794">
        <v>0</v>
      </c>
    </row>
    <row r="795" spans="1:72">
      <c r="A795" t="str">
        <f>IF(I795="","其他",_xlfn.XLOOKUP(I795,辅助数据!B:B,辅助数据!C:C))</f>
        <v>长横幅</v>
      </c>
      <c r="B795" t="str" cm="1">
        <f t="array" ref="B795">IFERROR(_xlfn.IFS(EOMONTH(E795,0)-C795&gt;90,"老品 (开售天数大于90天)",EOMONTH(E795,0)-C795&gt;=0,"新品 (开售天数小于等于90)"),"新品未出单")</f>
        <v>老品 (开售天数大于90天)</v>
      </c>
      <c r="C795" s="1">
        <f>_xlfn.XLOOKUP(K795,开售时间!A:A,开售时间!B:B)</f>
        <v>44472</v>
      </c>
      <c r="D795" s="1" t="str">
        <f>IFERROR(_xlfn.XLOOKUP(G795,分层!A:A,分层!B:B),"未划分")</f>
        <v>T3</v>
      </c>
      <c r="E795" s="4">
        <v>46235</v>
      </c>
      <c r="F795" s="1" t="s">
        <v>72</v>
      </c>
      <c r="G795" t="s">
        <v>2655</v>
      </c>
      <c r="H795" t="s">
        <v>2656</v>
      </c>
      <c r="I795" t="s">
        <v>2657</v>
      </c>
      <c r="J795" t="s">
        <v>4676</v>
      </c>
      <c r="K795" t="s">
        <v>2657</v>
      </c>
      <c r="L795">
        <v>12222</v>
      </c>
      <c r="M795">
        <v>155</v>
      </c>
      <c r="N795">
        <v>80.75</v>
      </c>
      <c r="O795">
        <v>52.13</v>
      </c>
      <c r="P795">
        <v>0</v>
      </c>
      <c r="Q795">
        <v>28.62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169.34</v>
      </c>
      <c r="Y795">
        <v>129.88</v>
      </c>
      <c r="Z795">
        <v>0</v>
      </c>
      <c r="AA795">
        <v>39.46</v>
      </c>
      <c r="AB795">
        <v>0</v>
      </c>
      <c r="AC795">
        <v>15</v>
      </c>
      <c r="AD795">
        <v>11</v>
      </c>
      <c r="AE795">
        <v>0</v>
      </c>
      <c r="AF795">
        <v>4</v>
      </c>
      <c r="AG795">
        <v>0</v>
      </c>
      <c r="AH795" t="s">
        <v>5211</v>
      </c>
      <c r="AI795">
        <v>139.36</v>
      </c>
      <c r="AJ795">
        <v>13</v>
      </c>
      <c r="AK795" t="s">
        <v>1753</v>
      </c>
      <c r="AL795">
        <v>0.52</v>
      </c>
      <c r="AM795">
        <v>6.61</v>
      </c>
      <c r="AN795">
        <v>2.1</v>
      </c>
      <c r="AO795" t="s">
        <v>5212</v>
      </c>
      <c r="AP795" t="s">
        <v>5213</v>
      </c>
      <c r="AQ795" t="s">
        <v>2493</v>
      </c>
      <c r="AR795" t="s">
        <v>671</v>
      </c>
      <c r="AS795">
        <v>5.38</v>
      </c>
      <c r="AT795">
        <v>1.52</v>
      </c>
      <c r="AU795">
        <v>10</v>
      </c>
      <c r="AV795">
        <v>16</v>
      </c>
      <c r="AW795">
        <v>49</v>
      </c>
      <c r="AX795">
        <v>1.4</v>
      </c>
      <c r="AY795">
        <v>1.1</v>
      </c>
      <c r="AZ795">
        <v>1.6</v>
      </c>
      <c r="BA795">
        <v>53</v>
      </c>
      <c r="BB795">
        <v>528.97</v>
      </c>
      <c r="BC795">
        <v>52</v>
      </c>
      <c r="BD795" t="s">
        <v>2556</v>
      </c>
      <c r="BE795" t="s">
        <v>4748</v>
      </c>
      <c r="BF795" t="s">
        <v>5214</v>
      </c>
      <c r="BG795" t="s">
        <v>86</v>
      </c>
      <c r="BH795" t="s">
        <v>86</v>
      </c>
      <c r="BI795" t="s">
        <v>86</v>
      </c>
      <c r="BJ795">
        <v>527.47</v>
      </c>
      <c r="BK795">
        <v>1</v>
      </c>
      <c r="BL795">
        <v>9.49</v>
      </c>
      <c r="BM795">
        <v>1</v>
      </c>
      <c r="BN795">
        <v>3</v>
      </c>
      <c r="BO795">
        <v>29.97</v>
      </c>
      <c r="BP795">
        <v>2</v>
      </c>
      <c r="BQ795">
        <v>9.95</v>
      </c>
      <c r="BR795">
        <v>1.7</v>
      </c>
      <c r="BS795">
        <v>1.5</v>
      </c>
      <c r="BT795">
        <v>0</v>
      </c>
    </row>
    <row r="796" spans="1:72">
      <c r="A796" t="str">
        <f>IF(I796="","其他",_xlfn.XLOOKUP(I796,辅助数据!B:B,辅助数据!C:C))</f>
        <v>海报小木板</v>
      </c>
      <c r="B796" t="str" cm="1">
        <f t="array" ref="B796">IFERROR(_xlfn.IFS(EOMONTH(E796,0)-C796&gt;90,"老品 (开售天数大于90天)",EOMONTH(E796,0)-C796&gt;=0,"新品 (开售天数小于等于90)"),"新品未出单")</f>
        <v>老品 (开售天数大于90天)</v>
      </c>
      <c r="C796" s="1">
        <f>_xlfn.XLOOKUP(K796,开售时间!A:A,开售时间!B:B)</f>
        <v>46008</v>
      </c>
      <c r="D796" s="1" t="str">
        <f>IFERROR(_xlfn.XLOOKUP(G796,分层!A:A,分层!B:B),"未划分")</f>
        <v>T4</v>
      </c>
      <c r="E796" s="4">
        <v>46235</v>
      </c>
      <c r="F796" s="1" t="s">
        <v>72</v>
      </c>
      <c r="G796" t="s">
        <v>2010</v>
      </c>
      <c r="H796" t="s">
        <v>2011</v>
      </c>
      <c r="I796" t="s">
        <v>2012</v>
      </c>
      <c r="J796" t="s">
        <v>5215</v>
      </c>
      <c r="K796" t="s">
        <v>2012</v>
      </c>
      <c r="L796">
        <v>53585</v>
      </c>
      <c r="M796">
        <v>421</v>
      </c>
      <c r="N796">
        <v>336.54</v>
      </c>
      <c r="O796">
        <v>325.43</v>
      </c>
      <c r="P796">
        <v>0</v>
      </c>
      <c r="Q796">
        <v>11.11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639.06</v>
      </c>
      <c r="Y796">
        <v>619.07</v>
      </c>
      <c r="Z796">
        <v>0</v>
      </c>
      <c r="AA796">
        <v>19.99</v>
      </c>
      <c r="AB796">
        <v>0</v>
      </c>
      <c r="AC796">
        <v>32</v>
      </c>
      <c r="AD796">
        <v>31</v>
      </c>
      <c r="AE796">
        <v>0</v>
      </c>
      <c r="AF796">
        <v>1</v>
      </c>
      <c r="AG796">
        <v>0</v>
      </c>
      <c r="AH796" t="s">
        <v>4672</v>
      </c>
      <c r="AI796">
        <v>614.68</v>
      </c>
      <c r="AJ796">
        <v>30</v>
      </c>
      <c r="AK796" t="s">
        <v>343</v>
      </c>
      <c r="AL796">
        <v>0.8</v>
      </c>
      <c r="AM796">
        <v>6.28</v>
      </c>
      <c r="AN796">
        <v>1.9</v>
      </c>
      <c r="AO796" t="s">
        <v>5216</v>
      </c>
      <c r="AP796" t="s">
        <v>5217</v>
      </c>
      <c r="AQ796" t="s">
        <v>5028</v>
      </c>
      <c r="AR796" t="s">
        <v>5218</v>
      </c>
      <c r="AS796">
        <v>10.52</v>
      </c>
      <c r="AT796">
        <v>6.35</v>
      </c>
      <c r="AU796">
        <v>16</v>
      </c>
      <c r="AV796">
        <v>23</v>
      </c>
      <c r="AW796">
        <v>55</v>
      </c>
      <c r="AX796">
        <v>2.3</v>
      </c>
      <c r="AY796">
        <v>1.6</v>
      </c>
      <c r="AZ796">
        <v>1.8</v>
      </c>
      <c r="BA796">
        <v>53</v>
      </c>
      <c r="BB796">
        <v>1015.47</v>
      </c>
      <c r="BC796">
        <v>51</v>
      </c>
      <c r="BD796" t="s">
        <v>5219</v>
      </c>
      <c r="BE796" t="s">
        <v>5220</v>
      </c>
      <c r="BF796" t="s">
        <v>5221</v>
      </c>
      <c r="BG796" t="s">
        <v>86</v>
      </c>
      <c r="BH796" t="s">
        <v>86</v>
      </c>
      <c r="BI796" t="s">
        <v>86</v>
      </c>
      <c r="BJ796">
        <v>1010.67</v>
      </c>
      <c r="BK796">
        <v>0</v>
      </c>
      <c r="BL796">
        <v>0</v>
      </c>
      <c r="BM796">
        <v>0</v>
      </c>
      <c r="BN796">
        <v>5</v>
      </c>
      <c r="BO796">
        <v>95.95</v>
      </c>
      <c r="BP796">
        <v>3</v>
      </c>
      <c r="BQ796">
        <v>19.07</v>
      </c>
      <c r="BR796">
        <v>1.7</v>
      </c>
      <c r="BS796">
        <v>4.8</v>
      </c>
      <c r="BT796">
        <v>0</v>
      </c>
    </row>
    <row r="797" spans="1:72">
      <c r="A797" t="str">
        <f>IF(I797="","其他",_xlfn.XLOOKUP(I797,辅助数据!B:B,辅助数据!C:C))</f>
        <v>海报小木板</v>
      </c>
      <c r="B797" t="str" cm="1">
        <f t="array" ref="B797">IFERROR(_xlfn.IFS(EOMONTH(E797,0)-C797&gt;90,"老品 (开售天数大于90天)",EOMONTH(E797,0)-C797&gt;=0,"新品 (开售天数小于等于90)"),"新品未出单")</f>
        <v>老品 (开售天数大于90天)</v>
      </c>
      <c r="C797" s="1">
        <f>_xlfn.XLOOKUP(K797,开售时间!A:A,开售时间!B:B)</f>
        <v>46016</v>
      </c>
      <c r="D797" s="1" t="str">
        <f>IFERROR(_xlfn.XLOOKUP(G797,分层!A:A,分层!B:B),"未划分")</f>
        <v>T4</v>
      </c>
      <c r="E797" s="4">
        <v>46235</v>
      </c>
      <c r="F797" s="1" t="s">
        <v>72</v>
      </c>
      <c r="G797" t="s">
        <v>1706</v>
      </c>
      <c r="H797" t="s">
        <v>1707</v>
      </c>
      <c r="I797" t="s">
        <v>1708</v>
      </c>
      <c r="J797" t="s">
        <v>5222</v>
      </c>
      <c r="K797" t="s">
        <v>1708</v>
      </c>
      <c r="L797">
        <v>97086</v>
      </c>
      <c r="M797">
        <v>493</v>
      </c>
      <c r="N797">
        <v>422.99</v>
      </c>
      <c r="O797">
        <v>403.58</v>
      </c>
      <c r="P797">
        <v>0</v>
      </c>
      <c r="Q797">
        <v>19.41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873.05</v>
      </c>
      <c r="Y797">
        <v>843.56</v>
      </c>
      <c r="Z797">
        <v>0</v>
      </c>
      <c r="AA797">
        <v>29.49</v>
      </c>
      <c r="AB797">
        <v>0</v>
      </c>
      <c r="AC797">
        <v>46</v>
      </c>
      <c r="AD797">
        <v>44</v>
      </c>
      <c r="AE797">
        <v>0</v>
      </c>
      <c r="AF797">
        <v>2</v>
      </c>
      <c r="AG797">
        <v>0</v>
      </c>
      <c r="AH797" t="s">
        <v>4786</v>
      </c>
      <c r="AI797">
        <v>824.09</v>
      </c>
      <c r="AJ797">
        <v>42</v>
      </c>
      <c r="AK797" t="s">
        <v>238</v>
      </c>
      <c r="AL797">
        <v>0.86</v>
      </c>
      <c r="AM797">
        <v>4.36</v>
      </c>
      <c r="AN797">
        <v>2.06</v>
      </c>
      <c r="AO797" t="s">
        <v>5223</v>
      </c>
      <c r="AP797" t="s">
        <v>5224</v>
      </c>
      <c r="AQ797" t="s">
        <v>5224</v>
      </c>
      <c r="AR797" t="s">
        <v>5225</v>
      </c>
      <c r="AS797">
        <v>9.2</v>
      </c>
      <c r="AT797">
        <v>7.98</v>
      </c>
      <c r="AU797">
        <v>13</v>
      </c>
      <c r="AV797">
        <v>27</v>
      </c>
      <c r="AW797">
        <v>54</v>
      </c>
      <c r="AX797">
        <v>1.9</v>
      </c>
      <c r="AY797">
        <v>1.9</v>
      </c>
      <c r="AZ797">
        <v>1.8</v>
      </c>
      <c r="BA797">
        <v>53</v>
      </c>
      <c r="BB797">
        <v>1052.47</v>
      </c>
      <c r="BC797">
        <v>53</v>
      </c>
      <c r="BD797" t="s">
        <v>5226</v>
      </c>
      <c r="BE797" t="s">
        <v>5227</v>
      </c>
      <c r="BF797" t="s">
        <v>5207</v>
      </c>
      <c r="BG797" t="s">
        <v>86</v>
      </c>
      <c r="BH797" t="s">
        <v>86</v>
      </c>
      <c r="BI797" t="s">
        <v>86</v>
      </c>
      <c r="BJ797">
        <v>1052.47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19.86</v>
      </c>
      <c r="BR797">
        <v>1.7</v>
      </c>
      <c r="BS797">
        <v>0</v>
      </c>
      <c r="BT797">
        <v>0</v>
      </c>
    </row>
    <row r="798" spans="1:72">
      <c r="A798" t="str">
        <f>IF(I798="","其他",_xlfn.XLOOKUP(I798,辅助数据!B:B,辅助数据!C:C))</f>
        <v>蜂窝</v>
      </c>
      <c r="B798" t="str" cm="1">
        <f t="array" ref="B798">IFERROR(_xlfn.IFS(EOMONTH(E798,0)-C798&gt;90,"老品 (开售天数大于90天)",EOMONTH(E798,0)-C798&gt;=0,"新品 (开售天数小于等于90)"),"新品未出单")</f>
        <v>老品 (开售天数大于90天)</v>
      </c>
      <c r="C798" s="1">
        <f>_xlfn.XLOOKUP(K798,开售时间!A:A,开售时间!B:B)</f>
        <v>44688</v>
      </c>
      <c r="D798" s="1" t="str">
        <f>IFERROR(_xlfn.XLOOKUP(G798,分层!A:A,分层!B:B),"未划分")</f>
        <v>T3</v>
      </c>
      <c r="E798" s="4">
        <v>46235</v>
      </c>
      <c r="F798" s="1" t="s">
        <v>72</v>
      </c>
      <c r="G798" t="s">
        <v>1825</v>
      </c>
      <c r="H798" t="s">
        <v>1826</v>
      </c>
      <c r="I798" t="s">
        <v>1827</v>
      </c>
      <c r="J798" t="s">
        <v>5228</v>
      </c>
      <c r="K798" t="s">
        <v>1827</v>
      </c>
      <c r="L798">
        <v>15814</v>
      </c>
      <c r="M798">
        <v>158</v>
      </c>
      <c r="N798">
        <v>92.56</v>
      </c>
      <c r="O798">
        <v>92.2</v>
      </c>
      <c r="P798">
        <v>0</v>
      </c>
      <c r="Q798">
        <v>0.36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274.79</v>
      </c>
      <c r="Y798">
        <v>274.79</v>
      </c>
      <c r="Z798">
        <v>0</v>
      </c>
      <c r="AA798">
        <v>0</v>
      </c>
      <c r="AB798">
        <v>0</v>
      </c>
      <c r="AC798">
        <v>20</v>
      </c>
      <c r="AD798">
        <v>20</v>
      </c>
      <c r="AE798">
        <v>0</v>
      </c>
      <c r="AF798">
        <v>0</v>
      </c>
      <c r="AG798">
        <v>0</v>
      </c>
      <c r="AH798" t="s">
        <v>3175</v>
      </c>
      <c r="AI798">
        <v>194.85</v>
      </c>
      <c r="AJ798">
        <v>15</v>
      </c>
      <c r="AK798" t="s">
        <v>251</v>
      </c>
      <c r="AL798">
        <v>0.59</v>
      </c>
      <c r="AM798">
        <v>5.85</v>
      </c>
      <c r="AN798">
        <v>2.97</v>
      </c>
      <c r="AO798" t="s">
        <v>5229</v>
      </c>
      <c r="AP798" t="s">
        <v>647</v>
      </c>
      <c r="AQ798" t="s">
        <v>667</v>
      </c>
      <c r="AR798" t="s">
        <v>4891</v>
      </c>
      <c r="AS798">
        <v>4.63</v>
      </c>
      <c r="AT798">
        <v>1.78</v>
      </c>
      <c r="AU798">
        <v>11</v>
      </c>
      <c r="AV798">
        <v>19</v>
      </c>
      <c r="AW798">
        <v>46</v>
      </c>
      <c r="AX798">
        <v>1.6</v>
      </c>
      <c r="AY798">
        <v>1.4</v>
      </c>
      <c r="AZ798">
        <v>1.5</v>
      </c>
      <c r="BA798">
        <v>52</v>
      </c>
      <c r="BB798">
        <v>675.48</v>
      </c>
      <c r="BC798">
        <v>49</v>
      </c>
      <c r="BD798" t="s">
        <v>5128</v>
      </c>
      <c r="BE798" t="s">
        <v>5128</v>
      </c>
      <c r="BF798" t="s">
        <v>5230</v>
      </c>
      <c r="BG798" t="s">
        <v>86</v>
      </c>
      <c r="BH798" t="s">
        <v>86</v>
      </c>
      <c r="BI798" t="s">
        <v>86</v>
      </c>
      <c r="BJ798">
        <v>670.93</v>
      </c>
      <c r="BK798">
        <v>0</v>
      </c>
      <c r="BL798">
        <v>0</v>
      </c>
      <c r="BM798">
        <v>0</v>
      </c>
      <c r="BN798">
        <v>7</v>
      </c>
      <c r="BO798">
        <v>90.93</v>
      </c>
      <c r="BP798">
        <v>4</v>
      </c>
      <c r="BQ798">
        <v>12.9</v>
      </c>
      <c r="BR798">
        <v>1.7</v>
      </c>
      <c r="BS798">
        <v>4.55</v>
      </c>
      <c r="BT798">
        <v>0</v>
      </c>
    </row>
    <row r="799" spans="1:72">
      <c r="A799" t="str">
        <f>IF(I799="","其他",_xlfn.XLOOKUP(I799,辅助数据!B:B,辅助数据!C:C))</f>
        <v>盒子</v>
      </c>
      <c r="B799" t="str" cm="1">
        <f t="array" ref="B799">IFERROR(_xlfn.IFS(EOMONTH(E799,0)-C799&gt;90,"老品 (开售天数大于90天)",EOMONTH(E799,0)-C799&gt;=0,"新品 (开售天数小于等于90)"),"新品未出单")</f>
        <v>新品 (开售天数小于等于90)</v>
      </c>
      <c r="C799" s="1">
        <f>_xlfn.XLOOKUP(K799,开售时间!A:A,开售时间!B:B)</f>
        <v>46185</v>
      </c>
      <c r="D799" s="1" t="str">
        <f>IFERROR(_xlfn.XLOOKUP(G799,分层!A:A,分层!B:B),"未划分")</f>
        <v>未划分</v>
      </c>
      <c r="E799" s="4">
        <v>46235</v>
      </c>
      <c r="F799" s="1" t="s">
        <v>351</v>
      </c>
      <c r="G799" t="s">
        <v>1596</v>
      </c>
      <c r="H799" t="s">
        <v>1597</v>
      </c>
      <c r="I799" t="s">
        <v>1598</v>
      </c>
      <c r="J799" t="s">
        <v>538</v>
      </c>
      <c r="K799" t="s">
        <v>1598</v>
      </c>
      <c r="L799">
        <v>44510</v>
      </c>
      <c r="M799">
        <v>354</v>
      </c>
      <c r="N799">
        <v>393.68</v>
      </c>
      <c r="O799">
        <v>245.09</v>
      </c>
      <c r="P799">
        <v>0</v>
      </c>
      <c r="Q799">
        <v>148.59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641.62</v>
      </c>
      <c r="Y799">
        <v>403.76</v>
      </c>
      <c r="Z799">
        <v>0</v>
      </c>
      <c r="AA799">
        <v>237.86</v>
      </c>
      <c r="AB799">
        <v>0</v>
      </c>
      <c r="AC799">
        <v>37</v>
      </c>
      <c r="AD799">
        <v>24</v>
      </c>
      <c r="AE799">
        <v>0</v>
      </c>
      <c r="AF799">
        <v>13</v>
      </c>
      <c r="AG799">
        <v>0</v>
      </c>
      <c r="AH799" t="s">
        <v>5231</v>
      </c>
      <c r="AI799">
        <v>620.96</v>
      </c>
      <c r="AJ799">
        <v>36</v>
      </c>
      <c r="AK799" t="s">
        <v>784</v>
      </c>
      <c r="AL799">
        <v>1.11</v>
      </c>
      <c r="AM799">
        <v>8.84</v>
      </c>
      <c r="AN799">
        <v>1.63</v>
      </c>
      <c r="AO799" t="s">
        <v>5232</v>
      </c>
      <c r="AP799" t="s">
        <v>5233</v>
      </c>
      <c r="AQ799" t="s">
        <v>5234</v>
      </c>
      <c r="AR799" t="s">
        <v>5137</v>
      </c>
      <c r="AS799">
        <v>10.64</v>
      </c>
      <c r="AT799">
        <v>7.72</v>
      </c>
      <c r="AU799">
        <v>20</v>
      </c>
      <c r="AV799">
        <v>31</v>
      </c>
      <c r="AW799">
        <v>53</v>
      </c>
      <c r="AX799">
        <v>2.9</v>
      </c>
      <c r="AY799">
        <v>2.2</v>
      </c>
      <c r="AZ799">
        <v>1.8</v>
      </c>
      <c r="BA799">
        <v>51</v>
      </c>
      <c r="BB799">
        <v>849.5</v>
      </c>
      <c r="BC799">
        <v>51</v>
      </c>
      <c r="BD799" t="s">
        <v>5235</v>
      </c>
      <c r="BE799" t="s">
        <v>5236</v>
      </c>
      <c r="BF799" t="s">
        <v>5237</v>
      </c>
      <c r="BG799" t="s">
        <v>86</v>
      </c>
      <c r="BH799" t="s">
        <v>86</v>
      </c>
      <c r="BI799" t="s">
        <v>86</v>
      </c>
      <c r="BJ799">
        <v>795.1</v>
      </c>
      <c r="BK799">
        <v>0</v>
      </c>
      <c r="BL799">
        <v>0</v>
      </c>
      <c r="BM799">
        <v>0</v>
      </c>
      <c r="BN799">
        <v>32</v>
      </c>
      <c r="BO799">
        <v>543.68</v>
      </c>
      <c r="BP799">
        <v>32</v>
      </c>
      <c r="BQ799">
        <v>15.59</v>
      </c>
      <c r="BR799">
        <v>1.6</v>
      </c>
      <c r="BS799">
        <v>54.4</v>
      </c>
      <c r="BT799">
        <v>0</v>
      </c>
    </row>
    <row r="800" spans="1:72">
      <c r="A800" t="str">
        <f>IF(I800="","其他",_xlfn.XLOOKUP(I800,辅助数据!B:B,辅助数据!C:C))</f>
        <v>灯饰门联</v>
      </c>
      <c r="B800" t="str" cm="1">
        <f t="array" ref="B800">IFERROR(_xlfn.IFS(EOMONTH(E800,0)-C800&gt;90,"老品 (开售天数大于90天)",EOMONTH(E800,0)-C800&gt;=0,"新品 (开售天数小于等于90)"),"新品未出单")</f>
        <v>老品 (开售天数大于90天)</v>
      </c>
      <c r="C800" s="1">
        <f>_xlfn.XLOOKUP(K800,开售时间!A:A,开售时间!B:B)</f>
        <v>46007</v>
      </c>
      <c r="D800" s="1" t="str">
        <f>IFERROR(_xlfn.XLOOKUP(G800,分层!A:A,分层!B:B),"未划分")</f>
        <v>T3</v>
      </c>
      <c r="E800" s="4">
        <v>46235</v>
      </c>
      <c r="F800" s="1" t="s">
        <v>72</v>
      </c>
      <c r="G800" t="s">
        <v>1953</v>
      </c>
      <c r="H800" t="s">
        <v>1954</v>
      </c>
      <c r="I800" t="s">
        <v>1955</v>
      </c>
      <c r="J800" t="s">
        <v>5238</v>
      </c>
      <c r="K800" t="s">
        <v>1955</v>
      </c>
      <c r="L800">
        <v>30933</v>
      </c>
      <c r="M800">
        <v>357</v>
      </c>
      <c r="N800">
        <v>215.39</v>
      </c>
      <c r="O800">
        <v>185.22</v>
      </c>
      <c r="P800">
        <v>0</v>
      </c>
      <c r="Q800">
        <v>30.17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744.79</v>
      </c>
      <c r="Y800">
        <v>623.55</v>
      </c>
      <c r="Z800">
        <v>0</v>
      </c>
      <c r="AA800">
        <v>121.24</v>
      </c>
      <c r="AB800">
        <v>0</v>
      </c>
      <c r="AC800">
        <v>52</v>
      </c>
      <c r="AD800">
        <v>45</v>
      </c>
      <c r="AE800">
        <v>0</v>
      </c>
      <c r="AF800">
        <v>7</v>
      </c>
      <c r="AG800">
        <v>0</v>
      </c>
      <c r="AH800" t="s">
        <v>5239</v>
      </c>
      <c r="AI800">
        <v>568.92</v>
      </c>
      <c r="AJ800">
        <v>39</v>
      </c>
      <c r="AK800" t="s">
        <v>592</v>
      </c>
      <c r="AL800">
        <v>0.6</v>
      </c>
      <c r="AM800">
        <v>6.96</v>
      </c>
      <c r="AN800">
        <v>3.46</v>
      </c>
      <c r="AO800" t="s">
        <v>5240</v>
      </c>
      <c r="AP800" t="s">
        <v>5241</v>
      </c>
      <c r="AQ800" t="s">
        <v>876</v>
      </c>
      <c r="AR800" t="s">
        <v>5242</v>
      </c>
      <c r="AS800">
        <v>4.14</v>
      </c>
      <c r="AT800">
        <v>4.31</v>
      </c>
      <c r="AU800">
        <v>5</v>
      </c>
      <c r="AV800">
        <v>16</v>
      </c>
      <c r="AW800">
        <v>44</v>
      </c>
      <c r="AX800">
        <v>0.7</v>
      </c>
      <c r="AY800">
        <v>1.1</v>
      </c>
      <c r="AZ800">
        <v>1.5</v>
      </c>
      <c r="BA800">
        <v>50</v>
      </c>
      <c r="BB800">
        <v>699.5</v>
      </c>
      <c r="BC800">
        <v>49</v>
      </c>
      <c r="BD800" t="s">
        <v>5243</v>
      </c>
      <c r="BE800" t="s">
        <v>5243</v>
      </c>
      <c r="BF800" t="s">
        <v>1067</v>
      </c>
      <c r="BG800" t="s">
        <v>86</v>
      </c>
      <c r="BH800" t="s">
        <v>86</v>
      </c>
      <c r="BI800" t="s">
        <v>86</v>
      </c>
      <c r="BJ800">
        <v>697.4</v>
      </c>
      <c r="BK800">
        <v>0</v>
      </c>
      <c r="BL800">
        <v>0</v>
      </c>
      <c r="BM800">
        <v>0</v>
      </c>
      <c r="BN800">
        <v>3</v>
      </c>
      <c r="BO800">
        <v>41.97</v>
      </c>
      <c r="BP800">
        <v>2</v>
      </c>
      <c r="BQ800">
        <v>13.95</v>
      </c>
      <c r="BR800">
        <v>1.6</v>
      </c>
      <c r="BS800">
        <v>2.1</v>
      </c>
      <c r="BT800">
        <v>0</v>
      </c>
    </row>
    <row r="801" spans="1:72">
      <c r="A801" t="str">
        <f>IF(I801="","其他",_xlfn.XLOOKUP(I801,辅助数据!B:B,辅助数据!C:C))</f>
        <v>照片横幅</v>
      </c>
      <c r="B801" t="str" cm="1">
        <f t="array" ref="B801">IFERROR(_xlfn.IFS(EOMONTH(E801,0)-C801&gt;90,"老品 (开售天数大于90天)",EOMONTH(E801,0)-C801&gt;=0,"新品 (开售天数小于等于90)"),"新品未出单")</f>
        <v>老品 (开售天数大于90天)</v>
      </c>
      <c r="C801" s="1">
        <f>_xlfn.XLOOKUP(K801,开售时间!A:A,开售时间!B:B)</f>
        <v>45114</v>
      </c>
      <c r="D801" s="1" t="str">
        <f>IFERROR(_xlfn.XLOOKUP(G801,分层!A:A,分层!B:B),"未划分")</f>
        <v>N</v>
      </c>
      <c r="E801" s="4">
        <v>46235</v>
      </c>
      <c r="F801" s="1" t="s">
        <v>72</v>
      </c>
      <c r="G801" t="s">
        <v>2646</v>
      </c>
      <c r="H801" t="s">
        <v>2647</v>
      </c>
      <c r="I801" t="s">
        <v>2648</v>
      </c>
      <c r="J801" t="s">
        <v>2002</v>
      </c>
      <c r="K801" t="s">
        <v>2648</v>
      </c>
      <c r="L801">
        <v>43447</v>
      </c>
      <c r="M801">
        <v>532</v>
      </c>
      <c r="N801">
        <v>422.45</v>
      </c>
      <c r="O801">
        <v>366.51</v>
      </c>
      <c r="P801">
        <v>0</v>
      </c>
      <c r="Q801">
        <v>55.94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546.56</v>
      </c>
      <c r="Y801">
        <v>450.64</v>
      </c>
      <c r="Z801">
        <v>0</v>
      </c>
      <c r="AA801">
        <v>95.92</v>
      </c>
      <c r="AB801">
        <v>0</v>
      </c>
      <c r="AC801">
        <v>44</v>
      </c>
      <c r="AD801">
        <v>36</v>
      </c>
      <c r="AE801">
        <v>0</v>
      </c>
      <c r="AF801">
        <v>8</v>
      </c>
      <c r="AG801">
        <v>0</v>
      </c>
      <c r="AH801" t="s">
        <v>5244</v>
      </c>
      <c r="AI801">
        <v>426.34</v>
      </c>
      <c r="AJ801">
        <v>36</v>
      </c>
      <c r="AK801" t="s">
        <v>3227</v>
      </c>
      <c r="AL801">
        <v>0.79</v>
      </c>
      <c r="AM801">
        <v>9.72</v>
      </c>
      <c r="AN801">
        <v>1.29</v>
      </c>
      <c r="AO801" t="s">
        <v>5245</v>
      </c>
      <c r="AP801" t="s">
        <v>5246</v>
      </c>
      <c r="AQ801" t="s">
        <v>5247</v>
      </c>
      <c r="AR801" t="s">
        <v>5248</v>
      </c>
      <c r="AS801">
        <v>9.6</v>
      </c>
      <c r="AT801">
        <v>8.45</v>
      </c>
      <c r="AU801">
        <v>16</v>
      </c>
      <c r="AV801">
        <v>25</v>
      </c>
      <c r="AW801">
        <v>52</v>
      </c>
      <c r="AX801">
        <v>2.3</v>
      </c>
      <c r="AY801">
        <v>1.8</v>
      </c>
      <c r="AZ801">
        <v>1.7</v>
      </c>
      <c r="BA801">
        <v>50</v>
      </c>
      <c r="BB801">
        <v>599.5</v>
      </c>
      <c r="BC801">
        <v>50</v>
      </c>
      <c r="BD801" t="s">
        <v>1793</v>
      </c>
      <c r="BE801" t="s">
        <v>1793</v>
      </c>
      <c r="BF801" t="s">
        <v>1793</v>
      </c>
      <c r="BG801" t="s">
        <v>86</v>
      </c>
      <c r="BH801" t="s">
        <v>86</v>
      </c>
      <c r="BI801" t="s">
        <v>86</v>
      </c>
      <c r="BJ801">
        <v>550.3</v>
      </c>
      <c r="BK801">
        <v>0</v>
      </c>
      <c r="BL801">
        <v>0</v>
      </c>
      <c r="BM801">
        <v>0</v>
      </c>
      <c r="BN801">
        <v>41</v>
      </c>
      <c r="BO801">
        <v>491.59</v>
      </c>
      <c r="BP801">
        <v>41</v>
      </c>
      <c r="BQ801">
        <v>11.01</v>
      </c>
      <c r="BR801">
        <v>1.6</v>
      </c>
      <c r="BS801">
        <v>49.2</v>
      </c>
      <c r="BT801">
        <v>0</v>
      </c>
    </row>
    <row r="802" spans="1:72">
      <c r="A802" t="str">
        <f>IF(I802="","其他",_xlfn.XLOOKUP(I802,辅助数据!B:B,辅助数据!C:C))</f>
        <v>小海报木板</v>
      </c>
      <c r="B802" t="str" cm="1">
        <f t="array" ref="B802">IFERROR(_xlfn.IFS(EOMONTH(E802,0)-C802&gt;90,"老品 (开售天数大于90天)",EOMONTH(E802,0)-C802&gt;=0,"新品 (开售天数小于等于90)"),"新品未出单")</f>
        <v>老品 (开售天数大于90天)</v>
      </c>
      <c r="C802" s="1">
        <f>_xlfn.XLOOKUP(K802,开售时间!A:A,开售时间!B:B)</f>
        <v>46017</v>
      </c>
      <c r="D802" s="1" t="str">
        <f>IFERROR(_xlfn.XLOOKUP(G802,分层!A:A,分层!B:B),"未划分")</f>
        <v>T3</v>
      </c>
      <c r="E802" s="4">
        <v>46235</v>
      </c>
      <c r="F802" s="1" t="s">
        <v>72</v>
      </c>
      <c r="G802" t="s">
        <v>2176</v>
      </c>
      <c r="H802" t="s">
        <v>2177</v>
      </c>
      <c r="I802" t="s">
        <v>2178</v>
      </c>
      <c r="J802" t="s">
        <v>4966</v>
      </c>
      <c r="K802" t="s">
        <v>2178</v>
      </c>
      <c r="L802">
        <v>45747</v>
      </c>
      <c r="M802">
        <v>206</v>
      </c>
      <c r="N802">
        <v>142.24</v>
      </c>
      <c r="O802">
        <v>142.24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412.01</v>
      </c>
      <c r="Y802">
        <v>412.01</v>
      </c>
      <c r="Z802">
        <v>0</v>
      </c>
      <c r="AA802">
        <v>0</v>
      </c>
      <c r="AB802">
        <v>0</v>
      </c>
      <c r="AC802">
        <v>32</v>
      </c>
      <c r="AD802">
        <v>32</v>
      </c>
      <c r="AE802">
        <v>0</v>
      </c>
      <c r="AF802">
        <v>0</v>
      </c>
      <c r="AG802">
        <v>0</v>
      </c>
      <c r="AH802" t="s">
        <v>5249</v>
      </c>
      <c r="AI802">
        <v>289.71</v>
      </c>
      <c r="AJ802">
        <v>22</v>
      </c>
      <c r="AK802" t="s">
        <v>199</v>
      </c>
      <c r="AL802">
        <v>0.69</v>
      </c>
      <c r="AM802">
        <v>3.11</v>
      </c>
      <c r="AN802">
        <v>2.9</v>
      </c>
      <c r="AO802" t="s">
        <v>5250</v>
      </c>
      <c r="AP802" t="s">
        <v>5251</v>
      </c>
      <c r="AQ802" t="s">
        <v>5252</v>
      </c>
      <c r="AR802" t="s">
        <v>5253</v>
      </c>
      <c r="AS802">
        <v>4.45</v>
      </c>
      <c r="AT802">
        <v>2.9</v>
      </c>
      <c r="AU802">
        <v>7</v>
      </c>
      <c r="AV802">
        <v>17</v>
      </c>
      <c r="AW802">
        <v>40</v>
      </c>
      <c r="AX802">
        <v>1</v>
      </c>
      <c r="AY802">
        <v>1.2</v>
      </c>
      <c r="AZ802">
        <v>1.3</v>
      </c>
      <c r="BA802">
        <v>49</v>
      </c>
      <c r="BB802">
        <v>489.51</v>
      </c>
      <c r="BC802">
        <v>42</v>
      </c>
      <c r="BD802" t="s">
        <v>1006</v>
      </c>
      <c r="BE802" t="s">
        <v>5254</v>
      </c>
      <c r="BF802" t="s">
        <v>5255</v>
      </c>
      <c r="BG802" t="s">
        <v>86</v>
      </c>
      <c r="BH802" t="s">
        <v>86</v>
      </c>
      <c r="BI802" t="s">
        <v>86</v>
      </c>
      <c r="BJ802">
        <v>482.51</v>
      </c>
      <c r="BK802">
        <v>0</v>
      </c>
      <c r="BL802">
        <v>0</v>
      </c>
      <c r="BM802">
        <v>0</v>
      </c>
      <c r="BN802">
        <v>14</v>
      </c>
      <c r="BO802">
        <v>139.86</v>
      </c>
      <c r="BP802">
        <v>7</v>
      </c>
      <c r="BQ802">
        <v>9.85</v>
      </c>
      <c r="BR802">
        <v>1.6</v>
      </c>
      <c r="BS802">
        <v>7</v>
      </c>
      <c r="BT802">
        <v>0</v>
      </c>
    </row>
    <row r="803" spans="1:72">
      <c r="A803" t="str">
        <f>IF(I803="","其他",_xlfn.XLOOKUP(I803,辅助数据!B:B,辅助数据!C:C))</f>
        <v>流苏花球套装</v>
      </c>
      <c r="B803" t="str" cm="1">
        <f t="array" ref="B803">IFERROR(_xlfn.IFS(EOMONTH(E803,0)-C803&gt;90,"老品 (开售天数大于90天)",EOMONTH(E803,0)-C803&gt;=0,"新品 (开售天数小于等于90)"),"新品未出单")</f>
        <v>老品 (开售天数大于90天)</v>
      </c>
      <c r="C803" s="1">
        <f>_xlfn.XLOOKUP(K803,开售时间!A:A,开售时间!B:B)</f>
        <v>45114</v>
      </c>
      <c r="D803" s="1" t="str">
        <f>IFERROR(_xlfn.XLOOKUP(G803,分层!A:A,分层!B:B),"未划分")</f>
        <v>N</v>
      </c>
      <c r="E803" s="4">
        <v>46235</v>
      </c>
      <c r="F803" s="1" t="s">
        <v>72</v>
      </c>
      <c r="G803" t="s">
        <v>2875</v>
      </c>
      <c r="H803" t="s">
        <v>2876</v>
      </c>
      <c r="I803" t="s">
        <v>2877</v>
      </c>
      <c r="J803" t="s">
        <v>4636</v>
      </c>
      <c r="K803" t="s">
        <v>2877</v>
      </c>
      <c r="L803">
        <v>19303</v>
      </c>
      <c r="M803">
        <v>222</v>
      </c>
      <c r="N803">
        <v>211.79</v>
      </c>
      <c r="O803">
        <v>171.45</v>
      </c>
      <c r="P803">
        <v>0</v>
      </c>
      <c r="Q803">
        <v>40.34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493.67</v>
      </c>
      <c r="Y803">
        <v>388.74</v>
      </c>
      <c r="Z803">
        <v>0</v>
      </c>
      <c r="AA803">
        <v>104.93</v>
      </c>
      <c r="AB803">
        <v>0</v>
      </c>
      <c r="AC803">
        <v>33</v>
      </c>
      <c r="AD803">
        <v>26</v>
      </c>
      <c r="AE803">
        <v>0</v>
      </c>
      <c r="AF803">
        <v>7</v>
      </c>
      <c r="AG803">
        <v>0</v>
      </c>
      <c r="AH803" t="s">
        <v>5256</v>
      </c>
      <c r="AI803">
        <v>464.69</v>
      </c>
      <c r="AJ803">
        <v>31</v>
      </c>
      <c r="AK803" t="s">
        <v>592</v>
      </c>
      <c r="AL803">
        <v>0.95</v>
      </c>
      <c r="AM803">
        <v>10.97</v>
      </c>
      <c r="AN803">
        <v>2.33</v>
      </c>
      <c r="AO803" t="s">
        <v>5257</v>
      </c>
      <c r="AP803" t="s">
        <v>3598</v>
      </c>
      <c r="AQ803" t="s">
        <v>5258</v>
      </c>
      <c r="AR803" t="s">
        <v>5259</v>
      </c>
      <c r="AS803">
        <v>6.42</v>
      </c>
      <c r="AT803">
        <v>4.32</v>
      </c>
      <c r="AU803">
        <v>9</v>
      </c>
      <c r="AV803">
        <v>19</v>
      </c>
      <c r="AW803">
        <v>48</v>
      </c>
      <c r="AX803">
        <v>1.3</v>
      </c>
      <c r="AY803">
        <v>1.4</v>
      </c>
      <c r="AZ803">
        <v>1.6</v>
      </c>
      <c r="BA803">
        <v>49</v>
      </c>
      <c r="BB803">
        <v>734.51</v>
      </c>
      <c r="BC803">
        <v>48</v>
      </c>
      <c r="BD803" t="s">
        <v>5260</v>
      </c>
      <c r="BE803" t="s">
        <v>5260</v>
      </c>
      <c r="BF803" t="s">
        <v>86</v>
      </c>
      <c r="BG803" t="s">
        <v>86</v>
      </c>
      <c r="BH803" t="s">
        <v>86</v>
      </c>
      <c r="BI803" t="s">
        <v>86</v>
      </c>
      <c r="BJ803">
        <v>683.51</v>
      </c>
      <c r="BK803">
        <v>0</v>
      </c>
      <c r="BL803">
        <v>0</v>
      </c>
      <c r="BM803">
        <v>0</v>
      </c>
      <c r="BN803">
        <v>34</v>
      </c>
      <c r="BO803">
        <v>509.66</v>
      </c>
      <c r="BP803">
        <v>33</v>
      </c>
      <c r="BQ803">
        <v>13.95</v>
      </c>
      <c r="BR803">
        <v>1.6</v>
      </c>
      <c r="BS803">
        <v>51</v>
      </c>
      <c r="BT803">
        <v>0</v>
      </c>
    </row>
    <row r="804" spans="1:72">
      <c r="A804" t="str">
        <f>IF(I804="","其他",_xlfn.XLOOKUP(I804,辅助数据!B:B,辅助数据!C:C))</f>
        <v>海报套装</v>
      </c>
      <c r="B804" t="str" cm="1">
        <f t="array" ref="B804">IFERROR(_xlfn.IFS(EOMONTH(E804,0)-C804&gt;90,"老品 (开售天数大于90天)",EOMONTH(E804,0)-C804&gt;=0,"新品 (开售天数小于等于90)"),"新品未出单")</f>
        <v>老品 (开售天数大于90天)</v>
      </c>
      <c r="C804" s="1">
        <f>_xlfn.XLOOKUP(K804,开售时间!A:A,开售时间!B:B)</f>
        <v>46098</v>
      </c>
      <c r="D804" s="1" t="str">
        <f>IFERROR(_xlfn.XLOOKUP(G804,分层!A:A,分层!B:B),"未划分")</f>
        <v>T2</v>
      </c>
      <c r="E804" s="4">
        <v>46235</v>
      </c>
      <c r="F804" s="1" t="s">
        <v>72</v>
      </c>
      <c r="G804" t="s">
        <v>1536</v>
      </c>
      <c r="H804" t="s">
        <v>1537</v>
      </c>
      <c r="I804" t="s">
        <v>1538</v>
      </c>
      <c r="J804" t="s">
        <v>5261</v>
      </c>
      <c r="K804" t="s">
        <v>1538</v>
      </c>
      <c r="L804">
        <v>48565</v>
      </c>
      <c r="M804">
        <v>299</v>
      </c>
      <c r="N804">
        <v>211.5</v>
      </c>
      <c r="O804">
        <v>108.24</v>
      </c>
      <c r="P804">
        <v>0</v>
      </c>
      <c r="Q804">
        <v>103.26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618.67</v>
      </c>
      <c r="Y804">
        <v>258.87</v>
      </c>
      <c r="Z804">
        <v>0</v>
      </c>
      <c r="AA804">
        <v>359.8</v>
      </c>
      <c r="AB804">
        <v>0</v>
      </c>
      <c r="AC804">
        <v>31</v>
      </c>
      <c r="AD804">
        <v>13</v>
      </c>
      <c r="AE804">
        <v>0</v>
      </c>
      <c r="AF804">
        <v>18</v>
      </c>
      <c r="AG804">
        <v>0</v>
      </c>
      <c r="AH804" t="s">
        <v>5262</v>
      </c>
      <c r="AI804">
        <v>618.67</v>
      </c>
      <c r="AJ804">
        <v>31</v>
      </c>
      <c r="AK804" t="s">
        <v>4168</v>
      </c>
      <c r="AL804">
        <v>0.71</v>
      </c>
      <c r="AM804">
        <v>4.35</v>
      </c>
      <c r="AN804">
        <v>2.93</v>
      </c>
      <c r="AO804" t="s">
        <v>5263</v>
      </c>
      <c r="AP804" t="s">
        <v>5264</v>
      </c>
      <c r="AQ804" t="s">
        <v>5264</v>
      </c>
      <c r="AR804" t="s">
        <v>5265</v>
      </c>
      <c r="AS804">
        <v>6.82</v>
      </c>
      <c r="AT804">
        <v>4.41</v>
      </c>
      <c r="AU804">
        <v>10</v>
      </c>
      <c r="AV804">
        <v>21</v>
      </c>
      <c r="AW804">
        <v>45</v>
      </c>
      <c r="AX804">
        <v>1.4</v>
      </c>
      <c r="AY804">
        <v>1.5</v>
      </c>
      <c r="AZ804">
        <v>1.5</v>
      </c>
      <c r="BA804">
        <v>48</v>
      </c>
      <c r="BB804">
        <v>958.52</v>
      </c>
      <c r="BC804">
        <v>48</v>
      </c>
      <c r="BD804" t="s">
        <v>2920</v>
      </c>
      <c r="BE804" t="s">
        <v>5266</v>
      </c>
      <c r="BF804" t="s">
        <v>2920</v>
      </c>
      <c r="BG804" t="s">
        <v>86</v>
      </c>
      <c r="BH804" t="s">
        <v>86</v>
      </c>
      <c r="BI804" t="s">
        <v>86</v>
      </c>
      <c r="BJ804">
        <v>958.52</v>
      </c>
      <c r="BK804">
        <v>1</v>
      </c>
      <c r="BL804">
        <v>18.99</v>
      </c>
      <c r="BM804">
        <v>1</v>
      </c>
      <c r="BN804">
        <v>0</v>
      </c>
      <c r="BO804">
        <v>0</v>
      </c>
      <c r="BP804">
        <v>0</v>
      </c>
      <c r="BQ804">
        <v>19.97</v>
      </c>
      <c r="BR804">
        <v>1.5</v>
      </c>
      <c r="BS804">
        <v>0</v>
      </c>
      <c r="BT804">
        <v>0</v>
      </c>
    </row>
    <row r="805" spans="1:72">
      <c r="A805" t="str">
        <f>IF(I805="","其他",_xlfn.XLOOKUP(I805,辅助数据!B:B,辅助数据!C:C))</f>
        <v>小海报木板</v>
      </c>
      <c r="B805" t="str" cm="1">
        <f t="array" ref="B805">IFERROR(_xlfn.IFS(EOMONTH(E805,0)-C805&gt;90,"老品 (开售天数大于90天)",EOMONTH(E805,0)-C805&gt;=0,"新品 (开售天数小于等于90)"),"新品未出单")</f>
        <v>老品 (开售天数大于90天)</v>
      </c>
      <c r="C805" s="1">
        <f>_xlfn.XLOOKUP(K805,开售时间!A:A,开售时间!B:B)</f>
        <v>46010</v>
      </c>
      <c r="D805" s="1" t="str">
        <f>IFERROR(_xlfn.XLOOKUP(G805,分层!A:A,分层!B:B),"未划分")</f>
        <v>T3</v>
      </c>
      <c r="E805" s="4">
        <v>46235</v>
      </c>
      <c r="F805" s="1" t="s">
        <v>72</v>
      </c>
      <c r="G805" t="s">
        <v>1618</v>
      </c>
      <c r="H805" t="s">
        <v>1619</v>
      </c>
      <c r="I805" t="s">
        <v>1620</v>
      </c>
      <c r="J805" t="s">
        <v>1147</v>
      </c>
      <c r="K805" t="s">
        <v>1620</v>
      </c>
      <c r="L805">
        <v>29002</v>
      </c>
      <c r="M805">
        <v>172</v>
      </c>
      <c r="N805">
        <v>104.36</v>
      </c>
      <c r="O805">
        <v>103.89</v>
      </c>
      <c r="P805">
        <v>0</v>
      </c>
      <c r="Q805">
        <v>0.47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229.77</v>
      </c>
      <c r="Y805">
        <v>219.78</v>
      </c>
      <c r="Z805">
        <v>0</v>
      </c>
      <c r="AA805">
        <v>9.99</v>
      </c>
      <c r="AB805">
        <v>0</v>
      </c>
      <c r="AC805">
        <v>21</v>
      </c>
      <c r="AD805">
        <v>20</v>
      </c>
      <c r="AE805">
        <v>0</v>
      </c>
      <c r="AF805">
        <v>1</v>
      </c>
      <c r="AG805">
        <v>0</v>
      </c>
      <c r="AH805" t="s">
        <v>5267</v>
      </c>
      <c r="AI805">
        <v>225.23</v>
      </c>
      <c r="AJ805">
        <v>20</v>
      </c>
      <c r="AK805" t="s">
        <v>173</v>
      </c>
      <c r="AL805">
        <v>0.61</v>
      </c>
      <c r="AM805">
        <v>3.6</v>
      </c>
      <c r="AN805">
        <v>2.2</v>
      </c>
      <c r="AO805" t="s">
        <v>5268</v>
      </c>
      <c r="AP805" t="s">
        <v>5269</v>
      </c>
      <c r="AQ805" t="s">
        <v>4853</v>
      </c>
      <c r="AR805" t="s">
        <v>5270</v>
      </c>
      <c r="AS805">
        <v>4.97</v>
      </c>
      <c r="AT805">
        <v>2.22</v>
      </c>
      <c r="AU805">
        <v>13</v>
      </c>
      <c r="AV805">
        <v>27</v>
      </c>
      <c r="AW805">
        <v>49</v>
      </c>
      <c r="AX805">
        <v>1.9</v>
      </c>
      <c r="AY805">
        <v>1.9</v>
      </c>
      <c r="AZ805">
        <v>1.6</v>
      </c>
      <c r="BA805">
        <v>47</v>
      </c>
      <c r="BB805">
        <v>459.54</v>
      </c>
      <c r="BC805">
        <v>44</v>
      </c>
      <c r="BD805" t="s">
        <v>5271</v>
      </c>
      <c r="BE805" t="s">
        <v>5272</v>
      </c>
      <c r="BF805" t="s">
        <v>5273</v>
      </c>
      <c r="BG805" t="s">
        <v>86</v>
      </c>
      <c r="BH805" t="s">
        <v>86</v>
      </c>
      <c r="BI805" t="s">
        <v>86</v>
      </c>
      <c r="BJ805">
        <v>456.54</v>
      </c>
      <c r="BK805">
        <v>0</v>
      </c>
      <c r="BL805">
        <v>0</v>
      </c>
      <c r="BM805">
        <v>0</v>
      </c>
      <c r="BN805">
        <v>6</v>
      </c>
      <c r="BO805">
        <v>59.94</v>
      </c>
      <c r="BP805">
        <v>3</v>
      </c>
      <c r="BQ805">
        <v>9.71</v>
      </c>
      <c r="BR805">
        <v>1.5</v>
      </c>
      <c r="BS805">
        <v>3</v>
      </c>
      <c r="BT805">
        <v>0</v>
      </c>
    </row>
    <row r="806" spans="1:72">
      <c r="A806" t="str">
        <f>IF(I806="","其他",_xlfn.XLOOKUP(I806,辅助数据!B:B,辅助数据!C:C))</f>
        <v>木摆件</v>
      </c>
      <c r="B806" t="str" cm="1">
        <f t="array" ref="B806">IFERROR(_xlfn.IFS(EOMONTH(E806,0)-C806&gt;90,"老品 (开售天数大于90天)",EOMONTH(E806,0)-C806&gt;=0,"新品 (开售天数小于等于90)"),"新品未出单")</f>
        <v>老品 (开售天数大于90天)</v>
      </c>
      <c r="C806" s="1">
        <f>_xlfn.XLOOKUP(K806,开售时间!A:A,开售时间!B:B)</f>
        <v>46015</v>
      </c>
      <c r="D806" s="1" t="str">
        <f>IFERROR(_xlfn.XLOOKUP(G806,分层!A:A,分层!B:B),"未划分")</f>
        <v>T4</v>
      </c>
      <c r="E806" s="4">
        <v>46235</v>
      </c>
      <c r="F806" s="1" t="s">
        <v>72</v>
      </c>
      <c r="G806" t="s">
        <v>2143</v>
      </c>
      <c r="H806" t="s">
        <v>2144</v>
      </c>
      <c r="I806" t="s">
        <v>2145</v>
      </c>
      <c r="J806" t="s">
        <v>2533</v>
      </c>
      <c r="K806" t="s">
        <v>2145</v>
      </c>
      <c r="L806">
        <v>68135</v>
      </c>
      <c r="M806">
        <v>391</v>
      </c>
      <c r="N806">
        <v>261.44</v>
      </c>
      <c r="O806">
        <v>258.32</v>
      </c>
      <c r="P806">
        <v>0</v>
      </c>
      <c r="Q806">
        <v>3.12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589.08</v>
      </c>
      <c r="Y806">
        <v>575.09</v>
      </c>
      <c r="Z806">
        <v>0</v>
      </c>
      <c r="AA806">
        <v>13.99</v>
      </c>
      <c r="AB806">
        <v>0</v>
      </c>
      <c r="AC806">
        <v>46</v>
      </c>
      <c r="AD806">
        <v>45</v>
      </c>
      <c r="AE806">
        <v>0</v>
      </c>
      <c r="AF806">
        <v>1</v>
      </c>
      <c r="AG806">
        <v>0</v>
      </c>
      <c r="AH806" t="s">
        <v>5274</v>
      </c>
      <c r="AI806">
        <v>349.75</v>
      </c>
      <c r="AJ806">
        <v>27</v>
      </c>
      <c r="AK806" t="s">
        <v>1144</v>
      </c>
      <c r="AL806">
        <v>0.67</v>
      </c>
      <c r="AM806">
        <v>3.84</v>
      </c>
      <c r="AN806">
        <v>2.25</v>
      </c>
      <c r="AO806" t="s">
        <v>4977</v>
      </c>
      <c r="AP806" t="s">
        <v>5275</v>
      </c>
      <c r="AQ806" t="s">
        <v>4692</v>
      </c>
      <c r="AR806" t="s">
        <v>5276</v>
      </c>
      <c r="AS806">
        <v>5.68</v>
      </c>
      <c r="AT806">
        <v>5.56</v>
      </c>
      <c r="AU806">
        <v>12</v>
      </c>
      <c r="AV806">
        <v>24</v>
      </c>
      <c r="AW806">
        <v>46</v>
      </c>
      <c r="AX806">
        <v>1.7</v>
      </c>
      <c r="AY806">
        <v>1.7</v>
      </c>
      <c r="AZ806">
        <v>1.5</v>
      </c>
      <c r="BA806">
        <v>47</v>
      </c>
      <c r="BB806">
        <v>629.55</v>
      </c>
      <c r="BC806">
        <v>47</v>
      </c>
      <c r="BD806" t="s">
        <v>4768</v>
      </c>
      <c r="BE806" t="s">
        <v>5277</v>
      </c>
      <c r="BF806" t="s">
        <v>1668</v>
      </c>
      <c r="BG806" t="s">
        <v>86</v>
      </c>
      <c r="BH806" t="s">
        <v>86</v>
      </c>
      <c r="BI806" t="s">
        <v>86</v>
      </c>
      <c r="BJ806">
        <v>616.25</v>
      </c>
      <c r="BK806">
        <v>0</v>
      </c>
      <c r="BL806">
        <v>0</v>
      </c>
      <c r="BM806">
        <v>0</v>
      </c>
      <c r="BN806">
        <v>19</v>
      </c>
      <c r="BO806">
        <v>265.81</v>
      </c>
      <c r="BP806">
        <v>19</v>
      </c>
      <c r="BQ806">
        <v>13.11</v>
      </c>
      <c r="BR806">
        <v>1.5</v>
      </c>
      <c r="BS806">
        <v>13.3</v>
      </c>
      <c r="BT806">
        <v>0</v>
      </c>
    </row>
    <row r="807" spans="1:72">
      <c r="A807" t="str">
        <f>IF(I807="","其他",_xlfn.XLOOKUP(I807,辅助数据!B:B,辅助数据!C:C))</f>
        <v>纸绒花套装</v>
      </c>
      <c r="B807" t="str" cm="1">
        <f t="array" ref="B807">IFERROR(_xlfn.IFS(EOMONTH(E807,0)-C807&gt;90,"老品 (开售天数大于90天)",EOMONTH(E807,0)-C807&gt;=0,"新品 (开售天数小于等于90)"),"新品未出单")</f>
        <v>老品 (开售天数大于90天)</v>
      </c>
      <c r="C807" s="1">
        <f>_xlfn.XLOOKUP(K807,开售时间!A:A,开售时间!B:B)</f>
        <v>46034</v>
      </c>
      <c r="D807" s="1" t="str">
        <f>IFERROR(_xlfn.XLOOKUP(G807,分层!A:A,分层!B:B),"未划分")</f>
        <v>T4</v>
      </c>
      <c r="E807" s="4">
        <v>46235</v>
      </c>
      <c r="F807" s="1" t="s">
        <v>72</v>
      </c>
      <c r="G807" t="s">
        <v>2306</v>
      </c>
      <c r="H807" t="s">
        <v>2307</v>
      </c>
      <c r="I807" t="s">
        <v>2308</v>
      </c>
      <c r="J807" t="s">
        <v>4407</v>
      </c>
      <c r="K807" t="s">
        <v>2308</v>
      </c>
      <c r="L807">
        <v>59773</v>
      </c>
      <c r="M807">
        <v>271</v>
      </c>
      <c r="N807">
        <v>248.71</v>
      </c>
      <c r="O807">
        <v>218.04</v>
      </c>
      <c r="P807">
        <v>0</v>
      </c>
      <c r="Q807">
        <v>30.67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394.6</v>
      </c>
      <c r="Y807">
        <v>357.14</v>
      </c>
      <c r="Z807">
        <v>0</v>
      </c>
      <c r="AA807">
        <v>37.46</v>
      </c>
      <c r="AB807">
        <v>0</v>
      </c>
      <c r="AC807">
        <v>40</v>
      </c>
      <c r="AD807">
        <v>36</v>
      </c>
      <c r="AE807">
        <v>0</v>
      </c>
      <c r="AF807">
        <v>4</v>
      </c>
      <c r="AG807">
        <v>0</v>
      </c>
      <c r="AH807" t="s">
        <v>1442</v>
      </c>
      <c r="AI807">
        <v>331.65</v>
      </c>
      <c r="AJ807">
        <v>35</v>
      </c>
      <c r="AK807" t="s">
        <v>199</v>
      </c>
      <c r="AL807">
        <v>0.92</v>
      </c>
      <c r="AM807">
        <v>4.16</v>
      </c>
      <c r="AN807">
        <v>1.59</v>
      </c>
      <c r="AO807" t="s">
        <v>5278</v>
      </c>
      <c r="AP807" t="s">
        <v>5279</v>
      </c>
      <c r="AQ807" t="s">
        <v>5280</v>
      </c>
      <c r="AR807" t="s">
        <v>5281</v>
      </c>
      <c r="AS807">
        <v>6.22</v>
      </c>
      <c r="AT807">
        <v>5.29</v>
      </c>
      <c r="AU807">
        <v>8</v>
      </c>
      <c r="AV807">
        <v>17</v>
      </c>
      <c r="AW807">
        <v>45</v>
      </c>
      <c r="AX807">
        <v>1.1</v>
      </c>
      <c r="AY807">
        <v>1.2</v>
      </c>
      <c r="AZ807">
        <v>1.5</v>
      </c>
      <c r="BA807">
        <v>47</v>
      </c>
      <c r="BB807">
        <v>444.03</v>
      </c>
      <c r="BC807">
        <v>47</v>
      </c>
      <c r="BD807" t="s">
        <v>2239</v>
      </c>
      <c r="BE807" t="s">
        <v>5282</v>
      </c>
      <c r="BF807" t="s">
        <v>1668</v>
      </c>
      <c r="BG807" t="s">
        <v>86</v>
      </c>
      <c r="BH807" t="s">
        <v>86</v>
      </c>
      <c r="BI807" t="s">
        <v>86</v>
      </c>
      <c r="BJ807">
        <v>443.1</v>
      </c>
      <c r="BK807">
        <v>0</v>
      </c>
      <c r="BL807">
        <v>0</v>
      </c>
      <c r="BM807">
        <v>0</v>
      </c>
      <c r="BN807">
        <v>2</v>
      </c>
      <c r="BO807">
        <v>18.48</v>
      </c>
      <c r="BP807">
        <v>2</v>
      </c>
      <c r="BQ807">
        <v>9.43</v>
      </c>
      <c r="BR807">
        <v>1.5</v>
      </c>
      <c r="BS807">
        <v>0.93</v>
      </c>
      <c r="BT807">
        <v>0</v>
      </c>
    </row>
    <row r="808" spans="1:72">
      <c r="A808" t="e">
        <f>IF(I808="","其他",_xlfn.XLOOKUP(I808,辅助数据!B:B,辅助数据!C:C))</f>
        <v>#N/A</v>
      </c>
      <c r="B808" t="str" cm="1">
        <f t="array" ref="B808">IFERROR(_xlfn.IFS(EOMONTH(E808,0)-C808&gt;90,"老品 (开售天数大于90天)",EOMONTH(E808,0)-C808&gt;=0,"新品 (开售天数小于等于90)"),"新品未出单")</f>
        <v>新品 (开售天数小于等于90)</v>
      </c>
      <c r="C808" s="1">
        <f>_xlfn.XLOOKUP(K808,开售时间!A:A,开售时间!B:B)</f>
        <v>46228</v>
      </c>
      <c r="D808" s="1" t="str">
        <f>IFERROR(_xlfn.XLOOKUP(G808,分层!A:A,分层!B:B),"未划分")</f>
        <v>N</v>
      </c>
      <c r="E808" s="4">
        <v>46235</v>
      </c>
      <c r="F808" s="1" t="s">
        <v>72</v>
      </c>
      <c r="G808" t="s">
        <v>3240</v>
      </c>
      <c r="H808" t="s">
        <v>5283</v>
      </c>
      <c r="I808" t="s">
        <v>3242</v>
      </c>
      <c r="J808" t="s">
        <v>5284</v>
      </c>
      <c r="K808" t="s">
        <v>3242</v>
      </c>
      <c r="L808">
        <v>32091</v>
      </c>
      <c r="M808">
        <v>655</v>
      </c>
      <c r="N808">
        <v>508.82</v>
      </c>
      <c r="O808">
        <v>397.78</v>
      </c>
      <c r="P808">
        <v>0</v>
      </c>
      <c r="Q808">
        <v>111.04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518.59</v>
      </c>
      <c r="Y808">
        <v>375.71</v>
      </c>
      <c r="Z808">
        <v>0</v>
      </c>
      <c r="AA808">
        <v>142.88</v>
      </c>
      <c r="AB808">
        <v>0</v>
      </c>
      <c r="AC808">
        <v>37</v>
      </c>
      <c r="AD808">
        <v>27</v>
      </c>
      <c r="AE808">
        <v>0</v>
      </c>
      <c r="AF808">
        <v>10</v>
      </c>
      <c r="AG808">
        <v>0</v>
      </c>
      <c r="AH808" t="s">
        <v>5285</v>
      </c>
      <c r="AI808">
        <v>363.71</v>
      </c>
      <c r="AJ808">
        <v>27</v>
      </c>
      <c r="AK808" t="s">
        <v>5286</v>
      </c>
      <c r="AL808">
        <v>0.78</v>
      </c>
      <c r="AM808">
        <v>15.86</v>
      </c>
      <c r="AN808">
        <v>1.02</v>
      </c>
      <c r="AO808" t="s">
        <v>5287</v>
      </c>
      <c r="AP808" t="s">
        <v>5288</v>
      </c>
      <c r="AQ808" t="s">
        <v>5289</v>
      </c>
      <c r="AR808" t="s">
        <v>5290</v>
      </c>
      <c r="AS808">
        <v>13.75</v>
      </c>
      <c r="AT808">
        <v>10.83</v>
      </c>
      <c r="AU808">
        <v>11</v>
      </c>
      <c r="AV808">
        <v>18</v>
      </c>
      <c r="AW808">
        <v>45</v>
      </c>
      <c r="AX808">
        <v>1.6</v>
      </c>
      <c r="AY808">
        <v>1.3</v>
      </c>
      <c r="AZ808">
        <v>1.5</v>
      </c>
      <c r="BA808">
        <v>47</v>
      </c>
      <c r="BB808">
        <v>609.88</v>
      </c>
      <c r="BC808">
        <v>43</v>
      </c>
      <c r="BD808" t="s">
        <v>5291</v>
      </c>
      <c r="BE808" t="s">
        <v>5292</v>
      </c>
      <c r="BF808" t="s">
        <v>5293</v>
      </c>
      <c r="BG808" t="s">
        <v>86</v>
      </c>
      <c r="BH808" t="s">
        <v>86</v>
      </c>
      <c r="BI808" t="s">
        <v>86</v>
      </c>
      <c r="BJ808">
        <v>561.13</v>
      </c>
      <c r="BK808">
        <v>1</v>
      </c>
      <c r="BL808">
        <v>12.34</v>
      </c>
      <c r="BM808">
        <v>1</v>
      </c>
      <c r="BN808">
        <v>40</v>
      </c>
      <c r="BO808">
        <v>519.6</v>
      </c>
      <c r="BP808">
        <v>37</v>
      </c>
      <c r="BQ808">
        <v>11.94</v>
      </c>
      <c r="BR808">
        <v>1.5</v>
      </c>
      <c r="BS808">
        <v>48.75</v>
      </c>
      <c r="BT808">
        <v>0</v>
      </c>
    </row>
    <row r="809" spans="1:72">
      <c r="A809" t="str">
        <f>IF(I809="","其他",_xlfn.XLOOKUP(I809,辅助数据!B:B,辅助数据!C:C))</f>
        <v>小海报木板</v>
      </c>
      <c r="B809" t="str" cm="1">
        <f t="array" ref="B809">IFERROR(_xlfn.IFS(EOMONTH(E809,0)-C809&gt;90,"老品 (开售天数大于90天)",EOMONTH(E809,0)-C809&gt;=0,"新品 (开售天数小于等于90)"),"新品未出单")</f>
        <v>老品 (开售天数大于90天)</v>
      </c>
      <c r="C809" s="1">
        <f>_xlfn.XLOOKUP(K809,开售时间!A:A,开售时间!B:B)</f>
        <v>46010</v>
      </c>
      <c r="D809" s="1" t="str">
        <f>IFERROR(_xlfn.XLOOKUP(G809,分层!A:A,分层!B:B),"未划分")</f>
        <v>T3</v>
      </c>
      <c r="E809" s="4">
        <v>46235</v>
      </c>
      <c r="F809" s="1" t="s">
        <v>72</v>
      </c>
      <c r="G809" t="s">
        <v>2130</v>
      </c>
      <c r="H809" t="s">
        <v>2131</v>
      </c>
      <c r="I809" t="s">
        <v>2132</v>
      </c>
      <c r="J809" t="s">
        <v>5294</v>
      </c>
      <c r="K809" t="s">
        <v>2132</v>
      </c>
      <c r="L809">
        <v>28868</v>
      </c>
      <c r="M809">
        <v>241</v>
      </c>
      <c r="N809">
        <v>148.76</v>
      </c>
      <c r="O809">
        <v>137.18</v>
      </c>
      <c r="P809">
        <v>0</v>
      </c>
      <c r="Q809">
        <v>11.58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246.51</v>
      </c>
      <c r="Y809">
        <v>233.19</v>
      </c>
      <c r="Z809">
        <v>0</v>
      </c>
      <c r="AA809">
        <v>13.32</v>
      </c>
      <c r="AB809">
        <v>0</v>
      </c>
      <c r="AC809">
        <v>22</v>
      </c>
      <c r="AD809">
        <v>21</v>
      </c>
      <c r="AE809">
        <v>0</v>
      </c>
      <c r="AF809">
        <v>1</v>
      </c>
      <c r="AG809">
        <v>0</v>
      </c>
      <c r="AH809" t="s">
        <v>5295</v>
      </c>
      <c r="AI809">
        <v>153.18</v>
      </c>
      <c r="AJ809">
        <v>15</v>
      </c>
      <c r="AK809" t="s">
        <v>1335</v>
      </c>
      <c r="AL809">
        <v>0.62</v>
      </c>
      <c r="AM809">
        <v>5.15</v>
      </c>
      <c r="AN809">
        <v>1.66</v>
      </c>
      <c r="AO809" t="s">
        <v>5296</v>
      </c>
      <c r="AP809" t="s">
        <v>1723</v>
      </c>
      <c r="AQ809" t="s">
        <v>1000</v>
      </c>
      <c r="AR809" t="s">
        <v>5297</v>
      </c>
      <c r="AS809">
        <v>6.76</v>
      </c>
      <c r="AT809">
        <v>3.23</v>
      </c>
      <c r="AU809">
        <v>6</v>
      </c>
      <c r="AV809">
        <v>11</v>
      </c>
      <c r="AW809">
        <v>37</v>
      </c>
      <c r="AX809">
        <v>0.9</v>
      </c>
      <c r="AY809">
        <v>0.8</v>
      </c>
      <c r="AZ809">
        <v>1.2</v>
      </c>
      <c r="BA809">
        <v>46</v>
      </c>
      <c r="BB809">
        <v>449.05</v>
      </c>
      <c r="BC809">
        <v>45</v>
      </c>
      <c r="BD809" t="s">
        <v>5298</v>
      </c>
      <c r="BE809" t="s">
        <v>5299</v>
      </c>
      <c r="BF809" t="s">
        <v>1018</v>
      </c>
      <c r="BG809" t="s">
        <v>86</v>
      </c>
      <c r="BH809" t="s">
        <v>86</v>
      </c>
      <c r="BI809" t="s">
        <v>86</v>
      </c>
      <c r="BJ809">
        <v>445.55</v>
      </c>
      <c r="BK809">
        <v>1</v>
      </c>
      <c r="BL809">
        <v>9.49</v>
      </c>
      <c r="BM809">
        <v>1</v>
      </c>
      <c r="BN809">
        <v>7</v>
      </c>
      <c r="BO809">
        <v>69.93</v>
      </c>
      <c r="BP809">
        <v>6</v>
      </c>
      <c r="BQ809">
        <v>9.69</v>
      </c>
      <c r="BR809">
        <v>1.5</v>
      </c>
      <c r="BS809">
        <v>3.5</v>
      </c>
      <c r="BT809">
        <v>0</v>
      </c>
    </row>
    <row r="810" spans="1:72">
      <c r="A810" t="str">
        <f>IF(I810="","其他",_xlfn.XLOOKUP(I810,辅助数据!B:B,辅助数据!C:C))</f>
        <v>贺卡</v>
      </c>
      <c r="B810" t="str" cm="1">
        <f t="array" ref="B810">IFERROR(_xlfn.IFS(EOMONTH(E810,0)-C810&gt;90,"老品 (开售天数大于90天)",EOMONTH(E810,0)-C810&gt;=0,"新品 (开售天数小于等于90)"),"新品未出单")</f>
        <v>老品 (开售天数大于90天)</v>
      </c>
      <c r="C810" s="1">
        <f>_xlfn.XLOOKUP(K810,开售时间!A:A,开售时间!B:B)</f>
        <v>46051</v>
      </c>
      <c r="D810" s="1" t="str">
        <f>IFERROR(_xlfn.XLOOKUP(G810,分层!A:A,分层!B:B),"未划分")</f>
        <v>T4</v>
      </c>
      <c r="E810" s="4">
        <v>46235</v>
      </c>
      <c r="F810" s="1" t="s">
        <v>72</v>
      </c>
      <c r="G810" t="s">
        <v>2521</v>
      </c>
      <c r="H810" t="s">
        <v>5300</v>
      </c>
      <c r="I810" t="s">
        <v>2523</v>
      </c>
      <c r="J810" t="s">
        <v>642</v>
      </c>
      <c r="K810" t="s">
        <v>2523</v>
      </c>
      <c r="L810">
        <v>47791</v>
      </c>
      <c r="M810">
        <v>198</v>
      </c>
      <c r="N810">
        <v>175.73</v>
      </c>
      <c r="O810">
        <v>162.5</v>
      </c>
      <c r="P810">
        <v>0</v>
      </c>
      <c r="Q810">
        <v>13.23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452.09</v>
      </c>
      <c r="Y810">
        <v>439.75</v>
      </c>
      <c r="Z810">
        <v>0</v>
      </c>
      <c r="AA810">
        <v>12.34</v>
      </c>
      <c r="AB810">
        <v>0</v>
      </c>
      <c r="AC810">
        <v>36</v>
      </c>
      <c r="AD810">
        <v>35</v>
      </c>
      <c r="AE810">
        <v>0</v>
      </c>
      <c r="AF810">
        <v>1</v>
      </c>
      <c r="AG810">
        <v>0</v>
      </c>
      <c r="AH810" t="s">
        <v>1697</v>
      </c>
      <c r="AI810">
        <v>411.77</v>
      </c>
      <c r="AJ810">
        <v>33</v>
      </c>
      <c r="AK810" t="s">
        <v>186</v>
      </c>
      <c r="AL810">
        <v>0.89</v>
      </c>
      <c r="AM810">
        <v>3.68</v>
      </c>
      <c r="AN810">
        <v>2.57</v>
      </c>
      <c r="AO810" t="s">
        <v>5301</v>
      </c>
      <c r="AP810" t="s">
        <v>4958</v>
      </c>
      <c r="AQ810" t="s">
        <v>5302</v>
      </c>
      <c r="AR810" t="s">
        <v>5303</v>
      </c>
      <c r="AS810">
        <v>4.88</v>
      </c>
      <c r="AT810">
        <v>3.82</v>
      </c>
      <c r="AU810">
        <v>8</v>
      </c>
      <c r="AV810">
        <v>14</v>
      </c>
      <c r="AW810">
        <v>45</v>
      </c>
      <c r="AX810">
        <v>1.1</v>
      </c>
      <c r="AY810">
        <v>1</v>
      </c>
      <c r="AZ810">
        <v>1.5</v>
      </c>
      <c r="BA810">
        <v>46</v>
      </c>
      <c r="BB810">
        <v>574.14</v>
      </c>
      <c r="BC810">
        <v>46</v>
      </c>
      <c r="BD810" t="s">
        <v>1970</v>
      </c>
      <c r="BE810" t="s">
        <v>5304</v>
      </c>
      <c r="BF810" t="s">
        <v>1970</v>
      </c>
      <c r="BG810" t="s">
        <v>86</v>
      </c>
      <c r="BH810" t="s">
        <v>86</v>
      </c>
      <c r="BI810" t="s">
        <v>86</v>
      </c>
      <c r="BJ810">
        <v>556.85</v>
      </c>
      <c r="BK810">
        <v>0</v>
      </c>
      <c r="BL810">
        <v>0</v>
      </c>
      <c r="BM810">
        <v>0</v>
      </c>
      <c r="BN810">
        <v>14</v>
      </c>
      <c r="BO810">
        <v>173.41</v>
      </c>
      <c r="BP810">
        <v>14</v>
      </c>
      <c r="BQ810">
        <v>12.11</v>
      </c>
      <c r="BR810">
        <v>1.5</v>
      </c>
      <c r="BS810">
        <v>17.29</v>
      </c>
      <c r="BT810">
        <v>0</v>
      </c>
    </row>
    <row r="811" spans="1:72">
      <c r="A811" t="str">
        <f>IF(I811="","其他",_xlfn.XLOOKUP(I811,辅助数据!B:B,辅助数据!C:C))</f>
        <v>照片横幅</v>
      </c>
      <c r="B811" t="str" cm="1">
        <f t="array" ref="B811">IFERROR(_xlfn.IFS(EOMONTH(E811,0)-C811&gt;90,"老品 (开售天数大于90天)",EOMONTH(E811,0)-C811&gt;=0,"新品 (开售天数小于等于90)"),"新品未出单")</f>
        <v>老品 (开售天数大于90天)</v>
      </c>
      <c r="C811" s="1">
        <f>_xlfn.XLOOKUP(K811,开售时间!A:A,开售时间!B:B)</f>
        <v>46106</v>
      </c>
      <c r="D811" s="1" t="str">
        <f>IFERROR(_xlfn.XLOOKUP(G811,分层!A:A,分层!B:B),"未划分")</f>
        <v>T4</v>
      </c>
      <c r="E811" s="4">
        <v>46235</v>
      </c>
      <c r="F811" s="1" t="s">
        <v>72</v>
      </c>
      <c r="G811" t="s">
        <v>2376</v>
      </c>
      <c r="H811" t="s">
        <v>2377</v>
      </c>
      <c r="I811" t="s">
        <v>2378</v>
      </c>
      <c r="J811" t="s">
        <v>5305</v>
      </c>
      <c r="K811" t="s">
        <v>2378</v>
      </c>
      <c r="L811">
        <v>44126</v>
      </c>
      <c r="M811">
        <v>320</v>
      </c>
      <c r="N811">
        <v>278.77</v>
      </c>
      <c r="O811">
        <v>225.6</v>
      </c>
      <c r="P811">
        <v>0</v>
      </c>
      <c r="Q811">
        <v>53.17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476.67</v>
      </c>
      <c r="Y811">
        <v>454.07</v>
      </c>
      <c r="Z811">
        <v>0</v>
      </c>
      <c r="AA811">
        <v>22.6</v>
      </c>
      <c r="AB811">
        <v>0</v>
      </c>
      <c r="AC811">
        <v>41</v>
      </c>
      <c r="AD811">
        <v>39</v>
      </c>
      <c r="AE811">
        <v>0</v>
      </c>
      <c r="AF811">
        <v>2</v>
      </c>
      <c r="AG811">
        <v>0</v>
      </c>
      <c r="AH811" t="s">
        <v>5306</v>
      </c>
      <c r="AI811">
        <v>358.75</v>
      </c>
      <c r="AJ811">
        <v>31</v>
      </c>
      <c r="AK811" t="s">
        <v>897</v>
      </c>
      <c r="AL811">
        <v>0.87</v>
      </c>
      <c r="AM811">
        <v>6.32</v>
      </c>
      <c r="AN811">
        <v>1.71</v>
      </c>
      <c r="AO811" t="s">
        <v>5307</v>
      </c>
      <c r="AP811" t="s">
        <v>5308</v>
      </c>
      <c r="AQ811" t="s">
        <v>4445</v>
      </c>
      <c r="AR811" t="s">
        <v>5309</v>
      </c>
      <c r="AS811">
        <v>6.8</v>
      </c>
      <c r="AT811">
        <v>6.06</v>
      </c>
      <c r="AU811">
        <v>12</v>
      </c>
      <c r="AV811">
        <v>17</v>
      </c>
      <c r="AW811">
        <v>41</v>
      </c>
      <c r="AX811">
        <v>1.7</v>
      </c>
      <c r="AY811">
        <v>1.2</v>
      </c>
      <c r="AZ811">
        <v>1.4</v>
      </c>
      <c r="BA811">
        <v>46</v>
      </c>
      <c r="BB811">
        <v>529.94</v>
      </c>
      <c r="BC811">
        <v>46</v>
      </c>
      <c r="BD811" t="s">
        <v>769</v>
      </c>
      <c r="BE811" t="s">
        <v>5310</v>
      </c>
      <c r="BF811" t="s">
        <v>769</v>
      </c>
      <c r="BG811" t="s">
        <v>86</v>
      </c>
      <c r="BH811" t="s">
        <v>86</v>
      </c>
      <c r="BI811" t="s">
        <v>86</v>
      </c>
      <c r="BJ811">
        <v>527.66</v>
      </c>
      <c r="BK811">
        <v>0</v>
      </c>
      <c r="BL811">
        <v>0</v>
      </c>
      <c r="BM811">
        <v>0</v>
      </c>
      <c r="BN811">
        <v>4</v>
      </c>
      <c r="BO811">
        <v>45.2</v>
      </c>
      <c r="BP811">
        <v>4</v>
      </c>
      <c r="BQ811">
        <v>11.47</v>
      </c>
      <c r="BR811">
        <v>1.5</v>
      </c>
      <c r="BS811">
        <v>2.28</v>
      </c>
      <c r="BT811">
        <v>0</v>
      </c>
    </row>
    <row r="812" spans="1:72">
      <c r="A812" t="str">
        <f>IF(I812="","其他",_xlfn.XLOOKUP(I812,辅助数据!B:B,辅助数据!C:C))</f>
        <v>照片横幅</v>
      </c>
      <c r="B812" t="str" cm="1">
        <f t="array" ref="B812">IFERROR(_xlfn.IFS(EOMONTH(E812,0)-C812&gt;90,"老品 (开售天数大于90天)",EOMONTH(E812,0)-C812&gt;=0,"新品 (开售天数小于等于90)"),"新品未出单")</f>
        <v>新品 (开售天数小于等于90)</v>
      </c>
      <c r="C812" s="1">
        <f>_xlfn.XLOOKUP(K812,开售时间!A:A,开售时间!B:B)</f>
        <v>46204</v>
      </c>
      <c r="D812" s="1" t="str">
        <f>IFERROR(_xlfn.XLOOKUP(G812,分层!A:A,分层!B:B),"未划分")</f>
        <v>N</v>
      </c>
      <c r="E812" s="4">
        <v>46235</v>
      </c>
      <c r="F812" s="1" t="s">
        <v>72</v>
      </c>
      <c r="G812" t="s">
        <v>2677</v>
      </c>
      <c r="H812" t="s">
        <v>2678</v>
      </c>
      <c r="I812" t="s">
        <v>2679</v>
      </c>
      <c r="J812" t="s">
        <v>5311</v>
      </c>
      <c r="K812" t="s">
        <v>2679</v>
      </c>
      <c r="L812">
        <v>30862</v>
      </c>
      <c r="M812">
        <v>406</v>
      </c>
      <c r="N812">
        <v>330.25</v>
      </c>
      <c r="O812">
        <v>319.93</v>
      </c>
      <c r="P812">
        <v>0</v>
      </c>
      <c r="Q812">
        <v>10.32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426.86</v>
      </c>
      <c r="Y812">
        <v>402.88</v>
      </c>
      <c r="Z812">
        <v>0</v>
      </c>
      <c r="AA812">
        <v>23.98</v>
      </c>
      <c r="AB812">
        <v>0</v>
      </c>
      <c r="AC812">
        <v>35</v>
      </c>
      <c r="AD812">
        <v>33</v>
      </c>
      <c r="AE812">
        <v>0</v>
      </c>
      <c r="AF812">
        <v>2</v>
      </c>
      <c r="AG812">
        <v>0</v>
      </c>
      <c r="AH812" t="s">
        <v>5312</v>
      </c>
      <c r="AI812">
        <v>347.11</v>
      </c>
      <c r="AJ812">
        <v>29</v>
      </c>
      <c r="AK812" t="s">
        <v>2160</v>
      </c>
      <c r="AL812">
        <v>0.81</v>
      </c>
      <c r="AM812">
        <v>10.7</v>
      </c>
      <c r="AN812">
        <v>1.29</v>
      </c>
      <c r="AO812" t="s">
        <v>5313</v>
      </c>
      <c r="AP812" t="s">
        <v>2114</v>
      </c>
      <c r="AQ812" t="s">
        <v>5314</v>
      </c>
      <c r="AR812" t="s">
        <v>5315</v>
      </c>
      <c r="AS812">
        <v>9.44</v>
      </c>
      <c r="AT812">
        <v>7.18</v>
      </c>
      <c r="AU812">
        <v>18</v>
      </c>
      <c r="AV812">
        <v>23</v>
      </c>
      <c r="AW812">
        <v>48</v>
      </c>
      <c r="AX812">
        <v>2.6</v>
      </c>
      <c r="AY812">
        <v>1.6</v>
      </c>
      <c r="AZ812">
        <v>1.6</v>
      </c>
      <c r="BA812">
        <v>46</v>
      </c>
      <c r="BB812">
        <v>550.94</v>
      </c>
      <c r="BC812">
        <v>45</v>
      </c>
      <c r="BD812" t="s">
        <v>5316</v>
      </c>
      <c r="BE812" t="s">
        <v>4832</v>
      </c>
      <c r="BF812" t="s">
        <v>2659</v>
      </c>
      <c r="BG812" t="s">
        <v>86</v>
      </c>
      <c r="BH812" t="s">
        <v>86</v>
      </c>
      <c r="BI812" t="s">
        <v>86</v>
      </c>
      <c r="BJ812">
        <v>509.54</v>
      </c>
      <c r="BK812">
        <v>1</v>
      </c>
      <c r="BL812">
        <v>11.39</v>
      </c>
      <c r="BM812">
        <v>1</v>
      </c>
      <c r="BN812">
        <v>35</v>
      </c>
      <c r="BO812">
        <v>419.65</v>
      </c>
      <c r="BP812">
        <v>34</v>
      </c>
      <c r="BQ812">
        <v>11.08</v>
      </c>
      <c r="BR812">
        <v>1.5</v>
      </c>
      <c r="BS812">
        <v>41.4</v>
      </c>
      <c r="BT812">
        <v>0</v>
      </c>
    </row>
    <row r="813" spans="1:72">
      <c r="A813" t="str">
        <f>IF(I813="","其他",_xlfn.XLOOKUP(I813,辅助数据!B:B,辅助数据!C:C))</f>
        <v>盒子</v>
      </c>
      <c r="B813" t="str" cm="1">
        <f t="array" ref="B813">IFERROR(_xlfn.IFS(EOMONTH(E813,0)-C813&gt;90,"老品 (开售天数大于90天)",EOMONTH(E813,0)-C813&gt;=0,"新品 (开售天数小于等于90)"),"新品未出单")</f>
        <v>老品 (开售天数大于90天)</v>
      </c>
      <c r="C813" s="1">
        <f>_xlfn.XLOOKUP(K813,开售时间!A:A,开售时间!B:B)</f>
        <v>45956</v>
      </c>
      <c r="D813" s="1" t="str">
        <f>IFERROR(_xlfn.XLOOKUP(G813,分层!A:A,分层!B:B),"未划分")</f>
        <v>T2</v>
      </c>
      <c r="E813" s="4">
        <v>46235</v>
      </c>
      <c r="F813" s="1" t="s">
        <v>72</v>
      </c>
      <c r="G813" t="s">
        <v>1943</v>
      </c>
      <c r="H813" t="s">
        <v>5317</v>
      </c>
      <c r="I813" t="s">
        <v>1945</v>
      </c>
      <c r="J813" t="s">
        <v>5318</v>
      </c>
      <c r="K813" t="s">
        <v>1945</v>
      </c>
      <c r="L813">
        <v>9659</v>
      </c>
      <c r="M813">
        <v>138</v>
      </c>
      <c r="N813">
        <v>63.38</v>
      </c>
      <c r="O813">
        <v>59.9</v>
      </c>
      <c r="P813">
        <v>0</v>
      </c>
      <c r="Q813">
        <v>3.48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304.31</v>
      </c>
      <c r="Y813">
        <v>261.83</v>
      </c>
      <c r="Z813">
        <v>0</v>
      </c>
      <c r="AA813">
        <v>42.48</v>
      </c>
      <c r="AB813">
        <v>0</v>
      </c>
      <c r="AC813">
        <v>20</v>
      </c>
      <c r="AD813">
        <v>17</v>
      </c>
      <c r="AE813">
        <v>0</v>
      </c>
      <c r="AF813">
        <v>3</v>
      </c>
      <c r="AG813">
        <v>0</v>
      </c>
      <c r="AH813" t="s">
        <v>5319</v>
      </c>
      <c r="AI813">
        <v>203.88</v>
      </c>
      <c r="AJ813">
        <v>12</v>
      </c>
      <c r="AK813" t="s">
        <v>1316</v>
      </c>
      <c r="AL813">
        <v>0.46</v>
      </c>
      <c r="AM813">
        <v>6.56</v>
      </c>
      <c r="AN813">
        <v>4.8</v>
      </c>
      <c r="AO813" t="s">
        <v>3278</v>
      </c>
      <c r="AP813" t="s">
        <v>5320</v>
      </c>
      <c r="AQ813" t="s">
        <v>5321</v>
      </c>
      <c r="AR813" t="s">
        <v>5322</v>
      </c>
      <c r="AS813">
        <v>3.17</v>
      </c>
      <c r="AT813">
        <v>1.41</v>
      </c>
      <c r="AU813">
        <v>9</v>
      </c>
      <c r="AV813">
        <v>24</v>
      </c>
      <c r="AW813">
        <v>46</v>
      </c>
      <c r="AX813">
        <v>1.3</v>
      </c>
      <c r="AY813">
        <v>1.7</v>
      </c>
      <c r="AZ813">
        <v>1.5</v>
      </c>
      <c r="BA813">
        <v>45</v>
      </c>
      <c r="BB813">
        <v>764.55</v>
      </c>
      <c r="BC813">
        <v>43</v>
      </c>
      <c r="BD813" t="s">
        <v>2293</v>
      </c>
      <c r="BE813" t="s">
        <v>720</v>
      </c>
      <c r="BF813" t="s">
        <v>5323</v>
      </c>
      <c r="BG813" t="s">
        <v>86</v>
      </c>
      <c r="BH813" t="s">
        <v>86</v>
      </c>
      <c r="BI813" t="s">
        <v>86</v>
      </c>
      <c r="BJ813">
        <v>756.9</v>
      </c>
      <c r="BK813">
        <v>0</v>
      </c>
      <c r="BL813">
        <v>0</v>
      </c>
      <c r="BM813">
        <v>0</v>
      </c>
      <c r="BN813">
        <v>9</v>
      </c>
      <c r="BO813">
        <v>152.91</v>
      </c>
      <c r="BP813">
        <v>7</v>
      </c>
      <c r="BQ813">
        <v>16.82</v>
      </c>
      <c r="BR813">
        <v>1.5</v>
      </c>
      <c r="BS813">
        <v>7.65</v>
      </c>
      <c r="BT813">
        <v>0</v>
      </c>
    </row>
    <row r="814" spans="1:72">
      <c r="A814" t="str">
        <f>IF(I814="","其他",_xlfn.XLOOKUP(I814,辅助数据!B:B,辅助数据!C:C))</f>
        <v>盒子</v>
      </c>
      <c r="B814" t="str" cm="1">
        <f t="array" ref="B814">IFERROR(_xlfn.IFS(EOMONTH(E814,0)-C814&gt;90,"老品 (开售天数大于90天)",EOMONTH(E814,0)-C814&gt;=0,"新品 (开售天数小于等于90)"),"新品未出单")</f>
        <v>老品 (开售天数大于90天)</v>
      </c>
      <c r="C814" s="1">
        <f>_xlfn.XLOOKUP(K814,开售时间!A:A,开售时间!B:B)</f>
        <v>45908</v>
      </c>
      <c r="D814" s="1" t="str">
        <f>IFERROR(_xlfn.XLOOKUP(G814,分层!A:A,分层!B:B),"未划分")</f>
        <v>T2</v>
      </c>
      <c r="E814" s="4">
        <v>46235</v>
      </c>
      <c r="F814" s="1" t="s">
        <v>72</v>
      </c>
      <c r="G814" t="s">
        <v>2155</v>
      </c>
      <c r="H814" t="s">
        <v>2156</v>
      </c>
      <c r="I814" t="s">
        <v>2157</v>
      </c>
      <c r="J814" t="s">
        <v>543</v>
      </c>
      <c r="K814" t="s">
        <v>2157</v>
      </c>
      <c r="L814">
        <v>22559</v>
      </c>
      <c r="M814">
        <v>274</v>
      </c>
      <c r="N814">
        <v>162.96</v>
      </c>
      <c r="O814">
        <v>135.48</v>
      </c>
      <c r="P814">
        <v>0</v>
      </c>
      <c r="Q814">
        <v>27.48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466.72</v>
      </c>
      <c r="Y814">
        <v>407.75</v>
      </c>
      <c r="Z814">
        <v>0</v>
      </c>
      <c r="AA814">
        <v>58.97</v>
      </c>
      <c r="AB814">
        <v>0</v>
      </c>
      <c r="AC814">
        <v>29</v>
      </c>
      <c r="AD814">
        <v>25</v>
      </c>
      <c r="AE814">
        <v>0</v>
      </c>
      <c r="AF814">
        <v>4</v>
      </c>
      <c r="AG814">
        <v>0</v>
      </c>
      <c r="AH814" t="s">
        <v>5324</v>
      </c>
      <c r="AI814">
        <v>356.79</v>
      </c>
      <c r="AJ814">
        <v>21</v>
      </c>
      <c r="AK814" t="s">
        <v>2817</v>
      </c>
      <c r="AL814">
        <v>0.59</v>
      </c>
      <c r="AM814">
        <v>7.22</v>
      </c>
      <c r="AN814">
        <v>2.86</v>
      </c>
      <c r="AO814" t="s">
        <v>5325</v>
      </c>
      <c r="AP814" t="s">
        <v>5326</v>
      </c>
      <c r="AQ814" t="s">
        <v>5327</v>
      </c>
      <c r="AR814" t="s">
        <v>4390</v>
      </c>
      <c r="AS814">
        <v>5.62</v>
      </c>
      <c r="AT814">
        <v>3.62</v>
      </c>
      <c r="AU814">
        <v>10</v>
      </c>
      <c r="AV814">
        <v>22</v>
      </c>
      <c r="AW814">
        <v>41</v>
      </c>
      <c r="AX814">
        <v>1.4</v>
      </c>
      <c r="AY814">
        <v>1.6</v>
      </c>
      <c r="AZ814">
        <v>1.4</v>
      </c>
      <c r="BA814">
        <v>45</v>
      </c>
      <c r="BB814">
        <v>764.55</v>
      </c>
      <c r="BC814">
        <v>45</v>
      </c>
      <c r="BD814" t="s">
        <v>4817</v>
      </c>
      <c r="BE814" t="s">
        <v>5328</v>
      </c>
      <c r="BF814" t="s">
        <v>1006</v>
      </c>
      <c r="BG814" t="s">
        <v>86</v>
      </c>
      <c r="BH814" t="s">
        <v>86</v>
      </c>
      <c r="BI814" t="s">
        <v>86</v>
      </c>
      <c r="BJ814">
        <v>759.45</v>
      </c>
      <c r="BK814">
        <v>0</v>
      </c>
      <c r="BL814">
        <v>0</v>
      </c>
      <c r="BM814">
        <v>0</v>
      </c>
      <c r="BN814">
        <v>6</v>
      </c>
      <c r="BO814">
        <v>101.94</v>
      </c>
      <c r="BP814">
        <v>6</v>
      </c>
      <c r="BQ814">
        <v>16.88</v>
      </c>
      <c r="BR814">
        <v>1.5</v>
      </c>
      <c r="BS814">
        <v>5.1</v>
      </c>
      <c r="BT814">
        <v>0</v>
      </c>
    </row>
    <row r="815" spans="1:72">
      <c r="A815" t="str">
        <f>IF(I815="","其他",_xlfn.XLOOKUP(I815,辅助数据!B:B,辅助数据!C:C))</f>
        <v>灯饰门联</v>
      </c>
      <c r="B815" t="str" cm="1">
        <f t="array" ref="B815">IFERROR(_xlfn.IFS(EOMONTH(E815,0)-C815&gt;90,"老品 (开售天数大于90天)",EOMONTH(E815,0)-C815&gt;=0,"新品 (开售天数小于等于90)"),"新品未出单")</f>
        <v>老品 (开售天数大于90天)</v>
      </c>
      <c r="C815" s="1">
        <f>_xlfn.XLOOKUP(K815,开售时间!A:A,开售时间!B:B)</f>
        <v>46018</v>
      </c>
      <c r="D815" s="1" t="str">
        <f>IFERROR(_xlfn.XLOOKUP(G815,分层!A:A,分层!B:B),"未划分")</f>
        <v>T3</v>
      </c>
      <c r="E815" s="4">
        <v>46235</v>
      </c>
      <c r="F815" s="1" t="s">
        <v>72</v>
      </c>
      <c r="G815" t="s">
        <v>2272</v>
      </c>
      <c r="H815" t="s">
        <v>2273</v>
      </c>
      <c r="I815" t="s">
        <v>2274</v>
      </c>
      <c r="J815" t="s">
        <v>5329</v>
      </c>
      <c r="K815" t="s">
        <v>2274</v>
      </c>
      <c r="L815">
        <v>32194</v>
      </c>
      <c r="M815">
        <v>286</v>
      </c>
      <c r="N815">
        <v>181.19</v>
      </c>
      <c r="O815">
        <v>175.87</v>
      </c>
      <c r="P815">
        <v>0</v>
      </c>
      <c r="Q815">
        <v>5.32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513.43</v>
      </c>
      <c r="Y815">
        <v>499.44</v>
      </c>
      <c r="Z815">
        <v>0</v>
      </c>
      <c r="AA815">
        <v>13.99</v>
      </c>
      <c r="AB815">
        <v>0</v>
      </c>
      <c r="AC815">
        <v>36</v>
      </c>
      <c r="AD815">
        <v>35</v>
      </c>
      <c r="AE815">
        <v>0</v>
      </c>
      <c r="AF815">
        <v>1</v>
      </c>
      <c r="AG815">
        <v>0</v>
      </c>
      <c r="AH815" t="s">
        <v>2816</v>
      </c>
      <c r="AI815">
        <v>401.51</v>
      </c>
      <c r="AJ815">
        <v>29</v>
      </c>
      <c r="AK815" t="s">
        <v>290</v>
      </c>
      <c r="AL815">
        <v>0.63</v>
      </c>
      <c r="AM815">
        <v>5.63</v>
      </c>
      <c r="AN815">
        <v>2.83</v>
      </c>
      <c r="AO815" t="s">
        <v>5316</v>
      </c>
      <c r="AP815" t="s">
        <v>5330</v>
      </c>
      <c r="AQ815" t="s">
        <v>5331</v>
      </c>
      <c r="AR815" t="s">
        <v>5332</v>
      </c>
      <c r="AS815">
        <v>5.03</v>
      </c>
      <c r="AT815">
        <v>4.03</v>
      </c>
      <c r="AU815">
        <v>9</v>
      </c>
      <c r="AV815">
        <v>15</v>
      </c>
      <c r="AW815">
        <v>42</v>
      </c>
      <c r="AX815">
        <v>1.3</v>
      </c>
      <c r="AY815">
        <v>1.1</v>
      </c>
      <c r="AZ815">
        <v>1.4</v>
      </c>
      <c r="BA815">
        <v>45</v>
      </c>
      <c r="BB815">
        <v>609.96</v>
      </c>
      <c r="BC815">
        <v>45</v>
      </c>
      <c r="BD815" t="s">
        <v>4801</v>
      </c>
      <c r="BE815" t="s">
        <v>5333</v>
      </c>
      <c r="BF815" t="s">
        <v>1006</v>
      </c>
      <c r="BG815" t="s">
        <v>86</v>
      </c>
      <c r="BH815" t="s">
        <v>86</v>
      </c>
      <c r="BI815" t="s">
        <v>86</v>
      </c>
      <c r="BJ815">
        <v>607.94</v>
      </c>
      <c r="BK815">
        <v>2</v>
      </c>
      <c r="BL815">
        <v>26.58</v>
      </c>
      <c r="BM815">
        <v>2</v>
      </c>
      <c r="BN815">
        <v>3</v>
      </c>
      <c r="BO815">
        <v>40.57</v>
      </c>
      <c r="BP815">
        <v>3</v>
      </c>
      <c r="BQ815">
        <v>13.51</v>
      </c>
      <c r="BR815">
        <v>1.5</v>
      </c>
      <c r="BS815">
        <v>2.02</v>
      </c>
      <c r="BT815">
        <v>0</v>
      </c>
    </row>
    <row r="816" spans="1:72">
      <c r="A816" t="str">
        <f>IF(I816="","其他",_xlfn.XLOOKUP(I816,辅助数据!B:B,辅助数据!C:C))</f>
        <v>门牌标志</v>
      </c>
      <c r="B816" t="str" cm="1">
        <f t="array" ref="B816">IFERROR(_xlfn.IFS(EOMONTH(E816,0)-C816&gt;90,"老品 (开售天数大于90天)",EOMONTH(E816,0)-C816&gt;=0,"新品 (开售天数小于等于90)"),"新品未出单")</f>
        <v>老品 (开售天数大于90天)</v>
      </c>
      <c r="C816" s="1">
        <f>_xlfn.XLOOKUP(K816,开售时间!A:A,开售时间!B:B)</f>
        <v>45901</v>
      </c>
      <c r="D816" s="1" t="str">
        <f>IFERROR(_xlfn.XLOOKUP(G816,分层!A:A,分层!B:B),"未划分")</f>
        <v>T3</v>
      </c>
      <c r="E816" s="4">
        <v>46235</v>
      </c>
      <c r="F816" s="1" t="s">
        <v>72</v>
      </c>
      <c r="G816" t="s">
        <v>2218</v>
      </c>
      <c r="H816" t="s">
        <v>2219</v>
      </c>
      <c r="I816" t="s">
        <v>2220</v>
      </c>
      <c r="J816" t="s">
        <v>5334</v>
      </c>
      <c r="K816" t="s">
        <v>2220</v>
      </c>
      <c r="L816">
        <v>19819</v>
      </c>
      <c r="M816">
        <v>134</v>
      </c>
      <c r="N816">
        <v>102.19</v>
      </c>
      <c r="O816">
        <v>101.22</v>
      </c>
      <c r="P816">
        <v>0</v>
      </c>
      <c r="Q816">
        <v>0.97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192.2</v>
      </c>
      <c r="Y816">
        <v>183.21</v>
      </c>
      <c r="Z816">
        <v>0</v>
      </c>
      <c r="AA816">
        <v>8.99</v>
      </c>
      <c r="AB816">
        <v>0</v>
      </c>
      <c r="AC816">
        <v>18</v>
      </c>
      <c r="AD816">
        <v>17</v>
      </c>
      <c r="AE816">
        <v>0</v>
      </c>
      <c r="AF816">
        <v>1</v>
      </c>
      <c r="AG816">
        <v>0</v>
      </c>
      <c r="AH816" t="s">
        <v>1793</v>
      </c>
      <c r="AI816">
        <v>143.84</v>
      </c>
      <c r="AJ816">
        <v>14</v>
      </c>
      <c r="AK816" t="s">
        <v>1698</v>
      </c>
      <c r="AL816">
        <v>0.76</v>
      </c>
      <c r="AM816">
        <v>5.16</v>
      </c>
      <c r="AN816">
        <v>1.88</v>
      </c>
      <c r="AO816" t="s">
        <v>5335</v>
      </c>
      <c r="AP816" t="s">
        <v>5336</v>
      </c>
      <c r="AQ816" t="s">
        <v>1384</v>
      </c>
      <c r="AR816" t="s">
        <v>5337</v>
      </c>
      <c r="AS816">
        <v>5.68</v>
      </c>
      <c r="AT816">
        <v>2.32</v>
      </c>
      <c r="AU816">
        <v>11</v>
      </c>
      <c r="AV816">
        <v>22</v>
      </c>
      <c r="AW816">
        <v>44</v>
      </c>
      <c r="AX816">
        <v>1.6</v>
      </c>
      <c r="AY816">
        <v>1.6</v>
      </c>
      <c r="AZ816">
        <v>1.5</v>
      </c>
      <c r="BA816">
        <v>44</v>
      </c>
      <c r="BB816">
        <v>395.56</v>
      </c>
      <c r="BC816">
        <v>42</v>
      </c>
      <c r="BD816" t="s">
        <v>1399</v>
      </c>
      <c r="BE816" t="s">
        <v>1399</v>
      </c>
      <c r="BF816" t="s">
        <v>5338</v>
      </c>
      <c r="BG816" t="s">
        <v>86</v>
      </c>
      <c r="BH816" t="s">
        <v>86</v>
      </c>
      <c r="BI816" t="s">
        <v>86</v>
      </c>
      <c r="BJ816">
        <v>393.31</v>
      </c>
      <c r="BK816">
        <v>1</v>
      </c>
      <c r="BL816">
        <v>8.99</v>
      </c>
      <c r="BM816">
        <v>1</v>
      </c>
      <c r="BN816">
        <v>5</v>
      </c>
      <c r="BO816">
        <v>44.95</v>
      </c>
      <c r="BP816">
        <v>3</v>
      </c>
      <c r="BQ816">
        <v>8.94</v>
      </c>
      <c r="BR816">
        <v>1.4</v>
      </c>
      <c r="BS816">
        <v>2.25</v>
      </c>
      <c r="BT816">
        <v>0</v>
      </c>
    </row>
    <row r="817" spans="1:72">
      <c r="A817" t="str">
        <f>IF(I817="","其他",_xlfn.XLOOKUP(I817,辅助数据!B:B,辅助数据!C:C))</f>
        <v>小海报木板</v>
      </c>
      <c r="B817" t="str" cm="1">
        <f t="array" ref="B817">IFERROR(_xlfn.IFS(EOMONTH(E817,0)-C817&gt;90,"老品 (开售天数大于90天)",EOMONTH(E817,0)-C817&gt;=0,"新品 (开售天数小于等于90)"),"新品未出单")</f>
        <v>老品 (开售天数大于90天)</v>
      </c>
      <c r="C817" s="1">
        <f>_xlfn.XLOOKUP(K817,开售时间!A:A,开售时间!B:B)</f>
        <v>46017</v>
      </c>
      <c r="D817" s="1" t="str">
        <f>IFERROR(_xlfn.XLOOKUP(G817,分层!A:A,分层!B:B),"未划分")</f>
        <v>T3</v>
      </c>
      <c r="E817" s="4">
        <v>46235</v>
      </c>
      <c r="F817" s="1" t="s">
        <v>72</v>
      </c>
      <c r="G817" t="s">
        <v>2055</v>
      </c>
      <c r="H817" t="s">
        <v>2056</v>
      </c>
      <c r="I817" t="s">
        <v>2057</v>
      </c>
      <c r="J817" t="s">
        <v>1719</v>
      </c>
      <c r="K817" t="s">
        <v>2057</v>
      </c>
      <c r="L817">
        <v>41080</v>
      </c>
      <c r="M817">
        <v>253</v>
      </c>
      <c r="N817">
        <v>135.18</v>
      </c>
      <c r="O817">
        <v>134.7</v>
      </c>
      <c r="P817">
        <v>0</v>
      </c>
      <c r="Q817">
        <v>0.48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449.97</v>
      </c>
      <c r="Y817">
        <v>439.98</v>
      </c>
      <c r="Z817">
        <v>0</v>
      </c>
      <c r="AA817">
        <v>9.99</v>
      </c>
      <c r="AB817">
        <v>0</v>
      </c>
      <c r="AC817">
        <v>44</v>
      </c>
      <c r="AD817">
        <v>43</v>
      </c>
      <c r="AE817">
        <v>0</v>
      </c>
      <c r="AF817">
        <v>1</v>
      </c>
      <c r="AG817">
        <v>0</v>
      </c>
      <c r="AH817" t="s">
        <v>86</v>
      </c>
      <c r="AI817">
        <v>314.69</v>
      </c>
      <c r="AJ817">
        <v>33</v>
      </c>
      <c r="AK817" t="s">
        <v>4168</v>
      </c>
      <c r="AL817">
        <v>0.53</v>
      </c>
      <c r="AM817">
        <v>3.29</v>
      </c>
      <c r="AN817">
        <v>3.33</v>
      </c>
      <c r="AO817" t="s">
        <v>5339</v>
      </c>
      <c r="AP817" t="s">
        <v>2179</v>
      </c>
      <c r="AQ817" t="s">
        <v>5340</v>
      </c>
      <c r="AR817" t="s">
        <v>5341</v>
      </c>
      <c r="AS817">
        <v>3.07</v>
      </c>
      <c r="AT817">
        <v>3.07</v>
      </c>
      <c r="AU817">
        <v>10</v>
      </c>
      <c r="AV817">
        <v>17</v>
      </c>
      <c r="AW817">
        <v>45</v>
      </c>
      <c r="AX817">
        <v>1.4</v>
      </c>
      <c r="AY817">
        <v>1.2</v>
      </c>
      <c r="AZ817">
        <v>1.5</v>
      </c>
      <c r="BA817">
        <v>44</v>
      </c>
      <c r="BB817">
        <v>429.57</v>
      </c>
      <c r="BC817">
        <v>44</v>
      </c>
      <c r="BD817" t="s">
        <v>2897</v>
      </c>
      <c r="BE817" t="s">
        <v>4264</v>
      </c>
      <c r="BF817" t="s">
        <v>2897</v>
      </c>
      <c r="BG817" t="s">
        <v>86</v>
      </c>
      <c r="BH817" t="s">
        <v>86</v>
      </c>
      <c r="BI817" t="s">
        <v>86</v>
      </c>
      <c r="BJ817">
        <v>429.07</v>
      </c>
      <c r="BK817">
        <v>0</v>
      </c>
      <c r="BL817">
        <v>0</v>
      </c>
      <c r="BM817">
        <v>0</v>
      </c>
      <c r="BN817">
        <v>1</v>
      </c>
      <c r="BO817">
        <v>9.99</v>
      </c>
      <c r="BP817">
        <v>1</v>
      </c>
      <c r="BQ817">
        <v>9.75</v>
      </c>
      <c r="BR817">
        <v>1.4</v>
      </c>
      <c r="BS817">
        <v>0.5</v>
      </c>
      <c r="BT817">
        <v>0</v>
      </c>
    </row>
    <row r="818" spans="1:72">
      <c r="A818" t="str">
        <f>IF(I818="","其他",_xlfn.XLOOKUP(I818,辅助数据!B:B,辅助数据!C:C))</f>
        <v>海报</v>
      </c>
      <c r="B818" t="str" cm="1">
        <f t="array" ref="B818">IFERROR(_xlfn.IFS(EOMONTH(E818,0)-C818&gt;90,"老品 (开售天数大于90天)",EOMONTH(E818,0)-C818&gt;=0,"新品 (开售天数小于等于90)"),"新品未出单")</f>
        <v>老品 (开售天数大于90天)</v>
      </c>
      <c r="C818" s="1">
        <f>_xlfn.XLOOKUP(K818,开售时间!A:A,开售时间!B:B)</f>
        <v>46017</v>
      </c>
      <c r="D818" s="1" t="str">
        <f>IFERROR(_xlfn.XLOOKUP(G818,分层!A:A,分层!B:B),"未划分")</f>
        <v>T3</v>
      </c>
      <c r="E818" s="4">
        <v>46235</v>
      </c>
      <c r="F818" s="1" t="s">
        <v>72</v>
      </c>
      <c r="G818" t="s">
        <v>2022</v>
      </c>
      <c r="H818" t="s">
        <v>2023</v>
      </c>
      <c r="I818" t="s">
        <v>2024</v>
      </c>
      <c r="J818" t="s">
        <v>1483</v>
      </c>
      <c r="K818" t="s">
        <v>2024</v>
      </c>
      <c r="L818">
        <v>31523</v>
      </c>
      <c r="M818">
        <v>199</v>
      </c>
      <c r="N818">
        <v>106.3</v>
      </c>
      <c r="O818">
        <v>83.34</v>
      </c>
      <c r="P818">
        <v>0</v>
      </c>
      <c r="Q818">
        <v>22.96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305.64</v>
      </c>
      <c r="Y818">
        <v>276.56</v>
      </c>
      <c r="Z818">
        <v>0</v>
      </c>
      <c r="AA818">
        <v>29.08</v>
      </c>
      <c r="AB818">
        <v>0</v>
      </c>
      <c r="AC818">
        <v>25</v>
      </c>
      <c r="AD818">
        <v>23</v>
      </c>
      <c r="AE818">
        <v>0</v>
      </c>
      <c r="AF818">
        <v>2</v>
      </c>
      <c r="AG818">
        <v>0</v>
      </c>
      <c r="AH818" t="s">
        <v>5342</v>
      </c>
      <c r="AI818">
        <v>256.88</v>
      </c>
      <c r="AJ818">
        <v>21</v>
      </c>
      <c r="AK818" t="s">
        <v>1678</v>
      </c>
      <c r="AL818">
        <v>0.53</v>
      </c>
      <c r="AM818">
        <v>3.37</v>
      </c>
      <c r="AN818">
        <v>2.88</v>
      </c>
      <c r="AO818" t="s">
        <v>5343</v>
      </c>
      <c r="AP818" t="s">
        <v>825</v>
      </c>
      <c r="AQ818" t="s">
        <v>5344</v>
      </c>
      <c r="AR818" t="s">
        <v>5345</v>
      </c>
      <c r="AS818">
        <v>4.25</v>
      </c>
      <c r="AT818">
        <v>2.47</v>
      </c>
      <c r="AU818">
        <v>6</v>
      </c>
      <c r="AV818">
        <v>12</v>
      </c>
      <c r="AW818">
        <v>35</v>
      </c>
      <c r="AX818">
        <v>0.9</v>
      </c>
      <c r="AY818">
        <v>0.9</v>
      </c>
      <c r="AZ818">
        <v>1.2</v>
      </c>
      <c r="BA818">
        <v>43</v>
      </c>
      <c r="BB818">
        <v>491.57</v>
      </c>
      <c r="BC818">
        <v>41</v>
      </c>
      <c r="BD818" t="s">
        <v>1367</v>
      </c>
      <c r="BE818" t="s">
        <v>5346</v>
      </c>
      <c r="BF818" t="s">
        <v>5347</v>
      </c>
      <c r="BG818" t="s">
        <v>86</v>
      </c>
      <c r="BH818" t="s">
        <v>86</v>
      </c>
      <c r="BI818" t="s">
        <v>86</v>
      </c>
      <c r="BJ818">
        <v>486.44</v>
      </c>
      <c r="BK818">
        <v>0</v>
      </c>
      <c r="BL818">
        <v>0</v>
      </c>
      <c r="BM818">
        <v>0</v>
      </c>
      <c r="BN818">
        <v>9</v>
      </c>
      <c r="BO818">
        <v>102.51</v>
      </c>
      <c r="BP818">
        <v>7</v>
      </c>
      <c r="BQ818">
        <v>11.31</v>
      </c>
      <c r="BR818">
        <v>1.4</v>
      </c>
      <c r="BS818">
        <v>5.13</v>
      </c>
      <c r="BT818">
        <v>0</v>
      </c>
    </row>
    <row r="819" spans="1:72">
      <c r="A819" t="str">
        <f>IF(I819="","其他",_xlfn.XLOOKUP(I819,辅助数据!B:B,辅助数据!C:C))</f>
        <v>长横幅</v>
      </c>
      <c r="B819" t="str" cm="1">
        <f t="array" ref="B819">IFERROR(_xlfn.IFS(EOMONTH(E819,0)-C819&gt;90,"老品 (开售天数大于90天)",EOMONTH(E819,0)-C819&gt;=0,"新品 (开售天数小于等于90)"),"新品未出单")</f>
        <v>老品 (开售天数大于90天)</v>
      </c>
      <c r="C819" s="1">
        <f>_xlfn.XLOOKUP(K819,开售时间!A:A,开售时间!B:B)</f>
        <v>44187</v>
      </c>
      <c r="D819" s="1" t="str">
        <f>IFERROR(_xlfn.XLOOKUP(G819,分层!A:A,分层!B:B),"未划分")</f>
        <v>T3</v>
      </c>
      <c r="E819" s="4">
        <v>46235</v>
      </c>
      <c r="F819" s="1" t="s">
        <v>72</v>
      </c>
      <c r="G819" t="s">
        <v>1760</v>
      </c>
      <c r="H819" t="s">
        <v>1761</v>
      </c>
      <c r="I819" t="s">
        <v>1762</v>
      </c>
      <c r="J819" t="s">
        <v>5348</v>
      </c>
      <c r="K819" t="s">
        <v>1762</v>
      </c>
      <c r="L819">
        <v>8218</v>
      </c>
      <c r="M819">
        <v>134</v>
      </c>
      <c r="N819">
        <v>28.76</v>
      </c>
      <c r="O819">
        <v>22.72</v>
      </c>
      <c r="P819">
        <v>0</v>
      </c>
      <c r="Q819">
        <v>6.04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79.92</v>
      </c>
      <c r="Y819">
        <v>69.93</v>
      </c>
      <c r="Z819">
        <v>0</v>
      </c>
      <c r="AA819">
        <v>9.99</v>
      </c>
      <c r="AB819">
        <v>0</v>
      </c>
      <c r="AC819">
        <v>8</v>
      </c>
      <c r="AD819">
        <v>7</v>
      </c>
      <c r="AE819">
        <v>0</v>
      </c>
      <c r="AF819">
        <v>1</v>
      </c>
      <c r="AG819">
        <v>0</v>
      </c>
      <c r="AH819" t="s">
        <v>5349</v>
      </c>
      <c r="AI819">
        <v>69.93</v>
      </c>
      <c r="AJ819">
        <v>7</v>
      </c>
      <c r="AK819" t="s">
        <v>5350</v>
      </c>
      <c r="AL819">
        <v>0.21</v>
      </c>
      <c r="AM819">
        <v>3.5</v>
      </c>
      <c r="AN819">
        <v>2.78</v>
      </c>
      <c r="AO819" t="s">
        <v>5351</v>
      </c>
      <c r="AP819" t="s">
        <v>5352</v>
      </c>
      <c r="AQ819" t="s">
        <v>2763</v>
      </c>
      <c r="AR819" t="s">
        <v>5353</v>
      </c>
      <c r="AS819">
        <v>3.6</v>
      </c>
      <c r="AT819">
        <v>0.68</v>
      </c>
      <c r="AU819">
        <v>10</v>
      </c>
      <c r="AV819">
        <v>15</v>
      </c>
      <c r="AW819">
        <v>42</v>
      </c>
      <c r="AX819">
        <v>1.4</v>
      </c>
      <c r="AY819">
        <v>1.1</v>
      </c>
      <c r="AZ819">
        <v>1.4</v>
      </c>
      <c r="BA819">
        <v>42</v>
      </c>
      <c r="BB819">
        <v>418.08</v>
      </c>
      <c r="BC819">
        <v>42</v>
      </c>
      <c r="BD819" t="s">
        <v>2350</v>
      </c>
      <c r="BE819" t="s">
        <v>5354</v>
      </c>
      <c r="BF819" t="s">
        <v>2350</v>
      </c>
      <c r="BG819" t="s">
        <v>86</v>
      </c>
      <c r="BH819" t="s">
        <v>86</v>
      </c>
      <c r="BI819" t="s">
        <v>86</v>
      </c>
      <c r="BJ819">
        <v>416.58</v>
      </c>
      <c r="BK819">
        <v>3</v>
      </c>
      <c r="BL819">
        <v>28.47</v>
      </c>
      <c r="BM819">
        <v>3</v>
      </c>
      <c r="BN819">
        <v>3</v>
      </c>
      <c r="BO819">
        <v>29.97</v>
      </c>
      <c r="BP819">
        <v>3</v>
      </c>
      <c r="BQ819">
        <v>9.92</v>
      </c>
      <c r="BR819">
        <v>1.4</v>
      </c>
      <c r="BS819">
        <v>1.5</v>
      </c>
      <c r="BT819">
        <v>0</v>
      </c>
    </row>
    <row r="820" spans="1:72">
      <c r="A820" t="str">
        <f>IF(I820="","其他",_xlfn.XLOOKUP(I820,辅助数据!B:B,辅助数据!C:C))</f>
        <v>漩涡套装</v>
      </c>
      <c r="B820" t="str" cm="1">
        <f t="array" ref="B820">IFERROR(_xlfn.IFS(EOMONTH(E820,0)-C820&gt;90,"老品 (开售天数大于90天)",EOMONTH(E820,0)-C820&gt;=0,"新品 (开售天数小于等于90)"),"新品未出单")</f>
        <v>新品 (开售天数小于等于90)</v>
      </c>
      <c r="C820" s="1">
        <f>_xlfn.XLOOKUP(K820,开售时间!A:A,开售时间!B:B)</f>
        <v>46185</v>
      </c>
      <c r="D820" s="1" t="str">
        <f>IFERROR(_xlfn.XLOOKUP(G820,分层!A:A,分层!B:B),"未划分")</f>
        <v>N</v>
      </c>
      <c r="E820" s="4">
        <v>46235</v>
      </c>
      <c r="F820" s="1" t="s">
        <v>72</v>
      </c>
      <c r="G820" t="s">
        <v>576</v>
      </c>
      <c r="H820" t="s">
        <v>577</v>
      </c>
      <c r="I820" t="s">
        <v>578</v>
      </c>
      <c r="J820" t="s">
        <v>5355</v>
      </c>
      <c r="K820" t="s">
        <v>578</v>
      </c>
      <c r="L820">
        <v>16803</v>
      </c>
      <c r="M820">
        <v>297</v>
      </c>
      <c r="N820">
        <v>266.28</v>
      </c>
      <c r="O820">
        <v>260.71</v>
      </c>
      <c r="P820">
        <v>0</v>
      </c>
      <c r="Q820">
        <v>5.57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493.63</v>
      </c>
      <c r="Y820">
        <v>480.64</v>
      </c>
      <c r="Z820">
        <v>0</v>
      </c>
      <c r="AA820">
        <v>12.99</v>
      </c>
      <c r="AB820">
        <v>0</v>
      </c>
      <c r="AC820">
        <v>36</v>
      </c>
      <c r="AD820">
        <v>35</v>
      </c>
      <c r="AE820">
        <v>0</v>
      </c>
      <c r="AF820">
        <v>1</v>
      </c>
      <c r="AG820">
        <v>0</v>
      </c>
      <c r="AH820" t="s">
        <v>450</v>
      </c>
      <c r="AI820">
        <v>402.69</v>
      </c>
      <c r="AJ820">
        <v>31</v>
      </c>
      <c r="AK820" t="s">
        <v>1042</v>
      </c>
      <c r="AL820">
        <v>0.9</v>
      </c>
      <c r="AM820">
        <v>15.85</v>
      </c>
      <c r="AN820">
        <v>1.85</v>
      </c>
      <c r="AO820" t="s">
        <v>5356</v>
      </c>
      <c r="AP820" t="s">
        <v>1082</v>
      </c>
      <c r="AQ820" t="s">
        <v>5357</v>
      </c>
      <c r="AR820" t="s">
        <v>5358</v>
      </c>
      <c r="AS820">
        <v>7.4</v>
      </c>
      <c r="AT820">
        <v>6.34</v>
      </c>
      <c r="AU820">
        <v>34</v>
      </c>
      <c r="AV820">
        <v>48</v>
      </c>
      <c r="AW820">
        <v>59</v>
      </c>
      <c r="AX820">
        <v>4.9</v>
      </c>
      <c r="AY820">
        <v>3.4</v>
      </c>
      <c r="AZ820">
        <v>2</v>
      </c>
      <c r="BA820">
        <v>42</v>
      </c>
      <c r="BB820">
        <v>545.58</v>
      </c>
      <c r="BC820">
        <v>42</v>
      </c>
      <c r="BD820" t="s">
        <v>5359</v>
      </c>
      <c r="BE820" t="s">
        <v>5360</v>
      </c>
      <c r="BF820" t="s">
        <v>5359</v>
      </c>
      <c r="BG820" t="s">
        <v>86</v>
      </c>
      <c r="BH820" t="s">
        <v>86</v>
      </c>
      <c r="BI820" t="s">
        <v>86</v>
      </c>
      <c r="BJ820">
        <v>515.68</v>
      </c>
      <c r="BK820">
        <v>0</v>
      </c>
      <c r="BL820">
        <v>0</v>
      </c>
      <c r="BM820">
        <v>0</v>
      </c>
      <c r="BN820">
        <v>23</v>
      </c>
      <c r="BO820">
        <v>298.77</v>
      </c>
      <c r="BP820">
        <v>23</v>
      </c>
      <c r="BQ820">
        <v>12.28</v>
      </c>
      <c r="BR820">
        <v>1.4</v>
      </c>
      <c r="BS820">
        <v>29.9</v>
      </c>
      <c r="BT820">
        <v>0</v>
      </c>
    </row>
    <row r="821" spans="1:72">
      <c r="A821" t="str">
        <f>IF(I821="","其他",_xlfn.XLOOKUP(I821,辅助数据!B:B,辅助数据!C:C))</f>
        <v>长横幅</v>
      </c>
      <c r="B821" t="str" cm="1">
        <f t="array" ref="B821">IFERROR(_xlfn.IFS(EOMONTH(E821,0)-C821&gt;90,"老品 (开售天数大于90天)",EOMONTH(E821,0)-C821&gt;=0,"新品 (开售天数小于等于90)"),"新品未出单")</f>
        <v>老品 (开售天数大于90天)</v>
      </c>
      <c r="C821" s="1">
        <f>_xlfn.XLOOKUP(K821,开售时间!A:A,开售时间!B:B)</f>
        <v>44792</v>
      </c>
      <c r="D821" s="1" t="str">
        <f>IFERROR(_xlfn.XLOOKUP(G821,分层!A:A,分层!B:B),"未划分")</f>
        <v>T3</v>
      </c>
      <c r="E821" s="4">
        <v>46235</v>
      </c>
      <c r="F821" s="1" t="s">
        <v>72</v>
      </c>
      <c r="G821" t="s">
        <v>2386</v>
      </c>
      <c r="H821" t="s">
        <v>2387</v>
      </c>
      <c r="I821" t="s">
        <v>2388</v>
      </c>
      <c r="J821" t="s">
        <v>4679</v>
      </c>
      <c r="K821" t="s">
        <v>2388</v>
      </c>
      <c r="L821">
        <v>8105</v>
      </c>
      <c r="M821">
        <v>129</v>
      </c>
      <c r="N821">
        <v>60.28</v>
      </c>
      <c r="O821">
        <v>54.06</v>
      </c>
      <c r="P821">
        <v>0</v>
      </c>
      <c r="Q821">
        <v>6.22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241.27</v>
      </c>
      <c r="Y821">
        <v>231.28</v>
      </c>
      <c r="Z821">
        <v>0</v>
      </c>
      <c r="AA821">
        <v>9.99</v>
      </c>
      <c r="AB821">
        <v>0</v>
      </c>
      <c r="AC821">
        <v>23</v>
      </c>
      <c r="AD821">
        <v>22</v>
      </c>
      <c r="AE821">
        <v>0</v>
      </c>
      <c r="AF821">
        <v>1</v>
      </c>
      <c r="AG821">
        <v>0</v>
      </c>
      <c r="AH821" t="s">
        <v>5361</v>
      </c>
      <c r="AI821">
        <v>199.3</v>
      </c>
      <c r="AJ821">
        <v>20</v>
      </c>
      <c r="AK821" t="s">
        <v>315</v>
      </c>
      <c r="AL821">
        <v>0.47</v>
      </c>
      <c r="AM821">
        <v>7.44</v>
      </c>
      <c r="AN821">
        <v>4</v>
      </c>
      <c r="AO821" t="s">
        <v>5362</v>
      </c>
      <c r="AP821" t="s">
        <v>5363</v>
      </c>
      <c r="AQ821" t="s">
        <v>4459</v>
      </c>
      <c r="AR821" t="s">
        <v>2841</v>
      </c>
      <c r="AS821">
        <v>2.62</v>
      </c>
      <c r="AT821">
        <v>1.47</v>
      </c>
      <c r="AU821">
        <v>11</v>
      </c>
      <c r="AV821">
        <v>23</v>
      </c>
      <c r="AW821">
        <v>39</v>
      </c>
      <c r="AX821">
        <v>1.6</v>
      </c>
      <c r="AY821">
        <v>1.6</v>
      </c>
      <c r="AZ821">
        <v>1.3</v>
      </c>
      <c r="BA821">
        <v>41</v>
      </c>
      <c r="BB821">
        <v>409.09</v>
      </c>
      <c r="BC821">
        <v>41</v>
      </c>
      <c r="BD821" t="s">
        <v>5364</v>
      </c>
      <c r="BE821" t="s">
        <v>3222</v>
      </c>
      <c r="BF821" t="s">
        <v>5364</v>
      </c>
      <c r="BG821" t="s">
        <v>86</v>
      </c>
      <c r="BH821" t="s">
        <v>86</v>
      </c>
      <c r="BI821" t="s">
        <v>86</v>
      </c>
      <c r="BJ821">
        <v>408.59</v>
      </c>
      <c r="BK821">
        <v>1</v>
      </c>
      <c r="BL821">
        <v>9.49</v>
      </c>
      <c r="BM821">
        <v>1</v>
      </c>
      <c r="BN821">
        <v>1</v>
      </c>
      <c r="BO821">
        <v>9.99</v>
      </c>
      <c r="BP821">
        <v>1</v>
      </c>
      <c r="BQ821">
        <v>9.97</v>
      </c>
      <c r="BR821">
        <v>1.3</v>
      </c>
      <c r="BS821">
        <v>0.5</v>
      </c>
      <c r="BT821">
        <v>0</v>
      </c>
    </row>
    <row r="822" spans="1:72">
      <c r="A822" t="str">
        <f>IF(I822="","其他",_xlfn.XLOOKUP(I822,辅助数据!B:B,辅助数据!C:C))</f>
        <v>桌布</v>
      </c>
      <c r="B822" t="str" cm="1">
        <f t="array" ref="B822">IFERROR(_xlfn.IFS(EOMONTH(E822,0)-C822&gt;90,"老品 (开售天数大于90天)",EOMONTH(E822,0)-C822&gt;=0,"新品 (开售天数小于等于90)"),"新品未出单")</f>
        <v>老品 (开售天数大于90天)</v>
      </c>
      <c r="C822" s="1">
        <f>_xlfn.XLOOKUP(K822,开售时间!A:A,开售时间!B:B)</f>
        <v>46002</v>
      </c>
      <c r="D822" s="1" t="str">
        <f>IFERROR(_xlfn.XLOOKUP(G822,分层!A:A,分层!B:B),"未划分")</f>
        <v>T3</v>
      </c>
      <c r="E822" s="4">
        <v>46235</v>
      </c>
      <c r="F822" s="1" t="s">
        <v>72</v>
      </c>
      <c r="G822" t="s">
        <v>2485</v>
      </c>
      <c r="H822" t="s">
        <v>2486</v>
      </c>
      <c r="I822" t="s">
        <v>2487</v>
      </c>
      <c r="J822" t="s">
        <v>4676</v>
      </c>
      <c r="K822" t="s">
        <v>2487</v>
      </c>
      <c r="L822">
        <v>11291</v>
      </c>
      <c r="M822">
        <v>124</v>
      </c>
      <c r="N822">
        <v>61.54</v>
      </c>
      <c r="O822">
        <v>61.54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155.87</v>
      </c>
      <c r="Y822">
        <v>155.87</v>
      </c>
      <c r="Z822">
        <v>0</v>
      </c>
      <c r="AA822">
        <v>0</v>
      </c>
      <c r="AB822">
        <v>0</v>
      </c>
      <c r="AC822">
        <v>12</v>
      </c>
      <c r="AD822">
        <v>12</v>
      </c>
      <c r="AE822">
        <v>0</v>
      </c>
      <c r="AF822">
        <v>0</v>
      </c>
      <c r="AG822">
        <v>0</v>
      </c>
      <c r="AH822" t="s">
        <v>1612</v>
      </c>
      <c r="AI822">
        <v>155.87</v>
      </c>
      <c r="AJ822">
        <v>12</v>
      </c>
      <c r="AK822" t="s">
        <v>1229</v>
      </c>
      <c r="AL822">
        <v>0.5</v>
      </c>
      <c r="AM822">
        <v>5.45</v>
      </c>
      <c r="AN822">
        <v>2.53</v>
      </c>
      <c r="AO822" t="s">
        <v>5365</v>
      </c>
      <c r="AP822" t="s">
        <v>1483</v>
      </c>
      <c r="AQ822" t="s">
        <v>1670</v>
      </c>
      <c r="AR822" t="s">
        <v>672</v>
      </c>
      <c r="AS822">
        <v>5.13</v>
      </c>
      <c r="AT822">
        <v>1.5</v>
      </c>
      <c r="AU822">
        <v>12</v>
      </c>
      <c r="AV822">
        <v>22</v>
      </c>
      <c r="AW822">
        <v>42</v>
      </c>
      <c r="AX822">
        <v>1.7</v>
      </c>
      <c r="AY822">
        <v>1.6</v>
      </c>
      <c r="AZ822">
        <v>1.4</v>
      </c>
      <c r="BA822">
        <v>41</v>
      </c>
      <c r="BB822">
        <v>489.79</v>
      </c>
      <c r="BC822">
        <v>36</v>
      </c>
      <c r="BD822" t="s">
        <v>2069</v>
      </c>
      <c r="BE822" t="s">
        <v>5366</v>
      </c>
      <c r="BF822" t="s">
        <v>5367</v>
      </c>
      <c r="BG822" t="s">
        <v>86</v>
      </c>
      <c r="BH822" t="s">
        <v>86</v>
      </c>
      <c r="BI822" t="s">
        <v>86</v>
      </c>
      <c r="BJ822">
        <v>484.39</v>
      </c>
      <c r="BK822">
        <v>3</v>
      </c>
      <c r="BL822">
        <v>34.17</v>
      </c>
      <c r="BM822">
        <v>3</v>
      </c>
      <c r="BN822">
        <v>9</v>
      </c>
      <c r="BO822">
        <v>107.91</v>
      </c>
      <c r="BP822">
        <v>4</v>
      </c>
      <c r="BQ822">
        <v>11.81</v>
      </c>
      <c r="BR822">
        <v>1.3</v>
      </c>
      <c r="BS822">
        <v>5.4</v>
      </c>
      <c r="BT822">
        <v>0</v>
      </c>
    </row>
    <row r="823" spans="1:72">
      <c r="A823" t="str">
        <f>IF(I823="","其他",_xlfn.XLOOKUP(I823,辅助数据!B:B,辅助数据!C:C))</f>
        <v>小海报木板</v>
      </c>
      <c r="B823" t="str" cm="1">
        <f t="array" ref="B823">IFERROR(_xlfn.IFS(EOMONTH(E823,0)-C823&gt;90,"老品 (开售天数大于90天)",EOMONTH(E823,0)-C823&gt;=0,"新品 (开售天数小于等于90)"),"新品未出单")</f>
        <v>老品 (开售天数大于90天)</v>
      </c>
      <c r="C823" s="1">
        <f>_xlfn.XLOOKUP(K823,开售时间!A:A,开售时间!B:B)</f>
        <v>46016</v>
      </c>
      <c r="D823" s="1" t="str">
        <f>IFERROR(_xlfn.XLOOKUP(G823,分层!A:A,分层!B:B),"未划分")</f>
        <v>T3</v>
      </c>
      <c r="E823" s="4">
        <v>46235</v>
      </c>
      <c r="F823" s="1" t="s">
        <v>72</v>
      </c>
      <c r="G823" t="s">
        <v>1910</v>
      </c>
      <c r="H823" t="s">
        <v>1911</v>
      </c>
      <c r="I823" t="s">
        <v>1912</v>
      </c>
      <c r="J823" t="s">
        <v>5368</v>
      </c>
      <c r="K823" t="s">
        <v>1912</v>
      </c>
      <c r="L823">
        <v>53823</v>
      </c>
      <c r="M823">
        <v>208</v>
      </c>
      <c r="N823">
        <v>144.75</v>
      </c>
      <c r="O823">
        <v>144.24</v>
      </c>
      <c r="P823">
        <v>0</v>
      </c>
      <c r="Q823">
        <v>0.51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312.7</v>
      </c>
      <c r="Y823">
        <v>302.71</v>
      </c>
      <c r="Z823">
        <v>0</v>
      </c>
      <c r="AA823">
        <v>9.99</v>
      </c>
      <c r="AB823">
        <v>0</v>
      </c>
      <c r="AC823">
        <v>29</v>
      </c>
      <c r="AD823">
        <v>28</v>
      </c>
      <c r="AE823">
        <v>0</v>
      </c>
      <c r="AF823">
        <v>1</v>
      </c>
      <c r="AG823">
        <v>0</v>
      </c>
      <c r="AH823" t="s">
        <v>2337</v>
      </c>
      <c r="AI823">
        <v>247.25</v>
      </c>
      <c r="AJ823">
        <v>23</v>
      </c>
      <c r="AK823" t="s">
        <v>78</v>
      </c>
      <c r="AL823">
        <v>0.7</v>
      </c>
      <c r="AM823">
        <v>2.69</v>
      </c>
      <c r="AN823">
        <v>2.16</v>
      </c>
      <c r="AO823" t="s">
        <v>3304</v>
      </c>
      <c r="AP823" t="s">
        <v>5369</v>
      </c>
      <c r="AQ823" t="s">
        <v>5370</v>
      </c>
      <c r="AR823" t="s">
        <v>5371</v>
      </c>
      <c r="AS823">
        <v>4.99</v>
      </c>
      <c r="AT823">
        <v>3.53</v>
      </c>
      <c r="AU823">
        <v>15</v>
      </c>
      <c r="AV823">
        <v>24</v>
      </c>
      <c r="AW823">
        <v>45</v>
      </c>
      <c r="AX823">
        <v>2.1</v>
      </c>
      <c r="AY823">
        <v>1.7</v>
      </c>
      <c r="AZ823">
        <v>1.5</v>
      </c>
      <c r="BA823">
        <v>41</v>
      </c>
      <c r="BB823">
        <v>408.59</v>
      </c>
      <c r="BC823">
        <v>39</v>
      </c>
      <c r="BD823" t="s">
        <v>5372</v>
      </c>
      <c r="BE823" t="s">
        <v>5373</v>
      </c>
      <c r="BF823" t="s">
        <v>4381</v>
      </c>
      <c r="BG823" t="s">
        <v>86</v>
      </c>
      <c r="BH823" t="s">
        <v>86</v>
      </c>
      <c r="BI823" t="s">
        <v>86</v>
      </c>
      <c r="BJ823">
        <v>406.59</v>
      </c>
      <c r="BK823">
        <v>2</v>
      </c>
      <c r="BL823">
        <v>18.98</v>
      </c>
      <c r="BM823">
        <v>2</v>
      </c>
      <c r="BN823">
        <v>4</v>
      </c>
      <c r="BO823">
        <v>39.96</v>
      </c>
      <c r="BP823">
        <v>2</v>
      </c>
      <c r="BQ823">
        <v>9.92</v>
      </c>
      <c r="BR823">
        <v>1.3</v>
      </c>
      <c r="BS823">
        <v>2</v>
      </c>
      <c r="BT823">
        <v>0</v>
      </c>
    </row>
    <row r="824" spans="1:72">
      <c r="A824" t="str">
        <f>IF(I824="","其他",_xlfn.XLOOKUP(I824,辅助数据!B:B,辅助数据!C:C))</f>
        <v>门牌标志</v>
      </c>
      <c r="B824" t="str" cm="1">
        <f t="array" ref="B824">IFERROR(_xlfn.IFS(EOMONTH(E824,0)-C824&gt;90,"老品 (开售天数大于90天)",EOMONTH(E824,0)-C824&gt;=0,"新品 (开售天数小于等于90)"),"新品未出单")</f>
        <v>老品 (开售天数大于90天)</v>
      </c>
      <c r="C824" s="1">
        <f>_xlfn.XLOOKUP(K824,开售时间!A:A,开售时间!B:B)</f>
        <v>45873</v>
      </c>
      <c r="D824" s="1" t="str">
        <f>IFERROR(_xlfn.XLOOKUP(G824,分层!A:A,分层!B:B),"未划分")</f>
        <v>T3</v>
      </c>
      <c r="E824" s="4">
        <v>46235</v>
      </c>
      <c r="F824" s="1" t="s">
        <v>72</v>
      </c>
      <c r="G824" t="s">
        <v>2694</v>
      </c>
      <c r="H824" t="s">
        <v>2695</v>
      </c>
      <c r="I824" t="s">
        <v>2696</v>
      </c>
      <c r="J824" t="s">
        <v>1206</v>
      </c>
      <c r="K824" t="s">
        <v>2696</v>
      </c>
      <c r="L824">
        <v>15492</v>
      </c>
      <c r="M824">
        <v>108</v>
      </c>
      <c r="N824">
        <v>74.84</v>
      </c>
      <c r="O824">
        <v>74.84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249.73</v>
      </c>
      <c r="Y824">
        <v>249.73</v>
      </c>
      <c r="Z824">
        <v>0</v>
      </c>
      <c r="AA824">
        <v>0</v>
      </c>
      <c r="AB824">
        <v>0</v>
      </c>
      <c r="AC824">
        <v>27</v>
      </c>
      <c r="AD824">
        <v>27</v>
      </c>
      <c r="AE824">
        <v>0</v>
      </c>
      <c r="AF824">
        <v>0</v>
      </c>
      <c r="AG824">
        <v>0</v>
      </c>
      <c r="AH824" t="s">
        <v>5374</v>
      </c>
      <c r="AI824">
        <v>224.75</v>
      </c>
      <c r="AJ824">
        <v>25</v>
      </c>
      <c r="AK824" t="s">
        <v>4648</v>
      </c>
      <c r="AL824">
        <v>0.69</v>
      </c>
      <c r="AM824">
        <v>4.83</v>
      </c>
      <c r="AN824">
        <v>3.34</v>
      </c>
      <c r="AO824" t="s">
        <v>5375</v>
      </c>
      <c r="AP824" t="s">
        <v>2818</v>
      </c>
      <c r="AQ824" t="s">
        <v>5376</v>
      </c>
      <c r="AR824" t="s">
        <v>5377</v>
      </c>
      <c r="AS824">
        <v>2.77</v>
      </c>
      <c r="AT824">
        <v>1.87</v>
      </c>
      <c r="AU824">
        <v>5</v>
      </c>
      <c r="AV824">
        <v>13</v>
      </c>
      <c r="AW824">
        <v>38</v>
      </c>
      <c r="AX824">
        <v>0.7</v>
      </c>
      <c r="AY824">
        <v>0.9</v>
      </c>
      <c r="AZ824">
        <v>1.3</v>
      </c>
      <c r="BA824">
        <v>40</v>
      </c>
      <c r="BB824">
        <v>359.6</v>
      </c>
      <c r="BC824">
        <v>39</v>
      </c>
      <c r="BD824" t="s">
        <v>5036</v>
      </c>
      <c r="BE824" t="s">
        <v>5036</v>
      </c>
      <c r="BF824" t="s">
        <v>660</v>
      </c>
      <c r="BG824" t="s">
        <v>86</v>
      </c>
      <c r="BH824" t="s">
        <v>86</v>
      </c>
      <c r="BI824" t="s">
        <v>86</v>
      </c>
      <c r="BJ824">
        <v>357.36</v>
      </c>
      <c r="BK824">
        <v>1</v>
      </c>
      <c r="BL824">
        <v>8.99</v>
      </c>
      <c r="BM824">
        <v>1</v>
      </c>
      <c r="BN824">
        <v>5</v>
      </c>
      <c r="BO824">
        <v>44.95</v>
      </c>
      <c r="BP824">
        <v>4</v>
      </c>
      <c r="BQ824">
        <v>8.93</v>
      </c>
      <c r="BR824">
        <v>1.3</v>
      </c>
      <c r="BS824">
        <v>2.24</v>
      </c>
      <c r="BT824">
        <v>0</v>
      </c>
    </row>
    <row r="825" spans="1:72">
      <c r="A825" t="str">
        <f>IF(I825="","其他",_xlfn.XLOOKUP(I825,辅助数据!B:B,辅助数据!C:C))</f>
        <v>漩涡套装</v>
      </c>
      <c r="B825" t="str" cm="1">
        <f t="array" ref="B825">IFERROR(_xlfn.IFS(EOMONTH(E825,0)-C825&gt;90,"老品 (开售天数大于90天)",EOMONTH(E825,0)-C825&gt;=0,"新品 (开售天数小于等于90)"),"新品未出单")</f>
        <v>老品 (开售天数大于90天)</v>
      </c>
      <c r="C825" s="1">
        <f>_xlfn.XLOOKUP(K825,开售时间!A:A,开售时间!B:B)</f>
        <v>45956</v>
      </c>
      <c r="D825" s="1" t="str">
        <f>IFERROR(_xlfn.XLOOKUP(G825,分层!A:A,分层!B:B),"未划分")</f>
        <v>T4</v>
      </c>
      <c r="E825" s="4">
        <v>46235</v>
      </c>
      <c r="F825" s="1" t="s">
        <v>72</v>
      </c>
      <c r="G825" t="s">
        <v>2296</v>
      </c>
      <c r="H825" t="s">
        <v>2297</v>
      </c>
      <c r="I825" t="s">
        <v>2298</v>
      </c>
      <c r="J825" t="s">
        <v>5378</v>
      </c>
      <c r="K825" t="s">
        <v>2298</v>
      </c>
      <c r="L825">
        <v>29753</v>
      </c>
      <c r="M825">
        <v>146</v>
      </c>
      <c r="N825">
        <v>149.16</v>
      </c>
      <c r="O825">
        <v>144.1</v>
      </c>
      <c r="P825">
        <v>0</v>
      </c>
      <c r="Q825">
        <v>5.06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518.6</v>
      </c>
      <c r="Y825">
        <v>482.63</v>
      </c>
      <c r="Z825">
        <v>0</v>
      </c>
      <c r="AA825">
        <v>35.97</v>
      </c>
      <c r="AB825">
        <v>0</v>
      </c>
      <c r="AC825">
        <v>39</v>
      </c>
      <c r="AD825">
        <v>36</v>
      </c>
      <c r="AE825">
        <v>0</v>
      </c>
      <c r="AF825">
        <v>3</v>
      </c>
      <c r="AG825">
        <v>0</v>
      </c>
      <c r="AH825" t="s">
        <v>5379</v>
      </c>
      <c r="AI825">
        <v>395.67</v>
      </c>
      <c r="AJ825">
        <v>32</v>
      </c>
      <c r="AK825" t="s">
        <v>605</v>
      </c>
      <c r="AL825">
        <v>1.02</v>
      </c>
      <c r="AM825">
        <v>5.01</v>
      </c>
      <c r="AN825">
        <v>3.48</v>
      </c>
      <c r="AO825" t="s">
        <v>5380</v>
      </c>
      <c r="AP825" t="s">
        <v>5381</v>
      </c>
      <c r="AQ825" t="s">
        <v>5382</v>
      </c>
      <c r="AR825" t="s">
        <v>3157</v>
      </c>
      <c r="AS825">
        <v>3.82</v>
      </c>
      <c r="AT825">
        <v>3.73</v>
      </c>
      <c r="AU825">
        <v>2</v>
      </c>
      <c r="AV825">
        <v>16</v>
      </c>
      <c r="AW825">
        <v>32</v>
      </c>
      <c r="AX825">
        <v>0.3</v>
      </c>
      <c r="AY825">
        <v>1.1</v>
      </c>
      <c r="AZ825">
        <v>1.1</v>
      </c>
      <c r="BA825">
        <v>40</v>
      </c>
      <c r="BB825">
        <v>467.61</v>
      </c>
      <c r="BC825">
        <v>38</v>
      </c>
      <c r="BD825" t="s">
        <v>4396</v>
      </c>
      <c r="BE825" t="s">
        <v>4554</v>
      </c>
      <c r="BF825" t="s">
        <v>5383</v>
      </c>
      <c r="BG825" t="s">
        <v>86</v>
      </c>
      <c r="BH825" t="s">
        <v>86</v>
      </c>
      <c r="BI825" t="s">
        <v>86</v>
      </c>
      <c r="BJ825">
        <v>438.81</v>
      </c>
      <c r="BK825">
        <v>0</v>
      </c>
      <c r="BL825">
        <v>0</v>
      </c>
      <c r="BM825">
        <v>0</v>
      </c>
      <c r="BN825">
        <v>24</v>
      </c>
      <c r="BO825">
        <v>287.76</v>
      </c>
      <c r="BP825">
        <v>22</v>
      </c>
      <c r="BQ825">
        <v>10.97</v>
      </c>
      <c r="BR825">
        <v>1.3</v>
      </c>
      <c r="BS825">
        <v>28.8</v>
      </c>
      <c r="BT825">
        <v>0</v>
      </c>
    </row>
    <row r="826" spans="1:72">
      <c r="A826" t="str">
        <f>IF(I826="","其他",_xlfn.XLOOKUP(I826,辅助数据!B:B,辅助数据!C:C))</f>
        <v>海报</v>
      </c>
      <c r="B826" t="str" cm="1">
        <f t="array" ref="B826">IFERROR(_xlfn.IFS(EOMONTH(E826,0)-C826&gt;90,"老品 (开售天数大于90天)",EOMONTH(E826,0)-C826&gt;=0,"新品 (开售天数小于等于90)"),"新品未出单")</f>
        <v>老品 (开售天数大于90天)</v>
      </c>
      <c r="C826" s="1">
        <f>_xlfn.XLOOKUP(K826,开售时间!A:A,开售时间!B:B)</f>
        <v>46017</v>
      </c>
      <c r="D826" s="1" t="str">
        <f>IFERROR(_xlfn.XLOOKUP(G826,分层!A:A,分层!B:B),"未划分")</f>
        <v>T3</v>
      </c>
      <c r="E826" s="4">
        <v>46235</v>
      </c>
      <c r="F826" s="1" t="s">
        <v>72</v>
      </c>
      <c r="G826" t="s">
        <v>1838</v>
      </c>
      <c r="H826" t="s">
        <v>1839</v>
      </c>
      <c r="I826" t="s">
        <v>1840</v>
      </c>
      <c r="J826" t="s">
        <v>1892</v>
      </c>
      <c r="K826" t="s">
        <v>1840</v>
      </c>
      <c r="L826">
        <v>35207</v>
      </c>
      <c r="M826">
        <v>282</v>
      </c>
      <c r="N826">
        <v>163.17</v>
      </c>
      <c r="O826">
        <v>139.82</v>
      </c>
      <c r="P826">
        <v>0</v>
      </c>
      <c r="Q826">
        <v>23.35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322.32</v>
      </c>
      <c r="Y826">
        <v>242.59</v>
      </c>
      <c r="Z826">
        <v>0</v>
      </c>
      <c r="AA826">
        <v>79.73</v>
      </c>
      <c r="AB826">
        <v>0</v>
      </c>
      <c r="AC826">
        <v>28</v>
      </c>
      <c r="AD826">
        <v>21</v>
      </c>
      <c r="AE826">
        <v>0</v>
      </c>
      <c r="AF826">
        <v>7</v>
      </c>
      <c r="AG826">
        <v>0</v>
      </c>
      <c r="AH826" t="s">
        <v>3176</v>
      </c>
      <c r="AI826">
        <v>261.97</v>
      </c>
      <c r="AJ826">
        <v>23</v>
      </c>
      <c r="AK826" t="s">
        <v>784</v>
      </c>
      <c r="AL826">
        <v>0.58</v>
      </c>
      <c r="AM826">
        <v>4.63</v>
      </c>
      <c r="AN826">
        <v>1.98</v>
      </c>
      <c r="AO826" t="s">
        <v>2706</v>
      </c>
      <c r="AP826" t="s">
        <v>1724</v>
      </c>
      <c r="AQ826" t="s">
        <v>1724</v>
      </c>
      <c r="AR826" t="s">
        <v>5384</v>
      </c>
      <c r="AS826">
        <v>5.83</v>
      </c>
      <c r="AT826">
        <v>4.08</v>
      </c>
      <c r="AU826">
        <v>10</v>
      </c>
      <c r="AV826">
        <v>21</v>
      </c>
      <c r="AW826">
        <v>40</v>
      </c>
      <c r="AX826">
        <v>1.4</v>
      </c>
      <c r="AY826">
        <v>1.5</v>
      </c>
      <c r="AZ826">
        <v>1.3</v>
      </c>
      <c r="BA826">
        <v>40</v>
      </c>
      <c r="BB826">
        <v>456.2</v>
      </c>
      <c r="BC826">
        <v>40</v>
      </c>
      <c r="BD826" t="s">
        <v>2250</v>
      </c>
      <c r="BE826" t="s">
        <v>5385</v>
      </c>
      <c r="BF826" t="s">
        <v>2250</v>
      </c>
      <c r="BG826" t="s">
        <v>86</v>
      </c>
      <c r="BH826" t="s">
        <v>86</v>
      </c>
      <c r="BI826" t="s">
        <v>86</v>
      </c>
      <c r="BJ826">
        <v>456.2</v>
      </c>
      <c r="BK826">
        <v>2</v>
      </c>
      <c r="BL826">
        <v>22.78</v>
      </c>
      <c r="BM826">
        <v>2</v>
      </c>
      <c r="BN826">
        <v>0</v>
      </c>
      <c r="BO826">
        <v>0</v>
      </c>
      <c r="BP826">
        <v>0</v>
      </c>
      <c r="BQ826">
        <v>11.41</v>
      </c>
      <c r="BR826">
        <v>1.3</v>
      </c>
      <c r="BS826">
        <v>0</v>
      </c>
      <c r="BT826">
        <v>0</v>
      </c>
    </row>
    <row r="827" spans="1:72">
      <c r="A827" t="str">
        <f>IF(I827="","其他",_xlfn.XLOOKUP(I827,辅助数据!B:B,辅助数据!C:C))</f>
        <v>小海报木板</v>
      </c>
      <c r="B827" t="str" cm="1">
        <f t="array" ref="B827">IFERROR(_xlfn.IFS(EOMONTH(E827,0)-C827&gt;90,"老品 (开售天数大于90天)",EOMONTH(E827,0)-C827&gt;=0,"新品 (开售天数小于等于90)"),"新品未出单")</f>
        <v>老品 (开售天数大于90天)</v>
      </c>
      <c r="C827" s="1">
        <f>_xlfn.XLOOKUP(K827,开售时间!A:A,开售时间!B:B)</f>
        <v>46003</v>
      </c>
      <c r="D827" s="1" t="str">
        <f>IFERROR(_xlfn.XLOOKUP(G827,分层!A:A,分层!B:B),"未划分")</f>
        <v>T3</v>
      </c>
      <c r="E827" s="4">
        <v>46235</v>
      </c>
      <c r="F827" s="1" t="s">
        <v>72</v>
      </c>
      <c r="G827" t="s">
        <v>2855</v>
      </c>
      <c r="H827" t="s">
        <v>2856</v>
      </c>
      <c r="I827" t="s">
        <v>2857</v>
      </c>
      <c r="J827" t="s">
        <v>4843</v>
      </c>
      <c r="K827" t="s">
        <v>2857</v>
      </c>
      <c r="L827">
        <v>32839</v>
      </c>
      <c r="M827">
        <v>243</v>
      </c>
      <c r="N827">
        <v>146.68</v>
      </c>
      <c r="O827">
        <v>138.91</v>
      </c>
      <c r="P827">
        <v>0</v>
      </c>
      <c r="Q827">
        <v>7.77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271.92</v>
      </c>
      <c r="Y827">
        <v>253.77</v>
      </c>
      <c r="Z827">
        <v>0</v>
      </c>
      <c r="AA827">
        <v>18.15</v>
      </c>
      <c r="AB827">
        <v>0</v>
      </c>
      <c r="AC827">
        <v>22</v>
      </c>
      <c r="AD827">
        <v>20</v>
      </c>
      <c r="AE827">
        <v>0</v>
      </c>
      <c r="AF827">
        <v>2</v>
      </c>
      <c r="AG827">
        <v>0</v>
      </c>
      <c r="AH827" t="s">
        <v>302</v>
      </c>
      <c r="AI827">
        <v>217.95</v>
      </c>
      <c r="AJ827">
        <v>19</v>
      </c>
      <c r="AK827" t="s">
        <v>147</v>
      </c>
      <c r="AL827">
        <v>0.6</v>
      </c>
      <c r="AM827">
        <v>4.47</v>
      </c>
      <c r="AN827">
        <v>1.85</v>
      </c>
      <c r="AO827" t="s">
        <v>5356</v>
      </c>
      <c r="AP827" t="s">
        <v>5386</v>
      </c>
      <c r="AQ827" t="s">
        <v>5387</v>
      </c>
      <c r="AR827" t="s">
        <v>5388</v>
      </c>
      <c r="AS827">
        <v>6.67</v>
      </c>
      <c r="AT827">
        <v>3.67</v>
      </c>
      <c r="AU827">
        <v>9</v>
      </c>
      <c r="AV827">
        <v>18</v>
      </c>
      <c r="AW827">
        <v>38</v>
      </c>
      <c r="AX827">
        <v>1.3</v>
      </c>
      <c r="AY827">
        <v>1.3</v>
      </c>
      <c r="AZ827">
        <v>1.3</v>
      </c>
      <c r="BA827">
        <v>40</v>
      </c>
      <c r="BB827">
        <v>399.6</v>
      </c>
      <c r="BC827">
        <v>37</v>
      </c>
      <c r="BD827" t="s">
        <v>2402</v>
      </c>
      <c r="BE827" t="s">
        <v>5389</v>
      </c>
      <c r="BF827" t="s">
        <v>5390</v>
      </c>
      <c r="BG827" t="s">
        <v>86</v>
      </c>
      <c r="BH827" t="s">
        <v>86</v>
      </c>
      <c r="BI827" t="s">
        <v>86</v>
      </c>
      <c r="BJ827">
        <v>396.6</v>
      </c>
      <c r="BK827">
        <v>0</v>
      </c>
      <c r="BL827">
        <v>0</v>
      </c>
      <c r="BM827">
        <v>0</v>
      </c>
      <c r="BN827">
        <v>6</v>
      </c>
      <c r="BO827">
        <v>59.94</v>
      </c>
      <c r="BP827">
        <v>3</v>
      </c>
      <c r="BQ827">
        <v>9.92</v>
      </c>
      <c r="BR827">
        <v>1.3</v>
      </c>
      <c r="BS827">
        <v>3</v>
      </c>
      <c r="BT827">
        <v>0</v>
      </c>
    </row>
    <row r="828" spans="1:72">
      <c r="A828" t="str">
        <f>IF(I828="","其他",_xlfn.XLOOKUP(I828,辅助数据!B:B,辅助数据!C:C))</f>
        <v>木摆件</v>
      </c>
      <c r="B828" t="str" cm="1">
        <f t="array" ref="B828">IFERROR(_xlfn.IFS(EOMONTH(E828,0)-C828&gt;90,"老品 (开售天数大于90天)",EOMONTH(E828,0)-C828&gt;=0,"新品 (开售天数小于等于90)"),"新品未出单")</f>
        <v>老品 (开售天数大于90天)</v>
      </c>
      <c r="C828" s="1">
        <f>_xlfn.XLOOKUP(K828,开售时间!A:A,开售时间!B:B)</f>
        <v>45906</v>
      </c>
      <c r="D828" s="1" t="str">
        <f>IFERROR(_xlfn.XLOOKUP(G828,分层!A:A,分层!B:B),"未划分")</f>
        <v>T3</v>
      </c>
      <c r="E828" s="4">
        <v>46235</v>
      </c>
      <c r="F828" s="1" t="s">
        <v>72</v>
      </c>
      <c r="G828" t="s">
        <v>2353</v>
      </c>
      <c r="H828" t="s">
        <v>2354</v>
      </c>
      <c r="I828" t="s">
        <v>2355</v>
      </c>
      <c r="J828" t="s">
        <v>5391</v>
      </c>
      <c r="K828" t="s">
        <v>2355</v>
      </c>
      <c r="L828">
        <v>22647</v>
      </c>
      <c r="M828">
        <v>234</v>
      </c>
      <c r="N828">
        <v>125.56</v>
      </c>
      <c r="O828">
        <v>94.83</v>
      </c>
      <c r="P828">
        <v>0</v>
      </c>
      <c r="Q828">
        <v>30.73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196.14</v>
      </c>
      <c r="Y828">
        <v>139.11</v>
      </c>
      <c r="Z828">
        <v>0</v>
      </c>
      <c r="AA828">
        <v>57.03</v>
      </c>
      <c r="AB828">
        <v>0</v>
      </c>
      <c r="AC828">
        <v>12</v>
      </c>
      <c r="AD828">
        <v>9</v>
      </c>
      <c r="AE828">
        <v>0</v>
      </c>
      <c r="AF828">
        <v>3</v>
      </c>
      <c r="AG828">
        <v>0</v>
      </c>
      <c r="AH828" t="s">
        <v>5392</v>
      </c>
      <c r="AI828">
        <v>168.16</v>
      </c>
      <c r="AJ828">
        <v>10</v>
      </c>
      <c r="AK828" t="s">
        <v>2122</v>
      </c>
      <c r="AL828">
        <v>0.54</v>
      </c>
      <c r="AM828">
        <v>5.54</v>
      </c>
      <c r="AN828">
        <v>1.56</v>
      </c>
      <c r="AO828" t="s">
        <v>5393</v>
      </c>
      <c r="AP828" t="s">
        <v>4932</v>
      </c>
      <c r="AQ828" t="s">
        <v>5394</v>
      </c>
      <c r="AR828" t="s">
        <v>5395</v>
      </c>
      <c r="AS828">
        <v>10.46</v>
      </c>
      <c r="AT828">
        <v>3.22</v>
      </c>
      <c r="AU828">
        <v>5</v>
      </c>
      <c r="AV828">
        <v>12</v>
      </c>
      <c r="AW828">
        <v>31</v>
      </c>
      <c r="AX828">
        <v>0.7</v>
      </c>
      <c r="AY828">
        <v>0.9</v>
      </c>
      <c r="AZ828">
        <v>1</v>
      </c>
      <c r="BA828">
        <v>39</v>
      </c>
      <c r="BB828">
        <v>617.21</v>
      </c>
      <c r="BC828">
        <v>35</v>
      </c>
      <c r="BD828" t="s">
        <v>5396</v>
      </c>
      <c r="BE828" t="s">
        <v>4492</v>
      </c>
      <c r="BF828" t="s">
        <v>4975</v>
      </c>
      <c r="BG828" t="s">
        <v>86</v>
      </c>
      <c r="BH828" t="s">
        <v>86</v>
      </c>
      <c r="BI828" t="s">
        <v>86</v>
      </c>
      <c r="BJ828">
        <v>609.29</v>
      </c>
      <c r="BK828">
        <v>8</v>
      </c>
      <c r="BL828">
        <v>121.52</v>
      </c>
      <c r="BM828">
        <v>7</v>
      </c>
      <c r="BN828">
        <v>10</v>
      </c>
      <c r="BO828">
        <v>158.3</v>
      </c>
      <c r="BP828">
        <v>7</v>
      </c>
      <c r="BQ828">
        <v>15.62</v>
      </c>
      <c r="BR828">
        <v>1.3</v>
      </c>
      <c r="BS828">
        <v>7.92</v>
      </c>
      <c r="BT828">
        <v>0</v>
      </c>
    </row>
    <row r="829" spans="1:72">
      <c r="A829" t="str">
        <f>IF(I829="","其他",_xlfn.XLOOKUP(I829,辅助数据!B:B,辅助数据!C:C))</f>
        <v>海报</v>
      </c>
      <c r="B829" t="str" cm="1">
        <f t="array" ref="B829">IFERROR(_xlfn.IFS(EOMONTH(E829,0)-C829&gt;90,"老品 (开售天数大于90天)",EOMONTH(E829,0)-C829&gt;=0,"新品 (开售天数小于等于90)"),"新品未出单")</f>
        <v>老品 (开售天数大于90天)</v>
      </c>
      <c r="C829" s="1">
        <f>_xlfn.XLOOKUP(K829,开售时间!A:A,开售时间!B:B)</f>
        <v>46017</v>
      </c>
      <c r="D829" s="1" t="str">
        <f>IFERROR(_xlfn.XLOOKUP(G829,分层!A:A,分层!B:B),"未划分")</f>
        <v>T4</v>
      </c>
      <c r="E829" s="4">
        <v>46235</v>
      </c>
      <c r="F829" s="1" t="s">
        <v>72</v>
      </c>
      <c r="G829" t="s">
        <v>1982</v>
      </c>
      <c r="H829" t="s">
        <v>1983</v>
      </c>
      <c r="I829" t="s">
        <v>1984</v>
      </c>
      <c r="J829" t="s">
        <v>2231</v>
      </c>
      <c r="K829" t="s">
        <v>1984</v>
      </c>
      <c r="L829">
        <v>37974</v>
      </c>
      <c r="M829">
        <v>293</v>
      </c>
      <c r="N829">
        <v>167.52</v>
      </c>
      <c r="O829">
        <v>160.33</v>
      </c>
      <c r="P829">
        <v>0</v>
      </c>
      <c r="Q829">
        <v>7.19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376.48</v>
      </c>
      <c r="Y829">
        <v>376.48</v>
      </c>
      <c r="Z829">
        <v>0</v>
      </c>
      <c r="AA829">
        <v>0</v>
      </c>
      <c r="AB829">
        <v>0</v>
      </c>
      <c r="AC829">
        <v>32</v>
      </c>
      <c r="AD829">
        <v>32</v>
      </c>
      <c r="AE829">
        <v>0</v>
      </c>
      <c r="AF829">
        <v>0</v>
      </c>
      <c r="AG829">
        <v>0</v>
      </c>
      <c r="AH829" t="s">
        <v>1560</v>
      </c>
      <c r="AI829">
        <v>261.97</v>
      </c>
      <c r="AJ829">
        <v>23</v>
      </c>
      <c r="AK829" t="s">
        <v>1060</v>
      </c>
      <c r="AL829">
        <v>0.57</v>
      </c>
      <c r="AM829">
        <v>4.41</v>
      </c>
      <c r="AN829">
        <v>2.25</v>
      </c>
      <c r="AO829" t="s">
        <v>2953</v>
      </c>
      <c r="AP829" t="s">
        <v>629</v>
      </c>
      <c r="AQ829" t="s">
        <v>4501</v>
      </c>
      <c r="AR829" t="s">
        <v>5397</v>
      </c>
      <c r="AS829">
        <v>5.24</v>
      </c>
      <c r="AT829">
        <v>4.3</v>
      </c>
      <c r="AU829">
        <v>9</v>
      </c>
      <c r="AV829">
        <v>20</v>
      </c>
      <c r="AW829">
        <v>39</v>
      </c>
      <c r="AX829">
        <v>1.3</v>
      </c>
      <c r="AY829">
        <v>1.4</v>
      </c>
      <c r="AZ829">
        <v>1.3</v>
      </c>
      <c r="BA829">
        <v>39</v>
      </c>
      <c r="BB829">
        <v>446.01</v>
      </c>
      <c r="BC829">
        <v>39</v>
      </c>
      <c r="BD829" t="s">
        <v>5398</v>
      </c>
      <c r="BE829" t="s">
        <v>5399</v>
      </c>
      <c r="BF829" t="s">
        <v>2077</v>
      </c>
      <c r="BG829" t="s">
        <v>86</v>
      </c>
      <c r="BH829" t="s">
        <v>86</v>
      </c>
      <c r="BI829" t="s">
        <v>86</v>
      </c>
      <c r="BJ829">
        <v>444.86</v>
      </c>
      <c r="BK829">
        <v>1</v>
      </c>
      <c r="BL829">
        <v>11.39</v>
      </c>
      <c r="BM829">
        <v>1</v>
      </c>
      <c r="BN829">
        <v>2</v>
      </c>
      <c r="BO829">
        <v>22.78</v>
      </c>
      <c r="BP829">
        <v>2</v>
      </c>
      <c r="BQ829">
        <v>11.41</v>
      </c>
      <c r="BR829">
        <v>1.3</v>
      </c>
      <c r="BS829">
        <v>1.15</v>
      </c>
      <c r="BT829">
        <v>0</v>
      </c>
    </row>
    <row r="830" spans="1:72">
      <c r="A830" t="str">
        <f>IF(I830="","其他",_xlfn.XLOOKUP(I830,辅助数据!B:B,辅助数据!C:C))</f>
        <v>小海报木板</v>
      </c>
      <c r="B830" t="str" cm="1">
        <f t="array" ref="B830">IFERROR(_xlfn.IFS(EOMONTH(E830,0)-C830&gt;90,"老品 (开售天数大于90天)",EOMONTH(E830,0)-C830&gt;=0,"新品 (开售天数小于等于90)"),"新品未出单")</f>
        <v>老品 (开售天数大于90天)</v>
      </c>
      <c r="C830" s="1">
        <f>_xlfn.XLOOKUP(K830,开售时间!A:A,开售时间!B:B)</f>
        <v>46019</v>
      </c>
      <c r="D830" s="1" t="str">
        <f>IFERROR(_xlfn.XLOOKUP(G830,分层!A:A,分层!B:B),"未划分")</f>
        <v>T3</v>
      </c>
      <c r="E830" s="4">
        <v>46235</v>
      </c>
      <c r="F830" s="1" t="s">
        <v>72</v>
      </c>
      <c r="G830" t="s">
        <v>2184</v>
      </c>
      <c r="H830" t="s">
        <v>2185</v>
      </c>
      <c r="I830" t="s">
        <v>2186</v>
      </c>
      <c r="J830" t="s">
        <v>5400</v>
      </c>
      <c r="K830" t="s">
        <v>2186</v>
      </c>
      <c r="L830">
        <v>29877</v>
      </c>
      <c r="M830">
        <v>233</v>
      </c>
      <c r="N830">
        <v>131.67</v>
      </c>
      <c r="O830">
        <v>126.07</v>
      </c>
      <c r="P830">
        <v>0</v>
      </c>
      <c r="Q830">
        <v>5.6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226.11</v>
      </c>
      <c r="Y830">
        <v>202.8</v>
      </c>
      <c r="Z830">
        <v>0</v>
      </c>
      <c r="AA830">
        <v>23.31</v>
      </c>
      <c r="AB830">
        <v>0</v>
      </c>
      <c r="AC830">
        <v>20</v>
      </c>
      <c r="AD830">
        <v>19</v>
      </c>
      <c r="AE830">
        <v>0</v>
      </c>
      <c r="AF830">
        <v>1</v>
      </c>
      <c r="AG830">
        <v>0</v>
      </c>
      <c r="AH830" t="s">
        <v>5401</v>
      </c>
      <c r="AI830">
        <v>201.46</v>
      </c>
      <c r="AJ830">
        <v>18</v>
      </c>
      <c r="AK830" t="s">
        <v>628</v>
      </c>
      <c r="AL830">
        <v>0.57</v>
      </c>
      <c r="AM830">
        <v>4.41</v>
      </c>
      <c r="AN830">
        <v>1.72</v>
      </c>
      <c r="AO830" t="s">
        <v>5402</v>
      </c>
      <c r="AP830" t="s">
        <v>5403</v>
      </c>
      <c r="AQ830" t="s">
        <v>5404</v>
      </c>
      <c r="AR830" t="s">
        <v>5405</v>
      </c>
      <c r="AS830">
        <v>6.58</v>
      </c>
      <c r="AT830">
        <v>3.38</v>
      </c>
      <c r="AU830">
        <v>4</v>
      </c>
      <c r="AV830">
        <v>13</v>
      </c>
      <c r="AW830">
        <v>36</v>
      </c>
      <c r="AX830">
        <v>0.6</v>
      </c>
      <c r="AY830">
        <v>0.9</v>
      </c>
      <c r="AZ830">
        <v>1.2</v>
      </c>
      <c r="BA830">
        <v>39</v>
      </c>
      <c r="BB830">
        <v>389.61</v>
      </c>
      <c r="BC830">
        <v>33</v>
      </c>
      <c r="BD830" t="s">
        <v>2423</v>
      </c>
      <c r="BE830" t="s">
        <v>5406</v>
      </c>
      <c r="BF830" t="s">
        <v>5407</v>
      </c>
      <c r="BG830" t="s">
        <v>86</v>
      </c>
      <c r="BH830" t="s">
        <v>86</v>
      </c>
      <c r="BI830" t="s">
        <v>86</v>
      </c>
      <c r="BJ830">
        <v>383.6</v>
      </c>
      <c r="BK830">
        <v>0</v>
      </c>
      <c r="BL830">
        <v>0</v>
      </c>
      <c r="BM830">
        <v>0</v>
      </c>
      <c r="BN830">
        <v>12</v>
      </c>
      <c r="BO830">
        <v>119.88</v>
      </c>
      <c r="BP830">
        <v>7</v>
      </c>
      <c r="BQ830">
        <v>9.84</v>
      </c>
      <c r="BR830">
        <v>1.3</v>
      </c>
      <c r="BS830">
        <v>6.01</v>
      </c>
      <c r="BT830">
        <v>0</v>
      </c>
    </row>
    <row r="831" spans="1:72">
      <c r="A831" t="str">
        <f>IF(I831="","其他",_xlfn.XLOOKUP(I831,辅助数据!B:B,辅助数据!C:C))</f>
        <v>照片横幅</v>
      </c>
      <c r="B831" t="str" cm="1">
        <f t="array" ref="B831">IFERROR(_xlfn.IFS(EOMONTH(E831,0)-C831&gt;90,"老品 (开售天数大于90天)",EOMONTH(E831,0)-C831&gt;=0,"新品 (开售天数小于等于90)"),"新品未出单")</f>
        <v>老品 (开售天数大于90天)</v>
      </c>
      <c r="C831" s="1">
        <f>_xlfn.XLOOKUP(K831,开售时间!A:A,开售时间!B:B)</f>
        <v>46105</v>
      </c>
      <c r="D831" s="1" t="str">
        <f>IFERROR(_xlfn.XLOOKUP(G831,分层!A:A,分层!B:B),"未划分")</f>
        <v>T4</v>
      </c>
      <c r="E831" s="4">
        <v>46235</v>
      </c>
      <c r="F831" s="1" t="s">
        <v>72</v>
      </c>
      <c r="G831" t="s">
        <v>2195</v>
      </c>
      <c r="H831" t="s">
        <v>2196</v>
      </c>
      <c r="I831" t="s">
        <v>2197</v>
      </c>
      <c r="J831" t="s">
        <v>1946</v>
      </c>
      <c r="K831" t="s">
        <v>2197</v>
      </c>
      <c r="L831">
        <v>38301</v>
      </c>
      <c r="M831">
        <v>332</v>
      </c>
      <c r="N831">
        <v>236.7</v>
      </c>
      <c r="O831">
        <v>231.33</v>
      </c>
      <c r="P831">
        <v>0</v>
      </c>
      <c r="Q831">
        <v>5.37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423.05</v>
      </c>
      <c r="Y831">
        <v>423.05</v>
      </c>
      <c r="Z831">
        <v>0</v>
      </c>
      <c r="AA831">
        <v>0</v>
      </c>
      <c r="AB831">
        <v>0</v>
      </c>
      <c r="AC831">
        <v>36</v>
      </c>
      <c r="AD831">
        <v>36</v>
      </c>
      <c r="AE831">
        <v>0</v>
      </c>
      <c r="AF831">
        <v>0</v>
      </c>
      <c r="AG831">
        <v>0</v>
      </c>
      <c r="AH831" t="s">
        <v>5408</v>
      </c>
      <c r="AI831">
        <v>295.49</v>
      </c>
      <c r="AJ831">
        <v>26</v>
      </c>
      <c r="AK831" t="s">
        <v>1201</v>
      </c>
      <c r="AL831">
        <v>0.71</v>
      </c>
      <c r="AM831">
        <v>6.18</v>
      </c>
      <c r="AN831">
        <v>1.79</v>
      </c>
      <c r="AO831" t="s">
        <v>5409</v>
      </c>
      <c r="AP831" t="s">
        <v>5410</v>
      </c>
      <c r="AQ831" t="s">
        <v>5411</v>
      </c>
      <c r="AR831" t="s">
        <v>5412</v>
      </c>
      <c r="AS831">
        <v>6.58</v>
      </c>
      <c r="AT831">
        <v>6.07</v>
      </c>
      <c r="AU831">
        <v>9</v>
      </c>
      <c r="AV831">
        <v>20</v>
      </c>
      <c r="AW831">
        <v>41</v>
      </c>
      <c r="AX831">
        <v>1.3</v>
      </c>
      <c r="AY831">
        <v>1.4</v>
      </c>
      <c r="AZ831">
        <v>1.4</v>
      </c>
      <c r="BA831">
        <v>39</v>
      </c>
      <c r="BB831">
        <v>444.08</v>
      </c>
      <c r="BC831">
        <v>39</v>
      </c>
      <c r="BD831" t="s">
        <v>2456</v>
      </c>
      <c r="BE831" t="s">
        <v>5413</v>
      </c>
      <c r="BF831" t="s">
        <v>4381</v>
      </c>
      <c r="BG831" t="s">
        <v>86</v>
      </c>
      <c r="BH831" t="s">
        <v>86</v>
      </c>
      <c r="BI831" t="s">
        <v>86</v>
      </c>
      <c r="BJ831">
        <v>443.51</v>
      </c>
      <c r="BK831">
        <v>1</v>
      </c>
      <c r="BL831">
        <v>11.3</v>
      </c>
      <c r="BM831">
        <v>1</v>
      </c>
      <c r="BN831">
        <v>1</v>
      </c>
      <c r="BO831">
        <v>11.3</v>
      </c>
      <c r="BP831">
        <v>1</v>
      </c>
      <c r="BQ831">
        <v>11.37</v>
      </c>
      <c r="BR831">
        <v>1.3</v>
      </c>
      <c r="BS831">
        <v>0.57</v>
      </c>
      <c r="BT831">
        <v>0</v>
      </c>
    </row>
    <row r="832" spans="1:72">
      <c r="A832" t="str">
        <f>IF(I832="","其他",_xlfn.XLOOKUP(I832,辅助数据!B:B,辅助数据!C:C))</f>
        <v>盒子</v>
      </c>
      <c r="B832" t="str" cm="1">
        <f t="array" ref="B832">IFERROR(_xlfn.IFS(EOMONTH(E832,0)-C832&gt;90,"老品 (开售天数大于90天)",EOMONTH(E832,0)-C832&gt;=0,"新品 (开售天数小于等于90)"),"新品未出单")</f>
        <v>老品 (开售天数大于90天)</v>
      </c>
      <c r="C832" s="1">
        <f>_xlfn.XLOOKUP(K832,开售时间!A:A,开售时间!B:B)</f>
        <v>45907</v>
      </c>
      <c r="D832" s="1" t="str">
        <f>IFERROR(_xlfn.XLOOKUP(G832,分层!A:A,分层!B:B),"未划分")</f>
        <v>T2</v>
      </c>
      <c r="E832" s="4">
        <v>46235</v>
      </c>
      <c r="F832" s="1" t="s">
        <v>72</v>
      </c>
      <c r="G832" t="s">
        <v>2530</v>
      </c>
      <c r="H832" t="s">
        <v>2531</v>
      </c>
      <c r="I832" t="s">
        <v>2532</v>
      </c>
      <c r="J832" t="s">
        <v>5414</v>
      </c>
      <c r="K832" t="s">
        <v>2532</v>
      </c>
      <c r="L832">
        <v>15286</v>
      </c>
      <c r="M832">
        <v>229</v>
      </c>
      <c r="N832">
        <v>114.58</v>
      </c>
      <c r="O832">
        <v>99.56</v>
      </c>
      <c r="P832">
        <v>0</v>
      </c>
      <c r="Q832">
        <v>15.02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281.82</v>
      </c>
      <c r="Y832">
        <v>264.83</v>
      </c>
      <c r="Z832">
        <v>0</v>
      </c>
      <c r="AA832">
        <v>16.99</v>
      </c>
      <c r="AB832">
        <v>0</v>
      </c>
      <c r="AC832">
        <v>15</v>
      </c>
      <c r="AD832">
        <v>14</v>
      </c>
      <c r="AE832">
        <v>0</v>
      </c>
      <c r="AF832">
        <v>1</v>
      </c>
      <c r="AG832">
        <v>0</v>
      </c>
      <c r="AH832" t="s">
        <v>5415</v>
      </c>
      <c r="AI832">
        <v>237.86</v>
      </c>
      <c r="AJ832">
        <v>11</v>
      </c>
      <c r="AK832" t="s">
        <v>1948</v>
      </c>
      <c r="AL832">
        <v>0.5</v>
      </c>
      <c r="AM832">
        <v>7.5</v>
      </c>
      <c r="AN832">
        <v>2.46</v>
      </c>
      <c r="AO832" t="s">
        <v>211</v>
      </c>
      <c r="AP832" t="s">
        <v>1025</v>
      </c>
      <c r="AQ832" t="s">
        <v>437</v>
      </c>
      <c r="AR832" t="s">
        <v>5416</v>
      </c>
      <c r="AS832">
        <v>7.64</v>
      </c>
      <c r="AT832">
        <v>3.02</v>
      </c>
      <c r="AU832">
        <v>9</v>
      </c>
      <c r="AV832">
        <v>15</v>
      </c>
      <c r="AW832">
        <v>36</v>
      </c>
      <c r="AX832">
        <v>1.3</v>
      </c>
      <c r="AY832">
        <v>1.1</v>
      </c>
      <c r="AZ832">
        <v>1.2</v>
      </c>
      <c r="BA832">
        <v>38</v>
      </c>
      <c r="BB832">
        <v>644.77</v>
      </c>
      <c r="BC832">
        <v>34</v>
      </c>
      <c r="BD832" t="s">
        <v>2507</v>
      </c>
      <c r="BE832" t="s">
        <v>5417</v>
      </c>
      <c r="BF832" t="s">
        <v>1006</v>
      </c>
      <c r="BG832" t="s">
        <v>86</v>
      </c>
      <c r="BH832" t="s">
        <v>86</v>
      </c>
      <c r="BI832" t="s">
        <v>86</v>
      </c>
      <c r="BJ832">
        <v>632.07</v>
      </c>
      <c r="BK832">
        <v>1</v>
      </c>
      <c r="BL832">
        <v>16.14</v>
      </c>
      <c r="BM832">
        <v>1</v>
      </c>
      <c r="BN832">
        <v>15</v>
      </c>
      <c r="BO832">
        <v>254</v>
      </c>
      <c r="BP832">
        <v>11</v>
      </c>
      <c r="BQ832">
        <v>16.63</v>
      </c>
      <c r="BR832">
        <v>1.2</v>
      </c>
      <c r="BS832">
        <v>12.7</v>
      </c>
      <c r="BT832">
        <v>0</v>
      </c>
    </row>
    <row r="833" spans="1:72">
      <c r="A833" t="str">
        <f>IF(I833="","其他",_xlfn.XLOOKUP(I833,辅助数据!B:B,辅助数据!C:C))</f>
        <v>纸绒花套装</v>
      </c>
      <c r="B833" t="str" cm="1">
        <f t="array" ref="B833">IFERROR(_xlfn.IFS(EOMONTH(E833,0)-C833&gt;90,"老品 (开售天数大于90天)",EOMONTH(E833,0)-C833&gt;=0,"新品 (开售天数小于等于90)"),"新品未出单")</f>
        <v>老品 (开售天数大于90天)</v>
      </c>
      <c r="C833" s="1">
        <f>_xlfn.XLOOKUP(K833,开售时间!A:A,开售时间!B:B)</f>
        <v>46028</v>
      </c>
      <c r="D833" s="1" t="str">
        <f>IFERROR(_xlfn.XLOOKUP(G833,分层!A:A,分层!B:B),"未划分")</f>
        <v>T4</v>
      </c>
      <c r="E833" s="4">
        <v>46235</v>
      </c>
      <c r="F833" s="1" t="s">
        <v>72</v>
      </c>
      <c r="G833" t="s">
        <v>2365</v>
      </c>
      <c r="H833" t="s">
        <v>2366</v>
      </c>
      <c r="I833" t="s">
        <v>2367</v>
      </c>
      <c r="J833" t="s">
        <v>5418</v>
      </c>
      <c r="K833" t="s">
        <v>2367</v>
      </c>
      <c r="L833">
        <v>71072</v>
      </c>
      <c r="M833">
        <v>232</v>
      </c>
      <c r="N833">
        <v>206.97</v>
      </c>
      <c r="O833">
        <v>187.15</v>
      </c>
      <c r="P833">
        <v>0</v>
      </c>
      <c r="Q833">
        <v>19.82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262.23</v>
      </c>
      <c r="Y833">
        <v>243.25</v>
      </c>
      <c r="Z833">
        <v>0</v>
      </c>
      <c r="AA833">
        <v>18.98</v>
      </c>
      <c r="AB833">
        <v>0</v>
      </c>
      <c r="AC833">
        <v>28</v>
      </c>
      <c r="AD833">
        <v>26</v>
      </c>
      <c r="AE833">
        <v>0</v>
      </c>
      <c r="AF833">
        <v>2</v>
      </c>
      <c r="AG833">
        <v>0</v>
      </c>
      <c r="AH833" t="s">
        <v>366</v>
      </c>
      <c r="AI833">
        <v>236.25</v>
      </c>
      <c r="AJ833">
        <v>26</v>
      </c>
      <c r="AK833" t="s">
        <v>2347</v>
      </c>
      <c r="AL833">
        <v>0.89</v>
      </c>
      <c r="AM833">
        <v>2.91</v>
      </c>
      <c r="AN833">
        <v>1.27</v>
      </c>
      <c r="AO833" t="s">
        <v>5419</v>
      </c>
      <c r="AP833" t="s">
        <v>5420</v>
      </c>
      <c r="AQ833" t="s">
        <v>5421</v>
      </c>
      <c r="AR833" t="s">
        <v>5422</v>
      </c>
      <c r="AS833">
        <v>7.39</v>
      </c>
      <c r="AT833">
        <v>5.59</v>
      </c>
      <c r="AU833">
        <v>7</v>
      </c>
      <c r="AV833">
        <v>15</v>
      </c>
      <c r="AW833">
        <v>37</v>
      </c>
      <c r="AX833">
        <v>1</v>
      </c>
      <c r="AY833">
        <v>1.1</v>
      </c>
      <c r="AZ833">
        <v>1.2</v>
      </c>
      <c r="BA833">
        <v>37</v>
      </c>
      <c r="BB833">
        <v>339.64</v>
      </c>
      <c r="BC833">
        <v>37</v>
      </c>
      <c r="BD833" t="s">
        <v>4257</v>
      </c>
      <c r="BE833" t="s">
        <v>5423</v>
      </c>
      <c r="BF833" t="s">
        <v>4257</v>
      </c>
      <c r="BG833" t="s">
        <v>86</v>
      </c>
      <c r="BH833" t="s">
        <v>86</v>
      </c>
      <c r="BI833" t="s">
        <v>86</v>
      </c>
      <c r="BJ833">
        <v>339.19</v>
      </c>
      <c r="BK833">
        <v>0</v>
      </c>
      <c r="BL833">
        <v>0</v>
      </c>
      <c r="BM833">
        <v>0</v>
      </c>
      <c r="BN833">
        <v>1</v>
      </c>
      <c r="BO833">
        <v>8.99</v>
      </c>
      <c r="BP833">
        <v>1</v>
      </c>
      <c r="BQ833">
        <v>9.17</v>
      </c>
      <c r="BR833">
        <v>1.2</v>
      </c>
      <c r="BS833">
        <v>0.45</v>
      </c>
      <c r="BT833">
        <v>0</v>
      </c>
    </row>
    <row r="834" spans="1:72">
      <c r="A834" t="str">
        <f>IF(I834="","其他",_xlfn.XLOOKUP(I834,辅助数据!B:B,辅助数据!C:C))</f>
        <v>照片横幅</v>
      </c>
      <c r="B834" t="str" cm="1">
        <f t="array" ref="B834">IFERROR(_xlfn.IFS(EOMONTH(E834,0)-C834&gt;90,"老品 (开售天数大于90天)",EOMONTH(E834,0)-C834&gt;=0,"新品 (开售天数小于等于90)"),"新品未出单")</f>
        <v>新品 (开售天数小于等于90)</v>
      </c>
      <c r="C834" s="1">
        <f>_xlfn.XLOOKUP(K834,开售时间!A:A,开售时间!B:B)</f>
        <v>46187</v>
      </c>
      <c r="D834" s="1" t="str">
        <f>IFERROR(_xlfn.XLOOKUP(G834,分层!A:A,分层!B:B),"未划分")</f>
        <v>N</v>
      </c>
      <c r="E834" s="4">
        <v>46235</v>
      </c>
      <c r="F834" s="1" t="s">
        <v>72</v>
      </c>
      <c r="G834" t="s">
        <v>1786</v>
      </c>
      <c r="H834" t="s">
        <v>1787</v>
      </c>
      <c r="I834" t="s">
        <v>1788</v>
      </c>
      <c r="J834" t="s">
        <v>5424</v>
      </c>
      <c r="K834" t="s">
        <v>1788</v>
      </c>
      <c r="L834">
        <v>31452</v>
      </c>
      <c r="M834">
        <v>232</v>
      </c>
      <c r="N834">
        <v>177.09</v>
      </c>
      <c r="O834">
        <v>137.42</v>
      </c>
      <c r="P834">
        <v>0</v>
      </c>
      <c r="Q834">
        <v>39.67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312.11</v>
      </c>
      <c r="Y834">
        <v>260.15</v>
      </c>
      <c r="Z834">
        <v>0</v>
      </c>
      <c r="AA834">
        <v>51.96</v>
      </c>
      <c r="AB834">
        <v>0</v>
      </c>
      <c r="AC834">
        <v>25</v>
      </c>
      <c r="AD834">
        <v>21</v>
      </c>
      <c r="AE834">
        <v>0</v>
      </c>
      <c r="AF834">
        <v>4</v>
      </c>
      <c r="AG834">
        <v>0</v>
      </c>
      <c r="AH834" t="s">
        <v>5425</v>
      </c>
      <c r="AI834">
        <v>233.17</v>
      </c>
      <c r="AJ834">
        <v>19</v>
      </c>
      <c r="AK834" t="s">
        <v>147</v>
      </c>
      <c r="AL834">
        <v>0.76</v>
      </c>
      <c r="AM834">
        <v>5.63</v>
      </c>
      <c r="AN834">
        <v>1.76</v>
      </c>
      <c r="AO834" t="s">
        <v>5426</v>
      </c>
      <c r="AP834" t="s">
        <v>5427</v>
      </c>
      <c r="AQ834" t="s">
        <v>5053</v>
      </c>
      <c r="AR834" t="s">
        <v>5428</v>
      </c>
      <c r="AS834">
        <v>7.08</v>
      </c>
      <c r="AT834">
        <v>4.79</v>
      </c>
      <c r="AU834">
        <v>11</v>
      </c>
      <c r="AV834">
        <v>16</v>
      </c>
      <c r="AW834">
        <v>37</v>
      </c>
      <c r="AX834">
        <v>1.6</v>
      </c>
      <c r="AY834">
        <v>1.1</v>
      </c>
      <c r="AZ834">
        <v>1.2</v>
      </c>
      <c r="BA834">
        <v>37</v>
      </c>
      <c r="BB834">
        <v>465.69</v>
      </c>
      <c r="BC834">
        <v>37</v>
      </c>
      <c r="BD834" t="s">
        <v>5429</v>
      </c>
      <c r="BE834" t="s">
        <v>5430</v>
      </c>
      <c r="BF834" t="s">
        <v>5431</v>
      </c>
      <c r="BG834" t="s">
        <v>86</v>
      </c>
      <c r="BH834" t="s">
        <v>86</v>
      </c>
      <c r="BI834" t="s">
        <v>86</v>
      </c>
      <c r="BJ834">
        <v>459.84</v>
      </c>
      <c r="BK834">
        <v>2</v>
      </c>
      <c r="BL834">
        <v>24.68</v>
      </c>
      <c r="BM834">
        <v>2</v>
      </c>
      <c r="BN834">
        <v>5</v>
      </c>
      <c r="BO834">
        <v>64.95</v>
      </c>
      <c r="BP834">
        <v>5</v>
      </c>
      <c r="BQ834">
        <v>12.43</v>
      </c>
      <c r="BR834">
        <v>1.2</v>
      </c>
      <c r="BS834">
        <v>5.85</v>
      </c>
      <c r="BT834">
        <v>0</v>
      </c>
    </row>
    <row r="835" spans="1:72">
      <c r="A835" t="str">
        <f>IF(I835="","其他",_xlfn.XLOOKUP(I835,辅助数据!B:B,辅助数据!C:C))</f>
        <v>灯饰门联</v>
      </c>
      <c r="B835" t="str" cm="1">
        <f t="array" ref="B835">IFERROR(_xlfn.IFS(EOMONTH(E835,0)-C835&gt;90,"老品 (开售天数大于90天)",EOMONTH(E835,0)-C835&gt;=0,"新品 (开售天数小于等于90)"),"新品未出单")</f>
        <v>老品 (开售天数大于90天)</v>
      </c>
      <c r="C835" s="1">
        <f>_xlfn.XLOOKUP(K835,开售时间!A:A,开售时间!B:B)</f>
        <v>45930</v>
      </c>
      <c r="D835" s="1" t="str">
        <f>IFERROR(_xlfn.XLOOKUP(G835,分层!A:A,分层!B:B),"未划分")</f>
        <v>T3</v>
      </c>
      <c r="E835" s="4">
        <v>46235</v>
      </c>
      <c r="F835" s="1" t="s">
        <v>72</v>
      </c>
      <c r="G835" t="s">
        <v>2428</v>
      </c>
      <c r="H835" t="s">
        <v>5432</v>
      </c>
      <c r="I835" t="s">
        <v>2430</v>
      </c>
      <c r="J835" t="s">
        <v>5433</v>
      </c>
      <c r="K835" t="s">
        <v>2430</v>
      </c>
      <c r="L835">
        <v>21543</v>
      </c>
      <c r="M835">
        <v>229</v>
      </c>
      <c r="N835">
        <v>107.89</v>
      </c>
      <c r="O835">
        <v>107.22</v>
      </c>
      <c r="P835">
        <v>0</v>
      </c>
      <c r="Q835">
        <v>0.67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231.14</v>
      </c>
      <c r="Y835">
        <v>224.14</v>
      </c>
      <c r="Z835">
        <v>0</v>
      </c>
      <c r="AA835">
        <v>7</v>
      </c>
      <c r="AB835">
        <v>0</v>
      </c>
      <c r="AC835">
        <v>17</v>
      </c>
      <c r="AD835">
        <v>16</v>
      </c>
      <c r="AE835">
        <v>0</v>
      </c>
      <c r="AF835">
        <v>1</v>
      </c>
      <c r="AG835">
        <v>0</v>
      </c>
      <c r="AH835" t="s">
        <v>5434</v>
      </c>
      <c r="AI835">
        <v>195.16</v>
      </c>
      <c r="AJ835">
        <v>14</v>
      </c>
      <c r="AK835" t="s">
        <v>296</v>
      </c>
      <c r="AL835">
        <v>0.47</v>
      </c>
      <c r="AM835">
        <v>5.01</v>
      </c>
      <c r="AN835">
        <v>2.14</v>
      </c>
      <c r="AO835" t="s">
        <v>1226</v>
      </c>
      <c r="AP835" t="s">
        <v>5435</v>
      </c>
      <c r="AQ835" t="s">
        <v>1213</v>
      </c>
      <c r="AR835" t="s">
        <v>5436</v>
      </c>
      <c r="AS835">
        <v>6.35</v>
      </c>
      <c r="AT835">
        <v>3</v>
      </c>
      <c r="AU835">
        <v>5</v>
      </c>
      <c r="AV835">
        <v>14</v>
      </c>
      <c r="AW835">
        <v>32</v>
      </c>
      <c r="AX835">
        <v>0.7</v>
      </c>
      <c r="AY835">
        <v>1</v>
      </c>
      <c r="AZ835">
        <v>1.1</v>
      </c>
      <c r="BA835">
        <v>36</v>
      </c>
      <c r="BB835">
        <v>488.25</v>
      </c>
      <c r="BC835">
        <v>36</v>
      </c>
      <c r="BD835" t="s">
        <v>1659</v>
      </c>
      <c r="BE835" t="s">
        <v>4817</v>
      </c>
      <c r="BF835" t="s">
        <v>1659</v>
      </c>
      <c r="BG835" t="s">
        <v>86</v>
      </c>
      <c r="BH835" t="s">
        <v>86</v>
      </c>
      <c r="BI835" t="s">
        <v>86</v>
      </c>
      <c r="BJ835">
        <v>486.85</v>
      </c>
      <c r="BK835">
        <v>2</v>
      </c>
      <c r="BL835">
        <v>26.58</v>
      </c>
      <c r="BM835">
        <v>2</v>
      </c>
      <c r="BN835">
        <v>2</v>
      </c>
      <c r="BO835">
        <v>27.98</v>
      </c>
      <c r="BP835">
        <v>2</v>
      </c>
      <c r="BQ835">
        <v>13.52</v>
      </c>
      <c r="BR835">
        <v>1.2</v>
      </c>
      <c r="BS835">
        <v>1.4</v>
      </c>
      <c r="BT835">
        <v>0</v>
      </c>
    </row>
    <row r="836" spans="1:72">
      <c r="A836" t="str">
        <f>IF(I836="","其他",_xlfn.XLOOKUP(I836,辅助数据!B:B,辅助数据!C:C))</f>
        <v>照片横幅</v>
      </c>
      <c r="B836" t="str" cm="1">
        <f t="array" ref="B836">IFERROR(_xlfn.IFS(EOMONTH(E836,0)-C836&gt;90,"老品 (开售天数大于90天)",EOMONTH(E836,0)-C836&gt;=0,"新品 (开售天数小于等于90)"),"新品未出单")</f>
        <v>老品 (开售天数大于90天)</v>
      </c>
      <c r="C836" s="1">
        <f>_xlfn.XLOOKUP(K836,开售时间!A:A,开售时间!B:B)</f>
        <v>46114</v>
      </c>
      <c r="D836" s="1" t="str">
        <f>IFERROR(_xlfn.XLOOKUP(G836,分层!A:A,分层!B:B),"未划分")</f>
        <v>T3</v>
      </c>
      <c r="E836" s="4">
        <v>46235</v>
      </c>
      <c r="F836" s="1" t="s">
        <v>72</v>
      </c>
      <c r="G836" t="s">
        <v>2458</v>
      </c>
      <c r="H836" t="s">
        <v>2459</v>
      </c>
      <c r="I836" t="s">
        <v>2460</v>
      </c>
      <c r="J836" t="s">
        <v>825</v>
      </c>
      <c r="K836" t="s">
        <v>2460</v>
      </c>
      <c r="L836">
        <v>20346</v>
      </c>
      <c r="M836">
        <v>111</v>
      </c>
      <c r="N836">
        <v>86.91</v>
      </c>
      <c r="O836">
        <v>76.51</v>
      </c>
      <c r="P836">
        <v>0</v>
      </c>
      <c r="Q836">
        <v>10.4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311.11</v>
      </c>
      <c r="Y836">
        <v>285.13</v>
      </c>
      <c r="Z836">
        <v>0</v>
      </c>
      <c r="AA836">
        <v>25.98</v>
      </c>
      <c r="AB836">
        <v>0</v>
      </c>
      <c r="AC836">
        <v>24</v>
      </c>
      <c r="AD836">
        <v>22</v>
      </c>
      <c r="AE836">
        <v>0</v>
      </c>
      <c r="AF836">
        <v>2</v>
      </c>
      <c r="AG836">
        <v>0</v>
      </c>
      <c r="AH836" t="s">
        <v>1099</v>
      </c>
      <c r="AI836">
        <v>285.13</v>
      </c>
      <c r="AJ836">
        <v>22</v>
      </c>
      <c r="AK836" t="s">
        <v>2148</v>
      </c>
      <c r="AL836">
        <v>0.78</v>
      </c>
      <c r="AM836">
        <v>4.27</v>
      </c>
      <c r="AN836">
        <v>3.58</v>
      </c>
      <c r="AO836" t="s">
        <v>2299</v>
      </c>
      <c r="AP836" t="s">
        <v>5437</v>
      </c>
      <c r="AQ836" t="s">
        <v>5437</v>
      </c>
      <c r="AR836" t="s">
        <v>5438</v>
      </c>
      <c r="AS836">
        <v>3.62</v>
      </c>
      <c r="AT836">
        <v>2.41</v>
      </c>
      <c r="AU836">
        <v>5</v>
      </c>
      <c r="AV836">
        <v>15</v>
      </c>
      <c r="AW836">
        <v>32</v>
      </c>
      <c r="AX836">
        <v>0.7</v>
      </c>
      <c r="AY836">
        <v>1.1</v>
      </c>
      <c r="AZ836">
        <v>1.1</v>
      </c>
      <c r="BA836">
        <v>36</v>
      </c>
      <c r="BB836">
        <v>466.34</v>
      </c>
      <c r="BC836">
        <v>36</v>
      </c>
      <c r="BD836" t="s">
        <v>1659</v>
      </c>
      <c r="BE836" t="s">
        <v>5439</v>
      </c>
      <c r="BF836" t="s">
        <v>5440</v>
      </c>
      <c r="BG836" t="s">
        <v>86</v>
      </c>
      <c r="BH836" t="s">
        <v>86</v>
      </c>
      <c r="BI836" t="s">
        <v>86</v>
      </c>
      <c r="BJ836">
        <v>466.34</v>
      </c>
      <c r="BK836">
        <v>2</v>
      </c>
      <c r="BL836">
        <v>24.68</v>
      </c>
      <c r="BM836">
        <v>2</v>
      </c>
      <c r="BN836">
        <v>0</v>
      </c>
      <c r="BO836">
        <v>0</v>
      </c>
      <c r="BP836">
        <v>0</v>
      </c>
      <c r="BQ836">
        <v>12.95</v>
      </c>
      <c r="BR836">
        <v>1.2</v>
      </c>
      <c r="BS836">
        <v>0</v>
      </c>
      <c r="BT836">
        <v>0</v>
      </c>
    </row>
    <row r="837" spans="1:72">
      <c r="A837" t="str">
        <f>IF(I837="","其他",_xlfn.XLOOKUP(I837,辅助数据!B:B,辅助数据!C:C))</f>
        <v>盒子</v>
      </c>
      <c r="B837" t="str" cm="1">
        <f t="array" ref="B837">IFERROR(_xlfn.IFS(EOMONTH(E837,0)-C837&gt;90,"老品 (开售天数大于90天)",EOMONTH(E837,0)-C837&gt;=0,"新品 (开售天数小于等于90)"),"新品未出单")</f>
        <v>老品 (开售天数大于90天)</v>
      </c>
      <c r="C837" s="1">
        <f>_xlfn.XLOOKUP(K837,开售时间!A:A,开售时间!B:B)</f>
        <v>45935</v>
      </c>
      <c r="D837" s="1" t="str">
        <f>IFERROR(_xlfn.XLOOKUP(G837,分层!A:A,分层!B:B),"未划分")</f>
        <v>T2</v>
      </c>
      <c r="E837" s="4">
        <v>46235</v>
      </c>
      <c r="F837" s="1" t="s">
        <v>72</v>
      </c>
      <c r="G837" t="s">
        <v>2790</v>
      </c>
      <c r="H837" t="s">
        <v>2791</v>
      </c>
      <c r="I837" t="s">
        <v>2792</v>
      </c>
      <c r="J837" t="s">
        <v>5441</v>
      </c>
      <c r="K837" t="s">
        <v>2792</v>
      </c>
      <c r="L837">
        <v>16260</v>
      </c>
      <c r="M837">
        <v>196</v>
      </c>
      <c r="N837">
        <v>120.36</v>
      </c>
      <c r="O837">
        <v>99.26</v>
      </c>
      <c r="P837">
        <v>0</v>
      </c>
      <c r="Q837">
        <v>21.1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320.96</v>
      </c>
      <c r="Y837">
        <v>270.83</v>
      </c>
      <c r="Z837">
        <v>0</v>
      </c>
      <c r="AA837">
        <v>50.13</v>
      </c>
      <c r="AB837">
        <v>0</v>
      </c>
      <c r="AC837">
        <v>19</v>
      </c>
      <c r="AD837">
        <v>15</v>
      </c>
      <c r="AE837">
        <v>0</v>
      </c>
      <c r="AF837">
        <v>4</v>
      </c>
      <c r="AG837">
        <v>0</v>
      </c>
      <c r="AH837" t="s">
        <v>2672</v>
      </c>
      <c r="AI837">
        <v>271</v>
      </c>
      <c r="AJ837">
        <v>15</v>
      </c>
      <c r="AK837" t="s">
        <v>2817</v>
      </c>
      <c r="AL837">
        <v>0.61</v>
      </c>
      <c r="AM837">
        <v>7.4</v>
      </c>
      <c r="AN837">
        <v>2.67</v>
      </c>
      <c r="AO837" t="s">
        <v>5442</v>
      </c>
      <c r="AP837" t="s">
        <v>5443</v>
      </c>
      <c r="AQ837" t="s">
        <v>392</v>
      </c>
      <c r="AR837" t="s">
        <v>5444</v>
      </c>
      <c r="AS837">
        <v>6.33</v>
      </c>
      <c r="AT837">
        <v>3.44</v>
      </c>
      <c r="AU837">
        <v>9</v>
      </c>
      <c r="AV837">
        <v>21</v>
      </c>
      <c r="AW837">
        <v>38</v>
      </c>
      <c r="AX837">
        <v>1.3</v>
      </c>
      <c r="AY837">
        <v>1.5</v>
      </c>
      <c r="AZ837">
        <v>1.3</v>
      </c>
      <c r="BA837">
        <v>35</v>
      </c>
      <c r="BB837">
        <v>593.8</v>
      </c>
      <c r="BC837">
        <v>32</v>
      </c>
      <c r="BD837" t="s">
        <v>2612</v>
      </c>
      <c r="BE837" t="s">
        <v>4321</v>
      </c>
      <c r="BF837" t="s">
        <v>1513</v>
      </c>
      <c r="BG837" t="s">
        <v>86</v>
      </c>
      <c r="BH837" t="s">
        <v>86</v>
      </c>
      <c r="BI837" t="s">
        <v>86</v>
      </c>
      <c r="BJ837">
        <v>586.15</v>
      </c>
      <c r="BK837">
        <v>1</v>
      </c>
      <c r="BL837">
        <v>16.14</v>
      </c>
      <c r="BM837">
        <v>1</v>
      </c>
      <c r="BN837">
        <v>9</v>
      </c>
      <c r="BO837">
        <v>152.91</v>
      </c>
      <c r="BP837">
        <v>6</v>
      </c>
      <c r="BQ837">
        <v>16.75</v>
      </c>
      <c r="BR837">
        <v>1.1</v>
      </c>
      <c r="BS837">
        <v>7.65</v>
      </c>
      <c r="BT837">
        <v>0</v>
      </c>
    </row>
    <row r="838" spans="1:72">
      <c r="A838" t="str">
        <f>IF(I838="","其他",_xlfn.XLOOKUP(I838,辅助数据!B:B,辅助数据!C:C))</f>
        <v>小海报木板</v>
      </c>
      <c r="B838" t="str" cm="1">
        <f t="array" ref="B838">IFERROR(_xlfn.IFS(EOMONTH(E838,0)-C838&gt;90,"老品 (开售天数大于90天)",EOMONTH(E838,0)-C838&gt;=0,"新品 (开售天数小于等于90)"),"新品未出单")</f>
        <v>老品 (开售天数大于90天)</v>
      </c>
      <c r="C838" s="1">
        <f>_xlfn.XLOOKUP(K838,开售时间!A:A,开售时间!B:B)</f>
        <v>46008</v>
      </c>
      <c r="D838" s="1" t="str">
        <f>IFERROR(_xlfn.XLOOKUP(G838,分层!A:A,分层!B:B),"未划分")</f>
        <v>T3</v>
      </c>
      <c r="E838" s="4">
        <v>46235</v>
      </c>
      <c r="F838" s="1" t="s">
        <v>72</v>
      </c>
      <c r="G838" t="s">
        <v>2552</v>
      </c>
      <c r="H838" t="s">
        <v>2553</v>
      </c>
      <c r="I838" t="s">
        <v>2554</v>
      </c>
      <c r="J838" t="s">
        <v>5445</v>
      </c>
      <c r="K838" t="s">
        <v>2554</v>
      </c>
      <c r="L838">
        <v>18065</v>
      </c>
      <c r="M838">
        <v>149</v>
      </c>
      <c r="N838">
        <v>100.57</v>
      </c>
      <c r="O838">
        <v>93.34</v>
      </c>
      <c r="P838">
        <v>0</v>
      </c>
      <c r="Q838">
        <v>7.23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255.24</v>
      </c>
      <c r="Y838">
        <v>251.91</v>
      </c>
      <c r="Z838">
        <v>0</v>
      </c>
      <c r="AA838">
        <v>3.33</v>
      </c>
      <c r="AB838">
        <v>0</v>
      </c>
      <c r="AC838">
        <v>23</v>
      </c>
      <c r="AD838">
        <v>23</v>
      </c>
      <c r="AE838">
        <v>0</v>
      </c>
      <c r="AF838">
        <v>0</v>
      </c>
      <c r="AG838">
        <v>0</v>
      </c>
      <c r="AH838" t="s">
        <v>4510</v>
      </c>
      <c r="AI838">
        <v>213.12</v>
      </c>
      <c r="AJ838">
        <v>20</v>
      </c>
      <c r="AK838" t="s">
        <v>277</v>
      </c>
      <c r="AL838">
        <v>0.67</v>
      </c>
      <c r="AM838">
        <v>5.57</v>
      </c>
      <c r="AN838">
        <v>2.54</v>
      </c>
      <c r="AO838" t="s">
        <v>3168</v>
      </c>
      <c r="AP838" t="s">
        <v>5380</v>
      </c>
      <c r="AQ838" t="s">
        <v>5446</v>
      </c>
      <c r="AR838" t="s">
        <v>5447</v>
      </c>
      <c r="AS838">
        <v>4.37</v>
      </c>
      <c r="AT838">
        <v>2.87</v>
      </c>
      <c r="AU838">
        <v>11</v>
      </c>
      <c r="AV838">
        <v>18</v>
      </c>
      <c r="AW838">
        <v>38</v>
      </c>
      <c r="AX838">
        <v>1.6</v>
      </c>
      <c r="AY838">
        <v>1.3</v>
      </c>
      <c r="AZ838">
        <v>1.3</v>
      </c>
      <c r="BA838">
        <v>35</v>
      </c>
      <c r="BB838">
        <v>349.65</v>
      </c>
      <c r="BC838">
        <v>33</v>
      </c>
      <c r="BD838" t="s">
        <v>990</v>
      </c>
      <c r="BE838" t="s">
        <v>5448</v>
      </c>
      <c r="BF838" t="s">
        <v>4703</v>
      </c>
      <c r="BG838" t="s">
        <v>86</v>
      </c>
      <c r="BH838" t="s">
        <v>86</v>
      </c>
      <c r="BI838" t="s">
        <v>86</v>
      </c>
      <c r="BJ838">
        <v>346.65</v>
      </c>
      <c r="BK838">
        <v>0</v>
      </c>
      <c r="BL838">
        <v>0</v>
      </c>
      <c r="BM838">
        <v>0</v>
      </c>
      <c r="BN838">
        <v>6</v>
      </c>
      <c r="BO838">
        <v>59.94</v>
      </c>
      <c r="BP838">
        <v>4</v>
      </c>
      <c r="BQ838">
        <v>9.9</v>
      </c>
      <c r="BR838">
        <v>1.1</v>
      </c>
      <c r="BS838">
        <v>3</v>
      </c>
      <c r="BT838">
        <v>0</v>
      </c>
    </row>
    <row r="839" spans="1:72">
      <c r="A839" t="str">
        <f>IF(I839="","其他",_xlfn.XLOOKUP(I839,辅助数据!B:B,辅助数据!C:C))</f>
        <v>桌布</v>
      </c>
      <c r="B839" t="str" cm="1">
        <f t="array" ref="B839">IFERROR(_xlfn.IFS(EOMONTH(E839,0)-C839&gt;90,"老品 (开售天数大于90天)",EOMONTH(E839,0)-C839&gt;=0,"新品 (开售天数小于等于90)"),"新品未出单")</f>
        <v>老品 (开售天数大于90天)</v>
      </c>
      <c r="C839" s="1">
        <f>_xlfn.XLOOKUP(K839,开售时间!A:A,开售时间!B:B)</f>
        <v>45903</v>
      </c>
      <c r="D839" s="1" t="str">
        <f>IFERROR(_xlfn.XLOOKUP(G839,分层!A:A,分层!B:B),"未划分")</f>
        <v>T3</v>
      </c>
      <c r="E839" s="4">
        <v>46235</v>
      </c>
      <c r="F839" s="1" t="s">
        <v>72</v>
      </c>
      <c r="G839" t="s">
        <v>2476</v>
      </c>
      <c r="H839" t="s">
        <v>2477</v>
      </c>
      <c r="I839" t="s">
        <v>2478</v>
      </c>
      <c r="J839" t="s">
        <v>603</v>
      </c>
      <c r="K839" t="s">
        <v>2478</v>
      </c>
      <c r="L839">
        <v>16501</v>
      </c>
      <c r="M839">
        <v>112</v>
      </c>
      <c r="N839">
        <v>75.18</v>
      </c>
      <c r="O839">
        <v>74.78</v>
      </c>
      <c r="P839">
        <v>0</v>
      </c>
      <c r="Q839">
        <v>0.4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316.64</v>
      </c>
      <c r="Y839">
        <v>316.64</v>
      </c>
      <c r="Z839">
        <v>0</v>
      </c>
      <c r="AA839">
        <v>0</v>
      </c>
      <c r="AB839">
        <v>0</v>
      </c>
      <c r="AC839">
        <v>22</v>
      </c>
      <c r="AD839">
        <v>22</v>
      </c>
      <c r="AE839">
        <v>0</v>
      </c>
      <c r="AF839">
        <v>0</v>
      </c>
      <c r="AG839">
        <v>0</v>
      </c>
      <c r="AH839" t="s">
        <v>5449</v>
      </c>
      <c r="AI839">
        <v>239.2</v>
      </c>
      <c r="AJ839">
        <v>16</v>
      </c>
      <c r="AK839" t="s">
        <v>1698</v>
      </c>
      <c r="AL839">
        <v>0.67</v>
      </c>
      <c r="AM839">
        <v>4.56</v>
      </c>
      <c r="AN839">
        <v>4.21</v>
      </c>
      <c r="AO839" t="s">
        <v>5450</v>
      </c>
      <c r="AP839" t="s">
        <v>4384</v>
      </c>
      <c r="AQ839" t="s">
        <v>5451</v>
      </c>
      <c r="AR839" t="s">
        <v>5452</v>
      </c>
      <c r="AS839">
        <v>3.42</v>
      </c>
      <c r="AT839">
        <v>2.21</v>
      </c>
      <c r="AU839">
        <v>8</v>
      </c>
      <c r="AV839">
        <v>18</v>
      </c>
      <c r="AW839">
        <v>32</v>
      </c>
      <c r="AX839">
        <v>1.1</v>
      </c>
      <c r="AY839">
        <v>1.3</v>
      </c>
      <c r="AZ839">
        <v>1.1</v>
      </c>
      <c r="BA839">
        <v>34</v>
      </c>
      <c r="BB839">
        <v>407.06</v>
      </c>
      <c r="BC839">
        <v>27</v>
      </c>
      <c r="BD839" t="s">
        <v>2599</v>
      </c>
      <c r="BE839" t="s">
        <v>5453</v>
      </c>
      <c r="BF839" t="s">
        <v>2295</v>
      </c>
      <c r="BG839" t="s">
        <v>86</v>
      </c>
      <c r="BH839" t="s">
        <v>86</v>
      </c>
      <c r="BI839" t="s">
        <v>86</v>
      </c>
      <c r="BJ839">
        <v>399.86</v>
      </c>
      <c r="BK839">
        <v>1</v>
      </c>
      <c r="BL839">
        <v>11.39</v>
      </c>
      <c r="BM839">
        <v>1</v>
      </c>
      <c r="BN839">
        <v>12</v>
      </c>
      <c r="BO839">
        <v>143.88</v>
      </c>
      <c r="BP839">
        <v>5</v>
      </c>
      <c r="BQ839">
        <v>11.76</v>
      </c>
      <c r="BR839">
        <v>1.1</v>
      </c>
      <c r="BS839">
        <v>7.2</v>
      </c>
      <c r="BT839">
        <v>0</v>
      </c>
    </row>
    <row r="840" spans="1:72">
      <c r="A840" t="str">
        <f>IF(I840="","其他",_xlfn.XLOOKUP(I840,辅助数据!B:B,辅助数据!C:C))</f>
        <v>盒子</v>
      </c>
      <c r="B840" t="str" cm="1">
        <f t="array" ref="B840">IFERROR(_xlfn.IFS(EOMONTH(E840,0)-C840&gt;90,"老品 (开售天数大于90天)",EOMONTH(E840,0)-C840&gt;=0,"新品 (开售天数小于等于90)"),"新品未出单")</f>
        <v>老品 (开售天数大于90天)</v>
      </c>
      <c r="C840" s="1">
        <f>_xlfn.XLOOKUP(K840,开售时间!A:A,开售时间!B:B)</f>
        <v>45994</v>
      </c>
      <c r="D840" s="1" t="str">
        <f>IFERROR(_xlfn.XLOOKUP(G840,分层!A:A,分层!B:B),"未划分")</f>
        <v>T3</v>
      </c>
      <c r="E840" s="4">
        <v>46235</v>
      </c>
      <c r="F840" s="1" t="s">
        <v>72</v>
      </c>
      <c r="G840" t="s">
        <v>2333</v>
      </c>
      <c r="H840" t="s">
        <v>2334</v>
      </c>
      <c r="I840" t="s">
        <v>2335</v>
      </c>
      <c r="J840" t="s">
        <v>5454</v>
      </c>
      <c r="K840" t="s">
        <v>2335</v>
      </c>
      <c r="L840">
        <v>19901</v>
      </c>
      <c r="M840">
        <v>211</v>
      </c>
      <c r="N840">
        <v>121.81</v>
      </c>
      <c r="O840">
        <v>117.8</v>
      </c>
      <c r="P840">
        <v>0</v>
      </c>
      <c r="Q840">
        <v>4.01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359.01</v>
      </c>
      <c r="Y840">
        <v>344.02</v>
      </c>
      <c r="Z840">
        <v>0</v>
      </c>
      <c r="AA840">
        <v>14.99</v>
      </c>
      <c r="AB840">
        <v>0</v>
      </c>
      <c r="AC840">
        <v>23</v>
      </c>
      <c r="AD840">
        <v>22</v>
      </c>
      <c r="AE840">
        <v>0</v>
      </c>
      <c r="AF840">
        <v>1</v>
      </c>
      <c r="AG840">
        <v>0</v>
      </c>
      <c r="AH840" t="s">
        <v>4510</v>
      </c>
      <c r="AI840">
        <v>294.05</v>
      </c>
      <c r="AJ840">
        <v>19</v>
      </c>
      <c r="AK840" t="s">
        <v>296</v>
      </c>
      <c r="AL840">
        <v>0.58</v>
      </c>
      <c r="AM840">
        <v>6.12</v>
      </c>
      <c r="AN840">
        <v>2.95</v>
      </c>
      <c r="AO840" t="s">
        <v>5455</v>
      </c>
      <c r="AP840" t="s">
        <v>5456</v>
      </c>
      <c r="AQ840" t="s">
        <v>4587</v>
      </c>
      <c r="AR840" t="s">
        <v>5457</v>
      </c>
      <c r="AS840">
        <v>5.3</v>
      </c>
      <c r="AT840">
        <v>3.58</v>
      </c>
      <c r="AU840">
        <v>4</v>
      </c>
      <c r="AV840">
        <v>15</v>
      </c>
      <c r="AW840">
        <v>28</v>
      </c>
      <c r="AX840">
        <v>0.6</v>
      </c>
      <c r="AY840">
        <v>1.1</v>
      </c>
      <c r="AZ840">
        <v>0.9</v>
      </c>
      <c r="BA840">
        <v>34</v>
      </c>
      <c r="BB840">
        <v>508.91</v>
      </c>
      <c r="BC840">
        <v>33</v>
      </c>
      <c r="BD840" t="s">
        <v>5458</v>
      </c>
      <c r="BE840" t="s">
        <v>5459</v>
      </c>
      <c r="BF840" t="s">
        <v>2897</v>
      </c>
      <c r="BG840" t="s">
        <v>86</v>
      </c>
      <c r="BH840" t="s">
        <v>86</v>
      </c>
      <c r="BI840" t="s">
        <v>86</v>
      </c>
      <c r="BJ840">
        <v>504.41</v>
      </c>
      <c r="BK840">
        <v>1</v>
      </c>
      <c r="BL840">
        <v>14.24</v>
      </c>
      <c r="BM840">
        <v>1</v>
      </c>
      <c r="BN840">
        <v>6</v>
      </c>
      <c r="BO840">
        <v>89.94</v>
      </c>
      <c r="BP840">
        <v>5</v>
      </c>
      <c r="BQ840">
        <v>14.84</v>
      </c>
      <c r="BR840">
        <v>1.1</v>
      </c>
      <c r="BS840">
        <v>4.5</v>
      </c>
      <c r="BT840">
        <v>0</v>
      </c>
    </row>
    <row r="841" spans="1:72">
      <c r="A841" t="str">
        <f>IF(I841="","其他",_xlfn.XLOOKUP(I841,辅助数据!B:B,辅助数据!C:C))</f>
        <v>海报小木板</v>
      </c>
      <c r="B841" t="str" cm="1">
        <f t="array" ref="B841">IFERROR(_xlfn.IFS(EOMONTH(E841,0)-C841&gt;90,"老品 (开售天数大于90天)",EOMONTH(E841,0)-C841&gt;=0,"新品 (开售天数小于等于90)"),"新品未出单")</f>
        <v>老品 (开售天数大于90天)</v>
      </c>
      <c r="C841" s="1">
        <f>_xlfn.XLOOKUP(K841,开售时间!A:A,开售时间!B:B)</f>
        <v>46018</v>
      </c>
      <c r="D841" s="1" t="str">
        <f>IFERROR(_xlfn.XLOOKUP(G841,分层!A:A,分层!B:B),"未划分")</f>
        <v>T4</v>
      </c>
      <c r="E841" s="4">
        <v>46235</v>
      </c>
      <c r="F841" s="1" t="s">
        <v>72</v>
      </c>
      <c r="G841" t="s">
        <v>2166</v>
      </c>
      <c r="H841" t="s">
        <v>2167</v>
      </c>
      <c r="I841" t="s">
        <v>2168</v>
      </c>
      <c r="J841" t="s">
        <v>5460</v>
      </c>
      <c r="K841" t="s">
        <v>2168</v>
      </c>
      <c r="L841">
        <v>49443</v>
      </c>
      <c r="M841">
        <v>369</v>
      </c>
      <c r="N841">
        <v>297.54</v>
      </c>
      <c r="O841">
        <v>272.28</v>
      </c>
      <c r="P841">
        <v>0</v>
      </c>
      <c r="Q841">
        <v>25.26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474.14</v>
      </c>
      <c r="Y841">
        <v>474.14</v>
      </c>
      <c r="Z841">
        <v>0</v>
      </c>
      <c r="AA841">
        <v>0</v>
      </c>
      <c r="AB841">
        <v>0</v>
      </c>
      <c r="AC841">
        <v>26</v>
      </c>
      <c r="AD841">
        <v>26</v>
      </c>
      <c r="AE841">
        <v>0</v>
      </c>
      <c r="AF841">
        <v>0</v>
      </c>
      <c r="AG841">
        <v>0</v>
      </c>
      <c r="AH841" t="s">
        <v>1752</v>
      </c>
      <c r="AI841">
        <v>423.78</v>
      </c>
      <c r="AJ841">
        <v>22</v>
      </c>
      <c r="AK841" t="s">
        <v>616</v>
      </c>
      <c r="AL841">
        <v>0.81</v>
      </c>
      <c r="AM841">
        <v>6.02</v>
      </c>
      <c r="AN841">
        <v>1.59</v>
      </c>
      <c r="AO841" t="s">
        <v>4672</v>
      </c>
      <c r="AP841" t="s">
        <v>5461</v>
      </c>
      <c r="AQ841" t="s">
        <v>5462</v>
      </c>
      <c r="AR841" t="s">
        <v>5087</v>
      </c>
      <c r="AS841">
        <v>11.44</v>
      </c>
      <c r="AT841">
        <v>8.75</v>
      </c>
      <c r="AU841">
        <v>6</v>
      </c>
      <c r="AV841">
        <v>15</v>
      </c>
      <c r="AW841">
        <v>31</v>
      </c>
      <c r="AX841">
        <v>0.9</v>
      </c>
      <c r="AY841">
        <v>1.1</v>
      </c>
      <c r="AZ841">
        <v>1</v>
      </c>
      <c r="BA841">
        <v>34</v>
      </c>
      <c r="BB841">
        <v>656.66</v>
      </c>
      <c r="BC841">
        <v>34</v>
      </c>
      <c r="BD841" t="s">
        <v>373</v>
      </c>
      <c r="BE841" t="s">
        <v>5463</v>
      </c>
      <c r="BF841" t="s">
        <v>373</v>
      </c>
      <c r="BG841" t="s">
        <v>86</v>
      </c>
      <c r="BH841" t="s">
        <v>86</v>
      </c>
      <c r="BI841" t="s">
        <v>86</v>
      </c>
      <c r="BJ841">
        <v>651.8</v>
      </c>
      <c r="BK841">
        <v>1</v>
      </c>
      <c r="BL841">
        <v>18.99</v>
      </c>
      <c r="BM841">
        <v>1</v>
      </c>
      <c r="BN841">
        <v>5</v>
      </c>
      <c r="BO841">
        <v>96.95</v>
      </c>
      <c r="BP841">
        <v>5</v>
      </c>
      <c r="BQ841">
        <v>19.17</v>
      </c>
      <c r="BR841">
        <v>1.1</v>
      </c>
      <c r="BS841">
        <v>4.86</v>
      </c>
      <c r="BT841">
        <v>0</v>
      </c>
    </row>
    <row r="842" spans="1:72">
      <c r="A842" t="str">
        <f>IF(I842="","其他",_xlfn.XLOOKUP(I842,辅助数据!B:B,辅助数据!C:C))</f>
        <v>海报</v>
      </c>
      <c r="B842" t="str" cm="1">
        <f t="array" ref="B842">IFERROR(_xlfn.IFS(EOMONTH(E842,0)-C842&gt;90,"老品 (开售天数大于90天)",EOMONTH(E842,0)-C842&gt;=0,"新品 (开售天数小于等于90)"),"新品未出单")</f>
        <v>老品 (开售天数大于90天)</v>
      </c>
      <c r="C842" s="1">
        <f>_xlfn.XLOOKUP(K842,开售时间!A:A,开售时间!B:B)</f>
        <v>46019</v>
      </c>
      <c r="D842" s="1" t="str">
        <f>IFERROR(_xlfn.XLOOKUP(G842,分层!A:A,分层!B:B),"未划分")</f>
        <v>T3</v>
      </c>
      <c r="E842" s="4">
        <v>46235</v>
      </c>
      <c r="F842" s="1" t="s">
        <v>72</v>
      </c>
      <c r="G842" t="s">
        <v>2922</v>
      </c>
      <c r="H842" t="s">
        <v>2923</v>
      </c>
      <c r="I842" t="s">
        <v>2924</v>
      </c>
      <c r="J842" t="s">
        <v>4415</v>
      </c>
      <c r="K842" t="s">
        <v>2924</v>
      </c>
      <c r="L842">
        <v>11898</v>
      </c>
      <c r="M842">
        <v>79</v>
      </c>
      <c r="N842">
        <v>35.01</v>
      </c>
      <c r="O842">
        <v>30.71</v>
      </c>
      <c r="P842">
        <v>0</v>
      </c>
      <c r="Q842">
        <v>4.3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164.06</v>
      </c>
      <c r="Y842">
        <v>148.87</v>
      </c>
      <c r="Z842">
        <v>0</v>
      </c>
      <c r="AA842">
        <v>15.19</v>
      </c>
      <c r="AB842">
        <v>0</v>
      </c>
      <c r="AC842">
        <v>14</v>
      </c>
      <c r="AD842">
        <v>13</v>
      </c>
      <c r="AE842">
        <v>0</v>
      </c>
      <c r="AF842">
        <v>1</v>
      </c>
      <c r="AG842">
        <v>0</v>
      </c>
      <c r="AH842" t="s">
        <v>4692</v>
      </c>
      <c r="AI842">
        <v>141.08</v>
      </c>
      <c r="AJ842">
        <v>12</v>
      </c>
      <c r="AK842" t="s">
        <v>1132</v>
      </c>
      <c r="AL842">
        <v>0.44</v>
      </c>
      <c r="AM842">
        <v>2.94</v>
      </c>
      <c r="AN842">
        <v>4.69</v>
      </c>
      <c r="AO842" t="s">
        <v>5464</v>
      </c>
      <c r="AP842" t="s">
        <v>4842</v>
      </c>
      <c r="AQ842" t="s">
        <v>5465</v>
      </c>
      <c r="AR842" t="s">
        <v>1669</v>
      </c>
      <c r="AS842">
        <v>2.5</v>
      </c>
      <c r="AT842">
        <v>1.03</v>
      </c>
      <c r="AU842">
        <v>3</v>
      </c>
      <c r="AV842">
        <v>13</v>
      </c>
      <c r="AW842">
        <v>33</v>
      </c>
      <c r="AX842">
        <v>0.4</v>
      </c>
      <c r="AY842">
        <v>0.9</v>
      </c>
      <c r="AZ842">
        <v>1.1</v>
      </c>
      <c r="BA842">
        <v>34</v>
      </c>
      <c r="BB842">
        <v>387.86</v>
      </c>
      <c r="BC842">
        <v>33</v>
      </c>
      <c r="BD842" t="s">
        <v>5466</v>
      </c>
      <c r="BE842" t="s">
        <v>5467</v>
      </c>
      <c r="BF842" t="s">
        <v>532</v>
      </c>
      <c r="BG842" t="s">
        <v>86</v>
      </c>
      <c r="BH842" t="s">
        <v>86</v>
      </c>
      <c r="BI842" t="s">
        <v>86</v>
      </c>
      <c r="BJ842">
        <v>385.01</v>
      </c>
      <c r="BK842">
        <v>1</v>
      </c>
      <c r="BL842">
        <v>11.39</v>
      </c>
      <c r="BM842">
        <v>1</v>
      </c>
      <c r="BN842">
        <v>5</v>
      </c>
      <c r="BO842">
        <v>56.95</v>
      </c>
      <c r="BP842">
        <v>4</v>
      </c>
      <c r="BQ842">
        <v>11.32</v>
      </c>
      <c r="BR842">
        <v>1.1</v>
      </c>
      <c r="BS842">
        <v>2.85</v>
      </c>
      <c r="BT842">
        <v>0</v>
      </c>
    </row>
    <row r="843" spans="1:72">
      <c r="A843" t="str">
        <f>IF(I843="","其他",_xlfn.XLOOKUP(I843,辅助数据!B:B,辅助数据!C:C))</f>
        <v>盒子</v>
      </c>
      <c r="B843" t="str" cm="1">
        <f t="array" ref="B843">IFERROR(_xlfn.IFS(EOMONTH(E843,0)-C843&gt;90,"老品 (开售天数大于90天)",EOMONTH(E843,0)-C843&gt;=0,"新品 (开售天数小于等于90)"),"新品未出单")</f>
        <v>老品 (开售天数大于90天)</v>
      </c>
      <c r="C843" s="1">
        <f>_xlfn.XLOOKUP(K843,开售时间!A:A,开售时间!B:B)</f>
        <v>45918</v>
      </c>
      <c r="D843" s="1" t="str">
        <f>IFERROR(_xlfn.XLOOKUP(G843,分层!A:A,分层!B:B),"未划分")</f>
        <v>T3</v>
      </c>
      <c r="E843" s="4">
        <v>46235</v>
      </c>
      <c r="F843" s="1" t="s">
        <v>72</v>
      </c>
      <c r="G843" t="s">
        <v>2498</v>
      </c>
      <c r="H843" t="s">
        <v>2499</v>
      </c>
      <c r="I843" t="s">
        <v>2500</v>
      </c>
      <c r="J843" t="s">
        <v>2936</v>
      </c>
      <c r="K843" t="s">
        <v>2500</v>
      </c>
      <c r="L843">
        <v>32923</v>
      </c>
      <c r="M843">
        <v>221</v>
      </c>
      <c r="N843">
        <v>150.23</v>
      </c>
      <c r="O843">
        <v>140.46</v>
      </c>
      <c r="P843">
        <v>0</v>
      </c>
      <c r="Q843">
        <v>9.77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316.8</v>
      </c>
      <c r="Y843">
        <v>299.81</v>
      </c>
      <c r="Z843">
        <v>0</v>
      </c>
      <c r="AA843">
        <v>16.99</v>
      </c>
      <c r="AB843">
        <v>0</v>
      </c>
      <c r="AC843">
        <v>21</v>
      </c>
      <c r="AD843">
        <v>20</v>
      </c>
      <c r="AE843">
        <v>0</v>
      </c>
      <c r="AF843">
        <v>1</v>
      </c>
      <c r="AG843">
        <v>0</v>
      </c>
      <c r="AH843" t="s">
        <v>5468</v>
      </c>
      <c r="AI843">
        <v>254.85</v>
      </c>
      <c r="AJ843">
        <v>16</v>
      </c>
      <c r="AK843" t="s">
        <v>2859</v>
      </c>
      <c r="AL843">
        <v>0.68</v>
      </c>
      <c r="AM843">
        <v>4.56</v>
      </c>
      <c r="AN843">
        <v>2.11</v>
      </c>
      <c r="AO843" t="s">
        <v>5469</v>
      </c>
      <c r="AP843" t="s">
        <v>5470</v>
      </c>
      <c r="AQ843" t="s">
        <v>5471</v>
      </c>
      <c r="AR843" t="s">
        <v>5472</v>
      </c>
      <c r="AS843">
        <v>7.15</v>
      </c>
      <c r="AT843">
        <v>4.55</v>
      </c>
      <c r="AU843">
        <v>8</v>
      </c>
      <c r="AV843">
        <v>12</v>
      </c>
      <c r="AW843">
        <v>31</v>
      </c>
      <c r="AX843">
        <v>1.1</v>
      </c>
      <c r="AY843">
        <v>0.9</v>
      </c>
      <c r="AZ843">
        <v>1</v>
      </c>
      <c r="BA843">
        <v>33</v>
      </c>
      <c r="BB843">
        <v>542.83</v>
      </c>
      <c r="BC843">
        <v>31</v>
      </c>
      <c r="BD843" t="s">
        <v>5473</v>
      </c>
      <c r="BE843" t="s">
        <v>5474</v>
      </c>
      <c r="BF843" t="s">
        <v>5475</v>
      </c>
      <c r="BG843" t="s">
        <v>86</v>
      </c>
      <c r="BH843" t="s">
        <v>86</v>
      </c>
      <c r="BI843" t="s">
        <v>86</v>
      </c>
      <c r="BJ843">
        <v>536.03</v>
      </c>
      <c r="BK843">
        <v>1</v>
      </c>
      <c r="BL843">
        <v>16.14</v>
      </c>
      <c r="BM843">
        <v>1</v>
      </c>
      <c r="BN843">
        <v>8</v>
      </c>
      <c r="BO843">
        <v>135.92</v>
      </c>
      <c r="BP843">
        <v>6</v>
      </c>
      <c r="BQ843">
        <v>16.24</v>
      </c>
      <c r="BR843">
        <v>1.1</v>
      </c>
      <c r="BS843">
        <v>6.8</v>
      </c>
      <c r="BT843">
        <v>0</v>
      </c>
    </row>
    <row r="844" spans="1:72">
      <c r="A844" t="str">
        <f>IF(I844="","其他",_xlfn.XLOOKUP(I844,辅助数据!B:B,辅助数据!C:C))</f>
        <v>蜂窝</v>
      </c>
      <c r="B844" t="str" cm="1">
        <f t="array" ref="B844">IFERROR(_xlfn.IFS(EOMONTH(E844,0)-C844&gt;90,"老品 (开售天数大于90天)",EOMONTH(E844,0)-C844&gt;=0,"新品 (开售天数小于等于90)"),"新品未出单")</f>
        <v>老品 (开售天数大于90天)</v>
      </c>
      <c r="C844" s="1">
        <f>_xlfn.XLOOKUP(K844,开售时间!A:A,开售时间!B:B)</f>
        <v>45915</v>
      </c>
      <c r="D844" s="1" t="str">
        <f>IFERROR(_xlfn.XLOOKUP(G844,分层!A:A,分层!B:B),"未划分")</f>
        <v>T2</v>
      </c>
      <c r="E844" s="4">
        <v>46235</v>
      </c>
      <c r="F844" s="1" t="s">
        <v>72</v>
      </c>
      <c r="G844" t="s">
        <v>2228</v>
      </c>
      <c r="H844" t="s">
        <v>2229</v>
      </c>
      <c r="I844" t="s">
        <v>2230</v>
      </c>
      <c r="J844" t="s">
        <v>2649</v>
      </c>
      <c r="K844" t="s">
        <v>2230</v>
      </c>
      <c r="L844">
        <v>12673</v>
      </c>
      <c r="M844">
        <v>167</v>
      </c>
      <c r="N844">
        <v>64.8</v>
      </c>
      <c r="O844">
        <v>63.23</v>
      </c>
      <c r="P844">
        <v>0</v>
      </c>
      <c r="Q844">
        <v>1.57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202.86</v>
      </c>
      <c r="Y844">
        <v>195.86</v>
      </c>
      <c r="Z844">
        <v>0</v>
      </c>
      <c r="AA844">
        <v>7</v>
      </c>
      <c r="AB844">
        <v>0</v>
      </c>
      <c r="AC844">
        <v>14</v>
      </c>
      <c r="AD844">
        <v>13</v>
      </c>
      <c r="AE844">
        <v>0</v>
      </c>
      <c r="AF844">
        <v>1</v>
      </c>
      <c r="AG844">
        <v>0</v>
      </c>
      <c r="AH844" t="s">
        <v>5476</v>
      </c>
      <c r="AI844">
        <v>202.86</v>
      </c>
      <c r="AJ844">
        <v>14</v>
      </c>
      <c r="AK844" t="s">
        <v>2160</v>
      </c>
      <c r="AL844">
        <v>0.39</v>
      </c>
      <c r="AM844">
        <v>5.11</v>
      </c>
      <c r="AN844">
        <v>3.13</v>
      </c>
      <c r="AO844" t="s">
        <v>5477</v>
      </c>
      <c r="AP844" t="s">
        <v>4183</v>
      </c>
      <c r="AQ844" t="s">
        <v>5478</v>
      </c>
      <c r="AR844" t="s">
        <v>5165</v>
      </c>
      <c r="AS844">
        <v>4.63</v>
      </c>
      <c r="AT844">
        <v>1.96</v>
      </c>
      <c r="AU844">
        <v>7</v>
      </c>
      <c r="AV844">
        <v>15</v>
      </c>
      <c r="AW844">
        <v>37</v>
      </c>
      <c r="AX844">
        <v>1</v>
      </c>
      <c r="AY844">
        <v>1.1</v>
      </c>
      <c r="AZ844">
        <v>1.2</v>
      </c>
      <c r="BA844">
        <v>33</v>
      </c>
      <c r="BB844">
        <v>461.67</v>
      </c>
      <c r="BC844">
        <v>30</v>
      </c>
      <c r="BD844" t="s">
        <v>5479</v>
      </c>
      <c r="BE844" t="s">
        <v>5479</v>
      </c>
      <c r="BF844" t="s">
        <v>5480</v>
      </c>
      <c r="BG844" t="s">
        <v>86</v>
      </c>
      <c r="BH844" t="s">
        <v>86</v>
      </c>
      <c r="BI844" t="s">
        <v>86</v>
      </c>
      <c r="BJ844">
        <v>457.47</v>
      </c>
      <c r="BK844">
        <v>0</v>
      </c>
      <c r="BL844">
        <v>0</v>
      </c>
      <c r="BM844">
        <v>0</v>
      </c>
      <c r="BN844">
        <v>6</v>
      </c>
      <c r="BO844">
        <v>83.94</v>
      </c>
      <c r="BP844">
        <v>3</v>
      </c>
      <c r="BQ844">
        <v>13.86</v>
      </c>
      <c r="BR844">
        <v>1.1</v>
      </c>
      <c r="BS844">
        <v>4.2</v>
      </c>
      <c r="BT844">
        <v>0</v>
      </c>
    </row>
    <row r="845" spans="1:72">
      <c r="A845" t="str">
        <f>IF(I845="","其他",_xlfn.XLOOKUP(I845,辅助数据!B:B,辅助数据!C:C))</f>
        <v>蜂窝</v>
      </c>
      <c r="B845" t="str" cm="1">
        <f t="array" ref="B845">IFERROR(_xlfn.IFS(EOMONTH(E845,0)-C845&gt;90,"老品 (开售天数大于90天)",EOMONTH(E845,0)-C845&gt;=0,"新品 (开售天数小于等于90)"),"新品未出单")</f>
        <v>老品 (开售天数大于90天)</v>
      </c>
      <c r="C845" s="1">
        <f>_xlfn.XLOOKUP(K845,开售时间!A:A,开售时间!B:B)</f>
        <v>44839</v>
      </c>
      <c r="D845" s="1" t="str">
        <f>IFERROR(_xlfn.XLOOKUP(G845,分层!A:A,分层!B:B),"未划分")</f>
        <v>T3</v>
      </c>
      <c r="E845" s="4">
        <v>46235</v>
      </c>
      <c r="F845" s="1" t="s">
        <v>72</v>
      </c>
      <c r="G845" t="s">
        <v>2466</v>
      </c>
      <c r="H845" t="s">
        <v>2467</v>
      </c>
      <c r="I845" t="s">
        <v>2468</v>
      </c>
      <c r="J845" t="s">
        <v>5481</v>
      </c>
      <c r="K845" t="s">
        <v>2468</v>
      </c>
      <c r="L845">
        <v>19812</v>
      </c>
      <c r="M845">
        <v>216</v>
      </c>
      <c r="N845">
        <v>71.53</v>
      </c>
      <c r="O845">
        <v>57.65</v>
      </c>
      <c r="P845">
        <v>0</v>
      </c>
      <c r="Q845">
        <v>13.88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194.85</v>
      </c>
      <c r="Y845">
        <v>181.86</v>
      </c>
      <c r="Z845">
        <v>0</v>
      </c>
      <c r="AA845">
        <v>12.99</v>
      </c>
      <c r="AB845">
        <v>0</v>
      </c>
      <c r="AC845">
        <v>15</v>
      </c>
      <c r="AD845">
        <v>14</v>
      </c>
      <c r="AE845">
        <v>0</v>
      </c>
      <c r="AF845">
        <v>1</v>
      </c>
      <c r="AG845">
        <v>0</v>
      </c>
      <c r="AH845" t="s">
        <v>5482</v>
      </c>
      <c r="AI845">
        <v>194.85</v>
      </c>
      <c r="AJ845">
        <v>15</v>
      </c>
      <c r="AK845" t="s">
        <v>327</v>
      </c>
      <c r="AL845">
        <v>0.33</v>
      </c>
      <c r="AM845">
        <v>3.61</v>
      </c>
      <c r="AN845">
        <v>2.72</v>
      </c>
      <c r="AO845" t="s">
        <v>5386</v>
      </c>
      <c r="AP845" t="s">
        <v>5483</v>
      </c>
      <c r="AQ845" t="s">
        <v>5484</v>
      </c>
      <c r="AR845" t="s">
        <v>545</v>
      </c>
      <c r="AS845">
        <v>4.77</v>
      </c>
      <c r="AT845">
        <v>2.24</v>
      </c>
      <c r="AU845">
        <v>8</v>
      </c>
      <c r="AV845">
        <v>13</v>
      </c>
      <c r="AW845">
        <v>34</v>
      </c>
      <c r="AX845">
        <v>1.1</v>
      </c>
      <c r="AY845">
        <v>0.9</v>
      </c>
      <c r="AZ845">
        <v>1.1</v>
      </c>
      <c r="BA845">
        <v>32</v>
      </c>
      <c r="BB845">
        <v>415.68</v>
      </c>
      <c r="BC845">
        <v>28</v>
      </c>
      <c r="BD845" t="s">
        <v>4928</v>
      </c>
      <c r="BE845" t="s">
        <v>4928</v>
      </c>
      <c r="BF845" t="s">
        <v>5485</v>
      </c>
      <c r="BG845" t="s">
        <v>86</v>
      </c>
      <c r="BH845" t="s">
        <v>86</v>
      </c>
      <c r="BI845" t="s">
        <v>86</v>
      </c>
      <c r="BJ845">
        <v>412.43</v>
      </c>
      <c r="BK845">
        <v>0</v>
      </c>
      <c r="BL845">
        <v>0</v>
      </c>
      <c r="BM845">
        <v>0</v>
      </c>
      <c r="BN845">
        <v>5</v>
      </c>
      <c r="BO845">
        <v>64.95</v>
      </c>
      <c r="BP845">
        <v>1</v>
      </c>
      <c r="BQ845">
        <v>12.89</v>
      </c>
      <c r="BR845">
        <v>1</v>
      </c>
      <c r="BS845">
        <v>3.25</v>
      </c>
      <c r="BT845">
        <v>0</v>
      </c>
    </row>
    <row r="846" spans="1:72">
      <c r="A846" t="str">
        <f>IF(I846="","其他",_xlfn.XLOOKUP(I846,辅助数据!B:B,辅助数据!C:C))</f>
        <v>贺卡</v>
      </c>
      <c r="B846" t="str" cm="1">
        <f t="array" ref="B846">IFERROR(_xlfn.IFS(EOMONTH(E846,0)-C846&gt;90,"老品 (开售天数大于90天)",EOMONTH(E846,0)-C846&gt;=0,"新品 (开售天数小于等于90)"),"新品未出单")</f>
        <v>老品 (开售天数大于90天)</v>
      </c>
      <c r="C846" s="1">
        <f>_xlfn.XLOOKUP(K846,开售时间!A:A,开售时间!B:B)</f>
        <v>45917</v>
      </c>
      <c r="D846" s="1" t="str">
        <f>IFERROR(_xlfn.XLOOKUP(G846,分层!A:A,分层!B:B),"未划分")</f>
        <v>T4</v>
      </c>
      <c r="E846" s="4">
        <v>46235</v>
      </c>
      <c r="F846" s="1" t="s">
        <v>72</v>
      </c>
      <c r="G846" t="s">
        <v>2096</v>
      </c>
      <c r="H846" t="s">
        <v>2097</v>
      </c>
      <c r="I846" t="s">
        <v>2098</v>
      </c>
      <c r="J846" t="s">
        <v>5178</v>
      </c>
      <c r="K846" t="s">
        <v>2098</v>
      </c>
      <c r="L846">
        <v>68095</v>
      </c>
      <c r="M846">
        <v>306</v>
      </c>
      <c r="N846">
        <v>252.79</v>
      </c>
      <c r="O846">
        <v>212.57</v>
      </c>
      <c r="P846">
        <v>0</v>
      </c>
      <c r="Q846">
        <v>40.22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387.09</v>
      </c>
      <c r="Y846">
        <v>324.74</v>
      </c>
      <c r="Z846">
        <v>0</v>
      </c>
      <c r="AA846">
        <v>62.35</v>
      </c>
      <c r="AB846">
        <v>0</v>
      </c>
      <c r="AC846">
        <v>32</v>
      </c>
      <c r="AD846">
        <v>26</v>
      </c>
      <c r="AE846">
        <v>0</v>
      </c>
      <c r="AF846">
        <v>6</v>
      </c>
      <c r="AG846">
        <v>0</v>
      </c>
      <c r="AH846" t="s">
        <v>86</v>
      </c>
      <c r="AI846">
        <v>322.14</v>
      </c>
      <c r="AJ846">
        <v>27</v>
      </c>
      <c r="AK846" t="s">
        <v>199</v>
      </c>
      <c r="AL846">
        <v>0.83</v>
      </c>
      <c r="AM846">
        <v>3.71</v>
      </c>
      <c r="AN846">
        <v>1.53</v>
      </c>
      <c r="AO846" t="s">
        <v>5486</v>
      </c>
      <c r="AP846" t="s">
        <v>5487</v>
      </c>
      <c r="AQ846" t="s">
        <v>5487</v>
      </c>
      <c r="AR846" t="s">
        <v>5488</v>
      </c>
      <c r="AS846">
        <v>7.9</v>
      </c>
      <c r="AT846">
        <v>7.9</v>
      </c>
      <c r="AU846">
        <v>6</v>
      </c>
      <c r="AV846">
        <v>12</v>
      </c>
      <c r="AW846">
        <v>33</v>
      </c>
      <c r="AX846">
        <v>0.9</v>
      </c>
      <c r="AY846">
        <v>0.9</v>
      </c>
      <c r="AZ846">
        <v>1.1</v>
      </c>
      <c r="BA846">
        <v>32</v>
      </c>
      <c r="BB846">
        <v>396.83</v>
      </c>
      <c r="BC846">
        <v>32</v>
      </c>
      <c r="BD846" t="s">
        <v>5489</v>
      </c>
      <c r="BE846" t="s">
        <v>5490</v>
      </c>
      <c r="BF846" t="s">
        <v>5491</v>
      </c>
      <c r="BG846" t="s">
        <v>86</v>
      </c>
      <c r="BH846" t="s">
        <v>86</v>
      </c>
      <c r="BI846" t="s">
        <v>86</v>
      </c>
      <c r="BJ846">
        <v>396.83</v>
      </c>
      <c r="BK846">
        <v>0</v>
      </c>
      <c r="BL846">
        <v>0</v>
      </c>
      <c r="BM846">
        <v>0</v>
      </c>
      <c r="BN846">
        <v>0</v>
      </c>
      <c r="BO846">
        <v>0</v>
      </c>
      <c r="BP846">
        <v>0</v>
      </c>
      <c r="BQ846">
        <v>12.4</v>
      </c>
      <c r="BR846">
        <v>1</v>
      </c>
      <c r="BS846">
        <v>0</v>
      </c>
      <c r="BT846">
        <v>0</v>
      </c>
    </row>
    <row r="847" spans="1:72">
      <c r="A847" t="str">
        <f>IF(I847="","其他",_xlfn.XLOOKUP(I847,辅助数据!B:B,辅助数据!C:C))</f>
        <v>横幅套装</v>
      </c>
      <c r="B847" t="str" cm="1">
        <f t="array" ref="B847">IFERROR(_xlfn.IFS(EOMONTH(E847,0)-C847&gt;90,"老品 (开售天数大于90天)",EOMONTH(E847,0)-C847&gt;=0,"新品 (开售天数小于等于90)"),"新品未出单")</f>
        <v>老品 (开售天数大于90天)</v>
      </c>
      <c r="C847" s="1">
        <f>_xlfn.XLOOKUP(K847,开售时间!A:A,开售时间!B:B)</f>
        <v>45114</v>
      </c>
      <c r="D847" s="1" t="str">
        <f>IFERROR(_xlfn.XLOOKUP(G847,分层!A:A,分层!B:B),"未划分")</f>
        <v>未划分</v>
      </c>
      <c r="E847" s="4">
        <v>46235</v>
      </c>
      <c r="F847" s="1" t="s">
        <v>2685</v>
      </c>
      <c r="G847" t="s">
        <v>2686</v>
      </c>
      <c r="H847" t="s">
        <v>2687</v>
      </c>
      <c r="I847" t="s">
        <v>2688</v>
      </c>
      <c r="J847" t="s">
        <v>5492</v>
      </c>
      <c r="K847" t="s">
        <v>2688</v>
      </c>
      <c r="L847">
        <v>38796</v>
      </c>
      <c r="M847">
        <v>336</v>
      </c>
      <c r="N847">
        <v>459.56</v>
      </c>
      <c r="O847">
        <v>459.56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337.44</v>
      </c>
      <c r="Y847">
        <v>337.44</v>
      </c>
      <c r="Z847">
        <v>0</v>
      </c>
      <c r="AA847">
        <v>0</v>
      </c>
      <c r="AB847">
        <v>0</v>
      </c>
      <c r="AC847">
        <v>26</v>
      </c>
      <c r="AD847">
        <v>26</v>
      </c>
      <c r="AE847">
        <v>0</v>
      </c>
      <c r="AF847">
        <v>0</v>
      </c>
      <c r="AG847">
        <v>0</v>
      </c>
      <c r="AH847" t="s">
        <v>1131</v>
      </c>
      <c r="AI847">
        <v>311.46</v>
      </c>
      <c r="AJ847">
        <v>24</v>
      </c>
      <c r="AK847" t="s">
        <v>1201</v>
      </c>
      <c r="AL847">
        <v>1.37</v>
      </c>
      <c r="AM847">
        <v>11.85</v>
      </c>
      <c r="AN847">
        <v>0.73</v>
      </c>
      <c r="AO847" t="s">
        <v>5493</v>
      </c>
      <c r="AP847" t="s">
        <v>5494</v>
      </c>
      <c r="AQ847" t="s">
        <v>5495</v>
      </c>
      <c r="AR847" t="s">
        <v>5496</v>
      </c>
      <c r="AS847">
        <v>17.68</v>
      </c>
      <c r="AT847">
        <v>14.36</v>
      </c>
      <c r="AU847">
        <v>0</v>
      </c>
      <c r="AV847">
        <v>4</v>
      </c>
      <c r="AW847">
        <v>29</v>
      </c>
      <c r="AX847">
        <v>0</v>
      </c>
      <c r="AY847">
        <v>0.3</v>
      </c>
      <c r="AZ847">
        <v>1</v>
      </c>
      <c r="BA847">
        <v>32</v>
      </c>
      <c r="BB847">
        <v>415.38</v>
      </c>
      <c r="BC847">
        <v>32</v>
      </c>
      <c r="BD847" t="s">
        <v>939</v>
      </c>
      <c r="BE847" t="s">
        <v>5497</v>
      </c>
      <c r="BF847" t="s">
        <v>939</v>
      </c>
      <c r="BG847" t="s">
        <v>86</v>
      </c>
      <c r="BH847" t="s">
        <v>86</v>
      </c>
      <c r="BI847" t="s">
        <v>86</v>
      </c>
      <c r="BJ847">
        <v>411.48</v>
      </c>
      <c r="BK847">
        <v>1</v>
      </c>
      <c r="BL847">
        <v>12.69</v>
      </c>
      <c r="BM847">
        <v>1</v>
      </c>
      <c r="BN847">
        <v>6</v>
      </c>
      <c r="BO847">
        <v>77.94</v>
      </c>
      <c r="BP847">
        <v>6</v>
      </c>
      <c r="BQ847">
        <v>12.86</v>
      </c>
      <c r="BR847">
        <v>1</v>
      </c>
      <c r="BS847">
        <v>3.9</v>
      </c>
      <c r="BT847">
        <v>0</v>
      </c>
    </row>
    <row r="848" spans="1:72">
      <c r="A848" t="str">
        <f>IF(I848="","其他",_xlfn.XLOOKUP(I848,辅助数据!B:B,辅助数据!C:C))</f>
        <v>横幅</v>
      </c>
      <c r="B848" t="str" cm="1">
        <f t="array" ref="B848">IFERROR(_xlfn.IFS(EOMONTH(E848,0)-C848&gt;90,"老品 (开售天数大于90天)",EOMONTH(E848,0)-C848&gt;=0,"新品 (开售天数小于等于90)"),"新品未出单")</f>
        <v>老品 (开售天数大于90天)</v>
      </c>
      <c r="C848" s="1">
        <f>_xlfn.XLOOKUP(K848,开售时间!A:A,开售时间!B:B)</f>
        <v>44615</v>
      </c>
      <c r="D848" s="1" t="str">
        <f>IFERROR(_xlfn.XLOOKUP(G848,分层!A:A,分层!B:B),"未划分")</f>
        <v>T3</v>
      </c>
      <c r="E848" s="4">
        <v>46235</v>
      </c>
      <c r="F848" s="1" t="s">
        <v>72</v>
      </c>
      <c r="G848" t="s">
        <v>2947</v>
      </c>
      <c r="H848" t="s">
        <v>2948</v>
      </c>
      <c r="I848" t="s">
        <v>2949</v>
      </c>
      <c r="J848" t="s">
        <v>2001</v>
      </c>
      <c r="K848" t="s">
        <v>2949</v>
      </c>
      <c r="L848">
        <v>15858</v>
      </c>
      <c r="M848">
        <v>70</v>
      </c>
      <c r="N848">
        <v>39.94</v>
      </c>
      <c r="O848">
        <v>39.94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66.93</v>
      </c>
      <c r="Y848">
        <v>66.93</v>
      </c>
      <c r="Z848">
        <v>0</v>
      </c>
      <c r="AA848">
        <v>0</v>
      </c>
      <c r="AB848">
        <v>0</v>
      </c>
      <c r="AC848">
        <v>7</v>
      </c>
      <c r="AD848">
        <v>7</v>
      </c>
      <c r="AE848">
        <v>0</v>
      </c>
      <c r="AF848">
        <v>0</v>
      </c>
      <c r="AG848">
        <v>0</v>
      </c>
      <c r="AH848" t="s">
        <v>5498</v>
      </c>
      <c r="AI848">
        <v>66.93</v>
      </c>
      <c r="AJ848">
        <v>7</v>
      </c>
      <c r="AK848" t="s">
        <v>1968</v>
      </c>
      <c r="AL848">
        <v>0.57</v>
      </c>
      <c r="AM848">
        <v>2.52</v>
      </c>
      <c r="AN848">
        <v>1.68</v>
      </c>
      <c r="AO848" t="s">
        <v>5499</v>
      </c>
      <c r="AP848" t="s">
        <v>5500</v>
      </c>
      <c r="AQ848" t="s">
        <v>5500</v>
      </c>
      <c r="AR848" t="s">
        <v>5501</v>
      </c>
      <c r="AS848">
        <v>5.71</v>
      </c>
      <c r="AT848">
        <v>1.29</v>
      </c>
      <c r="AU848">
        <v>6</v>
      </c>
      <c r="AV848">
        <v>15</v>
      </c>
      <c r="AW848">
        <v>35</v>
      </c>
      <c r="AX848">
        <v>0.9</v>
      </c>
      <c r="AY848">
        <v>1.1</v>
      </c>
      <c r="AZ848">
        <v>1.2</v>
      </c>
      <c r="BA848">
        <v>31</v>
      </c>
      <c r="BB848">
        <v>285.69</v>
      </c>
      <c r="BC848">
        <v>31</v>
      </c>
      <c r="BD848" t="s">
        <v>5502</v>
      </c>
      <c r="BE848" t="s">
        <v>4570</v>
      </c>
      <c r="BF848" t="s">
        <v>5502</v>
      </c>
      <c r="BG848" t="s">
        <v>86</v>
      </c>
      <c r="BH848" t="s">
        <v>86</v>
      </c>
      <c r="BI848" t="s">
        <v>86</v>
      </c>
      <c r="BJ848">
        <v>285.69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9.22</v>
      </c>
      <c r="BR848">
        <v>1</v>
      </c>
      <c r="BS848">
        <v>0</v>
      </c>
      <c r="BT848">
        <v>0</v>
      </c>
    </row>
    <row r="849" spans="1:72">
      <c r="A849" t="str">
        <f>IF(I849="","其他",_xlfn.XLOOKUP(I849,辅助数据!B:B,辅助数据!C:C))</f>
        <v>纸绒花套装</v>
      </c>
      <c r="B849" t="str" cm="1">
        <f t="array" ref="B849">IFERROR(_xlfn.IFS(EOMONTH(E849,0)-C849&gt;90,"老品 (开售天数大于90天)",EOMONTH(E849,0)-C849&gt;=0,"新品 (开售天数小于等于90)"),"新品未出单")</f>
        <v>老品 (开售天数大于90天)</v>
      </c>
      <c r="C849" s="1">
        <f>_xlfn.XLOOKUP(K849,开售时间!A:A,开售时间!B:B)</f>
        <v>46030</v>
      </c>
      <c r="D849" s="1" t="str">
        <f>IFERROR(_xlfn.XLOOKUP(G849,分层!A:A,分层!B:B),"未划分")</f>
        <v>T3</v>
      </c>
      <c r="E849" s="4">
        <v>46235</v>
      </c>
      <c r="F849" s="1" t="s">
        <v>72</v>
      </c>
      <c r="G849" t="s">
        <v>2702</v>
      </c>
      <c r="H849" t="s">
        <v>2703</v>
      </c>
      <c r="I849" t="s">
        <v>2704</v>
      </c>
      <c r="J849" t="s">
        <v>5503</v>
      </c>
      <c r="K849" t="s">
        <v>2704</v>
      </c>
      <c r="L849">
        <v>30891</v>
      </c>
      <c r="M849">
        <v>108</v>
      </c>
      <c r="N849">
        <v>96.32</v>
      </c>
      <c r="O849">
        <v>91.41</v>
      </c>
      <c r="P849">
        <v>0</v>
      </c>
      <c r="Q849">
        <v>4.91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247.76</v>
      </c>
      <c r="Y849">
        <v>238.27</v>
      </c>
      <c r="Z849">
        <v>0</v>
      </c>
      <c r="AA849">
        <v>9.49</v>
      </c>
      <c r="AB849">
        <v>0</v>
      </c>
      <c r="AC849">
        <v>24</v>
      </c>
      <c r="AD849">
        <v>23</v>
      </c>
      <c r="AE849">
        <v>0</v>
      </c>
      <c r="AF849">
        <v>1</v>
      </c>
      <c r="AG849">
        <v>0</v>
      </c>
      <c r="AH849" t="s">
        <v>1270</v>
      </c>
      <c r="AI849">
        <v>188.8</v>
      </c>
      <c r="AJ849">
        <v>20</v>
      </c>
      <c r="AK849" t="s">
        <v>1293</v>
      </c>
      <c r="AL849">
        <v>0.89</v>
      </c>
      <c r="AM849">
        <v>3.12</v>
      </c>
      <c r="AN849">
        <v>2.57</v>
      </c>
      <c r="AO849" t="s">
        <v>5504</v>
      </c>
      <c r="AP849" t="s">
        <v>5505</v>
      </c>
      <c r="AQ849" t="s">
        <v>5506</v>
      </c>
      <c r="AR849" t="s">
        <v>5507</v>
      </c>
      <c r="AS849">
        <v>4.01</v>
      </c>
      <c r="AT849">
        <v>3.11</v>
      </c>
      <c r="AU849">
        <v>4</v>
      </c>
      <c r="AV849">
        <v>11</v>
      </c>
      <c r="AW849">
        <v>31</v>
      </c>
      <c r="AX849">
        <v>0.6</v>
      </c>
      <c r="AY849">
        <v>0.8</v>
      </c>
      <c r="AZ849">
        <v>1</v>
      </c>
      <c r="BA849">
        <v>31</v>
      </c>
      <c r="BB849">
        <v>294.19</v>
      </c>
      <c r="BC849">
        <v>31</v>
      </c>
      <c r="BD849" t="s">
        <v>5508</v>
      </c>
      <c r="BE849" t="s">
        <v>5509</v>
      </c>
      <c r="BF849" t="s">
        <v>5508</v>
      </c>
      <c r="BG849" t="s">
        <v>86</v>
      </c>
      <c r="BH849" t="s">
        <v>86</v>
      </c>
      <c r="BI849" t="s">
        <v>86</v>
      </c>
      <c r="BJ849">
        <v>293.24</v>
      </c>
      <c r="BK849">
        <v>2</v>
      </c>
      <c r="BL849">
        <v>18.98</v>
      </c>
      <c r="BM849">
        <v>2</v>
      </c>
      <c r="BN849">
        <v>2</v>
      </c>
      <c r="BO849">
        <v>18.98</v>
      </c>
      <c r="BP849">
        <v>2</v>
      </c>
      <c r="BQ849">
        <v>9.46</v>
      </c>
      <c r="BR849">
        <v>1</v>
      </c>
      <c r="BS849">
        <v>0.95</v>
      </c>
      <c r="BT849">
        <v>0</v>
      </c>
    </row>
    <row r="850" spans="1:72">
      <c r="A850" t="str">
        <f>IF(I850="","其他",_xlfn.XLOOKUP(I850,辅助数据!B:B,辅助数据!C:C))</f>
        <v>长横幅</v>
      </c>
      <c r="B850" t="str" cm="1">
        <f t="array" ref="B850">IFERROR(_xlfn.IFS(EOMONTH(E850,0)-C850&gt;90,"老品 (开售天数大于90天)",EOMONTH(E850,0)-C850&gt;=0,"新品 (开售天数小于等于90)"),"新品未出单")</f>
        <v>老品 (开售天数大于90天)</v>
      </c>
      <c r="C850" s="1">
        <f>_xlfn.XLOOKUP(K850,开售时间!A:A,开售时间!B:B)</f>
        <v>44478</v>
      </c>
      <c r="D850" s="1" t="str">
        <f>IFERROR(_xlfn.XLOOKUP(G850,分层!A:A,分层!B:B),"未划分")</f>
        <v>T3</v>
      </c>
      <c r="E850" s="4">
        <v>46235</v>
      </c>
      <c r="F850" s="1" t="s">
        <v>72</v>
      </c>
      <c r="G850" t="s">
        <v>2592</v>
      </c>
      <c r="H850" t="s">
        <v>2593</v>
      </c>
      <c r="I850" t="s">
        <v>2594</v>
      </c>
      <c r="J850" t="s">
        <v>5510</v>
      </c>
      <c r="K850" t="s">
        <v>2594</v>
      </c>
      <c r="L850">
        <v>8913</v>
      </c>
      <c r="M850">
        <v>124</v>
      </c>
      <c r="N850">
        <v>60.07</v>
      </c>
      <c r="O850">
        <v>56.82</v>
      </c>
      <c r="P850">
        <v>0</v>
      </c>
      <c r="Q850">
        <v>3.25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239.27</v>
      </c>
      <c r="Y850">
        <v>219.29</v>
      </c>
      <c r="Z850">
        <v>0</v>
      </c>
      <c r="AA850">
        <v>19.98</v>
      </c>
      <c r="AB850">
        <v>0</v>
      </c>
      <c r="AC850">
        <v>23</v>
      </c>
      <c r="AD850">
        <v>21</v>
      </c>
      <c r="AE850">
        <v>0</v>
      </c>
      <c r="AF850">
        <v>2</v>
      </c>
      <c r="AG850">
        <v>0</v>
      </c>
      <c r="AH850" t="s">
        <v>5511</v>
      </c>
      <c r="AI850">
        <v>199.8</v>
      </c>
      <c r="AJ850">
        <v>20</v>
      </c>
      <c r="AK850" t="s">
        <v>1169</v>
      </c>
      <c r="AL850">
        <v>0.48</v>
      </c>
      <c r="AM850">
        <v>6.74</v>
      </c>
      <c r="AN850">
        <v>3.98</v>
      </c>
      <c r="AO850" t="s">
        <v>5512</v>
      </c>
      <c r="AP850" t="s">
        <v>1241</v>
      </c>
      <c r="AQ850" t="s">
        <v>5513</v>
      </c>
      <c r="AR850" t="s">
        <v>5514</v>
      </c>
      <c r="AS850">
        <v>2.61</v>
      </c>
      <c r="AT850">
        <v>2</v>
      </c>
      <c r="AU850">
        <v>12</v>
      </c>
      <c r="AV850">
        <v>21</v>
      </c>
      <c r="AW850">
        <v>36</v>
      </c>
      <c r="AX850">
        <v>1.7</v>
      </c>
      <c r="AY850">
        <v>1.5</v>
      </c>
      <c r="AZ850">
        <v>1.2</v>
      </c>
      <c r="BA850">
        <v>30</v>
      </c>
      <c r="BB850">
        <v>299.7</v>
      </c>
      <c r="BC850">
        <v>30</v>
      </c>
      <c r="BD850" t="s">
        <v>2788</v>
      </c>
      <c r="BE850" t="s">
        <v>5515</v>
      </c>
      <c r="BF850" t="s">
        <v>5516</v>
      </c>
      <c r="BG850" t="s">
        <v>86</v>
      </c>
      <c r="BH850" t="s">
        <v>86</v>
      </c>
      <c r="BI850" t="s">
        <v>86</v>
      </c>
      <c r="BJ850">
        <v>298.21</v>
      </c>
      <c r="BK850">
        <v>0</v>
      </c>
      <c r="BL850">
        <v>0</v>
      </c>
      <c r="BM850">
        <v>0</v>
      </c>
      <c r="BN850">
        <v>3</v>
      </c>
      <c r="BO850">
        <v>29.97</v>
      </c>
      <c r="BP850">
        <v>3</v>
      </c>
      <c r="BQ850">
        <v>9.94</v>
      </c>
      <c r="BR850">
        <v>1</v>
      </c>
      <c r="BS850">
        <v>1.49</v>
      </c>
      <c r="BT850">
        <v>0</v>
      </c>
    </row>
    <row r="851" spans="1:72">
      <c r="A851" t="str">
        <f>IF(I851="","其他",_xlfn.XLOOKUP(I851,辅助数据!B:B,辅助数据!C:C))</f>
        <v>盒子</v>
      </c>
      <c r="B851" t="str" cm="1">
        <f t="array" ref="B851">IFERROR(_xlfn.IFS(EOMONTH(E851,0)-C851&gt;90,"老品 (开售天数大于90天)",EOMONTH(E851,0)-C851&gt;=0,"新品 (开售天数小于等于90)"),"新品未出单")</f>
        <v>老品 (开售天数大于90天)</v>
      </c>
      <c r="C851" s="1">
        <f>_xlfn.XLOOKUP(K851,开售时间!A:A,开售时间!B:B)</f>
        <v>45909</v>
      </c>
      <c r="D851" s="1" t="str">
        <f>IFERROR(_xlfn.XLOOKUP(G851,分层!A:A,分层!B:B),"未划分")</f>
        <v>T3</v>
      </c>
      <c r="E851" s="4">
        <v>46235</v>
      </c>
      <c r="F851" s="1" t="s">
        <v>72</v>
      </c>
      <c r="G851" t="s">
        <v>2764</v>
      </c>
      <c r="H851" t="s">
        <v>2765</v>
      </c>
      <c r="I851" t="s">
        <v>2766</v>
      </c>
      <c r="J851" t="s">
        <v>5517</v>
      </c>
      <c r="K851" t="s">
        <v>2766</v>
      </c>
      <c r="L851">
        <v>22619</v>
      </c>
      <c r="M851">
        <v>179</v>
      </c>
      <c r="N851">
        <v>128.49</v>
      </c>
      <c r="O851">
        <v>111.29</v>
      </c>
      <c r="P851">
        <v>0</v>
      </c>
      <c r="Q851">
        <v>17.2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337.95</v>
      </c>
      <c r="Y851">
        <v>269.99</v>
      </c>
      <c r="Z851">
        <v>0</v>
      </c>
      <c r="AA851">
        <v>67.96</v>
      </c>
      <c r="AB851">
        <v>0</v>
      </c>
      <c r="AC851">
        <v>18</v>
      </c>
      <c r="AD851">
        <v>15</v>
      </c>
      <c r="AE851">
        <v>0</v>
      </c>
      <c r="AF851">
        <v>3</v>
      </c>
      <c r="AG851">
        <v>0</v>
      </c>
      <c r="AH851" t="s">
        <v>5518</v>
      </c>
      <c r="AI851">
        <v>321.96</v>
      </c>
      <c r="AJ851">
        <v>17</v>
      </c>
      <c r="AK851" t="s">
        <v>343</v>
      </c>
      <c r="AL851">
        <v>0.72</v>
      </c>
      <c r="AM851">
        <v>5.68</v>
      </c>
      <c r="AN851">
        <v>2.63</v>
      </c>
      <c r="AO851" t="s">
        <v>749</v>
      </c>
      <c r="AP851" t="s">
        <v>5519</v>
      </c>
      <c r="AQ851" t="s">
        <v>912</v>
      </c>
      <c r="AR851" t="s">
        <v>5520</v>
      </c>
      <c r="AS851">
        <v>7.14</v>
      </c>
      <c r="AT851">
        <v>4.28</v>
      </c>
      <c r="AU851">
        <v>5</v>
      </c>
      <c r="AV851">
        <v>9</v>
      </c>
      <c r="AW851">
        <v>30</v>
      </c>
      <c r="AX851">
        <v>0.7</v>
      </c>
      <c r="AY851">
        <v>0.6</v>
      </c>
      <c r="AZ851">
        <v>1</v>
      </c>
      <c r="BA851">
        <v>30</v>
      </c>
      <c r="BB851">
        <v>508.85</v>
      </c>
      <c r="BC851">
        <v>28</v>
      </c>
      <c r="BD851" t="s">
        <v>1006</v>
      </c>
      <c r="BE851" t="s">
        <v>1006</v>
      </c>
      <c r="BF851" t="s">
        <v>937</v>
      </c>
      <c r="BG851" t="s">
        <v>86</v>
      </c>
      <c r="BH851" t="s">
        <v>86</v>
      </c>
      <c r="BI851" t="s">
        <v>86</v>
      </c>
      <c r="BJ851">
        <v>502.9</v>
      </c>
      <c r="BK851">
        <v>1</v>
      </c>
      <c r="BL851">
        <v>16.14</v>
      </c>
      <c r="BM851">
        <v>1</v>
      </c>
      <c r="BN851">
        <v>7</v>
      </c>
      <c r="BO851">
        <v>118.93</v>
      </c>
      <c r="BP851">
        <v>5</v>
      </c>
      <c r="BQ851">
        <v>16.76</v>
      </c>
      <c r="BR851">
        <v>1</v>
      </c>
      <c r="BS851">
        <v>5.95</v>
      </c>
      <c r="BT851">
        <v>0</v>
      </c>
    </row>
    <row r="852" spans="1:72">
      <c r="A852" t="str">
        <f>IF(I852="","其他",_xlfn.XLOOKUP(I852,辅助数据!B:B,辅助数据!C:C))</f>
        <v>海报小木板</v>
      </c>
      <c r="B852" t="str" cm="1">
        <f t="array" ref="B852">IFERROR(_xlfn.IFS(EOMONTH(E852,0)-C852&gt;90,"老品 (开售天数大于90天)",EOMONTH(E852,0)-C852&gt;=0,"新品 (开售天数小于等于90)"),"新品未出单")</f>
        <v>老品 (开售天数大于90天)</v>
      </c>
      <c r="C852" s="1">
        <f>_xlfn.XLOOKUP(K852,开售时间!A:A,开售时间!B:B)</f>
        <v>46017</v>
      </c>
      <c r="D852" s="1" t="str">
        <f>IFERROR(_xlfn.XLOOKUP(G852,分层!A:A,分层!B:B),"未划分")</f>
        <v>T4</v>
      </c>
      <c r="E852" s="4">
        <v>46235</v>
      </c>
      <c r="F852" s="1" t="s">
        <v>72</v>
      </c>
      <c r="G852" t="s">
        <v>2603</v>
      </c>
      <c r="H852" t="s">
        <v>2604</v>
      </c>
      <c r="I852" t="s">
        <v>2605</v>
      </c>
      <c r="J852" t="s">
        <v>5521</v>
      </c>
      <c r="K852" t="s">
        <v>2605</v>
      </c>
      <c r="L852">
        <v>55748</v>
      </c>
      <c r="M852">
        <v>282</v>
      </c>
      <c r="N852">
        <v>240.4</v>
      </c>
      <c r="O852">
        <v>227.23</v>
      </c>
      <c r="P852">
        <v>0</v>
      </c>
      <c r="Q852">
        <v>13.17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530.21</v>
      </c>
      <c r="Y852">
        <v>501.72</v>
      </c>
      <c r="Z852">
        <v>0</v>
      </c>
      <c r="AA852">
        <v>28.49</v>
      </c>
      <c r="AB852">
        <v>0</v>
      </c>
      <c r="AC852">
        <v>30</v>
      </c>
      <c r="AD852">
        <v>28</v>
      </c>
      <c r="AE852">
        <v>0</v>
      </c>
      <c r="AF852">
        <v>2</v>
      </c>
      <c r="AG852">
        <v>0</v>
      </c>
      <c r="AH852" t="s">
        <v>86</v>
      </c>
      <c r="AI852">
        <v>465.26</v>
      </c>
      <c r="AJ852">
        <v>25</v>
      </c>
      <c r="AK852" t="s">
        <v>238</v>
      </c>
      <c r="AL852">
        <v>0.85</v>
      </c>
      <c r="AM852">
        <v>4.31</v>
      </c>
      <c r="AN852">
        <v>2.21</v>
      </c>
      <c r="AO852" t="s">
        <v>5522</v>
      </c>
      <c r="AP852" t="s">
        <v>5523</v>
      </c>
      <c r="AQ852" t="s">
        <v>5523</v>
      </c>
      <c r="AR852" t="s">
        <v>5524</v>
      </c>
      <c r="AS852">
        <v>8.01</v>
      </c>
      <c r="AT852">
        <v>8.01</v>
      </c>
      <c r="AU852">
        <v>3</v>
      </c>
      <c r="AV852">
        <v>10</v>
      </c>
      <c r="AW852">
        <v>28</v>
      </c>
      <c r="AX852">
        <v>0.4</v>
      </c>
      <c r="AY852">
        <v>0.7</v>
      </c>
      <c r="AZ852">
        <v>0.9</v>
      </c>
      <c r="BA852">
        <v>30</v>
      </c>
      <c r="BB852">
        <v>569.7</v>
      </c>
      <c r="BC852">
        <v>30</v>
      </c>
      <c r="BD852" t="s">
        <v>2788</v>
      </c>
      <c r="BE852" t="s">
        <v>2788</v>
      </c>
      <c r="BF852" t="s">
        <v>2788</v>
      </c>
      <c r="BG852" t="s">
        <v>86</v>
      </c>
      <c r="BH852" t="s">
        <v>86</v>
      </c>
      <c r="BI852" t="s">
        <v>86</v>
      </c>
      <c r="BJ852">
        <v>569.7</v>
      </c>
      <c r="BK852">
        <v>2</v>
      </c>
      <c r="BL852">
        <v>37.98</v>
      </c>
      <c r="BM852">
        <v>2</v>
      </c>
      <c r="BN852">
        <v>0</v>
      </c>
      <c r="BO852">
        <v>0</v>
      </c>
      <c r="BP852">
        <v>0</v>
      </c>
      <c r="BQ852">
        <v>18.99</v>
      </c>
      <c r="BR852">
        <v>1</v>
      </c>
      <c r="BS852">
        <v>0</v>
      </c>
      <c r="BT852">
        <v>0</v>
      </c>
    </row>
    <row r="853" spans="1:72">
      <c r="A853" t="str">
        <f>IF(I853="","其他",_xlfn.XLOOKUP(I853,辅助数据!B:B,辅助数据!C:C))</f>
        <v>海报</v>
      </c>
      <c r="B853" t="str" cm="1">
        <f t="array" ref="B853">IFERROR(_xlfn.IFS(EOMONTH(E853,0)-C853&gt;90,"老品 (开售天数大于90天)",EOMONTH(E853,0)-C853&gt;=0,"新品 (开售天数小于等于90)"),"新品未出单")</f>
        <v>老品 (开售天数大于90天)</v>
      </c>
      <c r="C853" s="1">
        <f>_xlfn.XLOOKUP(K853,开售时间!A:A,开售时间!B:B)</f>
        <v>46012</v>
      </c>
      <c r="D853" s="1" t="str">
        <f>IFERROR(_xlfn.XLOOKUP(G853,分层!A:A,分层!B:B),"未划分")</f>
        <v>T3</v>
      </c>
      <c r="E853" s="4">
        <v>46235</v>
      </c>
      <c r="F853" s="1" t="s">
        <v>72</v>
      </c>
      <c r="G853" t="s">
        <v>2542</v>
      </c>
      <c r="H853" t="s">
        <v>2543</v>
      </c>
      <c r="I853" t="s">
        <v>2544</v>
      </c>
      <c r="J853" t="s">
        <v>5525</v>
      </c>
      <c r="K853" t="s">
        <v>2544</v>
      </c>
      <c r="L853">
        <v>23566</v>
      </c>
      <c r="M853">
        <v>226</v>
      </c>
      <c r="N853">
        <v>102.73</v>
      </c>
      <c r="O853">
        <v>86.81</v>
      </c>
      <c r="P853">
        <v>0</v>
      </c>
      <c r="Q853">
        <v>15.92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318.14</v>
      </c>
      <c r="Y853">
        <v>310.54</v>
      </c>
      <c r="Z853">
        <v>0</v>
      </c>
      <c r="AA853">
        <v>7.6</v>
      </c>
      <c r="AB853">
        <v>0</v>
      </c>
      <c r="AC853">
        <v>24</v>
      </c>
      <c r="AD853">
        <v>24</v>
      </c>
      <c r="AE853">
        <v>0</v>
      </c>
      <c r="AF853">
        <v>0</v>
      </c>
      <c r="AG853">
        <v>0</v>
      </c>
      <c r="AH853" t="s">
        <v>5526</v>
      </c>
      <c r="AI853">
        <v>201.83</v>
      </c>
      <c r="AJ853">
        <v>16</v>
      </c>
      <c r="AK853" t="s">
        <v>501</v>
      </c>
      <c r="AL853">
        <v>0.45</v>
      </c>
      <c r="AM853">
        <v>4.36</v>
      </c>
      <c r="AN853">
        <v>3.1</v>
      </c>
      <c r="AO853" t="s">
        <v>5527</v>
      </c>
      <c r="AP853" t="s">
        <v>5528</v>
      </c>
      <c r="AQ853" t="s">
        <v>5529</v>
      </c>
      <c r="AR853" t="s">
        <v>5530</v>
      </c>
      <c r="AS853">
        <v>4.28</v>
      </c>
      <c r="AT853">
        <v>3.42</v>
      </c>
      <c r="AU853">
        <v>9</v>
      </c>
      <c r="AV853">
        <v>13</v>
      </c>
      <c r="AW853">
        <v>31</v>
      </c>
      <c r="AX853">
        <v>1.3</v>
      </c>
      <c r="AY853">
        <v>0.9</v>
      </c>
      <c r="AZ853">
        <v>1</v>
      </c>
      <c r="BA853">
        <v>30</v>
      </c>
      <c r="BB853">
        <v>343.5</v>
      </c>
      <c r="BC853">
        <v>29</v>
      </c>
      <c r="BD853" t="s">
        <v>1489</v>
      </c>
      <c r="BE853" t="s">
        <v>5531</v>
      </c>
      <c r="BF853" t="s">
        <v>1931</v>
      </c>
      <c r="BG853" t="s">
        <v>86</v>
      </c>
      <c r="BH853" t="s">
        <v>86</v>
      </c>
      <c r="BI853" t="s">
        <v>86</v>
      </c>
      <c r="BJ853">
        <v>339.51</v>
      </c>
      <c r="BK853">
        <v>0</v>
      </c>
      <c r="BL853">
        <v>0</v>
      </c>
      <c r="BM853">
        <v>0</v>
      </c>
      <c r="BN853">
        <v>7</v>
      </c>
      <c r="BO853">
        <v>79.73</v>
      </c>
      <c r="BP853">
        <v>6</v>
      </c>
      <c r="BQ853">
        <v>11.32</v>
      </c>
      <c r="BR853">
        <v>1</v>
      </c>
      <c r="BS853">
        <v>3.99</v>
      </c>
      <c r="BT853">
        <v>0</v>
      </c>
    </row>
    <row r="854" spans="1:72">
      <c r="A854" t="str">
        <f>IF(I854="","其他",_xlfn.XLOOKUP(I854,辅助数据!B:B,辅助数据!C:C))</f>
        <v>海报套装</v>
      </c>
      <c r="B854" t="str" cm="1">
        <f t="array" ref="B854">IFERROR(_xlfn.IFS(EOMONTH(E854,0)-C854&gt;90,"老品 (开售天数大于90天)",EOMONTH(E854,0)-C854&gt;=0,"新品 (开售天数小于等于90)"),"新品未出单")</f>
        <v>老品 (开售天数大于90天)</v>
      </c>
      <c r="C854" s="1">
        <f>_xlfn.XLOOKUP(K854,开售时间!A:A,开售时间!B:B)</f>
        <v>46122</v>
      </c>
      <c r="D854" s="1" t="str">
        <f>IFERROR(_xlfn.XLOOKUP(G854,分层!A:A,分层!B:B),"未划分")</f>
        <v>T3</v>
      </c>
      <c r="E854" s="4">
        <v>46235</v>
      </c>
      <c r="F854" s="1" t="s">
        <v>72</v>
      </c>
      <c r="G854" t="s">
        <v>2343</v>
      </c>
      <c r="H854" t="s">
        <v>2344</v>
      </c>
      <c r="I854" t="s">
        <v>2345</v>
      </c>
      <c r="J854" t="s">
        <v>5532</v>
      </c>
      <c r="K854" t="s">
        <v>2345</v>
      </c>
      <c r="L854">
        <v>39932</v>
      </c>
      <c r="M854">
        <v>153</v>
      </c>
      <c r="N854">
        <v>107.18</v>
      </c>
      <c r="O854">
        <v>80.25</v>
      </c>
      <c r="P854">
        <v>0</v>
      </c>
      <c r="Q854">
        <v>26.93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394.8</v>
      </c>
      <c r="Y854">
        <v>334.83</v>
      </c>
      <c r="Z854">
        <v>0</v>
      </c>
      <c r="AA854">
        <v>59.97</v>
      </c>
      <c r="AB854">
        <v>0</v>
      </c>
      <c r="AC854">
        <v>20</v>
      </c>
      <c r="AD854">
        <v>17</v>
      </c>
      <c r="AE854">
        <v>0</v>
      </c>
      <c r="AF854">
        <v>3</v>
      </c>
      <c r="AG854">
        <v>0</v>
      </c>
      <c r="AH854" t="s">
        <v>2774</v>
      </c>
      <c r="AI854">
        <v>379.81</v>
      </c>
      <c r="AJ854">
        <v>19</v>
      </c>
      <c r="AK854" t="s">
        <v>212</v>
      </c>
      <c r="AL854">
        <v>0.7</v>
      </c>
      <c r="AM854">
        <v>2.68</v>
      </c>
      <c r="AN854">
        <v>3.68</v>
      </c>
      <c r="AO854" t="s">
        <v>5533</v>
      </c>
      <c r="AP854" t="s">
        <v>2027</v>
      </c>
      <c r="AQ854" t="s">
        <v>2027</v>
      </c>
      <c r="AR854" t="s">
        <v>5534</v>
      </c>
      <c r="AS854">
        <v>5.36</v>
      </c>
      <c r="AT854">
        <v>3.7</v>
      </c>
      <c r="AU854">
        <v>10</v>
      </c>
      <c r="AV854">
        <v>16</v>
      </c>
      <c r="AW854">
        <v>29</v>
      </c>
      <c r="AX854">
        <v>1.4</v>
      </c>
      <c r="AY854">
        <v>1.1</v>
      </c>
      <c r="AZ854">
        <v>1</v>
      </c>
      <c r="BA854">
        <v>29</v>
      </c>
      <c r="BB854">
        <v>579.71</v>
      </c>
      <c r="BC854">
        <v>29</v>
      </c>
      <c r="BD854" t="s">
        <v>5535</v>
      </c>
      <c r="BE854" t="s">
        <v>5536</v>
      </c>
      <c r="BF854" t="s">
        <v>5535</v>
      </c>
      <c r="BG854" t="s">
        <v>86</v>
      </c>
      <c r="BH854" t="s">
        <v>86</v>
      </c>
      <c r="BI854" t="s">
        <v>86</v>
      </c>
      <c r="BJ854">
        <v>579.71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19.99</v>
      </c>
      <c r="BR854">
        <v>0.9</v>
      </c>
      <c r="BS854">
        <v>0</v>
      </c>
      <c r="BT854">
        <v>0</v>
      </c>
    </row>
    <row r="855" spans="1:72">
      <c r="A855" t="str">
        <f>IF(I855="","其他",_xlfn.XLOOKUP(I855,辅助数据!B:B,辅助数据!C:C))</f>
        <v>盒子</v>
      </c>
      <c r="B855" t="str" cm="1">
        <f t="array" ref="B855">IFERROR(_xlfn.IFS(EOMONTH(E855,0)-C855&gt;90,"老品 (开售天数大于90天)",EOMONTH(E855,0)-C855&gt;=0,"新品 (开售天数小于等于90)"),"新品未出单")</f>
        <v>老品 (开售天数大于90天)</v>
      </c>
      <c r="C855" s="1">
        <f>_xlfn.XLOOKUP(K855,开售时间!A:A,开售时间!B:B)</f>
        <v>46007</v>
      </c>
      <c r="D855" s="1" t="str">
        <f>IFERROR(_xlfn.XLOOKUP(G855,分层!A:A,分层!B:B),"未划分")</f>
        <v>T3</v>
      </c>
      <c r="E855" s="4">
        <v>46235</v>
      </c>
      <c r="F855" s="1" t="s">
        <v>72</v>
      </c>
      <c r="G855" t="s">
        <v>2957</v>
      </c>
      <c r="H855" t="s">
        <v>2958</v>
      </c>
      <c r="I855" t="s">
        <v>2959</v>
      </c>
      <c r="J855" t="s">
        <v>5537</v>
      </c>
      <c r="K855" t="s">
        <v>2959</v>
      </c>
      <c r="L855">
        <v>18676</v>
      </c>
      <c r="M855">
        <v>167</v>
      </c>
      <c r="N855">
        <v>99.56</v>
      </c>
      <c r="O855">
        <v>75.96</v>
      </c>
      <c r="P855">
        <v>0</v>
      </c>
      <c r="Q855">
        <v>23.6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304.21</v>
      </c>
      <c r="Y855">
        <v>254.09</v>
      </c>
      <c r="Z855">
        <v>0</v>
      </c>
      <c r="AA855">
        <v>50.12</v>
      </c>
      <c r="AB855">
        <v>0</v>
      </c>
      <c r="AC855">
        <v>17</v>
      </c>
      <c r="AD855">
        <v>14</v>
      </c>
      <c r="AE855">
        <v>0</v>
      </c>
      <c r="AF855">
        <v>3</v>
      </c>
      <c r="AG855">
        <v>0</v>
      </c>
      <c r="AH855" t="s">
        <v>5538</v>
      </c>
      <c r="AI855">
        <v>263.34</v>
      </c>
      <c r="AJ855">
        <v>13</v>
      </c>
      <c r="AK855" t="s">
        <v>290</v>
      </c>
      <c r="AL855">
        <v>0.6</v>
      </c>
      <c r="AM855">
        <v>5.33</v>
      </c>
      <c r="AN855">
        <v>3.06</v>
      </c>
      <c r="AO855" t="s">
        <v>739</v>
      </c>
      <c r="AP855" t="s">
        <v>5539</v>
      </c>
      <c r="AQ855" t="s">
        <v>5540</v>
      </c>
      <c r="AR855" t="s">
        <v>488</v>
      </c>
      <c r="AS855">
        <v>5.86</v>
      </c>
      <c r="AT855">
        <v>3.56</v>
      </c>
      <c r="AU855">
        <v>8</v>
      </c>
      <c r="AV855">
        <v>16</v>
      </c>
      <c r="AW855">
        <v>27</v>
      </c>
      <c r="AX855">
        <v>1.1</v>
      </c>
      <c r="AY855">
        <v>1.1</v>
      </c>
      <c r="AZ855">
        <v>0.9</v>
      </c>
      <c r="BA855">
        <v>28</v>
      </c>
      <c r="BB855">
        <v>458.72</v>
      </c>
      <c r="BC855">
        <v>25</v>
      </c>
      <c r="BD855" t="s">
        <v>5541</v>
      </c>
      <c r="BE855" t="s">
        <v>5542</v>
      </c>
      <c r="BF855" t="s">
        <v>5543</v>
      </c>
      <c r="BG855" t="s">
        <v>86</v>
      </c>
      <c r="BH855" t="s">
        <v>86</v>
      </c>
      <c r="BI855" t="s">
        <v>86</v>
      </c>
      <c r="BJ855">
        <v>453</v>
      </c>
      <c r="BK855">
        <v>0</v>
      </c>
      <c r="BL855">
        <v>0</v>
      </c>
      <c r="BM855">
        <v>0</v>
      </c>
      <c r="BN855">
        <v>7</v>
      </c>
      <c r="BO855">
        <v>114.68</v>
      </c>
      <c r="BP855">
        <v>4</v>
      </c>
      <c r="BQ855">
        <v>16.18</v>
      </c>
      <c r="BR855">
        <v>0.9</v>
      </c>
      <c r="BS855">
        <v>5.72</v>
      </c>
      <c r="BT855">
        <v>0</v>
      </c>
    </row>
    <row r="856" spans="1:72">
      <c r="A856" t="str">
        <f>IF(I856="","其他",_xlfn.XLOOKUP(I856,辅助数据!B:B,辅助数据!C:C))</f>
        <v>门联海报</v>
      </c>
      <c r="B856" t="str" cm="1">
        <f t="array" ref="B856">IFERROR(_xlfn.IFS(EOMONTH(E856,0)-C856&gt;90,"老品 (开售天数大于90天)",EOMONTH(E856,0)-C856&gt;=0,"新品 (开售天数小于等于90)"),"新品未出单")</f>
        <v>老品 (开售天数大于90天)</v>
      </c>
      <c r="C856" s="1">
        <f>_xlfn.XLOOKUP(K856,开售时间!A:A,开售时间!B:B)</f>
        <v>45942</v>
      </c>
      <c r="D856" s="1" t="str">
        <f>IFERROR(_xlfn.XLOOKUP(G856,分层!A:A,分层!B:B),"未划分")</f>
        <v>T3</v>
      </c>
      <c r="E856" s="4">
        <v>46235</v>
      </c>
      <c r="F856" s="1" t="s">
        <v>72</v>
      </c>
      <c r="G856" t="s">
        <v>3057</v>
      </c>
      <c r="H856" t="s">
        <v>3058</v>
      </c>
      <c r="I856" t="s">
        <v>3059</v>
      </c>
      <c r="J856" t="s">
        <v>5544</v>
      </c>
      <c r="K856" t="s">
        <v>3059</v>
      </c>
      <c r="L856">
        <v>12117</v>
      </c>
      <c r="M856">
        <v>195</v>
      </c>
      <c r="N856">
        <v>70.76</v>
      </c>
      <c r="O856">
        <v>47.16</v>
      </c>
      <c r="P856">
        <v>0</v>
      </c>
      <c r="Q856">
        <v>23.6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191.89</v>
      </c>
      <c r="Y856">
        <v>127.92</v>
      </c>
      <c r="Z856">
        <v>0</v>
      </c>
      <c r="AA856">
        <v>63.97</v>
      </c>
      <c r="AB856">
        <v>0</v>
      </c>
      <c r="AC856">
        <v>12</v>
      </c>
      <c r="AD856">
        <v>7</v>
      </c>
      <c r="AE856">
        <v>0</v>
      </c>
      <c r="AF856">
        <v>5</v>
      </c>
      <c r="AG856">
        <v>0</v>
      </c>
      <c r="AH856" t="s">
        <v>2961</v>
      </c>
      <c r="AI856">
        <v>191.89</v>
      </c>
      <c r="AJ856">
        <v>12</v>
      </c>
      <c r="AK856" t="s">
        <v>1448</v>
      </c>
      <c r="AL856">
        <v>0.36</v>
      </c>
      <c r="AM856">
        <v>5.84</v>
      </c>
      <c r="AN856">
        <v>2.71</v>
      </c>
      <c r="AO856" t="s">
        <v>5151</v>
      </c>
      <c r="AP856" t="s">
        <v>4709</v>
      </c>
      <c r="AQ856" t="s">
        <v>5545</v>
      </c>
      <c r="AR856" t="s">
        <v>5546</v>
      </c>
      <c r="AS856">
        <v>5.9</v>
      </c>
      <c r="AT856">
        <v>2.53</v>
      </c>
      <c r="AU856">
        <v>12</v>
      </c>
      <c r="AV856">
        <v>18</v>
      </c>
      <c r="AW856">
        <v>28</v>
      </c>
      <c r="AX856">
        <v>1.7</v>
      </c>
      <c r="AY856">
        <v>1.3</v>
      </c>
      <c r="AZ856">
        <v>0.9</v>
      </c>
      <c r="BA856">
        <v>28</v>
      </c>
      <c r="BB856">
        <v>447.72</v>
      </c>
      <c r="BC856">
        <v>27</v>
      </c>
      <c r="BD856" t="s">
        <v>5547</v>
      </c>
      <c r="BE856" t="s">
        <v>5547</v>
      </c>
      <c r="BF856" t="s">
        <v>2816</v>
      </c>
      <c r="BG856" t="s">
        <v>86</v>
      </c>
      <c r="BH856" t="s">
        <v>86</v>
      </c>
      <c r="BI856" t="s">
        <v>86</v>
      </c>
      <c r="BJ856">
        <v>444.52</v>
      </c>
      <c r="BK856">
        <v>0</v>
      </c>
      <c r="BL856">
        <v>0</v>
      </c>
      <c r="BM856">
        <v>0</v>
      </c>
      <c r="BN856">
        <v>4</v>
      </c>
      <c r="BO856">
        <v>63.96</v>
      </c>
      <c r="BP856">
        <v>3</v>
      </c>
      <c r="BQ856">
        <v>15.88</v>
      </c>
      <c r="BR856">
        <v>0.9</v>
      </c>
      <c r="BS856">
        <v>3.2</v>
      </c>
      <c r="BT856">
        <v>0</v>
      </c>
    </row>
    <row r="857" spans="1:72">
      <c r="A857" t="str">
        <f>IF(I857="","其他",_xlfn.XLOOKUP(I857,辅助数据!B:B,辅助数据!C:C))</f>
        <v>海报套装</v>
      </c>
      <c r="B857" t="str" cm="1">
        <f t="array" ref="B857">IFERROR(_xlfn.IFS(EOMONTH(E857,0)-C857&gt;90,"老品 (开售天数大于90天)",EOMONTH(E857,0)-C857&gt;=0,"新品 (开售天数小于等于90)"),"新品未出单")</f>
        <v>老品 (开售天数大于90天)</v>
      </c>
      <c r="C857" s="1">
        <f>_xlfn.XLOOKUP(K857,开售时间!A:A,开售时间!B:B)</f>
        <v>46048</v>
      </c>
      <c r="D857" s="1" t="str">
        <f>IFERROR(_xlfn.XLOOKUP(G857,分层!A:A,分层!B:B),"未划分")</f>
        <v>T3</v>
      </c>
      <c r="E857" s="4">
        <v>46235</v>
      </c>
      <c r="F857" s="1" t="s">
        <v>72</v>
      </c>
      <c r="G857" t="s">
        <v>2450</v>
      </c>
      <c r="H857" t="s">
        <v>2451</v>
      </c>
      <c r="I857" t="s">
        <v>2452</v>
      </c>
      <c r="J857" t="s">
        <v>5548</v>
      </c>
      <c r="K857" t="s">
        <v>2452</v>
      </c>
      <c r="L857">
        <v>27532</v>
      </c>
      <c r="M857">
        <v>118</v>
      </c>
      <c r="N857">
        <v>79.19</v>
      </c>
      <c r="O857">
        <v>50.56</v>
      </c>
      <c r="P857">
        <v>0</v>
      </c>
      <c r="Q857">
        <v>28.63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205.89</v>
      </c>
      <c r="Y857">
        <v>109.94</v>
      </c>
      <c r="Z857">
        <v>0</v>
      </c>
      <c r="AA857">
        <v>95.95</v>
      </c>
      <c r="AB857">
        <v>0</v>
      </c>
      <c r="AC857">
        <v>11</v>
      </c>
      <c r="AD857">
        <v>6</v>
      </c>
      <c r="AE857">
        <v>0</v>
      </c>
      <c r="AF857">
        <v>5</v>
      </c>
      <c r="AG857">
        <v>0</v>
      </c>
      <c r="AH857" t="s">
        <v>5549</v>
      </c>
      <c r="AI857">
        <v>173.91</v>
      </c>
      <c r="AJ857">
        <v>9</v>
      </c>
      <c r="AK857" t="s">
        <v>1914</v>
      </c>
      <c r="AL857">
        <v>0.67</v>
      </c>
      <c r="AM857">
        <v>2.88</v>
      </c>
      <c r="AN857">
        <v>2.6</v>
      </c>
      <c r="AO857" t="s">
        <v>5550</v>
      </c>
      <c r="AP857" t="s">
        <v>4459</v>
      </c>
      <c r="AQ857" t="s">
        <v>4459</v>
      </c>
      <c r="AR857" t="s">
        <v>5551</v>
      </c>
      <c r="AS857">
        <v>7.2</v>
      </c>
      <c r="AT857">
        <v>2.83</v>
      </c>
      <c r="AU857">
        <v>6</v>
      </c>
      <c r="AV857">
        <v>16</v>
      </c>
      <c r="AW857">
        <v>24</v>
      </c>
      <c r="AX857">
        <v>0.9</v>
      </c>
      <c r="AY857">
        <v>1.1</v>
      </c>
      <c r="AZ857">
        <v>0.8</v>
      </c>
      <c r="BA857">
        <v>28</v>
      </c>
      <c r="BB857">
        <v>536.72</v>
      </c>
      <c r="BC857">
        <v>28</v>
      </c>
      <c r="BD857" t="s">
        <v>5176</v>
      </c>
      <c r="BE857" t="s">
        <v>5552</v>
      </c>
      <c r="BF857" t="s">
        <v>5176</v>
      </c>
      <c r="BG857" t="s">
        <v>86</v>
      </c>
      <c r="BH857" t="s">
        <v>86</v>
      </c>
      <c r="BI857" t="s">
        <v>86</v>
      </c>
      <c r="BJ857">
        <v>536.72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19.17</v>
      </c>
      <c r="BR857">
        <v>0.9</v>
      </c>
      <c r="BS857">
        <v>0</v>
      </c>
      <c r="BT857">
        <v>0</v>
      </c>
    </row>
    <row r="858" spans="1:72">
      <c r="A858" t="str">
        <f>IF(I858="","其他",_xlfn.XLOOKUP(I858,辅助数据!B:B,辅助数据!C:C))</f>
        <v>照片横幅</v>
      </c>
      <c r="B858" t="str" cm="1">
        <f t="array" ref="B858">IFERROR(_xlfn.IFS(EOMONTH(E858,0)-C858&gt;90,"老品 (开售天数大于90天)",EOMONTH(E858,0)-C858&gt;=0,"新品 (开售天数小于等于90)"),"新品未出单")</f>
        <v>老品 (开售天数大于90天)</v>
      </c>
      <c r="C858" s="1">
        <f>_xlfn.XLOOKUP(K858,开售时间!A:A,开售时间!B:B)</f>
        <v>46119</v>
      </c>
      <c r="D858" s="1" t="str">
        <f>IFERROR(_xlfn.XLOOKUP(G858,分层!A:A,分层!B:B),"未划分")</f>
        <v>T4</v>
      </c>
      <c r="E858" s="4">
        <v>46235</v>
      </c>
      <c r="F858" s="1" t="s">
        <v>72</v>
      </c>
      <c r="G858" t="s">
        <v>1992</v>
      </c>
      <c r="H858" t="s">
        <v>1993</v>
      </c>
      <c r="I858" t="s">
        <v>1994</v>
      </c>
      <c r="J858" t="s">
        <v>5093</v>
      </c>
      <c r="K858" t="s">
        <v>1994</v>
      </c>
      <c r="L858">
        <v>25511</v>
      </c>
      <c r="M858">
        <v>192</v>
      </c>
      <c r="N858">
        <v>144.59</v>
      </c>
      <c r="O858">
        <v>143.6</v>
      </c>
      <c r="P858">
        <v>0</v>
      </c>
      <c r="Q858">
        <v>0.99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388.1</v>
      </c>
      <c r="Y858">
        <v>388.1</v>
      </c>
      <c r="Z858">
        <v>0</v>
      </c>
      <c r="AA858">
        <v>0</v>
      </c>
      <c r="AB858">
        <v>0</v>
      </c>
      <c r="AC858">
        <v>30</v>
      </c>
      <c r="AD858">
        <v>30</v>
      </c>
      <c r="AE858">
        <v>0</v>
      </c>
      <c r="AF858">
        <v>0</v>
      </c>
      <c r="AG858">
        <v>0</v>
      </c>
      <c r="AH858" t="s">
        <v>5553</v>
      </c>
      <c r="AI858">
        <v>298.77</v>
      </c>
      <c r="AJ858">
        <v>23</v>
      </c>
      <c r="AK858" t="s">
        <v>616</v>
      </c>
      <c r="AL858">
        <v>0.75</v>
      </c>
      <c r="AM858">
        <v>5.67</v>
      </c>
      <c r="AN858">
        <v>2.68</v>
      </c>
      <c r="AO858" t="s">
        <v>1202</v>
      </c>
      <c r="AP858" t="s">
        <v>5554</v>
      </c>
      <c r="AQ858" t="s">
        <v>2082</v>
      </c>
      <c r="AR858" t="s">
        <v>5021</v>
      </c>
      <c r="AS858">
        <v>4.82</v>
      </c>
      <c r="AT858">
        <v>5.16</v>
      </c>
      <c r="AU858">
        <v>17</v>
      </c>
      <c r="AV858">
        <v>22</v>
      </c>
      <c r="AW858">
        <v>36</v>
      </c>
      <c r="AX858">
        <v>2.4</v>
      </c>
      <c r="AY858">
        <v>1.6</v>
      </c>
      <c r="AZ858">
        <v>1.2</v>
      </c>
      <c r="BA858">
        <v>28</v>
      </c>
      <c r="BB858">
        <v>363.72</v>
      </c>
      <c r="BC858">
        <v>28</v>
      </c>
      <c r="BD858" t="s">
        <v>5555</v>
      </c>
      <c r="BE858" t="s">
        <v>5556</v>
      </c>
      <c r="BF858" t="s">
        <v>3085</v>
      </c>
      <c r="BG858" t="s">
        <v>86</v>
      </c>
      <c r="BH858" t="s">
        <v>86</v>
      </c>
      <c r="BI858" t="s">
        <v>86</v>
      </c>
      <c r="BJ858">
        <v>362.42</v>
      </c>
      <c r="BK858">
        <v>0</v>
      </c>
      <c r="BL858">
        <v>0</v>
      </c>
      <c r="BM858">
        <v>0</v>
      </c>
      <c r="BN858">
        <v>2</v>
      </c>
      <c r="BO858">
        <v>25.98</v>
      </c>
      <c r="BP858">
        <v>2</v>
      </c>
      <c r="BQ858">
        <v>12.94</v>
      </c>
      <c r="BR858">
        <v>0.9</v>
      </c>
      <c r="BS858">
        <v>1.3</v>
      </c>
      <c r="BT858">
        <v>0</v>
      </c>
    </row>
    <row r="859" spans="1:72">
      <c r="A859" t="str">
        <f>IF(I859="","其他",_xlfn.XLOOKUP(I859,辅助数据!B:B,辅助数据!C:C))</f>
        <v>照片横幅</v>
      </c>
      <c r="B859" t="str" cm="1">
        <f t="array" ref="B859">IFERROR(_xlfn.IFS(EOMONTH(E859,0)-C859&gt;90,"老品 (开售天数大于90天)",EOMONTH(E859,0)-C859&gt;=0,"新品 (开售天数小于等于90)"),"新品未出单")</f>
        <v>老品 (开售天数大于90天)</v>
      </c>
      <c r="C859" s="1">
        <f>_xlfn.XLOOKUP(K859,开售时间!A:A,开售时间!B:B)</f>
        <v>46111</v>
      </c>
      <c r="D859" s="1" t="str">
        <f>IFERROR(_xlfn.XLOOKUP(G859,分层!A:A,分层!B:B),"未划分")</f>
        <v>T3</v>
      </c>
      <c r="E859" s="4">
        <v>46235</v>
      </c>
      <c r="F859" s="1" t="s">
        <v>72</v>
      </c>
      <c r="G859" t="s">
        <v>2252</v>
      </c>
      <c r="H859" t="s">
        <v>2253</v>
      </c>
      <c r="I859" t="s">
        <v>2254</v>
      </c>
      <c r="J859" t="s">
        <v>884</v>
      </c>
      <c r="K859" t="s">
        <v>2254</v>
      </c>
      <c r="L859">
        <v>37162</v>
      </c>
      <c r="M859">
        <v>123</v>
      </c>
      <c r="N859">
        <v>95.13</v>
      </c>
      <c r="O859">
        <v>92.63</v>
      </c>
      <c r="P859">
        <v>0</v>
      </c>
      <c r="Q859">
        <v>2.5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268.79</v>
      </c>
      <c r="Y859">
        <v>268.79</v>
      </c>
      <c r="Z859">
        <v>0</v>
      </c>
      <c r="AA859">
        <v>0</v>
      </c>
      <c r="AB859">
        <v>0</v>
      </c>
      <c r="AC859">
        <v>20</v>
      </c>
      <c r="AD859">
        <v>20</v>
      </c>
      <c r="AE859">
        <v>0</v>
      </c>
      <c r="AF859">
        <v>0</v>
      </c>
      <c r="AG859">
        <v>0</v>
      </c>
      <c r="AH859" t="s">
        <v>5557</v>
      </c>
      <c r="AI859">
        <v>155.88</v>
      </c>
      <c r="AJ859">
        <v>12</v>
      </c>
      <c r="AK859" t="s">
        <v>2347</v>
      </c>
      <c r="AL859">
        <v>0.77</v>
      </c>
      <c r="AM859">
        <v>2.56</v>
      </c>
      <c r="AN859">
        <v>2.83</v>
      </c>
      <c r="AO859" t="s">
        <v>5558</v>
      </c>
      <c r="AP859" t="s">
        <v>4466</v>
      </c>
      <c r="AQ859" t="s">
        <v>5559</v>
      </c>
      <c r="AR859" t="s">
        <v>5560</v>
      </c>
      <c r="AS859">
        <v>4.76</v>
      </c>
      <c r="AT859">
        <v>3.4</v>
      </c>
      <c r="AU859">
        <v>6</v>
      </c>
      <c r="AV859">
        <v>11</v>
      </c>
      <c r="AW859">
        <v>28</v>
      </c>
      <c r="AX859">
        <v>0.9</v>
      </c>
      <c r="AY859">
        <v>0.8</v>
      </c>
      <c r="AZ859">
        <v>0.9</v>
      </c>
      <c r="BA859">
        <v>28</v>
      </c>
      <c r="BB859">
        <v>363.72</v>
      </c>
      <c r="BC859">
        <v>28</v>
      </c>
      <c r="BD859" t="s">
        <v>5561</v>
      </c>
      <c r="BE859" t="s">
        <v>5562</v>
      </c>
      <c r="BF859" t="s">
        <v>5563</v>
      </c>
      <c r="BG859" t="s">
        <v>86</v>
      </c>
      <c r="BH859" t="s">
        <v>86</v>
      </c>
      <c r="BI859" t="s">
        <v>86</v>
      </c>
      <c r="BJ859">
        <v>363.07</v>
      </c>
      <c r="BK859">
        <v>0</v>
      </c>
      <c r="BL859">
        <v>0</v>
      </c>
      <c r="BM859">
        <v>0</v>
      </c>
      <c r="BN859">
        <v>1</v>
      </c>
      <c r="BO859">
        <v>12.99</v>
      </c>
      <c r="BP859">
        <v>1</v>
      </c>
      <c r="BQ859">
        <v>12.97</v>
      </c>
      <c r="BR859">
        <v>0.9</v>
      </c>
      <c r="BS859">
        <v>0.65</v>
      </c>
      <c r="BT859">
        <v>0</v>
      </c>
    </row>
    <row r="860" spans="1:72">
      <c r="A860" t="str">
        <f>IF(I860="","其他",_xlfn.XLOOKUP(I860,辅助数据!B:B,辅助数据!C:C))</f>
        <v>长横幅</v>
      </c>
      <c r="B860" t="str" cm="1">
        <f t="array" ref="B860">IFERROR(_xlfn.IFS(EOMONTH(E860,0)-C860&gt;90,"老品 (开售天数大于90天)",EOMONTH(E860,0)-C860&gt;=0,"新品 (开售天数小于等于90)"),"新品未出单")</f>
        <v>老品 (开售天数大于90天)</v>
      </c>
      <c r="C860" s="1">
        <f>_xlfn.XLOOKUP(K860,开售时间!A:A,开售时间!B:B)</f>
        <v>44499</v>
      </c>
      <c r="D860" s="1" t="str">
        <f>IFERROR(_xlfn.XLOOKUP(G860,分层!A:A,分层!B:B),"未划分")</f>
        <v>T3</v>
      </c>
      <c r="E860" s="4">
        <v>46235</v>
      </c>
      <c r="F860" s="1" t="s">
        <v>72</v>
      </c>
      <c r="G860" t="s">
        <v>2813</v>
      </c>
      <c r="H860" t="s">
        <v>2814</v>
      </c>
      <c r="I860" t="s">
        <v>2815</v>
      </c>
      <c r="J860" t="s">
        <v>1672</v>
      </c>
      <c r="K860" t="s">
        <v>2815</v>
      </c>
      <c r="L860">
        <v>9613</v>
      </c>
      <c r="M860">
        <v>116</v>
      </c>
      <c r="N860">
        <v>51.41</v>
      </c>
      <c r="O860">
        <v>48.05</v>
      </c>
      <c r="P860">
        <v>0</v>
      </c>
      <c r="Q860">
        <v>3.36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192.19</v>
      </c>
      <c r="Y860">
        <v>192.19</v>
      </c>
      <c r="Z860">
        <v>0</v>
      </c>
      <c r="AA860">
        <v>0</v>
      </c>
      <c r="AB860">
        <v>0</v>
      </c>
      <c r="AC860">
        <v>16</v>
      </c>
      <c r="AD860">
        <v>16</v>
      </c>
      <c r="AE860">
        <v>0</v>
      </c>
      <c r="AF860">
        <v>0</v>
      </c>
      <c r="AG860">
        <v>0</v>
      </c>
      <c r="AH860" t="s">
        <v>5564</v>
      </c>
      <c r="AI860">
        <v>99.9</v>
      </c>
      <c r="AJ860">
        <v>10</v>
      </c>
      <c r="AK860" t="s">
        <v>2817</v>
      </c>
      <c r="AL860">
        <v>0.44</v>
      </c>
      <c r="AM860">
        <v>5.35</v>
      </c>
      <c r="AN860">
        <v>3.74</v>
      </c>
      <c r="AO860" t="s">
        <v>2209</v>
      </c>
      <c r="AP860" t="s">
        <v>5565</v>
      </c>
      <c r="AQ860" t="s">
        <v>5566</v>
      </c>
      <c r="AR860" t="s">
        <v>5567</v>
      </c>
      <c r="AS860">
        <v>3.21</v>
      </c>
      <c r="AT860">
        <v>1.98</v>
      </c>
      <c r="AU860">
        <v>9</v>
      </c>
      <c r="AV860">
        <v>17</v>
      </c>
      <c r="AW860">
        <v>28</v>
      </c>
      <c r="AX860">
        <v>1.3</v>
      </c>
      <c r="AY860">
        <v>1.2</v>
      </c>
      <c r="AZ860">
        <v>0.9</v>
      </c>
      <c r="BA860">
        <v>26</v>
      </c>
      <c r="BB860">
        <v>259.24</v>
      </c>
      <c r="BC860">
        <v>26</v>
      </c>
      <c r="BD860" t="s">
        <v>5568</v>
      </c>
      <c r="BE860" t="s">
        <v>5569</v>
      </c>
      <c r="BF860" t="s">
        <v>3060</v>
      </c>
      <c r="BG860" t="s">
        <v>86</v>
      </c>
      <c r="BH860" t="s">
        <v>86</v>
      </c>
      <c r="BI860" t="s">
        <v>86</v>
      </c>
      <c r="BJ860">
        <v>255.75</v>
      </c>
      <c r="BK860">
        <v>1</v>
      </c>
      <c r="BL860">
        <v>9.49</v>
      </c>
      <c r="BM860">
        <v>1</v>
      </c>
      <c r="BN860">
        <v>7</v>
      </c>
      <c r="BO860">
        <v>69.93</v>
      </c>
      <c r="BP860">
        <v>7</v>
      </c>
      <c r="BQ860">
        <v>9.84</v>
      </c>
      <c r="BR860">
        <v>0.8</v>
      </c>
      <c r="BS860">
        <v>3.49</v>
      </c>
      <c r="BT860">
        <v>0</v>
      </c>
    </row>
    <row r="861" spans="1:72">
      <c r="A861" t="str">
        <f>IF(I861="","其他",_xlfn.XLOOKUP(I861,辅助数据!B:B,辅助数据!C:C))</f>
        <v>海报</v>
      </c>
      <c r="B861" t="str" cm="1">
        <f t="array" ref="B861">IFERROR(_xlfn.IFS(EOMONTH(E861,0)-C861&gt;90,"老品 (开售天数大于90天)",EOMONTH(E861,0)-C861&gt;=0,"新品 (开售天数小于等于90)"),"新品未出单")</f>
        <v>老品 (开售天数大于90天)</v>
      </c>
      <c r="C861" s="1">
        <f>_xlfn.XLOOKUP(K861,开售时间!A:A,开售时间!B:B)</f>
        <v>46018</v>
      </c>
      <c r="D861" s="1" t="str">
        <f>IFERROR(_xlfn.XLOOKUP(G861,分层!A:A,分层!B:B),"未划分")</f>
        <v>T3</v>
      </c>
      <c r="E861" s="4">
        <v>46235</v>
      </c>
      <c r="F861" s="1" t="s">
        <v>72</v>
      </c>
      <c r="G861" t="s">
        <v>2510</v>
      </c>
      <c r="H861" t="s">
        <v>2511</v>
      </c>
      <c r="I861" t="s">
        <v>2512</v>
      </c>
      <c r="J861" t="s">
        <v>5570</v>
      </c>
      <c r="K861" t="s">
        <v>2512</v>
      </c>
      <c r="L861">
        <v>22264</v>
      </c>
      <c r="M861">
        <v>179</v>
      </c>
      <c r="N861">
        <v>102.13</v>
      </c>
      <c r="O861">
        <v>98.37</v>
      </c>
      <c r="P861">
        <v>0</v>
      </c>
      <c r="Q861">
        <v>3.76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310.31</v>
      </c>
      <c r="Y861">
        <v>287.53</v>
      </c>
      <c r="Z861">
        <v>0</v>
      </c>
      <c r="AA861">
        <v>22.78</v>
      </c>
      <c r="AB861">
        <v>0</v>
      </c>
      <c r="AC861">
        <v>19</v>
      </c>
      <c r="AD861">
        <v>17</v>
      </c>
      <c r="AE861">
        <v>0</v>
      </c>
      <c r="AF861">
        <v>2</v>
      </c>
      <c r="AG861">
        <v>0</v>
      </c>
      <c r="AH861" t="s">
        <v>5571</v>
      </c>
      <c r="AI861">
        <v>171.45</v>
      </c>
      <c r="AJ861">
        <v>15</v>
      </c>
      <c r="AK861" t="s">
        <v>784</v>
      </c>
      <c r="AL861">
        <v>0.57</v>
      </c>
      <c r="AM861">
        <v>4.59</v>
      </c>
      <c r="AN861">
        <v>3.04</v>
      </c>
      <c r="AO861" t="s">
        <v>1894</v>
      </c>
      <c r="AP861" t="s">
        <v>5572</v>
      </c>
      <c r="AQ861" t="s">
        <v>4438</v>
      </c>
      <c r="AR861" t="s">
        <v>5573</v>
      </c>
      <c r="AS861">
        <v>5.38</v>
      </c>
      <c r="AT861">
        <v>3.93</v>
      </c>
      <c r="AU861">
        <v>7</v>
      </c>
      <c r="AV861">
        <v>11</v>
      </c>
      <c r="AW861">
        <v>24</v>
      </c>
      <c r="AX861">
        <v>1</v>
      </c>
      <c r="AY861">
        <v>0.8</v>
      </c>
      <c r="AZ861">
        <v>0.8</v>
      </c>
      <c r="BA861">
        <v>26</v>
      </c>
      <c r="BB861">
        <v>298.54</v>
      </c>
      <c r="BC861">
        <v>25</v>
      </c>
      <c r="BD861" t="s">
        <v>5463</v>
      </c>
      <c r="BE861" t="s">
        <v>5574</v>
      </c>
      <c r="BF861" t="s">
        <v>5575</v>
      </c>
      <c r="BG861" t="s">
        <v>86</v>
      </c>
      <c r="BH861" t="s">
        <v>86</v>
      </c>
      <c r="BI861" t="s">
        <v>86</v>
      </c>
      <c r="BJ861">
        <v>297.34</v>
      </c>
      <c r="BK861">
        <v>0</v>
      </c>
      <c r="BL861">
        <v>0</v>
      </c>
      <c r="BM861">
        <v>0</v>
      </c>
      <c r="BN861">
        <v>2</v>
      </c>
      <c r="BO861">
        <v>23.98</v>
      </c>
      <c r="BP861">
        <v>1</v>
      </c>
      <c r="BQ861">
        <v>11.44</v>
      </c>
      <c r="BR861">
        <v>0.8</v>
      </c>
      <c r="BS861">
        <v>1.2</v>
      </c>
      <c r="BT861">
        <v>0</v>
      </c>
    </row>
    <row r="862" spans="1:72">
      <c r="A862" t="str">
        <f>IF(I862="","其他",_xlfn.XLOOKUP(I862,辅助数据!B:B,辅助数据!C:C))</f>
        <v>皇冠套装</v>
      </c>
      <c r="B862" t="str" cm="1">
        <f t="array" ref="B862">IFERROR(_xlfn.IFS(EOMONTH(E862,0)-C862&gt;90,"老品 (开售天数大于90天)",EOMONTH(E862,0)-C862&gt;=0,"新品 (开售天数小于等于90)"),"新品未出单")</f>
        <v>老品 (开售天数大于90天)</v>
      </c>
      <c r="C862" s="1">
        <f>_xlfn.XLOOKUP(K862,开售时间!A:A,开售时间!B:B)</f>
        <v>46149</v>
      </c>
      <c r="D862" s="1" t="str">
        <f>IFERROR(_xlfn.XLOOKUP(G862,分层!A:A,分层!B:B),"未划分")</f>
        <v>T4</v>
      </c>
      <c r="E862" s="4">
        <v>46235</v>
      </c>
      <c r="F862" s="1" t="s">
        <v>72</v>
      </c>
      <c r="G862" t="s">
        <v>2066</v>
      </c>
      <c r="H862" t="s">
        <v>2067</v>
      </c>
      <c r="I862" t="s">
        <v>2068</v>
      </c>
      <c r="J862" t="s">
        <v>5576</v>
      </c>
      <c r="K862" t="s">
        <v>2068</v>
      </c>
      <c r="L862">
        <v>51928</v>
      </c>
      <c r="M862">
        <v>383</v>
      </c>
      <c r="N862">
        <v>268.36</v>
      </c>
      <c r="O862">
        <v>245.1</v>
      </c>
      <c r="P862">
        <v>0</v>
      </c>
      <c r="Q862">
        <v>23.26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310.45</v>
      </c>
      <c r="Y862">
        <v>285.77</v>
      </c>
      <c r="Z862">
        <v>0</v>
      </c>
      <c r="AA862">
        <v>24.68</v>
      </c>
      <c r="AB862">
        <v>0</v>
      </c>
      <c r="AC862">
        <v>25</v>
      </c>
      <c r="AD862">
        <v>23</v>
      </c>
      <c r="AE862">
        <v>0</v>
      </c>
      <c r="AF862">
        <v>2</v>
      </c>
      <c r="AG862">
        <v>0</v>
      </c>
      <c r="AH862" t="s">
        <v>86</v>
      </c>
      <c r="AI862">
        <v>259.14</v>
      </c>
      <c r="AJ862">
        <v>21</v>
      </c>
      <c r="AK862" t="s">
        <v>147</v>
      </c>
      <c r="AL862">
        <v>0.7</v>
      </c>
      <c r="AM862">
        <v>5.17</v>
      </c>
      <c r="AN862">
        <v>1.16</v>
      </c>
      <c r="AO862" t="s">
        <v>1872</v>
      </c>
      <c r="AP862" t="s">
        <v>5577</v>
      </c>
      <c r="AQ862" t="s">
        <v>5578</v>
      </c>
      <c r="AR862" t="s">
        <v>5579</v>
      </c>
      <c r="AS862">
        <v>10.73</v>
      </c>
      <c r="AT862">
        <v>10.73</v>
      </c>
      <c r="AU862">
        <v>3</v>
      </c>
      <c r="AV862">
        <v>14</v>
      </c>
      <c r="AW862">
        <v>24</v>
      </c>
      <c r="AX862">
        <v>0.4</v>
      </c>
      <c r="AY862">
        <v>1</v>
      </c>
      <c r="AZ862">
        <v>0.8</v>
      </c>
      <c r="BA862">
        <v>25</v>
      </c>
      <c r="BB862">
        <v>308.5</v>
      </c>
      <c r="BC862">
        <v>25</v>
      </c>
      <c r="BD862" t="s">
        <v>5580</v>
      </c>
      <c r="BE862" t="s">
        <v>5581</v>
      </c>
      <c r="BF862" t="s">
        <v>5580</v>
      </c>
      <c r="BG862" t="s">
        <v>86</v>
      </c>
      <c r="BH862" t="s">
        <v>86</v>
      </c>
      <c r="BI862" t="s">
        <v>86</v>
      </c>
      <c r="BJ862">
        <v>307.26</v>
      </c>
      <c r="BK862">
        <v>0</v>
      </c>
      <c r="BL862">
        <v>0</v>
      </c>
      <c r="BM862">
        <v>0</v>
      </c>
      <c r="BN862">
        <v>2</v>
      </c>
      <c r="BO862">
        <v>24.68</v>
      </c>
      <c r="BP862">
        <v>2</v>
      </c>
      <c r="BQ862">
        <v>12.29</v>
      </c>
      <c r="BR862">
        <v>0.8</v>
      </c>
      <c r="BS862">
        <v>1.24</v>
      </c>
      <c r="BT862">
        <v>0</v>
      </c>
    </row>
    <row r="863" spans="1:72">
      <c r="A863" t="e">
        <f>IF(I863="","其他",_xlfn.XLOOKUP(I863,辅助数据!B:B,辅助数据!C:C))</f>
        <v>#N/A</v>
      </c>
      <c r="B863" t="str" cm="1">
        <f t="array" ref="B863">IFERROR(_xlfn.IFS(EOMONTH(E863,0)-C863&gt;90,"老品 (开售天数大于90天)",EOMONTH(E863,0)-C863&gt;=0,"新品 (开售天数小于等于90)"),"新品未出单")</f>
        <v>老品 (开售天数大于90天)</v>
      </c>
      <c r="C863" s="1">
        <f>_xlfn.XLOOKUP(K863,开售时间!A:A,开售时间!B:B)</f>
        <v>45114</v>
      </c>
      <c r="D863" s="1" t="str">
        <f>IFERROR(_xlfn.XLOOKUP(G863,分层!A:A,分层!B:B),"未划分")</f>
        <v>未划分</v>
      </c>
      <c r="E863" s="4">
        <v>46235</v>
      </c>
      <c r="F863" s="1" t="s">
        <v>1076</v>
      </c>
      <c r="G863" t="s">
        <v>3265</v>
      </c>
      <c r="H863" t="s">
        <v>3266</v>
      </c>
      <c r="I863" t="s">
        <v>3267</v>
      </c>
      <c r="J863" t="s">
        <v>5582</v>
      </c>
      <c r="K863" t="s">
        <v>3267</v>
      </c>
      <c r="L863">
        <v>47060</v>
      </c>
      <c r="M863">
        <v>181</v>
      </c>
      <c r="N863">
        <v>133.74</v>
      </c>
      <c r="O863">
        <v>79.73</v>
      </c>
      <c r="P863">
        <v>0</v>
      </c>
      <c r="Q863">
        <v>54.01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128.83</v>
      </c>
      <c r="Y863">
        <v>91.88</v>
      </c>
      <c r="Z863">
        <v>0</v>
      </c>
      <c r="AA863">
        <v>36.95</v>
      </c>
      <c r="AB863">
        <v>0</v>
      </c>
      <c r="AC863">
        <v>16</v>
      </c>
      <c r="AD863">
        <v>12</v>
      </c>
      <c r="AE863">
        <v>0</v>
      </c>
      <c r="AF863">
        <v>4</v>
      </c>
      <c r="AG863">
        <v>0</v>
      </c>
      <c r="AH863" t="s">
        <v>5583</v>
      </c>
      <c r="AI863">
        <v>128.83</v>
      </c>
      <c r="AJ863">
        <v>16</v>
      </c>
      <c r="AK863" t="s">
        <v>212</v>
      </c>
      <c r="AL863">
        <v>0.74</v>
      </c>
      <c r="AM863">
        <v>2.84</v>
      </c>
      <c r="AN863">
        <v>0.96</v>
      </c>
      <c r="AO863" t="s">
        <v>5584</v>
      </c>
      <c r="AP863" t="s">
        <v>5585</v>
      </c>
      <c r="AQ863" t="s">
        <v>5585</v>
      </c>
      <c r="AR863" t="s">
        <v>5586</v>
      </c>
      <c r="AS863">
        <v>8.36</v>
      </c>
      <c r="AT863">
        <v>5.35</v>
      </c>
      <c r="AU863">
        <v>5</v>
      </c>
      <c r="AV863">
        <v>13</v>
      </c>
      <c r="AW863">
        <v>27</v>
      </c>
      <c r="AX863">
        <v>0.7</v>
      </c>
      <c r="AY863">
        <v>0.9</v>
      </c>
      <c r="AZ863">
        <v>0.9</v>
      </c>
      <c r="BA863">
        <v>25</v>
      </c>
      <c r="BB863">
        <v>188.75</v>
      </c>
      <c r="BC863">
        <v>25</v>
      </c>
      <c r="BD863" t="s">
        <v>5587</v>
      </c>
      <c r="BE863" t="s">
        <v>5588</v>
      </c>
      <c r="BF863" t="s">
        <v>5587</v>
      </c>
      <c r="BG863" t="s">
        <v>86</v>
      </c>
      <c r="BH863" t="s">
        <v>86</v>
      </c>
      <c r="BI863" t="s">
        <v>86</v>
      </c>
      <c r="BJ863">
        <v>188.75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7.55</v>
      </c>
      <c r="BR863">
        <v>0.8</v>
      </c>
      <c r="BS863">
        <v>0</v>
      </c>
      <c r="BT863">
        <v>0</v>
      </c>
    </row>
    <row r="864" spans="1:72">
      <c r="A864" t="str">
        <f>IF(I864="","其他",_xlfn.XLOOKUP(I864,辅助数据!B:B,辅助数据!C:C))</f>
        <v>纸绒花套装</v>
      </c>
      <c r="B864" t="str" cm="1">
        <f t="array" ref="B864">IFERROR(_xlfn.IFS(EOMONTH(E864,0)-C864&gt;90,"老品 (开售天数大于90天)",EOMONTH(E864,0)-C864&gt;=0,"新品 (开售天数小于等于90)"),"新品未出单")</f>
        <v>老品 (开售天数大于90天)</v>
      </c>
      <c r="C864" s="1">
        <f>_xlfn.XLOOKUP(K864,开售时间!A:A,开售时间!B:B)</f>
        <v>46030</v>
      </c>
      <c r="D864" s="1" t="str">
        <f>IFERROR(_xlfn.XLOOKUP(G864,分层!A:A,分层!B:B),"未划分")</f>
        <v>T4</v>
      </c>
      <c r="E864" s="4">
        <v>46235</v>
      </c>
      <c r="F864" s="1" t="s">
        <v>72</v>
      </c>
      <c r="G864" t="s">
        <v>2882</v>
      </c>
      <c r="H864" t="s">
        <v>2883</v>
      </c>
      <c r="I864" t="s">
        <v>2884</v>
      </c>
      <c r="J864" t="s">
        <v>5589</v>
      </c>
      <c r="K864" t="s">
        <v>2884</v>
      </c>
      <c r="L864">
        <v>31451</v>
      </c>
      <c r="M864">
        <v>100</v>
      </c>
      <c r="N864">
        <v>79.46</v>
      </c>
      <c r="O864">
        <v>63.79</v>
      </c>
      <c r="P864">
        <v>0</v>
      </c>
      <c r="Q864">
        <v>15.67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178.31</v>
      </c>
      <c r="Y864">
        <v>150.34</v>
      </c>
      <c r="Z864">
        <v>0</v>
      </c>
      <c r="AA864">
        <v>27.97</v>
      </c>
      <c r="AB864">
        <v>0</v>
      </c>
      <c r="AC864">
        <v>19</v>
      </c>
      <c r="AD864">
        <v>16</v>
      </c>
      <c r="AE864">
        <v>0</v>
      </c>
      <c r="AF864">
        <v>3</v>
      </c>
      <c r="AG864">
        <v>0</v>
      </c>
      <c r="AH864" t="s">
        <v>2879</v>
      </c>
      <c r="AI864">
        <v>178.31</v>
      </c>
      <c r="AJ864">
        <v>19</v>
      </c>
      <c r="AK864" t="s">
        <v>4452</v>
      </c>
      <c r="AL864">
        <v>0.79</v>
      </c>
      <c r="AM864">
        <v>2.53</v>
      </c>
      <c r="AN864">
        <v>2.24</v>
      </c>
      <c r="AO864" t="s">
        <v>5590</v>
      </c>
      <c r="AP864" t="s">
        <v>5591</v>
      </c>
      <c r="AQ864" t="s">
        <v>5591</v>
      </c>
      <c r="AR864" t="s">
        <v>5592</v>
      </c>
      <c r="AS864">
        <v>4.18</v>
      </c>
      <c r="AT864">
        <v>3.31</v>
      </c>
      <c r="AU864">
        <v>8</v>
      </c>
      <c r="AV864">
        <v>15</v>
      </c>
      <c r="AW864">
        <v>25</v>
      </c>
      <c r="AX864">
        <v>1.1</v>
      </c>
      <c r="AY864">
        <v>1.1</v>
      </c>
      <c r="AZ864">
        <v>0.8</v>
      </c>
      <c r="BA864">
        <v>24</v>
      </c>
      <c r="BB864">
        <v>217.77</v>
      </c>
      <c r="BC864">
        <v>24</v>
      </c>
      <c r="BD864" t="s">
        <v>2213</v>
      </c>
      <c r="BE864" t="s">
        <v>5593</v>
      </c>
      <c r="BF864" t="s">
        <v>2213</v>
      </c>
      <c r="BG864" t="s">
        <v>86</v>
      </c>
      <c r="BH864" t="s">
        <v>86</v>
      </c>
      <c r="BI864" t="s">
        <v>86</v>
      </c>
      <c r="BJ864">
        <v>217.77</v>
      </c>
      <c r="BK864">
        <v>1</v>
      </c>
      <c r="BL864">
        <v>8.99</v>
      </c>
      <c r="BM864">
        <v>1</v>
      </c>
      <c r="BN864">
        <v>0</v>
      </c>
      <c r="BO864">
        <v>0</v>
      </c>
      <c r="BP864">
        <v>0</v>
      </c>
      <c r="BQ864">
        <v>9.07</v>
      </c>
      <c r="BR864">
        <v>0.8</v>
      </c>
      <c r="BS864">
        <v>0</v>
      </c>
      <c r="BT864">
        <v>0</v>
      </c>
    </row>
    <row r="865" spans="1:72">
      <c r="A865" t="str">
        <f>IF(I865="","其他",_xlfn.XLOOKUP(I865,辅助数据!B:B,辅助数据!C:C))</f>
        <v>照片横幅</v>
      </c>
      <c r="B865" t="str" cm="1">
        <f t="array" ref="B865">IFERROR(_xlfn.IFS(EOMONTH(E865,0)-C865&gt;90,"老品 (开售天数大于90天)",EOMONTH(E865,0)-C865&gt;=0,"新品 (开售天数小于等于90)"),"新品未出单")</f>
        <v>老品 (开售天数大于90天)</v>
      </c>
      <c r="C865" s="1">
        <f>_xlfn.XLOOKUP(K865,开售时间!A:A,开售时间!B:B)</f>
        <v>46109</v>
      </c>
      <c r="D865" s="1" t="str">
        <f>IFERROR(_xlfn.XLOOKUP(G865,分层!A:A,分层!B:B),"未划分")</f>
        <v>T3</v>
      </c>
      <c r="E865" s="4">
        <v>46235</v>
      </c>
      <c r="F865" s="1" t="s">
        <v>72</v>
      </c>
      <c r="G865" t="s">
        <v>1774</v>
      </c>
      <c r="H865" t="s">
        <v>1775</v>
      </c>
      <c r="I865" t="s">
        <v>1776</v>
      </c>
      <c r="J865" t="s">
        <v>2133</v>
      </c>
      <c r="K865" t="s">
        <v>1776</v>
      </c>
      <c r="L865">
        <v>39612</v>
      </c>
      <c r="M865">
        <v>145</v>
      </c>
      <c r="N865">
        <v>102.72</v>
      </c>
      <c r="O865">
        <v>101.19</v>
      </c>
      <c r="P865">
        <v>0</v>
      </c>
      <c r="Q865">
        <v>1.53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234.82</v>
      </c>
      <c r="Y865">
        <v>221.83</v>
      </c>
      <c r="Z865">
        <v>0</v>
      </c>
      <c r="AA865">
        <v>12.99</v>
      </c>
      <c r="AB865">
        <v>0</v>
      </c>
      <c r="AC865">
        <v>17</v>
      </c>
      <c r="AD865">
        <v>16</v>
      </c>
      <c r="AE865">
        <v>0</v>
      </c>
      <c r="AF865">
        <v>1</v>
      </c>
      <c r="AG865">
        <v>0</v>
      </c>
      <c r="AH865" t="s">
        <v>4322</v>
      </c>
      <c r="AI865">
        <v>181.86</v>
      </c>
      <c r="AJ865">
        <v>13</v>
      </c>
      <c r="AK865" t="s">
        <v>1927</v>
      </c>
      <c r="AL865">
        <v>0.71</v>
      </c>
      <c r="AM865">
        <v>2.59</v>
      </c>
      <c r="AN865">
        <v>2.29</v>
      </c>
      <c r="AO865" t="s">
        <v>4761</v>
      </c>
      <c r="AP865" t="s">
        <v>800</v>
      </c>
      <c r="AQ865" t="s">
        <v>5594</v>
      </c>
      <c r="AR865" t="s">
        <v>3317</v>
      </c>
      <c r="AS865">
        <v>6.04</v>
      </c>
      <c r="AT865">
        <v>4.28</v>
      </c>
      <c r="AU865">
        <v>4</v>
      </c>
      <c r="AV865">
        <v>7</v>
      </c>
      <c r="AW865">
        <v>20</v>
      </c>
      <c r="AX865">
        <v>0.6</v>
      </c>
      <c r="AY865">
        <v>0.5</v>
      </c>
      <c r="AZ865">
        <v>0.7</v>
      </c>
      <c r="BA865">
        <v>24</v>
      </c>
      <c r="BB865">
        <v>311.76</v>
      </c>
      <c r="BC865">
        <v>23</v>
      </c>
      <c r="BD865" t="s">
        <v>5595</v>
      </c>
      <c r="BE865" t="s">
        <v>5596</v>
      </c>
      <c r="BF865" t="s">
        <v>5597</v>
      </c>
      <c r="BG865" t="s">
        <v>86</v>
      </c>
      <c r="BH865" t="s">
        <v>86</v>
      </c>
      <c r="BI865" t="s">
        <v>86</v>
      </c>
      <c r="BJ865">
        <v>310.46</v>
      </c>
      <c r="BK865">
        <v>0</v>
      </c>
      <c r="BL865">
        <v>0</v>
      </c>
      <c r="BM865">
        <v>0</v>
      </c>
      <c r="BN865">
        <v>2</v>
      </c>
      <c r="BO865">
        <v>25.98</v>
      </c>
      <c r="BP865">
        <v>1</v>
      </c>
      <c r="BQ865">
        <v>12.94</v>
      </c>
      <c r="BR865">
        <v>0.8</v>
      </c>
      <c r="BS865">
        <v>1.3</v>
      </c>
      <c r="BT865">
        <v>0</v>
      </c>
    </row>
    <row r="866" spans="1:72">
      <c r="A866" t="str">
        <f>IF(I866="","其他",_xlfn.XLOOKUP(I866,辅助数据!B:B,辅助数据!C:C))</f>
        <v>长横幅</v>
      </c>
      <c r="B866" t="str" cm="1">
        <f t="array" ref="B866">IFERROR(_xlfn.IFS(EOMONTH(E866,0)-C866&gt;90,"老品 (开售天数大于90天)",EOMONTH(E866,0)-C866&gt;=0,"新品 (开售天数小于等于90)"),"新品未出单")</f>
        <v>老品 (开售天数大于90天)</v>
      </c>
      <c r="C866" s="1">
        <f>_xlfn.XLOOKUP(K866,开售时间!A:A,开售时间!B:B)</f>
        <v>44380</v>
      </c>
      <c r="D866" s="1" t="str">
        <f>IFERROR(_xlfn.XLOOKUP(G866,分层!A:A,分层!B:B),"未划分")</f>
        <v>T3</v>
      </c>
      <c r="E866" s="4">
        <v>46235</v>
      </c>
      <c r="F866" s="1" t="s">
        <v>72</v>
      </c>
      <c r="G866" t="s">
        <v>2900</v>
      </c>
      <c r="H866" t="s">
        <v>2901</v>
      </c>
      <c r="I866" t="s">
        <v>2902</v>
      </c>
      <c r="J866" t="s">
        <v>236</v>
      </c>
      <c r="K866" t="s">
        <v>2902</v>
      </c>
      <c r="L866">
        <v>12235</v>
      </c>
      <c r="M866">
        <v>122</v>
      </c>
      <c r="N866">
        <v>48.2</v>
      </c>
      <c r="O866">
        <v>48.2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169.33</v>
      </c>
      <c r="Y866">
        <v>169.33</v>
      </c>
      <c r="Z866">
        <v>0</v>
      </c>
      <c r="AA866">
        <v>0</v>
      </c>
      <c r="AB866">
        <v>0</v>
      </c>
      <c r="AC866">
        <v>17</v>
      </c>
      <c r="AD866">
        <v>17</v>
      </c>
      <c r="AE866">
        <v>0</v>
      </c>
      <c r="AF866">
        <v>0</v>
      </c>
      <c r="AG866">
        <v>0</v>
      </c>
      <c r="AH866" t="s">
        <v>4322</v>
      </c>
      <c r="AI866">
        <v>169.33</v>
      </c>
      <c r="AJ866">
        <v>17</v>
      </c>
      <c r="AK866" t="s">
        <v>251</v>
      </c>
      <c r="AL866">
        <v>0.4</v>
      </c>
      <c r="AM866">
        <v>3.94</v>
      </c>
      <c r="AN866">
        <v>3.51</v>
      </c>
      <c r="AO866" t="s">
        <v>5598</v>
      </c>
      <c r="AP866" t="s">
        <v>5599</v>
      </c>
      <c r="AQ866" t="s">
        <v>5599</v>
      </c>
      <c r="AR866" t="s">
        <v>5600</v>
      </c>
      <c r="AS866">
        <v>2.84</v>
      </c>
      <c r="AT866">
        <v>2.1</v>
      </c>
      <c r="AU866">
        <v>7</v>
      </c>
      <c r="AV866">
        <v>7</v>
      </c>
      <c r="AW866">
        <v>25</v>
      </c>
      <c r="AX866">
        <v>1</v>
      </c>
      <c r="AY866">
        <v>0.5</v>
      </c>
      <c r="AZ866">
        <v>0.8</v>
      </c>
      <c r="BA866">
        <v>23</v>
      </c>
      <c r="BB866">
        <v>229.27</v>
      </c>
      <c r="BC866">
        <v>23</v>
      </c>
      <c r="BD866" t="s">
        <v>5601</v>
      </c>
      <c r="BE866" t="s">
        <v>493</v>
      </c>
      <c r="BF866" t="s">
        <v>5601</v>
      </c>
      <c r="BG866" t="s">
        <v>86</v>
      </c>
      <c r="BH866" t="s">
        <v>86</v>
      </c>
      <c r="BI866" t="s">
        <v>86</v>
      </c>
      <c r="BJ866">
        <v>229.27</v>
      </c>
      <c r="BK866">
        <v>1</v>
      </c>
      <c r="BL866">
        <v>9.49</v>
      </c>
      <c r="BM866">
        <v>1</v>
      </c>
      <c r="BN866">
        <v>0</v>
      </c>
      <c r="BO866">
        <v>0</v>
      </c>
      <c r="BP866">
        <v>0</v>
      </c>
      <c r="BQ866">
        <v>9.97</v>
      </c>
      <c r="BR866">
        <v>0.7</v>
      </c>
      <c r="BS866">
        <v>0</v>
      </c>
      <c r="BT866">
        <v>0</v>
      </c>
    </row>
    <row r="867" spans="1:72">
      <c r="A867" t="str">
        <f>IF(I867="","其他",_xlfn.XLOOKUP(I867,辅助数据!B:B,辅助数据!C:C))</f>
        <v>横幅蜂窝套装</v>
      </c>
      <c r="B867" t="str" cm="1">
        <f t="array" ref="B867">IFERROR(_xlfn.IFS(EOMONTH(E867,0)-C867&gt;90,"老品 (开售天数大于90天)",EOMONTH(E867,0)-C867&gt;=0,"新品 (开售天数小于等于90)"),"新品未出单")</f>
        <v>老品 (开售天数大于90天)</v>
      </c>
      <c r="C867" s="1">
        <f>_xlfn.XLOOKUP(K867,开售时间!A:A,开售时间!B:B)</f>
        <v>45907</v>
      </c>
      <c r="D867" s="1" t="str">
        <f>IFERROR(_xlfn.XLOOKUP(G867,分层!A:A,分层!B:B),"未划分")</f>
        <v>T4</v>
      </c>
      <c r="E867" s="4">
        <v>46235</v>
      </c>
      <c r="F867" s="1" t="s">
        <v>72</v>
      </c>
      <c r="G867" t="s">
        <v>2711</v>
      </c>
      <c r="H867" t="s">
        <v>2712</v>
      </c>
      <c r="I867" t="s">
        <v>2713</v>
      </c>
      <c r="J867" t="s">
        <v>4269</v>
      </c>
      <c r="K867" t="s">
        <v>2713</v>
      </c>
      <c r="L867">
        <v>7440</v>
      </c>
      <c r="M867">
        <v>111</v>
      </c>
      <c r="N867">
        <v>63.98</v>
      </c>
      <c r="O867">
        <v>60.85</v>
      </c>
      <c r="P867">
        <v>0</v>
      </c>
      <c r="Q867">
        <v>3.13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140.38</v>
      </c>
      <c r="Y867">
        <v>140.38</v>
      </c>
      <c r="Z867">
        <v>0</v>
      </c>
      <c r="AA867">
        <v>0</v>
      </c>
      <c r="AB867">
        <v>0</v>
      </c>
      <c r="AC867">
        <v>17</v>
      </c>
      <c r="AD867">
        <v>17</v>
      </c>
      <c r="AE867">
        <v>0</v>
      </c>
      <c r="AF867">
        <v>0</v>
      </c>
      <c r="AG867">
        <v>0</v>
      </c>
      <c r="AH867" t="s">
        <v>5602</v>
      </c>
      <c r="AI867">
        <v>127.39</v>
      </c>
      <c r="AJ867">
        <v>16</v>
      </c>
      <c r="AK867" t="s">
        <v>1765</v>
      </c>
      <c r="AL867">
        <v>0.58</v>
      </c>
      <c r="AM867">
        <v>8.6</v>
      </c>
      <c r="AN867">
        <v>2.19</v>
      </c>
      <c r="AO867" t="s">
        <v>5603</v>
      </c>
      <c r="AP867" t="s">
        <v>5604</v>
      </c>
      <c r="AQ867" t="s">
        <v>1699</v>
      </c>
      <c r="AR867" t="s">
        <v>5371</v>
      </c>
      <c r="AS867">
        <v>3.76</v>
      </c>
      <c r="AT867">
        <v>2.78</v>
      </c>
      <c r="AU867">
        <v>4</v>
      </c>
      <c r="AV867">
        <v>9</v>
      </c>
      <c r="AW867">
        <v>23</v>
      </c>
      <c r="AX867">
        <v>0.6</v>
      </c>
      <c r="AY867">
        <v>0.6</v>
      </c>
      <c r="AZ867">
        <v>0.8</v>
      </c>
      <c r="BA867">
        <v>23</v>
      </c>
      <c r="BB867">
        <v>183.32</v>
      </c>
      <c r="BC867">
        <v>22</v>
      </c>
      <c r="BD867" t="s">
        <v>5605</v>
      </c>
      <c r="BE867" t="s">
        <v>5606</v>
      </c>
      <c r="BF867" t="s">
        <v>5607</v>
      </c>
      <c r="BG867" t="s">
        <v>86</v>
      </c>
      <c r="BH867" t="s">
        <v>86</v>
      </c>
      <c r="BI867" t="s">
        <v>86</v>
      </c>
      <c r="BJ867">
        <v>182.52</v>
      </c>
      <c r="BK867">
        <v>1</v>
      </c>
      <c r="BL867">
        <v>7.54</v>
      </c>
      <c r="BM867">
        <v>1</v>
      </c>
      <c r="BN867">
        <v>2</v>
      </c>
      <c r="BO867">
        <v>15.98</v>
      </c>
      <c r="BP867">
        <v>1</v>
      </c>
      <c r="BQ867">
        <v>7.94</v>
      </c>
      <c r="BR867">
        <v>0.7</v>
      </c>
      <c r="BS867">
        <v>0.8</v>
      </c>
      <c r="BT867">
        <v>0</v>
      </c>
    </row>
    <row r="868" spans="1:72">
      <c r="A868" t="str">
        <f>IF(I868="","其他",_xlfn.XLOOKUP(I868,辅助数据!B:B,辅助数据!C:C))</f>
        <v>漩涡套装</v>
      </c>
      <c r="B868" t="str" cm="1">
        <f t="array" ref="B868">IFERROR(_xlfn.IFS(EOMONTH(E868,0)-C868&gt;90,"老品 (开售天数大于90天)",EOMONTH(E868,0)-C868&gt;=0,"新品 (开售天数小于等于90)"),"新品未出单")</f>
        <v>老品 (开售天数大于90天)</v>
      </c>
      <c r="C868" s="1">
        <f>_xlfn.XLOOKUP(K868,开售时间!A:A,开售时间!B:B)</f>
        <v>45942</v>
      </c>
      <c r="D868" s="1" t="str">
        <f>IFERROR(_xlfn.XLOOKUP(G868,分层!A:A,分层!B:B),"未划分")</f>
        <v>T4</v>
      </c>
      <c r="E868" s="4">
        <v>46235</v>
      </c>
      <c r="F868" s="1" t="s">
        <v>72</v>
      </c>
      <c r="G868" t="s">
        <v>2770</v>
      </c>
      <c r="H868" t="s">
        <v>2771</v>
      </c>
      <c r="I868" t="s">
        <v>2772</v>
      </c>
      <c r="J868" t="s">
        <v>1151</v>
      </c>
      <c r="K868" t="s">
        <v>2772</v>
      </c>
      <c r="L868">
        <v>25753</v>
      </c>
      <c r="M868">
        <v>83</v>
      </c>
      <c r="N868">
        <v>84.39</v>
      </c>
      <c r="O868">
        <v>80.35</v>
      </c>
      <c r="P868">
        <v>0</v>
      </c>
      <c r="Q868">
        <v>4.04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123.9</v>
      </c>
      <c r="Y868">
        <v>111.91</v>
      </c>
      <c r="Z868">
        <v>0</v>
      </c>
      <c r="AA868">
        <v>11.99</v>
      </c>
      <c r="AB868">
        <v>0</v>
      </c>
      <c r="AC868">
        <v>10</v>
      </c>
      <c r="AD868">
        <v>9</v>
      </c>
      <c r="AE868">
        <v>0</v>
      </c>
      <c r="AF868">
        <v>1</v>
      </c>
      <c r="AG868">
        <v>0</v>
      </c>
      <c r="AH868" t="s">
        <v>5608</v>
      </c>
      <c r="AI868">
        <v>107.91</v>
      </c>
      <c r="AJ868">
        <v>9</v>
      </c>
      <c r="AK868" t="s">
        <v>4452</v>
      </c>
      <c r="AL868">
        <v>1.02</v>
      </c>
      <c r="AM868">
        <v>3.28</v>
      </c>
      <c r="AN868">
        <v>1.47</v>
      </c>
      <c r="AO868" t="s">
        <v>5609</v>
      </c>
      <c r="AP868" t="s">
        <v>5610</v>
      </c>
      <c r="AQ868" t="s">
        <v>5527</v>
      </c>
      <c r="AR868" t="s">
        <v>5611</v>
      </c>
      <c r="AS868">
        <v>8.44</v>
      </c>
      <c r="AT868">
        <v>3.67</v>
      </c>
      <c r="AU868">
        <v>3</v>
      </c>
      <c r="AV868">
        <v>10</v>
      </c>
      <c r="AW868">
        <v>20</v>
      </c>
      <c r="AX868">
        <v>0.4</v>
      </c>
      <c r="AY868">
        <v>0.7</v>
      </c>
      <c r="AZ868">
        <v>0.7</v>
      </c>
      <c r="BA868">
        <v>23</v>
      </c>
      <c r="BB868">
        <v>275.77</v>
      </c>
      <c r="BC868">
        <v>21</v>
      </c>
      <c r="BD868" t="s">
        <v>5612</v>
      </c>
      <c r="BE868" t="s">
        <v>5612</v>
      </c>
      <c r="BF868" t="s">
        <v>5613</v>
      </c>
      <c r="BG868" t="s">
        <v>86</v>
      </c>
      <c r="BH868" t="s">
        <v>86</v>
      </c>
      <c r="BI868" t="s">
        <v>86</v>
      </c>
      <c r="BJ868">
        <v>261.37</v>
      </c>
      <c r="BK868">
        <v>0</v>
      </c>
      <c r="BL868">
        <v>0</v>
      </c>
      <c r="BM868">
        <v>0</v>
      </c>
      <c r="BN868">
        <v>14</v>
      </c>
      <c r="BO868">
        <v>167.86</v>
      </c>
      <c r="BP868">
        <v>12</v>
      </c>
      <c r="BQ868">
        <v>11.36</v>
      </c>
      <c r="BR868">
        <v>0.7</v>
      </c>
      <c r="BS868">
        <v>14.4</v>
      </c>
      <c r="BT868">
        <v>0</v>
      </c>
    </row>
    <row r="869" spans="1:72">
      <c r="A869" t="str">
        <f>IF(I869="","其他",_xlfn.XLOOKUP(I869,辅助数据!B:B,辅助数据!C:C))</f>
        <v>海报</v>
      </c>
      <c r="B869" t="str" cm="1">
        <f t="array" ref="B869">IFERROR(_xlfn.IFS(EOMONTH(E869,0)-C869&gt;90,"老品 (开售天数大于90天)",EOMONTH(E869,0)-C869&gt;=0,"新品 (开售天数小于等于90)"),"新品未出单")</f>
        <v>老品 (开售天数大于90天)</v>
      </c>
      <c r="C869" s="1">
        <f>_xlfn.XLOOKUP(K869,开售时间!A:A,开售时间!B:B)</f>
        <v>46017</v>
      </c>
      <c r="D869" s="1" t="str">
        <f>IFERROR(_xlfn.XLOOKUP(G869,分层!A:A,分层!B:B),"未划分")</f>
        <v>T4</v>
      </c>
      <c r="E869" s="4">
        <v>46235</v>
      </c>
      <c r="F869" s="1" t="s">
        <v>72</v>
      </c>
      <c r="G869" t="s">
        <v>2912</v>
      </c>
      <c r="H869" t="s">
        <v>2913</v>
      </c>
      <c r="I869" t="s">
        <v>2914</v>
      </c>
      <c r="J869" t="s">
        <v>5321</v>
      </c>
      <c r="K869" t="s">
        <v>2914</v>
      </c>
      <c r="L869">
        <v>25269</v>
      </c>
      <c r="M869">
        <v>239</v>
      </c>
      <c r="N869">
        <v>108.47</v>
      </c>
      <c r="O869">
        <v>94.35</v>
      </c>
      <c r="P869">
        <v>0</v>
      </c>
      <c r="Q869">
        <v>14.12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251.4</v>
      </c>
      <c r="Y869">
        <v>240.01</v>
      </c>
      <c r="Z869">
        <v>0</v>
      </c>
      <c r="AA869">
        <v>11.39</v>
      </c>
      <c r="AB869">
        <v>0</v>
      </c>
      <c r="AC869">
        <v>20</v>
      </c>
      <c r="AD869">
        <v>19</v>
      </c>
      <c r="AE869">
        <v>0</v>
      </c>
      <c r="AF869">
        <v>1</v>
      </c>
      <c r="AG869">
        <v>0</v>
      </c>
      <c r="AH869" t="s">
        <v>1720</v>
      </c>
      <c r="AI869">
        <v>126.49</v>
      </c>
      <c r="AJ869">
        <v>11</v>
      </c>
      <c r="AK869" t="s">
        <v>225</v>
      </c>
      <c r="AL869">
        <v>0.45</v>
      </c>
      <c r="AM869">
        <v>4.29</v>
      </c>
      <c r="AN869">
        <v>2.32</v>
      </c>
      <c r="AO869" t="s">
        <v>5614</v>
      </c>
      <c r="AP869" t="s">
        <v>1294</v>
      </c>
      <c r="AQ869" t="s">
        <v>4186</v>
      </c>
      <c r="AR869" t="s">
        <v>4936</v>
      </c>
      <c r="AS869">
        <v>5.42</v>
      </c>
      <c r="AT869">
        <v>4.72</v>
      </c>
      <c r="AU869">
        <v>6</v>
      </c>
      <c r="AV869">
        <v>9</v>
      </c>
      <c r="AW869">
        <v>26</v>
      </c>
      <c r="AX869">
        <v>0.9</v>
      </c>
      <c r="AY869">
        <v>0.6</v>
      </c>
      <c r="AZ869">
        <v>0.9</v>
      </c>
      <c r="BA869">
        <v>23</v>
      </c>
      <c r="BB869">
        <v>264.97</v>
      </c>
      <c r="BC869">
        <v>23</v>
      </c>
      <c r="BD869" t="s">
        <v>5601</v>
      </c>
      <c r="BE869" t="s">
        <v>3468</v>
      </c>
      <c r="BF869" t="s">
        <v>5601</v>
      </c>
      <c r="BG869" t="s">
        <v>86</v>
      </c>
      <c r="BH869" t="s">
        <v>86</v>
      </c>
      <c r="BI869" t="s">
        <v>86</v>
      </c>
      <c r="BJ869">
        <v>263.23</v>
      </c>
      <c r="BK869">
        <v>1</v>
      </c>
      <c r="BL869">
        <v>11.39</v>
      </c>
      <c r="BM869">
        <v>1</v>
      </c>
      <c r="BN869">
        <v>3</v>
      </c>
      <c r="BO869">
        <v>34.77</v>
      </c>
      <c r="BP869">
        <v>3</v>
      </c>
      <c r="BQ869">
        <v>11.44</v>
      </c>
      <c r="BR869">
        <v>0.7</v>
      </c>
      <c r="BS869">
        <v>1.74</v>
      </c>
      <c r="BT869">
        <v>0</v>
      </c>
    </row>
    <row r="870" spans="1:72">
      <c r="A870" t="str">
        <f>IF(I870="","其他",_xlfn.XLOOKUP(I870,辅助数据!B:B,辅助数据!C:C))</f>
        <v>海报</v>
      </c>
      <c r="B870" t="str" cm="1">
        <f t="array" ref="B870">IFERROR(_xlfn.IFS(EOMONTH(E870,0)-C870&gt;90,"老品 (开售天数大于90天)",EOMONTH(E870,0)-C870&gt;=0,"新品 (开售天数小于等于90)"),"新品未出单")</f>
        <v>老品 (开售天数大于90天)</v>
      </c>
      <c r="C870" s="1">
        <f>_xlfn.XLOOKUP(K870,开售时间!A:A,开售时间!B:B)</f>
        <v>46019</v>
      </c>
      <c r="D870" s="1" t="str">
        <f>IFERROR(_xlfn.XLOOKUP(G870,分层!A:A,分层!B:B),"未划分")</f>
        <v>T3</v>
      </c>
      <c r="E870" s="4">
        <v>46235</v>
      </c>
      <c r="F870" s="1" t="s">
        <v>72</v>
      </c>
      <c r="G870" t="s">
        <v>2746</v>
      </c>
      <c r="H870" t="s">
        <v>2747</v>
      </c>
      <c r="I870" t="s">
        <v>2748</v>
      </c>
      <c r="J870" t="s">
        <v>5615</v>
      </c>
      <c r="K870" t="s">
        <v>2748</v>
      </c>
      <c r="L870">
        <v>26957</v>
      </c>
      <c r="M870">
        <v>171</v>
      </c>
      <c r="N870">
        <v>98.5</v>
      </c>
      <c r="O870">
        <v>76.35</v>
      </c>
      <c r="P870">
        <v>0</v>
      </c>
      <c r="Q870">
        <v>22.15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195.83</v>
      </c>
      <c r="Y870">
        <v>161.66</v>
      </c>
      <c r="Z870">
        <v>0</v>
      </c>
      <c r="AA870">
        <v>34.17</v>
      </c>
      <c r="AB870">
        <v>0</v>
      </c>
      <c r="AC870">
        <v>17</v>
      </c>
      <c r="AD870">
        <v>14</v>
      </c>
      <c r="AE870">
        <v>0</v>
      </c>
      <c r="AF870">
        <v>3</v>
      </c>
      <c r="AG870">
        <v>0</v>
      </c>
      <c r="AH870" t="s">
        <v>4322</v>
      </c>
      <c r="AI870">
        <v>182.84</v>
      </c>
      <c r="AJ870">
        <v>16</v>
      </c>
      <c r="AK870" t="s">
        <v>1678</v>
      </c>
      <c r="AL870">
        <v>0.58</v>
      </c>
      <c r="AM870">
        <v>3.65</v>
      </c>
      <c r="AN870">
        <v>1.99</v>
      </c>
      <c r="AO870" t="s">
        <v>5616</v>
      </c>
      <c r="AP870" t="s">
        <v>5617</v>
      </c>
      <c r="AQ870" t="s">
        <v>5618</v>
      </c>
      <c r="AR870" t="s">
        <v>5619</v>
      </c>
      <c r="AS870">
        <v>5.79</v>
      </c>
      <c r="AT870">
        <v>4.28</v>
      </c>
      <c r="AU870">
        <v>6</v>
      </c>
      <c r="AV870">
        <v>14</v>
      </c>
      <c r="AW870">
        <v>24</v>
      </c>
      <c r="AX870">
        <v>0.9</v>
      </c>
      <c r="AY870">
        <v>1</v>
      </c>
      <c r="AZ870">
        <v>0.8</v>
      </c>
      <c r="BA870">
        <v>23</v>
      </c>
      <c r="BB870">
        <v>263.17</v>
      </c>
      <c r="BC870">
        <v>23</v>
      </c>
      <c r="BD870" t="s">
        <v>5620</v>
      </c>
      <c r="BE870" t="s">
        <v>5621</v>
      </c>
      <c r="BF870" t="s">
        <v>5612</v>
      </c>
      <c r="BG870" t="s">
        <v>86</v>
      </c>
      <c r="BH870" t="s">
        <v>86</v>
      </c>
      <c r="BI870" t="s">
        <v>86</v>
      </c>
      <c r="BJ870">
        <v>262.6</v>
      </c>
      <c r="BK870">
        <v>1</v>
      </c>
      <c r="BL870">
        <v>11.39</v>
      </c>
      <c r="BM870">
        <v>1</v>
      </c>
      <c r="BN870">
        <v>1</v>
      </c>
      <c r="BO870">
        <v>11.39</v>
      </c>
      <c r="BP870">
        <v>1</v>
      </c>
      <c r="BQ870">
        <v>11.42</v>
      </c>
      <c r="BR870">
        <v>0.7</v>
      </c>
      <c r="BS870">
        <v>0.57</v>
      </c>
      <c r="BT870">
        <v>0</v>
      </c>
    </row>
    <row r="871" spans="1:72">
      <c r="A871" t="str">
        <f>IF(I871="","其他",_xlfn.XLOOKUP(I871,辅助数据!B:B,辅助数据!C:C))</f>
        <v>长方形海报</v>
      </c>
      <c r="B871" t="str" cm="1">
        <f t="array" ref="B871">IFERROR(_xlfn.IFS(EOMONTH(E871,0)-C871&gt;90,"老品 (开售天数大于90天)",EOMONTH(E871,0)-C871&gt;=0,"新品 (开售天数小于等于90)"),"新品未出单")</f>
        <v>老品 (开售天数大于90天)</v>
      </c>
      <c r="C871" s="1">
        <f>_xlfn.XLOOKUP(K871,开售时间!A:A,开售时间!B:B)</f>
        <v>46018</v>
      </c>
      <c r="D871" s="1" t="str">
        <f>IFERROR(_xlfn.XLOOKUP(G871,分层!A:A,分层!B:B),"未划分")</f>
        <v>T3</v>
      </c>
      <c r="E871" s="4">
        <v>46235</v>
      </c>
      <c r="F871" s="1" t="s">
        <v>72</v>
      </c>
      <c r="G871" t="s">
        <v>2721</v>
      </c>
      <c r="H871" t="s">
        <v>2722</v>
      </c>
      <c r="I871" t="s">
        <v>2723</v>
      </c>
      <c r="J871" t="s">
        <v>5622</v>
      </c>
      <c r="K871" t="s">
        <v>2723</v>
      </c>
      <c r="L871">
        <v>29138</v>
      </c>
      <c r="M871">
        <v>185</v>
      </c>
      <c r="N871">
        <v>90.46</v>
      </c>
      <c r="O871">
        <v>89.17</v>
      </c>
      <c r="P871">
        <v>0</v>
      </c>
      <c r="Q871">
        <v>1.29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189.64</v>
      </c>
      <c r="Y871">
        <v>189.64</v>
      </c>
      <c r="Z871">
        <v>0</v>
      </c>
      <c r="AA871">
        <v>0</v>
      </c>
      <c r="AB871">
        <v>0</v>
      </c>
      <c r="AC871">
        <v>16</v>
      </c>
      <c r="AD871">
        <v>16</v>
      </c>
      <c r="AE871">
        <v>0</v>
      </c>
      <c r="AF871">
        <v>0</v>
      </c>
      <c r="AG871">
        <v>0</v>
      </c>
      <c r="AH871" t="s">
        <v>5623</v>
      </c>
      <c r="AI871">
        <v>137.28</v>
      </c>
      <c r="AJ871">
        <v>12</v>
      </c>
      <c r="AK871" t="s">
        <v>1678</v>
      </c>
      <c r="AL871">
        <v>0.49</v>
      </c>
      <c r="AM871">
        <v>3.1</v>
      </c>
      <c r="AN871">
        <v>2.1</v>
      </c>
      <c r="AO871" t="s">
        <v>1794</v>
      </c>
      <c r="AP871" t="s">
        <v>5624</v>
      </c>
      <c r="AQ871" t="s">
        <v>5624</v>
      </c>
      <c r="AR871" t="s">
        <v>1326</v>
      </c>
      <c r="AS871">
        <v>5.65</v>
      </c>
      <c r="AT871">
        <v>3.93</v>
      </c>
      <c r="AU871">
        <v>3</v>
      </c>
      <c r="AV871">
        <v>7</v>
      </c>
      <c r="AW871">
        <v>21</v>
      </c>
      <c r="AX871">
        <v>0.4</v>
      </c>
      <c r="AY871">
        <v>0.5</v>
      </c>
      <c r="AZ871">
        <v>0.7</v>
      </c>
      <c r="BA871">
        <v>23</v>
      </c>
      <c r="BB871">
        <v>262.57</v>
      </c>
      <c r="BC871">
        <v>23</v>
      </c>
      <c r="BD871" t="s">
        <v>5605</v>
      </c>
      <c r="BE871" t="s">
        <v>5625</v>
      </c>
      <c r="BF871" t="s">
        <v>5605</v>
      </c>
      <c r="BG871" t="s">
        <v>86</v>
      </c>
      <c r="BH871" t="s">
        <v>86</v>
      </c>
      <c r="BI871" t="s">
        <v>86</v>
      </c>
      <c r="BJ871">
        <v>262.57</v>
      </c>
      <c r="BK871">
        <v>1</v>
      </c>
      <c r="BL871">
        <v>11.39</v>
      </c>
      <c r="BM871">
        <v>1</v>
      </c>
      <c r="BN871">
        <v>0</v>
      </c>
      <c r="BO871">
        <v>0</v>
      </c>
      <c r="BP871">
        <v>0</v>
      </c>
      <c r="BQ871">
        <v>11.42</v>
      </c>
      <c r="BR871">
        <v>0.7</v>
      </c>
      <c r="BS871">
        <v>0</v>
      </c>
      <c r="BT871">
        <v>0</v>
      </c>
    </row>
    <row r="872" spans="1:72">
      <c r="A872" t="str">
        <f>IF(I872="","其他",_xlfn.XLOOKUP(I872,辅助数据!B:B,辅助数据!C:C))</f>
        <v>长方形海报</v>
      </c>
      <c r="B872" t="str" cm="1">
        <f t="array" ref="B872">IFERROR(_xlfn.IFS(EOMONTH(E872,0)-C872&gt;90,"老品 (开售天数大于90天)",EOMONTH(E872,0)-C872&gt;=0,"新品 (开售天数小于等于90)"),"新品未出单")</f>
        <v>老品 (开售天数大于90天)</v>
      </c>
      <c r="C872" s="1">
        <f>_xlfn.XLOOKUP(K872,开售时间!A:A,开售时间!B:B)</f>
        <v>46018</v>
      </c>
      <c r="D872" s="1" t="str">
        <f>IFERROR(_xlfn.XLOOKUP(G872,分层!A:A,分层!B:B),"未划分")</f>
        <v>T3</v>
      </c>
      <c r="E872" s="4">
        <v>46235</v>
      </c>
      <c r="F872" s="1" t="s">
        <v>72</v>
      </c>
      <c r="G872" t="s">
        <v>2890</v>
      </c>
      <c r="H872" t="s">
        <v>2891</v>
      </c>
      <c r="I872" t="s">
        <v>2892</v>
      </c>
      <c r="J872" t="s">
        <v>5626</v>
      </c>
      <c r="K872" t="s">
        <v>2892</v>
      </c>
      <c r="L872">
        <v>17654</v>
      </c>
      <c r="M872">
        <v>130</v>
      </c>
      <c r="N872">
        <v>70.22</v>
      </c>
      <c r="O872">
        <v>68.72</v>
      </c>
      <c r="P872">
        <v>0</v>
      </c>
      <c r="Q872">
        <v>1.5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229</v>
      </c>
      <c r="Y872">
        <v>206.22</v>
      </c>
      <c r="Z872">
        <v>0</v>
      </c>
      <c r="AA872">
        <v>22.78</v>
      </c>
      <c r="AB872">
        <v>0</v>
      </c>
      <c r="AC872">
        <v>20</v>
      </c>
      <c r="AD872">
        <v>18</v>
      </c>
      <c r="AE872">
        <v>0</v>
      </c>
      <c r="AF872">
        <v>2</v>
      </c>
      <c r="AG872">
        <v>0</v>
      </c>
      <c r="AH872" t="s">
        <v>1720</v>
      </c>
      <c r="AI872">
        <v>172.05</v>
      </c>
      <c r="AJ872">
        <v>15</v>
      </c>
      <c r="AK872" t="s">
        <v>147</v>
      </c>
      <c r="AL872">
        <v>0.54</v>
      </c>
      <c r="AM872">
        <v>3.98</v>
      </c>
      <c r="AN872">
        <v>3.26</v>
      </c>
      <c r="AO872" t="s">
        <v>4268</v>
      </c>
      <c r="AP872" t="s">
        <v>5043</v>
      </c>
      <c r="AQ872" t="s">
        <v>1710</v>
      </c>
      <c r="AR872" t="s">
        <v>5627</v>
      </c>
      <c r="AS872">
        <v>3.51</v>
      </c>
      <c r="AT872">
        <v>3.05</v>
      </c>
      <c r="AU872">
        <v>6</v>
      </c>
      <c r="AV872">
        <v>11</v>
      </c>
      <c r="AW872">
        <v>24</v>
      </c>
      <c r="AX872">
        <v>0.9</v>
      </c>
      <c r="AY872">
        <v>0.8</v>
      </c>
      <c r="AZ872">
        <v>0.8</v>
      </c>
      <c r="BA872">
        <v>23</v>
      </c>
      <c r="BB872">
        <v>263.17</v>
      </c>
      <c r="BC872">
        <v>23</v>
      </c>
      <c r="BD872" t="s">
        <v>2280</v>
      </c>
      <c r="BE872" t="s">
        <v>199</v>
      </c>
      <c r="BF872" t="s">
        <v>2280</v>
      </c>
      <c r="BG872" t="s">
        <v>86</v>
      </c>
      <c r="BH872" t="s">
        <v>86</v>
      </c>
      <c r="BI872" t="s">
        <v>86</v>
      </c>
      <c r="BJ872">
        <v>262.6</v>
      </c>
      <c r="BK872">
        <v>1</v>
      </c>
      <c r="BL872">
        <v>11.39</v>
      </c>
      <c r="BM872">
        <v>1</v>
      </c>
      <c r="BN872">
        <v>1</v>
      </c>
      <c r="BO872">
        <v>11.39</v>
      </c>
      <c r="BP872">
        <v>1</v>
      </c>
      <c r="BQ872">
        <v>11.42</v>
      </c>
      <c r="BR872">
        <v>0.7</v>
      </c>
      <c r="BS872">
        <v>0.57</v>
      </c>
      <c r="BT872">
        <v>0</v>
      </c>
    </row>
    <row r="873" spans="1:72">
      <c r="A873" t="str">
        <f>IF(I873="","其他",_xlfn.XLOOKUP(I873,辅助数据!B:B,辅助数据!C:C))</f>
        <v>长方形海报</v>
      </c>
      <c r="B873" t="str" cm="1">
        <f t="array" ref="B873">IFERROR(_xlfn.IFS(EOMONTH(E873,0)-C873&gt;90,"老品 (开售天数大于90天)",EOMONTH(E873,0)-C873&gt;=0,"新品 (开售天数小于等于90)"),"新品未出单")</f>
        <v>老品 (开售天数大于90天)</v>
      </c>
      <c r="C873" s="1">
        <f>_xlfn.XLOOKUP(K873,开售时间!A:A,开售时间!B:B)</f>
        <v>46017</v>
      </c>
      <c r="D873" s="1" t="str">
        <f>IFERROR(_xlfn.XLOOKUP(G873,分层!A:A,分层!B:B),"未划分")</f>
        <v>T3</v>
      </c>
      <c r="E873" s="4">
        <v>46235</v>
      </c>
      <c r="F873" s="1" t="s">
        <v>72</v>
      </c>
      <c r="G873" t="s">
        <v>3066</v>
      </c>
      <c r="H873" t="s">
        <v>3067</v>
      </c>
      <c r="I873" t="s">
        <v>3068</v>
      </c>
      <c r="J873" t="s">
        <v>5628</v>
      </c>
      <c r="K873" t="s">
        <v>3068</v>
      </c>
      <c r="L873">
        <v>31331</v>
      </c>
      <c r="M873">
        <v>177</v>
      </c>
      <c r="N873">
        <v>100.7</v>
      </c>
      <c r="O873">
        <v>95.48</v>
      </c>
      <c r="P873">
        <v>0</v>
      </c>
      <c r="Q873">
        <v>5.22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172.85</v>
      </c>
      <c r="Y873">
        <v>156.86</v>
      </c>
      <c r="Z873">
        <v>0</v>
      </c>
      <c r="AA873">
        <v>15.99</v>
      </c>
      <c r="AB873">
        <v>0</v>
      </c>
      <c r="AC873">
        <v>15</v>
      </c>
      <c r="AD873">
        <v>14</v>
      </c>
      <c r="AE873">
        <v>0</v>
      </c>
      <c r="AF873">
        <v>1</v>
      </c>
      <c r="AG873">
        <v>0</v>
      </c>
      <c r="AH873" t="s">
        <v>5557</v>
      </c>
      <c r="AI873">
        <v>130.49</v>
      </c>
      <c r="AJ873">
        <v>11</v>
      </c>
      <c r="AK873" t="s">
        <v>367</v>
      </c>
      <c r="AL873">
        <v>0.57</v>
      </c>
      <c r="AM873">
        <v>3.21</v>
      </c>
      <c r="AN873">
        <v>1.72</v>
      </c>
      <c r="AO873" t="s">
        <v>5629</v>
      </c>
      <c r="AP873" t="s">
        <v>2082</v>
      </c>
      <c r="AQ873" t="s">
        <v>5630</v>
      </c>
      <c r="AR873" t="s">
        <v>5631</v>
      </c>
      <c r="AS873">
        <v>6.71</v>
      </c>
      <c r="AT873">
        <v>4.58</v>
      </c>
      <c r="AU873">
        <v>10</v>
      </c>
      <c r="AV873">
        <v>14</v>
      </c>
      <c r="AW873">
        <v>25</v>
      </c>
      <c r="AX873">
        <v>1.4</v>
      </c>
      <c r="AY873">
        <v>1</v>
      </c>
      <c r="AZ873">
        <v>0.8</v>
      </c>
      <c r="BA873">
        <v>22</v>
      </c>
      <c r="BB873">
        <v>252.38</v>
      </c>
      <c r="BC873">
        <v>21</v>
      </c>
      <c r="BD873" t="s">
        <v>5476</v>
      </c>
      <c r="BE873" t="s">
        <v>2200</v>
      </c>
      <c r="BF873" t="s">
        <v>2418</v>
      </c>
      <c r="BG873" t="s">
        <v>86</v>
      </c>
      <c r="BH873" t="s">
        <v>86</v>
      </c>
      <c r="BI873" t="s">
        <v>86</v>
      </c>
      <c r="BJ873">
        <v>249.53</v>
      </c>
      <c r="BK873">
        <v>0</v>
      </c>
      <c r="BL873">
        <v>0</v>
      </c>
      <c r="BM873">
        <v>0</v>
      </c>
      <c r="BN873">
        <v>5</v>
      </c>
      <c r="BO873">
        <v>56.95</v>
      </c>
      <c r="BP873">
        <v>4</v>
      </c>
      <c r="BQ873">
        <v>11.34</v>
      </c>
      <c r="BR873">
        <v>0.7</v>
      </c>
      <c r="BS873">
        <v>2.85</v>
      </c>
      <c r="BT873">
        <v>0</v>
      </c>
    </row>
    <row r="874" spans="1:72">
      <c r="A874" t="str">
        <f>IF(I874="","其他",_xlfn.XLOOKUP(I874,辅助数据!B:B,辅助数据!C:C))</f>
        <v>海报套装</v>
      </c>
      <c r="B874" t="str" cm="1">
        <f t="array" ref="B874">IFERROR(_xlfn.IFS(EOMONTH(E874,0)-C874&gt;90,"老品 (开售天数大于90天)",EOMONTH(E874,0)-C874&gt;=0,"新品 (开售天数小于等于90)"),"新品未出单")</f>
        <v>老品 (开售天数大于90天)</v>
      </c>
      <c r="C874" s="1">
        <f>_xlfn.XLOOKUP(K874,开售时间!A:A,开售时间!B:B)</f>
        <v>45947</v>
      </c>
      <c r="D874" s="1" t="str">
        <f>IFERROR(_xlfn.XLOOKUP(G874,分层!A:A,分层!B:B),"未划分")</f>
        <v>T3</v>
      </c>
      <c r="E874" s="4">
        <v>46235</v>
      </c>
      <c r="F874" s="1" t="s">
        <v>72</v>
      </c>
      <c r="G874" t="s">
        <v>2563</v>
      </c>
      <c r="H874" t="s">
        <v>2564</v>
      </c>
      <c r="I874" t="s">
        <v>2565</v>
      </c>
      <c r="J874" t="s">
        <v>2001</v>
      </c>
      <c r="K874" t="s">
        <v>2565</v>
      </c>
      <c r="L874">
        <v>54007</v>
      </c>
      <c r="M874">
        <v>170</v>
      </c>
      <c r="N874">
        <v>147.05</v>
      </c>
      <c r="O874">
        <v>137.17</v>
      </c>
      <c r="P874">
        <v>0</v>
      </c>
      <c r="Q874">
        <v>9.88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328.83</v>
      </c>
      <c r="Y874">
        <v>328.83</v>
      </c>
      <c r="Z874">
        <v>0</v>
      </c>
      <c r="AA874">
        <v>0</v>
      </c>
      <c r="AB874">
        <v>0</v>
      </c>
      <c r="AC874">
        <v>17</v>
      </c>
      <c r="AD874">
        <v>17</v>
      </c>
      <c r="AE874">
        <v>0</v>
      </c>
      <c r="AF874">
        <v>0</v>
      </c>
      <c r="AG874">
        <v>0</v>
      </c>
      <c r="AH874" t="s">
        <v>5602</v>
      </c>
      <c r="AI874">
        <v>318.84</v>
      </c>
      <c r="AJ874">
        <v>16</v>
      </c>
      <c r="AK874" t="s">
        <v>464</v>
      </c>
      <c r="AL874">
        <v>0.87</v>
      </c>
      <c r="AM874">
        <v>2.72</v>
      </c>
      <c r="AN874">
        <v>2.24</v>
      </c>
      <c r="AO874" t="s">
        <v>5632</v>
      </c>
      <c r="AP874" t="s">
        <v>5633</v>
      </c>
      <c r="AQ874" t="s">
        <v>1134</v>
      </c>
      <c r="AR874" t="s">
        <v>5634</v>
      </c>
      <c r="AS874">
        <v>8.65</v>
      </c>
      <c r="AT874">
        <v>6.68</v>
      </c>
      <c r="AU874">
        <v>2</v>
      </c>
      <c r="AV874">
        <v>5</v>
      </c>
      <c r="AW874">
        <v>19</v>
      </c>
      <c r="AX874">
        <v>0.3</v>
      </c>
      <c r="AY874">
        <v>0.4</v>
      </c>
      <c r="AZ874">
        <v>0.6</v>
      </c>
      <c r="BA874">
        <v>22</v>
      </c>
      <c r="BB874">
        <v>438.78</v>
      </c>
      <c r="BC874">
        <v>22</v>
      </c>
      <c r="BD874" t="s">
        <v>3137</v>
      </c>
      <c r="BE874" t="s">
        <v>5635</v>
      </c>
      <c r="BF874" t="s">
        <v>3137</v>
      </c>
      <c r="BG874" t="s">
        <v>86</v>
      </c>
      <c r="BH874" t="s">
        <v>86</v>
      </c>
      <c r="BI874" t="s">
        <v>86</v>
      </c>
      <c r="BJ874">
        <v>437.78</v>
      </c>
      <c r="BK874">
        <v>1</v>
      </c>
      <c r="BL874">
        <v>18.99</v>
      </c>
      <c r="BM874">
        <v>1</v>
      </c>
      <c r="BN874">
        <v>1</v>
      </c>
      <c r="BO874">
        <v>19.99</v>
      </c>
      <c r="BP874">
        <v>1</v>
      </c>
      <c r="BQ874">
        <v>19.9</v>
      </c>
      <c r="BR874">
        <v>0.7</v>
      </c>
      <c r="BS874">
        <v>1</v>
      </c>
      <c r="BT874">
        <v>0</v>
      </c>
    </row>
    <row r="875" spans="1:72">
      <c r="A875" t="str">
        <f>IF(I875="","其他",_xlfn.XLOOKUP(I875,辅助数据!B:B,辅助数据!C:C))</f>
        <v>贺卡</v>
      </c>
      <c r="B875" t="str" cm="1">
        <f t="array" ref="B875">IFERROR(_xlfn.IFS(EOMONTH(E875,0)-C875&gt;90,"老品 (开售天数大于90天)",EOMONTH(E875,0)-C875&gt;=0,"新品 (开售天数小于等于90)"),"新品未出单")</f>
        <v>老品 (开售天数大于90天)</v>
      </c>
      <c r="C875" s="1">
        <f>_xlfn.XLOOKUP(K875,开售时间!A:A,开售时间!B:B)</f>
        <v>46047</v>
      </c>
      <c r="D875" s="1" t="str">
        <f>IFERROR(_xlfn.XLOOKUP(G875,分层!A:A,分层!B:B),"未划分")</f>
        <v>T4</v>
      </c>
      <c r="E875" s="4">
        <v>46235</v>
      </c>
      <c r="F875" s="1" t="s">
        <v>72</v>
      </c>
      <c r="G875" t="s">
        <v>2781</v>
      </c>
      <c r="H875" t="s">
        <v>5636</v>
      </c>
      <c r="I875" t="s">
        <v>2783</v>
      </c>
      <c r="J875" t="s">
        <v>5637</v>
      </c>
      <c r="K875" t="s">
        <v>2783</v>
      </c>
      <c r="L875">
        <v>47290</v>
      </c>
      <c r="M875">
        <v>175</v>
      </c>
      <c r="N875">
        <v>129.64</v>
      </c>
      <c r="O875">
        <v>113.32</v>
      </c>
      <c r="P875">
        <v>0</v>
      </c>
      <c r="Q875">
        <v>16.32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242.96</v>
      </c>
      <c r="Y875">
        <v>191.3</v>
      </c>
      <c r="Z875">
        <v>0</v>
      </c>
      <c r="AA875">
        <v>51.66</v>
      </c>
      <c r="AB875">
        <v>0</v>
      </c>
      <c r="AC875">
        <v>19</v>
      </c>
      <c r="AD875">
        <v>15</v>
      </c>
      <c r="AE875">
        <v>0</v>
      </c>
      <c r="AF875">
        <v>4</v>
      </c>
      <c r="AG875">
        <v>0</v>
      </c>
      <c r="AH875" t="s">
        <v>2300</v>
      </c>
      <c r="AI875">
        <v>214.98</v>
      </c>
      <c r="AJ875">
        <v>17</v>
      </c>
      <c r="AK875" t="s">
        <v>1927</v>
      </c>
      <c r="AL875">
        <v>0.74</v>
      </c>
      <c r="AM875">
        <v>2.74</v>
      </c>
      <c r="AN875">
        <v>1.87</v>
      </c>
      <c r="AO875" t="s">
        <v>5638</v>
      </c>
      <c r="AP875" t="s">
        <v>5639</v>
      </c>
      <c r="AQ875" t="s">
        <v>5640</v>
      </c>
      <c r="AR875" t="s">
        <v>5641</v>
      </c>
      <c r="AS875">
        <v>6.82</v>
      </c>
      <c r="AT875">
        <v>5.89</v>
      </c>
      <c r="AU875">
        <v>7</v>
      </c>
      <c r="AV875">
        <v>13</v>
      </c>
      <c r="AW875">
        <v>24</v>
      </c>
      <c r="AX875">
        <v>1</v>
      </c>
      <c r="AY875">
        <v>0.9</v>
      </c>
      <c r="AZ875">
        <v>0.8</v>
      </c>
      <c r="BA875">
        <v>22</v>
      </c>
      <c r="BB875">
        <v>277.33</v>
      </c>
      <c r="BC875">
        <v>22</v>
      </c>
      <c r="BD875" t="s">
        <v>5407</v>
      </c>
      <c r="BE875" t="s">
        <v>5642</v>
      </c>
      <c r="BF875" t="s">
        <v>5407</v>
      </c>
      <c r="BG875" t="s">
        <v>86</v>
      </c>
      <c r="BH875" t="s">
        <v>86</v>
      </c>
      <c r="BI875" t="s">
        <v>86</v>
      </c>
      <c r="BJ875">
        <v>271.18</v>
      </c>
      <c r="BK875">
        <v>1</v>
      </c>
      <c r="BL875">
        <v>12.34</v>
      </c>
      <c r="BM875">
        <v>1</v>
      </c>
      <c r="BN875">
        <v>5</v>
      </c>
      <c r="BO875">
        <v>61.7</v>
      </c>
      <c r="BP875">
        <v>5</v>
      </c>
      <c r="BQ875">
        <v>12.33</v>
      </c>
      <c r="BR875">
        <v>0.7</v>
      </c>
      <c r="BS875">
        <v>6.15</v>
      </c>
      <c r="BT875">
        <v>0</v>
      </c>
    </row>
    <row r="876" spans="1:72">
      <c r="A876" t="str">
        <f>IF(I876="","其他",_xlfn.XLOOKUP(I876,辅助数据!B:B,辅助数据!C:C))</f>
        <v>照片横幅</v>
      </c>
      <c r="B876" t="str" cm="1">
        <f t="array" ref="B876">IFERROR(_xlfn.IFS(EOMONTH(E876,0)-C876&gt;90,"老品 (开售天数大于90天)",EOMONTH(E876,0)-C876&gt;=0,"新品 (开售天数小于等于90)"),"新品未出单")</f>
        <v>老品 (开售天数大于90天)</v>
      </c>
      <c r="C876" s="1">
        <f>_xlfn.XLOOKUP(K876,开售时间!A:A,开售时间!B:B)</f>
        <v>46106</v>
      </c>
      <c r="D876" s="1" t="str">
        <f>IFERROR(_xlfn.XLOOKUP(G876,分层!A:A,分层!B:B),"未划分")</f>
        <v>T3</v>
      </c>
      <c r="E876" s="4">
        <v>46235</v>
      </c>
      <c r="F876" s="1" t="s">
        <v>72</v>
      </c>
      <c r="G876" t="s">
        <v>2315</v>
      </c>
      <c r="H876" t="s">
        <v>2316</v>
      </c>
      <c r="I876" t="s">
        <v>2317</v>
      </c>
      <c r="J876" t="s">
        <v>5643</v>
      </c>
      <c r="K876" t="s">
        <v>2317</v>
      </c>
      <c r="L876">
        <v>28252</v>
      </c>
      <c r="M876">
        <v>115</v>
      </c>
      <c r="N876">
        <v>82.9</v>
      </c>
      <c r="O876">
        <v>81.54</v>
      </c>
      <c r="P876">
        <v>0</v>
      </c>
      <c r="Q876">
        <v>1.36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186.56</v>
      </c>
      <c r="Y876">
        <v>175.26</v>
      </c>
      <c r="Z876">
        <v>0</v>
      </c>
      <c r="AA876">
        <v>11.3</v>
      </c>
      <c r="AB876">
        <v>0</v>
      </c>
      <c r="AC876">
        <v>16</v>
      </c>
      <c r="AD876">
        <v>15</v>
      </c>
      <c r="AE876">
        <v>0</v>
      </c>
      <c r="AF876">
        <v>1</v>
      </c>
      <c r="AG876">
        <v>0</v>
      </c>
      <c r="AH876" t="s">
        <v>1570</v>
      </c>
      <c r="AI876">
        <v>148.59</v>
      </c>
      <c r="AJ876">
        <v>13</v>
      </c>
      <c r="AK876" t="s">
        <v>186</v>
      </c>
      <c r="AL876">
        <v>0.72</v>
      </c>
      <c r="AM876">
        <v>2.93</v>
      </c>
      <c r="AN876">
        <v>2.25</v>
      </c>
      <c r="AO876" t="s">
        <v>2961</v>
      </c>
      <c r="AP876" t="s">
        <v>5644</v>
      </c>
      <c r="AQ876" t="s">
        <v>5645</v>
      </c>
      <c r="AR876" t="s">
        <v>5646</v>
      </c>
      <c r="AS876">
        <v>5.18</v>
      </c>
      <c r="AT876">
        <v>3.77</v>
      </c>
      <c r="AU876">
        <v>7</v>
      </c>
      <c r="AV876">
        <v>13</v>
      </c>
      <c r="AW876">
        <v>23</v>
      </c>
      <c r="AX876">
        <v>1</v>
      </c>
      <c r="AY876">
        <v>0.9</v>
      </c>
      <c r="AZ876">
        <v>0.8</v>
      </c>
      <c r="BA876">
        <v>22</v>
      </c>
      <c r="BB876">
        <v>251.98</v>
      </c>
      <c r="BC876">
        <v>22</v>
      </c>
      <c r="BD876" t="s">
        <v>5647</v>
      </c>
      <c r="BE876" t="s">
        <v>5648</v>
      </c>
      <c r="BF876" t="s">
        <v>5647</v>
      </c>
      <c r="BG876" t="s">
        <v>86</v>
      </c>
      <c r="BH876" t="s">
        <v>86</v>
      </c>
      <c r="BI876" t="s">
        <v>86</v>
      </c>
      <c r="BJ876">
        <v>251.41</v>
      </c>
      <c r="BK876">
        <v>0</v>
      </c>
      <c r="BL876">
        <v>0</v>
      </c>
      <c r="BM876">
        <v>0</v>
      </c>
      <c r="BN876">
        <v>1</v>
      </c>
      <c r="BO876">
        <v>11.3</v>
      </c>
      <c r="BP876">
        <v>1</v>
      </c>
      <c r="BQ876">
        <v>11.43</v>
      </c>
      <c r="BR876">
        <v>0.7</v>
      </c>
      <c r="BS876">
        <v>0.57</v>
      </c>
      <c r="BT876">
        <v>0</v>
      </c>
    </row>
    <row r="877" spans="1:72">
      <c r="A877" t="str">
        <f>IF(I877="","其他",_xlfn.XLOOKUP(I877,辅助数据!B:B,辅助数据!C:C))</f>
        <v>照片横幅</v>
      </c>
      <c r="B877" t="str" cm="1">
        <f t="array" ref="B877">IFERROR(_xlfn.IFS(EOMONTH(E877,0)-C877&gt;90,"老品 (开售天数大于90天)",EOMONTH(E877,0)-C877&gt;=0,"新品 (开售天数小于等于90)"),"新品未出单")</f>
        <v>老品 (开售天数大于90天)</v>
      </c>
      <c r="C877" s="1">
        <f>_xlfn.XLOOKUP(K877,开售时间!A:A,开售时间!B:B)</f>
        <v>45114</v>
      </c>
      <c r="D877" s="1" t="str">
        <f>IFERROR(_xlfn.XLOOKUP(G877,分层!A:A,分层!B:B),"未划分")</f>
        <v>N</v>
      </c>
      <c r="E877" s="4">
        <v>46235</v>
      </c>
      <c r="F877" s="1" t="s">
        <v>72</v>
      </c>
      <c r="G877" t="s">
        <v>3223</v>
      </c>
      <c r="H877" t="s">
        <v>3224</v>
      </c>
      <c r="I877" t="s">
        <v>3225</v>
      </c>
      <c r="J877" t="s">
        <v>5649</v>
      </c>
      <c r="K877" t="s">
        <v>3225</v>
      </c>
      <c r="L877">
        <v>17146</v>
      </c>
      <c r="M877">
        <v>245</v>
      </c>
      <c r="N877">
        <v>218.26</v>
      </c>
      <c r="O877">
        <v>212.5</v>
      </c>
      <c r="P877">
        <v>0</v>
      </c>
      <c r="Q877">
        <v>5.76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212.8</v>
      </c>
      <c r="Y877">
        <v>202.81</v>
      </c>
      <c r="Z877">
        <v>0</v>
      </c>
      <c r="AA877">
        <v>9.99</v>
      </c>
      <c r="AB877">
        <v>0</v>
      </c>
      <c r="AC877">
        <v>20</v>
      </c>
      <c r="AD877">
        <v>19</v>
      </c>
      <c r="AE877">
        <v>0</v>
      </c>
      <c r="AF877">
        <v>1</v>
      </c>
      <c r="AG877">
        <v>0</v>
      </c>
      <c r="AH877" t="s">
        <v>3166</v>
      </c>
      <c r="AI877">
        <v>149.85</v>
      </c>
      <c r="AJ877">
        <v>15</v>
      </c>
      <c r="AK877" t="s">
        <v>1316</v>
      </c>
      <c r="AL877">
        <v>0.89</v>
      </c>
      <c r="AM877">
        <v>12.73</v>
      </c>
      <c r="AN877">
        <v>0.97</v>
      </c>
      <c r="AO877" t="s">
        <v>5650</v>
      </c>
      <c r="AP877" t="s">
        <v>5651</v>
      </c>
      <c r="AQ877" t="s">
        <v>5651</v>
      </c>
      <c r="AR877" t="s">
        <v>5652</v>
      </c>
      <c r="AS877">
        <v>10.91</v>
      </c>
      <c r="AT877">
        <v>9.92</v>
      </c>
      <c r="AU877">
        <v>5</v>
      </c>
      <c r="AV877">
        <v>11</v>
      </c>
      <c r="AW877">
        <v>22</v>
      </c>
      <c r="AX877">
        <v>0.7</v>
      </c>
      <c r="AY877">
        <v>0.8</v>
      </c>
      <c r="AZ877">
        <v>0.7</v>
      </c>
      <c r="BA877">
        <v>22</v>
      </c>
      <c r="BB877">
        <v>219.78</v>
      </c>
      <c r="BC877">
        <v>22</v>
      </c>
      <c r="BD877" t="s">
        <v>5653</v>
      </c>
      <c r="BE877" t="s">
        <v>5654</v>
      </c>
      <c r="BF877" t="s">
        <v>5653</v>
      </c>
      <c r="BG877" t="s">
        <v>86</v>
      </c>
      <c r="BH877" t="s">
        <v>86</v>
      </c>
      <c r="BI877" t="s">
        <v>86</v>
      </c>
      <c r="BJ877">
        <v>219.78</v>
      </c>
      <c r="BK877">
        <v>0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9.99</v>
      </c>
      <c r="BR877">
        <v>0.7</v>
      </c>
      <c r="BS877">
        <v>0</v>
      </c>
      <c r="BT877">
        <v>0</v>
      </c>
    </row>
    <row r="878" spans="1:72">
      <c r="A878" t="str">
        <f>IF(I878="","其他",_xlfn.XLOOKUP(I878,辅助数据!B:B,辅助数据!C:C))</f>
        <v>长横幅</v>
      </c>
      <c r="B878" t="str" cm="1">
        <f t="array" ref="B878">IFERROR(_xlfn.IFS(EOMONTH(E878,0)-C878&gt;90,"老品 (开售天数大于90天)",EOMONTH(E878,0)-C878&gt;=0,"新品 (开售天数小于等于90)"),"新品未出单")</f>
        <v>老品 (开售天数大于90天)</v>
      </c>
      <c r="C878" s="1">
        <f>_xlfn.XLOOKUP(K878,开售时间!A:A,开售时间!B:B)</f>
        <v>44473</v>
      </c>
      <c r="D878" s="1" t="str">
        <f>IFERROR(_xlfn.XLOOKUP(G878,分层!A:A,分层!B:B),"未划分")</f>
        <v>T3</v>
      </c>
      <c r="E878" s="4">
        <v>46235</v>
      </c>
      <c r="F878" s="1" t="s">
        <v>72</v>
      </c>
      <c r="G878" t="s">
        <v>3013</v>
      </c>
      <c r="H878" t="s">
        <v>3014</v>
      </c>
      <c r="I878" t="s">
        <v>3015</v>
      </c>
      <c r="J878" t="s">
        <v>4697</v>
      </c>
      <c r="K878" t="s">
        <v>3015</v>
      </c>
      <c r="L878">
        <v>8469</v>
      </c>
      <c r="M878">
        <v>136</v>
      </c>
      <c r="N878">
        <v>61.83</v>
      </c>
      <c r="O878">
        <v>58.88</v>
      </c>
      <c r="P878">
        <v>0</v>
      </c>
      <c r="Q878">
        <v>2.95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189.82</v>
      </c>
      <c r="Y878">
        <v>179.83</v>
      </c>
      <c r="Z878">
        <v>0</v>
      </c>
      <c r="AA878">
        <v>9.99</v>
      </c>
      <c r="AB878">
        <v>0</v>
      </c>
      <c r="AC878">
        <v>18</v>
      </c>
      <c r="AD878">
        <v>17</v>
      </c>
      <c r="AE878">
        <v>0</v>
      </c>
      <c r="AF878">
        <v>1</v>
      </c>
      <c r="AG878">
        <v>0</v>
      </c>
      <c r="AH878" t="s">
        <v>450</v>
      </c>
      <c r="AI878">
        <v>139.86</v>
      </c>
      <c r="AJ878">
        <v>14</v>
      </c>
      <c r="AK878" t="s">
        <v>1448</v>
      </c>
      <c r="AL878">
        <v>0.45</v>
      </c>
      <c r="AM878">
        <v>7.3</v>
      </c>
      <c r="AN878">
        <v>3.07</v>
      </c>
      <c r="AO878" t="s">
        <v>5655</v>
      </c>
      <c r="AP878" t="s">
        <v>4234</v>
      </c>
      <c r="AQ878" t="s">
        <v>4234</v>
      </c>
      <c r="AR878" t="s">
        <v>5656</v>
      </c>
      <c r="AS878">
        <v>3.44</v>
      </c>
      <c r="AT878">
        <v>2.94</v>
      </c>
      <c r="AU878">
        <v>6</v>
      </c>
      <c r="AV878">
        <v>8</v>
      </c>
      <c r="AW878">
        <v>24</v>
      </c>
      <c r="AX878">
        <v>0.9</v>
      </c>
      <c r="AY878">
        <v>0.6</v>
      </c>
      <c r="AZ878">
        <v>0.8</v>
      </c>
      <c r="BA878">
        <v>21</v>
      </c>
      <c r="BB878">
        <v>209.79</v>
      </c>
      <c r="BC878">
        <v>21</v>
      </c>
      <c r="BD878" t="s">
        <v>5657</v>
      </c>
      <c r="BE878" t="s">
        <v>2418</v>
      </c>
      <c r="BF878" t="s">
        <v>5657</v>
      </c>
      <c r="BG878" t="s">
        <v>86</v>
      </c>
      <c r="BH878" t="s">
        <v>86</v>
      </c>
      <c r="BI878" t="s">
        <v>86</v>
      </c>
      <c r="BJ878">
        <v>209.79</v>
      </c>
      <c r="BK878">
        <v>0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9.99</v>
      </c>
      <c r="BR878">
        <v>0.7</v>
      </c>
      <c r="BS878">
        <v>0</v>
      </c>
      <c r="BT878">
        <v>0</v>
      </c>
    </row>
    <row r="879" spans="1:72">
      <c r="A879" t="str">
        <f>IF(I879="","其他",_xlfn.XLOOKUP(I879,辅助数据!B:B,辅助数据!C:C))</f>
        <v>餐具套装</v>
      </c>
      <c r="B879" t="str" cm="1">
        <f t="array" ref="B879">IFERROR(_xlfn.IFS(EOMONTH(E879,0)-C879&gt;90,"老品 (开售天数大于90天)",EOMONTH(E879,0)-C879&gt;=0,"新品 (开售天数小于等于90)"),"新品未出单")</f>
        <v>老品 (开售天数大于90天)</v>
      </c>
      <c r="C879" s="1">
        <f>_xlfn.XLOOKUP(K879,开售时间!A:A,开售时间!B:B)</f>
        <v>45597</v>
      </c>
      <c r="D879" s="1" t="str">
        <f>IFERROR(_xlfn.XLOOKUP(G879,分层!A:A,分层!B:B),"未划分")</f>
        <v>T4</v>
      </c>
      <c r="E879" s="4">
        <v>46235</v>
      </c>
      <c r="F879" s="1" t="s">
        <v>72</v>
      </c>
      <c r="G879" t="s">
        <v>3109</v>
      </c>
      <c r="H879" t="s">
        <v>3110</v>
      </c>
      <c r="I879" t="s">
        <v>3111</v>
      </c>
      <c r="J879" t="s">
        <v>5658</v>
      </c>
      <c r="K879" t="s">
        <v>3111</v>
      </c>
      <c r="L879">
        <v>30235</v>
      </c>
      <c r="M879">
        <v>284</v>
      </c>
      <c r="N879">
        <v>177.83</v>
      </c>
      <c r="O879">
        <v>172.91</v>
      </c>
      <c r="P879">
        <v>0</v>
      </c>
      <c r="Q879">
        <v>4.92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341.12</v>
      </c>
      <c r="Y879">
        <v>341.12</v>
      </c>
      <c r="Z879">
        <v>0</v>
      </c>
      <c r="AA879">
        <v>0</v>
      </c>
      <c r="AB879">
        <v>0</v>
      </c>
      <c r="AC879">
        <v>15</v>
      </c>
      <c r="AD879">
        <v>15</v>
      </c>
      <c r="AE879">
        <v>0</v>
      </c>
      <c r="AF879">
        <v>0</v>
      </c>
      <c r="AG879">
        <v>0</v>
      </c>
      <c r="AH879" t="s">
        <v>2725</v>
      </c>
      <c r="AI879">
        <v>341.12</v>
      </c>
      <c r="AJ879">
        <v>15</v>
      </c>
      <c r="AK879" t="s">
        <v>2433</v>
      </c>
      <c r="AL879">
        <v>0.63</v>
      </c>
      <c r="AM879">
        <v>5.88</v>
      </c>
      <c r="AN879">
        <v>1.92</v>
      </c>
      <c r="AO879" t="s">
        <v>5659</v>
      </c>
      <c r="AP879" t="s">
        <v>4725</v>
      </c>
      <c r="AQ879" t="s">
        <v>5660</v>
      </c>
      <c r="AR879" t="s">
        <v>5661</v>
      </c>
      <c r="AS879">
        <v>11.86</v>
      </c>
      <c r="AT879">
        <v>8.47</v>
      </c>
      <c r="AU879">
        <v>4</v>
      </c>
      <c r="AV879">
        <v>8</v>
      </c>
      <c r="AW879">
        <v>23</v>
      </c>
      <c r="AX879">
        <v>0.6</v>
      </c>
      <c r="AY879">
        <v>0.6</v>
      </c>
      <c r="AZ879">
        <v>0.8</v>
      </c>
      <c r="BA879">
        <v>21</v>
      </c>
      <c r="BB879">
        <v>447.72</v>
      </c>
      <c r="BC879">
        <v>20</v>
      </c>
      <c r="BD879" t="s">
        <v>2725</v>
      </c>
      <c r="BE879" t="s">
        <v>5662</v>
      </c>
      <c r="BF879" t="s">
        <v>1099</v>
      </c>
      <c r="BG879" t="s">
        <v>86</v>
      </c>
      <c r="BH879" t="s">
        <v>86</v>
      </c>
      <c r="BI879" t="s">
        <v>86</v>
      </c>
      <c r="BJ879">
        <v>445.59</v>
      </c>
      <c r="BK879">
        <v>2</v>
      </c>
      <c r="BL879">
        <v>42.64</v>
      </c>
      <c r="BM879">
        <v>2</v>
      </c>
      <c r="BN879">
        <v>2</v>
      </c>
      <c r="BO879">
        <v>42.64</v>
      </c>
      <c r="BP879">
        <v>1</v>
      </c>
      <c r="BQ879">
        <v>21.22</v>
      </c>
      <c r="BR879">
        <v>0.7</v>
      </c>
      <c r="BS879">
        <v>2.13</v>
      </c>
      <c r="BT879">
        <v>0</v>
      </c>
    </row>
    <row r="880" spans="1:72">
      <c r="A880" t="str">
        <f>IF(I880="","其他",_xlfn.XLOOKUP(I880,辅助数据!B:B,辅助数据!C:C))</f>
        <v>海报</v>
      </c>
      <c r="B880" t="str" cm="1">
        <f t="array" ref="B880">IFERROR(_xlfn.IFS(EOMONTH(E880,0)-C880&gt;90,"老品 (开售天数大于90天)",EOMONTH(E880,0)-C880&gt;=0,"新品 (开售天数小于等于90)"),"新品未出单")</f>
        <v>老品 (开售天数大于90天)</v>
      </c>
      <c r="C880" s="1">
        <f>_xlfn.XLOOKUP(K880,开售时间!A:A,开售时间!B:B)</f>
        <v>46011</v>
      </c>
      <c r="D880" s="1" t="str">
        <f>IFERROR(_xlfn.XLOOKUP(G880,分层!A:A,分层!B:B),"未划分")</f>
        <v>T4</v>
      </c>
      <c r="E880" s="4">
        <v>46235</v>
      </c>
      <c r="F880" s="1" t="s">
        <v>72</v>
      </c>
      <c r="G880" t="s">
        <v>2933</v>
      </c>
      <c r="H880" t="s">
        <v>2934</v>
      </c>
      <c r="I880" t="s">
        <v>2935</v>
      </c>
      <c r="J880" t="s">
        <v>5622</v>
      </c>
      <c r="K880" t="s">
        <v>2935</v>
      </c>
      <c r="L880">
        <v>22874</v>
      </c>
      <c r="M880">
        <v>185</v>
      </c>
      <c r="N880">
        <v>103.18</v>
      </c>
      <c r="O880">
        <v>98.22</v>
      </c>
      <c r="P880">
        <v>0</v>
      </c>
      <c r="Q880">
        <v>4.96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186.45</v>
      </c>
      <c r="Y880">
        <v>186.45</v>
      </c>
      <c r="Z880">
        <v>0</v>
      </c>
      <c r="AA880">
        <v>0</v>
      </c>
      <c r="AB880">
        <v>0</v>
      </c>
      <c r="AC880">
        <v>16</v>
      </c>
      <c r="AD880">
        <v>16</v>
      </c>
      <c r="AE880">
        <v>0</v>
      </c>
      <c r="AF880">
        <v>0</v>
      </c>
      <c r="AG880">
        <v>0</v>
      </c>
      <c r="AH880" t="s">
        <v>5249</v>
      </c>
      <c r="AI880">
        <v>128.29</v>
      </c>
      <c r="AJ880">
        <v>11</v>
      </c>
      <c r="AK880" t="s">
        <v>1238</v>
      </c>
      <c r="AL880">
        <v>0.56</v>
      </c>
      <c r="AM880">
        <v>4.51</v>
      </c>
      <c r="AN880">
        <v>1.81</v>
      </c>
      <c r="AO880" t="s">
        <v>5663</v>
      </c>
      <c r="AP880" t="s">
        <v>5664</v>
      </c>
      <c r="AQ880" t="s">
        <v>382</v>
      </c>
      <c r="AR880" t="s">
        <v>5665</v>
      </c>
      <c r="AS880">
        <v>6.45</v>
      </c>
      <c r="AT880">
        <v>4.91</v>
      </c>
      <c r="AU880">
        <v>2</v>
      </c>
      <c r="AV880">
        <v>5</v>
      </c>
      <c r="AW880">
        <v>17</v>
      </c>
      <c r="AX880">
        <v>0.3</v>
      </c>
      <c r="AY880">
        <v>0.4</v>
      </c>
      <c r="AZ880">
        <v>0.6</v>
      </c>
      <c r="BA880">
        <v>21</v>
      </c>
      <c r="BB880">
        <v>242.19</v>
      </c>
      <c r="BC880">
        <v>21</v>
      </c>
      <c r="BD880" t="s">
        <v>1006</v>
      </c>
      <c r="BE880" t="s">
        <v>5666</v>
      </c>
      <c r="BF880" t="s">
        <v>1006</v>
      </c>
      <c r="BG880" t="s">
        <v>86</v>
      </c>
      <c r="BH880" t="s">
        <v>86</v>
      </c>
      <c r="BI880" t="s">
        <v>86</v>
      </c>
      <c r="BJ880">
        <v>239.94</v>
      </c>
      <c r="BK880">
        <v>0</v>
      </c>
      <c r="BL880">
        <v>0</v>
      </c>
      <c r="BM880">
        <v>0</v>
      </c>
      <c r="BN880">
        <v>4</v>
      </c>
      <c r="BO880">
        <v>45.56</v>
      </c>
      <c r="BP880">
        <v>4</v>
      </c>
      <c r="BQ880">
        <v>11.43</v>
      </c>
      <c r="BR880">
        <v>0.7</v>
      </c>
      <c r="BS880">
        <v>2.25</v>
      </c>
      <c r="BT880">
        <v>0</v>
      </c>
    </row>
    <row r="881" spans="1:72">
      <c r="A881" t="str">
        <f>IF(I881="","其他",_xlfn.XLOOKUP(I881,辅助数据!B:B,辅助数据!C:C))</f>
        <v>小海报木板</v>
      </c>
      <c r="B881" t="str" cm="1">
        <f t="array" ref="B881">IFERROR(_xlfn.IFS(EOMONTH(E881,0)-C881&gt;90,"老品 (开售天数大于90天)",EOMONTH(E881,0)-C881&gt;=0,"新品 (开售天数小于等于90)"),"新品未出单")</f>
        <v>老品 (开售天数大于90天)</v>
      </c>
      <c r="C881" s="1">
        <f>_xlfn.XLOOKUP(K881,开售时间!A:A,开售时间!B:B)</f>
        <v>46019</v>
      </c>
      <c r="D881" s="1" t="str">
        <f>IFERROR(_xlfn.XLOOKUP(G881,分层!A:A,分层!B:B),"未划分")</f>
        <v>T3</v>
      </c>
      <c r="E881" s="4">
        <v>46235</v>
      </c>
      <c r="F881" s="1" t="s">
        <v>72</v>
      </c>
      <c r="G881" t="s">
        <v>2614</v>
      </c>
      <c r="H881" t="s">
        <v>2615</v>
      </c>
      <c r="I881" t="s">
        <v>2616</v>
      </c>
      <c r="J881" t="s">
        <v>1777</v>
      </c>
      <c r="K881" t="s">
        <v>2616</v>
      </c>
      <c r="L881">
        <v>25475</v>
      </c>
      <c r="M881">
        <v>134</v>
      </c>
      <c r="N881">
        <v>75.65</v>
      </c>
      <c r="O881">
        <v>75.65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224.78</v>
      </c>
      <c r="Y881">
        <v>224.78</v>
      </c>
      <c r="Z881">
        <v>0</v>
      </c>
      <c r="AA881">
        <v>0</v>
      </c>
      <c r="AB881">
        <v>0</v>
      </c>
      <c r="AC881">
        <v>21</v>
      </c>
      <c r="AD881">
        <v>21</v>
      </c>
      <c r="AE881">
        <v>0</v>
      </c>
      <c r="AF881">
        <v>0</v>
      </c>
      <c r="AG881">
        <v>0</v>
      </c>
      <c r="AH881" t="s">
        <v>5667</v>
      </c>
      <c r="AI881">
        <v>189.81</v>
      </c>
      <c r="AJ881">
        <v>18</v>
      </c>
      <c r="AK881" t="s">
        <v>3167</v>
      </c>
      <c r="AL881">
        <v>0.56</v>
      </c>
      <c r="AM881">
        <v>2.97</v>
      </c>
      <c r="AN881">
        <v>2.97</v>
      </c>
      <c r="AO881" t="s">
        <v>5668</v>
      </c>
      <c r="AP881" t="s">
        <v>5669</v>
      </c>
      <c r="AQ881" t="s">
        <v>5670</v>
      </c>
      <c r="AR881" t="s">
        <v>5671</v>
      </c>
      <c r="AS881">
        <v>3.6</v>
      </c>
      <c r="AT881">
        <v>3.6</v>
      </c>
      <c r="AU881">
        <v>2</v>
      </c>
      <c r="AV881">
        <v>5</v>
      </c>
      <c r="AW881">
        <v>18</v>
      </c>
      <c r="AX881">
        <v>0.3</v>
      </c>
      <c r="AY881">
        <v>0.4</v>
      </c>
      <c r="AZ881">
        <v>0.6</v>
      </c>
      <c r="BA881">
        <v>21</v>
      </c>
      <c r="BB881">
        <v>209.79</v>
      </c>
      <c r="BC881">
        <v>20</v>
      </c>
      <c r="BD881" t="s">
        <v>2920</v>
      </c>
      <c r="BE881" t="s">
        <v>5672</v>
      </c>
      <c r="BF881" t="s">
        <v>5673</v>
      </c>
      <c r="BG881" t="s">
        <v>86</v>
      </c>
      <c r="BH881" t="s">
        <v>86</v>
      </c>
      <c r="BI881" t="s">
        <v>86</v>
      </c>
      <c r="BJ881">
        <v>208.79</v>
      </c>
      <c r="BK881">
        <v>0</v>
      </c>
      <c r="BL881">
        <v>0</v>
      </c>
      <c r="BM881">
        <v>0</v>
      </c>
      <c r="BN881">
        <v>2</v>
      </c>
      <c r="BO881">
        <v>19.98</v>
      </c>
      <c r="BP881">
        <v>1</v>
      </c>
      <c r="BQ881">
        <v>9.94</v>
      </c>
      <c r="BR881">
        <v>0.7</v>
      </c>
      <c r="BS881">
        <v>1</v>
      </c>
      <c r="BT881">
        <v>0</v>
      </c>
    </row>
    <row r="882" spans="1:72">
      <c r="A882" t="str">
        <f>IF(I882="","其他",_xlfn.XLOOKUP(I882,辅助数据!B:B,辅助数据!C:C))</f>
        <v>海报套装</v>
      </c>
      <c r="B882" t="str" cm="1">
        <f t="array" ref="B882">IFERROR(_xlfn.IFS(EOMONTH(E882,0)-C882&gt;90,"老品 (开售天数大于90天)",EOMONTH(E882,0)-C882&gt;=0,"新品 (开售天数小于等于90)"),"新品未出单")</f>
        <v>老品 (开售天数大于90天)</v>
      </c>
      <c r="C882" s="1">
        <f>_xlfn.XLOOKUP(K882,开售时间!A:A,开售时间!B:B)</f>
        <v>45947</v>
      </c>
      <c r="D882" s="1" t="str">
        <f>IFERROR(_xlfn.XLOOKUP(G882,分层!A:A,分层!B:B),"未划分")</f>
        <v>T4</v>
      </c>
      <c r="E882" s="4">
        <v>46235</v>
      </c>
      <c r="F882" s="1" t="s">
        <v>72</v>
      </c>
      <c r="G882" t="s">
        <v>2626</v>
      </c>
      <c r="H882" t="s">
        <v>2627</v>
      </c>
      <c r="I882" t="s">
        <v>2628</v>
      </c>
      <c r="J882" t="s">
        <v>5674</v>
      </c>
      <c r="K882" t="s">
        <v>2628</v>
      </c>
      <c r="L882">
        <v>56494</v>
      </c>
      <c r="M882">
        <v>275</v>
      </c>
      <c r="N882">
        <v>219.59</v>
      </c>
      <c r="O882">
        <v>187.55</v>
      </c>
      <c r="P882">
        <v>0</v>
      </c>
      <c r="Q882">
        <v>32.04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311.83</v>
      </c>
      <c r="Y882">
        <v>271.85</v>
      </c>
      <c r="Z882">
        <v>0</v>
      </c>
      <c r="AA882">
        <v>39.98</v>
      </c>
      <c r="AB882">
        <v>0</v>
      </c>
      <c r="AC882">
        <v>17</v>
      </c>
      <c r="AD882">
        <v>15</v>
      </c>
      <c r="AE882">
        <v>0</v>
      </c>
      <c r="AF882">
        <v>2</v>
      </c>
      <c r="AG882">
        <v>0</v>
      </c>
      <c r="AH882" t="s">
        <v>2937</v>
      </c>
      <c r="AI882">
        <v>279.86</v>
      </c>
      <c r="AJ882">
        <v>14</v>
      </c>
      <c r="AK882" t="s">
        <v>605</v>
      </c>
      <c r="AL882">
        <v>0.8</v>
      </c>
      <c r="AM882">
        <v>3.89</v>
      </c>
      <c r="AN882">
        <v>1.42</v>
      </c>
      <c r="AO882" t="s">
        <v>5675</v>
      </c>
      <c r="AP882" t="s">
        <v>5676</v>
      </c>
      <c r="AQ882" t="s">
        <v>5676</v>
      </c>
      <c r="AR882" t="s">
        <v>5677</v>
      </c>
      <c r="AS882">
        <v>12.92</v>
      </c>
      <c r="AT882">
        <v>10.46</v>
      </c>
      <c r="AU882">
        <v>10</v>
      </c>
      <c r="AV882">
        <v>15</v>
      </c>
      <c r="AW882">
        <v>27</v>
      </c>
      <c r="AX882">
        <v>1.4</v>
      </c>
      <c r="AY882">
        <v>1.1</v>
      </c>
      <c r="AZ882">
        <v>0.9</v>
      </c>
      <c r="BA882">
        <v>21</v>
      </c>
      <c r="BB882">
        <v>419.79</v>
      </c>
      <c r="BC882">
        <v>21</v>
      </c>
      <c r="BD882" t="s">
        <v>2920</v>
      </c>
      <c r="BE882" t="s">
        <v>3074</v>
      </c>
      <c r="BF882" t="s">
        <v>5678</v>
      </c>
      <c r="BG882" t="s">
        <v>86</v>
      </c>
      <c r="BH882" t="s">
        <v>86</v>
      </c>
      <c r="BI882" t="s">
        <v>86</v>
      </c>
      <c r="BJ882">
        <v>419.79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19.99</v>
      </c>
      <c r="BR882">
        <v>0.7</v>
      </c>
      <c r="BS882">
        <v>0</v>
      </c>
      <c r="BT882">
        <v>0</v>
      </c>
    </row>
    <row r="883" spans="1:72">
      <c r="A883" t="str">
        <f>IF(I883="","其他",_xlfn.XLOOKUP(I883,辅助数据!B:B,辅助数据!C:C))</f>
        <v>长方形海报</v>
      </c>
      <c r="B883" t="str" cm="1">
        <f t="array" ref="B883">IFERROR(_xlfn.IFS(EOMONTH(E883,0)-C883&gt;90,"老品 (开售天数大于90天)",EOMONTH(E883,0)-C883&gt;=0,"新品 (开售天数小于等于90)"),"新品未出单")</f>
        <v>老品 (开售天数大于90天)</v>
      </c>
      <c r="C883" s="1">
        <f>_xlfn.XLOOKUP(K883,开售时间!A:A,开售时间!B:B)</f>
        <v>46014</v>
      </c>
      <c r="D883" s="1" t="str">
        <f>IFERROR(_xlfn.XLOOKUP(G883,分层!A:A,分层!B:B),"未划分")</f>
        <v>T3</v>
      </c>
      <c r="E883" s="4">
        <v>46235</v>
      </c>
      <c r="F883" s="1" t="s">
        <v>72</v>
      </c>
      <c r="G883" t="s">
        <v>2995</v>
      </c>
      <c r="H883" t="s">
        <v>2996</v>
      </c>
      <c r="I883" t="s">
        <v>2997</v>
      </c>
      <c r="J883" t="s">
        <v>1149</v>
      </c>
      <c r="K883" t="s">
        <v>2997</v>
      </c>
      <c r="L883">
        <v>14511</v>
      </c>
      <c r="M883">
        <v>170</v>
      </c>
      <c r="N883">
        <v>97.04</v>
      </c>
      <c r="O883">
        <v>96.84</v>
      </c>
      <c r="P883">
        <v>0</v>
      </c>
      <c r="Q883">
        <v>0.2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285.16</v>
      </c>
      <c r="Y883">
        <v>283.66</v>
      </c>
      <c r="Z883">
        <v>0</v>
      </c>
      <c r="AA883">
        <v>1.5</v>
      </c>
      <c r="AB883">
        <v>0</v>
      </c>
      <c r="AC883">
        <v>24</v>
      </c>
      <c r="AD883">
        <v>24</v>
      </c>
      <c r="AE883">
        <v>0</v>
      </c>
      <c r="AF883">
        <v>0</v>
      </c>
      <c r="AG883">
        <v>0</v>
      </c>
      <c r="AH883" t="s">
        <v>5679</v>
      </c>
      <c r="AI883">
        <v>174.15</v>
      </c>
      <c r="AJ883">
        <v>15</v>
      </c>
      <c r="AK883" t="s">
        <v>4221</v>
      </c>
      <c r="AL883">
        <v>0.57</v>
      </c>
      <c r="AM883">
        <v>6.69</v>
      </c>
      <c r="AN883">
        <v>2.94</v>
      </c>
      <c r="AO883" t="s">
        <v>5680</v>
      </c>
      <c r="AP883" t="s">
        <v>96</v>
      </c>
      <c r="AQ883" t="s">
        <v>1852</v>
      </c>
      <c r="AR883" t="s">
        <v>5681</v>
      </c>
      <c r="AS883">
        <v>4.04</v>
      </c>
      <c r="AT883">
        <v>4.85</v>
      </c>
      <c r="AU883">
        <v>12</v>
      </c>
      <c r="AV883">
        <v>18</v>
      </c>
      <c r="AW883">
        <v>24</v>
      </c>
      <c r="AX883">
        <v>1.7</v>
      </c>
      <c r="AY883">
        <v>1.3</v>
      </c>
      <c r="AZ883">
        <v>0.8</v>
      </c>
      <c r="BA883">
        <v>20</v>
      </c>
      <c r="BB883">
        <v>230.2</v>
      </c>
      <c r="BC883">
        <v>20</v>
      </c>
      <c r="BD883" t="s">
        <v>228</v>
      </c>
      <c r="BE883" t="s">
        <v>2829</v>
      </c>
      <c r="BF883" t="s">
        <v>228</v>
      </c>
      <c r="BG883" t="s">
        <v>86</v>
      </c>
      <c r="BH883" t="s">
        <v>86</v>
      </c>
      <c r="BI883" t="s">
        <v>86</v>
      </c>
      <c r="BJ883">
        <v>228.49</v>
      </c>
      <c r="BK883">
        <v>1</v>
      </c>
      <c r="BL883">
        <v>11.39</v>
      </c>
      <c r="BM883">
        <v>1</v>
      </c>
      <c r="BN883">
        <v>3</v>
      </c>
      <c r="BO883">
        <v>34.17</v>
      </c>
      <c r="BP883">
        <v>3</v>
      </c>
      <c r="BQ883">
        <v>11.42</v>
      </c>
      <c r="BR883">
        <v>0.6</v>
      </c>
      <c r="BS883">
        <v>1.71</v>
      </c>
      <c r="BT883">
        <v>0</v>
      </c>
    </row>
    <row r="884" spans="1:72">
      <c r="A884" t="str">
        <f>IF(I884="","其他",_xlfn.XLOOKUP(I884,辅助数据!B:B,辅助数据!C:C))</f>
        <v>小海报木板</v>
      </c>
      <c r="B884" t="str" cm="1">
        <f t="array" ref="B884">IFERROR(_xlfn.IFS(EOMONTH(E884,0)-C884&gt;90,"老品 (开售天数大于90天)",EOMONTH(E884,0)-C884&gt;=0,"新品 (开售天数小于等于90)"),"新品未出单")</f>
        <v>老品 (开售天数大于90天)</v>
      </c>
      <c r="C884" s="1">
        <f>_xlfn.XLOOKUP(K884,开售时间!A:A,开售时间!B:B)</f>
        <v>46020</v>
      </c>
      <c r="D884" s="1" t="str">
        <f>IFERROR(_xlfn.XLOOKUP(G884,分层!A:A,分层!B:B),"未划分")</f>
        <v>T3</v>
      </c>
      <c r="E884" s="4">
        <v>46235</v>
      </c>
      <c r="F884" s="1" t="s">
        <v>72</v>
      </c>
      <c r="G884" t="s">
        <v>2802</v>
      </c>
      <c r="H884" t="s">
        <v>2803</v>
      </c>
      <c r="I884" t="s">
        <v>2804</v>
      </c>
      <c r="J884" t="s">
        <v>5682</v>
      </c>
      <c r="K884" t="s">
        <v>2804</v>
      </c>
      <c r="L884">
        <v>30935</v>
      </c>
      <c r="M884">
        <v>130</v>
      </c>
      <c r="N884">
        <v>83.1</v>
      </c>
      <c r="O884">
        <v>77.35</v>
      </c>
      <c r="P884">
        <v>0</v>
      </c>
      <c r="Q884">
        <v>5.75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193.47</v>
      </c>
      <c r="Y884">
        <v>180.32</v>
      </c>
      <c r="Z884">
        <v>0</v>
      </c>
      <c r="AA884">
        <v>13.15</v>
      </c>
      <c r="AB884">
        <v>0</v>
      </c>
      <c r="AC884">
        <v>18</v>
      </c>
      <c r="AD884">
        <v>17</v>
      </c>
      <c r="AE884">
        <v>0</v>
      </c>
      <c r="AF884">
        <v>1</v>
      </c>
      <c r="AG884">
        <v>0</v>
      </c>
      <c r="AH884" t="s">
        <v>5683</v>
      </c>
      <c r="AI884">
        <v>158</v>
      </c>
      <c r="AJ884">
        <v>15</v>
      </c>
      <c r="AK884" t="s">
        <v>92</v>
      </c>
      <c r="AL884">
        <v>0.64</v>
      </c>
      <c r="AM884">
        <v>2.69</v>
      </c>
      <c r="AN884">
        <v>2.33</v>
      </c>
      <c r="AO884" t="s">
        <v>5684</v>
      </c>
      <c r="AP884" t="s">
        <v>874</v>
      </c>
      <c r="AQ884" t="s">
        <v>4165</v>
      </c>
      <c r="AR884" t="s">
        <v>5685</v>
      </c>
      <c r="AS884">
        <v>4.62</v>
      </c>
      <c r="AT884">
        <v>4.16</v>
      </c>
      <c r="AU884">
        <v>9</v>
      </c>
      <c r="AV884">
        <v>16</v>
      </c>
      <c r="AW884">
        <v>19</v>
      </c>
      <c r="AX884">
        <v>1.3</v>
      </c>
      <c r="AY884">
        <v>1.1</v>
      </c>
      <c r="AZ884">
        <v>0.6</v>
      </c>
      <c r="BA884">
        <v>20</v>
      </c>
      <c r="BB884">
        <v>193.8</v>
      </c>
      <c r="BC884">
        <v>19</v>
      </c>
      <c r="BD884" t="s">
        <v>5686</v>
      </c>
      <c r="BE884" t="s">
        <v>5687</v>
      </c>
      <c r="BF884" t="s">
        <v>4903</v>
      </c>
      <c r="BG884" t="s">
        <v>86</v>
      </c>
      <c r="BH884" t="s">
        <v>86</v>
      </c>
      <c r="BI884" t="s">
        <v>86</v>
      </c>
      <c r="BJ884">
        <v>192.85</v>
      </c>
      <c r="BK884">
        <v>0</v>
      </c>
      <c r="BL884">
        <v>0</v>
      </c>
      <c r="BM884">
        <v>0</v>
      </c>
      <c r="BN884">
        <v>2</v>
      </c>
      <c r="BO884">
        <v>18.98</v>
      </c>
      <c r="BP884">
        <v>1</v>
      </c>
      <c r="BQ884">
        <v>9.64</v>
      </c>
      <c r="BR884">
        <v>0.6</v>
      </c>
      <c r="BS884">
        <v>0.95</v>
      </c>
      <c r="BT884">
        <v>0</v>
      </c>
    </row>
    <row r="885" spans="1:72">
      <c r="A885" t="str">
        <f>IF(I885="","其他",_xlfn.XLOOKUP(I885,辅助数据!B:B,辅助数据!C:C))</f>
        <v>纸绒花套装</v>
      </c>
      <c r="B885" t="str" cm="1">
        <f t="array" ref="B885">IFERROR(_xlfn.IFS(EOMONTH(E885,0)-C885&gt;90,"老品 (开售天数大于90天)",EOMONTH(E885,0)-C885&gt;=0,"新品 (开售天数小于等于90)"),"新品未出单")</f>
        <v>老品 (开售天数大于90天)</v>
      </c>
      <c r="C885" s="1">
        <f>_xlfn.XLOOKUP(K885,开售时间!A:A,开售时间!B:B)</f>
        <v>46028</v>
      </c>
      <c r="D885" s="1" t="str">
        <f>IFERROR(_xlfn.XLOOKUP(G885,分层!A:A,分层!B:B),"未划分")</f>
        <v>T4</v>
      </c>
      <c r="E885" s="4">
        <v>46235</v>
      </c>
      <c r="F885" s="1" t="s">
        <v>72</v>
      </c>
      <c r="G885" t="s">
        <v>2755</v>
      </c>
      <c r="H885" t="s">
        <v>2756</v>
      </c>
      <c r="I885" t="s">
        <v>2757</v>
      </c>
      <c r="J885" t="s">
        <v>5688</v>
      </c>
      <c r="K885" t="s">
        <v>2757</v>
      </c>
      <c r="L885">
        <v>40488</v>
      </c>
      <c r="M885">
        <v>110</v>
      </c>
      <c r="N885">
        <v>98.4</v>
      </c>
      <c r="O885">
        <v>90.19</v>
      </c>
      <c r="P885">
        <v>0</v>
      </c>
      <c r="Q885">
        <v>8.21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123.37</v>
      </c>
      <c r="Y885">
        <v>104.89</v>
      </c>
      <c r="Z885">
        <v>0</v>
      </c>
      <c r="AA885">
        <v>18.48</v>
      </c>
      <c r="AB885">
        <v>0</v>
      </c>
      <c r="AC885">
        <v>13</v>
      </c>
      <c r="AD885">
        <v>11</v>
      </c>
      <c r="AE885">
        <v>0</v>
      </c>
      <c r="AF885">
        <v>2</v>
      </c>
      <c r="AG885">
        <v>0</v>
      </c>
      <c r="AH885" t="s">
        <v>591</v>
      </c>
      <c r="AI885">
        <v>103.89</v>
      </c>
      <c r="AJ885">
        <v>11</v>
      </c>
      <c r="AK885" t="s">
        <v>2886</v>
      </c>
      <c r="AL885">
        <v>0.89</v>
      </c>
      <c r="AM885">
        <v>2.43</v>
      </c>
      <c r="AN885">
        <v>1.25</v>
      </c>
      <c r="AO885" t="s">
        <v>5689</v>
      </c>
      <c r="AP885" t="s">
        <v>5690</v>
      </c>
      <c r="AQ885" t="s">
        <v>5691</v>
      </c>
      <c r="AR885" t="s">
        <v>5692</v>
      </c>
      <c r="AS885">
        <v>7.57</v>
      </c>
      <c r="AT885">
        <v>4.92</v>
      </c>
      <c r="AU885">
        <v>5</v>
      </c>
      <c r="AV885">
        <v>10</v>
      </c>
      <c r="AW885">
        <v>19</v>
      </c>
      <c r="AX885">
        <v>0.7</v>
      </c>
      <c r="AY885">
        <v>0.7</v>
      </c>
      <c r="AZ885">
        <v>0.6</v>
      </c>
      <c r="BA885">
        <v>20</v>
      </c>
      <c r="BB885">
        <v>189.8</v>
      </c>
      <c r="BC885">
        <v>20</v>
      </c>
      <c r="BD885" t="s">
        <v>2250</v>
      </c>
      <c r="BE885" t="s">
        <v>5693</v>
      </c>
      <c r="BF885" t="s">
        <v>2250</v>
      </c>
      <c r="BG885" t="s">
        <v>86</v>
      </c>
      <c r="BH885" t="s">
        <v>86</v>
      </c>
      <c r="BI885" t="s">
        <v>86</v>
      </c>
      <c r="BJ885">
        <v>189.32</v>
      </c>
      <c r="BK885">
        <v>0</v>
      </c>
      <c r="BL885">
        <v>0</v>
      </c>
      <c r="BM885">
        <v>0</v>
      </c>
      <c r="BN885">
        <v>1</v>
      </c>
      <c r="BO885">
        <v>9.49</v>
      </c>
      <c r="BP885">
        <v>1</v>
      </c>
      <c r="BQ885">
        <v>9.47</v>
      </c>
      <c r="BR885">
        <v>0.6</v>
      </c>
      <c r="BS885">
        <v>0.48</v>
      </c>
      <c r="BT885">
        <v>0</v>
      </c>
    </row>
    <row r="886" spans="1:72">
      <c r="A886" t="str">
        <f>IF(I886="","其他",_xlfn.XLOOKUP(I886,辅助数据!B:B,辅助数据!C:C))</f>
        <v>纸绒花套装</v>
      </c>
      <c r="B886" t="str" cm="1">
        <f t="array" ref="B886">IFERROR(_xlfn.IFS(EOMONTH(E886,0)-C886&gt;90,"老品 (开售天数大于90天)",EOMONTH(E886,0)-C886&gt;=0,"新品 (开售天数小于等于90)"),"新品未出单")</f>
        <v>老品 (开售天数大于90天)</v>
      </c>
      <c r="C886" s="1">
        <f>_xlfn.XLOOKUP(K886,开售时间!A:A,开售时间!B:B)</f>
        <v>46030</v>
      </c>
      <c r="D886" s="1" t="str">
        <f>IFERROR(_xlfn.XLOOKUP(G886,分层!A:A,分层!B:B),"未划分")</f>
        <v>T4</v>
      </c>
      <c r="E886" s="4">
        <v>46235</v>
      </c>
      <c r="F886" s="1" t="s">
        <v>72</v>
      </c>
      <c r="G886" t="s">
        <v>2572</v>
      </c>
      <c r="H886" t="s">
        <v>2573</v>
      </c>
      <c r="I886" t="s">
        <v>2574</v>
      </c>
      <c r="J886" t="s">
        <v>828</v>
      </c>
      <c r="K886" t="s">
        <v>2574</v>
      </c>
      <c r="L886">
        <v>31016</v>
      </c>
      <c r="M886">
        <v>105</v>
      </c>
      <c r="N886">
        <v>94.17</v>
      </c>
      <c r="O886">
        <v>86.46</v>
      </c>
      <c r="P886">
        <v>0</v>
      </c>
      <c r="Q886">
        <v>7.71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165.34</v>
      </c>
      <c r="Y886">
        <v>156.35</v>
      </c>
      <c r="Z886">
        <v>0</v>
      </c>
      <c r="AA886">
        <v>8.99</v>
      </c>
      <c r="AB886">
        <v>0</v>
      </c>
      <c r="AC886">
        <v>14</v>
      </c>
      <c r="AD886">
        <v>13</v>
      </c>
      <c r="AE886">
        <v>0</v>
      </c>
      <c r="AF886">
        <v>1</v>
      </c>
      <c r="AG886">
        <v>0</v>
      </c>
      <c r="AH886" t="s">
        <v>5312</v>
      </c>
      <c r="AI886">
        <v>131.36</v>
      </c>
      <c r="AJ886">
        <v>12</v>
      </c>
      <c r="AK886" t="s">
        <v>1817</v>
      </c>
      <c r="AL886">
        <v>0.9</v>
      </c>
      <c r="AM886">
        <v>3.04</v>
      </c>
      <c r="AN886">
        <v>1.76</v>
      </c>
      <c r="AO886" t="s">
        <v>5694</v>
      </c>
      <c r="AP886" t="s">
        <v>5695</v>
      </c>
      <c r="AQ886" t="s">
        <v>5696</v>
      </c>
      <c r="AR886" t="s">
        <v>5697</v>
      </c>
      <c r="AS886">
        <v>6.73</v>
      </c>
      <c r="AT886">
        <v>4.71</v>
      </c>
      <c r="AU886">
        <v>9</v>
      </c>
      <c r="AV886">
        <v>14</v>
      </c>
      <c r="AW886">
        <v>23</v>
      </c>
      <c r="AX886">
        <v>1.3</v>
      </c>
      <c r="AY886">
        <v>1</v>
      </c>
      <c r="AZ886">
        <v>0.8</v>
      </c>
      <c r="BA886">
        <v>20</v>
      </c>
      <c r="BB886">
        <v>188.8</v>
      </c>
      <c r="BC886">
        <v>18</v>
      </c>
      <c r="BD886" t="s">
        <v>5102</v>
      </c>
      <c r="BE886" t="s">
        <v>5698</v>
      </c>
      <c r="BF886" t="s">
        <v>3010</v>
      </c>
      <c r="BG886" t="s">
        <v>86</v>
      </c>
      <c r="BH886" t="s">
        <v>86</v>
      </c>
      <c r="BI886" t="s">
        <v>86</v>
      </c>
      <c r="BJ886">
        <v>186.4</v>
      </c>
      <c r="BK886">
        <v>0</v>
      </c>
      <c r="BL886">
        <v>0</v>
      </c>
      <c r="BM886">
        <v>0</v>
      </c>
      <c r="BN886">
        <v>5</v>
      </c>
      <c r="BO886">
        <v>47.95</v>
      </c>
      <c r="BP886">
        <v>3</v>
      </c>
      <c r="BQ886">
        <v>9.32</v>
      </c>
      <c r="BR886">
        <v>0.6</v>
      </c>
      <c r="BS886">
        <v>2.4</v>
      </c>
      <c r="BT886">
        <v>0</v>
      </c>
    </row>
    <row r="887" spans="1:72">
      <c r="A887" t="str">
        <f>IF(I887="","其他",_xlfn.XLOOKUP(I887,辅助数据!B:B,辅助数据!C:C))</f>
        <v>海报套装</v>
      </c>
      <c r="B887" t="str" cm="1">
        <f t="array" ref="B887">IFERROR(_xlfn.IFS(EOMONTH(E887,0)-C887&gt;90,"老品 (开售天数大于90天)",EOMONTH(E887,0)-C887&gt;=0,"新品 (开售天数小于等于90)"),"新品未出单")</f>
        <v>老品 (开售天数大于90天)</v>
      </c>
      <c r="C887" s="1">
        <f>_xlfn.XLOOKUP(K887,开售时间!A:A,开售时间!B:B)</f>
        <v>46121</v>
      </c>
      <c r="D887" s="1" t="str">
        <f>IFERROR(_xlfn.XLOOKUP(G887,分层!A:A,分层!B:B),"未划分")</f>
        <v>T4</v>
      </c>
      <c r="E887" s="4">
        <v>46235</v>
      </c>
      <c r="F887" s="1" t="s">
        <v>72</v>
      </c>
      <c r="G887" t="s">
        <v>1963</v>
      </c>
      <c r="H887" t="s">
        <v>1964</v>
      </c>
      <c r="I887" t="s">
        <v>1965</v>
      </c>
      <c r="J887" t="s">
        <v>5699</v>
      </c>
      <c r="K887" t="s">
        <v>1965</v>
      </c>
      <c r="L887">
        <v>50359</v>
      </c>
      <c r="M887">
        <v>185</v>
      </c>
      <c r="N887">
        <v>134.37</v>
      </c>
      <c r="O887">
        <v>109.7</v>
      </c>
      <c r="P887">
        <v>0</v>
      </c>
      <c r="Q887">
        <v>24.67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219.89</v>
      </c>
      <c r="Y887">
        <v>159.92</v>
      </c>
      <c r="Z887">
        <v>0</v>
      </c>
      <c r="AA887">
        <v>59.97</v>
      </c>
      <c r="AB887">
        <v>0</v>
      </c>
      <c r="AC887">
        <v>11</v>
      </c>
      <c r="AD887">
        <v>8</v>
      </c>
      <c r="AE887">
        <v>0</v>
      </c>
      <c r="AF887">
        <v>3</v>
      </c>
      <c r="AG887">
        <v>0</v>
      </c>
      <c r="AH887" t="s">
        <v>5502</v>
      </c>
      <c r="AI887">
        <v>199.9</v>
      </c>
      <c r="AJ887">
        <v>10</v>
      </c>
      <c r="AK887" t="s">
        <v>1927</v>
      </c>
      <c r="AL887">
        <v>0.73</v>
      </c>
      <c r="AM887">
        <v>2.67</v>
      </c>
      <c r="AN887">
        <v>1.64</v>
      </c>
      <c r="AO887" t="s">
        <v>5700</v>
      </c>
      <c r="AP887" t="s">
        <v>5701</v>
      </c>
      <c r="AQ887" t="s">
        <v>5701</v>
      </c>
      <c r="AR887" t="s">
        <v>5502</v>
      </c>
      <c r="AS887">
        <v>12.22</v>
      </c>
      <c r="AT887">
        <v>6.72</v>
      </c>
      <c r="AU887">
        <v>5</v>
      </c>
      <c r="AV887">
        <v>7</v>
      </c>
      <c r="AW887">
        <v>21</v>
      </c>
      <c r="AX887">
        <v>0.7</v>
      </c>
      <c r="AY887">
        <v>0.5</v>
      </c>
      <c r="AZ887">
        <v>0.7</v>
      </c>
      <c r="BA887">
        <v>20</v>
      </c>
      <c r="BB887">
        <v>399.8</v>
      </c>
      <c r="BC887">
        <v>20</v>
      </c>
      <c r="BD887" t="s">
        <v>3065</v>
      </c>
      <c r="BE887" t="s">
        <v>5702</v>
      </c>
      <c r="BF887" t="s">
        <v>3065</v>
      </c>
      <c r="BG887" t="s">
        <v>86</v>
      </c>
      <c r="BH887" t="s">
        <v>86</v>
      </c>
      <c r="BI887" t="s">
        <v>86</v>
      </c>
      <c r="BJ887">
        <v>399.8</v>
      </c>
      <c r="BK887">
        <v>0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19.99</v>
      </c>
      <c r="BR887">
        <v>0.6</v>
      </c>
      <c r="BS887">
        <v>0</v>
      </c>
      <c r="BT887">
        <v>0</v>
      </c>
    </row>
    <row r="888" spans="1:72">
      <c r="A888" t="e">
        <f>IF(I888="","其他",_xlfn.XLOOKUP(I888,辅助数据!B:B,辅助数据!C:C))</f>
        <v>#N/A</v>
      </c>
      <c r="B888" t="str" cm="1">
        <f t="array" ref="B888">IFERROR(_xlfn.IFS(EOMONTH(E888,0)-C888&gt;90,"老品 (开售天数大于90天)",EOMONTH(E888,0)-C888&gt;=0,"新品 (开售天数小于等于90)"),"新品未出单")</f>
        <v>新品 (开售天数小于等于90)</v>
      </c>
      <c r="C888" s="1">
        <f>_xlfn.XLOOKUP(K888,开售时间!A:A,开售时间!B:B)</f>
        <v>46260</v>
      </c>
      <c r="D888" s="1" t="str">
        <f>IFERROR(_xlfn.XLOOKUP(G888,分层!A:A,分层!B:B),"未划分")</f>
        <v>未划分</v>
      </c>
      <c r="E888" s="4">
        <v>46235</v>
      </c>
      <c r="F888" s="1" t="s">
        <v>1076</v>
      </c>
      <c r="G888" t="s">
        <v>4148</v>
      </c>
      <c r="H888" t="s">
        <v>4149</v>
      </c>
      <c r="I888" t="s">
        <v>4150</v>
      </c>
      <c r="J888" t="s">
        <v>5703</v>
      </c>
      <c r="K888" t="s">
        <v>4150</v>
      </c>
      <c r="L888">
        <v>16665</v>
      </c>
      <c r="M888">
        <v>204</v>
      </c>
      <c r="N888">
        <v>142.4</v>
      </c>
      <c r="O888">
        <v>76.81</v>
      </c>
      <c r="P888">
        <v>0</v>
      </c>
      <c r="Q888">
        <v>65.59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202.89</v>
      </c>
      <c r="Y888">
        <v>88.95</v>
      </c>
      <c r="Z888">
        <v>0</v>
      </c>
      <c r="AA888">
        <v>113.94</v>
      </c>
      <c r="AB888">
        <v>0</v>
      </c>
      <c r="AC888">
        <v>11</v>
      </c>
      <c r="AD888">
        <v>5</v>
      </c>
      <c r="AE888">
        <v>0</v>
      </c>
      <c r="AF888">
        <v>6</v>
      </c>
      <c r="AG888">
        <v>0</v>
      </c>
      <c r="AH888" t="s">
        <v>5704</v>
      </c>
      <c r="AI888">
        <v>188.9</v>
      </c>
      <c r="AJ888">
        <v>10</v>
      </c>
      <c r="AK888" t="s">
        <v>3227</v>
      </c>
      <c r="AL888">
        <v>0.7</v>
      </c>
      <c r="AM888">
        <v>8.54</v>
      </c>
      <c r="AN888">
        <v>1.42</v>
      </c>
      <c r="AO888" t="s">
        <v>5705</v>
      </c>
      <c r="AP888" t="s">
        <v>5706</v>
      </c>
      <c r="AQ888" t="s">
        <v>2742</v>
      </c>
      <c r="AR888" t="s">
        <v>1733</v>
      </c>
      <c r="AS888">
        <v>12.95</v>
      </c>
      <c r="AT888">
        <v>7.49</v>
      </c>
      <c r="AU888">
        <v>31</v>
      </c>
      <c r="AV888">
        <v>32</v>
      </c>
      <c r="AW888">
        <v>32</v>
      </c>
      <c r="AX888">
        <v>4.4</v>
      </c>
      <c r="AY888">
        <v>2.3</v>
      </c>
      <c r="AZ888">
        <v>1.1</v>
      </c>
      <c r="BA888">
        <v>19</v>
      </c>
      <c r="BB888">
        <v>360.81</v>
      </c>
      <c r="BC888">
        <v>19</v>
      </c>
      <c r="BD888" t="s">
        <v>86</v>
      </c>
      <c r="BE888" t="s">
        <v>86</v>
      </c>
      <c r="BF888" t="s">
        <v>86</v>
      </c>
      <c r="BG888" t="s">
        <v>86</v>
      </c>
      <c r="BH888" t="s">
        <v>86</v>
      </c>
      <c r="BI888" t="s">
        <v>86</v>
      </c>
      <c r="BJ888">
        <v>341.82</v>
      </c>
      <c r="BK888">
        <v>0</v>
      </c>
      <c r="BL888">
        <v>0</v>
      </c>
      <c r="BM888">
        <v>0</v>
      </c>
      <c r="BN888">
        <v>1</v>
      </c>
      <c r="BO888">
        <v>18.99</v>
      </c>
      <c r="BP888">
        <v>1</v>
      </c>
      <c r="BQ888">
        <v>17.99</v>
      </c>
      <c r="BR888">
        <v>0.6</v>
      </c>
      <c r="BS888">
        <v>18.99</v>
      </c>
      <c r="BT888">
        <v>0</v>
      </c>
    </row>
    <row r="889" spans="1:72">
      <c r="A889" t="str">
        <f>IF(I889="","其他",_xlfn.XLOOKUP(I889,辅助数据!B:B,辅助数据!C:C))</f>
        <v>横幅套装</v>
      </c>
      <c r="B889" t="str" cm="1">
        <f t="array" ref="B889">IFERROR(_xlfn.IFS(EOMONTH(E889,0)-C889&gt;90,"老品 (开售天数大于90天)",EOMONTH(E889,0)-C889&gt;=0,"新品 (开售天数小于等于90)"),"新品未出单")</f>
        <v>老品 (开售天数大于90天)</v>
      </c>
      <c r="C889" s="1">
        <f>_xlfn.XLOOKUP(K889,开售时间!A:A,开售时间!B:B)</f>
        <v>44560</v>
      </c>
      <c r="D889" s="1" t="str">
        <f>IFERROR(_xlfn.XLOOKUP(G889,分层!A:A,分层!B:B),"未划分")</f>
        <v>T3</v>
      </c>
      <c r="E889" s="4">
        <v>46235</v>
      </c>
      <c r="F889" s="1" t="s">
        <v>72</v>
      </c>
      <c r="G889" t="s">
        <v>3142</v>
      </c>
      <c r="H889" t="s">
        <v>3143</v>
      </c>
      <c r="I889" t="s">
        <v>3144</v>
      </c>
      <c r="J889" t="s">
        <v>5707</v>
      </c>
      <c r="K889" t="s">
        <v>3145</v>
      </c>
      <c r="L889">
        <v>14623</v>
      </c>
      <c r="M889">
        <v>52</v>
      </c>
      <c r="N889">
        <v>31</v>
      </c>
      <c r="O889">
        <v>23.99</v>
      </c>
      <c r="P889">
        <v>0</v>
      </c>
      <c r="Q889">
        <v>7.01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67.15</v>
      </c>
      <c r="Y889">
        <v>53.86</v>
      </c>
      <c r="Z889">
        <v>0</v>
      </c>
      <c r="AA889">
        <v>13.29</v>
      </c>
      <c r="AB889">
        <v>0</v>
      </c>
      <c r="AC889">
        <v>5</v>
      </c>
      <c r="AD889">
        <v>4</v>
      </c>
      <c r="AE889">
        <v>0</v>
      </c>
      <c r="AF889">
        <v>1</v>
      </c>
      <c r="AG889">
        <v>0</v>
      </c>
      <c r="AH889" t="s">
        <v>934</v>
      </c>
      <c r="AI889">
        <v>67.15</v>
      </c>
      <c r="AJ889">
        <v>5</v>
      </c>
      <c r="AK889" t="s">
        <v>3146</v>
      </c>
      <c r="AL889">
        <v>0.6</v>
      </c>
      <c r="AM889">
        <v>2.12</v>
      </c>
      <c r="AN889">
        <v>2.17</v>
      </c>
      <c r="AO889" t="s">
        <v>5149</v>
      </c>
      <c r="AP889" t="s">
        <v>5305</v>
      </c>
      <c r="AQ889" t="s">
        <v>5305</v>
      </c>
      <c r="AR889" t="s">
        <v>5708</v>
      </c>
      <c r="AS889">
        <v>6.2</v>
      </c>
      <c r="AT889">
        <v>1.72</v>
      </c>
      <c r="AU889">
        <v>3</v>
      </c>
      <c r="AV889">
        <v>4</v>
      </c>
      <c r="AW889">
        <v>17</v>
      </c>
      <c r="AX889">
        <v>0.4</v>
      </c>
      <c r="AY889">
        <v>0.3</v>
      </c>
      <c r="AZ889">
        <v>0.6</v>
      </c>
      <c r="BA889">
        <v>18</v>
      </c>
      <c r="BB889">
        <v>242.02</v>
      </c>
      <c r="BC889">
        <v>18</v>
      </c>
      <c r="BD889" t="s">
        <v>1584</v>
      </c>
      <c r="BE889" t="s">
        <v>2381</v>
      </c>
      <c r="BF889" t="s">
        <v>1584</v>
      </c>
      <c r="BG889" t="s">
        <v>86</v>
      </c>
      <c r="BH889" t="s">
        <v>86</v>
      </c>
      <c r="BI889" t="s">
        <v>86</v>
      </c>
      <c r="BJ889">
        <v>242.02</v>
      </c>
      <c r="BK889">
        <v>1</v>
      </c>
      <c r="BL889">
        <v>13.29</v>
      </c>
      <c r="BM889">
        <v>1</v>
      </c>
      <c r="BN889">
        <v>0</v>
      </c>
      <c r="BO889">
        <v>0</v>
      </c>
      <c r="BP889">
        <v>0</v>
      </c>
      <c r="BQ889">
        <v>13.45</v>
      </c>
      <c r="BR889">
        <v>0.6</v>
      </c>
      <c r="BS889">
        <v>0</v>
      </c>
      <c r="BT889">
        <v>0</v>
      </c>
    </row>
    <row r="890" spans="1:72">
      <c r="A890" t="str">
        <f>IF(I890="","其他",_xlfn.XLOOKUP(I890,辅助数据!B:B,辅助数据!C:C))</f>
        <v>漩涡</v>
      </c>
      <c r="B890" t="str" cm="1">
        <f t="array" ref="B890">IFERROR(_xlfn.IFS(EOMONTH(E890,0)-C890&gt;90,"老品 (开售天数大于90天)",EOMONTH(E890,0)-C890&gt;=0,"新品 (开售天数小于等于90)"),"新品未出单")</f>
        <v>老品 (开售天数大于90天)</v>
      </c>
      <c r="C890" s="1">
        <f>_xlfn.XLOOKUP(K890,开售时间!A:A,开售时间!B:B)</f>
        <v>45915</v>
      </c>
      <c r="D890" s="1" t="str">
        <f>IFERROR(_xlfn.XLOOKUP(G890,分层!A:A,分层!B:B),"未划分")</f>
        <v>T3</v>
      </c>
      <c r="E890" s="4">
        <v>46235</v>
      </c>
      <c r="F890" s="1" t="s">
        <v>72</v>
      </c>
      <c r="G890" t="s">
        <v>2845</v>
      </c>
      <c r="H890" t="s">
        <v>2846</v>
      </c>
      <c r="I890" t="s">
        <v>2847</v>
      </c>
      <c r="J890" t="s">
        <v>3060</v>
      </c>
      <c r="K890" t="s">
        <v>2847</v>
      </c>
      <c r="L890">
        <v>15881</v>
      </c>
      <c r="M890">
        <v>125</v>
      </c>
      <c r="N890">
        <v>46.28</v>
      </c>
      <c r="O890">
        <v>45.24</v>
      </c>
      <c r="P890">
        <v>0</v>
      </c>
      <c r="Q890">
        <v>1.04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60.95</v>
      </c>
      <c r="Y890">
        <v>60.95</v>
      </c>
      <c r="Z890">
        <v>0</v>
      </c>
      <c r="AA890">
        <v>0</v>
      </c>
      <c r="AB890">
        <v>0</v>
      </c>
      <c r="AC890">
        <v>5</v>
      </c>
      <c r="AD890">
        <v>5</v>
      </c>
      <c r="AE890">
        <v>0</v>
      </c>
      <c r="AF890">
        <v>0</v>
      </c>
      <c r="AG890">
        <v>0</v>
      </c>
      <c r="AH890" t="s">
        <v>934</v>
      </c>
      <c r="AI890">
        <v>47.96</v>
      </c>
      <c r="AJ890">
        <v>4</v>
      </c>
      <c r="AK890" t="s">
        <v>343</v>
      </c>
      <c r="AL890">
        <v>0.37</v>
      </c>
      <c r="AM890">
        <v>2.91</v>
      </c>
      <c r="AN890">
        <v>1.32</v>
      </c>
      <c r="AO890" t="s">
        <v>2025</v>
      </c>
      <c r="AP890" t="s">
        <v>5709</v>
      </c>
      <c r="AQ890" t="s">
        <v>5710</v>
      </c>
      <c r="AR890" t="s">
        <v>453</v>
      </c>
      <c r="AS890">
        <v>9.26</v>
      </c>
      <c r="AT890">
        <v>2.57</v>
      </c>
      <c r="AU890">
        <v>5</v>
      </c>
      <c r="AV890">
        <v>11</v>
      </c>
      <c r="AW890">
        <v>19</v>
      </c>
      <c r="AX890">
        <v>0.7</v>
      </c>
      <c r="AY890">
        <v>0.8</v>
      </c>
      <c r="AZ890">
        <v>0.6</v>
      </c>
      <c r="BA890">
        <v>18</v>
      </c>
      <c r="BB890">
        <v>215.82</v>
      </c>
      <c r="BC890">
        <v>18</v>
      </c>
      <c r="BD890" t="s">
        <v>5206</v>
      </c>
      <c r="BE890" t="s">
        <v>5206</v>
      </c>
      <c r="BF890" t="s">
        <v>5206</v>
      </c>
      <c r="BG890" t="s">
        <v>86</v>
      </c>
      <c r="BH890" t="s">
        <v>86</v>
      </c>
      <c r="BI890" t="s">
        <v>86</v>
      </c>
      <c r="BJ890">
        <v>212.82</v>
      </c>
      <c r="BK890">
        <v>0</v>
      </c>
      <c r="BL890">
        <v>0</v>
      </c>
      <c r="BM890">
        <v>0</v>
      </c>
      <c r="BN890">
        <v>5</v>
      </c>
      <c r="BO890">
        <v>59.95</v>
      </c>
      <c r="BP890">
        <v>5</v>
      </c>
      <c r="BQ890">
        <v>11.82</v>
      </c>
      <c r="BR890">
        <v>0.6</v>
      </c>
      <c r="BS890">
        <v>3</v>
      </c>
      <c r="BT890">
        <v>0</v>
      </c>
    </row>
    <row r="891" spans="1:72">
      <c r="A891" t="str">
        <f>IF(I891="","其他",_xlfn.XLOOKUP(I891,辅助数据!B:B,辅助数据!C:C))</f>
        <v>蜂窝</v>
      </c>
      <c r="B891" t="str" cm="1">
        <f t="array" ref="B891">IFERROR(_xlfn.IFS(EOMONTH(E891,0)-C891&gt;90,"老品 (开售天数大于90天)",EOMONTH(E891,0)-C891&gt;=0,"新品 (开售天数小于等于90)"),"新品未出单")</f>
        <v>老品 (开售天数大于90天)</v>
      </c>
      <c r="C891" s="1">
        <f>_xlfn.XLOOKUP(K891,开售时间!A:A,开售时间!B:B)</f>
        <v>46149</v>
      </c>
      <c r="D891" s="1" t="str">
        <f>IFERROR(_xlfn.XLOOKUP(G891,分层!A:A,分层!B:B),"未划分")</f>
        <v>T3</v>
      </c>
      <c r="E891" s="4">
        <v>46235</v>
      </c>
      <c r="F891" s="1" t="s">
        <v>72</v>
      </c>
      <c r="G891" t="s">
        <v>3100</v>
      </c>
      <c r="H891" t="s">
        <v>3101</v>
      </c>
      <c r="I891" t="s">
        <v>3102</v>
      </c>
      <c r="J891" t="s">
        <v>5711</v>
      </c>
      <c r="K891" t="s">
        <v>3102</v>
      </c>
      <c r="L891">
        <v>17933</v>
      </c>
      <c r="M891">
        <v>103</v>
      </c>
      <c r="N891">
        <v>56.36</v>
      </c>
      <c r="O891">
        <v>56.36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61.7</v>
      </c>
      <c r="Y891">
        <v>61.7</v>
      </c>
      <c r="Z891">
        <v>0</v>
      </c>
      <c r="AA891">
        <v>0</v>
      </c>
      <c r="AB891">
        <v>0</v>
      </c>
      <c r="AC891">
        <v>5</v>
      </c>
      <c r="AD891">
        <v>5</v>
      </c>
      <c r="AE891">
        <v>0</v>
      </c>
      <c r="AF891">
        <v>0</v>
      </c>
      <c r="AG891">
        <v>0</v>
      </c>
      <c r="AH891" t="s">
        <v>934</v>
      </c>
      <c r="AI891">
        <v>61.7</v>
      </c>
      <c r="AJ891">
        <v>5</v>
      </c>
      <c r="AK891" t="s">
        <v>1144</v>
      </c>
      <c r="AL891">
        <v>0.55</v>
      </c>
      <c r="AM891">
        <v>3.14</v>
      </c>
      <c r="AN891">
        <v>1.09</v>
      </c>
      <c r="AO891" t="s">
        <v>5712</v>
      </c>
      <c r="AP891" t="s">
        <v>5713</v>
      </c>
      <c r="AQ891" t="s">
        <v>5713</v>
      </c>
      <c r="AR891" t="s">
        <v>4755</v>
      </c>
      <c r="AS891">
        <v>11.27</v>
      </c>
      <c r="AT891">
        <v>3.13</v>
      </c>
      <c r="AU891">
        <v>2</v>
      </c>
      <c r="AV891">
        <v>4</v>
      </c>
      <c r="AW891">
        <v>19</v>
      </c>
      <c r="AX891">
        <v>0.3</v>
      </c>
      <c r="AY891">
        <v>0.3</v>
      </c>
      <c r="AZ891">
        <v>0.6</v>
      </c>
      <c r="BA891">
        <v>18</v>
      </c>
      <c r="BB891">
        <v>222.77</v>
      </c>
      <c r="BC891">
        <v>18</v>
      </c>
      <c r="BD891" t="s">
        <v>1211</v>
      </c>
      <c r="BE891" t="s">
        <v>5714</v>
      </c>
      <c r="BF891" t="s">
        <v>1054</v>
      </c>
      <c r="BG891" t="s">
        <v>86</v>
      </c>
      <c r="BH891" t="s">
        <v>86</v>
      </c>
      <c r="BI891" t="s">
        <v>86</v>
      </c>
      <c r="BJ891">
        <v>222.77</v>
      </c>
      <c r="BK891">
        <v>1</v>
      </c>
      <c r="BL891">
        <v>12.34</v>
      </c>
      <c r="BM891">
        <v>1</v>
      </c>
      <c r="BN891">
        <v>0</v>
      </c>
      <c r="BO891">
        <v>0</v>
      </c>
      <c r="BP891">
        <v>0</v>
      </c>
      <c r="BQ891">
        <v>12.38</v>
      </c>
      <c r="BR891">
        <v>0.6</v>
      </c>
      <c r="BS891">
        <v>0</v>
      </c>
      <c r="BT891">
        <v>0</v>
      </c>
    </row>
    <row r="892" spans="1:72">
      <c r="A892" t="str">
        <f>IF(I892="","其他",_xlfn.XLOOKUP(I892,辅助数据!B:B,辅助数据!C:C))</f>
        <v>纸绒花套装</v>
      </c>
      <c r="B892" t="str" cm="1">
        <f t="array" ref="B892">IFERROR(_xlfn.IFS(EOMONTH(E892,0)-C892&gt;90,"老品 (开售天数大于90天)",EOMONTH(E892,0)-C892&gt;=0,"新品 (开售天数小于等于90)"),"新品未出单")</f>
        <v>老品 (开售天数大于90天)</v>
      </c>
      <c r="C892" s="1">
        <f>_xlfn.XLOOKUP(K892,开售时间!A:A,开售时间!B:B)</f>
        <v>46050</v>
      </c>
      <c r="D892" s="1" t="str">
        <f>IFERROR(_xlfn.XLOOKUP(G892,分层!A:A,分层!B:B),"未划分")</f>
        <v>T4</v>
      </c>
      <c r="E892" s="4">
        <v>46235</v>
      </c>
      <c r="F892" s="1" t="s">
        <v>72</v>
      </c>
      <c r="G892" t="s">
        <v>2836</v>
      </c>
      <c r="H892" t="s">
        <v>2837</v>
      </c>
      <c r="I892" t="s">
        <v>2838</v>
      </c>
      <c r="J892" t="s">
        <v>5715</v>
      </c>
      <c r="K892" t="s">
        <v>2838</v>
      </c>
      <c r="L892">
        <v>32184</v>
      </c>
      <c r="M892">
        <v>123</v>
      </c>
      <c r="N892">
        <v>109.24</v>
      </c>
      <c r="O892">
        <v>98.64</v>
      </c>
      <c r="P892">
        <v>0</v>
      </c>
      <c r="Q892">
        <v>10.6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131.86</v>
      </c>
      <c r="Y892">
        <v>112.38</v>
      </c>
      <c r="Z892">
        <v>0</v>
      </c>
      <c r="AA892">
        <v>19.48</v>
      </c>
      <c r="AB892">
        <v>0</v>
      </c>
      <c r="AC892">
        <v>14</v>
      </c>
      <c r="AD892">
        <v>12</v>
      </c>
      <c r="AE892">
        <v>0</v>
      </c>
      <c r="AF892">
        <v>2</v>
      </c>
      <c r="AG892">
        <v>0</v>
      </c>
      <c r="AH892" t="s">
        <v>5312</v>
      </c>
      <c r="AI892">
        <v>131.86</v>
      </c>
      <c r="AJ892">
        <v>14</v>
      </c>
      <c r="AK892" t="s">
        <v>212</v>
      </c>
      <c r="AL892">
        <v>0.89</v>
      </c>
      <c r="AM892">
        <v>3.39</v>
      </c>
      <c r="AN892">
        <v>1.21</v>
      </c>
      <c r="AO892" t="s">
        <v>5716</v>
      </c>
      <c r="AP892" t="s">
        <v>5717</v>
      </c>
      <c r="AQ892" t="s">
        <v>5718</v>
      </c>
      <c r="AR892" t="s">
        <v>5719</v>
      </c>
      <c r="AS892">
        <v>7.8</v>
      </c>
      <c r="AT892">
        <v>6.07</v>
      </c>
      <c r="AU892">
        <v>5</v>
      </c>
      <c r="AV892">
        <v>7</v>
      </c>
      <c r="AW892">
        <v>17</v>
      </c>
      <c r="AX892">
        <v>0.7</v>
      </c>
      <c r="AY892">
        <v>0.5</v>
      </c>
      <c r="AZ892">
        <v>0.6</v>
      </c>
      <c r="BA892">
        <v>18</v>
      </c>
      <c r="BB892">
        <v>169.82</v>
      </c>
      <c r="BC892">
        <v>18</v>
      </c>
      <c r="BD892" t="s">
        <v>5720</v>
      </c>
      <c r="BE892" t="s">
        <v>5721</v>
      </c>
      <c r="BF892" t="s">
        <v>5720</v>
      </c>
      <c r="BG892" t="s">
        <v>86</v>
      </c>
      <c r="BH892" t="s">
        <v>86</v>
      </c>
      <c r="BI892" t="s">
        <v>86</v>
      </c>
      <c r="BJ892">
        <v>169.34</v>
      </c>
      <c r="BK892">
        <v>1</v>
      </c>
      <c r="BL892">
        <v>9.49</v>
      </c>
      <c r="BM892">
        <v>1</v>
      </c>
      <c r="BN892">
        <v>1</v>
      </c>
      <c r="BO892">
        <v>9.49</v>
      </c>
      <c r="BP892">
        <v>1</v>
      </c>
      <c r="BQ892">
        <v>9.41</v>
      </c>
      <c r="BR892">
        <v>0.6</v>
      </c>
      <c r="BS892">
        <v>0.48</v>
      </c>
      <c r="BT892">
        <v>0</v>
      </c>
    </row>
    <row r="893" spans="1:72">
      <c r="A893" t="str">
        <f>IF(I893="","其他",_xlfn.XLOOKUP(I893,辅助数据!B:B,辅助数据!C:C))</f>
        <v>照片横幅</v>
      </c>
      <c r="B893" t="str" cm="1">
        <f t="array" ref="B893">IFERROR(_xlfn.IFS(EOMONTH(E893,0)-C893&gt;90,"老品 (开售天数大于90天)",EOMONTH(E893,0)-C893&gt;=0,"新品 (开售天数小于等于90)"),"新品未出单")</f>
        <v>老品 (开售天数大于90天)</v>
      </c>
      <c r="C893" s="1">
        <f>_xlfn.XLOOKUP(K893,开售时间!A:A,开售时间!B:B)</f>
        <v>46119</v>
      </c>
      <c r="D893" s="1" t="str">
        <f>IFERROR(_xlfn.XLOOKUP(G893,分层!A:A,分层!B:B),"未划分")</f>
        <v>T4</v>
      </c>
      <c r="E893" s="4">
        <v>46235</v>
      </c>
      <c r="F893" s="1" t="s">
        <v>72</v>
      </c>
      <c r="G893" t="s">
        <v>2826</v>
      </c>
      <c r="H893" t="s">
        <v>2827</v>
      </c>
      <c r="I893" t="s">
        <v>2828</v>
      </c>
      <c r="J893" t="s">
        <v>5722</v>
      </c>
      <c r="K893" t="s">
        <v>2828</v>
      </c>
      <c r="L893">
        <v>39335</v>
      </c>
      <c r="M893">
        <v>148</v>
      </c>
      <c r="N893">
        <v>125.44</v>
      </c>
      <c r="O893">
        <v>122.4</v>
      </c>
      <c r="P893">
        <v>0</v>
      </c>
      <c r="Q893">
        <v>3.04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190.85</v>
      </c>
      <c r="Y893">
        <v>177.86</v>
      </c>
      <c r="Z893">
        <v>0</v>
      </c>
      <c r="AA893">
        <v>12.99</v>
      </c>
      <c r="AB893">
        <v>0</v>
      </c>
      <c r="AC893">
        <v>15</v>
      </c>
      <c r="AD893">
        <v>14</v>
      </c>
      <c r="AE893">
        <v>0</v>
      </c>
      <c r="AF893">
        <v>1</v>
      </c>
      <c r="AG893">
        <v>0</v>
      </c>
      <c r="AH893" t="s">
        <v>2576</v>
      </c>
      <c r="AI893">
        <v>168.87</v>
      </c>
      <c r="AJ893">
        <v>13</v>
      </c>
      <c r="AK893" t="s">
        <v>212</v>
      </c>
      <c r="AL893">
        <v>0.85</v>
      </c>
      <c r="AM893">
        <v>3.19</v>
      </c>
      <c r="AN893">
        <v>1.52</v>
      </c>
      <c r="AO893" t="s">
        <v>5723</v>
      </c>
      <c r="AP893" t="s">
        <v>5724</v>
      </c>
      <c r="AQ893" t="s">
        <v>5724</v>
      </c>
      <c r="AR893" t="s">
        <v>2000</v>
      </c>
      <c r="AS893">
        <v>8.36</v>
      </c>
      <c r="AT893">
        <v>6.97</v>
      </c>
      <c r="AU893">
        <v>7</v>
      </c>
      <c r="AV893">
        <v>11</v>
      </c>
      <c r="AW893">
        <v>19</v>
      </c>
      <c r="AX893">
        <v>1</v>
      </c>
      <c r="AY893">
        <v>0.8</v>
      </c>
      <c r="AZ893">
        <v>0.6</v>
      </c>
      <c r="BA893">
        <v>18</v>
      </c>
      <c r="BB893">
        <v>233.82</v>
      </c>
      <c r="BC893">
        <v>18</v>
      </c>
      <c r="BD893" t="s">
        <v>2550</v>
      </c>
      <c r="BE893" t="s">
        <v>5725</v>
      </c>
      <c r="BF893" t="s">
        <v>2550</v>
      </c>
      <c r="BG893" t="s">
        <v>86</v>
      </c>
      <c r="BH893" t="s">
        <v>86</v>
      </c>
      <c r="BI893" t="s">
        <v>86</v>
      </c>
      <c r="BJ893">
        <v>233.82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12.99</v>
      </c>
      <c r="BR893">
        <v>0.6</v>
      </c>
      <c r="BS893">
        <v>0</v>
      </c>
      <c r="BT893">
        <v>0</v>
      </c>
    </row>
    <row r="894" spans="1:72">
      <c r="A894" t="str">
        <f>IF(I894="","其他",_xlfn.XLOOKUP(I894,辅助数据!B:B,辅助数据!C:C))</f>
        <v>横幅套装</v>
      </c>
      <c r="B894" t="str" cm="1">
        <f t="array" ref="B894">IFERROR(_xlfn.IFS(EOMONTH(E894,0)-C894&gt;90,"老品 (开售天数大于90天)",EOMONTH(E894,0)-C894&gt;=0,"新品 (开售天数小于等于90)"),"新品未出单")</f>
        <v>新品 (开售天数小于等于90)</v>
      </c>
      <c r="C894" s="1">
        <f>_xlfn.XLOOKUP(K894,开售时间!A:A,开售时间!B:B)</f>
        <v>46197</v>
      </c>
      <c r="D894" s="1" t="str">
        <f>IFERROR(_xlfn.XLOOKUP(G894,分层!A:A,分层!B:B),"未划分")</f>
        <v>N</v>
      </c>
      <c r="E894" s="4">
        <v>46235</v>
      </c>
      <c r="F894" s="1" t="s">
        <v>72</v>
      </c>
      <c r="G894" t="s">
        <v>2737</v>
      </c>
      <c r="H894" t="s">
        <v>5726</v>
      </c>
      <c r="I894" t="s">
        <v>2739</v>
      </c>
      <c r="J894" t="s">
        <v>1380</v>
      </c>
      <c r="K894" t="s">
        <v>2739</v>
      </c>
      <c r="L894">
        <v>17140</v>
      </c>
      <c r="M894">
        <v>79</v>
      </c>
      <c r="N894">
        <v>87.01</v>
      </c>
      <c r="O894">
        <v>76.68</v>
      </c>
      <c r="P894">
        <v>0</v>
      </c>
      <c r="Q894">
        <v>10.33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187.87</v>
      </c>
      <c r="Y894">
        <v>187.87</v>
      </c>
      <c r="Z894">
        <v>0</v>
      </c>
      <c r="AA894">
        <v>0</v>
      </c>
      <c r="AB894">
        <v>0</v>
      </c>
      <c r="AC894">
        <v>13</v>
      </c>
      <c r="AD894">
        <v>13</v>
      </c>
      <c r="AE894">
        <v>0</v>
      </c>
      <c r="AF894">
        <v>0</v>
      </c>
      <c r="AG894">
        <v>0</v>
      </c>
      <c r="AH894" t="s">
        <v>1131</v>
      </c>
      <c r="AI894">
        <v>146.9</v>
      </c>
      <c r="AJ894">
        <v>10</v>
      </c>
      <c r="AK894" t="s">
        <v>1363</v>
      </c>
      <c r="AL894">
        <v>1.1</v>
      </c>
      <c r="AM894">
        <v>5.08</v>
      </c>
      <c r="AN894">
        <v>2.16</v>
      </c>
      <c r="AO894" t="s">
        <v>2760</v>
      </c>
      <c r="AP894" t="s">
        <v>5727</v>
      </c>
      <c r="AQ894" t="s">
        <v>5728</v>
      </c>
      <c r="AR894" t="s">
        <v>5729</v>
      </c>
      <c r="AS894">
        <v>6.69</v>
      </c>
      <c r="AT894">
        <v>4.83</v>
      </c>
      <c r="AU894">
        <v>3</v>
      </c>
      <c r="AV894">
        <v>8</v>
      </c>
      <c r="AW894">
        <v>17</v>
      </c>
      <c r="AX894">
        <v>0.4</v>
      </c>
      <c r="AY894">
        <v>0.6</v>
      </c>
      <c r="AZ894">
        <v>0.6</v>
      </c>
      <c r="BA894">
        <v>18</v>
      </c>
      <c r="BB894">
        <v>267.82</v>
      </c>
      <c r="BC894">
        <v>16</v>
      </c>
      <c r="BD894" t="s">
        <v>4956</v>
      </c>
      <c r="BE894" t="s">
        <v>5730</v>
      </c>
      <c r="BF894" t="s">
        <v>3010</v>
      </c>
      <c r="BG894" t="s">
        <v>86</v>
      </c>
      <c r="BH894" t="s">
        <v>86</v>
      </c>
      <c r="BI894" t="s">
        <v>86</v>
      </c>
      <c r="BJ894">
        <v>250.57</v>
      </c>
      <c r="BK894">
        <v>0</v>
      </c>
      <c r="BL894">
        <v>0</v>
      </c>
      <c r="BM894">
        <v>0</v>
      </c>
      <c r="BN894">
        <v>13</v>
      </c>
      <c r="BO894">
        <v>194.87</v>
      </c>
      <c r="BP894">
        <v>11</v>
      </c>
      <c r="BQ894">
        <v>13.92</v>
      </c>
      <c r="BR894">
        <v>0.6</v>
      </c>
      <c r="BS894">
        <v>17.25</v>
      </c>
      <c r="BT894">
        <v>0</v>
      </c>
    </row>
    <row r="895" spans="1:72">
      <c r="A895" t="str">
        <f>IF(I895="","其他",_xlfn.XLOOKUP(I895,辅助数据!B:B,辅助数据!C:C))</f>
        <v>雨帘套装</v>
      </c>
      <c r="B895" t="str" cm="1">
        <f t="array" ref="B895">IFERROR(_xlfn.IFS(EOMONTH(E895,0)-C895&gt;90,"老品 (开售天数大于90天)",EOMONTH(E895,0)-C895&gt;=0,"新品 (开售天数小于等于90)"),"新品未出单")</f>
        <v>老品 (开售天数大于90天)</v>
      </c>
      <c r="C895" s="1">
        <f>_xlfn.XLOOKUP(K895,开售时间!A:A,开售时间!B:B)</f>
        <v>45114</v>
      </c>
      <c r="D895" s="1" t="str">
        <f>IFERROR(_xlfn.XLOOKUP(G895,分层!A:A,分层!B:B),"未划分")</f>
        <v>未划分</v>
      </c>
      <c r="E895" s="4">
        <v>46235</v>
      </c>
      <c r="F895" s="1" t="s">
        <v>4038</v>
      </c>
      <c r="G895" t="s">
        <v>4045</v>
      </c>
      <c r="H895" t="s">
        <v>4046</v>
      </c>
      <c r="I895" t="s">
        <v>4047</v>
      </c>
      <c r="J895" t="s">
        <v>94</v>
      </c>
      <c r="K895" t="s">
        <v>4047</v>
      </c>
      <c r="L895">
        <v>20041</v>
      </c>
      <c r="M895">
        <v>127</v>
      </c>
      <c r="N895">
        <v>114.75</v>
      </c>
      <c r="O895">
        <v>95.41</v>
      </c>
      <c r="P895">
        <v>0</v>
      </c>
      <c r="Q895">
        <v>19.34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204.2</v>
      </c>
      <c r="Y895">
        <v>162.23</v>
      </c>
      <c r="Z895">
        <v>0</v>
      </c>
      <c r="AA895">
        <v>41.97</v>
      </c>
      <c r="AB895">
        <v>0</v>
      </c>
      <c r="AC895">
        <v>15</v>
      </c>
      <c r="AD895">
        <v>12</v>
      </c>
      <c r="AE895">
        <v>0</v>
      </c>
      <c r="AF895">
        <v>3</v>
      </c>
      <c r="AG895">
        <v>0</v>
      </c>
      <c r="AH895" t="s">
        <v>2534</v>
      </c>
      <c r="AI895">
        <v>168.88</v>
      </c>
      <c r="AJ895">
        <v>12</v>
      </c>
      <c r="AK895" t="s">
        <v>1678</v>
      </c>
      <c r="AL895">
        <v>0.9</v>
      </c>
      <c r="AM895">
        <v>5.73</v>
      </c>
      <c r="AN895">
        <v>1.78</v>
      </c>
      <c r="AO895" t="s">
        <v>5731</v>
      </c>
      <c r="AP895" t="s">
        <v>5732</v>
      </c>
      <c r="AQ895" t="s">
        <v>5733</v>
      </c>
      <c r="AR895" t="s">
        <v>5734</v>
      </c>
      <c r="AS895">
        <v>7.65</v>
      </c>
      <c r="AT895">
        <v>6.38</v>
      </c>
      <c r="AU895">
        <v>31</v>
      </c>
      <c r="AV895">
        <v>36</v>
      </c>
      <c r="AW895">
        <v>38</v>
      </c>
      <c r="AX895">
        <v>4.4</v>
      </c>
      <c r="AY895">
        <v>2.6</v>
      </c>
      <c r="AZ895">
        <v>1.3</v>
      </c>
      <c r="BA895">
        <v>18</v>
      </c>
      <c r="BB895">
        <v>257.82</v>
      </c>
      <c r="BC895">
        <v>17</v>
      </c>
      <c r="BD895" t="s">
        <v>86</v>
      </c>
      <c r="BE895" t="s">
        <v>86</v>
      </c>
      <c r="BF895" t="s">
        <v>86</v>
      </c>
      <c r="BG895" t="s">
        <v>86</v>
      </c>
      <c r="BH895" t="s">
        <v>86</v>
      </c>
      <c r="BI895" t="s">
        <v>86</v>
      </c>
      <c r="BJ895">
        <v>208.54</v>
      </c>
      <c r="BK895">
        <v>0</v>
      </c>
      <c r="BL895">
        <v>0</v>
      </c>
      <c r="BM895">
        <v>0</v>
      </c>
      <c r="BN895">
        <v>16</v>
      </c>
      <c r="BO895">
        <v>229.84</v>
      </c>
      <c r="BP895">
        <v>15</v>
      </c>
      <c r="BQ895">
        <v>11.59</v>
      </c>
      <c r="BR895">
        <v>0.6</v>
      </c>
      <c r="BS895">
        <v>49.28</v>
      </c>
      <c r="BT895">
        <v>0</v>
      </c>
    </row>
    <row r="896" spans="1:72">
      <c r="A896" t="str">
        <f>IF(I896="","其他",_xlfn.XLOOKUP(I896,辅助数据!B:B,辅助数据!C:C))</f>
        <v>盒子</v>
      </c>
      <c r="B896" t="str" cm="1">
        <f t="array" ref="B896">IFERROR(_xlfn.IFS(EOMONTH(E896,0)-C896&gt;90,"老品 (开售天数大于90天)",EOMONTH(E896,0)-C896&gt;=0,"新品 (开售天数小于等于90)"),"新品未出单")</f>
        <v>老品 (开售天数大于90天)</v>
      </c>
      <c r="C896" s="1">
        <f>_xlfn.XLOOKUP(K896,开售时间!A:A,开售时间!B:B)</f>
        <v>45882</v>
      </c>
      <c r="D896" s="1" t="str">
        <f>IFERROR(_xlfn.XLOOKUP(G896,分层!A:A,分层!B:B),"未划分")</f>
        <v>T3</v>
      </c>
      <c r="E896" s="4">
        <v>46235</v>
      </c>
      <c r="F896" s="1" t="s">
        <v>72</v>
      </c>
      <c r="G896" t="s">
        <v>3026</v>
      </c>
      <c r="H896" t="s">
        <v>5735</v>
      </c>
      <c r="I896" t="s">
        <v>3028</v>
      </c>
      <c r="J896" t="s">
        <v>2950</v>
      </c>
      <c r="K896" t="s">
        <v>3028</v>
      </c>
      <c r="L896">
        <v>9329</v>
      </c>
      <c r="M896">
        <v>95</v>
      </c>
      <c r="N896">
        <v>44.71</v>
      </c>
      <c r="O896">
        <v>33.67</v>
      </c>
      <c r="P896">
        <v>0</v>
      </c>
      <c r="Q896">
        <v>11.04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283.98</v>
      </c>
      <c r="Y896">
        <v>250</v>
      </c>
      <c r="Z896">
        <v>0</v>
      </c>
      <c r="AA896">
        <v>33.98</v>
      </c>
      <c r="AB896">
        <v>0</v>
      </c>
      <c r="AC896">
        <v>15</v>
      </c>
      <c r="AD896">
        <v>14</v>
      </c>
      <c r="AE896">
        <v>0</v>
      </c>
      <c r="AF896">
        <v>1</v>
      </c>
      <c r="AG896">
        <v>0</v>
      </c>
      <c r="AH896" t="s">
        <v>86</v>
      </c>
      <c r="AI896">
        <v>270.99</v>
      </c>
      <c r="AJ896">
        <v>14</v>
      </c>
      <c r="AK896" t="s">
        <v>2357</v>
      </c>
      <c r="AL896">
        <v>0.47</v>
      </c>
      <c r="AM896">
        <v>4.79</v>
      </c>
      <c r="AN896">
        <v>6.35</v>
      </c>
      <c r="AO896" t="s">
        <v>2928</v>
      </c>
      <c r="AP896" t="s">
        <v>4966</v>
      </c>
      <c r="AQ896" t="s">
        <v>5736</v>
      </c>
      <c r="AR896" t="s">
        <v>5737</v>
      </c>
      <c r="AS896">
        <v>2.98</v>
      </c>
      <c r="AT896">
        <v>2.63</v>
      </c>
      <c r="AU896">
        <v>0</v>
      </c>
      <c r="AV896">
        <v>0</v>
      </c>
      <c r="AW896">
        <v>16</v>
      </c>
      <c r="AX896">
        <v>0</v>
      </c>
      <c r="AY896">
        <v>0</v>
      </c>
      <c r="AZ896">
        <v>0.5</v>
      </c>
      <c r="BA896">
        <v>17</v>
      </c>
      <c r="BB896">
        <v>287.98</v>
      </c>
      <c r="BC896">
        <v>15</v>
      </c>
      <c r="BD896" t="s">
        <v>5738</v>
      </c>
      <c r="BE896" t="s">
        <v>5739</v>
      </c>
      <c r="BF896" t="s">
        <v>1018</v>
      </c>
      <c r="BG896" t="s">
        <v>86</v>
      </c>
      <c r="BH896" t="s">
        <v>86</v>
      </c>
      <c r="BI896" t="s">
        <v>86</v>
      </c>
      <c r="BJ896">
        <v>284.58</v>
      </c>
      <c r="BK896">
        <v>1</v>
      </c>
      <c r="BL896">
        <v>16.14</v>
      </c>
      <c r="BM896">
        <v>1</v>
      </c>
      <c r="BN896">
        <v>4</v>
      </c>
      <c r="BO896">
        <v>67.96</v>
      </c>
      <c r="BP896">
        <v>2</v>
      </c>
      <c r="BQ896">
        <v>16.74</v>
      </c>
      <c r="BR896">
        <v>0.5</v>
      </c>
      <c r="BS896">
        <v>3.4</v>
      </c>
      <c r="BT896">
        <v>0</v>
      </c>
    </row>
    <row r="897" spans="1:72">
      <c r="A897" t="str">
        <f>IF(I897="","其他",_xlfn.XLOOKUP(I897,辅助数据!B:B,辅助数据!C:C))</f>
        <v>纸绒花套装</v>
      </c>
      <c r="B897" t="str" cm="1">
        <f t="array" ref="B897">IFERROR(_xlfn.IFS(EOMONTH(E897,0)-C897&gt;90,"老品 (开售天数大于90天)",EOMONTH(E897,0)-C897&gt;=0,"新品 (开售天数小于等于90)"),"新品未出单")</f>
        <v>老品 (开售天数大于90天)</v>
      </c>
      <c r="C897" s="1">
        <f>_xlfn.XLOOKUP(K897,开售时间!A:A,开售时间!B:B)</f>
        <v>46028</v>
      </c>
      <c r="D897" s="1" t="str">
        <f>IFERROR(_xlfn.XLOOKUP(G897,分层!A:A,分层!B:B),"未划分")</f>
        <v>T3</v>
      </c>
      <c r="E897" s="4">
        <v>46235</v>
      </c>
      <c r="F897" s="1" t="s">
        <v>72</v>
      </c>
      <c r="G897" t="s">
        <v>3040</v>
      </c>
      <c r="H897" t="s">
        <v>3041</v>
      </c>
      <c r="I897" t="s">
        <v>3042</v>
      </c>
      <c r="J897" t="s">
        <v>2587</v>
      </c>
      <c r="K897" t="s">
        <v>3042</v>
      </c>
      <c r="L897">
        <v>26197</v>
      </c>
      <c r="M897">
        <v>82</v>
      </c>
      <c r="N897">
        <v>65.5</v>
      </c>
      <c r="O897">
        <v>60.36</v>
      </c>
      <c r="P897">
        <v>0</v>
      </c>
      <c r="Q897">
        <v>5.14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135.86</v>
      </c>
      <c r="Y897">
        <v>135.86</v>
      </c>
      <c r="Z897">
        <v>0</v>
      </c>
      <c r="AA897">
        <v>0</v>
      </c>
      <c r="AB897">
        <v>0</v>
      </c>
      <c r="AC897">
        <v>14</v>
      </c>
      <c r="AD897">
        <v>14</v>
      </c>
      <c r="AE897">
        <v>0</v>
      </c>
      <c r="AF897">
        <v>0</v>
      </c>
      <c r="AG897">
        <v>0</v>
      </c>
      <c r="AH897" t="s">
        <v>2630</v>
      </c>
      <c r="AI897">
        <v>122.87</v>
      </c>
      <c r="AJ897">
        <v>13</v>
      </c>
      <c r="AK897" t="s">
        <v>464</v>
      </c>
      <c r="AL897">
        <v>0.8</v>
      </c>
      <c r="AM897">
        <v>2.5</v>
      </c>
      <c r="AN897">
        <v>2.07</v>
      </c>
      <c r="AO897" t="s">
        <v>5740</v>
      </c>
      <c r="AP897" t="s">
        <v>1986</v>
      </c>
      <c r="AQ897" t="s">
        <v>4947</v>
      </c>
      <c r="AR897" t="s">
        <v>5741</v>
      </c>
      <c r="AS897">
        <v>4.68</v>
      </c>
      <c r="AT897">
        <v>3.85</v>
      </c>
      <c r="AU897">
        <v>9</v>
      </c>
      <c r="AV897">
        <v>13</v>
      </c>
      <c r="AW897">
        <v>17</v>
      </c>
      <c r="AX897">
        <v>1.3</v>
      </c>
      <c r="AY897">
        <v>0.9</v>
      </c>
      <c r="AZ897">
        <v>0.6</v>
      </c>
      <c r="BA897">
        <v>17</v>
      </c>
      <c r="BB897">
        <v>160.33</v>
      </c>
      <c r="BC897">
        <v>17</v>
      </c>
      <c r="BD897" t="s">
        <v>5738</v>
      </c>
      <c r="BE897" t="s">
        <v>5742</v>
      </c>
      <c r="BF897" t="s">
        <v>5738</v>
      </c>
      <c r="BG897" t="s">
        <v>86</v>
      </c>
      <c r="BH897" t="s">
        <v>86</v>
      </c>
      <c r="BI897" t="s">
        <v>86</v>
      </c>
      <c r="BJ897">
        <v>159.85</v>
      </c>
      <c r="BK897">
        <v>0</v>
      </c>
      <c r="BL897">
        <v>0</v>
      </c>
      <c r="BM897">
        <v>0</v>
      </c>
      <c r="BN897">
        <v>1</v>
      </c>
      <c r="BO897">
        <v>9.49</v>
      </c>
      <c r="BP897">
        <v>1</v>
      </c>
      <c r="BQ897">
        <v>9.4</v>
      </c>
      <c r="BR897">
        <v>0.5</v>
      </c>
      <c r="BS897">
        <v>0.48</v>
      </c>
      <c r="BT897">
        <v>0</v>
      </c>
    </row>
    <row r="898" spans="1:72">
      <c r="A898" t="str">
        <f>IF(I898="","其他",_xlfn.XLOOKUP(I898,辅助数据!B:B,辅助数据!C:C))</f>
        <v>照片横幅</v>
      </c>
      <c r="B898" t="str" cm="1">
        <f t="array" ref="B898">IFERROR(_xlfn.IFS(EOMONTH(E898,0)-C898&gt;90,"老品 (开售天数大于90天)",EOMONTH(E898,0)-C898&gt;=0,"新品 (开售天数小于等于90)"),"新品未出单")</f>
        <v>老品 (开售天数大于90天)</v>
      </c>
      <c r="C898" s="1">
        <f>_xlfn.XLOOKUP(K898,开售时间!A:A,开售时间!B:B)</f>
        <v>45114</v>
      </c>
      <c r="D898" s="1" t="str">
        <f>IFERROR(_xlfn.XLOOKUP(G898,分层!A:A,分层!B:B),"未划分")</f>
        <v>N</v>
      </c>
      <c r="E898" s="4">
        <v>46235</v>
      </c>
      <c r="F898" s="1" t="s">
        <v>72</v>
      </c>
      <c r="G898" t="s">
        <v>3232</v>
      </c>
      <c r="H898" t="s">
        <v>3233</v>
      </c>
      <c r="I898" t="s">
        <v>3234</v>
      </c>
      <c r="J898" t="s">
        <v>5743</v>
      </c>
      <c r="K898" t="s">
        <v>3234</v>
      </c>
      <c r="L898">
        <v>14501</v>
      </c>
      <c r="M898">
        <v>178</v>
      </c>
      <c r="N898">
        <v>161.99</v>
      </c>
      <c r="O898">
        <v>160.6</v>
      </c>
      <c r="P898">
        <v>0</v>
      </c>
      <c r="Q898">
        <v>1.39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89.91</v>
      </c>
      <c r="Y898">
        <v>89.91</v>
      </c>
      <c r="Z898">
        <v>0</v>
      </c>
      <c r="AA898">
        <v>0</v>
      </c>
      <c r="AB898">
        <v>0</v>
      </c>
      <c r="AC898">
        <v>9</v>
      </c>
      <c r="AD898">
        <v>9</v>
      </c>
      <c r="AE898">
        <v>0</v>
      </c>
      <c r="AF898">
        <v>0</v>
      </c>
      <c r="AG898">
        <v>0</v>
      </c>
      <c r="AH898" t="s">
        <v>3032</v>
      </c>
      <c r="AI898">
        <v>79.92</v>
      </c>
      <c r="AJ898">
        <v>8</v>
      </c>
      <c r="AK898" t="s">
        <v>2135</v>
      </c>
      <c r="AL898">
        <v>0.91</v>
      </c>
      <c r="AM898">
        <v>11.17</v>
      </c>
      <c r="AN898">
        <v>0.56</v>
      </c>
      <c r="AO898" t="s">
        <v>5744</v>
      </c>
      <c r="AP898" t="s">
        <v>5745</v>
      </c>
      <c r="AQ898" t="s">
        <v>5745</v>
      </c>
      <c r="AR898" t="s">
        <v>3032</v>
      </c>
      <c r="AS898">
        <v>18</v>
      </c>
      <c r="AT898">
        <v>10.12</v>
      </c>
      <c r="AU898">
        <v>3</v>
      </c>
      <c r="AV898">
        <v>6</v>
      </c>
      <c r="AW898">
        <v>16</v>
      </c>
      <c r="AX898">
        <v>0.4</v>
      </c>
      <c r="AY898">
        <v>0.4</v>
      </c>
      <c r="AZ898">
        <v>0.5</v>
      </c>
      <c r="BA898">
        <v>16</v>
      </c>
      <c r="BB898">
        <v>159.84</v>
      </c>
      <c r="BC898">
        <v>16</v>
      </c>
      <c r="BD898" t="s">
        <v>5746</v>
      </c>
      <c r="BE898" t="s">
        <v>5747</v>
      </c>
      <c r="BF898" t="s">
        <v>5746</v>
      </c>
      <c r="BG898" t="s">
        <v>86</v>
      </c>
      <c r="BH898" t="s">
        <v>86</v>
      </c>
      <c r="BI898" t="s">
        <v>86</v>
      </c>
      <c r="BJ898">
        <v>159.84</v>
      </c>
      <c r="BK898">
        <v>0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9.99</v>
      </c>
      <c r="BR898">
        <v>0.5</v>
      </c>
      <c r="BS898">
        <v>0</v>
      </c>
      <c r="BT898">
        <v>0</v>
      </c>
    </row>
    <row r="899" spans="1:72">
      <c r="A899" t="str">
        <f>IF(I899="","其他",_xlfn.XLOOKUP(I899,辅助数据!B:B,辅助数据!C:C))</f>
        <v>纸绒花套装</v>
      </c>
      <c r="B899" t="str" cm="1">
        <f t="array" ref="B899">IFERROR(_xlfn.IFS(EOMONTH(E899,0)-C899&gt;90,"老品 (开售天数大于90天)",EOMONTH(E899,0)-C899&gt;=0,"新品 (开售天数小于等于90)"),"新品未出单")</f>
        <v>老品 (开售天数大于90天)</v>
      </c>
      <c r="C899" s="1">
        <f>_xlfn.XLOOKUP(K899,开售时间!A:A,开售时间!B:B)</f>
        <v>46030</v>
      </c>
      <c r="D899" s="1" t="str">
        <f>IFERROR(_xlfn.XLOOKUP(G899,分层!A:A,分层!B:B),"未划分")</f>
        <v>T4</v>
      </c>
      <c r="E899" s="4">
        <v>46235</v>
      </c>
      <c r="F899" s="1" t="s">
        <v>72</v>
      </c>
      <c r="G899" t="s">
        <v>2867</v>
      </c>
      <c r="H899" t="s">
        <v>2868</v>
      </c>
      <c r="I899" t="s">
        <v>2869</v>
      </c>
      <c r="J899" t="s">
        <v>5748</v>
      </c>
      <c r="K899" t="s">
        <v>2869</v>
      </c>
      <c r="L899">
        <v>26777</v>
      </c>
      <c r="M899">
        <v>82</v>
      </c>
      <c r="N899">
        <v>67.99</v>
      </c>
      <c r="O899">
        <v>65.4</v>
      </c>
      <c r="P899">
        <v>0</v>
      </c>
      <c r="Q899">
        <v>2.59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148.85</v>
      </c>
      <c r="Y899">
        <v>139.36</v>
      </c>
      <c r="Z899">
        <v>0</v>
      </c>
      <c r="AA899">
        <v>9.49</v>
      </c>
      <c r="AB899">
        <v>0</v>
      </c>
      <c r="AC899">
        <v>15</v>
      </c>
      <c r="AD899">
        <v>14</v>
      </c>
      <c r="AE899">
        <v>0</v>
      </c>
      <c r="AF899">
        <v>1</v>
      </c>
      <c r="AG899">
        <v>0</v>
      </c>
      <c r="AH899" t="s">
        <v>86</v>
      </c>
      <c r="AI899">
        <v>121.87</v>
      </c>
      <c r="AJ899">
        <v>13</v>
      </c>
      <c r="AK899" t="s">
        <v>464</v>
      </c>
      <c r="AL899">
        <v>0.83</v>
      </c>
      <c r="AM899">
        <v>2.54</v>
      </c>
      <c r="AN899">
        <v>2.19</v>
      </c>
      <c r="AO899" t="s">
        <v>1320</v>
      </c>
      <c r="AP899" t="s">
        <v>5749</v>
      </c>
      <c r="AQ899" t="s">
        <v>5749</v>
      </c>
      <c r="AR899" t="s">
        <v>5750</v>
      </c>
      <c r="AS899">
        <v>4.53</v>
      </c>
      <c r="AT899">
        <v>4.53</v>
      </c>
      <c r="AU899">
        <v>3</v>
      </c>
      <c r="AV899">
        <v>6</v>
      </c>
      <c r="AW899">
        <v>13</v>
      </c>
      <c r="AX899">
        <v>0.4</v>
      </c>
      <c r="AY899">
        <v>0.4</v>
      </c>
      <c r="AZ899">
        <v>0.4</v>
      </c>
      <c r="BA899">
        <v>15</v>
      </c>
      <c r="BB899">
        <v>141.85</v>
      </c>
      <c r="BC899">
        <v>15</v>
      </c>
      <c r="BD899" t="s">
        <v>2920</v>
      </c>
      <c r="BE899" t="s">
        <v>5751</v>
      </c>
      <c r="BF899" t="s">
        <v>2920</v>
      </c>
      <c r="BG899" t="s">
        <v>86</v>
      </c>
      <c r="BH899" t="s">
        <v>86</v>
      </c>
      <c r="BI899" t="s">
        <v>86</v>
      </c>
      <c r="BJ899">
        <v>141.85</v>
      </c>
      <c r="BK899">
        <v>0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9.46</v>
      </c>
      <c r="BR899">
        <v>0.5</v>
      </c>
      <c r="BS899">
        <v>0</v>
      </c>
      <c r="BT899">
        <v>0</v>
      </c>
    </row>
    <row r="900" spans="1:72">
      <c r="A900" t="str">
        <f>IF(I900="","其他",_xlfn.XLOOKUP(I900,辅助数据!B:B,辅助数据!C:C))</f>
        <v>长横幅</v>
      </c>
      <c r="B900" t="str" cm="1">
        <f t="array" ref="B900">IFERROR(_xlfn.IFS(EOMONTH(E900,0)-C900&gt;90,"老品 (开售天数大于90天)",EOMONTH(E900,0)-C900&gt;=0,"新品 (开售天数小于等于90)"),"新品未出单")</f>
        <v>老品 (开售天数大于90天)</v>
      </c>
      <c r="C900" s="1">
        <f>_xlfn.XLOOKUP(K900,开售时间!A:A,开售时间!B:B)</f>
        <v>44507</v>
      </c>
      <c r="D900" s="1" t="str">
        <f>IFERROR(_xlfn.XLOOKUP(G900,分层!A:A,分层!B:B),"未划分")</f>
        <v>T3</v>
      </c>
      <c r="E900" s="4">
        <v>46235</v>
      </c>
      <c r="F900" s="1" t="s">
        <v>72</v>
      </c>
      <c r="G900" t="s">
        <v>2282</v>
      </c>
      <c r="H900" t="s">
        <v>2283</v>
      </c>
      <c r="I900" t="s">
        <v>2284</v>
      </c>
      <c r="J900" t="s">
        <v>1211</v>
      </c>
      <c r="K900" t="s">
        <v>2284</v>
      </c>
      <c r="L900">
        <v>1562</v>
      </c>
      <c r="M900">
        <v>35</v>
      </c>
      <c r="N900">
        <v>18.12</v>
      </c>
      <c r="O900">
        <v>17.4</v>
      </c>
      <c r="P900">
        <v>0</v>
      </c>
      <c r="Q900">
        <v>0.72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116.9</v>
      </c>
      <c r="Y900">
        <v>116.9</v>
      </c>
      <c r="Z900">
        <v>0</v>
      </c>
      <c r="AA900">
        <v>0</v>
      </c>
      <c r="AB900">
        <v>0</v>
      </c>
      <c r="AC900">
        <v>10</v>
      </c>
      <c r="AD900">
        <v>10</v>
      </c>
      <c r="AE900">
        <v>0</v>
      </c>
      <c r="AF900">
        <v>0</v>
      </c>
      <c r="AG900">
        <v>0</v>
      </c>
      <c r="AH900" t="s">
        <v>5557</v>
      </c>
      <c r="AI900">
        <v>69.93</v>
      </c>
      <c r="AJ900">
        <v>7</v>
      </c>
      <c r="AK900" t="s">
        <v>3662</v>
      </c>
      <c r="AL900">
        <v>0.52</v>
      </c>
      <c r="AM900">
        <v>11.6</v>
      </c>
      <c r="AN900">
        <v>6.45</v>
      </c>
      <c r="AO900" t="s">
        <v>3847</v>
      </c>
      <c r="AP900" t="s">
        <v>5752</v>
      </c>
      <c r="AQ900" t="s">
        <v>4182</v>
      </c>
      <c r="AR900" t="s">
        <v>5753</v>
      </c>
      <c r="AS900">
        <v>1.81</v>
      </c>
      <c r="AT900">
        <v>1.29</v>
      </c>
      <c r="AU900">
        <v>4</v>
      </c>
      <c r="AV900">
        <v>4</v>
      </c>
      <c r="AW900">
        <v>8</v>
      </c>
      <c r="AX900">
        <v>0.6</v>
      </c>
      <c r="AY900">
        <v>0.3</v>
      </c>
      <c r="AZ900">
        <v>0.3</v>
      </c>
      <c r="BA900">
        <v>14</v>
      </c>
      <c r="BB900">
        <v>129.87</v>
      </c>
      <c r="BC900">
        <v>14</v>
      </c>
      <c r="BD900" t="s">
        <v>5754</v>
      </c>
      <c r="BE900" t="s">
        <v>5755</v>
      </c>
      <c r="BF900" t="s">
        <v>5754</v>
      </c>
      <c r="BG900" t="s">
        <v>86</v>
      </c>
      <c r="BH900" t="s">
        <v>86</v>
      </c>
      <c r="BI900" t="s">
        <v>86</v>
      </c>
      <c r="BJ900">
        <v>129.37</v>
      </c>
      <c r="BK900">
        <v>0</v>
      </c>
      <c r="BL900">
        <v>0</v>
      </c>
      <c r="BM900">
        <v>0</v>
      </c>
      <c r="BN900">
        <v>1</v>
      </c>
      <c r="BO900">
        <v>9.99</v>
      </c>
      <c r="BP900">
        <v>1</v>
      </c>
      <c r="BQ900">
        <v>9.24</v>
      </c>
      <c r="BR900">
        <v>0.5</v>
      </c>
      <c r="BS900">
        <v>0.5</v>
      </c>
      <c r="BT900">
        <v>0</v>
      </c>
    </row>
    <row r="901" spans="1:72">
      <c r="A901" t="str">
        <f>IF(I901="","其他",_xlfn.XLOOKUP(I901,辅助数据!B:B,辅助数据!C:C))</f>
        <v>贺卡</v>
      </c>
      <c r="B901" t="str" cm="1">
        <f t="array" ref="B901">IFERROR(_xlfn.IFS(EOMONTH(E901,0)-C901&gt;90,"老品 (开售天数大于90天)",EOMONTH(E901,0)-C901&gt;=0,"新品 (开售天数小于等于90)"),"新品未出单")</f>
        <v>老品 (开售天数大于90天)</v>
      </c>
      <c r="C901" s="1">
        <f>_xlfn.XLOOKUP(K901,开售时间!A:A,开售时间!B:B)</f>
        <v>45892</v>
      </c>
      <c r="D901" s="1" t="str">
        <f>IFERROR(_xlfn.XLOOKUP(G901,分层!A:A,分层!B:B),"未划分")</f>
        <v>T4</v>
      </c>
      <c r="E901" s="4">
        <v>46235</v>
      </c>
      <c r="F901" s="1" t="s">
        <v>72</v>
      </c>
      <c r="G901" t="s">
        <v>3034</v>
      </c>
      <c r="H901" t="s">
        <v>3035</v>
      </c>
      <c r="I901" t="s">
        <v>3036</v>
      </c>
      <c r="J901" t="s">
        <v>2001</v>
      </c>
      <c r="K901" t="s">
        <v>3036</v>
      </c>
      <c r="L901">
        <v>3598</v>
      </c>
      <c r="M901">
        <v>70</v>
      </c>
      <c r="N901">
        <v>40.14</v>
      </c>
      <c r="O901">
        <v>0</v>
      </c>
      <c r="P901">
        <v>0</v>
      </c>
      <c r="Q901">
        <v>40.14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89.9</v>
      </c>
      <c r="Y901">
        <v>0</v>
      </c>
      <c r="Z901">
        <v>0</v>
      </c>
      <c r="AA901">
        <v>89.9</v>
      </c>
      <c r="AB901">
        <v>0</v>
      </c>
      <c r="AC901">
        <v>7</v>
      </c>
      <c r="AD901">
        <v>0</v>
      </c>
      <c r="AE901">
        <v>0</v>
      </c>
      <c r="AF901">
        <v>7</v>
      </c>
      <c r="AG901">
        <v>0</v>
      </c>
      <c r="AH901" t="s">
        <v>3176</v>
      </c>
      <c r="AI901">
        <v>89.9</v>
      </c>
      <c r="AJ901">
        <v>7</v>
      </c>
      <c r="AK901" t="s">
        <v>4498</v>
      </c>
      <c r="AL901">
        <v>0.57</v>
      </c>
      <c r="AM901">
        <v>11.16</v>
      </c>
      <c r="AN901">
        <v>2.24</v>
      </c>
      <c r="AO901" t="s">
        <v>5756</v>
      </c>
      <c r="AP901" t="s">
        <v>5757</v>
      </c>
      <c r="AQ901" t="s">
        <v>1062</v>
      </c>
      <c r="AR901" t="s">
        <v>1615</v>
      </c>
      <c r="AS901">
        <v>5.73</v>
      </c>
      <c r="AT901">
        <v>2.87</v>
      </c>
      <c r="AU901">
        <v>3</v>
      </c>
      <c r="AV901">
        <v>6</v>
      </c>
      <c r="AW901">
        <v>14</v>
      </c>
      <c r="AX901">
        <v>0.4</v>
      </c>
      <c r="AY901">
        <v>0.4</v>
      </c>
      <c r="AZ901">
        <v>0.5</v>
      </c>
      <c r="BA901">
        <v>14</v>
      </c>
      <c r="BB901">
        <v>125.86</v>
      </c>
      <c r="BC901">
        <v>10</v>
      </c>
      <c r="BD901" t="s">
        <v>1067</v>
      </c>
      <c r="BE901" t="s">
        <v>1067</v>
      </c>
      <c r="BF901" t="s">
        <v>3074</v>
      </c>
      <c r="BG901" t="s">
        <v>86</v>
      </c>
      <c r="BH901" t="s">
        <v>86</v>
      </c>
      <c r="BI901" t="s">
        <v>86</v>
      </c>
      <c r="BJ901">
        <v>123.16</v>
      </c>
      <c r="BK901">
        <v>0</v>
      </c>
      <c r="BL901">
        <v>0</v>
      </c>
      <c r="BM901">
        <v>0</v>
      </c>
      <c r="BN901">
        <v>6</v>
      </c>
      <c r="BO901">
        <v>53.94</v>
      </c>
      <c r="BP901">
        <v>3</v>
      </c>
      <c r="BQ901">
        <v>8.8</v>
      </c>
      <c r="BR901">
        <v>0.5</v>
      </c>
      <c r="BS901">
        <v>2.7</v>
      </c>
      <c r="BT901">
        <v>0</v>
      </c>
    </row>
    <row r="902" spans="1:72">
      <c r="A902" t="str">
        <f>IF(I902="","其他",_xlfn.XLOOKUP(I902,辅助数据!B:B,辅助数据!C:C))</f>
        <v>小海报木板</v>
      </c>
      <c r="B902" t="str" cm="1">
        <f t="array" ref="B902">IFERROR(_xlfn.IFS(EOMONTH(E902,0)-C902&gt;90,"老品 (开售天数大于90天)",EOMONTH(E902,0)-C902&gt;=0,"新品 (开售天数小于等于90)"),"新品未出单")</f>
        <v>老品 (开售天数大于90天)</v>
      </c>
      <c r="C902" s="1">
        <f>_xlfn.XLOOKUP(K902,开售时间!A:A,开售时间!B:B)</f>
        <v>46010</v>
      </c>
      <c r="D902" s="1" t="str">
        <f>IFERROR(_xlfn.XLOOKUP(G902,分层!A:A,分层!B:B),"未划分")</f>
        <v>T3</v>
      </c>
      <c r="E902" s="4">
        <v>46235</v>
      </c>
      <c r="F902" s="1" t="s">
        <v>72</v>
      </c>
      <c r="G902" t="s">
        <v>2439</v>
      </c>
      <c r="H902" t="s">
        <v>2440</v>
      </c>
      <c r="I902" t="s">
        <v>2441</v>
      </c>
      <c r="J902" t="s">
        <v>1125</v>
      </c>
      <c r="K902" t="s">
        <v>2441</v>
      </c>
      <c r="L902">
        <v>14221</v>
      </c>
      <c r="M902">
        <v>89</v>
      </c>
      <c r="N902">
        <v>50.01</v>
      </c>
      <c r="O902">
        <v>50.01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89.41</v>
      </c>
      <c r="Y902">
        <v>89.41</v>
      </c>
      <c r="Z902">
        <v>0</v>
      </c>
      <c r="AA902">
        <v>0</v>
      </c>
      <c r="AB902">
        <v>0</v>
      </c>
      <c r="AC902">
        <v>9</v>
      </c>
      <c r="AD902">
        <v>9</v>
      </c>
      <c r="AE902">
        <v>0</v>
      </c>
      <c r="AF902">
        <v>0</v>
      </c>
      <c r="AG902">
        <v>0</v>
      </c>
      <c r="AH902" t="s">
        <v>5518</v>
      </c>
      <c r="AI902">
        <v>69.93</v>
      </c>
      <c r="AJ902">
        <v>7</v>
      </c>
      <c r="AK902" t="s">
        <v>1678</v>
      </c>
      <c r="AL902">
        <v>0.56</v>
      </c>
      <c r="AM902">
        <v>3.52</v>
      </c>
      <c r="AN902">
        <v>1.79</v>
      </c>
      <c r="AO902" t="s">
        <v>834</v>
      </c>
      <c r="AP902" t="s">
        <v>5758</v>
      </c>
      <c r="AQ902" t="s">
        <v>5758</v>
      </c>
      <c r="AR902" t="s">
        <v>5759</v>
      </c>
      <c r="AS902">
        <v>5.56</v>
      </c>
      <c r="AT902">
        <v>3.57</v>
      </c>
      <c r="AU902">
        <v>9</v>
      </c>
      <c r="AV902">
        <v>12</v>
      </c>
      <c r="AW902">
        <v>17</v>
      </c>
      <c r="AX902">
        <v>1.3</v>
      </c>
      <c r="AY902">
        <v>0.9</v>
      </c>
      <c r="AZ902">
        <v>0.6</v>
      </c>
      <c r="BA902">
        <v>14</v>
      </c>
      <c r="BB902">
        <v>139.36</v>
      </c>
      <c r="BC902">
        <v>14</v>
      </c>
      <c r="BD902" t="s">
        <v>5760</v>
      </c>
      <c r="BE902" t="s">
        <v>5761</v>
      </c>
      <c r="BF902" t="s">
        <v>5762</v>
      </c>
      <c r="BG902" t="s">
        <v>86</v>
      </c>
      <c r="BH902" t="s">
        <v>86</v>
      </c>
      <c r="BI902" t="s">
        <v>86</v>
      </c>
      <c r="BJ902">
        <v>139.36</v>
      </c>
      <c r="BK902">
        <v>1</v>
      </c>
      <c r="BL902">
        <v>9.49</v>
      </c>
      <c r="BM902">
        <v>1</v>
      </c>
      <c r="BN902">
        <v>0</v>
      </c>
      <c r="BO902">
        <v>0</v>
      </c>
      <c r="BP902">
        <v>0</v>
      </c>
      <c r="BQ902">
        <v>9.95</v>
      </c>
      <c r="BR902">
        <v>0.5</v>
      </c>
      <c r="BS902">
        <v>0</v>
      </c>
      <c r="BT902">
        <v>0</v>
      </c>
    </row>
    <row r="903" spans="1:72">
      <c r="A903" t="str">
        <f>IF(I903="","其他",_xlfn.XLOOKUP(I903,辅助数据!B:B,辅助数据!C:C))</f>
        <v>海报套装</v>
      </c>
      <c r="B903" t="str" cm="1">
        <f t="array" ref="B903">IFERROR(_xlfn.IFS(EOMONTH(E903,0)-C903&gt;90,"老品 (开售天数大于90天)",EOMONTH(E903,0)-C903&gt;=0,"新品 (开售天数小于等于90)"),"新品未出单")</f>
        <v>老品 (开售天数大于90天)</v>
      </c>
      <c r="C903" s="1">
        <f>_xlfn.XLOOKUP(K903,开售时间!A:A,开售时间!B:B)</f>
        <v>46027</v>
      </c>
      <c r="D903" s="1" t="str">
        <f>IFERROR(_xlfn.XLOOKUP(G903,分层!A:A,分层!B:B),"未划分")</f>
        <v>T4</v>
      </c>
      <c r="E903" s="4">
        <v>46235</v>
      </c>
      <c r="F903" s="1" t="s">
        <v>72</v>
      </c>
      <c r="G903" t="s">
        <v>3121</v>
      </c>
      <c r="H903" t="s">
        <v>3122</v>
      </c>
      <c r="I903" t="s">
        <v>3123</v>
      </c>
      <c r="J903" t="s">
        <v>5763</v>
      </c>
      <c r="K903" t="s">
        <v>3123</v>
      </c>
      <c r="L903">
        <v>18967</v>
      </c>
      <c r="M903">
        <v>210</v>
      </c>
      <c r="N903">
        <v>128.4</v>
      </c>
      <c r="O903">
        <v>103.9</v>
      </c>
      <c r="P903">
        <v>0</v>
      </c>
      <c r="Q903">
        <v>24.5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167.88</v>
      </c>
      <c r="Y903">
        <v>154.39</v>
      </c>
      <c r="Z903">
        <v>0</v>
      </c>
      <c r="AA903">
        <v>13.49</v>
      </c>
      <c r="AB903">
        <v>0</v>
      </c>
      <c r="AC903">
        <v>12</v>
      </c>
      <c r="AD903">
        <v>11</v>
      </c>
      <c r="AE903">
        <v>0</v>
      </c>
      <c r="AF903">
        <v>1</v>
      </c>
      <c r="AG903">
        <v>0</v>
      </c>
      <c r="AH903" t="s">
        <v>5408</v>
      </c>
      <c r="AI903">
        <v>125.91</v>
      </c>
      <c r="AJ903">
        <v>9</v>
      </c>
      <c r="AK903" t="s">
        <v>2081</v>
      </c>
      <c r="AL903">
        <v>0.61</v>
      </c>
      <c r="AM903">
        <v>6.77</v>
      </c>
      <c r="AN903">
        <v>1.31</v>
      </c>
      <c r="AO903" t="s">
        <v>5764</v>
      </c>
      <c r="AP903" t="s">
        <v>5765</v>
      </c>
      <c r="AQ903" t="s">
        <v>5766</v>
      </c>
      <c r="AR903" t="s">
        <v>5767</v>
      </c>
      <c r="AS903">
        <v>10.7</v>
      </c>
      <c r="AT903">
        <v>9.88</v>
      </c>
      <c r="AU903">
        <v>1</v>
      </c>
      <c r="AV903">
        <v>6</v>
      </c>
      <c r="AW903">
        <v>13</v>
      </c>
      <c r="AX903">
        <v>0.1</v>
      </c>
      <c r="AY903">
        <v>0.4</v>
      </c>
      <c r="AZ903">
        <v>0.4</v>
      </c>
      <c r="BA903">
        <v>13</v>
      </c>
      <c r="BB903">
        <v>182.12</v>
      </c>
      <c r="BC903">
        <v>13</v>
      </c>
      <c r="BD903" t="s">
        <v>2987</v>
      </c>
      <c r="BE903" t="s">
        <v>5284</v>
      </c>
      <c r="BF903" t="s">
        <v>2987</v>
      </c>
      <c r="BG903" t="s">
        <v>86</v>
      </c>
      <c r="BH903" t="s">
        <v>86</v>
      </c>
      <c r="BI903" t="s">
        <v>86</v>
      </c>
      <c r="BJ903">
        <v>181.41</v>
      </c>
      <c r="BK903">
        <v>0</v>
      </c>
      <c r="BL903">
        <v>0</v>
      </c>
      <c r="BM903">
        <v>0</v>
      </c>
      <c r="BN903">
        <v>1</v>
      </c>
      <c r="BO903">
        <v>14.24</v>
      </c>
      <c r="BP903">
        <v>1</v>
      </c>
      <c r="BQ903">
        <v>13.95</v>
      </c>
      <c r="BR903">
        <v>0.4</v>
      </c>
      <c r="BS903">
        <v>0.71</v>
      </c>
      <c r="BT903">
        <v>0</v>
      </c>
    </row>
    <row r="904" spans="1:72">
      <c r="A904" t="str">
        <f>IF(I904="","其他",_xlfn.XLOOKUP(I904,辅助数据!B:B,辅助数据!C:C))</f>
        <v>皇冠套装</v>
      </c>
      <c r="B904" t="str" cm="1">
        <f t="array" ref="B904">IFERROR(_xlfn.IFS(EOMONTH(E904,0)-C904&gt;90,"老品 (开售天数大于90天)",EOMONTH(E904,0)-C904&gt;=0,"新品 (开售天数小于等于90)"),"新品未出单")</f>
        <v>老品 (开售天数大于90天)</v>
      </c>
      <c r="C904" s="1">
        <f>_xlfn.XLOOKUP(K904,开售时间!A:A,开售时间!B:B)</f>
        <v>46150</v>
      </c>
      <c r="D904" s="1" t="str">
        <f>IFERROR(_xlfn.XLOOKUP(G904,分层!A:A,分层!B:B),"未划分")</f>
        <v>T4</v>
      </c>
      <c r="E904" s="4">
        <v>46235</v>
      </c>
      <c r="F904" s="1" t="s">
        <v>72</v>
      </c>
      <c r="G904" t="s">
        <v>2974</v>
      </c>
      <c r="H904" t="s">
        <v>2975</v>
      </c>
      <c r="I904" t="s">
        <v>2976</v>
      </c>
      <c r="J904" t="s">
        <v>5768</v>
      </c>
      <c r="K904" t="s">
        <v>2976</v>
      </c>
      <c r="L904">
        <v>39495</v>
      </c>
      <c r="M904">
        <v>206</v>
      </c>
      <c r="N904">
        <v>154.23</v>
      </c>
      <c r="O904">
        <v>144.71</v>
      </c>
      <c r="P904">
        <v>0</v>
      </c>
      <c r="Q904">
        <v>9.52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155.77</v>
      </c>
      <c r="Y904">
        <v>143.78</v>
      </c>
      <c r="Z904">
        <v>0</v>
      </c>
      <c r="AA904">
        <v>11.99</v>
      </c>
      <c r="AB904">
        <v>0</v>
      </c>
      <c r="AC904">
        <v>12</v>
      </c>
      <c r="AD904">
        <v>11</v>
      </c>
      <c r="AE904">
        <v>0</v>
      </c>
      <c r="AF904">
        <v>1</v>
      </c>
      <c r="AG904">
        <v>0</v>
      </c>
      <c r="AH904" t="s">
        <v>5408</v>
      </c>
      <c r="AI904">
        <v>117.8</v>
      </c>
      <c r="AJ904">
        <v>10</v>
      </c>
      <c r="AK904" t="s">
        <v>3314</v>
      </c>
      <c r="AL904">
        <v>0.75</v>
      </c>
      <c r="AM904">
        <v>3.91</v>
      </c>
      <c r="AN904">
        <v>1.01</v>
      </c>
      <c r="AO904" t="s">
        <v>5769</v>
      </c>
      <c r="AP904" t="s">
        <v>5770</v>
      </c>
      <c r="AQ904" t="s">
        <v>5770</v>
      </c>
      <c r="AR904" t="s">
        <v>5771</v>
      </c>
      <c r="AS904">
        <v>12.85</v>
      </c>
      <c r="AT904">
        <v>11.86</v>
      </c>
      <c r="AU904">
        <v>4</v>
      </c>
      <c r="AV904">
        <v>9</v>
      </c>
      <c r="AW904">
        <v>15</v>
      </c>
      <c r="AX904">
        <v>0.6</v>
      </c>
      <c r="AY904">
        <v>0.6</v>
      </c>
      <c r="AZ904">
        <v>0.5</v>
      </c>
      <c r="BA904">
        <v>13</v>
      </c>
      <c r="BB904">
        <v>154.47</v>
      </c>
      <c r="BC904">
        <v>13</v>
      </c>
      <c r="BD904" t="s">
        <v>2077</v>
      </c>
      <c r="BE904" t="s">
        <v>5772</v>
      </c>
      <c r="BF904" t="s">
        <v>2077</v>
      </c>
      <c r="BG904" t="s">
        <v>86</v>
      </c>
      <c r="BH904" t="s">
        <v>86</v>
      </c>
      <c r="BI904" t="s">
        <v>86</v>
      </c>
      <c r="BJ904">
        <v>154.47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11.88</v>
      </c>
      <c r="BR904">
        <v>0.4</v>
      </c>
      <c r="BS904">
        <v>0</v>
      </c>
      <c r="BT904">
        <v>0</v>
      </c>
    </row>
    <row r="905" spans="1:72">
      <c r="A905" t="str">
        <f>IF(I905="","其他",_xlfn.XLOOKUP(I905,辅助数据!B:B,辅助数据!C:C))</f>
        <v>海报拱圈</v>
      </c>
      <c r="B905" t="str" cm="1">
        <f t="array" ref="B905">IFERROR(_xlfn.IFS(EOMONTH(E905,0)-C905&gt;90,"老品 (开售天数大于90天)",EOMONTH(E905,0)-C905&gt;=0,"新品 (开售天数小于等于90)"),"新品未出单")</f>
        <v>老品 (开售天数大于90天)</v>
      </c>
      <c r="C905" s="1">
        <f>_xlfn.XLOOKUP(K905,开售时间!A:A,开售时间!B:B)</f>
        <v>44957</v>
      </c>
      <c r="D905" s="1" t="str">
        <f>IFERROR(_xlfn.XLOOKUP(G905,分层!A:A,分层!B:B),"未划分")</f>
        <v>T3</v>
      </c>
      <c r="E905" s="4">
        <v>46235</v>
      </c>
      <c r="F905" s="1" t="s">
        <v>72</v>
      </c>
      <c r="G905" t="s">
        <v>3199</v>
      </c>
      <c r="H905" t="s">
        <v>3200</v>
      </c>
      <c r="I905" t="s">
        <v>3201</v>
      </c>
      <c r="J905" t="s">
        <v>5773</v>
      </c>
      <c r="K905" t="s">
        <v>3201</v>
      </c>
      <c r="L905">
        <v>12368</v>
      </c>
      <c r="M905">
        <v>97</v>
      </c>
      <c r="N905">
        <v>50.85</v>
      </c>
      <c r="O905">
        <v>50.85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145.89</v>
      </c>
      <c r="Y905">
        <v>145.89</v>
      </c>
      <c r="Z905">
        <v>0</v>
      </c>
      <c r="AA905">
        <v>0</v>
      </c>
      <c r="AB905">
        <v>0</v>
      </c>
      <c r="AC905">
        <v>11</v>
      </c>
      <c r="AD905">
        <v>11</v>
      </c>
      <c r="AE905">
        <v>0</v>
      </c>
      <c r="AF905">
        <v>0</v>
      </c>
      <c r="AG905">
        <v>0</v>
      </c>
      <c r="AH905" t="s">
        <v>3125</v>
      </c>
      <c r="AI905">
        <v>122.91</v>
      </c>
      <c r="AJ905">
        <v>9</v>
      </c>
      <c r="AK905" t="s">
        <v>628</v>
      </c>
      <c r="AL905">
        <v>0.52</v>
      </c>
      <c r="AM905">
        <v>4.11</v>
      </c>
      <c r="AN905">
        <v>2.87</v>
      </c>
      <c r="AO905" t="s">
        <v>1336</v>
      </c>
      <c r="AP905" t="s">
        <v>5774</v>
      </c>
      <c r="AQ905" t="s">
        <v>5774</v>
      </c>
      <c r="AR905" t="s">
        <v>1956</v>
      </c>
      <c r="AS905">
        <v>4.62</v>
      </c>
      <c r="AT905">
        <v>4.24</v>
      </c>
      <c r="AU905">
        <v>2</v>
      </c>
      <c r="AV905">
        <v>7</v>
      </c>
      <c r="AW905">
        <v>12</v>
      </c>
      <c r="AX905">
        <v>0.3</v>
      </c>
      <c r="AY905">
        <v>0.5</v>
      </c>
      <c r="AZ905">
        <v>0.4</v>
      </c>
      <c r="BA905">
        <v>12</v>
      </c>
      <c r="BB905">
        <v>163.38</v>
      </c>
      <c r="BC905">
        <v>12</v>
      </c>
      <c r="BD905" t="s">
        <v>5557</v>
      </c>
      <c r="BE905" t="s">
        <v>5775</v>
      </c>
      <c r="BF905" t="s">
        <v>5557</v>
      </c>
      <c r="BG905" t="s">
        <v>86</v>
      </c>
      <c r="BH905" t="s">
        <v>86</v>
      </c>
      <c r="BI905" t="s">
        <v>86</v>
      </c>
      <c r="BJ905">
        <v>163.38</v>
      </c>
      <c r="BK905">
        <v>0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13.62</v>
      </c>
      <c r="BR905">
        <v>0.4</v>
      </c>
      <c r="BS905">
        <v>0</v>
      </c>
      <c r="BT905">
        <v>0</v>
      </c>
    </row>
    <row r="906" spans="1:72">
      <c r="A906" t="str">
        <f>IF(I906="","其他",_xlfn.XLOOKUP(I906,辅助数据!B:B,辅助数据!C:C))</f>
        <v>蜂窝</v>
      </c>
      <c r="B906" t="str" cm="1">
        <f t="array" ref="B906">IFERROR(_xlfn.IFS(EOMONTH(E906,0)-C906&gt;90,"老品 (开售天数大于90天)",EOMONTH(E906,0)-C906&gt;=0,"新品 (开售天数小于等于90)"),"新品未出单")</f>
        <v>老品 (开售天数大于90天)</v>
      </c>
      <c r="C906" s="1">
        <f>_xlfn.XLOOKUP(K906,开售时间!A:A,开售时间!B:B)</f>
        <v>45927</v>
      </c>
      <c r="D906" s="1" t="str">
        <f>IFERROR(_xlfn.XLOOKUP(G906,分层!A:A,分层!B:B),"未划分")</f>
        <v>T3</v>
      </c>
      <c r="E906" s="4">
        <v>46235</v>
      </c>
      <c r="F906" s="1" t="s">
        <v>72</v>
      </c>
      <c r="G906" t="s">
        <v>2668</v>
      </c>
      <c r="H906" t="s">
        <v>2669</v>
      </c>
      <c r="I906" t="s">
        <v>2670</v>
      </c>
      <c r="J906" t="s">
        <v>1206</v>
      </c>
      <c r="K906" t="s">
        <v>2670</v>
      </c>
      <c r="L906">
        <v>2326</v>
      </c>
      <c r="M906">
        <v>36</v>
      </c>
      <c r="N906">
        <v>16.25</v>
      </c>
      <c r="O906">
        <v>14.07</v>
      </c>
      <c r="P906">
        <v>0</v>
      </c>
      <c r="Q906">
        <v>2.18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107.91</v>
      </c>
      <c r="Y906">
        <v>107.91</v>
      </c>
      <c r="Z906">
        <v>0</v>
      </c>
      <c r="AA906">
        <v>0</v>
      </c>
      <c r="AB906">
        <v>0</v>
      </c>
      <c r="AC906">
        <v>9</v>
      </c>
      <c r="AD906">
        <v>9</v>
      </c>
      <c r="AE906">
        <v>0</v>
      </c>
      <c r="AF906">
        <v>0</v>
      </c>
      <c r="AG906">
        <v>0</v>
      </c>
      <c r="AH906" t="s">
        <v>2725</v>
      </c>
      <c r="AI906">
        <v>107.91</v>
      </c>
      <c r="AJ906">
        <v>9</v>
      </c>
      <c r="AK906" t="s">
        <v>760</v>
      </c>
      <c r="AL906">
        <v>0.45</v>
      </c>
      <c r="AM906">
        <v>6.99</v>
      </c>
      <c r="AN906">
        <v>6.64</v>
      </c>
      <c r="AO906" t="s">
        <v>5776</v>
      </c>
      <c r="AP906" t="s">
        <v>5777</v>
      </c>
      <c r="AQ906" t="s">
        <v>5777</v>
      </c>
      <c r="AR906" t="s">
        <v>2725</v>
      </c>
      <c r="AS906">
        <v>1.81</v>
      </c>
      <c r="AT906">
        <v>1.35</v>
      </c>
      <c r="AU906">
        <v>0</v>
      </c>
      <c r="AV906">
        <v>0</v>
      </c>
      <c r="AW906">
        <v>6</v>
      </c>
      <c r="AX906">
        <v>0</v>
      </c>
      <c r="AY906">
        <v>0</v>
      </c>
      <c r="AZ906">
        <v>0.2</v>
      </c>
      <c r="BA906">
        <v>12</v>
      </c>
      <c r="BB906">
        <v>143.88</v>
      </c>
      <c r="BC906">
        <v>12</v>
      </c>
      <c r="BD906" t="s">
        <v>5778</v>
      </c>
      <c r="BE906" t="s">
        <v>5778</v>
      </c>
      <c r="BF906" t="s">
        <v>5779</v>
      </c>
      <c r="BG906" t="s">
        <v>86</v>
      </c>
      <c r="BH906" t="s">
        <v>86</v>
      </c>
      <c r="BI906" t="s">
        <v>86</v>
      </c>
      <c r="BJ906">
        <v>143.88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11.99</v>
      </c>
      <c r="BR906">
        <v>0.4</v>
      </c>
      <c r="BS906">
        <v>0</v>
      </c>
      <c r="BT906">
        <v>0</v>
      </c>
    </row>
    <row r="907" spans="1:72">
      <c r="A907" t="str">
        <f>IF(I907="","其他",_xlfn.XLOOKUP(I907,辅助数据!B:B,辅助数据!C:C))</f>
        <v>海报拱圈</v>
      </c>
      <c r="B907" t="str" cm="1">
        <f t="array" ref="B907">IFERROR(_xlfn.IFS(EOMONTH(E907,0)-C907&gt;90,"老品 (开售天数大于90天)",EOMONTH(E907,0)-C907&gt;=0,"新品 (开售天数小于等于90)"),"新品未出单")</f>
        <v>老品 (开售天数大于90天)</v>
      </c>
      <c r="C907" s="1">
        <f>_xlfn.XLOOKUP(K907,开售时间!A:A,开售时间!B:B)</f>
        <v>45031</v>
      </c>
      <c r="D907" s="1" t="str">
        <f>IFERROR(_xlfn.XLOOKUP(G907,分层!A:A,分层!B:B),"未划分")</f>
        <v>T4</v>
      </c>
      <c r="E907" s="4">
        <v>46235</v>
      </c>
      <c r="F907" s="1" t="s">
        <v>72</v>
      </c>
      <c r="G907" t="s">
        <v>3182</v>
      </c>
      <c r="H907" t="s">
        <v>3183</v>
      </c>
      <c r="I907" t="s">
        <v>3184</v>
      </c>
      <c r="J907" t="s">
        <v>5780</v>
      </c>
      <c r="K907" t="s">
        <v>3184</v>
      </c>
      <c r="L907">
        <v>7743</v>
      </c>
      <c r="M907">
        <v>97</v>
      </c>
      <c r="N907">
        <v>53.99</v>
      </c>
      <c r="O907">
        <v>53.99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100.72</v>
      </c>
      <c r="Y907">
        <v>100.72</v>
      </c>
      <c r="Z907">
        <v>0</v>
      </c>
      <c r="AA907">
        <v>0</v>
      </c>
      <c r="AB907">
        <v>0</v>
      </c>
      <c r="AC907">
        <v>9</v>
      </c>
      <c r="AD907">
        <v>9</v>
      </c>
      <c r="AE907">
        <v>0</v>
      </c>
      <c r="AF907">
        <v>0</v>
      </c>
      <c r="AG907">
        <v>0</v>
      </c>
      <c r="AH907" t="s">
        <v>2618</v>
      </c>
      <c r="AI907">
        <v>100.72</v>
      </c>
      <c r="AJ907">
        <v>9</v>
      </c>
      <c r="AK907" t="s">
        <v>641</v>
      </c>
      <c r="AL907">
        <v>0.56</v>
      </c>
      <c r="AM907">
        <v>6.97</v>
      </c>
      <c r="AN907">
        <v>1.87</v>
      </c>
      <c r="AO907" t="s">
        <v>5781</v>
      </c>
      <c r="AP907" t="s">
        <v>874</v>
      </c>
      <c r="AQ907" t="s">
        <v>874</v>
      </c>
      <c r="AR907" t="s">
        <v>2816</v>
      </c>
      <c r="AS907">
        <v>6</v>
      </c>
      <c r="AT907">
        <v>4.91</v>
      </c>
      <c r="AU907">
        <v>2</v>
      </c>
      <c r="AV907">
        <v>7</v>
      </c>
      <c r="AW907">
        <v>12</v>
      </c>
      <c r="AX907">
        <v>0.3</v>
      </c>
      <c r="AY907">
        <v>0.5</v>
      </c>
      <c r="AZ907">
        <v>0.4</v>
      </c>
      <c r="BA907">
        <v>11</v>
      </c>
      <c r="BB907">
        <v>125.9</v>
      </c>
      <c r="BC907">
        <v>11</v>
      </c>
      <c r="BD907" t="s">
        <v>5442</v>
      </c>
      <c r="BE907" t="s">
        <v>5782</v>
      </c>
      <c r="BF907" t="s">
        <v>5442</v>
      </c>
      <c r="BG907" t="s">
        <v>86</v>
      </c>
      <c r="BH907" t="s">
        <v>86</v>
      </c>
      <c r="BI907" t="s">
        <v>86</v>
      </c>
      <c r="BJ907">
        <v>125.9</v>
      </c>
      <c r="BK907">
        <v>0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11.45</v>
      </c>
      <c r="BR907">
        <v>0.4</v>
      </c>
      <c r="BS907">
        <v>0</v>
      </c>
      <c r="BT907">
        <v>0</v>
      </c>
    </row>
    <row r="908" spans="1:72">
      <c r="A908" t="str">
        <f>IF(I908="","其他",_xlfn.XLOOKUP(I908,辅助数据!B:B,辅助数据!C:C))</f>
        <v>横幅蜂窝套装</v>
      </c>
      <c r="B908" t="str" cm="1">
        <f t="array" ref="B908">IFERROR(_xlfn.IFS(EOMONTH(E908,0)-C908&gt;90,"老品 (开售天数大于90天)",EOMONTH(E908,0)-C908&gt;=0,"新品 (开售天数小于等于90)"),"新品未出单")</f>
        <v>老品 (开售天数大于90天)</v>
      </c>
      <c r="C908" s="1">
        <f>_xlfn.XLOOKUP(K908,开售时间!A:A,开售时间!B:B)</f>
        <v>46039</v>
      </c>
      <c r="D908" s="1" t="str">
        <f>IFERROR(_xlfn.XLOOKUP(G908,分层!A:A,分层!B:B),"未划分")</f>
        <v>T3</v>
      </c>
      <c r="E908" s="4">
        <v>46235</v>
      </c>
      <c r="F908" s="1" t="s">
        <v>72</v>
      </c>
      <c r="G908" t="s">
        <v>3275</v>
      </c>
      <c r="H908" t="s">
        <v>3276</v>
      </c>
      <c r="I908" t="s">
        <v>3277</v>
      </c>
      <c r="J908" t="s">
        <v>2763</v>
      </c>
      <c r="K908" t="s">
        <v>3277</v>
      </c>
      <c r="L908">
        <v>5639</v>
      </c>
      <c r="M908">
        <v>29</v>
      </c>
      <c r="N908">
        <v>20.1</v>
      </c>
      <c r="O908">
        <v>20.1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22.78</v>
      </c>
      <c r="Y908">
        <v>22.78</v>
      </c>
      <c r="Z908">
        <v>0</v>
      </c>
      <c r="AA908">
        <v>0</v>
      </c>
      <c r="AB908">
        <v>0</v>
      </c>
      <c r="AC908">
        <v>2</v>
      </c>
      <c r="AD908">
        <v>2</v>
      </c>
      <c r="AE908">
        <v>0</v>
      </c>
      <c r="AF908">
        <v>0</v>
      </c>
      <c r="AG908">
        <v>0</v>
      </c>
      <c r="AH908" t="s">
        <v>642</v>
      </c>
      <c r="AI908">
        <v>22.78</v>
      </c>
      <c r="AJ908">
        <v>2</v>
      </c>
      <c r="AK908" t="s">
        <v>238</v>
      </c>
      <c r="AL908">
        <v>0.69</v>
      </c>
      <c r="AM908">
        <v>3.56</v>
      </c>
      <c r="AN908">
        <v>1.13</v>
      </c>
      <c r="AO908" t="s">
        <v>2534</v>
      </c>
      <c r="AP908" t="s">
        <v>797</v>
      </c>
      <c r="AQ908" t="s">
        <v>797</v>
      </c>
      <c r="AR908" t="s">
        <v>4299</v>
      </c>
      <c r="AS908">
        <v>10.05</v>
      </c>
      <c r="AT908">
        <v>1.83</v>
      </c>
      <c r="AU908">
        <v>4</v>
      </c>
      <c r="AV908">
        <v>8</v>
      </c>
      <c r="AW908">
        <v>11</v>
      </c>
      <c r="AX908">
        <v>0.6</v>
      </c>
      <c r="AY908">
        <v>0.6</v>
      </c>
      <c r="AZ908">
        <v>0.4</v>
      </c>
      <c r="BA908">
        <v>11</v>
      </c>
      <c r="BB908">
        <v>126.49</v>
      </c>
      <c r="BC908">
        <v>11</v>
      </c>
      <c r="BD908" t="s">
        <v>5679</v>
      </c>
      <c r="BE908" t="s">
        <v>5783</v>
      </c>
      <c r="BF908" t="s">
        <v>5679</v>
      </c>
      <c r="BG908" t="s">
        <v>86</v>
      </c>
      <c r="BH908" t="s">
        <v>86</v>
      </c>
      <c r="BI908" t="s">
        <v>86</v>
      </c>
      <c r="BJ908">
        <v>126.49</v>
      </c>
      <c r="BK908">
        <v>2</v>
      </c>
      <c r="BL908">
        <v>22.78</v>
      </c>
      <c r="BM908">
        <v>2</v>
      </c>
      <c r="BN908">
        <v>0</v>
      </c>
      <c r="BO908">
        <v>0</v>
      </c>
      <c r="BP908">
        <v>0</v>
      </c>
      <c r="BQ908">
        <v>11.5</v>
      </c>
      <c r="BR908">
        <v>0.4</v>
      </c>
      <c r="BS908">
        <v>0</v>
      </c>
      <c r="BT908">
        <v>0</v>
      </c>
    </row>
    <row r="909" spans="1:72">
      <c r="A909" t="str">
        <f>IF(I909="","其他",_xlfn.XLOOKUP(I909,辅助数据!B:B,辅助数据!C:C))</f>
        <v>横幅蜂窝套装</v>
      </c>
      <c r="B909" t="str" cm="1">
        <f t="array" ref="B909">IFERROR(_xlfn.IFS(EOMONTH(E909,0)-C909&gt;90,"老品 (开售天数大于90天)",EOMONTH(E909,0)-C909&gt;=0,"新品 (开售天数小于等于90)"),"新品未出单")</f>
        <v>老品 (开售天数大于90天)</v>
      </c>
      <c r="C909" s="1">
        <f>_xlfn.XLOOKUP(K909,开售时间!A:A,开售时间!B:B)</f>
        <v>46035</v>
      </c>
      <c r="D909" s="1" t="str">
        <f>IFERROR(_xlfn.XLOOKUP(G909,分层!A:A,分层!B:B),"未划分")</f>
        <v>T3</v>
      </c>
      <c r="E909" s="4">
        <v>46235</v>
      </c>
      <c r="F909" s="1" t="s">
        <v>72</v>
      </c>
      <c r="G909" t="s">
        <v>3292</v>
      </c>
      <c r="H909" t="s">
        <v>3301</v>
      </c>
      <c r="I909" t="s">
        <v>3302</v>
      </c>
      <c r="J909" t="s">
        <v>5784</v>
      </c>
      <c r="K909" t="s">
        <v>3302</v>
      </c>
      <c r="L909">
        <v>8433</v>
      </c>
      <c r="M909">
        <v>71</v>
      </c>
      <c r="N909">
        <v>48.27</v>
      </c>
      <c r="O909">
        <v>46.91</v>
      </c>
      <c r="P909">
        <v>0</v>
      </c>
      <c r="Q909">
        <v>1.36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46.76</v>
      </c>
      <c r="Y909">
        <v>46.76</v>
      </c>
      <c r="Z909">
        <v>0</v>
      </c>
      <c r="AA909">
        <v>0</v>
      </c>
      <c r="AB909">
        <v>0</v>
      </c>
      <c r="AC909">
        <v>3</v>
      </c>
      <c r="AD909">
        <v>3</v>
      </c>
      <c r="AE909">
        <v>0</v>
      </c>
      <c r="AF909">
        <v>0</v>
      </c>
      <c r="AG909">
        <v>0</v>
      </c>
      <c r="AH909" t="s">
        <v>5442</v>
      </c>
      <c r="AI909">
        <v>46.76</v>
      </c>
      <c r="AJ909">
        <v>3</v>
      </c>
      <c r="AK909" t="s">
        <v>160</v>
      </c>
      <c r="AL909">
        <v>0.68</v>
      </c>
      <c r="AM909">
        <v>5.72</v>
      </c>
      <c r="AN909">
        <v>0.97</v>
      </c>
      <c r="AO909" t="s">
        <v>5785</v>
      </c>
      <c r="AP909" t="s">
        <v>5786</v>
      </c>
      <c r="AQ909" t="s">
        <v>5787</v>
      </c>
      <c r="AR909" t="s">
        <v>5224</v>
      </c>
      <c r="AS909">
        <v>16.09</v>
      </c>
      <c r="AT909">
        <v>4.83</v>
      </c>
      <c r="AU909">
        <v>2</v>
      </c>
      <c r="AV909">
        <v>4</v>
      </c>
      <c r="AW909">
        <v>11</v>
      </c>
      <c r="AX909">
        <v>0.3</v>
      </c>
      <c r="AY909">
        <v>0.3</v>
      </c>
      <c r="AZ909">
        <v>0.4</v>
      </c>
      <c r="BA909">
        <v>10</v>
      </c>
      <c r="BB909">
        <v>118.7</v>
      </c>
      <c r="BC909">
        <v>8</v>
      </c>
      <c r="BD909" t="s">
        <v>5788</v>
      </c>
      <c r="BE909" t="s">
        <v>5789</v>
      </c>
      <c r="BF909" t="s">
        <v>3303</v>
      </c>
      <c r="BG909" t="s">
        <v>86</v>
      </c>
      <c r="BH909" t="s">
        <v>86</v>
      </c>
      <c r="BI909" t="s">
        <v>86</v>
      </c>
      <c r="BJ909">
        <v>116.36</v>
      </c>
      <c r="BK909">
        <v>2</v>
      </c>
      <c r="BL909">
        <v>22.78</v>
      </c>
      <c r="BM909">
        <v>1</v>
      </c>
      <c r="BN909">
        <v>4</v>
      </c>
      <c r="BO909">
        <v>46.76</v>
      </c>
      <c r="BP909">
        <v>2</v>
      </c>
      <c r="BQ909">
        <v>11.64</v>
      </c>
      <c r="BR909">
        <v>0.3</v>
      </c>
      <c r="BS909">
        <v>2.34</v>
      </c>
      <c r="BT909">
        <v>0</v>
      </c>
    </row>
    <row r="910" spans="1:72">
      <c r="A910" t="str">
        <f>IF(I910="","其他",_xlfn.XLOOKUP(I910,辅助数据!B:B,辅助数据!C:C))</f>
        <v>海报拱圈</v>
      </c>
      <c r="B910" t="str" cm="1">
        <f t="array" ref="B910">IFERROR(_xlfn.IFS(EOMONTH(E910,0)-C910&gt;90,"老品 (开售天数大于90天)",EOMONTH(E910,0)-C910&gt;=0,"新品 (开售天数小于等于90)"),"新品未出单")</f>
        <v>老品 (开售天数大于90天)</v>
      </c>
      <c r="C910" s="1">
        <f>_xlfn.XLOOKUP(K910,开售时间!A:A,开售时间!B:B)</f>
        <v>45024</v>
      </c>
      <c r="D910" s="1" t="str">
        <f>IFERROR(_xlfn.XLOOKUP(G910,分层!A:A,分层!B:B),"未划分")</f>
        <v>T4</v>
      </c>
      <c r="E910" s="4">
        <v>46235</v>
      </c>
      <c r="F910" s="1" t="s">
        <v>72</v>
      </c>
      <c r="G910" t="s">
        <v>2984</v>
      </c>
      <c r="H910" t="s">
        <v>2985</v>
      </c>
      <c r="I910" t="s">
        <v>2986</v>
      </c>
      <c r="J910" t="s">
        <v>3095</v>
      </c>
      <c r="K910" t="s">
        <v>2986</v>
      </c>
      <c r="L910">
        <v>4100</v>
      </c>
      <c r="M910">
        <v>61</v>
      </c>
      <c r="N910">
        <v>21.71</v>
      </c>
      <c r="O910">
        <v>20.6</v>
      </c>
      <c r="P910">
        <v>0</v>
      </c>
      <c r="Q910">
        <v>1.11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98.33</v>
      </c>
      <c r="Y910">
        <v>85.74</v>
      </c>
      <c r="Z910">
        <v>0</v>
      </c>
      <c r="AA910">
        <v>12.59</v>
      </c>
      <c r="AB910">
        <v>0</v>
      </c>
      <c r="AC910">
        <v>7</v>
      </c>
      <c r="AD910">
        <v>6</v>
      </c>
      <c r="AE910">
        <v>0</v>
      </c>
      <c r="AF910">
        <v>1</v>
      </c>
      <c r="AG910">
        <v>0</v>
      </c>
      <c r="AH910" t="s">
        <v>5312</v>
      </c>
      <c r="AI910">
        <v>37.77</v>
      </c>
      <c r="AJ910">
        <v>3</v>
      </c>
      <c r="AK910" t="s">
        <v>1765</v>
      </c>
      <c r="AL910">
        <v>0.36</v>
      </c>
      <c r="AM910">
        <v>5.3</v>
      </c>
      <c r="AN910">
        <v>4.53</v>
      </c>
      <c r="AO910" t="s">
        <v>5790</v>
      </c>
      <c r="AP910" t="s">
        <v>998</v>
      </c>
      <c r="AQ910" t="s">
        <v>5791</v>
      </c>
      <c r="AR910" t="s">
        <v>2881</v>
      </c>
      <c r="AS910">
        <v>3.1</v>
      </c>
      <c r="AT910">
        <v>2.41</v>
      </c>
      <c r="AU910">
        <v>4</v>
      </c>
      <c r="AV910">
        <v>5</v>
      </c>
      <c r="AW910">
        <v>11</v>
      </c>
      <c r="AX910">
        <v>0.6</v>
      </c>
      <c r="AY910">
        <v>0.4</v>
      </c>
      <c r="AZ910">
        <v>0.4</v>
      </c>
      <c r="BA910">
        <v>9</v>
      </c>
      <c r="BB910">
        <v>114.71</v>
      </c>
      <c r="BC910">
        <v>9</v>
      </c>
      <c r="BD910" t="s">
        <v>3178</v>
      </c>
      <c r="BE910" t="s">
        <v>5792</v>
      </c>
      <c r="BF910" t="s">
        <v>4956</v>
      </c>
      <c r="BG910" t="s">
        <v>86</v>
      </c>
      <c r="BH910" t="s">
        <v>86</v>
      </c>
      <c r="BI910" t="s">
        <v>86</v>
      </c>
      <c r="BJ910">
        <v>112.82</v>
      </c>
      <c r="BK910">
        <v>0</v>
      </c>
      <c r="BL910">
        <v>0</v>
      </c>
      <c r="BM910">
        <v>0</v>
      </c>
      <c r="BN910">
        <v>3</v>
      </c>
      <c r="BO910">
        <v>37.77</v>
      </c>
      <c r="BP910">
        <v>3</v>
      </c>
      <c r="BQ910">
        <v>12.54</v>
      </c>
      <c r="BR910">
        <v>0.3</v>
      </c>
      <c r="BS910">
        <v>1.89</v>
      </c>
      <c r="BT910">
        <v>0</v>
      </c>
    </row>
    <row r="911" spans="1:72">
      <c r="A911" t="str">
        <f>IF(I911="","其他",_xlfn.XLOOKUP(I911,辅助数据!B:B,辅助数据!C:C))</f>
        <v>蛋糕签</v>
      </c>
      <c r="B911" t="str" cm="1">
        <f t="array" ref="B911">IFERROR(_xlfn.IFS(EOMONTH(E911,0)-C911&gt;90,"老品 (开售天数大于90天)",EOMONTH(E911,0)-C911&gt;=0,"新品 (开售天数小于等于90)"),"新品未出单")</f>
        <v>老品 (开售天数大于90天)</v>
      </c>
      <c r="C911" s="1">
        <f>_xlfn.XLOOKUP(K911,开售时间!A:A,开售时间!B:B)</f>
        <v>46029</v>
      </c>
      <c r="D911" s="1" t="str">
        <f>IFERROR(_xlfn.XLOOKUP(G911,分层!A:A,分层!B:B),"未划分")</f>
        <v>T4</v>
      </c>
      <c r="E911" s="4">
        <v>46235</v>
      </c>
      <c r="F911" s="1" t="s">
        <v>72</v>
      </c>
      <c r="G911" t="s">
        <v>3153</v>
      </c>
      <c r="H911" t="s">
        <v>3154</v>
      </c>
      <c r="I911" t="s">
        <v>3155</v>
      </c>
      <c r="J911" t="s">
        <v>5793</v>
      </c>
      <c r="K911" t="s">
        <v>3155</v>
      </c>
      <c r="L911">
        <v>38928</v>
      </c>
      <c r="M911">
        <v>92</v>
      </c>
      <c r="N911">
        <v>81.52</v>
      </c>
      <c r="O911">
        <v>74.57</v>
      </c>
      <c r="P911">
        <v>0</v>
      </c>
      <c r="Q911">
        <v>6.95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134.39</v>
      </c>
      <c r="Y911">
        <v>124.9</v>
      </c>
      <c r="Z911">
        <v>0</v>
      </c>
      <c r="AA911">
        <v>9.49</v>
      </c>
      <c r="AB911">
        <v>0</v>
      </c>
      <c r="AC911">
        <v>11</v>
      </c>
      <c r="AD911">
        <v>10</v>
      </c>
      <c r="AE911">
        <v>0</v>
      </c>
      <c r="AF911">
        <v>1</v>
      </c>
      <c r="AG911">
        <v>0</v>
      </c>
      <c r="AH911" t="s">
        <v>5794</v>
      </c>
      <c r="AI911">
        <v>66.43</v>
      </c>
      <c r="AJ911">
        <v>7</v>
      </c>
      <c r="AK911" t="s">
        <v>2577</v>
      </c>
      <c r="AL911">
        <v>0.89</v>
      </c>
      <c r="AM911">
        <v>2.09</v>
      </c>
      <c r="AN911">
        <v>1.65</v>
      </c>
      <c r="AO911" t="s">
        <v>1677</v>
      </c>
      <c r="AP911" t="s">
        <v>1778</v>
      </c>
      <c r="AQ911" t="s">
        <v>5795</v>
      </c>
      <c r="AR911" t="s">
        <v>5796</v>
      </c>
      <c r="AS911">
        <v>7.41</v>
      </c>
      <c r="AT911">
        <v>9.06</v>
      </c>
      <c r="AU911">
        <v>0</v>
      </c>
      <c r="AV911">
        <v>3</v>
      </c>
      <c r="AW911">
        <v>7</v>
      </c>
      <c r="AX911">
        <v>0</v>
      </c>
      <c r="AY911">
        <v>0.2</v>
      </c>
      <c r="AZ911">
        <v>0.2</v>
      </c>
      <c r="BA911">
        <v>9</v>
      </c>
      <c r="BB911">
        <v>85.41</v>
      </c>
      <c r="BC911">
        <v>9</v>
      </c>
      <c r="BD911" t="s">
        <v>2295</v>
      </c>
      <c r="BE911" t="s">
        <v>5797</v>
      </c>
      <c r="BF911" t="s">
        <v>2295</v>
      </c>
      <c r="BG911" t="s">
        <v>86</v>
      </c>
      <c r="BH911" t="s">
        <v>86</v>
      </c>
      <c r="BI911" t="s">
        <v>86</v>
      </c>
      <c r="BJ911">
        <v>84.43</v>
      </c>
      <c r="BK911">
        <v>0</v>
      </c>
      <c r="BL911">
        <v>0</v>
      </c>
      <c r="BM911">
        <v>0</v>
      </c>
      <c r="BN911">
        <v>2</v>
      </c>
      <c r="BO911">
        <v>19.48</v>
      </c>
      <c r="BP911">
        <v>2</v>
      </c>
      <c r="BQ911">
        <v>9.38</v>
      </c>
      <c r="BR911">
        <v>0.3</v>
      </c>
      <c r="BS911">
        <v>0.98</v>
      </c>
      <c r="BT911">
        <v>0</v>
      </c>
    </row>
    <row r="912" spans="1:72">
      <c r="A912" t="e">
        <f>IF(I912="","其他",_xlfn.XLOOKUP(I912,辅助数据!B:B,辅助数据!C:C))</f>
        <v>#N/A</v>
      </c>
      <c r="B912" t="str" cm="1">
        <f t="array" ref="B912">IFERROR(_xlfn.IFS(EOMONTH(E912,0)-C912&gt;90,"老品 (开售天数大于90天)",EOMONTH(E912,0)-C912&gt;=0,"新品 (开售天数小于等于90)"),"新品未出单")</f>
        <v>新品 (开售天数小于等于90)</v>
      </c>
      <c r="C912" s="1">
        <f>_xlfn.XLOOKUP(K912,开售时间!A:A,开售时间!B:B)</f>
        <v>46260</v>
      </c>
      <c r="D912" s="1" t="str">
        <f>IFERROR(_xlfn.XLOOKUP(G912,分层!A:A,分层!B:B),"未划分")</f>
        <v>未划分</v>
      </c>
      <c r="E912" s="4">
        <v>46235</v>
      </c>
      <c r="F912" s="1" t="s">
        <v>2685</v>
      </c>
      <c r="G912" t="s">
        <v>4069</v>
      </c>
      <c r="H912" t="s">
        <v>4070</v>
      </c>
      <c r="I912" t="s">
        <v>4071</v>
      </c>
      <c r="J912" t="s">
        <v>5481</v>
      </c>
      <c r="K912" t="s">
        <v>4071</v>
      </c>
      <c r="L912">
        <v>39720</v>
      </c>
      <c r="M912">
        <v>72</v>
      </c>
      <c r="N912">
        <v>44.05</v>
      </c>
      <c r="O912">
        <v>18.37</v>
      </c>
      <c r="P912">
        <v>0</v>
      </c>
      <c r="Q912">
        <v>25.68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101.95</v>
      </c>
      <c r="Y912">
        <v>59.97</v>
      </c>
      <c r="Z912">
        <v>0</v>
      </c>
      <c r="AA912">
        <v>41.98</v>
      </c>
      <c r="AB912">
        <v>0</v>
      </c>
      <c r="AC912">
        <v>5</v>
      </c>
      <c r="AD912">
        <v>3</v>
      </c>
      <c r="AE912">
        <v>0</v>
      </c>
      <c r="AF912">
        <v>2</v>
      </c>
      <c r="AG912">
        <v>0</v>
      </c>
      <c r="AH912" t="s">
        <v>1985</v>
      </c>
      <c r="AI912">
        <v>101.94</v>
      </c>
      <c r="AJ912">
        <v>5</v>
      </c>
      <c r="AK912" t="s">
        <v>5798</v>
      </c>
      <c r="AL912">
        <v>0.61</v>
      </c>
      <c r="AM912">
        <v>1.11</v>
      </c>
      <c r="AN912">
        <v>2.31</v>
      </c>
      <c r="AO912" t="s">
        <v>5799</v>
      </c>
      <c r="AP912" t="s">
        <v>5800</v>
      </c>
      <c r="AQ912" t="s">
        <v>4958</v>
      </c>
      <c r="AR912" t="s">
        <v>1168</v>
      </c>
      <c r="AS912">
        <v>8.81</v>
      </c>
      <c r="AT912">
        <v>4.89</v>
      </c>
      <c r="AU912">
        <v>8</v>
      </c>
      <c r="AV912">
        <v>12</v>
      </c>
      <c r="AW912">
        <v>12</v>
      </c>
      <c r="AX912">
        <v>1.1</v>
      </c>
      <c r="AY912">
        <v>0.9</v>
      </c>
      <c r="AZ912">
        <v>0.4</v>
      </c>
      <c r="BA912">
        <v>9</v>
      </c>
      <c r="BB912">
        <v>187.91</v>
      </c>
      <c r="BC912">
        <v>9</v>
      </c>
      <c r="BD912" t="s">
        <v>86</v>
      </c>
      <c r="BE912" t="s">
        <v>86</v>
      </c>
      <c r="BF912" t="s">
        <v>86</v>
      </c>
      <c r="BG912" t="s">
        <v>86</v>
      </c>
      <c r="BH912" t="s">
        <v>86</v>
      </c>
      <c r="BI912" t="s">
        <v>86</v>
      </c>
      <c r="BJ912">
        <v>143.93</v>
      </c>
      <c r="BK912">
        <v>0</v>
      </c>
      <c r="BL912">
        <v>0</v>
      </c>
      <c r="BM912">
        <v>0</v>
      </c>
      <c r="BN912">
        <v>2</v>
      </c>
      <c r="BO912">
        <v>43.98</v>
      </c>
      <c r="BP912">
        <v>2</v>
      </c>
      <c r="BQ912">
        <v>15.99</v>
      </c>
      <c r="BR912">
        <v>0.3</v>
      </c>
      <c r="BS912">
        <v>43.98</v>
      </c>
      <c r="BT912">
        <v>0</v>
      </c>
    </row>
    <row r="913" spans="1:72">
      <c r="A913" t="str">
        <f>IF(I913="","其他",_xlfn.XLOOKUP(I913,辅助数据!B:B,辅助数据!C:C))</f>
        <v>桌面插件</v>
      </c>
      <c r="B913" t="str" cm="1">
        <f t="array" ref="B913">IFERROR(_xlfn.IFS(EOMONTH(E913,0)-C913&gt;90,"老品 (开售天数大于90天)",EOMONTH(E913,0)-C913&gt;=0,"新品 (开售天数小于等于90)"),"新品未出单")</f>
        <v>老品 (开售天数大于90天)</v>
      </c>
      <c r="C913" s="1">
        <f>_xlfn.XLOOKUP(K913,开售时间!A:A,开售时间!B:B)</f>
        <v>44434</v>
      </c>
      <c r="D913" s="1" t="str">
        <f>IFERROR(_xlfn.XLOOKUP(G913,分层!A:A,分层!B:B),"未划分")</f>
        <v>T3</v>
      </c>
      <c r="E913" s="4">
        <v>46235</v>
      </c>
      <c r="F913" s="1" t="s">
        <v>72</v>
      </c>
      <c r="G913" t="s">
        <v>3130</v>
      </c>
      <c r="H913" t="s">
        <v>3131</v>
      </c>
      <c r="I913" t="s">
        <v>3132</v>
      </c>
      <c r="J913" t="s">
        <v>1006</v>
      </c>
      <c r="K913" t="s">
        <v>3132</v>
      </c>
      <c r="L913">
        <v>322</v>
      </c>
      <c r="M913">
        <v>7</v>
      </c>
      <c r="N913">
        <v>1.84</v>
      </c>
      <c r="O913">
        <v>0</v>
      </c>
      <c r="P913">
        <v>0</v>
      </c>
      <c r="Q913">
        <v>1.84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 t="s">
        <v>1006</v>
      </c>
      <c r="AI913">
        <v>0</v>
      </c>
      <c r="AJ913">
        <v>0</v>
      </c>
      <c r="AK913" t="s">
        <v>4781</v>
      </c>
      <c r="AL913">
        <v>0.26</v>
      </c>
      <c r="AM913">
        <v>5.71</v>
      </c>
      <c r="AN913">
        <v>0</v>
      </c>
      <c r="AO913" t="s">
        <v>86</v>
      </c>
      <c r="AP913" t="s">
        <v>5801</v>
      </c>
      <c r="AQ913" t="s">
        <v>3313</v>
      </c>
      <c r="AR913" t="s">
        <v>1006</v>
      </c>
      <c r="AS913">
        <v>0</v>
      </c>
      <c r="AT913">
        <v>0.23</v>
      </c>
      <c r="AU913">
        <v>2</v>
      </c>
      <c r="AV913">
        <v>4</v>
      </c>
      <c r="AW913">
        <v>7</v>
      </c>
      <c r="AX913">
        <v>0.3</v>
      </c>
      <c r="AY913">
        <v>0.3</v>
      </c>
      <c r="AZ913">
        <v>0.2</v>
      </c>
      <c r="BA913">
        <v>8</v>
      </c>
      <c r="BB913">
        <v>79.92</v>
      </c>
      <c r="BC913">
        <v>7</v>
      </c>
      <c r="BD913" t="s">
        <v>5039</v>
      </c>
      <c r="BE913" t="s">
        <v>5802</v>
      </c>
      <c r="BF913" t="s">
        <v>245</v>
      </c>
      <c r="BG913" t="s">
        <v>86</v>
      </c>
      <c r="BH913" t="s">
        <v>86</v>
      </c>
      <c r="BI913" t="s">
        <v>86</v>
      </c>
      <c r="BJ913">
        <v>78.92</v>
      </c>
      <c r="BK913">
        <v>0</v>
      </c>
      <c r="BL913">
        <v>0</v>
      </c>
      <c r="BM913">
        <v>0</v>
      </c>
      <c r="BN913">
        <v>2</v>
      </c>
      <c r="BO913">
        <v>19.98</v>
      </c>
      <c r="BP913">
        <v>1</v>
      </c>
      <c r="BQ913">
        <v>9.87</v>
      </c>
      <c r="BR913">
        <v>0.3</v>
      </c>
      <c r="BS913">
        <v>1</v>
      </c>
      <c r="BT913">
        <v>0</v>
      </c>
    </row>
    <row r="914" spans="1:72">
      <c r="A914" t="str">
        <f>IF(I914="","其他",_xlfn.XLOOKUP(I914,辅助数据!B:B,辅助数据!C:C))</f>
        <v>皇冠套装</v>
      </c>
      <c r="B914" t="str" cm="1">
        <f t="array" ref="B914">IFERROR(_xlfn.IFS(EOMONTH(E914,0)-C914&gt;90,"老品 (开售天数大于90天)",EOMONTH(E914,0)-C914&gt;=0,"新品 (开售天数小于等于90)"),"新品未出单")</f>
        <v>老品 (开售天数大于90天)</v>
      </c>
      <c r="C914" s="1">
        <f>_xlfn.XLOOKUP(K914,开售时间!A:A,开售时间!B:B)</f>
        <v>45910</v>
      </c>
      <c r="D914" s="1" t="str">
        <f>IFERROR(_xlfn.XLOOKUP(G914,分层!A:A,分层!B:B),"未划分")</f>
        <v>T4</v>
      </c>
      <c r="E914" s="4">
        <v>46235</v>
      </c>
      <c r="F914" s="1" t="s">
        <v>72</v>
      </c>
      <c r="G914" t="s">
        <v>3310</v>
      </c>
      <c r="H914" t="s">
        <v>3311</v>
      </c>
      <c r="I914" t="s">
        <v>3312</v>
      </c>
      <c r="J914" t="s">
        <v>1946</v>
      </c>
      <c r="K914" t="s">
        <v>3312</v>
      </c>
      <c r="L914">
        <v>12702</v>
      </c>
      <c r="M914">
        <v>83</v>
      </c>
      <c r="N914">
        <v>55.8</v>
      </c>
      <c r="O914">
        <v>55.8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131.31</v>
      </c>
      <c r="Y914">
        <v>131.31</v>
      </c>
      <c r="Z914">
        <v>0</v>
      </c>
      <c r="AA914">
        <v>0</v>
      </c>
      <c r="AB914">
        <v>0</v>
      </c>
      <c r="AC914">
        <v>9</v>
      </c>
      <c r="AD914">
        <v>9</v>
      </c>
      <c r="AE914">
        <v>0</v>
      </c>
      <c r="AF914">
        <v>0</v>
      </c>
      <c r="AG914">
        <v>0</v>
      </c>
      <c r="AH914" t="s">
        <v>5803</v>
      </c>
      <c r="AI914">
        <v>86.34</v>
      </c>
      <c r="AJ914">
        <v>6</v>
      </c>
      <c r="AK914" t="s">
        <v>1394</v>
      </c>
      <c r="AL914">
        <v>0.67</v>
      </c>
      <c r="AM914">
        <v>4.39</v>
      </c>
      <c r="AN914">
        <v>2.35</v>
      </c>
      <c r="AO914" t="s">
        <v>5804</v>
      </c>
      <c r="AP914" t="s">
        <v>5640</v>
      </c>
      <c r="AQ914" t="s">
        <v>5640</v>
      </c>
      <c r="AR914" t="s">
        <v>5803</v>
      </c>
      <c r="AS914">
        <v>6.2</v>
      </c>
      <c r="AT914">
        <v>6.98</v>
      </c>
      <c r="AU914">
        <v>2</v>
      </c>
      <c r="AV914">
        <v>5</v>
      </c>
      <c r="AW914">
        <v>10</v>
      </c>
      <c r="AX914">
        <v>0.3</v>
      </c>
      <c r="AY914">
        <v>0.4</v>
      </c>
      <c r="AZ914">
        <v>0.3</v>
      </c>
      <c r="BA914">
        <v>8</v>
      </c>
      <c r="BB914">
        <v>116.72</v>
      </c>
      <c r="BC914">
        <v>8</v>
      </c>
      <c r="BD914" t="s">
        <v>3327</v>
      </c>
      <c r="BE914" t="s">
        <v>5805</v>
      </c>
      <c r="BF914" t="s">
        <v>3327</v>
      </c>
      <c r="BG914" t="s">
        <v>86</v>
      </c>
      <c r="BH914" t="s">
        <v>86</v>
      </c>
      <c r="BI914" t="s">
        <v>86</v>
      </c>
      <c r="BJ914">
        <v>116.72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14.59</v>
      </c>
      <c r="BR914">
        <v>0.3</v>
      </c>
      <c r="BS914">
        <v>0</v>
      </c>
      <c r="BT914">
        <v>0</v>
      </c>
    </row>
    <row r="915" spans="1:72">
      <c r="A915" t="str">
        <f>IF(I915="","其他",_xlfn.XLOOKUP(I915,辅助数据!B:B,辅助数据!C:C))</f>
        <v>皇冠套装</v>
      </c>
      <c r="B915" t="str" cm="1">
        <f t="array" ref="B915">IFERROR(_xlfn.IFS(EOMONTH(E915,0)-C915&gt;90,"老品 (开售天数大于90天)",EOMONTH(E915,0)-C915&gt;=0,"新品 (开售天数小于等于90)"),"新品未出单")</f>
        <v>老品 (开售天数大于90天)</v>
      </c>
      <c r="C915" s="1">
        <f>_xlfn.XLOOKUP(K915,开售时间!A:A,开售时间!B:B)</f>
        <v>45908</v>
      </c>
      <c r="D915" s="1" t="str">
        <f>IFERROR(_xlfn.XLOOKUP(G915,分层!A:A,分层!B:B),"未划分")</f>
        <v>T4</v>
      </c>
      <c r="E915" s="4">
        <v>46235</v>
      </c>
      <c r="F915" s="1" t="s">
        <v>72</v>
      </c>
      <c r="G915" t="s">
        <v>3270</v>
      </c>
      <c r="H915" t="s">
        <v>3271</v>
      </c>
      <c r="I915" t="s">
        <v>3272</v>
      </c>
      <c r="J915" t="s">
        <v>5768</v>
      </c>
      <c r="K915" t="s">
        <v>3272</v>
      </c>
      <c r="L915">
        <v>19631</v>
      </c>
      <c r="M915">
        <v>120</v>
      </c>
      <c r="N915">
        <v>102.02</v>
      </c>
      <c r="O915">
        <v>102.02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91.43</v>
      </c>
      <c r="Y915">
        <v>91.43</v>
      </c>
      <c r="Z915">
        <v>0</v>
      </c>
      <c r="AA915">
        <v>0</v>
      </c>
      <c r="AB915">
        <v>0</v>
      </c>
      <c r="AC915">
        <v>7</v>
      </c>
      <c r="AD915">
        <v>7</v>
      </c>
      <c r="AE915">
        <v>0</v>
      </c>
      <c r="AF915">
        <v>0</v>
      </c>
      <c r="AG915">
        <v>0</v>
      </c>
      <c r="AH915" t="s">
        <v>86</v>
      </c>
      <c r="AI915">
        <v>55.46</v>
      </c>
      <c r="AJ915">
        <v>4</v>
      </c>
      <c r="AK915" t="s">
        <v>512</v>
      </c>
      <c r="AL915">
        <v>0.85</v>
      </c>
      <c r="AM915">
        <v>5.2</v>
      </c>
      <c r="AN915">
        <v>0.9</v>
      </c>
      <c r="AO915" t="s">
        <v>5806</v>
      </c>
      <c r="AP915" t="s">
        <v>5807</v>
      </c>
      <c r="AQ915" t="s">
        <v>5807</v>
      </c>
      <c r="AR915" t="s">
        <v>5808</v>
      </c>
      <c r="AS915">
        <v>14.57</v>
      </c>
      <c r="AT915">
        <v>14.57</v>
      </c>
      <c r="AU915">
        <v>1</v>
      </c>
      <c r="AV915">
        <v>2</v>
      </c>
      <c r="AW915">
        <v>8</v>
      </c>
      <c r="AX915">
        <v>0.1</v>
      </c>
      <c r="AY915">
        <v>0.1</v>
      </c>
      <c r="AZ915">
        <v>0.3</v>
      </c>
      <c r="BA915">
        <v>7</v>
      </c>
      <c r="BB915">
        <v>97.43</v>
      </c>
      <c r="BC915">
        <v>7</v>
      </c>
      <c r="BD915" t="s">
        <v>2418</v>
      </c>
      <c r="BE915" t="s">
        <v>5809</v>
      </c>
      <c r="BF915" t="s">
        <v>2418</v>
      </c>
      <c r="BG915" t="s">
        <v>86</v>
      </c>
      <c r="BH915" t="s">
        <v>86</v>
      </c>
      <c r="BI915" t="s">
        <v>86</v>
      </c>
      <c r="BJ915">
        <v>97.43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13.92</v>
      </c>
      <c r="BR915">
        <v>0.2</v>
      </c>
      <c r="BS915">
        <v>0</v>
      </c>
      <c r="BT915">
        <v>0</v>
      </c>
    </row>
    <row r="916" spans="1:72">
      <c r="A916" t="str">
        <f>IF(I916="","其他",_xlfn.XLOOKUP(I916,辅助数据!B:B,辅助数据!C:C))</f>
        <v>海报套装</v>
      </c>
      <c r="B916" t="str" cm="1">
        <f t="array" ref="B916">IFERROR(_xlfn.IFS(EOMONTH(E916,0)-C916&gt;90,"老品 (开售天数大于90天)",EOMONTH(E916,0)-C916&gt;=0,"新品 (开售天数小于等于90)"),"新品未出单")</f>
        <v>老品 (开售天数大于90天)</v>
      </c>
      <c r="C916" s="1">
        <f>_xlfn.XLOOKUP(K916,开售时间!A:A,开售时间!B:B)</f>
        <v>46036</v>
      </c>
      <c r="D916" s="1" t="str">
        <f>IFERROR(_xlfn.XLOOKUP(G916,分层!A:A,分层!B:B),"未划分")</f>
        <v>T4</v>
      </c>
      <c r="E916" s="4">
        <v>46235</v>
      </c>
      <c r="F916" s="1" t="s">
        <v>72</v>
      </c>
      <c r="G916" t="s">
        <v>3191</v>
      </c>
      <c r="H916" t="s">
        <v>3192</v>
      </c>
      <c r="I916" t="s">
        <v>3193</v>
      </c>
      <c r="J916" t="s">
        <v>3029</v>
      </c>
      <c r="K916" t="s">
        <v>3193</v>
      </c>
      <c r="L916">
        <v>14238</v>
      </c>
      <c r="M916">
        <v>91</v>
      </c>
      <c r="N916">
        <v>63.11</v>
      </c>
      <c r="O916">
        <v>31.15</v>
      </c>
      <c r="P916">
        <v>0</v>
      </c>
      <c r="Q916">
        <v>31.96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95.94</v>
      </c>
      <c r="Y916">
        <v>76.96</v>
      </c>
      <c r="Z916">
        <v>0</v>
      </c>
      <c r="AA916">
        <v>18.98</v>
      </c>
      <c r="AB916">
        <v>0</v>
      </c>
      <c r="AC916">
        <v>5</v>
      </c>
      <c r="AD916">
        <v>4</v>
      </c>
      <c r="AE916">
        <v>0</v>
      </c>
      <c r="AF916">
        <v>1</v>
      </c>
      <c r="AG916">
        <v>0</v>
      </c>
      <c r="AH916" t="s">
        <v>5557</v>
      </c>
      <c r="AI916">
        <v>95.94</v>
      </c>
      <c r="AJ916">
        <v>5</v>
      </c>
      <c r="AK916" t="s">
        <v>1415</v>
      </c>
      <c r="AL916">
        <v>0.69</v>
      </c>
      <c r="AM916">
        <v>4.43</v>
      </c>
      <c r="AN916">
        <v>1.52</v>
      </c>
      <c r="AO916" t="s">
        <v>5810</v>
      </c>
      <c r="AP916" t="s">
        <v>5811</v>
      </c>
      <c r="AQ916" t="s">
        <v>5811</v>
      </c>
      <c r="AR916" t="s">
        <v>5812</v>
      </c>
      <c r="AS916">
        <v>12.62</v>
      </c>
      <c r="AT916">
        <v>9.02</v>
      </c>
      <c r="AU916">
        <v>1</v>
      </c>
      <c r="AV916">
        <v>3</v>
      </c>
      <c r="AW916">
        <v>6</v>
      </c>
      <c r="AX916">
        <v>0.1</v>
      </c>
      <c r="AY916">
        <v>0.2</v>
      </c>
      <c r="AZ916">
        <v>0.2</v>
      </c>
      <c r="BA916">
        <v>7</v>
      </c>
      <c r="BB916">
        <v>133.93</v>
      </c>
      <c r="BC916">
        <v>7</v>
      </c>
      <c r="BD916" t="s">
        <v>1067</v>
      </c>
      <c r="BE916" t="s">
        <v>5813</v>
      </c>
      <c r="BF916" t="s">
        <v>1067</v>
      </c>
      <c r="BG916" t="s">
        <v>86</v>
      </c>
      <c r="BH916" t="s">
        <v>86</v>
      </c>
      <c r="BI916" t="s">
        <v>86</v>
      </c>
      <c r="BJ916">
        <v>133.93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19.13</v>
      </c>
      <c r="BR916">
        <v>0.2</v>
      </c>
      <c r="BS916">
        <v>0</v>
      </c>
      <c r="BT916">
        <v>0</v>
      </c>
    </row>
    <row r="917" spans="1:72">
      <c r="A917" t="e">
        <f>IF(I917="","其他",_xlfn.XLOOKUP(I917,辅助数据!B:B,辅助数据!C:C))</f>
        <v>#N/A</v>
      </c>
      <c r="B917" t="str" cm="1">
        <f t="array" ref="B917">IFERROR(_xlfn.IFS(EOMONTH(E917,0)-C917&gt;90,"老品 (开售天数大于90天)",EOMONTH(E917,0)-C917&gt;=0,"新品 (开售天数小于等于90)"),"新品未出单")</f>
        <v>新品 (开售天数小于等于90)</v>
      </c>
      <c r="C917" s="1">
        <f>_xlfn.XLOOKUP(K917,开售时间!A:A,开售时间!B:B)</f>
        <v>46264</v>
      </c>
      <c r="D917" s="1" t="str">
        <f>IFERROR(_xlfn.XLOOKUP(G917,分层!A:A,分层!B:B),"未划分")</f>
        <v>未划分</v>
      </c>
      <c r="E917" s="4">
        <v>46235</v>
      </c>
      <c r="F917" s="1" t="s">
        <v>351</v>
      </c>
      <c r="G917" t="s">
        <v>4090</v>
      </c>
      <c r="H917" t="s">
        <v>4091</v>
      </c>
      <c r="I917" t="s">
        <v>4092</v>
      </c>
      <c r="J917" t="s">
        <v>3250</v>
      </c>
      <c r="K917" t="s">
        <v>4092</v>
      </c>
      <c r="L917">
        <v>5572</v>
      </c>
      <c r="M917">
        <v>42</v>
      </c>
      <c r="N917">
        <v>32.75</v>
      </c>
      <c r="O917">
        <v>28.5</v>
      </c>
      <c r="P917">
        <v>0</v>
      </c>
      <c r="Q917">
        <v>4.25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104.93</v>
      </c>
      <c r="Y917">
        <v>89.94</v>
      </c>
      <c r="Z917">
        <v>0</v>
      </c>
      <c r="AA917">
        <v>14.99</v>
      </c>
      <c r="AB917">
        <v>0</v>
      </c>
      <c r="AC917">
        <v>7</v>
      </c>
      <c r="AD917">
        <v>6</v>
      </c>
      <c r="AE917">
        <v>0</v>
      </c>
      <c r="AF917">
        <v>1</v>
      </c>
      <c r="AG917">
        <v>0</v>
      </c>
      <c r="AH917" t="s">
        <v>86</v>
      </c>
      <c r="AI917">
        <v>104.93</v>
      </c>
      <c r="AJ917">
        <v>7</v>
      </c>
      <c r="AK917" t="s">
        <v>616</v>
      </c>
      <c r="AL917">
        <v>0.78</v>
      </c>
      <c r="AM917">
        <v>5.88</v>
      </c>
      <c r="AN917">
        <v>3.2</v>
      </c>
      <c r="AO917" t="s">
        <v>5006</v>
      </c>
      <c r="AP917" t="s">
        <v>5006</v>
      </c>
      <c r="AQ917" t="s">
        <v>5138</v>
      </c>
      <c r="AR917" t="s">
        <v>5814</v>
      </c>
      <c r="AS917">
        <v>4.68</v>
      </c>
      <c r="AT917">
        <v>4.68</v>
      </c>
      <c r="AU917">
        <v>11</v>
      </c>
      <c r="AV917">
        <v>11</v>
      </c>
      <c r="AW917">
        <v>11</v>
      </c>
      <c r="AX917">
        <v>1.6</v>
      </c>
      <c r="AY917">
        <v>0.8</v>
      </c>
      <c r="AZ917">
        <v>0.4</v>
      </c>
      <c r="BA917">
        <v>7</v>
      </c>
      <c r="BB917">
        <v>104.93</v>
      </c>
      <c r="BC917">
        <v>7</v>
      </c>
      <c r="BD917" t="s">
        <v>86</v>
      </c>
      <c r="BE917" t="s">
        <v>86</v>
      </c>
      <c r="BF917" t="s">
        <v>86</v>
      </c>
      <c r="BG917" t="s">
        <v>86</v>
      </c>
      <c r="BH917" t="s">
        <v>86</v>
      </c>
      <c r="BI917" t="s">
        <v>86</v>
      </c>
      <c r="BJ917">
        <v>94.43</v>
      </c>
      <c r="BK917">
        <v>0</v>
      </c>
      <c r="BL917">
        <v>0</v>
      </c>
      <c r="BM917">
        <v>0</v>
      </c>
      <c r="BN917">
        <v>7</v>
      </c>
      <c r="BO917">
        <v>104.93</v>
      </c>
      <c r="BP917">
        <v>7</v>
      </c>
      <c r="BQ917">
        <v>13.49</v>
      </c>
      <c r="BR917">
        <v>0.2</v>
      </c>
      <c r="BS917">
        <v>10.5</v>
      </c>
      <c r="BT917">
        <v>0</v>
      </c>
    </row>
    <row r="918" spans="1:72">
      <c r="A918" t="e">
        <f>IF(I918="","其他",_xlfn.XLOOKUP(I918,辅助数据!B:B,辅助数据!C:C))</f>
        <v>#N/A</v>
      </c>
      <c r="B918" t="str" cm="1">
        <f t="array" ref="B918">IFERROR(_xlfn.IFS(EOMONTH(E918,0)-C918&gt;90,"老品 (开售天数大于90天)",EOMONTH(E918,0)-C918&gt;=0,"新品 (开售天数小于等于90)"),"新品未出单")</f>
        <v>新品 (开售天数小于等于90)</v>
      </c>
      <c r="C918" s="1">
        <f>_xlfn.XLOOKUP(K918,开售时间!A:A,开售时间!B:B)</f>
        <v>46264</v>
      </c>
      <c r="D918" s="1" t="str">
        <f>IFERROR(_xlfn.XLOOKUP(G918,分层!A:A,分层!B:B),"未划分")</f>
        <v>未划分</v>
      </c>
      <c r="E918" s="4">
        <v>46235</v>
      </c>
      <c r="F918" s="1" t="s">
        <v>351</v>
      </c>
      <c r="G918" t="s">
        <v>4093</v>
      </c>
      <c r="H918" t="s">
        <v>4094</v>
      </c>
      <c r="I918" t="s">
        <v>4095</v>
      </c>
      <c r="J918" t="s">
        <v>5815</v>
      </c>
      <c r="K918" t="s">
        <v>4095</v>
      </c>
      <c r="L918">
        <v>11068</v>
      </c>
      <c r="M918">
        <v>66</v>
      </c>
      <c r="N918">
        <v>50.52</v>
      </c>
      <c r="O918">
        <v>36.37</v>
      </c>
      <c r="P918">
        <v>0</v>
      </c>
      <c r="Q918">
        <v>14.15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74.95</v>
      </c>
      <c r="Y918">
        <v>44.97</v>
      </c>
      <c r="Z918">
        <v>0</v>
      </c>
      <c r="AA918">
        <v>29.98</v>
      </c>
      <c r="AB918">
        <v>0</v>
      </c>
      <c r="AC918">
        <v>5</v>
      </c>
      <c r="AD918">
        <v>3</v>
      </c>
      <c r="AE918">
        <v>0</v>
      </c>
      <c r="AF918">
        <v>2</v>
      </c>
      <c r="AG918">
        <v>0</v>
      </c>
      <c r="AH918" t="s">
        <v>5557</v>
      </c>
      <c r="AI918">
        <v>74.95</v>
      </c>
      <c r="AJ918">
        <v>5</v>
      </c>
      <c r="AK918" t="s">
        <v>860</v>
      </c>
      <c r="AL918">
        <v>0.77</v>
      </c>
      <c r="AM918">
        <v>4.56</v>
      </c>
      <c r="AN918">
        <v>1.48</v>
      </c>
      <c r="AO918" t="s">
        <v>5816</v>
      </c>
      <c r="AP918" t="s">
        <v>5817</v>
      </c>
      <c r="AQ918" t="s">
        <v>2526</v>
      </c>
      <c r="AR918" t="s">
        <v>5818</v>
      </c>
      <c r="AS918">
        <v>10.1</v>
      </c>
      <c r="AT918">
        <v>7.22</v>
      </c>
      <c r="AU918">
        <v>9</v>
      </c>
      <c r="AV918">
        <v>9</v>
      </c>
      <c r="AW918">
        <v>9</v>
      </c>
      <c r="AX918">
        <v>1.3</v>
      </c>
      <c r="AY918">
        <v>0.6</v>
      </c>
      <c r="AZ918">
        <v>0.3</v>
      </c>
      <c r="BA918">
        <v>7</v>
      </c>
      <c r="BB918">
        <v>104.93</v>
      </c>
      <c r="BC918">
        <v>7</v>
      </c>
      <c r="BD918" t="s">
        <v>86</v>
      </c>
      <c r="BE918" t="s">
        <v>86</v>
      </c>
      <c r="BF918" t="s">
        <v>86</v>
      </c>
      <c r="BG918" t="s">
        <v>86</v>
      </c>
      <c r="BH918" t="s">
        <v>86</v>
      </c>
      <c r="BI918" t="s">
        <v>86</v>
      </c>
      <c r="BJ918">
        <v>97.43</v>
      </c>
      <c r="BK918">
        <v>1</v>
      </c>
      <c r="BL918">
        <v>14.99</v>
      </c>
      <c r="BM918">
        <v>1</v>
      </c>
      <c r="BN918">
        <v>5</v>
      </c>
      <c r="BO918">
        <v>74.95</v>
      </c>
      <c r="BP918">
        <v>5</v>
      </c>
      <c r="BQ918">
        <v>13.92</v>
      </c>
      <c r="BR918">
        <v>0.2</v>
      </c>
      <c r="BS918">
        <v>7.5</v>
      </c>
      <c r="BT918">
        <v>0</v>
      </c>
    </row>
    <row r="919" spans="1:72">
      <c r="A919" t="str">
        <f>IF(I919="","其他",_xlfn.XLOOKUP(I919,辅助数据!B:B,辅助数据!C:C))</f>
        <v>长横幅</v>
      </c>
      <c r="B919" t="str" cm="1">
        <f t="array" ref="B919">IFERROR(_xlfn.IFS(EOMONTH(E919,0)-C919&gt;90,"老品 (开售天数大于90天)",EOMONTH(E919,0)-C919&gt;=0,"新品 (开售天数小于等于90)"),"新品未出单")</f>
        <v>老品 (开售天数大于90天)</v>
      </c>
      <c r="C919" s="1">
        <f>_xlfn.XLOOKUP(K919,开售时间!A:A,开售时间!B:B)</f>
        <v>44435</v>
      </c>
      <c r="D919" s="1" t="str">
        <f>IFERROR(_xlfn.XLOOKUP(G919,分层!A:A,分层!B:B),"未划分")</f>
        <v>T3</v>
      </c>
      <c r="E919" s="4">
        <v>46235</v>
      </c>
      <c r="F919" s="1" t="s">
        <v>72</v>
      </c>
      <c r="G919" t="s">
        <v>3076</v>
      </c>
      <c r="H919" t="s">
        <v>3077</v>
      </c>
      <c r="I919" t="s">
        <v>3078</v>
      </c>
      <c r="J919" t="s">
        <v>1199</v>
      </c>
      <c r="K919" t="s">
        <v>3078</v>
      </c>
      <c r="L919">
        <v>2629</v>
      </c>
      <c r="M919">
        <v>48</v>
      </c>
      <c r="N919">
        <v>18.77</v>
      </c>
      <c r="O919">
        <v>18.77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59.95</v>
      </c>
      <c r="Y919">
        <v>59.95</v>
      </c>
      <c r="Z919">
        <v>0</v>
      </c>
      <c r="AA919">
        <v>0</v>
      </c>
      <c r="AB919">
        <v>0</v>
      </c>
      <c r="AC919">
        <v>5</v>
      </c>
      <c r="AD919">
        <v>5</v>
      </c>
      <c r="AE919">
        <v>0</v>
      </c>
      <c r="AF919">
        <v>0</v>
      </c>
      <c r="AG919">
        <v>0</v>
      </c>
      <c r="AH919" t="s">
        <v>2576</v>
      </c>
      <c r="AI919">
        <v>39.96</v>
      </c>
      <c r="AJ919">
        <v>4</v>
      </c>
      <c r="AK919" t="s">
        <v>5819</v>
      </c>
      <c r="AL919">
        <v>0.39</v>
      </c>
      <c r="AM919">
        <v>7.14</v>
      </c>
      <c r="AN919">
        <v>3.19</v>
      </c>
      <c r="AO919" t="s">
        <v>5820</v>
      </c>
      <c r="AP919" t="s">
        <v>5820</v>
      </c>
      <c r="AQ919" t="s">
        <v>5820</v>
      </c>
      <c r="AR919" t="s">
        <v>5821</v>
      </c>
      <c r="AS919">
        <v>3.75</v>
      </c>
      <c r="AT919">
        <v>3.13</v>
      </c>
      <c r="AU919">
        <v>0</v>
      </c>
      <c r="AV919">
        <v>0</v>
      </c>
      <c r="AW919">
        <v>4</v>
      </c>
      <c r="AX919">
        <v>0</v>
      </c>
      <c r="AY919">
        <v>0</v>
      </c>
      <c r="AZ919">
        <v>0.1</v>
      </c>
      <c r="BA919">
        <v>6</v>
      </c>
      <c r="BB919">
        <v>59.94</v>
      </c>
      <c r="BC919">
        <v>6</v>
      </c>
      <c r="BD919" t="s">
        <v>5822</v>
      </c>
      <c r="BE919" t="s">
        <v>5822</v>
      </c>
      <c r="BF919" t="s">
        <v>5822</v>
      </c>
      <c r="BG919" t="s">
        <v>86</v>
      </c>
      <c r="BH919" t="s">
        <v>86</v>
      </c>
      <c r="BI919" t="s">
        <v>86</v>
      </c>
      <c r="BJ919">
        <v>59.94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9.99</v>
      </c>
      <c r="BR919">
        <v>0.2</v>
      </c>
      <c r="BS919">
        <v>0</v>
      </c>
      <c r="BT919">
        <v>0</v>
      </c>
    </row>
    <row r="920" spans="1:72">
      <c r="A920" t="str">
        <f>IF(I920="","其他",_xlfn.XLOOKUP(I920,辅助数据!B:B,辅助数据!C:C))</f>
        <v>海报套装</v>
      </c>
      <c r="B920" t="str" cm="1">
        <f t="array" ref="B920">IFERROR(_xlfn.IFS(EOMONTH(E920,0)-C920&gt;90,"老品 (开售天数大于90天)",EOMONTH(E920,0)-C920&gt;=0,"新品 (开售天数小于等于90)"),"新品未出单")</f>
        <v>老品 (开售天数大于90天)</v>
      </c>
      <c r="C920" s="1">
        <f>_xlfn.XLOOKUP(K920,开售时间!A:A,开售时间!B:B)</f>
        <v>46050</v>
      </c>
      <c r="D920" s="1" t="str">
        <f>IFERROR(_xlfn.XLOOKUP(G920,分层!A:A,分层!B:B),"未划分")</f>
        <v>T4</v>
      </c>
      <c r="E920" s="4">
        <v>46235</v>
      </c>
      <c r="F920" s="1" t="s">
        <v>72</v>
      </c>
      <c r="G920" t="s">
        <v>3256</v>
      </c>
      <c r="H920" t="s">
        <v>3257</v>
      </c>
      <c r="I920" t="s">
        <v>3258</v>
      </c>
      <c r="J920" t="s">
        <v>5823</v>
      </c>
      <c r="K920" t="s">
        <v>3258</v>
      </c>
      <c r="L920">
        <v>23320</v>
      </c>
      <c r="M920">
        <v>115</v>
      </c>
      <c r="N920">
        <v>82.04</v>
      </c>
      <c r="O920">
        <v>58.89</v>
      </c>
      <c r="P920">
        <v>0</v>
      </c>
      <c r="Q920">
        <v>23.15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108.94</v>
      </c>
      <c r="Y920">
        <v>88.95</v>
      </c>
      <c r="Z920">
        <v>0</v>
      </c>
      <c r="AA920">
        <v>19.99</v>
      </c>
      <c r="AB920">
        <v>0</v>
      </c>
      <c r="AC920">
        <v>6</v>
      </c>
      <c r="AD920">
        <v>5</v>
      </c>
      <c r="AE920">
        <v>0</v>
      </c>
      <c r="AF920">
        <v>1</v>
      </c>
      <c r="AG920">
        <v>0</v>
      </c>
      <c r="AH920" t="s">
        <v>86</v>
      </c>
      <c r="AI920">
        <v>95.95</v>
      </c>
      <c r="AJ920">
        <v>5</v>
      </c>
      <c r="AK920" t="s">
        <v>605</v>
      </c>
      <c r="AL920">
        <v>0.71</v>
      </c>
      <c r="AM920">
        <v>3.52</v>
      </c>
      <c r="AN920">
        <v>1.33</v>
      </c>
      <c r="AO920" t="s">
        <v>5824</v>
      </c>
      <c r="AP920" t="s">
        <v>5825</v>
      </c>
      <c r="AQ920" t="s">
        <v>5825</v>
      </c>
      <c r="AR920" t="s">
        <v>5826</v>
      </c>
      <c r="AS920">
        <v>13.67</v>
      </c>
      <c r="AT920">
        <v>13.67</v>
      </c>
      <c r="AU920">
        <v>2</v>
      </c>
      <c r="AV920">
        <v>3</v>
      </c>
      <c r="AW920">
        <v>5</v>
      </c>
      <c r="AX920">
        <v>0.3</v>
      </c>
      <c r="AY920">
        <v>0.2</v>
      </c>
      <c r="AZ920">
        <v>0.2</v>
      </c>
      <c r="BA920">
        <v>6</v>
      </c>
      <c r="BB920">
        <v>114.94</v>
      </c>
      <c r="BC920">
        <v>6</v>
      </c>
      <c r="BD920" t="s">
        <v>1006</v>
      </c>
      <c r="BE920" t="s">
        <v>5827</v>
      </c>
      <c r="BF920" t="s">
        <v>1006</v>
      </c>
      <c r="BG920" t="s">
        <v>86</v>
      </c>
      <c r="BH920" t="s">
        <v>86</v>
      </c>
      <c r="BI920" t="s">
        <v>86</v>
      </c>
      <c r="BJ920">
        <v>114.94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19.16</v>
      </c>
      <c r="BR920">
        <v>0.2</v>
      </c>
      <c r="BS920">
        <v>0</v>
      </c>
      <c r="BT920">
        <v>0</v>
      </c>
    </row>
    <row r="921" spans="1:72">
      <c r="A921" t="str">
        <f>IF(I921="","其他",_xlfn.XLOOKUP(I921,辅助数据!B:B,辅助数据!C:C))</f>
        <v>海报套装</v>
      </c>
      <c r="B921" t="str" cm="1">
        <f t="array" ref="B921">IFERROR(_xlfn.IFS(EOMONTH(E921,0)-C921&gt;90,"老品 (开售天数大于90天)",EOMONTH(E921,0)-C921&gt;=0,"新品 (开售天数小于等于90)"),"新品未出单")</f>
        <v>老品 (开售天数大于90天)</v>
      </c>
      <c r="C921" s="1">
        <f>_xlfn.XLOOKUP(K921,开售时间!A:A,开售时间!B:B)</f>
        <v>46113</v>
      </c>
      <c r="D921" s="1" t="str">
        <f>IFERROR(_xlfn.XLOOKUP(G921,分层!A:A,分层!B:B),"未划分")</f>
        <v>T3</v>
      </c>
      <c r="E921" s="4">
        <v>46235</v>
      </c>
      <c r="F921" s="1" t="s">
        <v>72</v>
      </c>
      <c r="G921" t="s">
        <v>3162</v>
      </c>
      <c r="H921" t="s">
        <v>3163</v>
      </c>
      <c r="I921" t="s">
        <v>3164</v>
      </c>
      <c r="J921" t="s">
        <v>5649</v>
      </c>
      <c r="K921" t="s">
        <v>3164</v>
      </c>
      <c r="L921">
        <v>10987</v>
      </c>
      <c r="M921">
        <v>49</v>
      </c>
      <c r="N921">
        <v>35.41</v>
      </c>
      <c r="O921">
        <v>24.92</v>
      </c>
      <c r="P921">
        <v>0</v>
      </c>
      <c r="Q921">
        <v>10.49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79.96</v>
      </c>
      <c r="Y921">
        <v>79.96</v>
      </c>
      <c r="Z921">
        <v>0</v>
      </c>
      <c r="AA921">
        <v>0</v>
      </c>
      <c r="AB921">
        <v>0</v>
      </c>
      <c r="AC921">
        <v>4</v>
      </c>
      <c r="AD921">
        <v>4</v>
      </c>
      <c r="AE921">
        <v>0</v>
      </c>
      <c r="AF921">
        <v>0</v>
      </c>
      <c r="AG921">
        <v>0</v>
      </c>
      <c r="AH921" t="s">
        <v>1099</v>
      </c>
      <c r="AI921">
        <v>79.96</v>
      </c>
      <c r="AJ921">
        <v>4</v>
      </c>
      <c r="AK921" t="s">
        <v>199</v>
      </c>
      <c r="AL921">
        <v>0.72</v>
      </c>
      <c r="AM921">
        <v>3.22</v>
      </c>
      <c r="AN921">
        <v>2.26</v>
      </c>
      <c r="AO921" t="s">
        <v>5828</v>
      </c>
      <c r="AP921" t="s">
        <v>5829</v>
      </c>
      <c r="AQ921" t="s">
        <v>5829</v>
      </c>
      <c r="AR921" t="s">
        <v>1099</v>
      </c>
      <c r="AS921">
        <v>8.85</v>
      </c>
      <c r="AT921">
        <v>5.9</v>
      </c>
      <c r="AU921">
        <v>0</v>
      </c>
      <c r="AV921">
        <v>2</v>
      </c>
      <c r="AW921">
        <v>6</v>
      </c>
      <c r="AX921">
        <v>0</v>
      </c>
      <c r="AY921">
        <v>0.1</v>
      </c>
      <c r="AZ921">
        <v>0.2</v>
      </c>
      <c r="BA921">
        <v>6</v>
      </c>
      <c r="BB921">
        <v>119.94</v>
      </c>
      <c r="BC921">
        <v>6</v>
      </c>
      <c r="BD921" t="s">
        <v>5830</v>
      </c>
      <c r="BE921" t="s">
        <v>5830</v>
      </c>
      <c r="BF921" t="s">
        <v>5830</v>
      </c>
      <c r="BG921" t="s">
        <v>86</v>
      </c>
      <c r="BH921" t="s">
        <v>86</v>
      </c>
      <c r="BI921" t="s">
        <v>86</v>
      </c>
      <c r="BJ921">
        <v>119.94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19.99</v>
      </c>
      <c r="BR921">
        <v>0.2</v>
      </c>
      <c r="BS921">
        <v>0</v>
      </c>
      <c r="BT921">
        <v>0</v>
      </c>
    </row>
    <row r="922" spans="1:72">
      <c r="A922" t="str">
        <f>IF(I922="","其他",_xlfn.XLOOKUP(I922,辅助数据!B:B,辅助数据!C:C))</f>
        <v>拱圈</v>
      </c>
      <c r="B922" t="str" cm="1">
        <f t="array" ref="B922">IFERROR(_xlfn.IFS(EOMONTH(E922,0)-C922&gt;90,"老品 (开售天数大于90天)",EOMONTH(E922,0)-C922&gt;=0,"新品 (开售天数小于等于90)"),"新品未出单")</f>
        <v>老品 (开售天数大于90天)</v>
      </c>
      <c r="C922" s="1">
        <f>_xlfn.XLOOKUP(K922,开售时间!A:A,开售时间!B:B)</f>
        <v>45114</v>
      </c>
      <c r="D922" s="1" t="str">
        <f>IFERROR(_xlfn.XLOOKUP(G922,分层!A:A,分层!B:B),"未划分")</f>
        <v>未划分</v>
      </c>
      <c r="E922" s="4">
        <v>46235</v>
      </c>
      <c r="F922" s="1" t="s">
        <v>4038</v>
      </c>
      <c r="G922" t="s">
        <v>4039</v>
      </c>
      <c r="H922" t="s">
        <v>4040</v>
      </c>
      <c r="I922" t="s">
        <v>4041</v>
      </c>
      <c r="J922" t="s">
        <v>921</v>
      </c>
      <c r="K922" t="s">
        <v>4041</v>
      </c>
      <c r="L922">
        <v>19497</v>
      </c>
      <c r="M922">
        <v>281</v>
      </c>
      <c r="N922">
        <v>184.84</v>
      </c>
      <c r="O922">
        <v>134.19</v>
      </c>
      <c r="P922">
        <v>0</v>
      </c>
      <c r="Q922">
        <v>50.65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31.98</v>
      </c>
      <c r="Y922">
        <v>31.98</v>
      </c>
      <c r="Z922">
        <v>0</v>
      </c>
      <c r="AA922">
        <v>0</v>
      </c>
      <c r="AB922">
        <v>0</v>
      </c>
      <c r="AC922">
        <v>2</v>
      </c>
      <c r="AD922">
        <v>2</v>
      </c>
      <c r="AE922">
        <v>0</v>
      </c>
      <c r="AF922">
        <v>0</v>
      </c>
      <c r="AG922">
        <v>0</v>
      </c>
      <c r="AH922" t="s">
        <v>2418</v>
      </c>
      <c r="AI922">
        <v>31.98</v>
      </c>
      <c r="AJ922">
        <v>2</v>
      </c>
      <c r="AK922" t="s">
        <v>1281</v>
      </c>
      <c r="AL922">
        <v>0.66</v>
      </c>
      <c r="AM922">
        <v>9.48</v>
      </c>
      <c r="AN922">
        <v>0.17</v>
      </c>
      <c r="AO922" t="s">
        <v>5831</v>
      </c>
      <c r="AP922" t="s">
        <v>5832</v>
      </c>
      <c r="AQ922" t="s">
        <v>5833</v>
      </c>
      <c r="AR922" t="s">
        <v>2774</v>
      </c>
      <c r="AS922">
        <v>92.42</v>
      </c>
      <c r="AT922">
        <v>36.97</v>
      </c>
      <c r="AU922">
        <v>4</v>
      </c>
      <c r="AV922">
        <v>6</v>
      </c>
      <c r="AW922">
        <v>6</v>
      </c>
      <c r="AX922">
        <v>0.6</v>
      </c>
      <c r="AY922">
        <v>0.4</v>
      </c>
      <c r="AZ922">
        <v>0.2</v>
      </c>
      <c r="BA922">
        <v>5</v>
      </c>
      <c r="BB922">
        <v>81.95</v>
      </c>
      <c r="BC922">
        <v>5</v>
      </c>
      <c r="BD922" t="s">
        <v>86</v>
      </c>
      <c r="BE922" t="s">
        <v>86</v>
      </c>
      <c r="BF922" t="s">
        <v>86</v>
      </c>
      <c r="BG922" t="s">
        <v>86</v>
      </c>
      <c r="BH922" t="s">
        <v>86</v>
      </c>
      <c r="BI922" t="s">
        <v>86</v>
      </c>
      <c r="BJ922">
        <v>46.37</v>
      </c>
      <c r="BK922">
        <v>0</v>
      </c>
      <c r="BL922">
        <v>0</v>
      </c>
      <c r="BM922">
        <v>0</v>
      </c>
      <c r="BN922">
        <v>3</v>
      </c>
      <c r="BO922">
        <v>49.97</v>
      </c>
      <c r="BP922">
        <v>3</v>
      </c>
      <c r="BQ922">
        <v>9.27</v>
      </c>
      <c r="BR922">
        <v>0.2</v>
      </c>
      <c r="BS922">
        <v>35.58</v>
      </c>
      <c r="BT922">
        <v>0</v>
      </c>
    </row>
    <row r="923" spans="1:72">
      <c r="A923" t="e">
        <f>IF(I923="","其他",_xlfn.XLOOKUP(I923,辅助数据!B:B,辅助数据!C:C))</f>
        <v>#N/A</v>
      </c>
      <c r="B923" t="str" cm="1">
        <f t="array" ref="B923">IFERROR(_xlfn.IFS(EOMONTH(E923,0)-C923&gt;90,"老品 (开售天数大于90天)",EOMONTH(E923,0)-C923&gt;=0,"新品 (开售天数小于等于90)"),"新品未出单")</f>
        <v>新品 (开售天数小于等于90)</v>
      </c>
      <c r="C923" s="1">
        <f>_xlfn.XLOOKUP(K923,开售时间!A:A,开售时间!B:B)</f>
        <v>46260</v>
      </c>
      <c r="D923" s="1" t="str">
        <f>IFERROR(_xlfn.XLOOKUP(G923,分层!A:A,分层!B:B),"未划分")</f>
        <v>N</v>
      </c>
      <c r="E923" s="4">
        <v>46235</v>
      </c>
      <c r="F923" s="1" t="s">
        <v>72</v>
      </c>
      <c r="G923" t="s">
        <v>4057</v>
      </c>
      <c r="H923" t="s">
        <v>4058</v>
      </c>
      <c r="I923" t="s">
        <v>4059</v>
      </c>
      <c r="J923" t="s">
        <v>5763</v>
      </c>
      <c r="K923" t="s">
        <v>4059</v>
      </c>
      <c r="L923">
        <v>7595</v>
      </c>
      <c r="M923">
        <v>35</v>
      </c>
      <c r="N923">
        <v>29.95</v>
      </c>
      <c r="O923">
        <v>26.03</v>
      </c>
      <c r="P923">
        <v>0</v>
      </c>
      <c r="Q923">
        <v>3.92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29.98</v>
      </c>
      <c r="Y923">
        <v>29.98</v>
      </c>
      <c r="Z923">
        <v>0</v>
      </c>
      <c r="AA923">
        <v>0</v>
      </c>
      <c r="AB923">
        <v>0</v>
      </c>
      <c r="AC923">
        <v>2</v>
      </c>
      <c r="AD923">
        <v>2</v>
      </c>
      <c r="AE923">
        <v>0</v>
      </c>
      <c r="AF923">
        <v>0</v>
      </c>
      <c r="AG923">
        <v>0</v>
      </c>
      <c r="AH923" t="s">
        <v>2418</v>
      </c>
      <c r="AI923">
        <v>29.98</v>
      </c>
      <c r="AJ923">
        <v>2</v>
      </c>
      <c r="AK923" t="s">
        <v>1363</v>
      </c>
      <c r="AL923">
        <v>0.86</v>
      </c>
      <c r="AM923">
        <v>3.94</v>
      </c>
      <c r="AN923">
        <v>1</v>
      </c>
      <c r="AO923" t="s">
        <v>5834</v>
      </c>
      <c r="AP923" t="s">
        <v>2749</v>
      </c>
      <c r="AQ923" t="s">
        <v>5835</v>
      </c>
      <c r="AR923" t="s">
        <v>5557</v>
      </c>
      <c r="AS923">
        <v>14.98</v>
      </c>
      <c r="AT923">
        <v>5.99</v>
      </c>
      <c r="AU923">
        <v>8</v>
      </c>
      <c r="AV923">
        <v>10</v>
      </c>
      <c r="AW923">
        <v>10</v>
      </c>
      <c r="AX923">
        <v>1.1</v>
      </c>
      <c r="AY923">
        <v>0.7</v>
      </c>
      <c r="AZ923">
        <v>0.3</v>
      </c>
      <c r="BA923">
        <v>5</v>
      </c>
      <c r="BB923">
        <v>74.95</v>
      </c>
      <c r="BC923">
        <v>5</v>
      </c>
      <c r="BD923" t="s">
        <v>86</v>
      </c>
      <c r="BE923" t="s">
        <v>86</v>
      </c>
      <c r="BF923" t="s">
        <v>86</v>
      </c>
      <c r="BG923" t="s">
        <v>86</v>
      </c>
      <c r="BH923" t="s">
        <v>86</v>
      </c>
      <c r="BI923" t="s">
        <v>86</v>
      </c>
      <c r="BJ923">
        <v>41.97</v>
      </c>
      <c r="BK923">
        <v>0</v>
      </c>
      <c r="BL923">
        <v>0</v>
      </c>
      <c r="BM923">
        <v>0</v>
      </c>
      <c r="BN923">
        <v>4</v>
      </c>
      <c r="BO923">
        <v>59.96</v>
      </c>
      <c r="BP923">
        <v>4</v>
      </c>
      <c r="BQ923">
        <v>8.39</v>
      </c>
      <c r="BR923">
        <v>0.2</v>
      </c>
      <c r="BS923">
        <v>32.98</v>
      </c>
      <c r="BT923">
        <v>0</v>
      </c>
    </row>
    <row r="924" spans="1:72">
      <c r="A924" t="e">
        <f>IF(I924="","其他",_xlfn.XLOOKUP(I924,辅助数据!B:B,辅助数据!C:C))</f>
        <v>#N/A</v>
      </c>
      <c r="B924" t="str" cm="1">
        <f t="array" ref="B924">IFERROR(_xlfn.IFS(EOMONTH(E924,0)-C924&gt;90,"老品 (开售天数大于90天)",EOMONTH(E924,0)-C924&gt;=0,"新品 (开售天数小于等于90)"),"新品未出单")</f>
        <v>新品 (开售天数小于等于90)</v>
      </c>
      <c r="C924" s="1">
        <f>_xlfn.XLOOKUP(K924,开售时间!A:A,开售时间!B:B)</f>
        <v>46264</v>
      </c>
      <c r="D924" s="1" t="str">
        <f>IFERROR(_xlfn.XLOOKUP(G924,分层!A:A,分层!B:B),"未划分")</f>
        <v>未划分</v>
      </c>
      <c r="E924" s="4">
        <v>46235</v>
      </c>
      <c r="F924" s="1" t="s">
        <v>3319</v>
      </c>
      <c r="G924" t="s">
        <v>4048</v>
      </c>
      <c r="H924" t="s">
        <v>5836</v>
      </c>
      <c r="I924" t="s">
        <v>4050</v>
      </c>
      <c r="J924" t="s">
        <v>2507</v>
      </c>
      <c r="K924" t="s">
        <v>4050</v>
      </c>
      <c r="L924">
        <v>6788</v>
      </c>
      <c r="M924">
        <v>18</v>
      </c>
      <c r="N924">
        <v>12.16</v>
      </c>
      <c r="O924">
        <v>11.5</v>
      </c>
      <c r="P924">
        <v>0</v>
      </c>
      <c r="Q924">
        <v>0.66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13.99</v>
      </c>
      <c r="Y924">
        <v>13.99</v>
      </c>
      <c r="Z924">
        <v>0</v>
      </c>
      <c r="AA924">
        <v>0</v>
      </c>
      <c r="AB924">
        <v>0</v>
      </c>
      <c r="AC924">
        <v>1</v>
      </c>
      <c r="AD924">
        <v>1</v>
      </c>
      <c r="AE924">
        <v>0</v>
      </c>
      <c r="AF924">
        <v>0</v>
      </c>
      <c r="AG924">
        <v>0</v>
      </c>
      <c r="AH924" t="s">
        <v>1206</v>
      </c>
      <c r="AI924">
        <v>13.99</v>
      </c>
      <c r="AJ924">
        <v>1</v>
      </c>
      <c r="AK924" t="s">
        <v>2886</v>
      </c>
      <c r="AL924">
        <v>0.68</v>
      </c>
      <c r="AM924">
        <v>1.79</v>
      </c>
      <c r="AN924">
        <v>1.15</v>
      </c>
      <c r="AO924" t="s">
        <v>5837</v>
      </c>
      <c r="AP924" t="s">
        <v>5838</v>
      </c>
      <c r="AQ924" t="s">
        <v>5839</v>
      </c>
      <c r="AR924" t="s">
        <v>1054</v>
      </c>
      <c r="AS924">
        <v>12.16</v>
      </c>
      <c r="AT924">
        <v>3.04</v>
      </c>
      <c r="AU924">
        <v>5</v>
      </c>
      <c r="AV924">
        <v>5</v>
      </c>
      <c r="AW924">
        <v>5</v>
      </c>
      <c r="AX924">
        <v>0.7</v>
      </c>
      <c r="AY924">
        <v>0.4</v>
      </c>
      <c r="AZ924">
        <v>0.2</v>
      </c>
      <c r="BA924">
        <v>4</v>
      </c>
      <c r="BB924">
        <v>55.96</v>
      </c>
      <c r="BC924">
        <v>4</v>
      </c>
      <c r="BD924" t="s">
        <v>86</v>
      </c>
      <c r="BE924" t="s">
        <v>86</v>
      </c>
      <c r="BF924" t="s">
        <v>86</v>
      </c>
      <c r="BG924" t="s">
        <v>86</v>
      </c>
      <c r="BH924" t="s">
        <v>86</v>
      </c>
      <c r="BI924" t="s">
        <v>86</v>
      </c>
      <c r="BJ924">
        <v>27.98</v>
      </c>
      <c r="BK924">
        <v>0</v>
      </c>
      <c r="BL924">
        <v>0</v>
      </c>
      <c r="BM924">
        <v>0</v>
      </c>
      <c r="BN924">
        <v>2</v>
      </c>
      <c r="BO924">
        <v>27.98</v>
      </c>
      <c r="BP924">
        <v>2</v>
      </c>
      <c r="BQ924">
        <v>7</v>
      </c>
      <c r="BR924">
        <v>0.1</v>
      </c>
      <c r="BS924">
        <v>27.98</v>
      </c>
      <c r="BT924">
        <v>0</v>
      </c>
    </row>
    <row r="925" spans="1:72">
      <c r="A925" t="e">
        <f>IF(I925="","其他",_xlfn.XLOOKUP(I925,辅助数据!B:B,辅助数据!C:C))</f>
        <v>#N/A</v>
      </c>
      <c r="B925" t="str" cm="1">
        <f t="array" ref="B925">IFERROR(_xlfn.IFS(EOMONTH(E925,0)-C925&gt;90,"老品 (开售天数大于90天)",EOMONTH(E925,0)-C925&gt;=0,"新品 (开售天数小于等于90)"),"新品未出单")</f>
        <v>新品 (开售天数小于等于90)</v>
      </c>
      <c r="C925" s="1">
        <f>_xlfn.XLOOKUP(K925,开售时间!A:A,开售时间!B:B)</f>
        <v>46260</v>
      </c>
      <c r="D925" s="1" t="str">
        <f>IFERROR(_xlfn.XLOOKUP(G925,分层!A:A,分层!B:B),"未划分")</f>
        <v>未划分</v>
      </c>
      <c r="E925" s="4">
        <v>46235</v>
      </c>
      <c r="F925" s="1" t="s">
        <v>351</v>
      </c>
      <c r="G925" t="s">
        <v>4096</v>
      </c>
      <c r="H925" t="s">
        <v>4097</v>
      </c>
      <c r="I925" t="s">
        <v>4098</v>
      </c>
      <c r="J925" t="s">
        <v>4752</v>
      </c>
      <c r="K925" t="s">
        <v>4098</v>
      </c>
      <c r="L925">
        <v>16765</v>
      </c>
      <c r="M925">
        <v>87</v>
      </c>
      <c r="N925">
        <v>71.13</v>
      </c>
      <c r="O925">
        <v>52.22</v>
      </c>
      <c r="P925">
        <v>0</v>
      </c>
      <c r="Q925">
        <v>18.91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68.95</v>
      </c>
      <c r="Y925">
        <v>26.98</v>
      </c>
      <c r="Z925">
        <v>0</v>
      </c>
      <c r="AA925">
        <v>41.97</v>
      </c>
      <c r="AB925">
        <v>0</v>
      </c>
      <c r="AC925">
        <v>5</v>
      </c>
      <c r="AD925">
        <v>2</v>
      </c>
      <c r="AE925">
        <v>0</v>
      </c>
      <c r="AF925">
        <v>3</v>
      </c>
      <c r="AG925">
        <v>0</v>
      </c>
      <c r="AH925" t="s">
        <v>5840</v>
      </c>
      <c r="AI925">
        <v>49.64</v>
      </c>
      <c r="AJ925">
        <v>3</v>
      </c>
      <c r="AK925" t="s">
        <v>3314</v>
      </c>
      <c r="AL925">
        <v>0.82</v>
      </c>
      <c r="AM925">
        <v>4.24</v>
      </c>
      <c r="AN925">
        <v>0.97</v>
      </c>
      <c r="AO925" t="s">
        <v>5841</v>
      </c>
      <c r="AP925" t="s">
        <v>5842</v>
      </c>
      <c r="AQ925" t="s">
        <v>5843</v>
      </c>
      <c r="AR925" t="s">
        <v>5844</v>
      </c>
      <c r="AS925">
        <v>14.23</v>
      </c>
      <c r="AT925">
        <v>17.78</v>
      </c>
      <c r="AU925">
        <v>7</v>
      </c>
      <c r="AV925">
        <v>10</v>
      </c>
      <c r="AW925">
        <v>10</v>
      </c>
      <c r="AX925">
        <v>1</v>
      </c>
      <c r="AY925">
        <v>0.7</v>
      </c>
      <c r="AZ925">
        <v>0.3</v>
      </c>
      <c r="BA925">
        <v>4</v>
      </c>
      <c r="BB925">
        <v>55.96</v>
      </c>
      <c r="BC925">
        <v>4</v>
      </c>
      <c r="BD925" t="s">
        <v>86</v>
      </c>
      <c r="BE925" t="s">
        <v>86</v>
      </c>
      <c r="BF925" t="s">
        <v>86</v>
      </c>
      <c r="BG925" t="s">
        <v>86</v>
      </c>
      <c r="BH925" t="s">
        <v>86</v>
      </c>
      <c r="BI925" t="s">
        <v>86</v>
      </c>
      <c r="BJ925">
        <v>51.76</v>
      </c>
      <c r="BK925">
        <v>0</v>
      </c>
      <c r="BL925">
        <v>0</v>
      </c>
      <c r="BM925">
        <v>0</v>
      </c>
      <c r="BN925">
        <v>3</v>
      </c>
      <c r="BO925">
        <v>41.97</v>
      </c>
      <c r="BP925">
        <v>3</v>
      </c>
      <c r="BQ925">
        <v>12.94</v>
      </c>
      <c r="BR925">
        <v>0.1</v>
      </c>
      <c r="BS925">
        <v>4.2</v>
      </c>
      <c r="BT925">
        <v>0</v>
      </c>
    </row>
    <row r="926" spans="1:72">
      <c r="A926" t="str">
        <f>IF(I926="","其他",_xlfn.XLOOKUP(I926,辅助数据!B:B,辅助数据!C:C))</f>
        <v>桌布</v>
      </c>
      <c r="B926" t="str" cm="1">
        <f t="array" ref="B926">IFERROR(_xlfn.IFS(EOMONTH(E926,0)-C926&gt;90,"老品 (开售天数大于90天)",EOMONTH(E926,0)-C926&gt;=0,"新品 (开售天数小于等于90)"),"新品未出单")</f>
        <v>老品 (开售天数大于90天)</v>
      </c>
      <c r="C926" s="1">
        <f>_xlfn.XLOOKUP(K926,开售时间!A:A,开售时间!B:B)</f>
        <v>45905</v>
      </c>
      <c r="D926" s="1" t="str">
        <f>IFERROR(_xlfn.XLOOKUP(G926,分层!A:A,分层!B:B),"未划分")</f>
        <v>T4</v>
      </c>
      <c r="E926" s="4">
        <v>46235</v>
      </c>
      <c r="F926" s="1" t="s">
        <v>72</v>
      </c>
      <c r="G926" t="s">
        <v>3090</v>
      </c>
      <c r="H926" t="s">
        <v>3091</v>
      </c>
      <c r="I926" t="s">
        <v>3092</v>
      </c>
      <c r="J926" t="s">
        <v>1006</v>
      </c>
      <c r="K926" t="s">
        <v>3092</v>
      </c>
      <c r="L926">
        <v>2952</v>
      </c>
      <c r="M926">
        <v>17</v>
      </c>
      <c r="N926">
        <v>11.6</v>
      </c>
      <c r="O926">
        <v>11.6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 t="s">
        <v>1006</v>
      </c>
      <c r="AI926">
        <v>0</v>
      </c>
      <c r="AJ926">
        <v>0</v>
      </c>
      <c r="AK926" t="s">
        <v>1540</v>
      </c>
      <c r="AL926">
        <v>0.68</v>
      </c>
      <c r="AM926">
        <v>3.93</v>
      </c>
      <c r="AN926">
        <v>0</v>
      </c>
      <c r="AO926" t="s">
        <v>86</v>
      </c>
      <c r="AP926" t="s">
        <v>5845</v>
      </c>
      <c r="AQ926" t="s">
        <v>5845</v>
      </c>
      <c r="AR926" t="s">
        <v>1006</v>
      </c>
      <c r="AS926">
        <v>0</v>
      </c>
      <c r="AT926">
        <v>3.87</v>
      </c>
      <c r="AU926">
        <v>1</v>
      </c>
      <c r="AV926">
        <v>3</v>
      </c>
      <c r="AW926">
        <v>4</v>
      </c>
      <c r="AX926">
        <v>0.1</v>
      </c>
      <c r="AY926">
        <v>0.2</v>
      </c>
      <c r="AZ926">
        <v>0.1</v>
      </c>
      <c r="BA926">
        <v>3</v>
      </c>
      <c r="BB926">
        <v>29.97</v>
      </c>
      <c r="BC926">
        <v>3</v>
      </c>
      <c r="BD926" t="s">
        <v>5846</v>
      </c>
      <c r="BE926" t="s">
        <v>5847</v>
      </c>
      <c r="BF926" t="s">
        <v>5848</v>
      </c>
      <c r="BG926" t="s">
        <v>86</v>
      </c>
      <c r="BH926" t="s">
        <v>86</v>
      </c>
      <c r="BI926" t="s">
        <v>86</v>
      </c>
      <c r="BJ926">
        <v>29.97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9.99</v>
      </c>
      <c r="BR926">
        <v>0.1</v>
      </c>
      <c r="BS926">
        <v>0</v>
      </c>
      <c r="BT926">
        <v>0</v>
      </c>
    </row>
    <row r="927" spans="1:72">
      <c r="A927" t="e">
        <f>IF(I927="","其他",_xlfn.XLOOKUP(I927,辅助数据!B:B,辅助数据!C:C))</f>
        <v>#N/A</v>
      </c>
      <c r="B927" t="str" cm="1">
        <f t="array" ref="B927">IFERROR(_xlfn.IFS(EOMONTH(E927,0)-C927&gt;90,"老品 (开售天数大于90天)",EOMONTH(E927,0)-C927&gt;=0,"新品 (开售天数小于等于90)"),"新品未出单")</f>
        <v>新品 (开售天数小于等于90)</v>
      </c>
      <c r="C927" s="1">
        <f>_xlfn.XLOOKUP(K927,开售时间!A:A,开售时间!B:B)</f>
        <v>46261</v>
      </c>
      <c r="D927" s="1" t="str">
        <f>IFERROR(_xlfn.XLOOKUP(G927,分层!A:A,分层!B:B),"未划分")</f>
        <v>未划分</v>
      </c>
      <c r="E927" s="4">
        <v>46235</v>
      </c>
      <c r="F927" s="1" t="s">
        <v>3319</v>
      </c>
      <c r="G927" t="s">
        <v>4063</v>
      </c>
      <c r="H927" t="s">
        <v>5849</v>
      </c>
      <c r="I927" t="s">
        <v>4065</v>
      </c>
      <c r="J927" t="s">
        <v>5465</v>
      </c>
      <c r="K927" t="s">
        <v>4065</v>
      </c>
      <c r="L927">
        <v>2559</v>
      </c>
      <c r="M927">
        <v>11</v>
      </c>
      <c r="N927">
        <v>7.3</v>
      </c>
      <c r="O927">
        <v>7.3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12.99</v>
      </c>
      <c r="Y927">
        <v>12.99</v>
      </c>
      <c r="Z927">
        <v>0</v>
      </c>
      <c r="AA927">
        <v>0</v>
      </c>
      <c r="AB927">
        <v>0</v>
      </c>
      <c r="AC927">
        <v>1</v>
      </c>
      <c r="AD927">
        <v>1</v>
      </c>
      <c r="AE927">
        <v>0</v>
      </c>
      <c r="AF927">
        <v>0</v>
      </c>
      <c r="AG927">
        <v>0</v>
      </c>
      <c r="AH927" t="s">
        <v>1612</v>
      </c>
      <c r="AI927">
        <v>12.99</v>
      </c>
      <c r="AJ927">
        <v>1</v>
      </c>
      <c r="AK927" t="s">
        <v>1914</v>
      </c>
      <c r="AL927">
        <v>0.66</v>
      </c>
      <c r="AM927">
        <v>2.85</v>
      </c>
      <c r="AN927">
        <v>1.78</v>
      </c>
      <c r="AO927" t="s">
        <v>5850</v>
      </c>
      <c r="AP927" t="s">
        <v>5851</v>
      </c>
      <c r="AQ927" t="s">
        <v>5850</v>
      </c>
      <c r="AR927" t="s">
        <v>86</v>
      </c>
      <c r="AS927">
        <v>7.3</v>
      </c>
      <c r="AT927">
        <v>2.43</v>
      </c>
      <c r="AU927">
        <v>2</v>
      </c>
      <c r="AV927">
        <v>4</v>
      </c>
      <c r="AW927">
        <v>4</v>
      </c>
      <c r="AX927">
        <v>0.3</v>
      </c>
      <c r="AY927">
        <v>0.3</v>
      </c>
      <c r="AZ927">
        <v>0.1</v>
      </c>
      <c r="BA927">
        <v>3</v>
      </c>
      <c r="BB927">
        <v>38.97</v>
      </c>
      <c r="BC927">
        <v>3</v>
      </c>
      <c r="BD927" t="s">
        <v>86</v>
      </c>
      <c r="BE927" t="s">
        <v>86</v>
      </c>
      <c r="BF927" t="s">
        <v>86</v>
      </c>
      <c r="BG927" t="s">
        <v>86</v>
      </c>
      <c r="BH927" t="s">
        <v>86</v>
      </c>
      <c r="BI927" t="s">
        <v>86</v>
      </c>
      <c r="BJ927">
        <v>12.99</v>
      </c>
      <c r="BK927">
        <v>0</v>
      </c>
      <c r="BL927">
        <v>0</v>
      </c>
      <c r="BM927">
        <v>0</v>
      </c>
      <c r="BN927">
        <v>2</v>
      </c>
      <c r="BO927">
        <v>25.98</v>
      </c>
      <c r="BP927">
        <v>2</v>
      </c>
      <c r="BQ927">
        <v>4.33</v>
      </c>
      <c r="BR927">
        <v>0.1</v>
      </c>
      <c r="BS927">
        <v>25.98</v>
      </c>
      <c r="BT927">
        <v>0</v>
      </c>
    </row>
    <row r="928" spans="1:72">
      <c r="A928" t="e">
        <f>IF(I928="","其他",_xlfn.XLOOKUP(I928,辅助数据!B:B,辅助数据!C:C))</f>
        <v>#N/A</v>
      </c>
      <c r="B928" t="str" cm="1">
        <f t="array" ref="B928">IFERROR(_xlfn.IFS(EOMONTH(E928,0)-C928&gt;90,"老品 (开售天数大于90天)",EOMONTH(E928,0)-C928&gt;=0,"新品 (开售天数小于等于90)"),"新品未出单")</f>
        <v>新品 (开售天数小于等于90)</v>
      </c>
      <c r="C928" s="1">
        <f>_xlfn.XLOOKUP(K928,开售时间!A:A,开售时间!B:B)</f>
        <v>46262</v>
      </c>
      <c r="D928" s="1" t="str">
        <f>IFERROR(_xlfn.XLOOKUP(G928,分层!A:A,分层!B:B),"未划分")</f>
        <v>未划分</v>
      </c>
      <c r="E928" s="4">
        <v>46235</v>
      </c>
      <c r="F928" s="1" t="s">
        <v>1076</v>
      </c>
      <c r="G928" t="s">
        <v>4105</v>
      </c>
      <c r="H928" t="s">
        <v>4106</v>
      </c>
      <c r="I928" t="s">
        <v>4107</v>
      </c>
      <c r="J928" t="s">
        <v>5852</v>
      </c>
      <c r="K928" t="s">
        <v>4107</v>
      </c>
      <c r="L928">
        <v>2137</v>
      </c>
      <c r="M928">
        <v>17</v>
      </c>
      <c r="N928">
        <v>12.93</v>
      </c>
      <c r="O928">
        <v>7.7</v>
      </c>
      <c r="P928">
        <v>0</v>
      </c>
      <c r="Q928">
        <v>5.23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9.99</v>
      </c>
      <c r="Y928">
        <v>9.99</v>
      </c>
      <c r="Z928">
        <v>0</v>
      </c>
      <c r="AA928">
        <v>0</v>
      </c>
      <c r="AB928">
        <v>0</v>
      </c>
      <c r="AC928">
        <v>1</v>
      </c>
      <c r="AD928">
        <v>1</v>
      </c>
      <c r="AE928">
        <v>0</v>
      </c>
      <c r="AF928">
        <v>0</v>
      </c>
      <c r="AG928">
        <v>0</v>
      </c>
      <c r="AH928" t="s">
        <v>1612</v>
      </c>
      <c r="AI928">
        <v>9.99</v>
      </c>
      <c r="AJ928">
        <v>1</v>
      </c>
      <c r="AK928" t="s">
        <v>784</v>
      </c>
      <c r="AL928">
        <v>0.76</v>
      </c>
      <c r="AM928">
        <v>6.05</v>
      </c>
      <c r="AN928">
        <v>0.77</v>
      </c>
      <c r="AO928" t="s">
        <v>5853</v>
      </c>
      <c r="AP928" t="s">
        <v>5854</v>
      </c>
      <c r="AQ928" t="s">
        <v>5853</v>
      </c>
      <c r="AR928" t="s">
        <v>86</v>
      </c>
      <c r="AS928">
        <v>12.93</v>
      </c>
      <c r="AT928">
        <v>4.31</v>
      </c>
      <c r="AU928">
        <v>4</v>
      </c>
      <c r="AV928">
        <v>4</v>
      </c>
      <c r="AW928">
        <v>4</v>
      </c>
      <c r="AX928">
        <v>0.6</v>
      </c>
      <c r="AY928">
        <v>0.3</v>
      </c>
      <c r="AZ928">
        <v>0.1</v>
      </c>
      <c r="BA928">
        <v>3</v>
      </c>
      <c r="BB928">
        <v>29.97</v>
      </c>
      <c r="BC928">
        <v>3</v>
      </c>
      <c r="BD928" t="s">
        <v>86</v>
      </c>
      <c r="BE928" t="s">
        <v>86</v>
      </c>
      <c r="BF928" t="s">
        <v>86</v>
      </c>
      <c r="BG928" t="s">
        <v>86</v>
      </c>
      <c r="BH928" t="s">
        <v>86</v>
      </c>
      <c r="BI928" t="s">
        <v>86</v>
      </c>
      <c r="BJ928">
        <v>9.99</v>
      </c>
      <c r="BK928">
        <v>0</v>
      </c>
      <c r="BL928">
        <v>0</v>
      </c>
      <c r="BM928">
        <v>0</v>
      </c>
      <c r="BN928">
        <v>2</v>
      </c>
      <c r="BO928">
        <v>19.98</v>
      </c>
      <c r="BP928">
        <v>2</v>
      </c>
      <c r="BQ928">
        <v>3.33</v>
      </c>
      <c r="BR928">
        <v>0.1</v>
      </c>
      <c r="BS928">
        <v>19.98</v>
      </c>
      <c r="BT928">
        <v>0</v>
      </c>
    </row>
    <row r="929" spans="1:72">
      <c r="A929" t="str">
        <f>IF(I929="","其他",_xlfn.XLOOKUP(I929,辅助数据!B:B,辅助数据!C:C))</f>
        <v>横幅蜂窝套装</v>
      </c>
      <c r="B929" t="str" cm="1">
        <f t="array" ref="B929">IFERROR(_xlfn.IFS(EOMONTH(E929,0)-C929&gt;90,"老品 (开售天数大于90天)",EOMONTH(E929,0)-C929&gt;=0,"新品 (开售天数小于等于90)"),"新品未出单")</f>
        <v>老品 (开售天数大于90天)</v>
      </c>
      <c r="C929" s="1">
        <f>_xlfn.XLOOKUP(K929,开售时间!A:A,开售时间!B:B)</f>
        <v>45112</v>
      </c>
      <c r="D929" s="1" t="str">
        <f>IFERROR(_xlfn.XLOOKUP(G929,分层!A:A,分层!B:B),"未划分")</f>
        <v>T3</v>
      </c>
      <c r="E929" s="4">
        <v>46235</v>
      </c>
      <c r="F929" s="1" t="s">
        <v>72</v>
      </c>
      <c r="G929" t="s">
        <v>3292</v>
      </c>
      <c r="H929" t="s">
        <v>3293</v>
      </c>
      <c r="I929" t="s">
        <v>3294</v>
      </c>
      <c r="J929" t="s">
        <v>1006</v>
      </c>
      <c r="K929" t="s">
        <v>3294</v>
      </c>
      <c r="L929">
        <v>465</v>
      </c>
      <c r="M929">
        <v>2</v>
      </c>
      <c r="N929">
        <v>2.13</v>
      </c>
      <c r="O929">
        <v>0</v>
      </c>
      <c r="P929">
        <v>0</v>
      </c>
      <c r="Q929">
        <v>2.13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 t="s">
        <v>1006</v>
      </c>
      <c r="AI929">
        <v>0</v>
      </c>
      <c r="AJ929">
        <v>0</v>
      </c>
      <c r="AK929" t="s">
        <v>1914</v>
      </c>
      <c r="AL929">
        <v>1.07</v>
      </c>
      <c r="AM929">
        <v>4.58</v>
      </c>
      <c r="AN929">
        <v>0</v>
      </c>
      <c r="AO929" t="s">
        <v>86</v>
      </c>
      <c r="AP929" t="s">
        <v>5117</v>
      </c>
      <c r="AQ929" t="s">
        <v>5117</v>
      </c>
      <c r="AR929" t="s">
        <v>1006</v>
      </c>
      <c r="AS929">
        <v>0</v>
      </c>
      <c r="AT929">
        <v>1.07</v>
      </c>
      <c r="AU929">
        <v>1</v>
      </c>
      <c r="AV929">
        <v>3</v>
      </c>
      <c r="AW929">
        <v>3</v>
      </c>
      <c r="AX929">
        <v>0.1</v>
      </c>
      <c r="AY929">
        <v>0.2</v>
      </c>
      <c r="AZ929">
        <v>0.1</v>
      </c>
      <c r="BA929">
        <v>2</v>
      </c>
      <c r="BB929">
        <v>23.98</v>
      </c>
      <c r="BC929">
        <v>2</v>
      </c>
      <c r="BD929" t="s">
        <v>2550</v>
      </c>
      <c r="BE929" t="s">
        <v>4902</v>
      </c>
      <c r="BF929" t="s">
        <v>2550</v>
      </c>
      <c r="BG929" t="s">
        <v>86</v>
      </c>
      <c r="BH929" t="s">
        <v>86</v>
      </c>
      <c r="BI929" t="s">
        <v>86</v>
      </c>
      <c r="BJ929">
        <v>23.98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11.99</v>
      </c>
      <c r="BR929">
        <v>0.1</v>
      </c>
      <c r="BS929">
        <v>0</v>
      </c>
      <c r="BT929">
        <v>0</v>
      </c>
    </row>
    <row r="930" spans="1:72">
      <c r="A930" t="str">
        <f>IF(I930="","其他",_xlfn.XLOOKUP(I930,辅助数据!B:B,辅助数据!C:C))</f>
        <v>漩涡套装</v>
      </c>
      <c r="B930" t="str" cm="1">
        <f t="array" ref="B930">IFERROR(_xlfn.IFS(EOMONTH(E930,0)-C930&gt;90,"老品 (开售天数大于90天)",EOMONTH(E930,0)-C930&gt;=0,"新品 (开售天数小于等于90)"),"新品未出单")</f>
        <v>老品 (开售天数大于90天)</v>
      </c>
      <c r="C930" s="1">
        <f>_xlfn.XLOOKUP(K930,开售时间!A:A,开售时间!B:B)</f>
        <v>45958</v>
      </c>
      <c r="D930" s="1" t="str">
        <f>IFERROR(_xlfn.XLOOKUP(G930,分层!A:A,分层!B:B),"未划分")</f>
        <v>T4</v>
      </c>
      <c r="E930" s="4">
        <v>46235</v>
      </c>
      <c r="F930" s="1" t="s">
        <v>72</v>
      </c>
      <c r="G930" t="s">
        <v>3218</v>
      </c>
      <c r="H930" t="s">
        <v>3219</v>
      </c>
      <c r="I930" t="s">
        <v>3220</v>
      </c>
      <c r="J930" t="s">
        <v>2524</v>
      </c>
      <c r="K930" t="s">
        <v>3220</v>
      </c>
      <c r="L930">
        <v>4704</v>
      </c>
      <c r="M930">
        <v>16</v>
      </c>
      <c r="N930">
        <v>14.02</v>
      </c>
      <c r="O930">
        <v>9.75</v>
      </c>
      <c r="P930">
        <v>0</v>
      </c>
      <c r="Q930">
        <v>4.27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24.98</v>
      </c>
      <c r="Y930">
        <v>24.98</v>
      </c>
      <c r="Z930">
        <v>0</v>
      </c>
      <c r="AA930">
        <v>0</v>
      </c>
      <c r="AB930">
        <v>0</v>
      </c>
      <c r="AC930">
        <v>2</v>
      </c>
      <c r="AD930">
        <v>2</v>
      </c>
      <c r="AE930">
        <v>0</v>
      </c>
      <c r="AF930">
        <v>0</v>
      </c>
      <c r="AG930">
        <v>0</v>
      </c>
      <c r="AH930" t="s">
        <v>86</v>
      </c>
      <c r="AI930">
        <v>11.99</v>
      </c>
      <c r="AJ930">
        <v>1</v>
      </c>
      <c r="AK930" t="s">
        <v>1817</v>
      </c>
      <c r="AL930">
        <v>0.88</v>
      </c>
      <c r="AM930">
        <v>2.98</v>
      </c>
      <c r="AN930">
        <v>1.78</v>
      </c>
      <c r="AO930" t="s">
        <v>5855</v>
      </c>
      <c r="AP930" t="s">
        <v>5856</v>
      </c>
      <c r="AQ930" t="s">
        <v>5857</v>
      </c>
      <c r="AR930" t="s">
        <v>5858</v>
      </c>
      <c r="AS930">
        <v>7.01</v>
      </c>
      <c r="AT930">
        <v>7.01</v>
      </c>
      <c r="AU930">
        <v>0</v>
      </c>
      <c r="AV930">
        <v>0</v>
      </c>
      <c r="AW930">
        <v>1</v>
      </c>
      <c r="AX930">
        <v>0</v>
      </c>
      <c r="AY930">
        <v>0</v>
      </c>
      <c r="AZ930">
        <v>0</v>
      </c>
      <c r="BA930">
        <v>2</v>
      </c>
      <c r="BB930">
        <v>23.98</v>
      </c>
      <c r="BC930">
        <v>2</v>
      </c>
      <c r="BD930" t="s">
        <v>3263</v>
      </c>
      <c r="BE930" t="s">
        <v>3263</v>
      </c>
      <c r="BF930" t="s">
        <v>3207</v>
      </c>
      <c r="BG930" t="s">
        <v>86</v>
      </c>
      <c r="BH930" t="s">
        <v>86</v>
      </c>
      <c r="BI930" t="s">
        <v>86</v>
      </c>
      <c r="BJ930">
        <v>23.38</v>
      </c>
      <c r="BK930">
        <v>0</v>
      </c>
      <c r="BL930">
        <v>0</v>
      </c>
      <c r="BM930">
        <v>0</v>
      </c>
      <c r="BN930">
        <v>1</v>
      </c>
      <c r="BO930">
        <v>11.99</v>
      </c>
      <c r="BP930">
        <v>1</v>
      </c>
      <c r="BQ930">
        <v>11.69</v>
      </c>
      <c r="BR930">
        <v>0.1</v>
      </c>
      <c r="BS930">
        <v>0.6</v>
      </c>
      <c r="BT930">
        <v>0</v>
      </c>
    </row>
    <row r="931" spans="1:72">
      <c r="A931" t="str">
        <f>IF(I931="","其他",_xlfn.XLOOKUP(I931,辅助数据!B:B,辅助数据!C:C))</f>
        <v>横幅蜂窝套装</v>
      </c>
      <c r="B931" t="str" cm="1">
        <f t="array" ref="B931">IFERROR(_xlfn.IFS(EOMONTH(E931,0)-C931&gt;90,"老品 (开售天数大于90天)",EOMONTH(E931,0)-C931&gt;=0,"新品 (开售天数小于等于90)"),"新品未出单")</f>
        <v>老品 (开售天数大于90天)</v>
      </c>
      <c r="C931" s="1">
        <f>_xlfn.XLOOKUP(K931,开售时间!A:A,开售时间!B:B)</f>
        <v>46081</v>
      </c>
      <c r="D931" s="1" t="str">
        <f>IFERROR(_xlfn.XLOOKUP(G931,分层!A:A,分层!B:B),"未划分")</f>
        <v>T4</v>
      </c>
      <c r="E931" s="4">
        <v>46235</v>
      </c>
      <c r="F931" s="1" t="s">
        <v>72</v>
      </c>
      <c r="G931" t="s">
        <v>2965</v>
      </c>
      <c r="H931" t="s">
        <v>2966</v>
      </c>
      <c r="I931" t="s">
        <v>2967</v>
      </c>
      <c r="J931" t="s">
        <v>5859</v>
      </c>
      <c r="K931" t="s">
        <v>2967</v>
      </c>
      <c r="L931">
        <v>33441</v>
      </c>
      <c r="M931">
        <v>55</v>
      </c>
      <c r="N931">
        <v>42.95</v>
      </c>
      <c r="O931">
        <v>41.22</v>
      </c>
      <c r="P931">
        <v>0</v>
      </c>
      <c r="Q931">
        <v>1.73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8.49</v>
      </c>
      <c r="Y931">
        <v>8.49</v>
      </c>
      <c r="Z931">
        <v>0</v>
      </c>
      <c r="AA931">
        <v>0</v>
      </c>
      <c r="AB931">
        <v>0</v>
      </c>
      <c r="AC931">
        <v>1</v>
      </c>
      <c r="AD931">
        <v>1</v>
      </c>
      <c r="AE931">
        <v>0</v>
      </c>
      <c r="AF931">
        <v>0</v>
      </c>
      <c r="AG931">
        <v>0</v>
      </c>
      <c r="AH931" t="s">
        <v>1054</v>
      </c>
      <c r="AI931">
        <v>8.49</v>
      </c>
      <c r="AJ931">
        <v>1</v>
      </c>
      <c r="AK931" t="s">
        <v>1463</v>
      </c>
      <c r="AL931">
        <v>0.78</v>
      </c>
      <c r="AM931">
        <v>1.28</v>
      </c>
      <c r="AN931">
        <v>0.2</v>
      </c>
      <c r="AO931" t="s">
        <v>5860</v>
      </c>
      <c r="AP931" t="s">
        <v>5861</v>
      </c>
      <c r="AQ931" t="s">
        <v>5861</v>
      </c>
      <c r="AR931" t="s">
        <v>1054</v>
      </c>
      <c r="AS931">
        <v>42.95</v>
      </c>
      <c r="AT931">
        <v>21.48</v>
      </c>
      <c r="AU931">
        <v>1</v>
      </c>
      <c r="AV931">
        <v>1</v>
      </c>
      <c r="AW931">
        <v>3</v>
      </c>
      <c r="AX931">
        <v>0.1</v>
      </c>
      <c r="AY931">
        <v>0.1</v>
      </c>
      <c r="AZ931">
        <v>0.1</v>
      </c>
      <c r="BA931">
        <v>2</v>
      </c>
      <c r="BB931">
        <v>16.98</v>
      </c>
      <c r="BC931">
        <v>2</v>
      </c>
      <c r="BD931" t="s">
        <v>5862</v>
      </c>
      <c r="BE931" t="s">
        <v>5863</v>
      </c>
      <c r="BF931" t="s">
        <v>5862</v>
      </c>
      <c r="BG931" t="s">
        <v>86</v>
      </c>
      <c r="BH931" t="s">
        <v>86</v>
      </c>
      <c r="BI931" t="s">
        <v>86</v>
      </c>
      <c r="BJ931">
        <v>16.98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8.49</v>
      </c>
      <c r="BR931">
        <v>0.1</v>
      </c>
      <c r="BS931">
        <v>0</v>
      </c>
      <c r="BT931">
        <v>0</v>
      </c>
    </row>
    <row r="932" spans="1:72">
      <c r="A932" t="e">
        <f>IF(I932="","其他",_xlfn.XLOOKUP(I932,辅助数据!B:B,辅助数据!C:C))</f>
        <v>#N/A</v>
      </c>
      <c r="B932" t="str" cm="1">
        <f t="array" ref="B932">IFERROR(_xlfn.IFS(EOMONTH(E932,0)-C932&gt;90,"老品 (开售天数大于90天)",EOMONTH(E932,0)-C932&gt;=0,"新品 (开售天数小于等于90)"),"新品未出单")</f>
        <v>新品 (开售天数小于等于90)</v>
      </c>
      <c r="C932" s="1">
        <f>_xlfn.XLOOKUP(K932,开售时间!A:A,开售时间!B:B)</f>
        <v>46261</v>
      </c>
      <c r="D932" s="1" t="str">
        <f>IFERROR(_xlfn.XLOOKUP(G932,分层!A:A,分层!B:B),"未划分")</f>
        <v>未划分</v>
      </c>
      <c r="E932" s="4">
        <v>46235</v>
      </c>
      <c r="F932" s="1" t="s">
        <v>3319</v>
      </c>
      <c r="G932" t="s">
        <v>4066</v>
      </c>
      <c r="H932" t="s">
        <v>5864</v>
      </c>
      <c r="I932" t="s">
        <v>4068</v>
      </c>
      <c r="J932" t="s">
        <v>1006</v>
      </c>
      <c r="K932" t="s">
        <v>4068</v>
      </c>
      <c r="L932">
        <v>11317</v>
      </c>
      <c r="M932">
        <v>24</v>
      </c>
      <c r="N932">
        <v>14.01</v>
      </c>
      <c r="O932">
        <v>14.01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t="s">
        <v>1006</v>
      </c>
      <c r="AI932">
        <v>0</v>
      </c>
      <c r="AJ932">
        <v>0</v>
      </c>
      <c r="AK932" t="s">
        <v>5865</v>
      </c>
      <c r="AL932">
        <v>0.58</v>
      </c>
      <c r="AM932">
        <v>1.24</v>
      </c>
      <c r="AN932">
        <v>0</v>
      </c>
      <c r="AO932" t="s">
        <v>86</v>
      </c>
      <c r="AP932" t="s">
        <v>5866</v>
      </c>
      <c r="AQ932" t="s">
        <v>86</v>
      </c>
      <c r="AR932" t="s">
        <v>1006</v>
      </c>
      <c r="AS932">
        <v>0</v>
      </c>
      <c r="AT932">
        <v>7.01</v>
      </c>
      <c r="AU932">
        <v>1</v>
      </c>
      <c r="AV932">
        <v>3</v>
      </c>
      <c r="AW932">
        <v>3</v>
      </c>
      <c r="AX932">
        <v>0.1</v>
      </c>
      <c r="AY932">
        <v>0.2</v>
      </c>
      <c r="AZ932">
        <v>0.1</v>
      </c>
      <c r="BA932">
        <v>2</v>
      </c>
      <c r="BB932">
        <v>19.98</v>
      </c>
      <c r="BC932">
        <v>2</v>
      </c>
      <c r="BD932" t="s">
        <v>86</v>
      </c>
      <c r="BE932" t="s">
        <v>86</v>
      </c>
      <c r="BF932" t="s">
        <v>86</v>
      </c>
      <c r="BG932" t="s">
        <v>86</v>
      </c>
      <c r="BH932" t="s">
        <v>86</v>
      </c>
      <c r="BI932" t="s">
        <v>86</v>
      </c>
      <c r="BJ932">
        <v>0</v>
      </c>
      <c r="BK932">
        <v>0</v>
      </c>
      <c r="BL932">
        <v>0</v>
      </c>
      <c r="BM932">
        <v>0</v>
      </c>
      <c r="BN932">
        <v>2</v>
      </c>
      <c r="BO932">
        <v>19.98</v>
      </c>
      <c r="BP932">
        <v>2</v>
      </c>
      <c r="BQ932">
        <v>0</v>
      </c>
      <c r="BR932">
        <v>0.1</v>
      </c>
      <c r="BS932">
        <v>19.98</v>
      </c>
      <c r="BT932">
        <v>0</v>
      </c>
    </row>
    <row r="933" spans="1:72">
      <c r="A933" t="str">
        <f>IF(I933="","其他",_xlfn.XLOOKUP(I933,辅助数据!B:B,辅助数据!C:C))</f>
        <v>蜂窝</v>
      </c>
      <c r="B933" t="str" cm="1">
        <f t="array" ref="B933">IFERROR(_xlfn.IFS(EOMONTH(E933,0)-C933&gt;90,"老品 (开售天数大于90天)",EOMONTH(E933,0)-C933&gt;=0,"新品 (开售天数小于等于90)"),"新品未出单")</f>
        <v>老品 (开售天数大于90天)</v>
      </c>
      <c r="C933" s="1">
        <f>_xlfn.XLOOKUP(K933,开售时间!A:A,开售时间!B:B)</f>
        <v>44856</v>
      </c>
      <c r="D933" s="1" t="str">
        <f>IFERROR(_xlfn.XLOOKUP(G933,分层!A:A,分层!B:B),"未划分")</f>
        <v>T2</v>
      </c>
      <c r="E933" s="4">
        <v>46235</v>
      </c>
      <c r="F933" s="1" t="s">
        <v>72</v>
      </c>
      <c r="G933" t="s">
        <v>1662</v>
      </c>
      <c r="H933" t="s">
        <v>3399</v>
      </c>
      <c r="I933" t="s">
        <v>3400</v>
      </c>
      <c r="J933" t="s">
        <v>1006</v>
      </c>
      <c r="K933" t="s">
        <v>3400</v>
      </c>
      <c r="L933">
        <v>111</v>
      </c>
      <c r="M933">
        <v>3</v>
      </c>
      <c r="N933">
        <v>0.95</v>
      </c>
      <c r="O933">
        <v>0.3</v>
      </c>
      <c r="P933">
        <v>0</v>
      </c>
      <c r="Q933">
        <v>0.65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t="s">
        <v>1006</v>
      </c>
      <c r="AI933">
        <v>0</v>
      </c>
      <c r="AJ933">
        <v>0</v>
      </c>
      <c r="AK933" t="s">
        <v>2472</v>
      </c>
      <c r="AL933">
        <v>0.32</v>
      </c>
      <c r="AM933">
        <v>8.56</v>
      </c>
      <c r="AN933">
        <v>0</v>
      </c>
      <c r="AO933" t="s">
        <v>86</v>
      </c>
      <c r="AP933" t="s">
        <v>86</v>
      </c>
      <c r="AQ933" t="s">
        <v>86</v>
      </c>
      <c r="AR933" t="s">
        <v>1006</v>
      </c>
      <c r="AS933">
        <v>0</v>
      </c>
      <c r="AT933">
        <v>0.95</v>
      </c>
      <c r="AU933">
        <v>0</v>
      </c>
      <c r="AV933">
        <v>0</v>
      </c>
      <c r="AW933">
        <v>1</v>
      </c>
      <c r="AX933">
        <v>0</v>
      </c>
      <c r="AY933">
        <v>0</v>
      </c>
      <c r="AZ933">
        <v>0</v>
      </c>
      <c r="BA933">
        <v>1</v>
      </c>
      <c r="BB933">
        <v>0</v>
      </c>
      <c r="BC933">
        <v>1</v>
      </c>
      <c r="BD933" t="s">
        <v>86</v>
      </c>
      <c r="BE933" t="s">
        <v>1006</v>
      </c>
      <c r="BF933" t="s">
        <v>86</v>
      </c>
      <c r="BG933" t="s">
        <v>86</v>
      </c>
      <c r="BH933" t="s">
        <v>1006</v>
      </c>
      <c r="BI933" t="s">
        <v>86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</row>
    <row r="934" spans="1:72">
      <c r="A934" t="str">
        <f>IF(I934="","其他",_xlfn.XLOOKUP(I934,辅助数据!B:B,辅助数据!C:C))</f>
        <v>门联海报</v>
      </c>
      <c r="B934" t="str" cm="1">
        <f t="array" ref="B934">IFERROR(_xlfn.IFS(EOMONTH(E934,0)-C934&gt;90,"老品 (开售天数大于90天)",EOMONTH(E934,0)-C934&gt;=0,"新品 (开售天数小于等于90)"),"新品未出单")</f>
        <v>老品 (开售天数大于90天)</v>
      </c>
      <c r="C934" s="1">
        <f>_xlfn.XLOOKUP(K934,开售时间!A:A,开售时间!B:B)</f>
        <v>45027</v>
      </c>
      <c r="D934" s="1" t="str">
        <f>IFERROR(_xlfn.XLOOKUP(G934,分层!A:A,分层!B:B),"未划分")</f>
        <v>T3</v>
      </c>
      <c r="E934" s="4">
        <v>46235</v>
      </c>
      <c r="F934" s="1" t="s">
        <v>72</v>
      </c>
      <c r="G934" t="s">
        <v>3057</v>
      </c>
      <c r="H934" t="s">
        <v>3325</v>
      </c>
      <c r="I934" t="s">
        <v>3326</v>
      </c>
      <c r="J934" t="s">
        <v>5867</v>
      </c>
      <c r="K934" t="s">
        <v>3326</v>
      </c>
      <c r="L934">
        <v>990</v>
      </c>
      <c r="M934">
        <v>33</v>
      </c>
      <c r="N934">
        <v>8.84</v>
      </c>
      <c r="O934">
        <v>2.15</v>
      </c>
      <c r="P934">
        <v>0</v>
      </c>
      <c r="Q934">
        <v>6.69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16</v>
      </c>
      <c r="Y934">
        <v>0</v>
      </c>
      <c r="Z934">
        <v>0</v>
      </c>
      <c r="AA934">
        <v>16</v>
      </c>
      <c r="AB934">
        <v>0</v>
      </c>
      <c r="AC934">
        <v>2</v>
      </c>
      <c r="AD934">
        <v>0</v>
      </c>
      <c r="AE934">
        <v>0</v>
      </c>
      <c r="AF934">
        <v>2</v>
      </c>
      <c r="AG934">
        <v>0</v>
      </c>
      <c r="AH934" t="s">
        <v>5868</v>
      </c>
      <c r="AI934">
        <v>16</v>
      </c>
      <c r="AJ934">
        <v>2</v>
      </c>
      <c r="AK934" t="s">
        <v>1218</v>
      </c>
      <c r="AL934">
        <v>0.27</v>
      </c>
      <c r="AM934">
        <v>8.93</v>
      </c>
      <c r="AN934">
        <v>1.81</v>
      </c>
      <c r="AO934" t="s">
        <v>4632</v>
      </c>
      <c r="AP934" t="s">
        <v>2015</v>
      </c>
      <c r="AQ934" t="s">
        <v>2015</v>
      </c>
      <c r="AR934" t="s">
        <v>5869</v>
      </c>
      <c r="AS934">
        <v>4.42</v>
      </c>
      <c r="AT934">
        <v>8.84</v>
      </c>
      <c r="AU934">
        <v>0</v>
      </c>
      <c r="AV934">
        <v>0</v>
      </c>
      <c r="AW934">
        <v>1</v>
      </c>
      <c r="AX934">
        <v>0</v>
      </c>
      <c r="AY934">
        <v>0</v>
      </c>
      <c r="AZ934">
        <v>0</v>
      </c>
      <c r="BA934">
        <v>1</v>
      </c>
      <c r="BB934">
        <v>15.99</v>
      </c>
      <c r="BC934">
        <v>1</v>
      </c>
      <c r="BD934" t="s">
        <v>1006</v>
      </c>
      <c r="BE934" t="s">
        <v>1006</v>
      </c>
      <c r="BF934" t="s">
        <v>1006</v>
      </c>
      <c r="BG934" t="s">
        <v>86</v>
      </c>
      <c r="BH934" t="s">
        <v>86</v>
      </c>
      <c r="BI934" t="s">
        <v>86</v>
      </c>
      <c r="BJ934">
        <v>15.99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15.99</v>
      </c>
      <c r="BR934">
        <v>0</v>
      </c>
      <c r="BS934">
        <v>0</v>
      </c>
      <c r="BT934">
        <v>0</v>
      </c>
    </row>
    <row r="935" spans="1:72">
      <c r="A935" t="str">
        <f>IF(I935="","其他",_xlfn.XLOOKUP(I935,辅助数据!B:B,辅助数据!C:C))</f>
        <v>盒子</v>
      </c>
      <c r="B935" t="str" cm="1">
        <f t="array" ref="B935">IFERROR(_xlfn.IFS(EOMONTH(E935,0)-C935&gt;90,"老品 (开售天数大于90天)",EOMONTH(E935,0)-C935&gt;=0,"新品 (开售天数小于等于90)"),"新品未出单")</f>
        <v>老品 (开售天数大于90天)</v>
      </c>
      <c r="C935" s="1">
        <f>_xlfn.XLOOKUP(K935,开售时间!A:A,开售时间!B:B)</f>
        <v>45301</v>
      </c>
      <c r="D935" s="1" t="str">
        <f>IFERROR(_xlfn.XLOOKUP(G935,分层!A:A,分层!B:B),"未划分")</f>
        <v>T2</v>
      </c>
      <c r="E935" s="4">
        <v>46235</v>
      </c>
      <c r="F935" s="1" t="s">
        <v>72</v>
      </c>
      <c r="G935" t="s">
        <v>2155</v>
      </c>
      <c r="H935" t="s">
        <v>3334</v>
      </c>
      <c r="I935" t="s">
        <v>3335</v>
      </c>
      <c r="J935" t="s">
        <v>5870</v>
      </c>
      <c r="K935" t="s">
        <v>3335</v>
      </c>
      <c r="L935">
        <v>676</v>
      </c>
      <c r="M935">
        <v>14</v>
      </c>
      <c r="N935">
        <v>6.39</v>
      </c>
      <c r="O935">
        <v>0.6</v>
      </c>
      <c r="P935">
        <v>0</v>
      </c>
      <c r="Q935">
        <v>5.79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8</v>
      </c>
      <c r="Y935">
        <v>0</v>
      </c>
      <c r="Z935">
        <v>0</v>
      </c>
      <c r="AA935">
        <v>8</v>
      </c>
      <c r="AB935">
        <v>0</v>
      </c>
      <c r="AC935">
        <v>1</v>
      </c>
      <c r="AD935">
        <v>0</v>
      </c>
      <c r="AE935">
        <v>0</v>
      </c>
      <c r="AF935">
        <v>1</v>
      </c>
      <c r="AG935">
        <v>0</v>
      </c>
      <c r="AH935" t="s">
        <v>86</v>
      </c>
      <c r="AI935">
        <v>0</v>
      </c>
      <c r="AJ935">
        <v>0</v>
      </c>
      <c r="AK935" t="s">
        <v>5871</v>
      </c>
      <c r="AL935">
        <v>0.46</v>
      </c>
      <c r="AM935">
        <v>9.45</v>
      </c>
      <c r="AN935">
        <v>1.25</v>
      </c>
      <c r="AO935" t="s">
        <v>361</v>
      </c>
      <c r="AP935" t="s">
        <v>5872</v>
      </c>
      <c r="AQ935" t="s">
        <v>5872</v>
      </c>
      <c r="AR935" t="s">
        <v>5873</v>
      </c>
      <c r="AS935">
        <v>6.39</v>
      </c>
      <c r="AT935">
        <v>6.39</v>
      </c>
      <c r="AU935">
        <v>1</v>
      </c>
      <c r="AV935">
        <v>1</v>
      </c>
      <c r="AW935">
        <v>1</v>
      </c>
      <c r="AX935">
        <v>0.1</v>
      </c>
      <c r="AY935">
        <v>0.1</v>
      </c>
      <c r="AZ935">
        <v>0</v>
      </c>
      <c r="BA935">
        <v>1</v>
      </c>
      <c r="BB935">
        <v>16.99</v>
      </c>
      <c r="BC935">
        <v>1</v>
      </c>
      <c r="BD935" t="s">
        <v>1006</v>
      </c>
      <c r="BE935" t="s">
        <v>1006</v>
      </c>
      <c r="BF935" t="s">
        <v>1006</v>
      </c>
      <c r="BG935" t="s">
        <v>86</v>
      </c>
      <c r="BH935" t="s">
        <v>86</v>
      </c>
      <c r="BI935" t="s">
        <v>86</v>
      </c>
      <c r="BJ935">
        <v>16.99</v>
      </c>
      <c r="BK935">
        <v>0</v>
      </c>
      <c r="BL935">
        <v>0</v>
      </c>
      <c r="BM935">
        <v>0</v>
      </c>
      <c r="BN935">
        <v>0</v>
      </c>
      <c r="BO935">
        <v>0</v>
      </c>
      <c r="BP935">
        <v>0</v>
      </c>
      <c r="BQ935">
        <v>16.99</v>
      </c>
      <c r="BR935">
        <v>0</v>
      </c>
      <c r="BS935">
        <v>0</v>
      </c>
      <c r="BT935">
        <v>0</v>
      </c>
    </row>
    <row r="936" spans="1:72">
      <c r="A936" t="str">
        <f>IF(I936="","其他",_xlfn.XLOOKUP(I936,辅助数据!B:B,辅助数据!C:C))</f>
        <v>灯饰门联</v>
      </c>
      <c r="B936" t="str" cm="1">
        <f t="array" ref="B936">IFERROR(_xlfn.IFS(EOMONTH(E936,0)-C936&gt;90,"老品 (开售天数大于90天)",EOMONTH(E936,0)-C936&gt;=0,"新品 (开售天数小于等于90)"),"新品未出单")</f>
        <v>老品 (开售天数大于90天)</v>
      </c>
      <c r="C936" s="1">
        <f>_xlfn.XLOOKUP(K936,开售时间!A:A,开售时间!B:B)</f>
        <v>45655</v>
      </c>
      <c r="D936" s="1" t="str">
        <f>IFERROR(_xlfn.XLOOKUP(G936,分层!A:A,分层!B:B),"未划分")</f>
        <v>T1</v>
      </c>
      <c r="E936" s="4">
        <v>46235</v>
      </c>
      <c r="F936" s="1" t="s">
        <v>72</v>
      </c>
      <c r="G936" t="s">
        <v>375</v>
      </c>
      <c r="H936" t="s">
        <v>3284</v>
      </c>
      <c r="I936" t="s">
        <v>3285</v>
      </c>
      <c r="J936" t="s">
        <v>1006</v>
      </c>
      <c r="K936" t="s">
        <v>3285</v>
      </c>
      <c r="L936">
        <v>168</v>
      </c>
      <c r="M936">
        <v>2</v>
      </c>
      <c r="N936">
        <v>1.2</v>
      </c>
      <c r="O936">
        <v>1.2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t="s">
        <v>1006</v>
      </c>
      <c r="AI936">
        <v>0</v>
      </c>
      <c r="AJ936">
        <v>0</v>
      </c>
      <c r="AK936" t="s">
        <v>5874</v>
      </c>
      <c r="AL936">
        <v>0.6</v>
      </c>
      <c r="AM936">
        <v>7.14</v>
      </c>
      <c r="AN936">
        <v>0</v>
      </c>
      <c r="AO936" t="s">
        <v>86</v>
      </c>
      <c r="AP936" t="s">
        <v>5400</v>
      </c>
      <c r="AQ936" t="s">
        <v>5400</v>
      </c>
      <c r="AR936" t="s">
        <v>1006</v>
      </c>
      <c r="AS936">
        <v>0</v>
      </c>
      <c r="AT936">
        <v>1.2</v>
      </c>
      <c r="AU936">
        <v>0</v>
      </c>
      <c r="AV936">
        <v>0</v>
      </c>
      <c r="AW936">
        <v>1</v>
      </c>
      <c r="AX936">
        <v>0</v>
      </c>
      <c r="AY936">
        <v>0</v>
      </c>
      <c r="AZ936">
        <v>0</v>
      </c>
      <c r="BA936">
        <v>1</v>
      </c>
      <c r="BB936">
        <v>13.99</v>
      </c>
      <c r="BC936">
        <v>1</v>
      </c>
      <c r="BD936" t="s">
        <v>3354</v>
      </c>
      <c r="BE936" t="s">
        <v>3354</v>
      </c>
      <c r="BF936" t="s">
        <v>3354</v>
      </c>
      <c r="BG936" t="s">
        <v>86</v>
      </c>
      <c r="BH936" t="s">
        <v>86</v>
      </c>
      <c r="BI936" t="s">
        <v>86</v>
      </c>
      <c r="BJ936">
        <v>13.99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13.99</v>
      </c>
      <c r="BR936">
        <v>0</v>
      </c>
      <c r="BS936">
        <v>0</v>
      </c>
      <c r="BT936">
        <v>0</v>
      </c>
    </row>
    <row r="937" spans="1:72">
      <c r="A937" t="str">
        <f>IF(I937="","其他",_xlfn.XLOOKUP(I937,辅助数据!B:B,辅助数据!C:C))</f>
        <v>皇冠套装</v>
      </c>
      <c r="B937" t="str" cm="1">
        <f t="array" ref="B937">IFERROR(_xlfn.IFS(EOMONTH(E937,0)-C937&gt;90,"老品 (开售天数大于90天)",EOMONTH(E937,0)-C937&gt;=0,"新品 (开售天数小于等于90)"),"新品未出单")</f>
        <v>老品 (开售天数大于90天)</v>
      </c>
      <c r="C937" s="1">
        <f>_xlfn.XLOOKUP(K937,开售时间!A:A,开售时间!B:B)</f>
        <v>45910</v>
      </c>
      <c r="D937" s="1" t="str">
        <f>IFERROR(_xlfn.XLOOKUP(G937,分层!A:A,分层!B:B),"未划分")</f>
        <v>T3</v>
      </c>
      <c r="E937" s="4">
        <v>46235</v>
      </c>
      <c r="F937" s="1" t="s">
        <v>72</v>
      </c>
      <c r="G937" t="s">
        <v>3208</v>
      </c>
      <c r="H937" t="s">
        <v>3209</v>
      </c>
      <c r="I937" t="s">
        <v>3210</v>
      </c>
      <c r="J937" t="s">
        <v>1006</v>
      </c>
      <c r="K937" t="s">
        <v>3210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t="s">
        <v>1006</v>
      </c>
      <c r="AI937">
        <v>0</v>
      </c>
      <c r="AJ937">
        <v>0</v>
      </c>
      <c r="AK937" t="s">
        <v>1006</v>
      </c>
      <c r="AL937">
        <v>0</v>
      </c>
      <c r="AM937">
        <v>0</v>
      </c>
      <c r="AN937">
        <v>0</v>
      </c>
      <c r="AO937" t="s">
        <v>1006</v>
      </c>
      <c r="AP937" t="s">
        <v>1006</v>
      </c>
      <c r="AQ937" t="s">
        <v>1006</v>
      </c>
      <c r="AR937" t="s">
        <v>1006</v>
      </c>
      <c r="AS937">
        <v>0</v>
      </c>
      <c r="AT937">
        <v>0</v>
      </c>
      <c r="AU937">
        <v>0</v>
      </c>
      <c r="AV937">
        <v>0</v>
      </c>
      <c r="AW937">
        <v>1</v>
      </c>
      <c r="AX937">
        <v>0</v>
      </c>
      <c r="AY937">
        <v>0</v>
      </c>
      <c r="AZ937">
        <v>0</v>
      </c>
      <c r="BA937">
        <v>1</v>
      </c>
      <c r="BB937">
        <v>14.39</v>
      </c>
      <c r="BC937">
        <v>1</v>
      </c>
      <c r="BD937" t="s">
        <v>5875</v>
      </c>
      <c r="BE937" t="s">
        <v>5876</v>
      </c>
      <c r="BF937" t="s">
        <v>5875</v>
      </c>
      <c r="BG937" t="s">
        <v>86</v>
      </c>
      <c r="BH937" t="s">
        <v>86</v>
      </c>
      <c r="BI937" t="s">
        <v>86</v>
      </c>
      <c r="BJ937">
        <v>14.39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14.39</v>
      </c>
      <c r="BR937">
        <v>0</v>
      </c>
      <c r="BS937">
        <v>0</v>
      </c>
      <c r="BT937">
        <v>0</v>
      </c>
    </row>
    <row r="938" spans="1:72">
      <c r="A938" t="str">
        <f>IF(I938="","其他",_xlfn.XLOOKUP(I938,辅助数据!B:B,辅助数据!C:C))</f>
        <v>灯饰门联</v>
      </c>
      <c r="B938" t="str" cm="1">
        <f t="array" ref="B938">IFERROR(_xlfn.IFS(EOMONTH(E938,0)-C938&gt;90,"老品 (开售天数大于90天)",EOMONTH(E938,0)-C938&gt;=0,"新品 (开售天数小于等于90)"),"新品未出单")</f>
        <v>老品 (开售天数大于90天)</v>
      </c>
      <c r="C938" s="1">
        <f>_xlfn.XLOOKUP(K938,开售时间!A:A,开售时间!B:B)</f>
        <v>46020</v>
      </c>
      <c r="D938" s="1" t="str">
        <f>IFERROR(_xlfn.XLOOKUP(G938,分层!A:A,分层!B:B),"未划分")</f>
        <v>T3</v>
      </c>
      <c r="E938" s="4">
        <v>46235</v>
      </c>
      <c r="F938" s="1" t="s">
        <v>72</v>
      </c>
      <c r="G938" t="s">
        <v>3002</v>
      </c>
      <c r="H938" t="s">
        <v>5877</v>
      </c>
      <c r="I938" t="s">
        <v>3004</v>
      </c>
      <c r="J938" t="s">
        <v>1006</v>
      </c>
      <c r="K938" t="s">
        <v>3004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t="s">
        <v>1006</v>
      </c>
      <c r="AI938">
        <v>0</v>
      </c>
      <c r="AJ938">
        <v>0</v>
      </c>
      <c r="AK938" t="s">
        <v>1006</v>
      </c>
      <c r="AL938">
        <v>0</v>
      </c>
      <c r="AM938">
        <v>0</v>
      </c>
      <c r="AN938">
        <v>0</v>
      </c>
      <c r="AO938" t="s">
        <v>1006</v>
      </c>
      <c r="AP938" t="s">
        <v>1006</v>
      </c>
      <c r="AQ938" t="s">
        <v>1006</v>
      </c>
      <c r="AR938" t="s">
        <v>1006</v>
      </c>
      <c r="AS938">
        <v>0</v>
      </c>
      <c r="AT938">
        <v>0</v>
      </c>
      <c r="AU938">
        <v>0</v>
      </c>
      <c r="AV938">
        <v>0</v>
      </c>
      <c r="AW938">
        <v>1</v>
      </c>
      <c r="AX938">
        <v>0</v>
      </c>
      <c r="AY938">
        <v>0</v>
      </c>
      <c r="AZ938">
        <v>0</v>
      </c>
      <c r="BA938">
        <v>1</v>
      </c>
      <c r="BB938">
        <v>13.99</v>
      </c>
      <c r="BC938">
        <v>1</v>
      </c>
      <c r="BD938" t="s">
        <v>5878</v>
      </c>
      <c r="BE938" t="s">
        <v>5879</v>
      </c>
      <c r="BF938" t="s">
        <v>5878</v>
      </c>
      <c r="BG938" t="s">
        <v>86</v>
      </c>
      <c r="BH938" t="s">
        <v>86</v>
      </c>
      <c r="BI938" t="s">
        <v>86</v>
      </c>
      <c r="BJ938">
        <v>13.28</v>
      </c>
      <c r="BK938">
        <v>0</v>
      </c>
      <c r="BL938">
        <v>0</v>
      </c>
      <c r="BM938">
        <v>0</v>
      </c>
      <c r="BN938">
        <v>1</v>
      </c>
      <c r="BO938">
        <v>13.99</v>
      </c>
      <c r="BP938">
        <v>1</v>
      </c>
      <c r="BQ938">
        <v>13.28</v>
      </c>
      <c r="BR938">
        <v>0</v>
      </c>
      <c r="BS938">
        <v>0.71</v>
      </c>
      <c r="BT938">
        <v>0</v>
      </c>
    </row>
    <row r="939" spans="1:72">
      <c r="A939" t="str">
        <f>IF(I939="","其他",_xlfn.XLOOKUP(I939,辅助数据!B:B,辅助数据!C:C))</f>
        <v>海报套装</v>
      </c>
      <c r="B939" t="str" cm="1">
        <f t="array" ref="B939">IFERROR(_xlfn.IFS(EOMONTH(E939,0)-C939&gt;90,"老品 (开售天数大于90天)",EOMONTH(E939,0)-C939&gt;=0,"新品 (开售天数小于等于90)"),"新品未出单")</f>
        <v>老品 (开售天数大于90天)</v>
      </c>
      <c r="C939" s="1">
        <f>_xlfn.XLOOKUP(K939,开售时间!A:A,开售时间!B:B)</f>
        <v>46115</v>
      </c>
      <c r="D939" s="1" t="str">
        <f>IFERROR(_xlfn.XLOOKUP(G939,分层!A:A,分层!B:B),"未划分")</f>
        <v>T4</v>
      </c>
      <c r="E939" s="4">
        <v>46235</v>
      </c>
      <c r="F939" s="1" t="s">
        <v>72</v>
      </c>
      <c r="G939" t="s">
        <v>3049</v>
      </c>
      <c r="H939" t="s">
        <v>3050</v>
      </c>
      <c r="I939" t="s">
        <v>3051</v>
      </c>
      <c r="J939" t="s">
        <v>5880</v>
      </c>
      <c r="K939" t="s">
        <v>3051</v>
      </c>
      <c r="L939">
        <v>14594</v>
      </c>
      <c r="M939">
        <v>42</v>
      </c>
      <c r="N939">
        <v>33.5</v>
      </c>
      <c r="O939">
        <v>27.89</v>
      </c>
      <c r="P939">
        <v>0</v>
      </c>
      <c r="Q939">
        <v>5.61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19.99</v>
      </c>
      <c r="Y939">
        <v>19.99</v>
      </c>
      <c r="Z939">
        <v>0</v>
      </c>
      <c r="AA939">
        <v>0</v>
      </c>
      <c r="AB939">
        <v>0</v>
      </c>
      <c r="AC939">
        <v>1</v>
      </c>
      <c r="AD939">
        <v>1</v>
      </c>
      <c r="AE939">
        <v>0</v>
      </c>
      <c r="AF939">
        <v>0</v>
      </c>
      <c r="AG939">
        <v>0</v>
      </c>
      <c r="AH939" t="s">
        <v>86</v>
      </c>
      <c r="AI939">
        <v>19.99</v>
      </c>
      <c r="AJ939">
        <v>1</v>
      </c>
      <c r="AK939" t="s">
        <v>5881</v>
      </c>
      <c r="AL939">
        <v>0.8</v>
      </c>
      <c r="AM939">
        <v>2.3</v>
      </c>
      <c r="AN939">
        <v>0.6</v>
      </c>
      <c r="AO939" t="s">
        <v>5882</v>
      </c>
      <c r="AP939" t="s">
        <v>5882</v>
      </c>
      <c r="AQ939" t="s">
        <v>5882</v>
      </c>
      <c r="AR939" t="s">
        <v>86</v>
      </c>
      <c r="AS939">
        <v>33.5</v>
      </c>
      <c r="AT939">
        <v>33.5</v>
      </c>
      <c r="AU939">
        <v>0</v>
      </c>
      <c r="AV939">
        <v>1</v>
      </c>
      <c r="AW939">
        <v>1</v>
      </c>
      <c r="AX939">
        <v>0</v>
      </c>
      <c r="AY939">
        <v>0.1</v>
      </c>
      <c r="AZ939">
        <v>0</v>
      </c>
      <c r="BA939">
        <v>1</v>
      </c>
      <c r="BB939">
        <v>19.99</v>
      </c>
      <c r="BC939">
        <v>1</v>
      </c>
      <c r="BD939" t="s">
        <v>5883</v>
      </c>
      <c r="BE939" t="s">
        <v>5884</v>
      </c>
      <c r="BF939" t="s">
        <v>5883</v>
      </c>
      <c r="BG939" t="s">
        <v>86</v>
      </c>
      <c r="BH939" t="s">
        <v>86</v>
      </c>
      <c r="BI939" t="s">
        <v>86</v>
      </c>
      <c r="BJ939">
        <v>19.99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19.99</v>
      </c>
      <c r="BR939">
        <v>0</v>
      </c>
      <c r="BS939">
        <v>0</v>
      </c>
      <c r="BT939">
        <v>0</v>
      </c>
    </row>
    <row r="940" spans="1:72">
      <c r="A940" t="e">
        <f>IF(I940="","其他",_xlfn.XLOOKUP(I940,辅助数据!B:B,辅助数据!C:C))</f>
        <v>#N/A</v>
      </c>
      <c r="B940" t="str" cm="1">
        <f t="array" ref="B940">IFERROR(_xlfn.IFS(EOMONTH(E940,0)-C940&gt;90,"老品 (开售天数大于90天)",EOMONTH(E940,0)-C940&gt;=0,"新品 (开售天数小于等于90)"),"新品未出单")</f>
        <v>新品 (开售天数小于等于90)</v>
      </c>
      <c r="C940" s="1">
        <f>_xlfn.XLOOKUP(K940,开售时间!A:A,开售时间!B:B)</f>
        <v>46265</v>
      </c>
      <c r="D940" s="1" t="str">
        <f>IFERROR(_xlfn.XLOOKUP(G940,分层!A:A,分层!B:B),"未划分")</f>
        <v>未划分</v>
      </c>
      <c r="E940" s="4">
        <v>46235</v>
      </c>
      <c r="F940" s="1" t="s">
        <v>4038</v>
      </c>
      <c r="G940" t="s">
        <v>4051</v>
      </c>
      <c r="H940" t="s">
        <v>4052</v>
      </c>
      <c r="I940" t="s">
        <v>4053</v>
      </c>
      <c r="J940" t="s">
        <v>2507</v>
      </c>
      <c r="K940" t="s">
        <v>4053</v>
      </c>
      <c r="L940">
        <v>2000</v>
      </c>
      <c r="M940">
        <v>18</v>
      </c>
      <c r="N940">
        <v>14.57</v>
      </c>
      <c r="O940">
        <v>9.34</v>
      </c>
      <c r="P940">
        <v>0</v>
      </c>
      <c r="Q940">
        <v>5.23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11.99</v>
      </c>
      <c r="Y940">
        <v>11.99</v>
      </c>
      <c r="Z940">
        <v>0</v>
      </c>
      <c r="AA940">
        <v>0</v>
      </c>
      <c r="AB940">
        <v>0</v>
      </c>
      <c r="AC940">
        <v>1</v>
      </c>
      <c r="AD940">
        <v>1</v>
      </c>
      <c r="AE940">
        <v>0</v>
      </c>
      <c r="AF940">
        <v>0</v>
      </c>
      <c r="AG940">
        <v>0</v>
      </c>
      <c r="AH940" t="s">
        <v>86</v>
      </c>
      <c r="AI940">
        <v>0</v>
      </c>
      <c r="AJ940">
        <v>0</v>
      </c>
      <c r="AK940" t="s">
        <v>3006</v>
      </c>
      <c r="AL940">
        <v>0.81</v>
      </c>
      <c r="AM940">
        <v>7.29</v>
      </c>
      <c r="AN940">
        <v>0.82</v>
      </c>
      <c r="AO940" t="s">
        <v>5885</v>
      </c>
      <c r="AP940" t="s">
        <v>5886</v>
      </c>
      <c r="AQ940" t="s">
        <v>86</v>
      </c>
      <c r="AR940" t="s">
        <v>86</v>
      </c>
      <c r="AS940">
        <v>14.57</v>
      </c>
      <c r="AT940">
        <v>14.57</v>
      </c>
      <c r="AU940">
        <v>4</v>
      </c>
      <c r="AV940">
        <v>4</v>
      </c>
      <c r="AW940">
        <v>4</v>
      </c>
      <c r="AX940">
        <v>0.6</v>
      </c>
      <c r="AY940">
        <v>0.3</v>
      </c>
      <c r="AZ940">
        <v>0.1</v>
      </c>
      <c r="BA940">
        <v>1</v>
      </c>
      <c r="BB940">
        <v>18.99</v>
      </c>
      <c r="BC940">
        <v>1</v>
      </c>
      <c r="BD940" t="s">
        <v>86</v>
      </c>
      <c r="BE940" t="s">
        <v>86</v>
      </c>
      <c r="BF940" t="s">
        <v>86</v>
      </c>
      <c r="BG940" t="s">
        <v>86</v>
      </c>
      <c r="BH940" t="s">
        <v>86</v>
      </c>
      <c r="BI940" t="s">
        <v>86</v>
      </c>
      <c r="BJ940">
        <v>0</v>
      </c>
      <c r="BK940">
        <v>0</v>
      </c>
      <c r="BL940">
        <v>0</v>
      </c>
      <c r="BM940">
        <v>0</v>
      </c>
      <c r="BN940">
        <v>1</v>
      </c>
      <c r="BO940">
        <v>18.99</v>
      </c>
      <c r="BP940">
        <v>1</v>
      </c>
      <c r="BQ940">
        <v>0</v>
      </c>
      <c r="BR940">
        <v>0</v>
      </c>
      <c r="BS940">
        <v>18.99</v>
      </c>
      <c r="BT940">
        <v>0</v>
      </c>
    </row>
    <row r="941" spans="1:72">
      <c r="A941" t="str">
        <f>IF(I941="","其他",_xlfn.XLOOKUP(I941,辅助数据!B:B,辅助数据!C:C))</f>
        <v>长横幅</v>
      </c>
      <c r="B941" t="str" cm="1">
        <f t="array" ref="B941">IFERROR(_xlfn.IFS(EOMONTH(E941,0)-C941&gt;90,"老品 (开售天数大于90天)",EOMONTH(E941,0)-C941&gt;=0,"新品 (开售天数小于等于90)"),"新品未出单")</f>
        <v>老品 (开售天数大于90天)</v>
      </c>
      <c r="C941" s="1">
        <f>_xlfn.XLOOKUP(K941,开售时间!A:A,开售时间!B:B)</f>
        <v>44501</v>
      </c>
      <c r="D941" s="1" t="str">
        <f>IFERROR(_xlfn.XLOOKUP(G941,分层!A:A,分层!B:B),"未划分")</f>
        <v>T3</v>
      </c>
      <c r="E941" s="4">
        <v>46235</v>
      </c>
      <c r="F941" s="1" t="s">
        <v>72</v>
      </c>
      <c r="G941" t="s">
        <v>3171</v>
      </c>
      <c r="H941" t="s">
        <v>5887</v>
      </c>
      <c r="I941" t="s">
        <v>3173</v>
      </c>
      <c r="J941" t="s">
        <v>1006</v>
      </c>
      <c r="K941" t="s">
        <v>3173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t="s">
        <v>1006</v>
      </c>
      <c r="AI941">
        <v>0</v>
      </c>
      <c r="AJ941">
        <v>0</v>
      </c>
      <c r="AK941" t="s">
        <v>1006</v>
      </c>
      <c r="AL941">
        <v>0</v>
      </c>
      <c r="AM941">
        <v>0</v>
      </c>
      <c r="AN941">
        <v>0</v>
      </c>
      <c r="AO941" t="s">
        <v>1006</v>
      </c>
      <c r="AP941" t="s">
        <v>1006</v>
      </c>
      <c r="AQ941" t="s">
        <v>1006</v>
      </c>
      <c r="AR941" t="s">
        <v>1006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 t="s">
        <v>3365</v>
      </c>
      <c r="BE941" t="s">
        <v>3365</v>
      </c>
      <c r="BF941" t="s">
        <v>3365</v>
      </c>
      <c r="BG941" t="s">
        <v>1006</v>
      </c>
      <c r="BH941" t="s">
        <v>1006</v>
      </c>
      <c r="BI941" t="s">
        <v>1006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</row>
    <row r="942" spans="1:72">
      <c r="A942" t="str">
        <f>IF(I942="","其他",_xlfn.XLOOKUP(I942,辅助数据!B:B,辅助数据!C:C))</f>
        <v>海报</v>
      </c>
      <c r="B942" t="str" cm="1">
        <f t="array" ref="B942">IFERROR(_xlfn.IFS(EOMONTH(E942,0)-C942&gt;90,"老品 (开售天数大于90天)",EOMONTH(E942,0)-C942&gt;=0,"新品 (开售天数小于等于90)"),"新品未出单")</f>
        <v>老品 (开售天数大于90天)</v>
      </c>
      <c r="C942" s="1">
        <f>_xlfn.XLOOKUP(K942,开售时间!A:A,开售时间!B:B)</f>
        <v>45114</v>
      </c>
      <c r="D942" s="1" t="str">
        <f>IFERROR(_xlfn.XLOOKUP(G942,分层!A:A,分层!B:B),"未划分")</f>
        <v>T3</v>
      </c>
      <c r="E942" s="4">
        <v>46235</v>
      </c>
      <c r="F942" s="1" t="s">
        <v>72</v>
      </c>
      <c r="G942" t="s">
        <v>3384</v>
      </c>
      <c r="H942" t="s">
        <v>3385</v>
      </c>
      <c r="I942" t="s">
        <v>3386</v>
      </c>
      <c r="J942" t="s">
        <v>1006</v>
      </c>
      <c r="K942" t="s">
        <v>3386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t="s">
        <v>1006</v>
      </c>
      <c r="AI942">
        <v>0</v>
      </c>
      <c r="AJ942">
        <v>0</v>
      </c>
      <c r="AK942" t="s">
        <v>1006</v>
      </c>
      <c r="AL942">
        <v>0</v>
      </c>
      <c r="AM942">
        <v>0</v>
      </c>
      <c r="AN942">
        <v>0</v>
      </c>
      <c r="AO942" t="s">
        <v>1006</v>
      </c>
      <c r="AP942" t="s">
        <v>1006</v>
      </c>
      <c r="AQ942" t="s">
        <v>1006</v>
      </c>
      <c r="AR942" t="s">
        <v>1006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 t="s">
        <v>1006</v>
      </c>
      <c r="BE942" t="s">
        <v>1006</v>
      </c>
      <c r="BF942" t="s">
        <v>1006</v>
      </c>
      <c r="BG942" t="s">
        <v>1006</v>
      </c>
      <c r="BH942" t="s">
        <v>1006</v>
      </c>
      <c r="BI942" t="s">
        <v>1006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</row>
    <row r="943" spans="1:72">
      <c r="A943" t="str">
        <f>IF(I943="","其他",_xlfn.XLOOKUP(I943,辅助数据!B:B,辅助数据!C:C))</f>
        <v>海报</v>
      </c>
      <c r="B943" t="str" cm="1">
        <f t="array" ref="B943">IFERROR(_xlfn.IFS(EOMONTH(E943,0)-C943&gt;90,"老品 (开售天数大于90天)",EOMONTH(E943,0)-C943&gt;=0,"新品 (开售天数小于等于90)"),"新品未出单")</f>
        <v>老品 (开售天数大于90天)</v>
      </c>
      <c r="C943" s="1">
        <f>_xlfn.XLOOKUP(K943,开售时间!A:A,开售时间!B:B)</f>
        <v>45284</v>
      </c>
      <c r="D943" s="1" t="str">
        <f>IFERROR(_xlfn.XLOOKUP(G943,分层!A:A,分层!B:B),"未划分")</f>
        <v>T4</v>
      </c>
      <c r="E943" s="4">
        <v>46235</v>
      </c>
      <c r="F943" s="1" t="s">
        <v>72</v>
      </c>
      <c r="G943" t="s">
        <v>2912</v>
      </c>
      <c r="H943" t="s">
        <v>3401</v>
      </c>
      <c r="I943" t="s">
        <v>3402</v>
      </c>
      <c r="J943" t="s">
        <v>1006</v>
      </c>
      <c r="K943" t="s">
        <v>3403</v>
      </c>
      <c r="L943">
        <v>203</v>
      </c>
      <c r="M943">
        <v>7</v>
      </c>
      <c r="N943">
        <v>2.44</v>
      </c>
      <c r="O943">
        <v>0</v>
      </c>
      <c r="P943">
        <v>0</v>
      </c>
      <c r="Q943">
        <v>2.44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t="s">
        <v>1006</v>
      </c>
      <c r="AI943">
        <v>0</v>
      </c>
      <c r="AJ943">
        <v>0</v>
      </c>
      <c r="AK943" t="s">
        <v>5888</v>
      </c>
      <c r="AL943">
        <v>0.35</v>
      </c>
      <c r="AM943">
        <v>12.02</v>
      </c>
      <c r="AN943">
        <v>0</v>
      </c>
      <c r="AO943" t="s">
        <v>86</v>
      </c>
      <c r="AP943" t="s">
        <v>86</v>
      </c>
      <c r="AQ943" t="s">
        <v>86</v>
      </c>
      <c r="AR943" t="s">
        <v>1006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 t="s">
        <v>1006</v>
      </c>
      <c r="BE943" t="s">
        <v>1006</v>
      </c>
      <c r="BF943" t="s">
        <v>1006</v>
      </c>
      <c r="BG943" t="s">
        <v>1006</v>
      </c>
      <c r="BH943" t="s">
        <v>1006</v>
      </c>
      <c r="BI943" t="s">
        <v>1006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</row>
    <row r="944" spans="1:72">
      <c r="A944" t="str">
        <f>IF(I944="","其他",_xlfn.XLOOKUP(I944,辅助数据!B:B,辅助数据!C:C))</f>
        <v>海报</v>
      </c>
      <c r="B944" t="str" cm="1">
        <f t="array" ref="B944">IFERROR(_xlfn.IFS(EOMONTH(E944,0)-C944&gt;90,"老品 (开售天数大于90天)",EOMONTH(E944,0)-C944&gt;=0,"新品 (开售天数小于等于90)"),"新品未出单")</f>
        <v>老品 (开售天数大于90天)</v>
      </c>
      <c r="C944" s="1">
        <f>_xlfn.XLOOKUP(K944,开售时间!A:A,开售时间!B:B)</f>
        <v>45284</v>
      </c>
      <c r="D944" s="1" t="str">
        <f>IFERROR(_xlfn.XLOOKUP(G944,分层!A:A,分层!B:B),"未划分")</f>
        <v>T4</v>
      </c>
      <c r="E944" s="4">
        <v>46235</v>
      </c>
      <c r="F944" s="1" t="s">
        <v>72</v>
      </c>
      <c r="G944" t="s">
        <v>2933</v>
      </c>
      <c r="H944" t="s">
        <v>3405</v>
      </c>
      <c r="I944" t="s">
        <v>3406</v>
      </c>
      <c r="J944" t="s">
        <v>1006</v>
      </c>
      <c r="K944" t="s">
        <v>3407</v>
      </c>
      <c r="L944">
        <v>190</v>
      </c>
      <c r="M944">
        <v>3</v>
      </c>
      <c r="N944">
        <v>1.43</v>
      </c>
      <c r="O944">
        <v>0</v>
      </c>
      <c r="P944">
        <v>0</v>
      </c>
      <c r="Q944">
        <v>1.43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t="s">
        <v>1006</v>
      </c>
      <c r="AI944">
        <v>0</v>
      </c>
      <c r="AJ944">
        <v>0</v>
      </c>
      <c r="AK944" t="s">
        <v>3080</v>
      </c>
      <c r="AL944">
        <v>0.48</v>
      </c>
      <c r="AM944">
        <v>7.53</v>
      </c>
      <c r="AN944">
        <v>0</v>
      </c>
      <c r="AO944" t="s">
        <v>86</v>
      </c>
      <c r="AP944" t="s">
        <v>86</v>
      </c>
      <c r="AQ944" t="s">
        <v>86</v>
      </c>
      <c r="AR944" t="s">
        <v>1006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 t="s">
        <v>1006</v>
      </c>
      <c r="BE944" t="s">
        <v>1006</v>
      </c>
      <c r="BF944" t="s">
        <v>1006</v>
      </c>
      <c r="BG944" t="s">
        <v>1006</v>
      </c>
      <c r="BH944" t="s">
        <v>1006</v>
      </c>
      <c r="BI944" t="s">
        <v>1006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</row>
    <row r="945" spans="1:72">
      <c r="A945" t="str">
        <f>IF(I945="","其他",_xlfn.XLOOKUP(I945,辅助数据!B:B,辅助数据!C:C))</f>
        <v>海报</v>
      </c>
      <c r="B945" t="str" cm="1">
        <f t="array" ref="B945">IFERROR(_xlfn.IFS(EOMONTH(E945,0)-C945&gt;90,"老品 (开售天数大于90天)",EOMONTH(E945,0)-C945&gt;=0,"新品 (开售天数小于等于90)"),"新品未出单")</f>
        <v>老品 (开售天数大于90天)</v>
      </c>
      <c r="C945" s="1">
        <f>_xlfn.XLOOKUP(K945,开售时间!A:A,开售时间!B:B)</f>
        <v>45284</v>
      </c>
      <c r="D945" s="1" t="str">
        <f>IFERROR(_xlfn.XLOOKUP(G945,分层!A:A,分层!B:B),"未划分")</f>
        <v>T3</v>
      </c>
      <c r="E945" s="4">
        <v>46235</v>
      </c>
      <c r="F945" s="1" t="s">
        <v>72</v>
      </c>
      <c r="G945" t="s">
        <v>2510</v>
      </c>
      <c r="H945" t="s">
        <v>3408</v>
      </c>
      <c r="I945" t="s">
        <v>3409</v>
      </c>
      <c r="J945" t="s">
        <v>1006</v>
      </c>
      <c r="K945" t="s">
        <v>3410</v>
      </c>
      <c r="L945">
        <v>30</v>
      </c>
      <c r="M945">
        <v>0</v>
      </c>
      <c r="N945">
        <v>0.23</v>
      </c>
      <c r="O945">
        <v>0</v>
      </c>
      <c r="P945">
        <v>0</v>
      </c>
      <c r="Q945">
        <v>0.23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t="s">
        <v>1006</v>
      </c>
      <c r="AI945">
        <v>0</v>
      </c>
      <c r="AJ945">
        <v>0</v>
      </c>
      <c r="AK945" t="s">
        <v>1006</v>
      </c>
      <c r="AL945">
        <v>0</v>
      </c>
      <c r="AM945">
        <v>7.67</v>
      </c>
      <c r="AN945">
        <v>0</v>
      </c>
      <c r="AO945" t="s">
        <v>86</v>
      </c>
      <c r="AP945" t="s">
        <v>86</v>
      </c>
      <c r="AQ945" t="s">
        <v>86</v>
      </c>
      <c r="AR945" t="s">
        <v>1006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 t="s">
        <v>1006</v>
      </c>
      <c r="BE945" t="s">
        <v>1006</v>
      </c>
      <c r="BF945" t="s">
        <v>1006</v>
      </c>
      <c r="BG945" t="s">
        <v>1006</v>
      </c>
      <c r="BH945" t="s">
        <v>1006</v>
      </c>
      <c r="BI945" t="s">
        <v>1006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</row>
    <row r="946" spans="1:72">
      <c r="A946" t="str">
        <f>IF(I946="","其他",_xlfn.XLOOKUP(I946,辅助数据!B:B,辅助数据!C:C))</f>
        <v>海报</v>
      </c>
      <c r="B946" t="str" cm="1">
        <f t="array" ref="B946">IFERROR(_xlfn.IFS(EOMONTH(E946,0)-C946&gt;90,"老品 (开售天数大于90天)",EOMONTH(E946,0)-C946&gt;=0,"新品 (开售天数小于等于90)"),"新品未出单")</f>
        <v>老品 (开售天数大于90天)</v>
      </c>
      <c r="C946" s="1">
        <f>_xlfn.XLOOKUP(K946,开售时间!A:A,开售时间!B:B)</f>
        <v>45284</v>
      </c>
      <c r="D946" s="1" t="str">
        <f>IFERROR(_xlfn.XLOOKUP(G946,分层!A:A,分层!B:B),"未划分")</f>
        <v>T3</v>
      </c>
      <c r="E946" s="4">
        <v>46235</v>
      </c>
      <c r="F946" s="1" t="s">
        <v>72</v>
      </c>
      <c r="G946" t="s">
        <v>1838</v>
      </c>
      <c r="H946" t="s">
        <v>3412</v>
      </c>
      <c r="I946" t="s">
        <v>3413</v>
      </c>
      <c r="J946" t="s">
        <v>1006</v>
      </c>
      <c r="K946" t="s">
        <v>3414</v>
      </c>
      <c r="L946">
        <v>89</v>
      </c>
      <c r="M946">
        <v>3</v>
      </c>
      <c r="N946">
        <v>1.75</v>
      </c>
      <c r="O946">
        <v>0</v>
      </c>
      <c r="P946">
        <v>0</v>
      </c>
      <c r="Q946">
        <v>1.75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 t="s">
        <v>1006</v>
      </c>
      <c r="AI946">
        <v>0</v>
      </c>
      <c r="AJ946">
        <v>0</v>
      </c>
      <c r="AK946" t="s">
        <v>5889</v>
      </c>
      <c r="AL946">
        <v>0.58</v>
      </c>
      <c r="AM946">
        <v>19.66</v>
      </c>
      <c r="AN946">
        <v>0</v>
      </c>
      <c r="AO946" t="s">
        <v>86</v>
      </c>
      <c r="AP946" t="s">
        <v>86</v>
      </c>
      <c r="AQ946" t="s">
        <v>86</v>
      </c>
      <c r="AR946" t="s">
        <v>1006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 t="s">
        <v>1006</v>
      </c>
      <c r="BE946" t="s">
        <v>1006</v>
      </c>
      <c r="BF946" t="s">
        <v>1006</v>
      </c>
      <c r="BG946" t="s">
        <v>1006</v>
      </c>
      <c r="BH946" t="s">
        <v>1006</v>
      </c>
      <c r="BI946" t="s">
        <v>1006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</row>
    <row r="947" spans="1:72">
      <c r="A947" t="str">
        <f>IF(I947="","其他",_xlfn.XLOOKUP(I947,辅助数据!B:B,辅助数据!C:C))</f>
        <v>海报</v>
      </c>
      <c r="B947" t="str" cm="1">
        <f t="array" ref="B947">IFERROR(_xlfn.IFS(EOMONTH(E947,0)-C947&gt;90,"老品 (开售天数大于90天)",EOMONTH(E947,0)-C947&gt;=0,"新品 (开售天数小于等于90)"),"新品未出单")</f>
        <v>老品 (开售天数大于90天)</v>
      </c>
      <c r="C947" s="1">
        <f>_xlfn.XLOOKUP(K947,开售时间!A:A,开售时间!B:B)</f>
        <v>45284</v>
      </c>
      <c r="D947" s="1" t="str">
        <f>IFERROR(_xlfn.XLOOKUP(G947,分层!A:A,分层!B:B),"未划分")</f>
        <v>T3</v>
      </c>
      <c r="E947" s="4">
        <v>46235</v>
      </c>
      <c r="F947" s="1" t="s">
        <v>72</v>
      </c>
      <c r="G947" t="s">
        <v>2746</v>
      </c>
      <c r="H947" t="s">
        <v>3421</v>
      </c>
      <c r="I947" t="s">
        <v>3422</v>
      </c>
      <c r="J947" t="s">
        <v>1006</v>
      </c>
      <c r="K947" t="s">
        <v>3423</v>
      </c>
      <c r="L947">
        <v>212</v>
      </c>
      <c r="M947">
        <v>6</v>
      </c>
      <c r="N947">
        <v>3.14</v>
      </c>
      <c r="O947">
        <v>0</v>
      </c>
      <c r="P947">
        <v>0</v>
      </c>
      <c r="Q947">
        <v>3.14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 t="s">
        <v>1006</v>
      </c>
      <c r="AI947">
        <v>0</v>
      </c>
      <c r="AJ947">
        <v>0</v>
      </c>
      <c r="AK947" t="s">
        <v>5890</v>
      </c>
      <c r="AL947">
        <v>0.52</v>
      </c>
      <c r="AM947">
        <v>14.81</v>
      </c>
      <c r="AN947">
        <v>0</v>
      </c>
      <c r="AO947" t="s">
        <v>86</v>
      </c>
      <c r="AP947" t="s">
        <v>86</v>
      </c>
      <c r="AQ947" t="s">
        <v>86</v>
      </c>
      <c r="AR947" t="s">
        <v>1006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 t="s">
        <v>1006</v>
      </c>
      <c r="BE947" t="s">
        <v>1006</v>
      </c>
      <c r="BF947" t="s">
        <v>1006</v>
      </c>
      <c r="BG947" t="s">
        <v>1006</v>
      </c>
      <c r="BH947" t="s">
        <v>1006</v>
      </c>
      <c r="BI947" t="s">
        <v>1006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</row>
    <row r="948" spans="1:72">
      <c r="A948" t="str">
        <f>IF(I948="","其他",_xlfn.XLOOKUP(I948,辅助数据!B:B,辅助数据!C:C))</f>
        <v>海报</v>
      </c>
      <c r="B948" t="str" cm="1">
        <f t="array" ref="B948">IFERROR(_xlfn.IFS(EOMONTH(E948,0)-C948&gt;90,"老品 (开售天数大于90天)",EOMONTH(E948,0)-C948&gt;=0,"新品 (开售天数小于等于90)"),"新品未出单")</f>
        <v>老品 (开售天数大于90天)</v>
      </c>
      <c r="C948" s="1">
        <f>_xlfn.XLOOKUP(K948,开售时间!A:A,开售时间!B:B)</f>
        <v>45284</v>
      </c>
      <c r="D948" s="1" t="str">
        <f>IFERROR(_xlfn.XLOOKUP(G948,分层!A:A,分层!B:B),"未划分")</f>
        <v>T2</v>
      </c>
      <c r="E948" s="4">
        <v>46235</v>
      </c>
      <c r="F948" s="1" t="s">
        <v>72</v>
      </c>
      <c r="G948" t="s">
        <v>1196</v>
      </c>
      <c r="H948" t="s">
        <v>3425</v>
      </c>
      <c r="I948" t="s">
        <v>3426</v>
      </c>
      <c r="J948" t="s">
        <v>1006</v>
      </c>
      <c r="K948" t="s">
        <v>3427</v>
      </c>
      <c r="L948">
        <v>140</v>
      </c>
      <c r="M948">
        <v>1</v>
      </c>
      <c r="N948">
        <v>0.65</v>
      </c>
      <c r="O948">
        <v>0</v>
      </c>
      <c r="P948">
        <v>0</v>
      </c>
      <c r="Q948">
        <v>0.65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 t="s">
        <v>1006</v>
      </c>
      <c r="AI948">
        <v>0</v>
      </c>
      <c r="AJ948">
        <v>0</v>
      </c>
      <c r="AK948" t="s">
        <v>921</v>
      </c>
      <c r="AL948">
        <v>0.65</v>
      </c>
      <c r="AM948">
        <v>4.64</v>
      </c>
      <c r="AN948">
        <v>0</v>
      </c>
      <c r="AO948" t="s">
        <v>86</v>
      </c>
      <c r="AP948" t="s">
        <v>86</v>
      </c>
      <c r="AQ948" t="s">
        <v>86</v>
      </c>
      <c r="AR948" t="s">
        <v>1006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 t="s">
        <v>1006</v>
      </c>
      <c r="BE948" t="s">
        <v>1006</v>
      </c>
      <c r="BF948" t="s">
        <v>1006</v>
      </c>
      <c r="BG948" t="s">
        <v>1006</v>
      </c>
      <c r="BH948" t="s">
        <v>1006</v>
      </c>
      <c r="BI948" t="s">
        <v>1006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</row>
    <row r="949" spans="1:72">
      <c r="A949" t="str">
        <f>IF(I949="","其他",_xlfn.XLOOKUP(I949,辅助数据!B:B,辅助数据!C:C))</f>
        <v>海报</v>
      </c>
      <c r="B949" t="str" cm="1">
        <f t="array" ref="B949">IFERROR(_xlfn.IFS(EOMONTH(E949,0)-C949&gt;90,"老品 (开售天数大于90天)",EOMONTH(E949,0)-C949&gt;=0,"新品 (开售天数小于等于90)"),"新品未出单")</f>
        <v>老品 (开售天数大于90天)</v>
      </c>
      <c r="C949" s="1">
        <f>_xlfn.XLOOKUP(K949,开售时间!A:A,开售时间!B:B)</f>
        <v>45284</v>
      </c>
      <c r="D949" s="1" t="str">
        <f>IFERROR(_xlfn.XLOOKUP(G949,分层!A:A,分层!B:B),"未划分")</f>
        <v>T3</v>
      </c>
      <c r="E949" s="4">
        <v>46235</v>
      </c>
      <c r="F949" s="1" t="s">
        <v>72</v>
      </c>
      <c r="G949" t="s">
        <v>2022</v>
      </c>
      <c r="H949" t="s">
        <v>3429</v>
      </c>
      <c r="I949" t="s">
        <v>3430</v>
      </c>
      <c r="J949" t="s">
        <v>1006</v>
      </c>
      <c r="K949" t="s">
        <v>3431</v>
      </c>
      <c r="L949">
        <v>103</v>
      </c>
      <c r="M949">
        <v>2</v>
      </c>
      <c r="N949">
        <v>0.69</v>
      </c>
      <c r="O949">
        <v>0</v>
      </c>
      <c r="P949">
        <v>0</v>
      </c>
      <c r="Q949">
        <v>0.69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5.7</v>
      </c>
      <c r="Y949">
        <v>0</v>
      </c>
      <c r="Z949">
        <v>0</v>
      </c>
      <c r="AA949">
        <v>5.7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 t="s">
        <v>1006</v>
      </c>
      <c r="AI949">
        <v>5.7</v>
      </c>
      <c r="AJ949">
        <v>0</v>
      </c>
      <c r="AK949" t="s">
        <v>2988</v>
      </c>
      <c r="AL949">
        <v>0.35</v>
      </c>
      <c r="AM949">
        <v>6.7</v>
      </c>
      <c r="AN949">
        <v>8.26</v>
      </c>
      <c r="AO949" t="s">
        <v>5891</v>
      </c>
      <c r="AP949" t="s">
        <v>86</v>
      </c>
      <c r="AQ949" t="s">
        <v>86</v>
      </c>
      <c r="AR949" t="s">
        <v>86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 t="s">
        <v>1006</v>
      </c>
      <c r="BE949" t="s">
        <v>1006</v>
      </c>
      <c r="BF949" t="s">
        <v>1006</v>
      </c>
      <c r="BG949" t="s">
        <v>1006</v>
      </c>
      <c r="BH949" t="s">
        <v>1006</v>
      </c>
      <c r="BI949" t="s">
        <v>1006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</row>
    <row r="950" spans="1:72">
      <c r="A950" t="str">
        <f>IF(I950="","其他",_xlfn.XLOOKUP(I950,辅助数据!B:B,辅助数据!C:C))</f>
        <v>海报</v>
      </c>
      <c r="B950" t="str" cm="1">
        <f t="array" ref="B950">IFERROR(_xlfn.IFS(EOMONTH(E950,0)-C950&gt;90,"老品 (开售天数大于90天)",EOMONTH(E950,0)-C950&gt;=0,"新品 (开售天数小于等于90)"),"新品未出单")</f>
        <v>老品 (开售天数大于90天)</v>
      </c>
      <c r="C950" s="1">
        <f>_xlfn.XLOOKUP(K950,开售时间!A:A,开售时间!B:B)</f>
        <v>45284</v>
      </c>
      <c r="D950" s="1" t="str">
        <f>IFERROR(_xlfn.XLOOKUP(G950,分层!A:A,分层!B:B),"未划分")</f>
        <v>T4</v>
      </c>
      <c r="E950" s="4">
        <v>46235</v>
      </c>
      <c r="F950" s="1" t="s">
        <v>72</v>
      </c>
      <c r="G950" t="s">
        <v>1982</v>
      </c>
      <c r="H950" t="s">
        <v>3433</v>
      </c>
      <c r="I950" t="s">
        <v>3434</v>
      </c>
      <c r="J950" t="s">
        <v>1006</v>
      </c>
      <c r="K950" t="s">
        <v>3435</v>
      </c>
      <c r="L950">
        <v>86</v>
      </c>
      <c r="M950">
        <v>1</v>
      </c>
      <c r="N950">
        <v>0.83</v>
      </c>
      <c r="O950">
        <v>0</v>
      </c>
      <c r="P950">
        <v>0</v>
      </c>
      <c r="Q950">
        <v>0.83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 t="s">
        <v>1006</v>
      </c>
      <c r="AI950">
        <v>0</v>
      </c>
      <c r="AJ950">
        <v>0</v>
      </c>
      <c r="AK950" t="s">
        <v>264</v>
      </c>
      <c r="AL950">
        <v>0.83</v>
      </c>
      <c r="AM950">
        <v>9.65</v>
      </c>
      <c r="AN950">
        <v>0</v>
      </c>
      <c r="AO950" t="s">
        <v>86</v>
      </c>
      <c r="AP950" t="s">
        <v>86</v>
      </c>
      <c r="AQ950" t="s">
        <v>86</v>
      </c>
      <c r="AR950" t="s">
        <v>1006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 t="s">
        <v>1006</v>
      </c>
      <c r="BE950" t="s">
        <v>1006</v>
      </c>
      <c r="BF950" t="s">
        <v>1006</v>
      </c>
      <c r="BG950" t="s">
        <v>1006</v>
      </c>
      <c r="BH950" t="s">
        <v>1006</v>
      </c>
      <c r="BI950" t="s">
        <v>1006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</row>
    <row r="951" spans="1:72">
      <c r="A951" t="str">
        <f>IF(I951="","其他",_xlfn.XLOOKUP(I951,辅助数据!B:B,辅助数据!C:C))</f>
        <v>长方形海报</v>
      </c>
      <c r="B951" t="str" cm="1">
        <f t="array" ref="B951">IFERROR(_xlfn.IFS(EOMONTH(E951,0)-C951&gt;90,"老品 (开售天数大于90天)",EOMONTH(E951,0)-C951&gt;=0,"新品 (开售天数小于等于90)"),"新品未出单")</f>
        <v>老品 (开售天数大于90天)</v>
      </c>
      <c r="C951" s="1">
        <f>_xlfn.XLOOKUP(K951,开售时间!A:A,开售时间!B:B)</f>
        <v>45284</v>
      </c>
      <c r="D951" s="1" t="str">
        <f>IFERROR(_xlfn.XLOOKUP(G951,分层!A:A,分层!B:B),"未划分")</f>
        <v>T3</v>
      </c>
      <c r="E951" s="4">
        <v>46235</v>
      </c>
      <c r="F951" s="1" t="s">
        <v>72</v>
      </c>
      <c r="G951" t="s">
        <v>3066</v>
      </c>
      <c r="H951" t="s">
        <v>3440</v>
      </c>
      <c r="I951" t="s">
        <v>3441</v>
      </c>
      <c r="J951" t="s">
        <v>1006</v>
      </c>
      <c r="K951" t="s">
        <v>3442</v>
      </c>
      <c r="L951">
        <v>251</v>
      </c>
      <c r="M951">
        <v>0</v>
      </c>
      <c r="N951">
        <v>1.69</v>
      </c>
      <c r="O951">
        <v>0</v>
      </c>
      <c r="P951">
        <v>0</v>
      </c>
      <c r="Q951">
        <v>1.69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4</v>
      </c>
      <c r="Y951">
        <v>0</v>
      </c>
      <c r="Z951">
        <v>0</v>
      </c>
      <c r="AA951">
        <v>4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 t="s">
        <v>1006</v>
      </c>
      <c r="AI951">
        <v>4</v>
      </c>
      <c r="AJ951">
        <v>0</v>
      </c>
      <c r="AK951" t="s">
        <v>1006</v>
      </c>
      <c r="AL951">
        <v>0</v>
      </c>
      <c r="AM951">
        <v>6.73</v>
      </c>
      <c r="AN951">
        <v>2.37</v>
      </c>
      <c r="AO951" t="s">
        <v>5892</v>
      </c>
      <c r="AP951" t="s">
        <v>86</v>
      </c>
      <c r="AQ951" t="s">
        <v>86</v>
      </c>
      <c r="AR951" t="s">
        <v>86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 t="s">
        <v>1006</v>
      </c>
      <c r="BE951" t="s">
        <v>1006</v>
      </c>
      <c r="BF951" t="s">
        <v>1006</v>
      </c>
      <c r="BG951" t="s">
        <v>1006</v>
      </c>
      <c r="BH951" t="s">
        <v>1006</v>
      </c>
      <c r="BI951" t="s">
        <v>1006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</row>
    <row r="952" spans="1:72">
      <c r="A952" t="str">
        <f>IF(I952="","其他",_xlfn.XLOOKUP(I952,辅助数据!B:B,辅助数据!C:C))</f>
        <v>长方形海报</v>
      </c>
      <c r="B952" t="str" cm="1">
        <f t="array" ref="B952">IFERROR(_xlfn.IFS(EOMONTH(E952,0)-C952&gt;90,"老品 (开售天数大于90天)",EOMONTH(E952,0)-C952&gt;=0,"新品 (开售天数小于等于90)"),"新品未出单")</f>
        <v>老品 (开售天数大于90天)</v>
      </c>
      <c r="C952" s="1">
        <f>_xlfn.XLOOKUP(K952,开售时间!A:A,开售时间!B:B)</f>
        <v>45284</v>
      </c>
      <c r="D952" s="1" t="str">
        <f>IFERROR(_xlfn.XLOOKUP(G952,分层!A:A,分层!B:B),"未划分")</f>
        <v>T3</v>
      </c>
      <c r="E952" s="4">
        <v>46235</v>
      </c>
      <c r="F952" s="1" t="s">
        <v>72</v>
      </c>
      <c r="G952" t="s">
        <v>2890</v>
      </c>
      <c r="H952" t="s">
        <v>3444</v>
      </c>
      <c r="I952" t="s">
        <v>3445</v>
      </c>
      <c r="J952" t="s">
        <v>1006</v>
      </c>
      <c r="K952" t="s">
        <v>3446</v>
      </c>
      <c r="L952">
        <v>49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 t="s">
        <v>1006</v>
      </c>
      <c r="AI952">
        <v>0</v>
      </c>
      <c r="AJ952">
        <v>0</v>
      </c>
      <c r="AK952" t="s">
        <v>1006</v>
      </c>
      <c r="AL952">
        <v>0</v>
      </c>
      <c r="AM952">
        <v>0</v>
      </c>
      <c r="AN952">
        <v>0</v>
      </c>
      <c r="AO952" t="s">
        <v>1006</v>
      </c>
      <c r="AP952" t="s">
        <v>1006</v>
      </c>
      <c r="AQ952" t="s">
        <v>1006</v>
      </c>
      <c r="AR952" t="s">
        <v>1006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 t="s">
        <v>1006</v>
      </c>
      <c r="BE952" t="s">
        <v>1006</v>
      </c>
      <c r="BF952" t="s">
        <v>1006</v>
      </c>
      <c r="BG952" t="s">
        <v>1006</v>
      </c>
      <c r="BH952" t="s">
        <v>1006</v>
      </c>
      <c r="BI952" t="s">
        <v>1006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</row>
    <row r="953" spans="1:72">
      <c r="A953" t="str">
        <f>IF(I953="","其他",_xlfn.XLOOKUP(I953,辅助数据!B:B,辅助数据!C:C))</f>
        <v>长方形海报</v>
      </c>
      <c r="B953" t="str" cm="1">
        <f t="array" ref="B953">IFERROR(_xlfn.IFS(EOMONTH(E953,0)-C953&gt;90,"老品 (开售天数大于90天)",EOMONTH(E953,0)-C953&gt;=0,"新品 (开售天数小于等于90)"),"新品未出单")</f>
        <v>老品 (开售天数大于90天)</v>
      </c>
      <c r="C953" s="1">
        <f>_xlfn.XLOOKUP(K953,开售时间!A:A,开售时间!B:B)</f>
        <v>45284</v>
      </c>
      <c r="D953" s="1" t="str">
        <f>IFERROR(_xlfn.XLOOKUP(G953,分层!A:A,分层!B:B),"未划分")</f>
        <v>T3</v>
      </c>
      <c r="E953" s="4">
        <v>46235</v>
      </c>
      <c r="F953" s="1" t="s">
        <v>72</v>
      </c>
      <c r="G953" t="s">
        <v>2117</v>
      </c>
      <c r="H953" t="s">
        <v>3447</v>
      </c>
      <c r="I953" t="s">
        <v>3448</v>
      </c>
      <c r="J953" t="s">
        <v>1006</v>
      </c>
      <c r="K953" t="s">
        <v>3449</v>
      </c>
      <c r="L953">
        <v>15</v>
      </c>
      <c r="M953">
        <v>0</v>
      </c>
      <c r="N953">
        <v>0.14</v>
      </c>
      <c r="O953">
        <v>0</v>
      </c>
      <c r="P953">
        <v>0</v>
      </c>
      <c r="Q953">
        <v>0.14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 t="s">
        <v>1006</v>
      </c>
      <c r="AI953">
        <v>0</v>
      </c>
      <c r="AJ953">
        <v>0</v>
      </c>
      <c r="AK953" t="s">
        <v>1006</v>
      </c>
      <c r="AL953">
        <v>0</v>
      </c>
      <c r="AM953">
        <v>9.33</v>
      </c>
      <c r="AN953">
        <v>0</v>
      </c>
      <c r="AO953" t="s">
        <v>86</v>
      </c>
      <c r="AP953" t="s">
        <v>86</v>
      </c>
      <c r="AQ953" t="s">
        <v>86</v>
      </c>
      <c r="AR953" t="s">
        <v>1006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 t="s">
        <v>1006</v>
      </c>
      <c r="BE953" t="s">
        <v>1006</v>
      </c>
      <c r="BF953" t="s">
        <v>1006</v>
      </c>
      <c r="BG953" t="s">
        <v>1006</v>
      </c>
      <c r="BH953" t="s">
        <v>1006</v>
      </c>
      <c r="BI953" t="s">
        <v>1006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</row>
    <row r="954" spans="1:72">
      <c r="A954" t="str">
        <f>IF(I954="","其他",_xlfn.XLOOKUP(I954,辅助数据!B:B,辅助数据!C:C))</f>
        <v>长方形海报</v>
      </c>
      <c r="B954" t="str" cm="1">
        <f t="array" ref="B954">IFERROR(_xlfn.IFS(EOMONTH(E954,0)-C954&gt;90,"老品 (开售天数大于90天)",EOMONTH(E954,0)-C954&gt;=0,"新品 (开售天数小于等于90)"),"新品未出单")</f>
        <v>老品 (开售天数大于90天)</v>
      </c>
      <c r="C954" s="1">
        <f>_xlfn.XLOOKUP(K954,开售时间!A:A,开售时间!B:B)</f>
        <v>45284</v>
      </c>
      <c r="D954" s="1" t="str">
        <f>IFERROR(_xlfn.XLOOKUP(G954,分层!A:A,分层!B:B),"未划分")</f>
        <v>T3</v>
      </c>
      <c r="E954" s="4">
        <v>46235</v>
      </c>
      <c r="F954" s="1" t="s">
        <v>72</v>
      </c>
      <c r="G954" t="s">
        <v>2721</v>
      </c>
      <c r="H954" t="s">
        <v>3451</v>
      </c>
      <c r="I954" t="s">
        <v>3452</v>
      </c>
      <c r="J954" t="s">
        <v>1006</v>
      </c>
      <c r="K954" t="s">
        <v>3453</v>
      </c>
      <c r="L954">
        <v>21</v>
      </c>
      <c r="M954">
        <v>0</v>
      </c>
      <c r="N954">
        <v>0.23</v>
      </c>
      <c r="O954">
        <v>0</v>
      </c>
      <c r="P954">
        <v>0</v>
      </c>
      <c r="Q954">
        <v>0.23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t="s">
        <v>1006</v>
      </c>
      <c r="AI954">
        <v>0</v>
      </c>
      <c r="AJ954">
        <v>0</v>
      </c>
      <c r="AK954" t="s">
        <v>1006</v>
      </c>
      <c r="AL954">
        <v>0</v>
      </c>
      <c r="AM954">
        <v>10.95</v>
      </c>
      <c r="AN954">
        <v>0</v>
      </c>
      <c r="AO954" t="s">
        <v>86</v>
      </c>
      <c r="AP954" t="s">
        <v>86</v>
      </c>
      <c r="AQ954" t="s">
        <v>86</v>
      </c>
      <c r="AR954" t="s">
        <v>1006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 t="s">
        <v>1006</v>
      </c>
      <c r="BE954" t="s">
        <v>1006</v>
      </c>
      <c r="BF954" t="s">
        <v>1006</v>
      </c>
      <c r="BG954" t="s">
        <v>1006</v>
      </c>
      <c r="BH954" t="s">
        <v>1006</v>
      </c>
      <c r="BI954" t="s">
        <v>1006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</row>
    <row r="955" spans="1:72">
      <c r="A955" t="str">
        <f>IF(I955="","其他",_xlfn.XLOOKUP(I955,辅助数据!B:B,辅助数据!C:C))</f>
        <v>蜂窝</v>
      </c>
      <c r="B955" t="str" cm="1">
        <f t="array" ref="B955">IFERROR(_xlfn.IFS(EOMONTH(E955,0)-C955&gt;90,"老品 (开售天数大于90天)",EOMONTH(E955,0)-C955&gt;=0,"新品 (开售天数小于等于90)"),"新品未出单")</f>
        <v>老品 (开售天数大于90天)</v>
      </c>
      <c r="C955" s="1">
        <f>_xlfn.XLOOKUP(K955,开售时间!A:A,开售时间!B:B)</f>
        <v>44862</v>
      </c>
      <c r="D955" s="1" t="str">
        <f>IFERROR(_xlfn.XLOOKUP(G955,分层!A:A,分层!B:B),"未划分")</f>
        <v>T3</v>
      </c>
      <c r="E955" s="4">
        <v>46235</v>
      </c>
      <c r="F955" s="1" t="s">
        <v>72</v>
      </c>
      <c r="G955" t="s">
        <v>2668</v>
      </c>
      <c r="H955" t="s">
        <v>3466</v>
      </c>
      <c r="I955" t="s">
        <v>3467</v>
      </c>
      <c r="J955" t="s">
        <v>1006</v>
      </c>
      <c r="K955" t="s">
        <v>3467</v>
      </c>
      <c r="L955">
        <v>6</v>
      </c>
      <c r="M955">
        <v>1</v>
      </c>
      <c r="N955">
        <v>0.72</v>
      </c>
      <c r="O955">
        <v>0</v>
      </c>
      <c r="P955">
        <v>0</v>
      </c>
      <c r="Q955">
        <v>0.72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t="s">
        <v>1006</v>
      </c>
      <c r="AI955">
        <v>0</v>
      </c>
      <c r="AJ955">
        <v>0</v>
      </c>
      <c r="AK955" t="s">
        <v>3250</v>
      </c>
      <c r="AL955">
        <v>0.72</v>
      </c>
      <c r="AM955">
        <v>120</v>
      </c>
      <c r="AN955">
        <v>0</v>
      </c>
      <c r="AO955" t="s">
        <v>86</v>
      </c>
      <c r="AP955" t="s">
        <v>86</v>
      </c>
      <c r="AQ955" t="s">
        <v>86</v>
      </c>
      <c r="AR955" t="s">
        <v>1006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 t="s">
        <v>1006</v>
      </c>
      <c r="BE955" t="s">
        <v>1006</v>
      </c>
      <c r="BF955" t="s">
        <v>1006</v>
      </c>
      <c r="BG955" t="s">
        <v>1006</v>
      </c>
      <c r="BH955" t="s">
        <v>1006</v>
      </c>
      <c r="BI955" t="s">
        <v>1006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</row>
    <row r="956" spans="1:72">
      <c r="A956" t="str">
        <f>IF(I956="","其他",_xlfn.XLOOKUP(I956,辅助数据!B:B,辅助数据!C:C))</f>
        <v>蜂窝</v>
      </c>
      <c r="B956" t="str" cm="1">
        <f t="array" ref="B956">IFERROR(_xlfn.IFS(EOMONTH(E956,0)-C956&gt;90,"老品 (开售天数大于90天)",EOMONTH(E956,0)-C956&gt;=0,"新品 (开售天数小于等于90)"),"新品未出单")</f>
        <v>老品 (开售天数大于90天)</v>
      </c>
      <c r="C956" s="1">
        <f>_xlfn.XLOOKUP(K956,开售时间!A:A,开售时间!B:B)</f>
        <v>44859</v>
      </c>
      <c r="D956" s="1" t="str">
        <f>IFERROR(_xlfn.XLOOKUP(G956,分层!A:A,分层!B:B),"未划分")</f>
        <v>T2</v>
      </c>
      <c r="E956" s="4">
        <v>46235</v>
      </c>
      <c r="F956" s="1" t="s">
        <v>72</v>
      </c>
      <c r="G956" t="s">
        <v>2228</v>
      </c>
      <c r="H956" t="s">
        <v>3469</v>
      </c>
      <c r="I956" t="s">
        <v>3470</v>
      </c>
      <c r="J956" t="s">
        <v>1054</v>
      </c>
      <c r="K956" t="s">
        <v>3470</v>
      </c>
      <c r="L956">
        <v>75</v>
      </c>
      <c r="M956">
        <v>2</v>
      </c>
      <c r="N956">
        <v>0.24</v>
      </c>
      <c r="O956">
        <v>0</v>
      </c>
      <c r="P956">
        <v>0</v>
      </c>
      <c r="Q956">
        <v>0.24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7</v>
      </c>
      <c r="Y956">
        <v>0</v>
      </c>
      <c r="Z956">
        <v>0</v>
      </c>
      <c r="AA956">
        <v>7</v>
      </c>
      <c r="AB956">
        <v>0</v>
      </c>
      <c r="AC956">
        <v>1</v>
      </c>
      <c r="AD956">
        <v>0</v>
      </c>
      <c r="AE956">
        <v>0</v>
      </c>
      <c r="AF956">
        <v>1</v>
      </c>
      <c r="AG956">
        <v>0</v>
      </c>
      <c r="AH956" t="s">
        <v>86</v>
      </c>
      <c r="AI956">
        <v>7</v>
      </c>
      <c r="AJ956">
        <v>1</v>
      </c>
      <c r="AK956" t="s">
        <v>5893</v>
      </c>
      <c r="AL956">
        <v>0.12</v>
      </c>
      <c r="AM956">
        <v>3.2</v>
      </c>
      <c r="AN956">
        <v>29.17</v>
      </c>
      <c r="AO956" t="s">
        <v>5894</v>
      </c>
      <c r="AP956" t="s">
        <v>86</v>
      </c>
      <c r="AQ956" t="s">
        <v>86</v>
      </c>
      <c r="AR956" t="s">
        <v>86</v>
      </c>
      <c r="AS956">
        <v>0.24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 t="s">
        <v>1006</v>
      </c>
      <c r="BE956" t="s">
        <v>1006</v>
      </c>
      <c r="BF956" t="s">
        <v>1006</v>
      </c>
      <c r="BG956" t="s">
        <v>1006</v>
      </c>
      <c r="BH956" t="s">
        <v>1006</v>
      </c>
      <c r="BI956" t="s">
        <v>1006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</row>
    <row r="957" spans="1:72">
      <c r="A957" t="str">
        <f>IF(I957="","其他",_xlfn.XLOOKUP(I957,辅助数据!B:B,辅助数据!C:C))</f>
        <v>长横幅</v>
      </c>
      <c r="B957" t="str" cm="1">
        <f t="array" ref="B957">IFERROR(_xlfn.IFS(EOMONTH(E957,0)-C957&gt;90,"老品 (开售天数大于90天)",EOMONTH(E957,0)-C957&gt;=0,"新品 (开售天数小于等于90)"),"新品未出单")</f>
        <v>老品 (开售天数大于90天)</v>
      </c>
      <c r="C957" s="1">
        <f>_xlfn.XLOOKUP(K957,开售时间!A:A,开售时间!B:B)</f>
        <v>44862</v>
      </c>
      <c r="D957" s="1" t="str">
        <f>IFERROR(_xlfn.XLOOKUP(G957,分层!A:A,分层!B:B),"未划分")</f>
        <v>T2</v>
      </c>
      <c r="E957" s="4">
        <v>46235</v>
      </c>
      <c r="F957" s="1" t="s">
        <v>72</v>
      </c>
      <c r="G957" t="s">
        <v>2043</v>
      </c>
      <c r="H957" t="s">
        <v>3472</v>
      </c>
      <c r="I957" t="s">
        <v>3473</v>
      </c>
      <c r="J957" t="s">
        <v>1006</v>
      </c>
      <c r="K957" t="s">
        <v>3473</v>
      </c>
      <c r="L957">
        <v>16</v>
      </c>
      <c r="M957">
        <v>1</v>
      </c>
      <c r="N957">
        <v>0.23</v>
      </c>
      <c r="O957">
        <v>0</v>
      </c>
      <c r="P957">
        <v>0</v>
      </c>
      <c r="Q957">
        <v>0.23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t="s">
        <v>1006</v>
      </c>
      <c r="AI957">
        <v>0</v>
      </c>
      <c r="AJ957">
        <v>0</v>
      </c>
      <c r="AK957" t="s">
        <v>5738</v>
      </c>
      <c r="AL957">
        <v>0.23</v>
      </c>
      <c r="AM957">
        <v>14.38</v>
      </c>
      <c r="AN957">
        <v>0</v>
      </c>
      <c r="AO957" t="s">
        <v>86</v>
      </c>
      <c r="AP957" t="s">
        <v>86</v>
      </c>
      <c r="AQ957" t="s">
        <v>86</v>
      </c>
      <c r="AR957" t="s">
        <v>1006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 t="s">
        <v>1006</v>
      </c>
      <c r="BE957" t="s">
        <v>1006</v>
      </c>
      <c r="BF957" t="s">
        <v>1006</v>
      </c>
      <c r="BG957" t="s">
        <v>1006</v>
      </c>
      <c r="BH957" t="s">
        <v>1006</v>
      </c>
      <c r="BI957" t="s">
        <v>1006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</row>
    <row r="958" spans="1:72">
      <c r="A958" t="str">
        <f>IF(I958="","其他",_xlfn.XLOOKUP(I958,辅助数据!B:B,辅助数据!C:C))</f>
        <v>蜂窝</v>
      </c>
      <c r="B958" t="str" cm="1">
        <f t="array" ref="B958">IFERROR(_xlfn.IFS(EOMONTH(E958,0)-C958&gt;90,"老品 (开售天数大于90天)",EOMONTH(E958,0)-C958&gt;=0,"新品 (开售天数小于等于90)"),"新品未出单")</f>
        <v>老品 (开售天数大于90天)</v>
      </c>
      <c r="C958" s="1">
        <f>_xlfn.XLOOKUP(K958,开售时间!A:A,开售时间!B:B)</f>
        <v>44951</v>
      </c>
      <c r="D958" s="1" t="str">
        <f>IFERROR(_xlfn.XLOOKUP(G958,分层!A:A,分层!B:B),"未划分")</f>
        <v>T3</v>
      </c>
      <c r="E958" s="4">
        <v>46235</v>
      </c>
      <c r="F958" s="1" t="s">
        <v>72</v>
      </c>
      <c r="G958" t="s">
        <v>3100</v>
      </c>
      <c r="H958" t="s">
        <v>3492</v>
      </c>
      <c r="I958" t="s">
        <v>3493</v>
      </c>
      <c r="J958" t="s">
        <v>1006</v>
      </c>
      <c r="K958" t="s">
        <v>3493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t="s">
        <v>1006</v>
      </c>
      <c r="AI958">
        <v>0</v>
      </c>
      <c r="AJ958">
        <v>0</v>
      </c>
      <c r="AK958" t="s">
        <v>1006</v>
      </c>
      <c r="AL958">
        <v>0</v>
      </c>
      <c r="AM958">
        <v>0</v>
      </c>
      <c r="AN958">
        <v>0</v>
      </c>
      <c r="AO958" t="s">
        <v>1006</v>
      </c>
      <c r="AP958" t="s">
        <v>1006</v>
      </c>
      <c r="AQ958" t="s">
        <v>1006</v>
      </c>
      <c r="AR958" t="s">
        <v>1006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 t="s">
        <v>1006</v>
      </c>
      <c r="BE958" t="s">
        <v>1006</v>
      </c>
      <c r="BF958" t="s">
        <v>1006</v>
      </c>
      <c r="BG958" t="s">
        <v>1006</v>
      </c>
      <c r="BH958" t="s">
        <v>1006</v>
      </c>
      <c r="BI958" t="s">
        <v>1006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</row>
    <row r="959" spans="1:72">
      <c r="A959" t="str">
        <f>IF(I959="","其他",_xlfn.XLOOKUP(I959,辅助数据!B:B,辅助数据!C:C))</f>
        <v>长方形海报</v>
      </c>
      <c r="B959" t="str" cm="1">
        <f t="array" ref="B959">IFERROR(_xlfn.IFS(EOMONTH(E959,0)-C959&gt;90,"老品 (开售天数大于90天)",EOMONTH(E959,0)-C959&gt;=0,"新品 (开售天数小于等于90)"),"新品未出单")</f>
        <v>老品 (开售天数大于90天)</v>
      </c>
      <c r="C959" s="1">
        <f>_xlfn.XLOOKUP(K959,开售时间!A:A,开售时间!B:B)</f>
        <v>45284</v>
      </c>
      <c r="D959" s="1" t="str">
        <f>IFERROR(_xlfn.XLOOKUP(G959,分层!A:A,分层!B:B),"未划分")</f>
        <v>T3</v>
      </c>
      <c r="E959" s="4">
        <v>46235</v>
      </c>
      <c r="F959" s="1" t="s">
        <v>72</v>
      </c>
      <c r="G959" t="s">
        <v>2995</v>
      </c>
      <c r="H959" t="s">
        <v>3504</v>
      </c>
      <c r="I959" t="s">
        <v>3505</v>
      </c>
      <c r="J959" t="s">
        <v>1006</v>
      </c>
      <c r="K959" t="s">
        <v>3506</v>
      </c>
      <c r="L959">
        <v>22</v>
      </c>
      <c r="M959">
        <v>0</v>
      </c>
      <c r="N959">
        <v>0.13</v>
      </c>
      <c r="O959">
        <v>0</v>
      </c>
      <c r="P959">
        <v>0</v>
      </c>
      <c r="Q959">
        <v>0.13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1.5</v>
      </c>
      <c r="Y959">
        <v>0</v>
      </c>
      <c r="Z959">
        <v>0</v>
      </c>
      <c r="AA959">
        <v>1.5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t="s">
        <v>1006</v>
      </c>
      <c r="AI959">
        <v>1.5</v>
      </c>
      <c r="AJ959">
        <v>0</v>
      </c>
      <c r="AK959" t="s">
        <v>1006</v>
      </c>
      <c r="AL959">
        <v>0</v>
      </c>
      <c r="AM959">
        <v>5.91</v>
      </c>
      <c r="AN959">
        <v>11.54</v>
      </c>
      <c r="AO959" t="s">
        <v>5895</v>
      </c>
      <c r="AP959" t="s">
        <v>86</v>
      </c>
      <c r="AQ959" t="s">
        <v>86</v>
      </c>
      <c r="AR959" t="s">
        <v>86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 t="s">
        <v>1006</v>
      </c>
      <c r="BE959" t="s">
        <v>1006</v>
      </c>
      <c r="BF959" t="s">
        <v>1006</v>
      </c>
      <c r="BG959" t="s">
        <v>1006</v>
      </c>
      <c r="BH959" t="s">
        <v>1006</v>
      </c>
      <c r="BI959" t="s">
        <v>1006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</row>
    <row r="960" spans="1:72">
      <c r="A960" t="str">
        <f>IF(I960="","其他",_xlfn.XLOOKUP(I960,辅助数据!B:B,辅助数据!C:C))</f>
        <v>海报</v>
      </c>
      <c r="B960" t="str" cm="1">
        <f t="array" ref="B960">IFERROR(_xlfn.IFS(EOMONTH(E960,0)-C960&gt;90,"老品 (开售天数大于90天)",EOMONTH(E960,0)-C960&gt;=0,"新品 (开售天数小于等于90)"),"新品未出单")</f>
        <v>老品 (开售天数大于90天)</v>
      </c>
      <c r="C960" s="1">
        <f>_xlfn.XLOOKUP(K960,开售时间!A:A,开售时间!B:B)</f>
        <v>45284</v>
      </c>
      <c r="D960" s="1" t="str">
        <f>IFERROR(_xlfn.XLOOKUP(G960,分层!A:A,分层!B:B),"未划分")</f>
        <v>T3</v>
      </c>
      <c r="E960" s="4">
        <v>46235</v>
      </c>
      <c r="F960" s="1" t="s">
        <v>72</v>
      </c>
      <c r="G960" t="s">
        <v>2542</v>
      </c>
      <c r="H960" t="s">
        <v>3514</v>
      </c>
      <c r="I960" t="s">
        <v>3515</v>
      </c>
      <c r="J960" t="s">
        <v>1006</v>
      </c>
      <c r="K960" t="s">
        <v>3516</v>
      </c>
      <c r="L960">
        <v>160</v>
      </c>
      <c r="M960">
        <v>5</v>
      </c>
      <c r="N960">
        <v>2.01</v>
      </c>
      <c r="O960">
        <v>0</v>
      </c>
      <c r="P960">
        <v>0</v>
      </c>
      <c r="Q960">
        <v>2.01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7.6</v>
      </c>
      <c r="Y960">
        <v>0</v>
      </c>
      <c r="Z960">
        <v>0</v>
      </c>
      <c r="AA960">
        <v>7.6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 t="s">
        <v>1006</v>
      </c>
      <c r="AI960">
        <v>7.6</v>
      </c>
      <c r="AJ960">
        <v>0</v>
      </c>
      <c r="AK960" t="s">
        <v>1785</v>
      </c>
      <c r="AL960">
        <v>0.4</v>
      </c>
      <c r="AM960">
        <v>12.56</v>
      </c>
      <c r="AN960">
        <v>3.78</v>
      </c>
      <c r="AO960" t="s">
        <v>1682</v>
      </c>
      <c r="AP960" t="s">
        <v>86</v>
      </c>
      <c r="AQ960" t="s">
        <v>86</v>
      </c>
      <c r="AR960" t="s">
        <v>86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 t="s">
        <v>1006</v>
      </c>
      <c r="BE960" t="s">
        <v>1006</v>
      </c>
      <c r="BF960" t="s">
        <v>1006</v>
      </c>
      <c r="BG960" t="s">
        <v>1006</v>
      </c>
      <c r="BH960" t="s">
        <v>1006</v>
      </c>
      <c r="BI960" t="s">
        <v>1006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</row>
    <row r="961" spans="1:72">
      <c r="A961" t="str">
        <f>IF(I961="","其他",_xlfn.XLOOKUP(I961,辅助数据!B:B,辅助数据!C:C))</f>
        <v>海报</v>
      </c>
      <c r="B961" t="str" cm="1">
        <f t="array" ref="B961">IFERROR(_xlfn.IFS(EOMONTH(E961,0)-C961&gt;90,"老品 (开售天数大于90天)",EOMONTH(E961,0)-C961&gt;=0,"新品 (开售天数小于等于90)"),"新品未出单")</f>
        <v>老品 (开售天数大于90天)</v>
      </c>
      <c r="C961" s="1">
        <f>_xlfn.XLOOKUP(K961,开售时间!A:A,开售时间!B:B)</f>
        <v>45284</v>
      </c>
      <c r="D961" s="1" t="str">
        <f>IFERROR(_xlfn.XLOOKUP(G961,分层!A:A,分层!B:B),"未划分")</f>
        <v>T3</v>
      </c>
      <c r="E961" s="4">
        <v>46235</v>
      </c>
      <c r="F961" s="1" t="s">
        <v>72</v>
      </c>
      <c r="G961" t="s">
        <v>2922</v>
      </c>
      <c r="H961" t="s">
        <v>3518</v>
      </c>
      <c r="I961" t="s">
        <v>3519</v>
      </c>
      <c r="J961" t="s">
        <v>1006</v>
      </c>
      <c r="K961" t="s">
        <v>3520</v>
      </c>
      <c r="L961">
        <v>61</v>
      </c>
      <c r="M961">
        <v>3</v>
      </c>
      <c r="N961">
        <v>1.26</v>
      </c>
      <c r="O961">
        <v>0</v>
      </c>
      <c r="P961">
        <v>0</v>
      </c>
      <c r="Q961">
        <v>1.26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3.8</v>
      </c>
      <c r="Y961">
        <v>0</v>
      </c>
      <c r="Z961">
        <v>0</v>
      </c>
      <c r="AA961">
        <v>3.8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 t="s">
        <v>1006</v>
      </c>
      <c r="AI961">
        <v>3.8</v>
      </c>
      <c r="AJ961">
        <v>0</v>
      </c>
      <c r="AK961" t="s">
        <v>4245</v>
      </c>
      <c r="AL961">
        <v>0.42</v>
      </c>
      <c r="AM961">
        <v>20.66</v>
      </c>
      <c r="AN961">
        <v>3.02</v>
      </c>
      <c r="AO961" t="s">
        <v>4736</v>
      </c>
      <c r="AP961" t="s">
        <v>86</v>
      </c>
      <c r="AQ961" t="s">
        <v>86</v>
      </c>
      <c r="AR961" t="s">
        <v>86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 t="s">
        <v>1006</v>
      </c>
      <c r="BE961" t="s">
        <v>1006</v>
      </c>
      <c r="BF961" t="s">
        <v>1006</v>
      </c>
      <c r="BG961" t="s">
        <v>1006</v>
      </c>
      <c r="BH961" t="s">
        <v>1006</v>
      </c>
      <c r="BI961" t="s">
        <v>1006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</row>
    <row r="962" spans="1:72">
      <c r="A962" t="str">
        <f>IF(I962="","其他",_xlfn.XLOOKUP(I962,辅助数据!B:B,辅助数据!C:C))</f>
        <v>漩涡</v>
      </c>
      <c r="B962" t="str" cm="1">
        <f t="array" ref="B962">IFERROR(_xlfn.IFS(EOMONTH(E962,0)-C962&gt;90,"老品 (开售天数大于90天)",EOMONTH(E962,0)-C962&gt;=0,"新品 (开售天数小于等于90)"),"新品未出单")</f>
        <v>老品 (开售天数大于90天)</v>
      </c>
      <c r="C962" s="1">
        <f>_xlfn.XLOOKUP(K962,开售时间!A:A,开售时间!B:B)</f>
        <v>45046</v>
      </c>
      <c r="D962" s="1" t="str">
        <f>IFERROR(_xlfn.XLOOKUP(G962,分层!A:A,分层!B:B),"未划分")</f>
        <v>T3</v>
      </c>
      <c r="E962" s="4">
        <v>46235</v>
      </c>
      <c r="F962" s="1" t="s">
        <v>72</v>
      </c>
      <c r="G962" t="s">
        <v>2845</v>
      </c>
      <c r="H962" t="s">
        <v>3521</v>
      </c>
      <c r="I962" t="s">
        <v>3522</v>
      </c>
      <c r="J962" t="s">
        <v>1006</v>
      </c>
      <c r="K962" t="s">
        <v>3522</v>
      </c>
      <c r="L962">
        <v>337</v>
      </c>
      <c r="M962">
        <v>5</v>
      </c>
      <c r="N962">
        <v>0.77</v>
      </c>
      <c r="O962">
        <v>0</v>
      </c>
      <c r="P962">
        <v>0</v>
      </c>
      <c r="Q962">
        <v>0.77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 t="s">
        <v>1006</v>
      </c>
      <c r="AI962">
        <v>0</v>
      </c>
      <c r="AJ962">
        <v>0</v>
      </c>
      <c r="AK962" t="s">
        <v>2729</v>
      </c>
      <c r="AL962">
        <v>0.15</v>
      </c>
      <c r="AM962">
        <v>2.28</v>
      </c>
      <c r="AN962">
        <v>0</v>
      </c>
      <c r="AO962" t="s">
        <v>86</v>
      </c>
      <c r="AP962" t="s">
        <v>86</v>
      </c>
      <c r="AQ962" t="s">
        <v>86</v>
      </c>
      <c r="AR962" t="s">
        <v>1006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 t="s">
        <v>1006</v>
      </c>
      <c r="BE962" t="s">
        <v>1006</v>
      </c>
      <c r="BF962" t="s">
        <v>1006</v>
      </c>
      <c r="BG962" t="s">
        <v>1006</v>
      </c>
      <c r="BH962" t="s">
        <v>1006</v>
      </c>
      <c r="BI962" t="s">
        <v>1006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</row>
    <row r="963" spans="1:72">
      <c r="A963" t="str">
        <f>IF(I963="","其他",_xlfn.XLOOKUP(I963,辅助数据!B:B,辅助数据!C:C))</f>
        <v>桌布</v>
      </c>
      <c r="B963" t="str" cm="1">
        <f t="array" ref="B963">IFERROR(_xlfn.IFS(EOMONTH(E963,0)-C963&gt;90,"老品 (开售天数大于90天)",EOMONTH(E963,0)-C963&gt;=0,"新品 (开售天数小于等于90)"),"新品未出单")</f>
        <v>老品 (开售天数大于90天)</v>
      </c>
      <c r="C963" s="1">
        <f>_xlfn.XLOOKUP(K963,开售时间!A:A,开售时间!B:B)</f>
        <v>45061</v>
      </c>
      <c r="D963" s="1" t="str">
        <f>IFERROR(_xlfn.XLOOKUP(G963,分层!A:A,分层!B:B),"未划分")</f>
        <v>T3</v>
      </c>
      <c r="E963" s="4">
        <v>46235</v>
      </c>
      <c r="F963" s="1" t="s">
        <v>72</v>
      </c>
      <c r="G963" t="s">
        <v>2476</v>
      </c>
      <c r="H963" t="s">
        <v>3531</v>
      </c>
      <c r="I963" t="s">
        <v>3532</v>
      </c>
      <c r="J963" t="s">
        <v>1006</v>
      </c>
      <c r="K963" t="s">
        <v>3532</v>
      </c>
      <c r="L963">
        <v>19</v>
      </c>
      <c r="M963">
        <v>0</v>
      </c>
      <c r="N963">
        <v>0.1</v>
      </c>
      <c r="O963">
        <v>0</v>
      </c>
      <c r="P963">
        <v>0</v>
      </c>
      <c r="Q963">
        <v>0.1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 t="s">
        <v>1006</v>
      </c>
      <c r="AI963">
        <v>0</v>
      </c>
      <c r="AJ963">
        <v>0</v>
      </c>
      <c r="AK963" t="s">
        <v>1006</v>
      </c>
      <c r="AL963">
        <v>0</v>
      </c>
      <c r="AM963">
        <v>5.26</v>
      </c>
      <c r="AN963">
        <v>0</v>
      </c>
      <c r="AO963" t="s">
        <v>86</v>
      </c>
      <c r="AP963" t="s">
        <v>86</v>
      </c>
      <c r="AQ963" t="s">
        <v>86</v>
      </c>
      <c r="AR963" t="s">
        <v>1006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 t="s">
        <v>1006</v>
      </c>
      <c r="BE963" t="s">
        <v>1006</v>
      </c>
      <c r="BF963" t="s">
        <v>1006</v>
      </c>
      <c r="BG963" t="s">
        <v>1006</v>
      </c>
      <c r="BH963" t="s">
        <v>1006</v>
      </c>
      <c r="BI963" t="s">
        <v>1006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</row>
    <row r="964" spans="1:72">
      <c r="A964" t="str">
        <f>IF(I964="","其他",_xlfn.XLOOKUP(I964,辅助数据!B:B,辅助数据!C:C))</f>
        <v>桌布</v>
      </c>
      <c r="B964" t="str" cm="1">
        <f t="array" ref="B964">IFERROR(_xlfn.IFS(EOMONTH(E964,0)-C964&gt;90,"老品 (开售天数大于90天)",EOMONTH(E964,0)-C964&gt;=0,"新品 (开售天数小于等于90)"),"新品未出单")</f>
        <v>老品 (开售天数大于90天)</v>
      </c>
      <c r="C964" s="1">
        <f>_xlfn.XLOOKUP(K964,开售时间!A:A,开售时间!B:B)</f>
        <v>45087</v>
      </c>
      <c r="D964" s="1" t="str">
        <f>IFERROR(_xlfn.XLOOKUP(G964,分层!A:A,分层!B:B),"未划分")</f>
        <v>T2</v>
      </c>
      <c r="E964" s="4">
        <v>46235</v>
      </c>
      <c r="F964" s="1" t="s">
        <v>72</v>
      </c>
      <c r="G964" t="s">
        <v>1630</v>
      </c>
      <c r="H964" t="s">
        <v>3533</v>
      </c>
      <c r="I964" t="s">
        <v>3534</v>
      </c>
      <c r="J964" t="s">
        <v>1006</v>
      </c>
      <c r="K964" t="s">
        <v>3534</v>
      </c>
      <c r="L964">
        <v>27</v>
      </c>
      <c r="M964">
        <v>1</v>
      </c>
      <c r="N964">
        <v>0.15</v>
      </c>
      <c r="O964">
        <v>0</v>
      </c>
      <c r="P964">
        <v>0</v>
      </c>
      <c r="Q964">
        <v>0.15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 t="s">
        <v>1006</v>
      </c>
      <c r="AI964">
        <v>0</v>
      </c>
      <c r="AJ964">
        <v>0</v>
      </c>
      <c r="AK964" t="s">
        <v>3415</v>
      </c>
      <c r="AL964">
        <v>0.15</v>
      </c>
      <c r="AM964">
        <v>5.56</v>
      </c>
      <c r="AN964">
        <v>0</v>
      </c>
      <c r="AO964" t="s">
        <v>86</v>
      </c>
      <c r="AP964" t="s">
        <v>86</v>
      </c>
      <c r="AQ964" t="s">
        <v>86</v>
      </c>
      <c r="AR964" t="s">
        <v>1006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 t="s">
        <v>1006</v>
      </c>
      <c r="BE964" t="s">
        <v>1006</v>
      </c>
      <c r="BF964" t="s">
        <v>1006</v>
      </c>
      <c r="BG964" t="s">
        <v>1006</v>
      </c>
      <c r="BH964" t="s">
        <v>1006</v>
      </c>
      <c r="BI964" t="s">
        <v>1006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</row>
    <row r="965" spans="1:72">
      <c r="A965" t="str">
        <f>IF(I965="","其他",_xlfn.XLOOKUP(I965,辅助数据!B:B,辅助数据!C:C))</f>
        <v>小海报木板</v>
      </c>
      <c r="B965" t="str" cm="1">
        <f t="array" ref="B965">IFERROR(_xlfn.IFS(EOMONTH(E965,0)-C965&gt;90,"老品 (开售天数大于90天)",EOMONTH(E965,0)-C965&gt;=0,"新品 (开售天数小于等于90)"),"新品未出单")</f>
        <v>老品 (开售天数大于90天)</v>
      </c>
      <c r="C965" s="1">
        <f>_xlfn.XLOOKUP(K965,开售时间!A:A,开售时间!B:B)</f>
        <v>45284</v>
      </c>
      <c r="D965" s="1" t="str">
        <f>IFERROR(_xlfn.XLOOKUP(G965,分层!A:A,分层!B:B),"未划分")</f>
        <v>T3</v>
      </c>
      <c r="E965" s="4">
        <v>46235</v>
      </c>
      <c r="F965" s="1" t="s">
        <v>72</v>
      </c>
      <c r="G965" t="s">
        <v>818</v>
      </c>
      <c r="H965" t="s">
        <v>3539</v>
      </c>
      <c r="I965" t="s">
        <v>3540</v>
      </c>
      <c r="J965" t="s">
        <v>1006</v>
      </c>
      <c r="K965" t="s">
        <v>3541</v>
      </c>
      <c r="L965">
        <v>55</v>
      </c>
      <c r="M965">
        <v>1</v>
      </c>
      <c r="N965">
        <v>0.34</v>
      </c>
      <c r="O965">
        <v>0</v>
      </c>
      <c r="P965">
        <v>0</v>
      </c>
      <c r="Q965">
        <v>0.34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 t="s">
        <v>1006</v>
      </c>
      <c r="AI965">
        <v>0</v>
      </c>
      <c r="AJ965">
        <v>0</v>
      </c>
      <c r="AK965" t="s">
        <v>5859</v>
      </c>
      <c r="AL965">
        <v>0.34</v>
      </c>
      <c r="AM965">
        <v>6.18</v>
      </c>
      <c r="AN965">
        <v>0</v>
      </c>
      <c r="AO965" t="s">
        <v>86</v>
      </c>
      <c r="AP965" t="s">
        <v>86</v>
      </c>
      <c r="AQ965" t="s">
        <v>86</v>
      </c>
      <c r="AR965" t="s">
        <v>1006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 t="s">
        <v>1006</v>
      </c>
      <c r="BE965" t="s">
        <v>1006</v>
      </c>
      <c r="BF965" t="s">
        <v>1006</v>
      </c>
      <c r="BG965" t="s">
        <v>1006</v>
      </c>
      <c r="BH965" t="s">
        <v>1006</v>
      </c>
      <c r="BI965" t="s">
        <v>1006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</row>
    <row r="966" spans="1:72">
      <c r="A966" t="str">
        <f>IF(I966="","其他",_xlfn.XLOOKUP(I966,辅助数据!B:B,辅助数据!C:C))</f>
        <v>小海报木板</v>
      </c>
      <c r="B966" t="str" cm="1">
        <f t="array" ref="B966">IFERROR(_xlfn.IFS(EOMONTH(E966,0)-C966&gt;90,"老品 (开售天数大于90天)",EOMONTH(E966,0)-C966&gt;=0,"新品 (开售天数小于等于90)"),"新品未出单")</f>
        <v>老品 (开售天数大于90天)</v>
      </c>
      <c r="C966" s="1">
        <f>_xlfn.XLOOKUP(K966,开售时间!A:A,开售时间!B:B)</f>
        <v>45284</v>
      </c>
      <c r="D966" s="1" t="str">
        <f>IFERROR(_xlfn.XLOOKUP(G966,分层!A:A,分层!B:B),"未划分")</f>
        <v>T2</v>
      </c>
      <c r="E966" s="4">
        <v>46235</v>
      </c>
      <c r="F966" s="1" t="s">
        <v>72</v>
      </c>
      <c r="G966" t="s">
        <v>892</v>
      </c>
      <c r="H966" t="s">
        <v>3554</v>
      </c>
      <c r="I966" t="s">
        <v>3555</v>
      </c>
      <c r="J966" t="s">
        <v>1006</v>
      </c>
      <c r="K966" t="s">
        <v>3556</v>
      </c>
      <c r="L966">
        <v>17</v>
      </c>
      <c r="M966">
        <v>1</v>
      </c>
      <c r="N966">
        <v>0.3</v>
      </c>
      <c r="O966">
        <v>0</v>
      </c>
      <c r="P966">
        <v>0</v>
      </c>
      <c r="Q966">
        <v>0.3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 t="s">
        <v>1006</v>
      </c>
      <c r="AI966">
        <v>0</v>
      </c>
      <c r="AJ966">
        <v>0</v>
      </c>
      <c r="AK966" t="s">
        <v>5852</v>
      </c>
      <c r="AL966">
        <v>0.3</v>
      </c>
      <c r="AM966">
        <v>17.65</v>
      </c>
      <c r="AN966">
        <v>0</v>
      </c>
      <c r="AO966" t="s">
        <v>86</v>
      </c>
      <c r="AP966" t="s">
        <v>86</v>
      </c>
      <c r="AQ966" t="s">
        <v>86</v>
      </c>
      <c r="AR966" t="s">
        <v>1006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 t="s">
        <v>1006</v>
      </c>
      <c r="BE966" t="s">
        <v>1006</v>
      </c>
      <c r="BF966" t="s">
        <v>1006</v>
      </c>
      <c r="BG966" t="s">
        <v>1006</v>
      </c>
      <c r="BH966" t="s">
        <v>1006</v>
      </c>
      <c r="BI966" t="s">
        <v>1006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</row>
    <row r="967" spans="1:72">
      <c r="A967" t="str">
        <f>IF(I967="","其他",_xlfn.XLOOKUP(I967,辅助数据!B:B,辅助数据!C:C))</f>
        <v>木摆件</v>
      </c>
      <c r="B967" t="str" cm="1">
        <f t="array" ref="B967">IFERROR(_xlfn.IFS(EOMONTH(E967,0)-C967&gt;90,"老品 (开售天数大于90天)",EOMONTH(E967,0)-C967&gt;=0,"新品 (开售天数小于等于90)"),"新品未出单")</f>
        <v>老品 (开售天数大于90天)</v>
      </c>
      <c r="C967" s="1">
        <f>_xlfn.XLOOKUP(K967,开售时间!A:A,开售时间!B:B)</f>
        <v>45138</v>
      </c>
      <c r="D967" s="1" t="str">
        <f>IFERROR(_xlfn.XLOOKUP(G967,分层!A:A,分层!B:B),"未划分")</f>
        <v>T3</v>
      </c>
      <c r="E967" s="4">
        <v>46235</v>
      </c>
      <c r="F967" s="1" t="s">
        <v>72</v>
      </c>
      <c r="G967" t="s">
        <v>2353</v>
      </c>
      <c r="H967" t="s">
        <v>3562</v>
      </c>
      <c r="I967" t="s">
        <v>3563</v>
      </c>
      <c r="J967" t="s">
        <v>1006</v>
      </c>
      <c r="K967" t="s">
        <v>3563</v>
      </c>
      <c r="L967">
        <v>413</v>
      </c>
      <c r="M967">
        <v>9</v>
      </c>
      <c r="N967">
        <v>4.35</v>
      </c>
      <c r="O967">
        <v>0</v>
      </c>
      <c r="P967">
        <v>0</v>
      </c>
      <c r="Q967">
        <v>4.35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10.66</v>
      </c>
      <c r="Y967">
        <v>0</v>
      </c>
      <c r="Z967">
        <v>0</v>
      </c>
      <c r="AA967">
        <v>10.66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 t="s">
        <v>1006</v>
      </c>
      <c r="AI967">
        <v>10.66</v>
      </c>
      <c r="AJ967">
        <v>0</v>
      </c>
      <c r="AK967" t="s">
        <v>5896</v>
      </c>
      <c r="AL967">
        <v>0.48</v>
      </c>
      <c r="AM967">
        <v>10.53</v>
      </c>
      <c r="AN967">
        <v>2.45</v>
      </c>
      <c r="AO967" t="s">
        <v>5897</v>
      </c>
      <c r="AP967" t="s">
        <v>86</v>
      </c>
      <c r="AQ967" t="s">
        <v>86</v>
      </c>
      <c r="AR967" t="s">
        <v>86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 t="s">
        <v>1006</v>
      </c>
      <c r="BE967" t="s">
        <v>1006</v>
      </c>
      <c r="BF967" t="s">
        <v>1006</v>
      </c>
      <c r="BG967" t="s">
        <v>1006</v>
      </c>
      <c r="BH967" t="s">
        <v>1006</v>
      </c>
      <c r="BI967" t="s">
        <v>1006</v>
      </c>
      <c r="BJ967">
        <v>0</v>
      </c>
      <c r="BK967">
        <v>0</v>
      </c>
      <c r="BL967">
        <v>0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</row>
    <row r="968" spans="1:72">
      <c r="A968" t="str">
        <f>IF(I968="","其他",_xlfn.XLOOKUP(I968,辅助数据!B:B,辅助数据!C:C))</f>
        <v>木摆件</v>
      </c>
      <c r="B968" t="str" cm="1">
        <f t="array" ref="B968">IFERROR(_xlfn.IFS(EOMONTH(E968,0)-C968&gt;90,"老品 (开售天数大于90天)",EOMONTH(E968,0)-C968&gt;=0,"新品 (开售天数小于等于90)"),"新品未出单")</f>
        <v>老品 (开售天数大于90天)</v>
      </c>
      <c r="C968" s="1">
        <f>_xlfn.XLOOKUP(K968,开售时间!A:A,开售时间!B:B)</f>
        <v>45284</v>
      </c>
      <c r="D968" s="1" t="str">
        <f>IFERROR(_xlfn.XLOOKUP(G968,分层!A:A,分层!B:B),"未划分")</f>
        <v>T1</v>
      </c>
      <c r="E968" s="4">
        <v>46235</v>
      </c>
      <c r="F968" s="1" t="s">
        <v>72</v>
      </c>
      <c r="G968" t="s">
        <v>398</v>
      </c>
      <c r="H968" t="s">
        <v>3564</v>
      </c>
      <c r="I968" t="s">
        <v>3565</v>
      </c>
      <c r="J968" t="s">
        <v>1006</v>
      </c>
      <c r="K968" t="s">
        <v>3566</v>
      </c>
      <c r="L968">
        <v>62</v>
      </c>
      <c r="M968">
        <v>1</v>
      </c>
      <c r="N968">
        <v>0.75</v>
      </c>
      <c r="O968">
        <v>0</v>
      </c>
      <c r="P968">
        <v>0</v>
      </c>
      <c r="Q968">
        <v>0.75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 t="s">
        <v>1006</v>
      </c>
      <c r="AI968">
        <v>0</v>
      </c>
      <c r="AJ968">
        <v>0</v>
      </c>
      <c r="AK968" t="s">
        <v>1448</v>
      </c>
      <c r="AL968">
        <v>0.75</v>
      </c>
      <c r="AM968">
        <v>12.1</v>
      </c>
      <c r="AN968">
        <v>0</v>
      </c>
      <c r="AO968" t="s">
        <v>86</v>
      </c>
      <c r="AP968" t="s">
        <v>86</v>
      </c>
      <c r="AQ968" t="s">
        <v>86</v>
      </c>
      <c r="AR968" t="s">
        <v>1006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 t="s">
        <v>1006</v>
      </c>
      <c r="BE968" t="s">
        <v>1006</v>
      </c>
      <c r="BF968" t="s">
        <v>1006</v>
      </c>
      <c r="BG968" t="s">
        <v>1006</v>
      </c>
      <c r="BH968" t="s">
        <v>1006</v>
      </c>
      <c r="BI968" t="s">
        <v>1006</v>
      </c>
      <c r="BJ968">
        <v>0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</row>
    <row r="969" spans="1:72">
      <c r="A969" t="str">
        <f>IF(I969="","其他",_xlfn.XLOOKUP(I969,辅助数据!B:B,辅助数据!C:C))</f>
        <v>盒子</v>
      </c>
      <c r="B969" t="str" cm="1">
        <f t="array" ref="B969">IFERROR(_xlfn.IFS(EOMONTH(E969,0)-C969&gt;90,"老品 (开售天数大于90天)",EOMONTH(E969,0)-C969&gt;=0,"新品 (开售天数小于等于90)"),"新品未出单")</f>
        <v>老品 (开售天数大于90天)</v>
      </c>
      <c r="C969" s="1">
        <f>_xlfn.XLOOKUP(K969,开售时间!A:A,开售时间!B:B)</f>
        <v>45169</v>
      </c>
      <c r="D969" s="1" t="str">
        <f>IFERROR(_xlfn.XLOOKUP(G969,分层!A:A,分层!B:B),"未划分")</f>
        <v>T2</v>
      </c>
      <c r="E969" s="4">
        <v>46235</v>
      </c>
      <c r="F969" s="1" t="s">
        <v>72</v>
      </c>
      <c r="G969" t="s">
        <v>1107</v>
      </c>
      <c r="H969" t="s">
        <v>3567</v>
      </c>
      <c r="I969" t="s">
        <v>3568</v>
      </c>
      <c r="J969" t="s">
        <v>1006</v>
      </c>
      <c r="K969" t="s">
        <v>3568</v>
      </c>
      <c r="L969">
        <v>109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 t="s">
        <v>1006</v>
      </c>
      <c r="AI969">
        <v>0</v>
      </c>
      <c r="AJ969">
        <v>0</v>
      </c>
      <c r="AK969" t="s">
        <v>1006</v>
      </c>
      <c r="AL969">
        <v>0</v>
      </c>
      <c r="AM969">
        <v>0</v>
      </c>
      <c r="AN969">
        <v>0</v>
      </c>
      <c r="AO969" t="s">
        <v>1006</v>
      </c>
      <c r="AP969" t="s">
        <v>1006</v>
      </c>
      <c r="AQ969" t="s">
        <v>1006</v>
      </c>
      <c r="AR969" t="s">
        <v>1006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 t="s">
        <v>1006</v>
      </c>
      <c r="BE969" t="s">
        <v>1006</v>
      </c>
      <c r="BF969" t="s">
        <v>1006</v>
      </c>
      <c r="BG969" t="s">
        <v>1006</v>
      </c>
      <c r="BH969" t="s">
        <v>1006</v>
      </c>
      <c r="BI969" t="s">
        <v>1006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</row>
    <row r="970" spans="1:72">
      <c r="A970" t="str">
        <f>IF(I970="","其他",_xlfn.XLOOKUP(I970,辅助数据!B:B,辅助数据!C:C))</f>
        <v>小海报木板</v>
      </c>
      <c r="B970" t="str" cm="1">
        <f t="array" ref="B970">IFERROR(_xlfn.IFS(EOMONTH(E970,0)-C970&gt;90,"老品 (开售天数大于90天)",EOMONTH(E970,0)-C970&gt;=0,"新品 (开售天数小于等于90)"),"新品未出单")</f>
        <v>老品 (开售天数大于90天)</v>
      </c>
      <c r="C970" s="1">
        <f>_xlfn.XLOOKUP(K970,开售时间!A:A,开售时间!B:B)</f>
        <v>45284</v>
      </c>
      <c r="D970" s="1" t="str">
        <f>IFERROR(_xlfn.XLOOKUP(G970,分层!A:A,分层!B:B),"未划分")</f>
        <v>T3</v>
      </c>
      <c r="E970" s="4">
        <v>46235</v>
      </c>
      <c r="F970" s="1" t="s">
        <v>72</v>
      </c>
      <c r="G970" t="s">
        <v>2552</v>
      </c>
      <c r="H970" t="s">
        <v>3569</v>
      </c>
      <c r="I970" t="s">
        <v>3570</v>
      </c>
      <c r="J970" t="s">
        <v>1006</v>
      </c>
      <c r="K970" t="s">
        <v>3571</v>
      </c>
      <c r="L970">
        <v>239</v>
      </c>
      <c r="M970">
        <v>4</v>
      </c>
      <c r="N970">
        <v>2.97</v>
      </c>
      <c r="O970">
        <v>0</v>
      </c>
      <c r="P970">
        <v>0</v>
      </c>
      <c r="Q970">
        <v>2.97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3.33</v>
      </c>
      <c r="Y970">
        <v>0</v>
      </c>
      <c r="Z970">
        <v>0</v>
      </c>
      <c r="AA970">
        <v>3.33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 t="s">
        <v>1006</v>
      </c>
      <c r="AI970">
        <v>3.33</v>
      </c>
      <c r="AJ970">
        <v>0</v>
      </c>
      <c r="AK970" t="s">
        <v>5898</v>
      </c>
      <c r="AL970">
        <v>0.74</v>
      </c>
      <c r="AM970">
        <v>12.43</v>
      </c>
      <c r="AN970">
        <v>1.12</v>
      </c>
      <c r="AO970" t="s">
        <v>5899</v>
      </c>
      <c r="AP970" t="s">
        <v>86</v>
      </c>
      <c r="AQ970" t="s">
        <v>86</v>
      </c>
      <c r="AR970" t="s">
        <v>86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 t="s">
        <v>1006</v>
      </c>
      <c r="BE970" t="s">
        <v>1006</v>
      </c>
      <c r="BF970" t="s">
        <v>1006</v>
      </c>
      <c r="BG970" t="s">
        <v>1006</v>
      </c>
      <c r="BH970" t="s">
        <v>1006</v>
      </c>
      <c r="BI970" t="s">
        <v>1006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</row>
    <row r="971" spans="1:72">
      <c r="A971" t="str">
        <f>IF(I971="","其他",_xlfn.XLOOKUP(I971,辅助数据!B:B,辅助数据!C:C))</f>
        <v>签名本</v>
      </c>
      <c r="B971" t="str" cm="1">
        <f t="array" ref="B971">IFERROR(_xlfn.IFS(EOMONTH(E971,0)-C971&gt;90,"老品 (开售天数大于90天)",EOMONTH(E971,0)-C971&gt;=0,"新品 (开售天数小于等于90)"),"新品未出单")</f>
        <v>老品 (开售天数大于90天)</v>
      </c>
      <c r="C971" s="1">
        <f>_xlfn.XLOOKUP(K971,开售时间!A:A,开售时间!B:B)</f>
        <v>45206</v>
      </c>
      <c r="D971" s="1" t="str">
        <f>IFERROR(_xlfn.XLOOKUP(G971,分层!A:A,分层!B:B),"未划分")</f>
        <v>T2</v>
      </c>
      <c r="E971" s="4">
        <v>46235</v>
      </c>
      <c r="F971" s="1" t="s">
        <v>72</v>
      </c>
      <c r="G971" t="s">
        <v>1332</v>
      </c>
      <c r="H971" t="s">
        <v>3578</v>
      </c>
      <c r="I971" t="s">
        <v>3579</v>
      </c>
      <c r="J971" t="s">
        <v>1006</v>
      </c>
      <c r="K971" t="s">
        <v>3579</v>
      </c>
      <c r="L971">
        <v>57</v>
      </c>
      <c r="M971">
        <v>1</v>
      </c>
      <c r="N971">
        <v>0.34</v>
      </c>
      <c r="O971">
        <v>0</v>
      </c>
      <c r="P971">
        <v>0</v>
      </c>
      <c r="Q971">
        <v>0.34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 t="s">
        <v>1006</v>
      </c>
      <c r="AI971">
        <v>0</v>
      </c>
      <c r="AJ971">
        <v>0</v>
      </c>
      <c r="AK971" t="s">
        <v>3344</v>
      </c>
      <c r="AL971">
        <v>0.34</v>
      </c>
      <c r="AM971">
        <v>5.96</v>
      </c>
      <c r="AN971">
        <v>0</v>
      </c>
      <c r="AO971" t="s">
        <v>86</v>
      </c>
      <c r="AP971" t="s">
        <v>86</v>
      </c>
      <c r="AQ971" t="s">
        <v>86</v>
      </c>
      <c r="AR971" t="s">
        <v>1006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 t="s">
        <v>1006</v>
      </c>
      <c r="BE971" t="s">
        <v>1006</v>
      </c>
      <c r="BF971" t="s">
        <v>1006</v>
      </c>
      <c r="BG971" t="s">
        <v>1006</v>
      </c>
      <c r="BH971" t="s">
        <v>1006</v>
      </c>
      <c r="BI971" t="s">
        <v>1006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</row>
    <row r="972" spans="1:72">
      <c r="A972" t="str">
        <f>IF(I972="","其他",_xlfn.XLOOKUP(I972,辅助数据!B:B,辅助数据!C:C))</f>
        <v>盒子</v>
      </c>
      <c r="B972" t="str" cm="1">
        <f t="array" ref="B972">IFERROR(_xlfn.IFS(EOMONTH(E972,0)-C972&gt;90,"老品 (开售天数大于90天)",EOMONTH(E972,0)-C972&gt;=0,"新品 (开售天数小于等于90)"),"新品未出单")</f>
        <v>老品 (开售天数大于90天)</v>
      </c>
      <c r="C972" s="1">
        <f>_xlfn.XLOOKUP(K972,开售时间!A:A,开售时间!B:B)</f>
        <v>45220</v>
      </c>
      <c r="D972" s="1" t="str">
        <f>IFERROR(_xlfn.XLOOKUP(G972,分层!A:A,分层!B:B),"未划分")</f>
        <v>T2</v>
      </c>
      <c r="E972" s="4">
        <v>46235</v>
      </c>
      <c r="F972" s="1" t="s">
        <v>72</v>
      </c>
      <c r="G972" t="s">
        <v>1368</v>
      </c>
      <c r="H972" t="s">
        <v>3583</v>
      </c>
      <c r="I972" t="s">
        <v>3584</v>
      </c>
      <c r="J972" t="s">
        <v>1006</v>
      </c>
      <c r="K972" t="s">
        <v>3584</v>
      </c>
      <c r="L972">
        <v>170</v>
      </c>
      <c r="M972">
        <v>3</v>
      </c>
      <c r="N972">
        <v>1.43</v>
      </c>
      <c r="O972">
        <v>0</v>
      </c>
      <c r="P972">
        <v>0</v>
      </c>
      <c r="Q972">
        <v>1.43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t="s">
        <v>1006</v>
      </c>
      <c r="AI972">
        <v>0</v>
      </c>
      <c r="AJ972">
        <v>0</v>
      </c>
      <c r="AK972" t="s">
        <v>771</v>
      </c>
      <c r="AL972">
        <v>0.48</v>
      </c>
      <c r="AM972">
        <v>8.41</v>
      </c>
      <c r="AN972">
        <v>0</v>
      </c>
      <c r="AO972" t="s">
        <v>86</v>
      </c>
      <c r="AP972" t="s">
        <v>86</v>
      </c>
      <c r="AQ972" t="s">
        <v>86</v>
      </c>
      <c r="AR972" t="s">
        <v>1006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 t="s">
        <v>1006</v>
      </c>
      <c r="BE972" t="s">
        <v>1006</v>
      </c>
      <c r="BF972" t="s">
        <v>1006</v>
      </c>
      <c r="BG972" t="s">
        <v>1006</v>
      </c>
      <c r="BH972" t="s">
        <v>1006</v>
      </c>
      <c r="BI972" t="s">
        <v>1006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</row>
    <row r="973" spans="1:72">
      <c r="A973" t="str">
        <f>IF(I973="","其他",_xlfn.XLOOKUP(I973,辅助数据!B:B,辅助数据!C:C))</f>
        <v>盒子</v>
      </c>
      <c r="B973" t="str" cm="1">
        <f t="array" ref="B973">IFERROR(_xlfn.IFS(EOMONTH(E973,0)-C973&gt;90,"老品 (开售天数大于90天)",EOMONTH(E973,0)-C973&gt;=0,"新品 (开售天数小于等于90)"),"新品未出单")</f>
        <v>老品 (开售天数大于90天)</v>
      </c>
      <c r="C973" s="1">
        <f>_xlfn.XLOOKUP(K973,开售时间!A:A,开售时间!B:B)</f>
        <v>45219</v>
      </c>
      <c r="D973" s="1" t="str">
        <f>IFERROR(_xlfn.XLOOKUP(G973,分层!A:A,分层!B:B),"未划分")</f>
        <v>T3</v>
      </c>
      <c r="E973" s="4">
        <v>46235</v>
      </c>
      <c r="F973" s="1" t="s">
        <v>72</v>
      </c>
      <c r="G973" t="s">
        <v>2333</v>
      </c>
      <c r="H973" t="s">
        <v>3585</v>
      </c>
      <c r="I973" t="s">
        <v>3586</v>
      </c>
      <c r="J973" t="s">
        <v>1006</v>
      </c>
      <c r="K973" t="s">
        <v>3586</v>
      </c>
      <c r="L973">
        <v>112</v>
      </c>
      <c r="M973">
        <v>1</v>
      </c>
      <c r="N973">
        <v>0.93</v>
      </c>
      <c r="O973">
        <v>0</v>
      </c>
      <c r="P973">
        <v>0</v>
      </c>
      <c r="Q973">
        <v>0.93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t="s">
        <v>1006</v>
      </c>
      <c r="AI973">
        <v>0</v>
      </c>
      <c r="AJ973">
        <v>0</v>
      </c>
      <c r="AK973" t="s">
        <v>290</v>
      </c>
      <c r="AL973">
        <v>0.93</v>
      </c>
      <c r="AM973">
        <v>8.3</v>
      </c>
      <c r="AN973">
        <v>0</v>
      </c>
      <c r="AO973" t="s">
        <v>86</v>
      </c>
      <c r="AP973" t="s">
        <v>86</v>
      </c>
      <c r="AQ973" t="s">
        <v>86</v>
      </c>
      <c r="AR973" t="s">
        <v>1006</v>
      </c>
      <c r="AS973">
        <v>0</v>
      </c>
      <c r="AT973">
        <v>0</v>
      </c>
      <c r="AU973">
        <v>1</v>
      </c>
      <c r="AV973">
        <v>1</v>
      </c>
      <c r="AW973">
        <v>1</v>
      </c>
      <c r="AX973">
        <v>0.1</v>
      </c>
      <c r="AY973">
        <v>0.1</v>
      </c>
      <c r="AZ973">
        <v>0</v>
      </c>
      <c r="BA973">
        <v>0</v>
      </c>
      <c r="BB973">
        <v>0</v>
      </c>
      <c r="BC973">
        <v>0</v>
      </c>
      <c r="BD973" t="s">
        <v>1006</v>
      </c>
      <c r="BE973" t="s">
        <v>1006</v>
      </c>
      <c r="BF973" t="s">
        <v>1006</v>
      </c>
      <c r="BG973" t="s">
        <v>1006</v>
      </c>
      <c r="BH973" t="s">
        <v>1006</v>
      </c>
      <c r="BI973" t="s">
        <v>1006</v>
      </c>
      <c r="BJ973">
        <v>0</v>
      </c>
      <c r="BK973">
        <v>0</v>
      </c>
      <c r="BL973">
        <v>0</v>
      </c>
      <c r="BM973">
        <v>0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</row>
    <row r="974" spans="1:72">
      <c r="A974" t="str">
        <f>IF(I974="","其他",_xlfn.XLOOKUP(I974,辅助数据!B:B,辅助数据!C:C))</f>
        <v>盒子</v>
      </c>
      <c r="B974" t="str" cm="1">
        <f t="array" ref="B974">IFERROR(_xlfn.IFS(EOMONTH(E974,0)-C974&gt;90,"老品 (开售天数大于90天)",EOMONTH(E974,0)-C974&gt;=0,"新品 (开售天数小于等于90)"),"新品未出单")</f>
        <v>老品 (开售天数大于90天)</v>
      </c>
      <c r="C974" s="1">
        <f>_xlfn.XLOOKUP(K974,开售时间!A:A,开售时间!B:B)</f>
        <v>45221</v>
      </c>
      <c r="D974" s="1" t="str">
        <f>IFERROR(_xlfn.XLOOKUP(G974,分层!A:A,分层!B:B),"未划分")</f>
        <v>T2</v>
      </c>
      <c r="E974" s="4">
        <v>46235</v>
      </c>
      <c r="F974" s="1" t="s">
        <v>72</v>
      </c>
      <c r="G974" t="s">
        <v>843</v>
      </c>
      <c r="H974" t="s">
        <v>3587</v>
      </c>
      <c r="I974" t="s">
        <v>3588</v>
      </c>
      <c r="J974" t="s">
        <v>1006</v>
      </c>
      <c r="K974" t="s">
        <v>3588</v>
      </c>
      <c r="L974">
        <v>282</v>
      </c>
      <c r="M974">
        <v>4</v>
      </c>
      <c r="N974">
        <v>2.71</v>
      </c>
      <c r="O974">
        <v>0</v>
      </c>
      <c r="P974">
        <v>0</v>
      </c>
      <c r="Q974">
        <v>2.71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t="s">
        <v>1006</v>
      </c>
      <c r="AI974">
        <v>0</v>
      </c>
      <c r="AJ974">
        <v>0</v>
      </c>
      <c r="AK974" t="s">
        <v>1666</v>
      </c>
      <c r="AL974">
        <v>0.68</v>
      </c>
      <c r="AM974">
        <v>9.61</v>
      </c>
      <c r="AN974">
        <v>0</v>
      </c>
      <c r="AO974" t="s">
        <v>86</v>
      </c>
      <c r="AP974" t="s">
        <v>86</v>
      </c>
      <c r="AQ974" t="s">
        <v>86</v>
      </c>
      <c r="AR974" t="s">
        <v>1006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 t="s">
        <v>1006</v>
      </c>
      <c r="BE974" t="s">
        <v>1006</v>
      </c>
      <c r="BF974" t="s">
        <v>1006</v>
      </c>
      <c r="BG974" t="s">
        <v>1006</v>
      </c>
      <c r="BH974" t="s">
        <v>1006</v>
      </c>
      <c r="BI974" t="s">
        <v>1006</v>
      </c>
      <c r="BJ974">
        <v>0</v>
      </c>
      <c r="BK974">
        <v>0</v>
      </c>
      <c r="BL974">
        <v>0</v>
      </c>
      <c r="BM974">
        <v>0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</row>
    <row r="975" spans="1:72">
      <c r="A975" t="str">
        <f>IF(I975="","其他",_xlfn.XLOOKUP(I975,辅助数据!B:B,辅助数据!C:C))</f>
        <v>盒子</v>
      </c>
      <c r="B975" t="str" cm="1">
        <f t="array" ref="B975">IFERROR(_xlfn.IFS(EOMONTH(E975,0)-C975&gt;90,"老品 (开售天数大于90天)",EOMONTH(E975,0)-C975&gt;=0,"新品 (开售天数小于等于90)"),"新品未出单")</f>
        <v>老品 (开售天数大于90天)</v>
      </c>
      <c r="C975" s="1">
        <f>_xlfn.XLOOKUP(K975,开售时间!A:A,开售时间!B:B)</f>
        <v>45221</v>
      </c>
      <c r="D975" s="1" t="str">
        <f>IFERROR(_xlfn.XLOOKUP(G975,分层!A:A,分层!B:B),"未划分")</f>
        <v>T1</v>
      </c>
      <c r="E975" s="4">
        <v>46235</v>
      </c>
      <c r="F975" s="1" t="s">
        <v>72</v>
      </c>
      <c r="G975" t="s">
        <v>1085</v>
      </c>
      <c r="H975" t="s">
        <v>3589</v>
      </c>
      <c r="I975" t="s">
        <v>3590</v>
      </c>
      <c r="J975" t="s">
        <v>1006</v>
      </c>
      <c r="K975" t="s">
        <v>3590</v>
      </c>
      <c r="L975">
        <v>17</v>
      </c>
      <c r="M975">
        <v>0</v>
      </c>
      <c r="N975">
        <v>0.14</v>
      </c>
      <c r="O975">
        <v>0</v>
      </c>
      <c r="P975">
        <v>0</v>
      </c>
      <c r="Q975">
        <v>0.14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t="s">
        <v>1006</v>
      </c>
      <c r="AI975">
        <v>0</v>
      </c>
      <c r="AJ975">
        <v>0</v>
      </c>
      <c r="AK975" t="s">
        <v>1006</v>
      </c>
      <c r="AL975">
        <v>0</v>
      </c>
      <c r="AM975">
        <v>8.24</v>
      </c>
      <c r="AN975">
        <v>0</v>
      </c>
      <c r="AO975" t="s">
        <v>86</v>
      </c>
      <c r="AP975" t="s">
        <v>86</v>
      </c>
      <c r="AQ975" t="s">
        <v>86</v>
      </c>
      <c r="AR975" t="s">
        <v>1006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 t="s">
        <v>1006</v>
      </c>
      <c r="BE975" t="s">
        <v>1006</v>
      </c>
      <c r="BF975" t="s">
        <v>1006</v>
      </c>
      <c r="BG975" t="s">
        <v>1006</v>
      </c>
      <c r="BH975" t="s">
        <v>1006</v>
      </c>
      <c r="BI975" t="s">
        <v>1006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</row>
    <row r="976" spans="1:72">
      <c r="A976" t="str">
        <f>IF(I976="","其他",_xlfn.XLOOKUP(I976,辅助数据!B:B,辅助数据!C:C))</f>
        <v>小海报木板</v>
      </c>
      <c r="B976" t="str" cm="1">
        <f t="array" ref="B976">IFERROR(_xlfn.IFS(EOMONTH(E976,0)-C976&gt;90,"老品 (开售天数大于90天)",EOMONTH(E976,0)-C976&gt;=0,"新品 (开售天数小于等于90)"),"新品未出单")</f>
        <v>老品 (开售天数大于90天)</v>
      </c>
      <c r="C976" s="1">
        <f>_xlfn.XLOOKUP(K976,开售时间!A:A,开售时间!B:B)</f>
        <v>45284</v>
      </c>
      <c r="D976" s="1" t="str">
        <f>IFERROR(_xlfn.XLOOKUP(G976,分层!A:A,分层!B:B),"未划分")</f>
        <v>T3</v>
      </c>
      <c r="E976" s="4">
        <v>46235</v>
      </c>
      <c r="F976" s="1" t="s">
        <v>72</v>
      </c>
      <c r="G976" t="s">
        <v>2130</v>
      </c>
      <c r="H976" t="s">
        <v>3594</v>
      </c>
      <c r="I976" t="s">
        <v>3595</v>
      </c>
      <c r="J976" t="s">
        <v>1006</v>
      </c>
      <c r="K976" t="s">
        <v>3595</v>
      </c>
      <c r="L976">
        <v>107</v>
      </c>
      <c r="M976">
        <v>2</v>
      </c>
      <c r="N976">
        <v>1.15</v>
      </c>
      <c r="O976">
        <v>0</v>
      </c>
      <c r="P976">
        <v>0</v>
      </c>
      <c r="Q976">
        <v>1.15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3.33</v>
      </c>
      <c r="Y976">
        <v>0</v>
      </c>
      <c r="Z976">
        <v>0</v>
      </c>
      <c r="AA976">
        <v>3.33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t="s">
        <v>1006</v>
      </c>
      <c r="AI976">
        <v>3.33</v>
      </c>
      <c r="AJ976">
        <v>0</v>
      </c>
      <c r="AK976" t="s">
        <v>5900</v>
      </c>
      <c r="AL976">
        <v>0.58</v>
      </c>
      <c r="AM976">
        <v>10.75</v>
      </c>
      <c r="AN976">
        <v>2.9</v>
      </c>
      <c r="AO976" t="s">
        <v>5901</v>
      </c>
      <c r="AP976" t="s">
        <v>86</v>
      </c>
      <c r="AQ976" t="s">
        <v>86</v>
      </c>
      <c r="AR976" t="s">
        <v>86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 t="s">
        <v>1006</v>
      </c>
      <c r="BE976" t="s">
        <v>1006</v>
      </c>
      <c r="BF976" t="s">
        <v>1006</v>
      </c>
      <c r="BG976" t="s">
        <v>1006</v>
      </c>
      <c r="BH976" t="s">
        <v>1006</v>
      </c>
      <c r="BI976" t="s">
        <v>1006</v>
      </c>
      <c r="BJ976">
        <v>0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</row>
    <row r="977" spans="1:72">
      <c r="A977" t="str">
        <f>IF(I977="","其他",_xlfn.XLOOKUP(I977,辅助数据!B:B,辅助数据!C:C))</f>
        <v>小海报木板</v>
      </c>
      <c r="B977" t="str" cm="1">
        <f t="array" ref="B977">IFERROR(_xlfn.IFS(EOMONTH(E977,0)-C977&gt;90,"老品 (开售天数大于90天)",EOMONTH(E977,0)-C977&gt;=0,"新品 (开售天数小于等于90)"),"新品未出单")</f>
        <v>老品 (开售天数大于90天)</v>
      </c>
      <c r="C977" s="1">
        <f>_xlfn.XLOOKUP(K977,开售时间!A:A,开售时间!B:B)</f>
        <v>45284</v>
      </c>
      <c r="D977" s="1" t="str">
        <f>IFERROR(_xlfn.XLOOKUP(G977,分层!A:A,分层!B:B),"未划分")</f>
        <v>T3</v>
      </c>
      <c r="E977" s="4">
        <v>46235</v>
      </c>
      <c r="F977" s="1" t="s">
        <v>72</v>
      </c>
      <c r="G977" t="s">
        <v>2855</v>
      </c>
      <c r="H977" t="s">
        <v>3596</v>
      </c>
      <c r="I977" t="s">
        <v>3597</v>
      </c>
      <c r="J977" t="s">
        <v>86</v>
      </c>
      <c r="K977" t="s">
        <v>3597</v>
      </c>
      <c r="L977">
        <v>130</v>
      </c>
      <c r="M977">
        <v>1</v>
      </c>
      <c r="N977">
        <v>0.89</v>
      </c>
      <c r="O977">
        <v>0</v>
      </c>
      <c r="P977">
        <v>0</v>
      </c>
      <c r="Q977">
        <v>0.89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8.16</v>
      </c>
      <c r="Y977">
        <v>0</v>
      </c>
      <c r="Z977">
        <v>0</v>
      </c>
      <c r="AA977">
        <v>8.16</v>
      </c>
      <c r="AB977">
        <v>0</v>
      </c>
      <c r="AC977">
        <v>1</v>
      </c>
      <c r="AD977">
        <v>0</v>
      </c>
      <c r="AE977">
        <v>0</v>
      </c>
      <c r="AF977">
        <v>1</v>
      </c>
      <c r="AG977">
        <v>0</v>
      </c>
      <c r="AH977" t="s">
        <v>86</v>
      </c>
      <c r="AI977">
        <v>8.16</v>
      </c>
      <c r="AJ977">
        <v>1</v>
      </c>
      <c r="AK977" t="s">
        <v>1060</v>
      </c>
      <c r="AL977">
        <v>0.89</v>
      </c>
      <c r="AM977">
        <v>6.85</v>
      </c>
      <c r="AN977">
        <v>9.17</v>
      </c>
      <c r="AO977" t="s">
        <v>3174</v>
      </c>
      <c r="AP977" t="s">
        <v>86</v>
      </c>
      <c r="AQ977" t="s">
        <v>86</v>
      </c>
      <c r="AR977" t="s">
        <v>86</v>
      </c>
      <c r="AS977">
        <v>0.89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 t="s">
        <v>1006</v>
      </c>
      <c r="BE977" t="s">
        <v>1006</v>
      </c>
      <c r="BF977" t="s">
        <v>1006</v>
      </c>
      <c r="BG977" t="s">
        <v>1006</v>
      </c>
      <c r="BH977" t="s">
        <v>1006</v>
      </c>
      <c r="BI977" t="s">
        <v>1006</v>
      </c>
      <c r="BJ977">
        <v>0</v>
      </c>
      <c r="BK977">
        <v>0</v>
      </c>
      <c r="BL977">
        <v>0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0</v>
      </c>
    </row>
    <row r="978" spans="1:72">
      <c r="A978" t="str">
        <f>IF(I978="","其他",_xlfn.XLOOKUP(I978,辅助数据!B:B,辅助数据!C:C))</f>
        <v>小海报木板</v>
      </c>
      <c r="B978" t="str" cm="1">
        <f t="array" ref="B978">IFERROR(_xlfn.IFS(EOMONTH(E978,0)-C978&gt;90,"老品 (开售天数大于90天)",EOMONTH(E978,0)-C978&gt;=0,"新品 (开售天数小于等于90)"),"新品未出单")</f>
        <v>老品 (开售天数大于90天)</v>
      </c>
      <c r="C978" s="1">
        <f>_xlfn.XLOOKUP(K978,开售时间!A:A,开售时间!B:B)</f>
        <v>45284</v>
      </c>
      <c r="D978" s="1" t="str">
        <f>IFERROR(_xlfn.XLOOKUP(G978,分层!A:A,分层!B:B),"未划分")</f>
        <v>T3</v>
      </c>
      <c r="E978" s="4">
        <v>46235</v>
      </c>
      <c r="F978" s="1" t="s">
        <v>72</v>
      </c>
      <c r="G978" t="s">
        <v>1607</v>
      </c>
      <c r="H978" t="s">
        <v>3599</v>
      </c>
      <c r="I978" t="s">
        <v>3600</v>
      </c>
      <c r="J978" t="s">
        <v>1006</v>
      </c>
      <c r="K978" t="s">
        <v>3600</v>
      </c>
      <c r="L978">
        <v>30</v>
      </c>
      <c r="M978">
        <v>0</v>
      </c>
      <c r="N978">
        <v>0.34</v>
      </c>
      <c r="O978">
        <v>0</v>
      </c>
      <c r="P978">
        <v>0</v>
      </c>
      <c r="Q978">
        <v>0.34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t="s">
        <v>1006</v>
      </c>
      <c r="AI978">
        <v>0</v>
      </c>
      <c r="AJ978">
        <v>0</v>
      </c>
      <c r="AK978" t="s">
        <v>1006</v>
      </c>
      <c r="AL978">
        <v>0</v>
      </c>
      <c r="AM978">
        <v>11.33</v>
      </c>
      <c r="AN978">
        <v>0</v>
      </c>
      <c r="AO978" t="s">
        <v>86</v>
      </c>
      <c r="AP978" t="s">
        <v>86</v>
      </c>
      <c r="AQ978" t="s">
        <v>86</v>
      </c>
      <c r="AR978" t="s">
        <v>1006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 t="s">
        <v>1006</v>
      </c>
      <c r="BE978" t="s">
        <v>1006</v>
      </c>
      <c r="BF978" t="s">
        <v>1006</v>
      </c>
      <c r="BG978" t="s">
        <v>1006</v>
      </c>
      <c r="BH978" t="s">
        <v>1006</v>
      </c>
      <c r="BI978" t="s">
        <v>1006</v>
      </c>
      <c r="BJ978">
        <v>0</v>
      </c>
      <c r="BK978">
        <v>0</v>
      </c>
      <c r="BL978">
        <v>0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</row>
    <row r="979" spans="1:72">
      <c r="A979" t="str">
        <f>IF(I979="","其他",_xlfn.XLOOKUP(I979,辅助数据!B:B,辅助数据!C:C))</f>
        <v>小海报木板</v>
      </c>
      <c r="B979" t="str" cm="1">
        <f t="array" ref="B979">IFERROR(_xlfn.IFS(EOMONTH(E979,0)-C979&gt;90,"老品 (开售天数大于90天)",EOMONTH(E979,0)-C979&gt;=0,"新品 (开售天数小于等于90)"),"新品未出单")</f>
        <v>老品 (开售天数大于90天)</v>
      </c>
      <c r="C979" s="1">
        <f>_xlfn.XLOOKUP(K979,开售时间!A:A,开售时间!B:B)</f>
        <v>45284</v>
      </c>
      <c r="D979" s="1" t="str">
        <f>IFERROR(_xlfn.XLOOKUP(G979,分层!A:A,分层!B:B),"未划分")</f>
        <v>T3</v>
      </c>
      <c r="E979" s="4">
        <v>46235</v>
      </c>
      <c r="F979" s="1" t="s">
        <v>72</v>
      </c>
      <c r="G979" t="s">
        <v>1233</v>
      </c>
      <c r="H979" t="s">
        <v>3602</v>
      </c>
      <c r="I979" t="s">
        <v>3603</v>
      </c>
      <c r="J979" t="s">
        <v>1006</v>
      </c>
      <c r="K979" t="s">
        <v>3603</v>
      </c>
      <c r="L979">
        <v>28</v>
      </c>
      <c r="M979">
        <v>0</v>
      </c>
      <c r="N979">
        <v>0.32</v>
      </c>
      <c r="O979">
        <v>0</v>
      </c>
      <c r="P979">
        <v>0</v>
      </c>
      <c r="Q979">
        <v>0.32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t="s">
        <v>1006</v>
      </c>
      <c r="AI979">
        <v>0</v>
      </c>
      <c r="AJ979">
        <v>0</v>
      </c>
      <c r="AK979" t="s">
        <v>1006</v>
      </c>
      <c r="AL979">
        <v>0</v>
      </c>
      <c r="AM979">
        <v>11.43</v>
      </c>
      <c r="AN979">
        <v>0</v>
      </c>
      <c r="AO979" t="s">
        <v>86</v>
      </c>
      <c r="AP979" t="s">
        <v>86</v>
      </c>
      <c r="AQ979" t="s">
        <v>86</v>
      </c>
      <c r="AR979" t="s">
        <v>1006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 t="s">
        <v>1006</v>
      </c>
      <c r="BE979" t="s">
        <v>1006</v>
      </c>
      <c r="BF979" t="s">
        <v>1006</v>
      </c>
      <c r="BG979" t="s">
        <v>1006</v>
      </c>
      <c r="BH979" t="s">
        <v>1006</v>
      </c>
      <c r="BI979" t="s">
        <v>1006</v>
      </c>
      <c r="BJ979">
        <v>0</v>
      </c>
      <c r="BK979">
        <v>0</v>
      </c>
      <c r="BL979">
        <v>0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</row>
    <row r="980" spans="1:72">
      <c r="A980" t="str">
        <f>IF(I980="","其他",_xlfn.XLOOKUP(I980,辅助数据!B:B,辅助数据!C:C))</f>
        <v>小海报木板</v>
      </c>
      <c r="B980" t="str" cm="1">
        <f t="array" ref="B980">IFERROR(_xlfn.IFS(EOMONTH(E980,0)-C980&gt;90,"老品 (开售天数大于90天)",EOMONTH(E980,0)-C980&gt;=0,"新品 (开售天数小于等于90)"),"新品未出单")</f>
        <v>老品 (开售天数大于90天)</v>
      </c>
      <c r="C980" s="1">
        <f>_xlfn.XLOOKUP(K980,开售时间!A:A,开售时间!B:B)</f>
        <v>45284</v>
      </c>
      <c r="D980" s="1" t="str">
        <f>IFERROR(_xlfn.XLOOKUP(G980,分层!A:A,分层!B:B),"未划分")</f>
        <v>T2</v>
      </c>
      <c r="E980" s="4">
        <v>46235</v>
      </c>
      <c r="F980" s="1" t="s">
        <v>72</v>
      </c>
      <c r="G980" t="s">
        <v>434</v>
      </c>
      <c r="H980" t="s">
        <v>3604</v>
      </c>
      <c r="I980" t="s">
        <v>3605</v>
      </c>
      <c r="J980" t="s">
        <v>1006</v>
      </c>
      <c r="K980" t="s">
        <v>3605</v>
      </c>
      <c r="L980">
        <v>15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t="s">
        <v>1006</v>
      </c>
      <c r="AI980">
        <v>0</v>
      </c>
      <c r="AJ980">
        <v>0</v>
      </c>
      <c r="AK980" t="s">
        <v>1006</v>
      </c>
      <c r="AL980">
        <v>0</v>
      </c>
      <c r="AM980">
        <v>0</v>
      </c>
      <c r="AN980">
        <v>0</v>
      </c>
      <c r="AO980" t="s">
        <v>1006</v>
      </c>
      <c r="AP980" t="s">
        <v>1006</v>
      </c>
      <c r="AQ980" t="s">
        <v>1006</v>
      </c>
      <c r="AR980" t="s">
        <v>1006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 t="s">
        <v>1006</v>
      </c>
      <c r="BE980" t="s">
        <v>1006</v>
      </c>
      <c r="BF980" t="s">
        <v>1006</v>
      </c>
      <c r="BG980" t="s">
        <v>1006</v>
      </c>
      <c r="BH980" t="s">
        <v>1006</v>
      </c>
      <c r="BI980" t="s">
        <v>1006</v>
      </c>
      <c r="BJ980">
        <v>0</v>
      </c>
      <c r="BK980">
        <v>0</v>
      </c>
      <c r="BL980">
        <v>0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</row>
    <row r="981" spans="1:72">
      <c r="A981" t="str">
        <f>IF(I981="","其他",_xlfn.XLOOKUP(I981,辅助数据!B:B,辅助数据!C:C))</f>
        <v>小海报木板</v>
      </c>
      <c r="B981" t="str" cm="1">
        <f t="array" ref="B981">IFERROR(_xlfn.IFS(EOMONTH(E981,0)-C981&gt;90,"老品 (开售天数大于90天)",EOMONTH(E981,0)-C981&gt;=0,"新品 (开售天数小于等于90)"),"新品未出单")</f>
        <v>老品 (开售天数大于90天)</v>
      </c>
      <c r="C981" s="1">
        <f>_xlfn.XLOOKUP(K981,开售时间!A:A,开售时间!B:B)</f>
        <v>45284</v>
      </c>
      <c r="D981" s="1" t="str">
        <f>IFERROR(_xlfn.XLOOKUP(G981,分层!A:A,分层!B:B),"未划分")</f>
        <v>T2</v>
      </c>
      <c r="E981" s="4">
        <v>46235</v>
      </c>
      <c r="F981" s="1" t="s">
        <v>72</v>
      </c>
      <c r="G981" t="s">
        <v>1410</v>
      </c>
      <c r="H981" t="s">
        <v>3611</v>
      </c>
      <c r="I981" t="s">
        <v>3612</v>
      </c>
      <c r="J981" t="s">
        <v>1006</v>
      </c>
      <c r="K981" t="s">
        <v>3612</v>
      </c>
      <c r="L981">
        <v>4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t="s">
        <v>1006</v>
      </c>
      <c r="AI981">
        <v>0</v>
      </c>
      <c r="AJ981">
        <v>0</v>
      </c>
      <c r="AK981" t="s">
        <v>1006</v>
      </c>
      <c r="AL981">
        <v>0</v>
      </c>
      <c r="AM981">
        <v>0</v>
      </c>
      <c r="AN981">
        <v>0</v>
      </c>
      <c r="AO981" t="s">
        <v>1006</v>
      </c>
      <c r="AP981" t="s">
        <v>1006</v>
      </c>
      <c r="AQ981" t="s">
        <v>1006</v>
      </c>
      <c r="AR981" t="s">
        <v>1006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 t="s">
        <v>1006</v>
      </c>
      <c r="BE981" t="s">
        <v>1006</v>
      </c>
      <c r="BF981" t="s">
        <v>1006</v>
      </c>
      <c r="BG981" t="s">
        <v>1006</v>
      </c>
      <c r="BH981" t="s">
        <v>1006</v>
      </c>
      <c r="BI981" t="s">
        <v>1006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</row>
    <row r="982" spans="1:72">
      <c r="A982" t="str">
        <f>IF(I982="","其他",_xlfn.XLOOKUP(I982,辅助数据!B:B,辅助数据!C:C))</f>
        <v>小海报木板</v>
      </c>
      <c r="B982" t="str" cm="1">
        <f t="array" ref="B982">IFERROR(_xlfn.IFS(EOMONTH(E982,0)-C982&gt;90,"老品 (开售天数大于90天)",EOMONTH(E982,0)-C982&gt;=0,"新品 (开售天数小于等于90)"),"新品未出单")</f>
        <v>老品 (开售天数大于90天)</v>
      </c>
      <c r="C982" s="1">
        <f>_xlfn.XLOOKUP(K982,开售时间!A:A,开售时间!B:B)</f>
        <v>45284</v>
      </c>
      <c r="D982" s="1" t="str">
        <f>IFERROR(_xlfn.XLOOKUP(G982,分层!A:A,分层!B:B),"未划分")</f>
        <v>T2</v>
      </c>
      <c r="E982" s="4">
        <v>46235</v>
      </c>
      <c r="F982" s="1" t="s">
        <v>72</v>
      </c>
      <c r="G982" t="s">
        <v>1033</v>
      </c>
      <c r="H982" t="s">
        <v>3613</v>
      </c>
      <c r="I982" t="s">
        <v>3614</v>
      </c>
      <c r="J982" t="s">
        <v>1006</v>
      </c>
      <c r="K982" t="s">
        <v>3614</v>
      </c>
      <c r="L982">
        <v>68</v>
      </c>
      <c r="M982">
        <v>1</v>
      </c>
      <c r="N982">
        <v>0.51</v>
      </c>
      <c r="O982">
        <v>0</v>
      </c>
      <c r="P982">
        <v>0</v>
      </c>
      <c r="Q982">
        <v>0.51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t="s">
        <v>1006</v>
      </c>
      <c r="AI982">
        <v>0</v>
      </c>
      <c r="AJ982">
        <v>0</v>
      </c>
      <c r="AK982" t="s">
        <v>5902</v>
      </c>
      <c r="AL982">
        <v>0.51</v>
      </c>
      <c r="AM982">
        <v>7.5</v>
      </c>
      <c r="AN982">
        <v>0</v>
      </c>
      <c r="AO982" t="s">
        <v>86</v>
      </c>
      <c r="AP982" t="s">
        <v>86</v>
      </c>
      <c r="AQ982" t="s">
        <v>86</v>
      </c>
      <c r="AR982" t="s">
        <v>1006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 t="s">
        <v>1006</v>
      </c>
      <c r="BE982" t="s">
        <v>1006</v>
      </c>
      <c r="BF982" t="s">
        <v>1006</v>
      </c>
      <c r="BG982" t="s">
        <v>1006</v>
      </c>
      <c r="BH982" t="s">
        <v>1006</v>
      </c>
      <c r="BI982" t="s">
        <v>1006</v>
      </c>
      <c r="BJ982">
        <v>0</v>
      </c>
      <c r="BK982">
        <v>0</v>
      </c>
      <c r="BL982">
        <v>0</v>
      </c>
      <c r="BM982">
        <v>0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</row>
    <row r="983" spans="1:72">
      <c r="A983" t="str">
        <f>IF(I983="","其他",_xlfn.XLOOKUP(I983,辅助数据!B:B,辅助数据!C:C))</f>
        <v>小海报木板</v>
      </c>
      <c r="B983" t="str" cm="1">
        <f t="array" ref="B983">IFERROR(_xlfn.IFS(EOMONTH(E983,0)-C983&gt;90,"老品 (开售天数大于90天)",EOMONTH(E983,0)-C983&gt;=0,"新品 (开售天数小于等于90)"),"新品未出单")</f>
        <v>老品 (开售天数大于90天)</v>
      </c>
      <c r="C983" s="1">
        <f>_xlfn.XLOOKUP(K983,开售时间!A:A,开售时间!B:B)</f>
        <v>45284</v>
      </c>
      <c r="D983" s="1" t="str">
        <f>IFERROR(_xlfn.XLOOKUP(G983,分层!A:A,分层!B:B),"未划分")</f>
        <v>T3</v>
      </c>
      <c r="E983" s="4">
        <v>46235</v>
      </c>
      <c r="F983" s="1" t="s">
        <v>72</v>
      </c>
      <c r="G983" t="s">
        <v>2802</v>
      </c>
      <c r="H983" t="s">
        <v>3621</v>
      </c>
      <c r="I983" t="s">
        <v>3622</v>
      </c>
      <c r="J983" t="s">
        <v>1006</v>
      </c>
      <c r="K983" t="s">
        <v>3622</v>
      </c>
      <c r="L983">
        <v>295</v>
      </c>
      <c r="M983">
        <v>3</v>
      </c>
      <c r="N983">
        <v>2.22</v>
      </c>
      <c r="O983">
        <v>0</v>
      </c>
      <c r="P983">
        <v>0</v>
      </c>
      <c r="Q983">
        <v>2.22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3.16</v>
      </c>
      <c r="Y983">
        <v>0</v>
      </c>
      <c r="Z983">
        <v>0</v>
      </c>
      <c r="AA983">
        <v>3.16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t="s">
        <v>1006</v>
      </c>
      <c r="AI983">
        <v>3.16</v>
      </c>
      <c r="AJ983">
        <v>0</v>
      </c>
      <c r="AK983" t="s">
        <v>2357</v>
      </c>
      <c r="AL983">
        <v>0.74</v>
      </c>
      <c r="AM983">
        <v>7.53</v>
      </c>
      <c r="AN983">
        <v>1.42</v>
      </c>
      <c r="AO983" t="s">
        <v>5903</v>
      </c>
      <c r="AP983" t="s">
        <v>86</v>
      </c>
      <c r="AQ983" t="s">
        <v>86</v>
      </c>
      <c r="AR983" t="s">
        <v>86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 t="s">
        <v>1006</v>
      </c>
      <c r="BE983" t="s">
        <v>1006</v>
      </c>
      <c r="BF983" t="s">
        <v>1006</v>
      </c>
      <c r="BG983" t="s">
        <v>1006</v>
      </c>
      <c r="BH983" t="s">
        <v>1006</v>
      </c>
      <c r="BI983" t="s">
        <v>1006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</row>
    <row r="984" spans="1:72">
      <c r="A984" t="str">
        <f>IF(I984="","其他",_xlfn.XLOOKUP(I984,辅助数据!B:B,辅助数据!C:C))</f>
        <v>小海报木板</v>
      </c>
      <c r="B984" t="str" cm="1">
        <f t="array" ref="B984">IFERROR(_xlfn.IFS(EOMONTH(E984,0)-C984&gt;90,"老品 (开售天数大于90天)",EOMONTH(E984,0)-C984&gt;=0,"新品 (开售天数小于等于90)"),"新品未出单")</f>
        <v>老品 (开售天数大于90天)</v>
      </c>
      <c r="C984" s="1">
        <f>_xlfn.XLOOKUP(K984,开售时间!A:A,开售时间!B:B)</f>
        <v>45284</v>
      </c>
      <c r="D984" s="1" t="str">
        <f>IFERROR(_xlfn.XLOOKUP(G984,分层!A:A,分层!B:B),"未划分")</f>
        <v>T3</v>
      </c>
      <c r="E984" s="4">
        <v>46235</v>
      </c>
      <c r="F984" s="1" t="s">
        <v>72</v>
      </c>
      <c r="G984" t="s">
        <v>2184</v>
      </c>
      <c r="H984" t="s">
        <v>3624</v>
      </c>
      <c r="I984" t="s">
        <v>3625</v>
      </c>
      <c r="J984" t="s">
        <v>1006</v>
      </c>
      <c r="K984" t="s">
        <v>3625</v>
      </c>
      <c r="L984">
        <v>82</v>
      </c>
      <c r="M984">
        <v>0</v>
      </c>
      <c r="N984">
        <v>0.46</v>
      </c>
      <c r="O984">
        <v>0</v>
      </c>
      <c r="P984">
        <v>0</v>
      </c>
      <c r="Q984">
        <v>0.46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3.33</v>
      </c>
      <c r="Y984">
        <v>0</v>
      </c>
      <c r="Z984">
        <v>0</v>
      </c>
      <c r="AA984">
        <v>3.33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t="s">
        <v>1006</v>
      </c>
      <c r="AI984">
        <v>1.66</v>
      </c>
      <c r="AJ984">
        <v>0</v>
      </c>
      <c r="AK984" t="s">
        <v>1006</v>
      </c>
      <c r="AL984">
        <v>0</v>
      </c>
      <c r="AM984">
        <v>5.61</v>
      </c>
      <c r="AN984">
        <v>7.24</v>
      </c>
      <c r="AO984" t="s">
        <v>499</v>
      </c>
      <c r="AP984" t="s">
        <v>86</v>
      </c>
      <c r="AQ984" t="s">
        <v>86</v>
      </c>
      <c r="AR984" t="s">
        <v>86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 t="s">
        <v>1006</v>
      </c>
      <c r="BE984" t="s">
        <v>1006</v>
      </c>
      <c r="BF984" t="s">
        <v>1006</v>
      </c>
      <c r="BG984" t="s">
        <v>1006</v>
      </c>
      <c r="BH984" t="s">
        <v>1006</v>
      </c>
      <c r="BI984" t="s">
        <v>1006</v>
      </c>
      <c r="BJ984">
        <v>0</v>
      </c>
      <c r="BK984">
        <v>0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</row>
    <row r="985" spans="1:72">
      <c r="A985" t="str">
        <f>IF(I985="","其他",_xlfn.XLOOKUP(I985,辅助数据!B:B,辅助数据!C:C))</f>
        <v>签名本</v>
      </c>
      <c r="B985" t="str" cm="1">
        <f t="array" ref="B985">IFERROR(_xlfn.IFS(EOMONTH(E985,0)-C985&gt;90,"老品 (开售天数大于90天)",EOMONTH(E985,0)-C985&gt;=0,"新品 (开售天数小于等于90)"),"新品未出单")</f>
        <v>老品 (开售天数大于90天)</v>
      </c>
      <c r="C985" s="1">
        <f>_xlfn.XLOOKUP(K985,开售时间!A:A,开售时间!B:B)</f>
        <v>45292</v>
      </c>
      <c r="D985" s="1" t="str">
        <f>IFERROR(_xlfn.XLOOKUP(G985,分层!A:A,分层!B:B),"未划分")</f>
        <v>T2</v>
      </c>
      <c r="E985" s="4">
        <v>46235</v>
      </c>
      <c r="F985" s="1" t="s">
        <v>72</v>
      </c>
      <c r="G985" t="s">
        <v>1740</v>
      </c>
      <c r="H985" t="s">
        <v>3637</v>
      </c>
      <c r="I985" t="s">
        <v>3638</v>
      </c>
      <c r="J985" t="s">
        <v>1006</v>
      </c>
      <c r="K985" t="s">
        <v>3638</v>
      </c>
      <c r="L985">
        <v>19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t="s">
        <v>1006</v>
      </c>
      <c r="AI985">
        <v>0</v>
      </c>
      <c r="AJ985">
        <v>0</v>
      </c>
      <c r="AK985" t="s">
        <v>1006</v>
      </c>
      <c r="AL985">
        <v>0</v>
      </c>
      <c r="AM985">
        <v>0</v>
      </c>
      <c r="AN985">
        <v>0</v>
      </c>
      <c r="AO985" t="s">
        <v>1006</v>
      </c>
      <c r="AP985" t="s">
        <v>1006</v>
      </c>
      <c r="AQ985" t="s">
        <v>1006</v>
      </c>
      <c r="AR985" t="s">
        <v>1006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 t="s">
        <v>1006</v>
      </c>
      <c r="BE985" t="s">
        <v>1006</v>
      </c>
      <c r="BF985" t="s">
        <v>1006</v>
      </c>
      <c r="BG985" t="s">
        <v>1006</v>
      </c>
      <c r="BH985" t="s">
        <v>1006</v>
      </c>
      <c r="BI985" t="s">
        <v>1006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</row>
    <row r="986" spans="1:72">
      <c r="A986" t="str">
        <f>IF(I986="","其他",_xlfn.XLOOKUP(I986,辅助数据!B:B,辅助数据!C:C))</f>
        <v>盒子</v>
      </c>
      <c r="B986" t="str" cm="1">
        <f t="array" ref="B986">IFERROR(_xlfn.IFS(EOMONTH(E986,0)-C986&gt;90,"老品 (开售天数大于90天)",EOMONTH(E986,0)-C986&gt;=0,"新品 (开售天数小于等于90)"),"新品未出单")</f>
        <v>老品 (开售天数大于90天)</v>
      </c>
      <c r="C986" s="1">
        <f>_xlfn.XLOOKUP(K986,开售时间!A:A,开售时间!B:B)</f>
        <v>45302</v>
      </c>
      <c r="D986" s="1" t="str">
        <f>IFERROR(_xlfn.XLOOKUP(G986,分层!A:A,分层!B:B),"未划分")</f>
        <v>T1</v>
      </c>
      <c r="E986" s="4">
        <v>46235</v>
      </c>
      <c r="F986" s="1" t="s">
        <v>72</v>
      </c>
      <c r="G986" t="s">
        <v>411</v>
      </c>
      <c r="H986" t="s">
        <v>3640</v>
      </c>
      <c r="I986" t="s">
        <v>3641</v>
      </c>
      <c r="J986" t="s">
        <v>1006</v>
      </c>
      <c r="K986" t="s">
        <v>3641</v>
      </c>
      <c r="L986">
        <v>30</v>
      </c>
      <c r="M986">
        <v>1</v>
      </c>
      <c r="N986">
        <v>0.74</v>
      </c>
      <c r="O986">
        <v>0</v>
      </c>
      <c r="P986">
        <v>0</v>
      </c>
      <c r="Q986">
        <v>0.74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5</v>
      </c>
      <c r="Y986">
        <v>0</v>
      </c>
      <c r="Z986">
        <v>0</v>
      </c>
      <c r="AA986">
        <v>5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t="s">
        <v>1006</v>
      </c>
      <c r="AI986">
        <v>5</v>
      </c>
      <c r="AJ986">
        <v>0</v>
      </c>
      <c r="AK986" t="s">
        <v>1218</v>
      </c>
      <c r="AL986">
        <v>0.74</v>
      </c>
      <c r="AM986">
        <v>24.67</v>
      </c>
      <c r="AN986">
        <v>6.76</v>
      </c>
      <c r="AO986" t="s">
        <v>5904</v>
      </c>
      <c r="AP986" t="s">
        <v>86</v>
      </c>
      <c r="AQ986" t="s">
        <v>86</v>
      </c>
      <c r="AR986" t="s">
        <v>86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 t="s">
        <v>1006</v>
      </c>
      <c r="BE986" t="s">
        <v>1006</v>
      </c>
      <c r="BF986" t="s">
        <v>1006</v>
      </c>
      <c r="BG986" t="s">
        <v>1006</v>
      </c>
      <c r="BH986" t="s">
        <v>1006</v>
      </c>
      <c r="BI986" t="s">
        <v>1006</v>
      </c>
      <c r="BJ986">
        <v>0</v>
      </c>
      <c r="BK986">
        <v>0</v>
      </c>
      <c r="BL986">
        <v>0</v>
      </c>
      <c r="BM986">
        <v>0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</row>
    <row r="987" spans="1:72">
      <c r="A987" t="str">
        <f>IF(I987="","其他",_xlfn.XLOOKUP(I987,辅助数据!B:B,辅助数据!C:C))</f>
        <v>盒子</v>
      </c>
      <c r="B987" t="str" cm="1">
        <f t="array" ref="B987">IFERROR(_xlfn.IFS(EOMONTH(E987,0)-C987&gt;90,"老品 (开售天数大于90天)",EOMONTH(E987,0)-C987&gt;=0,"新品 (开售天数小于等于90)"),"新品未出单")</f>
        <v>老品 (开售天数大于90天)</v>
      </c>
      <c r="C987" s="1">
        <f>_xlfn.XLOOKUP(K987,开售时间!A:A,开售时间!B:B)</f>
        <v>45302</v>
      </c>
      <c r="D987" s="1" t="str">
        <f>IFERROR(_xlfn.XLOOKUP(G987,分层!A:A,分层!B:B),"未划分")</f>
        <v>T1</v>
      </c>
      <c r="E987" s="4">
        <v>46235</v>
      </c>
      <c r="F987" s="1" t="s">
        <v>72</v>
      </c>
      <c r="G987" t="s">
        <v>1096</v>
      </c>
      <c r="H987" t="s">
        <v>3642</v>
      </c>
      <c r="I987" t="s">
        <v>3643</v>
      </c>
      <c r="J987" t="s">
        <v>1006</v>
      </c>
      <c r="K987" t="s">
        <v>3643</v>
      </c>
      <c r="L987">
        <v>42</v>
      </c>
      <c r="M987">
        <v>2</v>
      </c>
      <c r="N987">
        <v>0.42</v>
      </c>
      <c r="O987">
        <v>0</v>
      </c>
      <c r="P987">
        <v>0</v>
      </c>
      <c r="Q987">
        <v>0.42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t="s">
        <v>1006</v>
      </c>
      <c r="AI987">
        <v>0</v>
      </c>
      <c r="AJ987">
        <v>0</v>
      </c>
      <c r="AK987" t="s">
        <v>4196</v>
      </c>
      <c r="AL987">
        <v>0.21</v>
      </c>
      <c r="AM987">
        <v>10</v>
      </c>
      <c r="AN987">
        <v>0</v>
      </c>
      <c r="AO987" t="s">
        <v>86</v>
      </c>
      <c r="AP987" t="s">
        <v>86</v>
      </c>
      <c r="AQ987" t="s">
        <v>86</v>
      </c>
      <c r="AR987" t="s">
        <v>1006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 t="s">
        <v>1006</v>
      </c>
      <c r="BE987" t="s">
        <v>1006</v>
      </c>
      <c r="BF987" t="s">
        <v>1006</v>
      </c>
      <c r="BG987" t="s">
        <v>1006</v>
      </c>
      <c r="BH987" t="s">
        <v>1006</v>
      </c>
      <c r="BI987" t="s">
        <v>1006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</row>
    <row r="988" spans="1:72">
      <c r="A988" t="str">
        <f>IF(I988="","其他",_xlfn.XLOOKUP(I988,辅助数据!B:B,辅助数据!C:C))</f>
        <v>盒子</v>
      </c>
      <c r="B988" t="str" cm="1">
        <f t="array" ref="B988">IFERROR(_xlfn.IFS(EOMONTH(E988,0)-C988&gt;90,"老品 (开售天数大于90天)",EOMONTH(E988,0)-C988&gt;=0,"新品 (开售天数小于等于90)"),"新品未出单")</f>
        <v>老品 (开售天数大于90天)</v>
      </c>
      <c r="C988" s="1">
        <f>_xlfn.XLOOKUP(K988,开售时间!A:A,开售时间!B:B)</f>
        <v>45300</v>
      </c>
      <c r="D988" s="1" t="str">
        <f>IFERROR(_xlfn.XLOOKUP(G988,分层!A:A,分层!B:B),"未划分")</f>
        <v>T1</v>
      </c>
      <c r="E988" s="4">
        <v>46235</v>
      </c>
      <c r="F988" s="1" t="s">
        <v>72</v>
      </c>
      <c r="G988" t="s">
        <v>1139</v>
      </c>
      <c r="H988" t="s">
        <v>3644</v>
      </c>
      <c r="I988" t="s">
        <v>3645</v>
      </c>
      <c r="J988" t="s">
        <v>1006</v>
      </c>
      <c r="K988" t="s">
        <v>3645</v>
      </c>
      <c r="L988">
        <v>29</v>
      </c>
      <c r="M988">
        <v>2</v>
      </c>
      <c r="N988">
        <v>0.59</v>
      </c>
      <c r="O988">
        <v>0</v>
      </c>
      <c r="P988">
        <v>0</v>
      </c>
      <c r="Q988">
        <v>0.59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t="s">
        <v>1006</v>
      </c>
      <c r="AI988">
        <v>0</v>
      </c>
      <c r="AJ988">
        <v>0</v>
      </c>
      <c r="AK988" t="s">
        <v>2763</v>
      </c>
      <c r="AL988">
        <v>0.3</v>
      </c>
      <c r="AM988">
        <v>20.34</v>
      </c>
      <c r="AN988">
        <v>0</v>
      </c>
      <c r="AO988" t="s">
        <v>86</v>
      </c>
      <c r="AP988" t="s">
        <v>86</v>
      </c>
      <c r="AQ988" t="s">
        <v>86</v>
      </c>
      <c r="AR988" t="s">
        <v>1006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 t="s">
        <v>1006</v>
      </c>
      <c r="BE988" t="s">
        <v>1006</v>
      </c>
      <c r="BF988" t="s">
        <v>1006</v>
      </c>
      <c r="BG988" t="s">
        <v>1006</v>
      </c>
      <c r="BH988" t="s">
        <v>1006</v>
      </c>
      <c r="BI988" t="s">
        <v>1006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</row>
    <row r="989" spans="1:72">
      <c r="A989" t="str">
        <f>IF(I989="","其他",_xlfn.XLOOKUP(I989,辅助数据!B:B,辅助数据!C:C))</f>
        <v>盒子</v>
      </c>
      <c r="B989" t="str" cm="1">
        <f t="array" ref="B989">IFERROR(_xlfn.IFS(EOMONTH(E989,0)-C989&gt;90,"老品 (开售天数大于90天)",EOMONTH(E989,0)-C989&gt;=0,"新品 (开售天数小于等于90)"),"新品未出单")</f>
        <v>老品 (开售天数大于90天)</v>
      </c>
      <c r="C989" s="1">
        <f>_xlfn.XLOOKUP(K989,开售时间!A:A,开售时间!B:B)</f>
        <v>45303</v>
      </c>
      <c r="D989" s="1" t="str">
        <f>IFERROR(_xlfn.XLOOKUP(G989,分层!A:A,分层!B:B),"未划分")</f>
        <v>T2</v>
      </c>
      <c r="E989" s="4">
        <v>46235</v>
      </c>
      <c r="F989" s="1" t="s">
        <v>72</v>
      </c>
      <c r="G989" t="s">
        <v>2530</v>
      </c>
      <c r="H989" t="s">
        <v>3646</v>
      </c>
      <c r="I989" t="s">
        <v>3647</v>
      </c>
      <c r="J989" t="s">
        <v>1006</v>
      </c>
      <c r="K989" t="s">
        <v>3647</v>
      </c>
      <c r="L989">
        <v>316</v>
      </c>
      <c r="M989">
        <v>6</v>
      </c>
      <c r="N989">
        <v>1.79</v>
      </c>
      <c r="O989">
        <v>0</v>
      </c>
      <c r="P989">
        <v>0</v>
      </c>
      <c r="Q989">
        <v>1.79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t="s">
        <v>1006</v>
      </c>
      <c r="AI989">
        <v>0</v>
      </c>
      <c r="AJ989">
        <v>0</v>
      </c>
      <c r="AK989" t="s">
        <v>5905</v>
      </c>
      <c r="AL989">
        <v>0.3</v>
      </c>
      <c r="AM989">
        <v>5.66</v>
      </c>
      <c r="AN989">
        <v>0</v>
      </c>
      <c r="AO989" t="s">
        <v>86</v>
      </c>
      <c r="AP989" t="s">
        <v>86</v>
      </c>
      <c r="AQ989" t="s">
        <v>86</v>
      </c>
      <c r="AR989" t="s">
        <v>1006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 t="s">
        <v>1006</v>
      </c>
      <c r="BE989" t="s">
        <v>1006</v>
      </c>
      <c r="BF989" t="s">
        <v>1006</v>
      </c>
      <c r="BG989" t="s">
        <v>1006</v>
      </c>
      <c r="BH989" t="s">
        <v>1006</v>
      </c>
      <c r="BI989" t="s">
        <v>1006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</row>
    <row r="990" spans="1:72">
      <c r="A990" t="str">
        <f>IF(I990="","其他",_xlfn.XLOOKUP(I990,辅助数据!B:B,辅助数据!C:C))</f>
        <v>盒子</v>
      </c>
      <c r="B990" t="str" cm="1">
        <f t="array" ref="B990">IFERROR(_xlfn.IFS(EOMONTH(E990,0)-C990&gt;90,"老品 (开售天数大于90天)",EOMONTH(E990,0)-C990&gt;=0,"新品 (开售天数小于等于90)"),"新品未出单")</f>
        <v>老品 (开售天数大于90天)</v>
      </c>
      <c r="C990" s="1">
        <f>_xlfn.XLOOKUP(K990,开售时间!A:A,开售时间!B:B)</f>
        <v>45304</v>
      </c>
      <c r="D990" s="1" t="str">
        <f>IFERROR(_xlfn.XLOOKUP(G990,分层!A:A,分层!B:B),"未划分")</f>
        <v>T2</v>
      </c>
      <c r="E990" s="4">
        <v>46235</v>
      </c>
      <c r="F990" s="1" t="s">
        <v>72</v>
      </c>
      <c r="G990" t="s">
        <v>2790</v>
      </c>
      <c r="H990" t="s">
        <v>3650</v>
      </c>
      <c r="I990" t="s">
        <v>3651</v>
      </c>
      <c r="J990" t="s">
        <v>5601</v>
      </c>
      <c r="K990" t="s">
        <v>3651</v>
      </c>
      <c r="L990">
        <v>973</v>
      </c>
      <c r="M990">
        <v>21</v>
      </c>
      <c r="N990">
        <v>8.21</v>
      </c>
      <c r="O990">
        <v>0</v>
      </c>
      <c r="P990">
        <v>0</v>
      </c>
      <c r="Q990">
        <v>8.21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17</v>
      </c>
      <c r="Y990">
        <v>0</v>
      </c>
      <c r="Z990">
        <v>0</v>
      </c>
      <c r="AA990">
        <v>17</v>
      </c>
      <c r="AB990">
        <v>0</v>
      </c>
      <c r="AC990">
        <v>2</v>
      </c>
      <c r="AD990">
        <v>0</v>
      </c>
      <c r="AE990">
        <v>0</v>
      </c>
      <c r="AF990">
        <v>2</v>
      </c>
      <c r="AG990">
        <v>0</v>
      </c>
      <c r="AH990" t="s">
        <v>86</v>
      </c>
      <c r="AI990">
        <v>17</v>
      </c>
      <c r="AJ990">
        <v>2</v>
      </c>
      <c r="AK990" t="s">
        <v>5906</v>
      </c>
      <c r="AL990">
        <v>0.39</v>
      </c>
      <c r="AM990">
        <v>8.44</v>
      </c>
      <c r="AN990">
        <v>2.07</v>
      </c>
      <c r="AO990" t="s">
        <v>5907</v>
      </c>
      <c r="AP990" t="s">
        <v>86</v>
      </c>
      <c r="AQ990" t="s">
        <v>86</v>
      </c>
      <c r="AR990" t="s">
        <v>86</v>
      </c>
      <c r="AS990">
        <v>4.11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 t="s">
        <v>1006</v>
      </c>
      <c r="BE990" t="s">
        <v>1006</v>
      </c>
      <c r="BF990" t="s">
        <v>1006</v>
      </c>
      <c r="BG990" t="s">
        <v>1006</v>
      </c>
      <c r="BH990" t="s">
        <v>1006</v>
      </c>
      <c r="BI990" t="s">
        <v>1006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</row>
    <row r="991" spans="1:72">
      <c r="A991" t="str">
        <f>IF(I991="","其他",_xlfn.XLOOKUP(I991,辅助数据!B:B,辅助数据!C:C))</f>
        <v>盒子</v>
      </c>
      <c r="B991" t="str" cm="1">
        <f t="array" ref="B991">IFERROR(_xlfn.IFS(EOMONTH(E991,0)-C991&gt;90,"老品 (开售天数大于90天)",EOMONTH(E991,0)-C991&gt;=0,"新品 (开售天数小于等于90)"),"新品未出单")</f>
        <v>老品 (开售天数大于90天)</v>
      </c>
      <c r="C991" s="1">
        <f>_xlfn.XLOOKUP(K991,开售时间!A:A,开售时间!B:B)</f>
        <v>45300</v>
      </c>
      <c r="D991" s="1" t="str">
        <f>IFERROR(_xlfn.XLOOKUP(G991,分层!A:A,分层!B:B),"未划分")</f>
        <v>T3</v>
      </c>
      <c r="E991" s="4">
        <v>46235</v>
      </c>
      <c r="F991" s="1" t="s">
        <v>72</v>
      </c>
      <c r="G991" t="s">
        <v>3653</v>
      </c>
      <c r="H991" t="s">
        <v>3654</v>
      </c>
      <c r="I991" t="s">
        <v>3655</v>
      </c>
      <c r="J991" t="s">
        <v>1006</v>
      </c>
      <c r="K991" t="s">
        <v>3655</v>
      </c>
      <c r="L991">
        <v>22</v>
      </c>
      <c r="M991">
        <v>0</v>
      </c>
      <c r="N991">
        <v>0.13</v>
      </c>
      <c r="O991">
        <v>0</v>
      </c>
      <c r="P991">
        <v>0</v>
      </c>
      <c r="Q991">
        <v>0.13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1.5</v>
      </c>
      <c r="Y991">
        <v>0</v>
      </c>
      <c r="Z991">
        <v>0</v>
      </c>
      <c r="AA991">
        <v>1.5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 t="s">
        <v>1006</v>
      </c>
      <c r="AI991">
        <v>1.5</v>
      </c>
      <c r="AJ991">
        <v>0</v>
      </c>
      <c r="AK991" t="s">
        <v>1006</v>
      </c>
      <c r="AL991">
        <v>0</v>
      </c>
      <c r="AM991">
        <v>5.91</v>
      </c>
      <c r="AN991">
        <v>11.54</v>
      </c>
      <c r="AO991" t="s">
        <v>5895</v>
      </c>
      <c r="AP991" t="s">
        <v>86</v>
      </c>
      <c r="AQ991" t="s">
        <v>86</v>
      </c>
      <c r="AR991" t="s">
        <v>86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 t="s">
        <v>1006</v>
      </c>
      <c r="BE991" t="s">
        <v>1006</v>
      </c>
      <c r="BF991" t="s">
        <v>1006</v>
      </c>
      <c r="BG991" t="s">
        <v>1006</v>
      </c>
      <c r="BH991" t="s">
        <v>1006</v>
      </c>
      <c r="BI991" t="s">
        <v>1006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</row>
    <row r="992" spans="1:72">
      <c r="A992" t="str">
        <f>IF(I992="","其他",_xlfn.XLOOKUP(I992,辅助数据!B:B,辅助数据!C:C))</f>
        <v>盒子</v>
      </c>
      <c r="B992" t="str" cm="1">
        <f t="array" ref="B992">IFERROR(_xlfn.IFS(EOMONTH(E992,0)-C992&gt;90,"老品 (开售天数大于90天)",EOMONTH(E992,0)-C992&gt;=0,"新品 (开售天数小于等于90)"),"新品未出单")</f>
        <v>老品 (开售天数大于90天)</v>
      </c>
      <c r="C992" s="1">
        <f>_xlfn.XLOOKUP(K992,开售时间!A:A,开售时间!B:B)</f>
        <v>45300</v>
      </c>
      <c r="D992" s="1" t="str">
        <f>IFERROR(_xlfn.XLOOKUP(G992,分层!A:A,分层!B:B),"未划分")</f>
        <v>T3</v>
      </c>
      <c r="E992" s="4">
        <v>46235</v>
      </c>
      <c r="F992" s="1" t="s">
        <v>72</v>
      </c>
      <c r="G992" t="s">
        <v>2957</v>
      </c>
      <c r="H992" t="s">
        <v>3656</v>
      </c>
      <c r="I992" t="s">
        <v>3657</v>
      </c>
      <c r="J992" t="s">
        <v>1006</v>
      </c>
      <c r="K992" t="s">
        <v>3657</v>
      </c>
      <c r="L992">
        <v>765</v>
      </c>
      <c r="M992">
        <v>18</v>
      </c>
      <c r="N992">
        <v>7.89</v>
      </c>
      <c r="O992">
        <v>0</v>
      </c>
      <c r="P992">
        <v>0</v>
      </c>
      <c r="Q992">
        <v>7.89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 t="s">
        <v>1006</v>
      </c>
      <c r="AI992">
        <v>0</v>
      </c>
      <c r="AJ992">
        <v>0</v>
      </c>
      <c r="AK992" t="s">
        <v>5908</v>
      </c>
      <c r="AL992">
        <v>0.44</v>
      </c>
      <c r="AM992">
        <v>10.31</v>
      </c>
      <c r="AN992">
        <v>0</v>
      </c>
      <c r="AO992" t="s">
        <v>86</v>
      </c>
      <c r="AP992" t="s">
        <v>86</v>
      </c>
      <c r="AQ992" t="s">
        <v>86</v>
      </c>
      <c r="AR992" t="s">
        <v>1006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 t="s">
        <v>1006</v>
      </c>
      <c r="BE992" t="s">
        <v>1006</v>
      </c>
      <c r="BF992" t="s">
        <v>1006</v>
      </c>
      <c r="BG992" t="s">
        <v>1006</v>
      </c>
      <c r="BH992" t="s">
        <v>1006</v>
      </c>
      <c r="BI992" t="s">
        <v>1006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</row>
    <row r="993" spans="1:72">
      <c r="A993" t="str">
        <f>IF(I993="","其他",_xlfn.XLOOKUP(I993,辅助数据!B:B,辅助数据!C:C))</f>
        <v>盒子</v>
      </c>
      <c r="B993" t="str" cm="1">
        <f t="array" ref="B993">IFERROR(_xlfn.IFS(EOMONTH(E993,0)-C993&gt;90,"老品 (开售天数大于90天)",EOMONTH(E993,0)-C993&gt;=0,"新品 (开售天数小于等于90)"),"新品未出单")</f>
        <v>老品 (开售天数大于90天)</v>
      </c>
      <c r="C993" s="1">
        <f>_xlfn.XLOOKUP(K993,开售时间!A:A,开售时间!B:B)</f>
        <v>45373</v>
      </c>
      <c r="D993" s="1" t="str">
        <f>IFERROR(_xlfn.XLOOKUP(G993,分层!A:A,分层!B:B),"未划分")</f>
        <v>T2</v>
      </c>
      <c r="E993" s="4">
        <v>46235</v>
      </c>
      <c r="F993" s="1" t="s">
        <v>72</v>
      </c>
      <c r="G993" t="s">
        <v>1943</v>
      </c>
      <c r="H993" t="s">
        <v>5909</v>
      </c>
      <c r="I993" t="s">
        <v>3659</v>
      </c>
      <c r="J993" t="s">
        <v>1054</v>
      </c>
      <c r="K993" t="s">
        <v>3659</v>
      </c>
      <c r="L993">
        <v>31</v>
      </c>
      <c r="M993">
        <v>2</v>
      </c>
      <c r="N993">
        <v>0.68</v>
      </c>
      <c r="O993">
        <v>0</v>
      </c>
      <c r="P993">
        <v>0</v>
      </c>
      <c r="Q993">
        <v>0.68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8.5</v>
      </c>
      <c r="Y993">
        <v>0</v>
      </c>
      <c r="Z993">
        <v>0</v>
      </c>
      <c r="AA993">
        <v>8.5</v>
      </c>
      <c r="AB993">
        <v>0</v>
      </c>
      <c r="AC993">
        <v>1</v>
      </c>
      <c r="AD993">
        <v>0</v>
      </c>
      <c r="AE993">
        <v>0</v>
      </c>
      <c r="AF993">
        <v>1</v>
      </c>
      <c r="AG993">
        <v>0</v>
      </c>
      <c r="AH993" t="s">
        <v>86</v>
      </c>
      <c r="AI993">
        <v>0</v>
      </c>
      <c r="AJ993">
        <v>0</v>
      </c>
      <c r="AK993" t="s">
        <v>5910</v>
      </c>
      <c r="AL993">
        <v>0.34</v>
      </c>
      <c r="AM993">
        <v>21.94</v>
      </c>
      <c r="AN993">
        <v>12.5</v>
      </c>
      <c r="AO993" t="s">
        <v>5911</v>
      </c>
      <c r="AP993" t="s">
        <v>86</v>
      </c>
      <c r="AQ993" t="s">
        <v>86</v>
      </c>
      <c r="AR993" t="s">
        <v>86</v>
      </c>
      <c r="AS993">
        <v>0.68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 t="s">
        <v>1006</v>
      </c>
      <c r="BE993" t="s">
        <v>1006</v>
      </c>
      <c r="BF993" t="s">
        <v>1006</v>
      </c>
      <c r="BG993" t="s">
        <v>1006</v>
      </c>
      <c r="BH993" t="s">
        <v>1006</v>
      </c>
      <c r="BI993" t="s">
        <v>1006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</row>
    <row r="994" spans="1:72">
      <c r="A994" t="str">
        <f>IF(I994="","其他",_xlfn.XLOOKUP(I994,辅助数据!B:B,辅助数据!C:C))</f>
        <v>盒子</v>
      </c>
      <c r="B994" t="str" cm="1">
        <f t="array" ref="B994">IFERROR(_xlfn.IFS(EOMONTH(E994,0)-C994&gt;90,"老品 (开售天数大于90天)",EOMONTH(E994,0)-C994&gt;=0,"新品 (开售天数小于等于90)"),"新品未出单")</f>
        <v>老品 (开售天数大于90天)</v>
      </c>
      <c r="C994" s="1">
        <f>_xlfn.XLOOKUP(K994,开售时间!A:A,开售时间!B:B)</f>
        <v>45375</v>
      </c>
      <c r="D994" s="1" t="str">
        <f>IFERROR(_xlfn.XLOOKUP(G994,分层!A:A,分层!B:B),"未划分")</f>
        <v>T3</v>
      </c>
      <c r="E994" s="4">
        <v>46235</v>
      </c>
      <c r="F994" s="1" t="s">
        <v>72</v>
      </c>
      <c r="G994" t="s">
        <v>2498</v>
      </c>
      <c r="H994" t="s">
        <v>3660</v>
      </c>
      <c r="I994" t="s">
        <v>3661</v>
      </c>
      <c r="J994" t="s">
        <v>1006</v>
      </c>
      <c r="K994" t="s">
        <v>3661</v>
      </c>
      <c r="L994">
        <v>30</v>
      </c>
      <c r="M994">
        <v>0</v>
      </c>
      <c r="N994">
        <v>0.34</v>
      </c>
      <c r="O994">
        <v>0</v>
      </c>
      <c r="P994">
        <v>0</v>
      </c>
      <c r="Q994">
        <v>0.34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 t="s">
        <v>1006</v>
      </c>
      <c r="AI994">
        <v>0</v>
      </c>
      <c r="AJ994">
        <v>0</v>
      </c>
      <c r="AK994" t="s">
        <v>1006</v>
      </c>
      <c r="AL994">
        <v>0</v>
      </c>
      <c r="AM994">
        <v>11.33</v>
      </c>
      <c r="AN994">
        <v>0</v>
      </c>
      <c r="AO994" t="s">
        <v>86</v>
      </c>
      <c r="AP994" t="s">
        <v>86</v>
      </c>
      <c r="AQ994" t="s">
        <v>86</v>
      </c>
      <c r="AR994" t="s">
        <v>1006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 t="s">
        <v>1006</v>
      </c>
      <c r="BE994" t="s">
        <v>1006</v>
      </c>
      <c r="BF994" t="s">
        <v>1006</v>
      </c>
      <c r="BG994" t="s">
        <v>1006</v>
      </c>
      <c r="BH994" t="s">
        <v>1006</v>
      </c>
      <c r="BI994" t="s">
        <v>1006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</row>
    <row r="995" spans="1:72">
      <c r="A995" t="str">
        <f>IF(I995="","其他",_xlfn.XLOOKUP(I995,辅助数据!B:B,辅助数据!C:C))</f>
        <v>盒子</v>
      </c>
      <c r="B995" t="str" cm="1">
        <f t="array" ref="B995">IFERROR(_xlfn.IFS(EOMONTH(E995,0)-C995&gt;90,"老品 (开售天数大于90天)",EOMONTH(E995,0)-C995&gt;=0,"新品 (开售天数小于等于90)"),"新品未出单")</f>
        <v>老品 (开售天数大于90天)</v>
      </c>
      <c r="C995" s="1">
        <f>_xlfn.XLOOKUP(K995,开售时间!A:A,开售时间!B:B)</f>
        <v>45372</v>
      </c>
      <c r="D995" s="1" t="str">
        <f>IFERROR(_xlfn.XLOOKUP(G995,分层!A:A,分层!B:B),"未划分")</f>
        <v>T3</v>
      </c>
      <c r="E995" s="4">
        <v>46235</v>
      </c>
      <c r="F995" s="1" t="s">
        <v>72</v>
      </c>
      <c r="G995" t="s">
        <v>2764</v>
      </c>
      <c r="H995" t="s">
        <v>3342</v>
      </c>
      <c r="I995" t="s">
        <v>3343</v>
      </c>
      <c r="J995" t="s">
        <v>1006</v>
      </c>
      <c r="K995" t="s">
        <v>3343</v>
      </c>
      <c r="L995">
        <v>268</v>
      </c>
      <c r="M995">
        <v>8</v>
      </c>
      <c r="N995">
        <v>4.14</v>
      </c>
      <c r="O995">
        <v>0</v>
      </c>
      <c r="P995">
        <v>0</v>
      </c>
      <c r="Q995">
        <v>4.14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 t="s">
        <v>1006</v>
      </c>
      <c r="AI995">
        <v>0</v>
      </c>
      <c r="AJ995">
        <v>0</v>
      </c>
      <c r="AK995" t="s">
        <v>5912</v>
      </c>
      <c r="AL995">
        <v>0.52</v>
      </c>
      <c r="AM995">
        <v>15.45</v>
      </c>
      <c r="AN995">
        <v>0</v>
      </c>
      <c r="AO995" t="s">
        <v>86</v>
      </c>
      <c r="AP995" t="s">
        <v>86</v>
      </c>
      <c r="AQ995" t="s">
        <v>86</v>
      </c>
      <c r="AR995" t="s">
        <v>1006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 t="s">
        <v>3365</v>
      </c>
      <c r="BE995" t="s">
        <v>3365</v>
      </c>
      <c r="BF995" t="s">
        <v>3365</v>
      </c>
      <c r="BG995" t="s">
        <v>1006</v>
      </c>
      <c r="BH995" t="s">
        <v>1006</v>
      </c>
      <c r="BI995" t="s">
        <v>1006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</row>
    <row r="996" spans="1:72">
      <c r="A996" t="str">
        <f>IF(I996="","其他",_xlfn.XLOOKUP(I996,辅助数据!B:B,辅助数据!C:C))</f>
        <v>盒子</v>
      </c>
      <c r="B996" t="str" cm="1">
        <f t="array" ref="B996">IFERROR(_xlfn.IFS(EOMONTH(E996,0)-C996&gt;90,"老品 (开售天数大于90天)",EOMONTH(E996,0)-C996&gt;=0,"新品 (开售天数小于等于90)"),"新品未出单")</f>
        <v>老品 (开售天数大于90天)</v>
      </c>
      <c r="C996" s="1">
        <f>_xlfn.XLOOKUP(K996,开售时间!A:A,开售时间!B:B)</f>
        <v>45372</v>
      </c>
      <c r="D996" s="1" t="str">
        <f>IFERROR(_xlfn.XLOOKUP(G996,分层!A:A,分层!B:B),"未划分")</f>
        <v>T2</v>
      </c>
      <c r="E996" s="4">
        <v>46235</v>
      </c>
      <c r="F996" s="1" t="s">
        <v>72</v>
      </c>
      <c r="G996" t="s">
        <v>2398</v>
      </c>
      <c r="H996" t="s">
        <v>3663</v>
      </c>
      <c r="I996" t="s">
        <v>3664</v>
      </c>
      <c r="J996" t="s">
        <v>1006</v>
      </c>
      <c r="K996" t="s">
        <v>3664</v>
      </c>
      <c r="L996">
        <v>74</v>
      </c>
      <c r="M996">
        <v>4</v>
      </c>
      <c r="N996">
        <v>0.8</v>
      </c>
      <c r="O996">
        <v>0</v>
      </c>
      <c r="P996">
        <v>0</v>
      </c>
      <c r="Q996">
        <v>0.8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 t="s">
        <v>1006</v>
      </c>
      <c r="AI996">
        <v>0</v>
      </c>
      <c r="AJ996">
        <v>0</v>
      </c>
      <c r="AK996" t="s">
        <v>219</v>
      </c>
      <c r="AL996">
        <v>0.2</v>
      </c>
      <c r="AM996">
        <v>10.81</v>
      </c>
      <c r="AN996">
        <v>0</v>
      </c>
      <c r="AO996" t="s">
        <v>86</v>
      </c>
      <c r="AP996" t="s">
        <v>86</v>
      </c>
      <c r="AQ996" t="s">
        <v>86</v>
      </c>
      <c r="AR996" t="s">
        <v>1006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 t="s">
        <v>1006</v>
      </c>
      <c r="BE996" t="s">
        <v>1006</v>
      </c>
      <c r="BF996" t="s">
        <v>1006</v>
      </c>
      <c r="BG996" t="s">
        <v>1006</v>
      </c>
      <c r="BH996" t="s">
        <v>1006</v>
      </c>
      <c r="BI996" t="s">
        <v>1006</v>
      </c>
      <c r="BJ996">
        <v>0</v>
      </c>
      <c r="BK996">
        <v>0</v>
      </c>
      <c r="BL996">
        <v>0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</row>
    <row r="997" spans="1:72">
      <c r="A997" t="str">
        <f>IF(I997="","其他",_xlfn.XLOOKUP(I997,辅助数据!B:B,辅助数据!C:C))</f>
        <v>盒子</v>
      </c>
      <c r="B997" t="str" cm="1">
        <f t="array" ref="B997">IFERROR(_xlfn.IFS(EOMONTH(E997,0)-C997&gt;90,"老品 (开售天数大于90天)",EOMONTH(E997,0)-C997&gt;=0,"新品 (开售天数小于等于90)"),"新品未出单")</f>
        <v>老品 (开售天数大于90天)</v>
      </c>
      <c r="C997" s="1">
        <f>_xlfn.XLOOKUP(K997,开售时间!A:A,开售时间!B:B)</f>
        <v>45376</v>
      </c>
      <c r="D997" s="1" t="str">
        <f>IFERROR(_xlfn.XLOOKUP(G997,分层!A:A,分层!B:B),"未划分")</f>
        <v>T3</v>
      </c>
      <c r="E997" s="4">
        <v>46235</v>
      </c>
      <c r="F997" s="1" t="s">
        <v>72</v>
      </c>
      <c r="G997" t="s">
        <v>3026</v>
      </c>
      <c r="H997" t="s">
        <v>5913</v>
      </c>
      <c r="I997" t="s">
        <v>3671</v>
      </c>
      <c r="J997" t="s">
        <v>1006</v>
      </c>
      <c r="K997" t="s">
        <v>3671</v>
      </c>
      <c r="L997">
        <v>700</v>
      </c>
      <c r="M997">
        <v>11</v>
      </c>
      <c r="N997">
        <v>4.1</v>
      </c>
      <c r="O997">
        <v>0</v>
      </c>
      <c r="P997">
        <v>0</v>
      </c>
      <c r="Q997">
        <v>4.1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 t="s">
        <v>1006</v>
      </c>
      <c r="AI997">
        <v>0</v>
      </c>
      <c r="AJ997">
        <v>0</v>
      </c>
      <c r="AK997" t="s">
        <v>581</v>
      </c>
      <c r="AL997">
        <v>0.37</v>
      </c>
      <c r="AM997">
        <v>5.86</v>
      </c>
      <c r="AN997">
        <v>0</v>
      </c>
      <c r="AO997" t="s">
        <v>86</v>
      </c>
      <c r="AP997" t="s">
        <v>86</v>
      </c>
      <c r="AQ997" t="s">
        <v>86</v>
      </c>
      <c r="AR997" t="s">
        <v>1006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 t="s">
        <v>1006</v>
      </c>
      <c r="BE997" t="s">
        <v>1006</v>
      </c>
      <c r="BF997" t="s">
        <v>1006</v>
      </c>
      <c r="BG997" t="s">
        <v>1006</v>
      </c>
      <c r="BH997" t="s">
        <v>1006</v>
      </c>
      <c r="BI997" t="s">
        <v>1006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</row>
    <row r="998" spans="1:72">
      <c r="A998" t="str">
        <f>IF(I998="","其他",_xlfn.XLOOKUP(I998,辅助数据!B:B,辅助数据!C:C))</f>
        <v>盒子</v>
      </c>
      <c r="B998" t="str" cm="1">
        <f t="array" ref="B998">IFERROR(_xlfn.IFS(EOMONTH(E998,0)-C998&gt;90,"老品 (开售天数大于90天)",EOMONTH(E998,0)-C998&gt;=0,"新品 (开售天数小于等于90)"),"新品未出单")</f>
        <v>老品 (开售天数大于90天)</v>
      </c>
      <c r="C998" s="1">
        <f>_xlfn.XLOOKUP(K998,开售时间!A:A,开售时间!B:B)</f>
        <v>45378</v>
      </c>
      <c r="D998" s="1" t="str">
        <f>IFERROR(_xlfn.XLOOKUP(G998,分层!A:A,分层!B:B),"未划分")</f>
        <v>T2</v>
      </c>
      <c r="E998" s="4">
        <v>46235</v>
      </c>
      <c r="F998" s="1" t="s">
        <v>72</v>
      </c>
      <c r="G998" t="s">
        <v>2106</v>
      </c>
      <c r="H998" t="s">
        <v>3673</v>
      </c>
      <c r="I998" t="s">
        <v>3674</v>
      </c>
      <c r="J998" t="s">
        <v>3250</v>
      </c>
      <c r="K998" t="s">
        <v>3674</v>
      </c>
      <c r="L998">
        <v>369</v>
      </c>
      <c r="M998">
        <v>6</v>
      </c>
      <c r="N998">
        <v>3.38</v>
      </c>
      <c r="O998">
        <v>0</v>
      </c>
      <c r="P998">
        <v>0</v>
      </c>
      <c r="Q998">
        <v>3.38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8.5</v>
      </c>
      <c r="Y998">
        <v>0</v>
      </c>
      <c r="Z998">
        <v>0</v>
      </c>
      <c r="AA998">
        <v>8.5</v>
      </c>
      <c r="AB998">
        <v>0</v>
      </c>
      <c r="AC998">
        <v>1</v>
      </c>
      <c r="AD998">
        <v>0</v>
      </c>
      <c r="AE998">
        <v>0</v>
      </c>
      <c r="AF998">
        <v>1</v>
      </c>
      <c r="AG998">
        <v>0</v>
      </c>
      <c r="AH998" t="s">
        <v>86</v>
      </c>
      <c r="AI998">
        <v>8.5</v>
      </c>
      <c r="AJ998">
        <v>1</v>
      </c>
      <c r="AK998" t="s">
        <v>5350</v>
      </c>
      <c r="AL998">
        <v>0.56</v>
      </c>
      <c r="AM998">
        <v>9.16</v>
      </c>
      <c r="AN998">
        <v>2.51</v>
      </c>
      <c r="AO998" t="s">
        <v>5914</v>
      </c>
      <c r="AP998" t="s">
        <v>86</v>
      </c>
      <c r="AQ998" t="s">
        <v>86</v>
      </c>
      <c r="AR998" t="s">
        <v>86</v>
      </c>
      <c r="AS998">
        <v>3.38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 t="s">
        <v>1006</v>
      </c>
      <c r="BE998" t="s">
        <v>1006</v>
      </c>
      <c r="BF998" t="s">
        <v>1006</v>
      </c>
      <c r="BG998" t="s">
        <v>1006</v>
      </c>
      <c r="BH998" t="s">
        <v>1006</v>
      </c>
      <c r="BI998" t="s">
        <v>1006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</row>
    <row r="999" spans="1:72">
      <c r="A999" t="str">
        <f>IF(I999="","其他",_xlfn.XLOOKUP(I999,辅助数据!B:B,辅助数据!C:C))</f>
        <v>灯饰门联</v>
      </c>
      <c r="B999" t="str" cm="1">
        <f t="array" ref="B999">IFERROR(_xlfn.IFS(EOMONTH(E999,0)-C999&gt;90,"老品 (开售天数大于90天)",EOMONTH(E999,0)-C999&gt;=0,"新品 (开售天数小于等于90)"),"新品未出单")</f>
        <v>老品 (开售天数大于90天)</v>
      </c>
      <c r="C999" s="1">
        <f>_xlfn.XLOOKUP(K999,开售时间!A:A,开售时间!B:B)</f>
        <v>45284</v>
      </c>
      <c r="D999" s="1" t="str">
        <f>IFERROR(_xlfn.XLOOKUP(G999,分层!A:A,分层!B:B),"未划分")</f>
        <v>T3</v>
      </c>
      <c r="E999" s="4">
        <v>46235</v>
      </c>
      <c r="F999" s="1" t="s">
        <v>72</v>
      </c>
      <c r="G999" t="s">
        <v>1953</v>
      </c>
      <c r="H999" t="s">
        <v>3697</v>
      </c>
      <c r="I999" t="s">
        <v>3698</v>
      </c>
      <c r="J999" t="s">
        <v>1006</v>
      </c>
      <c r="K999" t="s">
        <v>3698</v>
      </c>
      <c r="L999">
        <v>277</v>
      </c>
      <c r="M999">
        <v>8</v>
      </c>
      <c r="N999">
        <v>3.35</v>
      </c>
      <c r="O999">
        <v>0</v>
      </c>
      <c r="P999">
        <v>0</v>
      </c>
      <c r="Q999">
        <v>3.35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9.32</v>
      </c>
      <c r="Y999">
        <v>0</v>
      </c>
      <c r="Z999">
        <v>0</v>
      </c>
      <c r="AA999">
        <v>9.32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 t="s">
        <v>1006</v>
      </c>
      <c r="AI999">
        <v>9.32</v>
      </c>
      <c r="AJ999">
        <v>0</v>
      </c>
      <c r="AK999" t="s">
        <v>3474</v>
      </c>
      <c r="AL999">
        <v>0.42</v>
      </c>
      <c r="AM999">
        <v>12.09</v>
      </c>
      <c r="AN999">
        <v>2.78</v>
      </c>
      <c r="AO999" t="s">
        <v>5915</v>
      </c>
      <c r="AP999" t="s">
        <v>86</v>
      </c>
      <c r="AQ999" t="s">
        <v>86</v>
      </c>
      <c r="AR999" t="s">
        <v>86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 t="s">
        <v>1006</v>
      </c>
      <c r="BE999" t="s">
        <v>1006</v>
      </c>
      <c r="BF999" t="s">
        <v>1006</v>
      </c>
      <c r="BG999" t="s">
        <v>1006</v>
      </c>
      <c r="BH999" t="s">
        <v>1006</v>
      </c>
      <c r="BI999" t="s">
        <v>1006</v>
      </c>
      <c r="BJ999">
        <v>0</v>
      </c>
      <c r="BK999">
        <v>0</v>
      </c>
      <c r="BL999">
        <v>0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</row>
    <row r="1000" spans="1:72">
      <c r="A1000" t="str">
        <f>IF(I1000="","其他",_xlfn.XLOOKUP(I1000,辅助数据!B:B,辅助数据!C:C))</f>
        <v>门牌标志</v>
      </c>
      <c r="B1000" t="str" cm="1">
        <f t="array" ref="B1000">IFERROR(_xlfn.IFS(EOMONTH(E1000,0)-C1000&gt;90,"老品 (开售天数大于90天)",EOMONTH(E1000,0)-C1000&gt;=0,"新品 (开售天数小于等于90)"),"新品未出单")</f>
        <v>老品 (开售天数大于90天)</v>
      </c>
      <c r="C1000" s="1">
        <f>_xlfn.XLOOKUP(K1000,开售时间!A:A,开售时间!B:B)</f>
        <v>45495</v>
      </c>
      <c r="D1000" s="1" t="str">
        <f>IFERROR(_xlfn.XLOOKUP(G1000,分层!A:A,分层!B:B),"未划分")</f>
        <v>T3</v>
      </c>
      <c r="E1000" s="4">
        <v>46235</v>
      </c>
      <c r="F1000" s="1" t="s">
        <v>72</v>
      </c>
      <c r="G1000" t="s">
        <v>2694</v>
      </c>
      <c r="H1000" t="s">
        <v>3701</v>
      </c>
      <c r="I1000" t="s">
        <v>3702</v>
      </c>
      <c r="J1000" t="s">
        <v>1006</v>
      </c>
      <c r="K1000" t="s">
        <v>3702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 t="s">
        <v>1006</v>
      </c>
      <c r="AI1000">
        <v>0</v>
      </c>
      <c r="AJ1000">
        <v>0</v>
      </c>
      <c r="AK1000" t="s">
        <v>1006</v>
      </c>
      <c r="AL1000">
        <v>0</v>
      </c>
      <c r="AM1000">
        <v>0</v>
      </c>
      <c r="AN1000">
        <v>0</v>
      </c>
      <c r="AO1000" t="s">
        <v>1006</v>
      </c>
      <c r="AP1000" t="s">
        <v>1006</v>
      </c>
      <c r="AQ1000" t="s">
        <v>1006</v>
      </c>
      <c r="AR1000" t="s">
        <v>1006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 t="s">
        <v>1006</v>
      </c>
      <c r="BE1000" t="s">
        <v>1006</v>
      </c>
      <c r="BF1000" t="s">
        <v>1006</v>
      </c>
      <c r="BG1000" t="s">
        <v>1006</v>
      </c>
      <c r="BH1000" t="s">
        <v>1006</v>
      </c>
      <c r="BI1000" t="s">
        <v>1006</v>
      </c>
      <c r="BJ1000">
        <v>0</v>
      </c>
      <c r="BK1000">
        <v>0</v>
      </c>
      <c r="BL1000">
        <v>0</v>
      </c>
      <c r="BM1000">
        <v>0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</row>
    <row r="1001" spans="1:72">
      <c r="A1001" t="str">
        <f>IF(I1001="","其他",_xlfn.XLOOKUP(I1001,辅助数据!B:B,辅助数据!C:C))</f>
        <v>海报</v>
      </c>
      <c r="B1001" t="str" cm="1">
        <f t="array" ref="B1001">IFERROR(_xlfn.IFS(EOMONTH(E1001,0)-C1001&gt;90,"老品 (开售天数大于90天)",EOMONTH(E1001,0)-C1001&gt;=0,"新品 (开售天数小于等于90)"),"新品未出单")</f>
        <v>老品 (开售天数大于90天)</v>
      </c>
      <c r="C1001" s="1">
        <f>_xlfn.XLOOKUP(K1001,开售时间!A:A,开售时间!B:B)</f>
        <v>45524</v>
      </c>
      <c r="D1001" s="1" t="str">
        <f>IFERROR(_xlfn.XLOOKUP(G1001,分层!A:A,分层!B:B),"未划分")</f>
        <v>T3</v>
      </c>
      <c r="E1001" s="4">
        <v>46235</v>
      </c>
      <c r="F1001" s="1" t="s">
        <v>72</v>
      </c>
      <c r="G1001" t="s">
        <v>3713</v>
      </c>
      <c r="H1001" t="s">
        <v>3714</v>
      </c>
      <c r="I1001" t="s">
        <v>3715</v>
      </c>
      <c r="J1001" t="s">
        <v>1006</v>
      </c>
      <c r="K1001" t="s">
        <v>3715</v>
      </c>
      <c r="L1001">
        <v>15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 t="s">
        <v>1006</v>
      </c>
      <c r="AI1001">
        <v>0</v>
      </c>
      <c r="AJ1001">
        <v>0</v>
      </c>
      <c r="AK1001" t="s">
        <v>1006</v>
      </c>
      <c r="AL1001">
        <v>0</v>
      </c>
      <c r="AM1001">
        <v>0</v>
      </c>
      <c r="AN1001">
        <v>0</v>
      </c>
      <c r="AO1001" t="s">
        <v>1006</v>
      </c>
      <c r="AP1001" t="s">
        <v>1006</v>
      </c>
      <c r="AQ1001" t="s">
        <v>1006</v>
      </c>
      <c r="AR1001" t="s">
        <v>1006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 t="s">
        <v>1006</v>
      </c>
      <c r="BE1001" t="s">
        <v>1006</v>
      </c>
      <c r="BF1001" t="s">
        <v>1006</v>
      </c>
      <c r="BG1001" t="s">
        <v>1006</v>
      </c>
      <c r="BH1001" t="s">
        <v>1006</v>
      </c>
      <c r="BI1001" t="s">
        <v>1006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</row>
    <row r="1002" spans="1:72">
      <c r="A1002" t="str">
        <f>IF(I1002="","其他",_xlfn.XLOOKUP(I1002,辅助数据!B:B,辅助数据!C:C))</f>
        <v>皇冠套装</v>
      </c>
      <c r="B1002" t="str" cm="1">
        <f t="array" ref="B1002">IFERROR(_xlfn.IFS(EOMONTH(E1002,0)-C1002&gt;90,"老品 (开售天数大于90天)",EOMONTH(E1002,0)-C1002&gt;=0,"新品 (开售天数小于等于90)"),"新品未出单")</f>
        <v>老品 (开售天数大于90天)</v>
      </c>
      <c r="C1002" s="1">
        <f>_xlfn.XLOOKUP(K1002,开售时间!A:A,开售时间!B:B)</f>
        <v>45538</v>
      </c>
      <c r="D1002" s="1" t="str">
        <f>IFERROR(_xlfn.XLOOKUP(G1002,分层!A:A,分层!B:B),"未划分")</f>
        <v>T3</v>
      </c>
      <c r="E1002" s="4">
        <v>46235</v>
      </c>
      <c r="F1002" s="1" t="s">
        <v>72</v>
      </c>
      <c r="G1002" t="s">
        <v>3208</v>
      </c>
      <c r="H1002" t="s">
        <v>3718</v>
      </c>
      <c r="I1002" t="s">
        <v>3719</v>
      </c>
      <c r="J1002" t="s">
        <v>1006</v>
      </c>
      <c r="K1002" t="s">
        <v>3719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 t="s">
        <v>1006</v>
      </c>
      <c r="AI1002">
        <v>0</v>
      </c>
      <c r="AJ1002">
        <v>0</v>
      </c>
      <c r="AK1002" t="s">
        <v>1006</v>
      </c>
      <c r="AL1002">
        <v>0</v>
      </c>
      <c r="AM1002">
        <v>0</v>
      </c>
      <c r="AN1002">
        <v>0</v>
      </c>
      <c r="AO1002" t="s">
        <v>1006</v>
      </c>
      <c r="AP1002" t="s">
        <v>1006</v>
      </c>
      <c r="AQ1002" t="s">
        <v>1006</v>
      </c>
      <c r="AR1002" t="s">
        <v>1006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 t="s">
        <v>1006</v>
      </c>
      <c r="BE1002" t="s">
        <v>1006</v>
      </c>
      <c r="BF1002" t="s">
        <v>1006</v>
      </c>
      <c r="BG1002" t="s">
        <v>1006</v>
      </c>
      <c r="BH1002" t="s">
        <v>1006</v>
      </c>
      <c r="BI1002" t="s">
        <v>1006</v>
      </c>
      <c r="BJ1002">
        <v>0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0</v>
      </c>
      <c r="BT1002">
        <v>0</v>
      </c>
    </row>
    <row r="1003" spans="1:72">
      <c r="A1003" t="str">
        <f>IF(I1003="","其他",_xlfn.XLOOKUP(I1003,辅助数据!B:B,辅助数据!C:C))</f>
        <v>海报小木板</v>
      </c>
      <c r="B1003" t="str" cm="1">
        <f t="array" ref="B1003">IFERROR(_xlfn.IFS(EOMONTH(E1003,0)-C1003&gt;90,"老品 (开售天数大于90天)",EOMONTH(E1003,0)-C1003&gt;=0,"新品 (开售天数小于等于90)"),"新品未出单")</f>
        <v>老品 (开售天数大于90天)</v>
      </c>
      <c r="C1003" s="1">
        <f>_xlfn.XLOOKUP(K1003,开售时间!A:A,开售时间!B:B)</f>
        <v>45284</v>
      </c>
      <c r="D1003" s="1" t="str">
        <f>IFERROR(_xlfn.XLOOKUP(G1003,分层!A:A,分层!B:B),"未划分")</f>
        <v>T3</v>
      </c>
      <c r="E1003" s="4">
        <v>46235</v>
      </c>
      <c r="F1003" s="1" t="s">
        <v>72</v>
      </c>
      <c r="G1003" t="s">
        <v>1343</v>
      </c>
      <c r="H1003" t="s">
        <v>3721</v>
      </c>
      <c r="I1003" t="s">
        <v>3722</v>
      </c>
      <c r="J1003" t="s">
        <v>1006</v>
      </c>
      <c r="K1003" t="s">
        <v>3722</v>
      </c>
      <c r="L1003">
        <v>80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 t="s">
        <v>1006</v>
      </c>
      <c r="AI1003">
        <v>0</v>
      </c>
      <c r="AJ1003">
        <v>0</v>
      </c>
      <c r="AK1003" t="s">
        <v>1006</v>
      </c>
      <c r="AL1003">
        <v>0</v>
      </c>
      <c r="AM1003">
        <v>0</v>
      </c>
      <c r="AN1003">
        <v>0</v>
      </c>
      <c r="AO1003" t="s">
        <v>1006</v>
      </c>
      <c r="AP1003" t="s">
        <v>1006</v>
      </c>
      <c r="AQ1003" t="s">
        <v>1006</v>
      </c>
      <c r="AR1003" t="s">
        <v>1006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 t="s">
        <v>1006</v>
      </c>
      <c r="BE1003" t="s">
        <v>1006</v>
      </c>
      <c r="BF1003" t="s">
        <v>1006</v>
      </c>
      <c r="BG1003" t="s">
        <v>1006</v>
      </c>
      <c r="BH1003" t="s">
        <v>1006</v>
      </c>
      <c r="BI1003" t="s">
        <v>1006</v>
      </c>
      <c r="BJ1003">
        <v>0</v>
      </c>
      <c r="BK1003">
        <v>0</v>
      </c>
      <c r="BL1003">
        <v>0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</row>
    <row r="1004" spans="1:72">
      <c r="A1004" t="str">
        <f>IF(I1004="","其他",_xlfn.XLOOKUP(I1004,辅助数据!B:B,辅助数据!C:C))</f>
        <v>小海报木板</v>
      </c>
      <c r="B1004" t="str" cm="1">
        <f t="array" ref="B1004">IFERROR(_xlfn.IFS(EOMONTH(E1004,0)-C1004&gt;90,"老品 (开售天数大于90天)",EOMONTH(E1004,0)-C1004&gt;=0,"新品 (开售天数小于等于90)"),"新品未出单")</f>
        <v>老品 (开售天数大于90天)</v>
      </c>
      <c r="C1004" s="1">
        <f>_xlfn.XLOOKUP(K1004,开售时间!A:A,开售时间!B:B)</f>
        <v>45652</v>
      </c>
      <c r="D1004" s="1" t="str">
        <f>IFERROR(_xlfn.XLOOKUP(G1004,分层!A:A,分层!B:B),"未划分")</f>
        <v>T3</v>
      </c>
      <c r="E1004" s="4">
        <v>46235</v>
      </c>
      <c r="F1004" s="1" t="s">
        <v>72</v>
      </c>
      <c r="G1004" t="s">
        <v>818</v>
      </c>
      <c r="H1004" t="s">
        <v>3726</v>
      </c>
      <c r="I1004" t="s">
        <v>3727</v>
      </c>
      <c r="J1004" t="s">
        <v>1006</v>
      </c>
      <c r="K1004" t="s">
        <v>3727</v>
      </c>
      <c r="L1004">
        <v>55</v>
      </c>
      <c r="M1004">
        <v>1</v>
      </c>
      <c r="N1004">
        <v>0.34</v>
      </c>
      <c r="O1004">
        <v>0</v>
      </c>
      <c r="P1004">
        <v>0</v>
      </c>
      <c r="Q1004">
        <v>0.34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 t="s">
        <v>1006</v>
      </c>
      <c r="AI1004">
        <v>0</v>
      </c>
      <c r="AJ1004">
        <v>0</v>
      </c>
      <c r="AK1004" t="s">
        <v>5859</v>
      </c>
      <c r="AL1004">
        <v>0.34</v>
      </c>
      <c r="AM1004">
        <v>6.18</v>
      </c>
      <c r="AN1004">
        <v>0</v>
      </c>
      <c r="AO1004" t="s">
        <v>86</v>
      </c>
      <c r="AP1004" t="s">
        <v>86</v>
      </c>
      <c r="AQ1004" t="s">
        <v>86</v>
      </c>
      <c r="AR1004" t="s">
        <v>1006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 t="s">
        <v>1006</v>
      </c>
      <c r="BE1004" t="s">
        <v>1006</v>
      </c>
      <c r="BF1004" t="s">
        <v>1006</v>
      </c>
      <c r="BG1004" t="s">
        <v>1006</v>
      </c>
      <c r="BH1004" t="s">
        <v>1006</v>
      </c>
      <c r="BI1004" t="s">
        <v>1006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</row>
    <row r="1005" spans="1:72">
      <c r="A1005" t="str">
        <f>IF(I1005="","其他",_xlfn.XLOOKUP(I1005,辅助数据!B:B,辅助数据!C:C))</f>
        <v>小海报木板</v>
      </c>
      <c r="B1005" t="str" cm="1">
        <f t="array" ref="B1005">IFERROR(_xlfn.IFS(EOMONTH(E1005,0)-C1005&gt;90,"老品 (开售天数大于90天)",EOMONTH(E1005,0)-C1005&gt;=0,"新品 (开售天数小于等于90)"),"新品未出单")</f>
        <v>老品 (开售天数大于90天)</v>
      </c>
      <c r="C1005" s="1">
        <f>_xlfn.XLOOKUP(K1005,开售时间!A:A,开售时间!B:B)</f>
        <v>45652</v>
      </c>
      <c r="D1005" s="1" t="str">
        <f>IFERROR(_xlfn.XLOOKUP(G1005,分层!A:A,分层!B:B),"未划分")</f>
        <v>T2</v>
      </c>
      <c r="E1005" s="4">
        <v>46235</v>
      </c>
      <c r="F1005" s="1" t="s">
        <v>72</v>
      </c>
      <c r="G1005" t="s">
        <v>892</v>
      </c>
      <c r="H1005" t="s">
        <v>3728</v>
      </c>
      <c r="I1005" t="s">
        <v>3729</v>
      </c>
      <c r="J1005" t="s">
        <v>1006</v>
      </c>
      <c r="K1005" t="s">
        <v>3729</v>
      </c>
      <c r="L1005">
        <v>17</v>
      </c>
      <c r="M1005">
        <v>1</v>
      </c>
      <c r="N1005">
        <v>0.3</v>
      </c>
      <c r="O1005">
        <v>0</v>
      </c>
      <c r="P1005">
        <v>0</v>
      </c>
      <c r="Q1005">
        <v>0.3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 t="s">
        <v>1006</v>
      </c>
      <c r="AI1005">
        <v>0</v>
      </c>
      <c r="AJ1005">
        <v>0</v>
      </c>
      <c r="AK1005" t="s">
        <v>5852</v>
      </c>
      <c r="AL1005">
        <v>0.3</v>
      </c>
      <c r="AM1005">
        <v>17.65</v>
      </c>
      <c r="AN1005">
        <v>0</v>
      </c>
      <c r="AO1005" t="s">
        <v>86</v>
      </c>
      <c r="AP1005" t="s">
        <v>86</v>
      </c>
      <c r="AQ1005" t="s">
        <v>86</v>
      </c>
      <c r="AR1005" t="s">
        <v>1006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 t="s">
        <v>1006</v>
      </c>
      <c r="BE1005" t="s">
        <v>1006</v>
      </c>
      <c r="BF1005" t="s">
        <v>1006</v>
      </c>
      <c r="BG1005" t="s">
        <v>1006</v>
      </c>
      <c r="BH1005" t="s">
        <v>1006</v>
      </c>
      <c r="BI1005" t="s">
        <v>1006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</row>
    <row r="1006" spans="1:72">
      <c r="A1006" t="str">
        <f>IF(I1006="","其他",_xlfn.XLOOKUP(I1006,辅助数据!B:B,辅助数据!C:C))</f>
        <v>木摆件</v>
      </c>
      <c r="B1006" t="str" cm="1">
        <f t="array" ref="B1006">IFERROR(_xlfn.IFS(EOMONTH(E1006,0)-C1006&gt;90,"老品 (开售天数大于90天)",EOMONTH(E1006,0)-C1006&gt;=0,"新品 (开售天数小于等于90)"),"新品未出单")</f>
        <v>老品 (开售天数大于90天)</v>
      </c>
      <c r="C1006" s="1">
        <f>_xlfn.XLOOKUP(K1006,开售时间!A:A,开售时间!B:B)</f>
        <v>45650</v>
      </c>
      <c r="D1006" s="1" t="str">
        <f>IFERROR(_xlfn.XLOOKUP(G1006,分层!A:A,分层!B:B),"未划分")</f>
        <v>T1</v>
      </c>
      <c r="E1006" s="4">
        <v>46235</v>
      </c>
      <c r="F1006" s="1" t="s">
        <v>72</v>
      </c>
      <c r="G1006" t="s">
        <v>398</v>
      </c>
      <c r="H1006" t="s">
        <v>3732</v>
      </c>
      <c r="I1006" t="s">
        <v>3733</v>
      </c>
      <c r="J1006" t="s">
        <v>1006</v>
      </c>
      <c r="K1006" t="s">
        <v>3733</v>
      </c>
      <c r="L1006">
        <v>62</v>
      </c>
      <c r="M1006">
        <v>1</v>
      </c>
      <c r="N1006">
        <v>0.75</v>
      </c>
      <c r="O1006">
        <v>0</v>
      </c>
      <c r="P1006">
        <v>0</v>
      </c>
      <c r="Q1006">
        <v>0.75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 t="s">
        <v>1006</v>
      </c>
      <c r="AI1006">
        <v>0</v>
      </c>
      <c r="AJ1006">
        <v>0</v>
      </c>
      <c r="AK1006" t="s">
        <v>1448</v>
      </c>
      <c r="AL1006">
        <v>0.75</v>
      </c>
      <c r="AM1006">
        <v>12.1</v>
      </c>
      <c r="AN1006">
        <v>0</v>
      </c>
      <c r="AO1006" t="s">
        <v>86</v>
      </c>
      <c r="AP1006" t="s">
        <v>86</v>
      </c>
      <c r="AQ1006" t="s">
        <v>86</v>
      </c>
      <c r="AR1006" t="s">
        <v>1006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 t="s">
        <v>1006</v>
      </c>
      <c r="BE1006" t="s">
        <v>1006</v>
      </c>
      <c r="BF1006" t="s">
        <v>1006</v>
      </c>
      <c r="BG1006" t="s">
        <v>1006</v>
      </c>
      <c r="BH1006" t="s">
        <v>1006</v>
      </c>
      <c r="BI1006" t="s">
        <v>1006</v>
      </c>
      <c r="BJ1006">
        <v>0</v>
      </c>
      <c r="BK1006">
        <v>0</v>
      </c>
      <c r="BL1006">
        <v>0</v>
      </c>
      <c r="BM1006">
        <v>0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</row>
    <row r="1007" spans="1:72">
      <c r="A1007" t="str">
        <f>IF(I1007="","其他",_xlfn.XLOOKUP(I1007,辅助数据!B:B,辅助数据!C:C))</f>
        <v>小海报木板</v>
      </c>
      <c r="B1007" t="str" cm="1">
        <f t="array" ref="B1007">IFERROR(_xlfn.IFS(EOMONTH(E1007,0)-C1007&gt;90,"老品 (开售天数大于90天)",EOMONTH(E1007,0)-C1007&gt;=0,"新品 (开售天数小于等于90)"),"新品未出单")</f>
        <v>老品 (开售天数大于90天)</v>
      </c>
      <c r="C1007" s="1">
        <f>_xlfn.XLOOKUP(K1007,开售时间!A:A,开售时间!B:B)</f>
        <v>45651</v>
      </c>
      <c r="D1007" s="1" t="str">
        <f>IFERROR(_xlfn.XLOOKUP(G1007,分层!A:A,分层!B:B),"未划分")</f>
        <v>T3</v>
      </c>
      <c r="E1007" s="4">
        <v>46235</v>
      </c>
      <c r="F1007" s="1" t="s">
        <v>72</v>
      </c>
      <c r="G1007" t="s">
        <v>2552</v>
      </c>
      <c r="H1007" t="s">
        <v>3734</v>
      </c>
      <c r="I1007" t="s">
        <v>3735</v>
      </c>
      <c r="J1007" t="s">
        <v>1006</v>
      </c>
      <c r="K1007" t="s">
        <v>3735</v>
      </c>
      <c r="L1007">
        <v>239</v>
      </c>
      <c r="M1007">
        <v>4</v>
      </c>
      <c r="N1007">
        <v>2.97</v>
      </c>
      <c r="O1007">
        <v>0</v>
      </c>
      <c r="P1007">
        <v>0</v>
      </c>
      <c r="Q1007">
        <v>2.97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3.33</v>
      </c>
      <c r="Y1007">
        <v>0</v>
      </c>
      <c r="Z1007">
        <v>0</v>
      </c>
      <c r="AA1007">
        <v>3.33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 t="s">
        <v>1006</v>
      </c>
      <c r="AI1007">
        <v>3.33</v>
      </c>
      <c r="AJ1007">
        <v>0</v>
      </c>
      <c r="AK1007" t="s">
        <v>5898</v>
      </c>
      <c r="AL1007">
        <v>0.74</v>
      </c>
      <c r="AM1007">
        <v>12.43</v>
      </c>
      <c r="AN1007">
        <v>1.12</v>
      </c>
      <c r="AO1007" t="s">
        <v>5899</v>
      </c>
      <c r="AP1007" t="s">
        <v>86</v>
      </c>
      <c r="AQ1007" t="s">
        <v>86</v>
      </c>
      <c r="AR1007" t="s">
        <v>86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 t="s">
        <v>1006</v>
      </c>
      <c r="BE1007" t="s">
        <v>1006</v>
      </c>
      <c r="BF1007" t="s">
        <v>1006</v>
      </c>
      <c r="BG1007" t="s">
        <v>1006</v>
      </c>
      <c r="BH1007" t="s">
        <v>1006</v>
      </c>
      <c r="BI1007" t="s">
        <v>1006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</row>
    <row r="1008" spans="1:72">
      <c r="A1008" t="str">
        <f>IF(I1008="","其他",_xlfn.XLOOKUP(I1008,辅助数据!B:B,辅助数据!C:C))</f>
        <v>小海报木板</v>
      </c>
      <c r="B1008" t="str" cm="1">
        <f t="array" ref="B1008">IFERROR(_xlfn.IFS(EOMONTH(E1008,0)-C1008&gt;90,"老品 (开售天数大于90天)",EOMONTH(E1008,0)-C1008&gt;=0,"新品 (开售天数小于等于90)"),"新品未出单")</f>
        <v>老品 (开售天数大于90天)</v>
      </c>
      <c r="C1008" s="1">
        <f>_xlfn.XLOOKUP(K1008,开售时间!A:A,开售时间!B:B)</f>
        <v>45652</v>
      </c>
      <c r="D1008" s="1" t="str">
        <f>IFERROR(_xlfn.XLOOKUP(G1008,分层!A:A,分层!B:B),"未划分")</f>
        <v>T3</v>
      </c>
      <c r="E1008" s="4">
        <v>46235</v>
      </c>
      <c r="F1008" s="1" t="s">
        <v>72</v>
      </c>
      <c r="G1008" t="s">
        <v>2130</v>
      </c>
      <c r="H1008" t="s">
        <v>3740</v>
      </c>
      <c r="I1008" t="s">
        <v>3741</v>
      </c>
      <c r="J1008" t="s">
        <v>1006</v>
      </c>
      <c r="K1008" t="s">
        <v>3741</v>
      </c>
      <c r="L1008">
        <v>107</v>
      </c>
      <c r="M1008">
        <v>2</v>
      </c>
      <c r="N1008">
        <v>1.15</v>
      </c>
      <c r="O1008">
        <v>0</v>
      </c>
      <c r="P1008">
        <v>0</v>
      </c>
      <c r="Q1008">
        <v>1.15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3.33</v>
      </c>
      <c r="Y1008">
        <v>0</v>
      </c>
      <c r="Z1008">
        <v>0</v>
      </c>
      <c r="AA1008">
        <v>3.33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 t="s">
        <v>1006</v>
      </c>
      <c r="AI1008">
        <v>3.33</v>
      </c>
      <c r="AJ1008">
        <v>0</v>
      </c>
      <c r="AK1008" t="s">
        <v>5900</v>
      </c>
      <c r="AL1008">
        <v>0.58</v>
      </c>
      <c r="AM1008">
        <v>10.75</v>
      </c>
      <c r="AN1008">
        <v>2.9</v>
      </c>
      <c r="AO1008" t="s">
        <v>5901</v>
      </c>
      <c r="AP1008" t="s">
        <v>86</v>
      </c>
      <c r="AQ1008" t="s">
        <v>86</v>
      </c>
      <c r="AR1008" t="s">
        <v>86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 t="s">
        <v>1006</v>
      </c>
      <c r="BE1008" t="s">
        <v>1006</v>
      </c>
      <c r="BF1008" t="s">
        <v>1006</v>
      </c>
      <c r="BG1008" t="s">
        <v>1006</v>
      </c>
      <c r="BH1008" t="s">
        <v>1006</v>
      </c>
      <c r="BI1008" t="s">
        <v>1006</v>
      </c>
      <c r="BJ1008">
        <v>0</v>
      </c>
      <c r="BK1008">
        <v>0</v>
      </c>
      <c r="BL1008">
        <v>0</v>
      </c>
      <c r="BM1008">
        <v>0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</row>
    <row r="1009" spans="1:72">
      <c r="A1009" t="str">
        <f>IF(I1009="","其他",_xlfn.XLOOKUP(I1009,辅助数据!B:B,辅助数据!C:C))</f>
        <v>小海报木板</v>
      </c>
      <c r="B1009" t="str" cm="1">
        <f t="array" ref="B1009">IFERROR(_xlfn.IFS(EOMONTH(E1009,0)-C1009&gt;90,"老品 (开售天数大于90天)",EOMONTH(E1009,0)-C1009&gt;=0,"新品 (开售天数小于等于90)"),"新品未出单")</f>
        <v>老品 (开售天数大于90天)</v>
      </c>
      <c r="C1009" s="1">
        <f>_xlfn.XLOOKUP(K1009,开售时间!A:A,开售时间!B:B)</f>
        <v>45649</v>
      </c>
      <c r="D1009" s="1" t="str">
        <f>IFERROR(_xlfn.XLOOKUP(G1009,分层!A:A,分层!B:B),"未划分")</f>
        <v>T3</v>
      </c>
      <c r="E1009" s="4">
        <v>46235</v>
      </c>
      <c r="F1009" s="1" t="s">
        <v>72</v>
      </c>
      <c r="G1009" t="s">
        <v>2855</v>
      </c>
      <c r="H1009" t="s">
        <v>3742</v>
      </c>
      <c r="I1009" t="s">
        <v>3743</v>
      </c>
      <c r="J1009" t="s">
        <v>86</v>
      </c>
      <c r="K1009" t="s">
        <v>3743</v>
      </c>
      <c r="L1009">
        <v>130</v>
      </c>
      <c r="M1009">
        <v>1</v>
      </c>
      <c r="N1009">
        <v>0.89</v>
      </c>
      <c r="O1009">
        <v>0</v>
      </c>
      <c r="P1009">
        <v>0</v>
      </c>
      <c r="Q1009">
        <v>0.89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8.16</v>
      </c>
      <c r="Y1009">
        <v>0</v>
      </c>
      <c r="Z1009">
        <v>0</v>
      </c>
      <c r="AA1009">
        <v>8.16</v>
      </c>
      <c r="AB1009">
        <v>0</v>
      </c>
      <c r="AC1009">
        <v>1</v>
      </c>
      <c r="AD1009">
        <v>0</v>
      </c>
      <c r="AE1009">
        <v>0</v>
      </c>
      <c r="AF1009">
        <v>1</v>
      </c>
      <c r="AG1009">
        <v>0</v>
      </c>
      <c r="AH1009" t="s">
        <v>86</v>
      </c>
      <c r="AI1009">
        <v>8.16</v>
      </c>
      <c r="AJ1009">
        <v>1</v>
      </c>
      <c r="AK1009" t="s">
        <v>1060</v>
      </c>
      <c r="AL1009">
        <v>0.89</v>
      </c>
      <c r="AM1009">
        <v>6.85</v>
      </c>
      <c r="AN1009">
        <v>9.17</v>
      </c>
      <c r="AO1009" t="s">
        <v>3174</v>
      </c>
      <c r="AP1009" t="s">
        <v>86</v>
      </c>
      <c r="AQ1009" t="s">
        <v>86</v>
      </c>
      <c r="AR1009" t="s">
        <v>86</v>
      </c>
      <c r="AS1009">
        <v>0.89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 t="s">
        <v>1006</v>
      </c>
      <c r="BE1009" t="s">
        <v>1006</v>
      </c>
      <c r="BF1009" t="s">
        <v>1006</v>
      </c>
      <c r="BG1009" t="s">
        <v>1006</v>
      </c>
      <c r="BH1009" t="s">
        <v>1006</v>
      </c>
      <c r="BI1009" t="s">
        <v>1006</v>
      </c>
      <c r="BJ1009">
        <v>0</v>
      </c>
      <c r="BK1009">
        <v>0</v>
      </c>
      <c r="BL1009">
        <v>0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</row>
    <row r="1010" spans="1:72">
      <c r="A1010" t="str">
        <f>IF(I1010="","其他",_xlfn.XLOOKUP(I1010,辅助数据!B:B,辅助数据!C:C))</f>
        <v>小海报木板</v>
      </c>
      <c r="B1010" t="str" cm="1">
        <f t="array" ref="B1010">IFERROR(_xlfn.IFS(EOMONTH(E1010,0)-C1010&gt;90,"老品 (开售天数大于90天)",EOMONTH(E1010,0)-C1010&gt;=0,"新品 (开售天数小于等于90)"),"新品未出单")</f>
        <v>老品 (开售天数大于90天)</v>
      </c>
      <c r="C1010" s="1">
        <f>_xlfn.XLOOKUP(K1010,开售时间!A:A,开售时间!B:B)</f>
        <v>45653</v>
      </c>
      <c r="D1010" s="1" t="str">
        <f>IFERROR(_xlfn.XLOOKUP(G1010,分层!A:A,分层!B:B),"未划分")</f>
        <v>T3</v>
      </c>
      <c r="E1010" s="4">
        <v>46235</v>
      </c>
      <c r="F1010" s="1" t="s">
        <v>72</v>
      </c>
      <c r="G1010" t="s">
        <v>1607</v>
      </c>
      <c r="H1010" t="s">
        <v>3744</v>
      </c>
      <c r="I1010" t="s">
        <v>3745</v>
      </c>
      <c r="J1010" t="s">
        <v>1006</v>
      </c>
      <c r="K1010" t="s">
        <v>3745</v>
      </c>
      <c r="L1010">
        <v>30</v>
      </c>
      <c r="M1010">
        <v>0</v>
      </c>
      <c r="N1010">
        <v>0.34</v>
      </c>
      <c r="O1010">
        <v>0</v>
      </c>
      <c r="P1010">
        <v>0</v>
      </c>
      <c r="Q1010">
        <v>0.34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t="s">
        <v>1006</v>
      </c>
      <c r="AI1010">
        <v>0</v>
      </c>
      <c r="AJ1010">
        <v>0</v>
      </c>
      <c r="AK1010" t="s">
        <v>1006</v>
      </c>
      <c r="AL1010">
        <v>0</v>
      </c>
      <c r="AM1010">
        <v>11.33</v>
      </c>
      <c r="AN1010">
        <v>0</v>
      </c>
      <c r="AO1010" t="s">
        <v>86</v>
      </c>
      <c r="AP1010" t="s">
        <v>86</v>
      </c>
      <c r="AQ1010" t="s">
        <v>86</v>
      </c>
      <c r="AR1010" t="s">
        <v>1006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 t="s">
        <v>1006</v>
      </c>
      <c r="BE1010" t="s">
        <v>1006</v>
      </c>
      <c r="BF1010" t="s">
        <v>1006</v>
      </c>
      <c r="BG1010" t="s">
        <v>1006</v>
      </c>
      <c r="BH1010" t="s">
        <v>1006</v>
      </c>
      <c r="BI1010" t="s">
        <v>1006</v>
      </c>
      <c r="BJ1010">
        <v>0</v>
      </c>
      <c r="BK1010">
        <v>0</v>
      </c>
      <c r="BL1010">
        <v>0</v>
      </c>
      <c r="BM1010">
        <v>0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</row>
    <row r="1011" spans="1:72">
      <c r="A1011" t="str">
        <f>IF(I1011="","其他",_xlfn.XLOOKUP(I1011,辅助数据!B:B,辅助数据!C:C))</f>
        <v>小海报木板</v>
      </c>
      <c r="B1011" t="str" cm="1">
        <f t="array" ref="B1011">IFERROR(_xlfn.IFS(EOMONTH(E1011,0)-C1011&gt;90,"老品 (开售天数大于90天)",EOMONTH(E1011,0)-C1011&gt;=0,"新品 (开售天数小于等于90)"),"新品未出单")</f>
        <v>老品 (开售天数大于90天)</v>
      </c>
      <c r="C1011" s="1">
        <f>_xlfn.XLOOKUP(K1011,开售时间!A:A,开售时间!B:B)</f>
        <v>45652</v>
      </c>
      <c r="D1011" s="1" t="str">
        <f>IFERROR(_xlfn.XLOOKUP(G1011,分层!A:A,分层!B:B),"未划分")</f>
        <v>T3</v>
      </c>
      <c r="E1011" s="4">
        <v>46235</v>
      </c>
      <c r="F1011" s="1" t="s">
        <v>72</v>
      </c>
      <c r="G1011" t="s">
        <v>1233</v>
      </c>
      <c r="H1011" t="s">
        <v>3746</v>
      </c>
      <c r="I1011" t="s">
        <v>3747</v>
      </c>
      <c r="J1011" t="s">
        <v>1006</v>
      </c>
      <c r="K1011" t="s">
        <v>3747</v>
      </c>
      <c r="L1011">
        <v>28</v>
      </c>
      <c r="M1011">
        <v>0</v>
      </c>
      <c r="N1011">
        <v>0.32</v>
      </c>
      <c r="O1011">
        <v>0</v>
      </c>
      <c r="P1011">
        <v>0</v>
      </c>
      <c r="Q1011">
        <v>0.32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t="s">
        <v>1006</v>
      </c>
      <c r="AI1011">
        <v>0</v>
      </c>
      <c r="AJ1011">
        <v>0</v>
      </c>
      <c r="AK1011" t="s">
        <v>1006</v>
      </c>
      <c r="AL1011">
        <v>0</v>
      </c>
      <c r="AM1011">
        <v>11.43</v>
      </c>
      <c r="AN1011">
        <v>0</v>
      </c>
      <c r="AO1011" t="s">
        <v>86</v>
      </c>
      <c r="AP1011" t="s">
        <v>86</v>
      </c>
      <c r="AQ1011" t="s">
        <v>86</v>
      </c>
      <c r="AR1011" t="s">
        <v>1006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 t="s">
        <v>1006</v>
      </c>
      <c r="BE1011" t="s">
        <v>1006</v>
      </c>
      <c r="BF1011" t="s">
        <v>1006</v>
      </c>
      <c r="BG1011" t="s">
        <v>1006</v>
      </c>
      <c r="BH1011" t="s">
        <v>1006</v>
      </c>
      <c r="BI1011" t="s">
        <v>1006</v>
      </c>
      <c r="BJ1011">
        <v>0</v>
      </c>
      <c r="BK1011">
        <v>0</v>
      </c>
      <c r="BL1011">
        <v>0</v>
      </c>
      <c r="BM1011">
        <v>0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</row>
    <row r="1012" spans="1:72">
      <c r="A1012" t="str">
        <f>IF(I1012="","其他",_xlfn.XLOOKUP(I1012,辅助数据!B:B,辅助数据!C:C))</f>
        <v>小海报木板</v>
      </c>
      <c r="B1012" t="str" cm="1">
        <f t="array" ref="B1012">IFERROR(_xlfn.IFS(EOMONTH(E1012,0)-C1012&gt;90,"老品 (开售天数大于90天)",EOMONTH(E1012,0)-C1012&gt;=0,"新品 (开售天数小于等于90)"),"新品未出单")</f>
        <v>老品 (开售天数大于90天)</v>
      </c>
      <c r="C1012" s="1">
        <f>_xlfn.XLOOKUP(K1012,开售时间!A:A,开售时间!B:B)</f>
        <v>45651</v>
      </c>
      <c r="D1012" s="1" t="str">
        <f>IFERROR(_xlfn.XLOOKUP(G1012,分层!A:A,分层!B:B),"未划分")</f>
        <v>T2</v>
      </c>
      <c r="E1012" s="4">
        <v>46235</v>
      </c>
      <c r="F1012" s="1" t="s">
        <v>72</v>
      </c>
      <c r="G1012" t="s">
        <v>434</v>
      </c>
      <c r="H1012" t="s">
        <v>3748</v>
      </c>
      <c r="I1012" t="s">
        <v>3749</v>
      </c>
      <c r="J1012" t="s">
        <v>1006</v>
      </c>
      <c r="K1012" t="s">
        <v>3749</v>
      </c>
      <c r="L1012">
        <v>15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t="s">
        <v>1006</v>
      </c>
      <c r="AI1012">
        <v>0</v>
      </c>
      <c r="AJ1012">
        <v>0</v>
      </c>
      <c r="AK1012" t="s">
        <v>1006</v>
      </c>
      <c r="AL1012">
        <v>0</v>
      </c>
      <c r="AM1012">
        <v>0</v>
      </c>
      <c r="AN1012">
        <v>0</v>
      </c>
      <c r="AO1012" t="s">
        <v>1006</v>
      </c>
      <c r="AP1012" t="s">
        <v>1006</v>
      </c>
      <c r="AQ1012" t="s">
        <v>1006</v>
      </c>
      <c r="AR1012" t="s">
        <v>1006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 t="s">
        <v>1006</v>
      </c>
      <c r="BE1012" t="s">
        <v>1006</v>
      </c>
      <c r="BF1012" t="s">
        <v>1006</v>
      </c>
      <c r="BG1012" t="s">
        <v>1006</v>
      </c>
      <c r="BH1012" t="s">
        <v>1006</v>
      </c>
      <c r="BI1012" t="s">
        <v>1006</v>
      </c>
      <c r="BJ1012">
        <v>0</v>
      </c>
      <c r="BK1012">
        <v>0</v>
      </c>
      <c r="BL1012">
        <v>0</v>
      </c>
      <c r="BM1012">
        <v>0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</row>
    <row r="1013" spans="1:72">
      <c r="A1013" t="str">
        <f>IF(I1013="","其他",_xlfn.XLOOKUP(I1013,辅助数据!B:B,辅助数据!C:C))</f>
        <v>小海报木板</v>
      </c>
      <c r="B1013" t="str" cm="1">
        <f t="array" ref="B1013">IFERROR(_xlfn.IFS(EOMONTH(E1013,0)-C1013&gt;90,"老品 (开售天数大于90天)",EOMONTH(E1013,0)-C1013&gt;=0,"新品 (开售天数小于等于90)"),"新品未出单")</f>
        <v>老品 (开售天数大于90天)</v>
      </c>
      <c r="C1013" s="1">
        <f>_xlfn.XLOOKUP(K1013,开售时间!A:A,开售时间!B:B)</f>
        <v>45652</v>
      </c>
      <c r="D1013" s="1" t="str">
        <f>IFERROR(_xlfn.XLOOKUP(G1013,分层!A:A,分层!B:B),"未划分")</f>
        <v>T2</v>
      </c>
      <c r="E1013" s="4">
        <v>46235</v>
      </c>
      <c r="F1013" s="1" t="s">
        <v>72</v>
      </c>
      <c r="G1013" t="s">
        <v>1410</v>
      </c>
      <c r="H1013" t="s">
        <v>3754</v>
      </c>
      <c r="I1013" t="s">
        <v>3755</v>
      </c>
      <c r="J1013" t="s">
        <v>1006</v>
      </c>
      <c r="K1013" t="s">
        <v>3755</v>
      </c>
      <c r="L1013">
        <v>4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t="s">
        <v>1006</v>
      </c>
      <c r="AI1013">
        <v>0</v>
      </c>
      <c r="AJ1013">
        <v>0</v>
      </c>
      <c r="AK1013" t="s">
        <v>1006</v>
      </c>
      <c r="AL1013">
        <v>0</v>
      </c>
      <c r="AM1013">
        <v>0</v>
      </c>
      <c r="AN1013">
        <v>0</v>
      </c>
      <c r="AO1013" t="s">
        <v>1006</v>
      </c>
      <c r="AP1013" t="s">
        <v>1006</v>
      </c>
      <c r="AQ1013" t="s">
        <v>1006</v>
      </c>
      <c r="AR1013" t="s">
        <v>1006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 t="s">
        <v>1006</v>
      </c>
      <c r="BE1013" t="s">
        <v>1006</v>
      </c>
      <c r="BF1013" t="s">
        <v>1006</v>
      </c>
      <c r="BG1013" t="s">
        <v>1006</v>
      </c>
      <c r="BH1013" t="s">
        <v>1006</v>
      </c>
      <c r="BI1013" t="s">
        <v>1006</v>
      </c>
      <c r="BJ1013">
        <v>0</v>
      </c>
      <c r="BK1013">
        <v>0</v>
      </c>
      <c r="BL1013">
        <v>0</v>
      </c>
      <c r="BM1013">
        <v>0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</row>
    <row r="1014" spans="1:72">
      <c r="A1014" t="str">
        <f>IF(I1014="","其他",_xlfn.XLOOKUP(I1014,辅助数据!B:B,辅助数据!C:C))</f>
        <v>小海报木板</v>
      </c>
      <c r="B1014" t="str" cm="1">
        <f t="array" ref="B1014">IFERROR(_xlfn.IFS(EOMONTH(E1014,0)-C1014&gt;90,"老品 (开售天数大于90天)",EOMONTH(E1014,0)-C1014&gt;=0,"新品 (开售天数小于等于90)"),"新品未出单")</f>
        <v>老品 (开售天数大于90天)</v>
      </c>
      <c r="C1014" s="1">
        <f>_xlfn.XLOOKUP(K1014,开售时间!A:A,开售时间!B:B)</f>
        <v>45654</v>
      </c>
      <c r="D1014" s="1" t="str">
        <f>IFERROR(_xlfn.XLOOKUP(G1014,分层!A:A,分层!B:B),"未划分")</f>
        <v>T2</v>
      </c>
      <c r="E1014" s="4">
        <v>46235</v>
      </c>
      <c r="F1014" s="1" t="s">
        <v>72</v>
      </c>
      <c r="G1014" t="s">
        <v>1033</v>
      </c>
      <c r="H1014" t="s">
        <v>3756</v>
      </c>
      <c r="I1014" t="s">
        <v>3757</v>
      </c>
      <c r="J1014" t="s">
        <v>1006</v>
      </c>
      <c r="K1014" t="s">
        <v>3757</v>
      </c>
      <c r="L1014">
        <v>68</v>
      </c>
      <c r="M1014">
        <v>1</v>
      </c>
      <c r="N1014">
        <v>0.51</v>
      </c>
      <c r="O1014">
        <v>0</v>
      </c>
      <c r="P1014">
        <v>0</v>
      </c>
      <c r="Q1014">
        <v>0.51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t="s">
        <v>1006</v>
      </c>
      <c r="AI1014">
        <v>0</v>
      </c>
      <c r="AJ1014">
        <v>0</v>
      </c>
      <c r="AK1014" t="s">
        <v>5902</v>
      </c>
      <c r="AL1014">
        <v>0.51</v>
      </c>
      <c r="AM1014">
        <v>7.5</v>
      </c>
      <c r="AN1014">
        <v>0</v>
      </c>
      <c r="AO1014" t="s">
        <v>86</v>
      </c>
      <c r="AP1014" t="s">
        <v>86</v>
      </c>
      <c r="AQ1014" t="s">
        <v>86</v>
      </c>
      <c r="AR1014" t="s">
        <v>1006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0</v>
      </c>
      <c r="BB1014">
        <v>0</v>
      </c>
      <c r="BC1014">
        <v>0</v>
      </c>
      <c r="BD1014" t="s">
        <v>1006</v>
      </c>
      <c r="BE1014" t="s">
        <v>1006</v>
      </c>
      <c r="BF1014" t="s">
        <v>1006</v>
      </c>
      <c r="BG1014" t="s">
        <v>1006</v>
      </c>
      <c r="BH1014" t="s">
        <v>1006</v>
      </c>
      <c r="BI1014" t="s">
        <v>1006</v>
      </c>
      <c r="BJ1014">
        <v>0</v>
      </c>
      <c r="BK1014">
        <v>0</v>
      </c>
      <c r="BL1014">
        <v>0</v>
      </c>
      <c r="BM1014">
        <v>0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</row>
    <row r="1015" spans="1:72">
      <c r="A1015" t="str">
        <f>IF(I1015="","其他",_xlfn.XLOOKUP(I1015,辅助数据!B:B,辅助数据!C:C))</f>
        <v>小海报木板</v>
      </c>
      <c r="B1015" t="str" cm="1">
        <f t="array" ref="B1015">IFERROR(_xlfn.IFS(EOMONTH(E1015,0)-C1015&gt;90,"老品 (开售天数大于90天)",EOMONTH(E1015,0)-C1015&gt;=0,"新品 (开售天数小于等于90)"),"新品未出单")</f>
        <v>老品 (开售天数大于90天)</v>
      </c>
      <c r="C1015" s="1">
        <f>_xlfn.XLOOKUP(K1015,开售时间!A:A,开售时间!B:B)</f>
        <v>45655</v>
      </c>
      <c r="D1015" s="1" t="str">
        <f>IFERROR(_xlfn.XLOOKUP(G1015,分层!A:A,分层!B:B),"未划分")</f>
        <v>T3</v>
      </c>
      <c r="E1015" s="4">
        <v>46235</v>
      </c>
      <c r="F1015" s="1" t="s">
        <v>72</v>
      </c>
      <c r="G1015" t="s">
        <v>2802</v>
      </c>
      <c r="H1015" t="s">
        <v>3762</v>
      </c>
      <c r="I1015" t="s">
        <v>3763</v>
      </c>
      <c r="J1015" t="s">
        <v>1006</v>
      </c>
      <c r="K1015" t="s">
        <v>3763</v>
      </c>
      <c r="L1015">
        <v>295</v>
      </c>
      <c r="M1015">
        <v>3</v>
      </c>
      <c r="N1015">
        <v>2.22</v>
      </c>
      <c r="O1015">
        <v>0</v>
      </c>
      <c r="P1015">
        <v>0</v>
      </c>
      <c r="Q1015">
        <v>2.22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3.16</v>
      </c>
      <c r="Y1015">
        <v>0</v>
      </c>
      <c r="Z1015">
        <v>0</v>
      </c>
      <c r="AA1015">
        <v>3.16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t="s">
        <v>1006</v>
      </c>
      <c r="AI1015">
        <v>3.16</v>
      </c>
      <c r="AJ1015">
        <v>0</v>
      </c>
      <c r="AK1015" t="s">
        <v>2357</v>
      </c>
      <c r="AL1015">
        <v>0.74</v>
      </c>
      <c r="AM1015">
        <v>7.53</v>
      </c>
      <c r="AN1015">
        <v>1.42</v>
      </c>
      <c r="AO1015" t="s">
        <v>5903</v>
      </c>
      <c r="AP1015" t="s">
        <v>86</v>
      </c>
      <c r="AQ1015" t="s">
        <v>86</v>
      </c>
      <c r="AR1015" t="s">
        <v>86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 t="s">
        <v>1006</v>
      </c>
      <c r="BE1015" t="s">
        <v>1006</v>
      </c>
      <c r="BF1015" t="s">
        <v>1006</v>
      </c>
      <c r="BG1015" t="s">
        <v>1006</v>
      </c>
      <c r="BH1015" t="s">
        <v>1006</v>
      </c>
      <c r="BI1015" t="s">
        <v>1006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</row>
    <row r="1016" spans="1:72">
      <c r="A1016" t="str">
        <f>IF(I1016="","其他",_xlfn.XLOOKUP(I1016,辅助数据!B:B,辅助数据!C:C))</f>
        <v>小海报木板</v>
      </c>
      <c r="B1016" t="str" cm="1">
        <f t="array" ref="B1016">IFERROR(_xlfn.IFS(EOMONTH(E1016,0)-C1016&gt;90,"老品 (开售天数大于90天)",EOMONTH(E1016,0)-C1016&gt;=0,"新品 (开售天数小于等于90)"),"新品未出单")</f>
        <v>老品 (开售天数大于90天)</v>
      </c>
      <c r="C1016" s="1">
        <f>_xlfn.XLOOKUP(K1016,开售时间!A:A,开售时间!B:B)</f>
        <v>45652</v>
      </c>
      <c r="D1016" s="1" t="str">
        <f>IFERROR(_xlfn.XLOOKUP(G1016,分层!A:A,分层!B:B),"未划分")</f>
        <v>T3</v>
      </c>
      <c r="E1016" s="4">
        <v>46235</v>
      </c>
      <c r="F1016" s="1" t="s">
        <v>72</v>
      </c>
      <c r="G1016" t="s">
        <v>2184</v>
      </c>
      <c r="H1016" t="s">
        <v>3764</v>
      </c>
      <c r="I1016" t="s">
        <v>3765</v>
      </c>
      <c r="J1016" t="s">
        <v>1006</v>
      </c>
      <c r="K1016" t="s">
        <v>3765</v>
      </c>
      <c r="L1016">
        <v>82</v>
      </c>
      <c r="M1016">
        <v>0</v>
      </c>
      <c r="N1016">
        <v>0.46</v>
      </c>
      <c r="O1016">
        <v>0</v>
      </c>
      <c r="P1016">
        <v>0</v>
      </c>
      <c r="Q1016">
        <v>0.46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3.33</v>
      </c>
      <c r="Y1016">
        <v>0</v>
      </c>
      <c r="Z1016">
        <v>0</v>
      </c>
      <c r="AA1016">
        <v>3.33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t="s">
        <v>1006</v>
      </c>
      <c r="AI1016">
        <v>1.66</v>
      </c>
      <c r="AJ1016">
        <v>0</v>
      </c>
      <c r="AK1016" t="s">
        <v>1006</v>
      </c>
      <c r="AL1016">
        <v>0</v>
      </c>
      <c r="AM1016">
        <v>5.61</v>
      </c>
      <c r="AN1016">
        <v>7.24</v>
      </c>
      <c r="AO1016" t="s">
        <v>499</v>
      </c>
      <c r="AP1016" t="s">
        <v>86</v>
      </c>
      <c r="AQ1016" t="s">
        <v>86</v>
      </c>
      <c r="AR1016" t="s">
        <v>86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 t="s">
        <v>1006</v>
      </c>
      <c r="BE1016" t="s">
        <v>1006</v>
      </c>
      <c r="BF1016" t="s">
        <v>1006</v>
      </c>
      <c r="BG1016" t="s">
        <v>1006</v>
      </c>
      <c r="BH1016" t="s">
        <v>1006</v>
      </c>
      <c r="BI1016" t="s">
        <v>1006</v>
      </c>
      <c r="BJ1016">
        <v>0</v>
      </c>
      <c r="BK1016">
        <v>0</v>
      </c>
      <c r="BL1016">
        <v>0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</row>
    <row r="1017" spans="1:72">
      <c r="A1017" t="str">
        <f>IF(I1017="","其他",_xlfn.XLOOKUP(I1017,辅助数据!B:B,辅助数据!C:C))</f>
        <v>海报</v>
      </c>
      <c r="B1017" t="str" cm="1">
        <f t="array" ref="B1017">IFERROR(_xlfn.IFS(EOMONTH(E1017,0)-C1017&gt;90,"老品 (开售天数大于90天)",EOMONTH(E1017,0)-C1017&gt;=0,"新品 (开售天数小于等于90)"),"新品未出单")</f>
        <v>老品 (开售天数大于90天)</v>
      </c>
      <c r="C1017" s="1">
        <f>_xlfn.XLOOKUP(K1017,开售时间!A:A,开售时间!B:B)</f>
        <v>45652</v>
      </c>
      <c r="D1017" s="1" t="str">
        <f>IFERROR(_xlfn.XLOOKUP(G1017,分层!A:A,分层!B:B),"未划分")</f>
        <v>T4</v>
      </c>
      <c r="E1017" s="4">
        <v>46235</v>
      </c>
      <c r="F1017" s="1" t="s">
        <v>72</v>
      </c>
      <c r="G1017" t="s">
        <v>2912</v>
      </c>
      <c r="H1017" t="s">
        <v>3777</v>
      </c>
      <c r="I1017" t="s">
        <v>3778</v>
      </c>
      <c r="J1017" t="s">
        <v>1006</v>
      </c>
      <c r="K1017" t="s">
        <v>3778</v>
      </c>
      <c r="L1017">
        <v>203</v>
      </c>
      <c r="M1017">
        <v>7</v>
      </c>
      <c r="N1017">
        <v>2.44</v>
      </c>
      <c r="O1017">
        <v>0</v>
      </c>
      <c r="P1017">
        <v>0</v>
      </c>
      <c r="Q1017">
        <v>2.44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t="s">
        <v>1006</v>
      </c>
      <c r="AI1017">
        <v>0</v>
      </c>
      <c r="AJ1017">
        <v>0</v>
      </c>
      <c r="AK1017" t="s">
        <v>5888</v>
      </c>
      <c r="AL1017">
        <v>0.35</v>
      </c>
      <c r="AM1017">
        <v>12.02</v>
      </c>
      <c r="AN1017">
        <v>0</v>
      </c>
      <c r="AO1017" t="s">
        <v>86</v>
      </c>
      <c r="AP1017" t="s">
        <v>86</v>
      </c>
      <c r="AQ1017" t="s">
        <v>86</v>
      </c>
      <c r="AR1017" t="s">
        <v>1006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 t="s">
        <v>1006</v>
      </c>
      <c r="BE1017" t="s">
        <v>1006</v>
      </c>
      <c r="BF1017" t="s">
        <v>1006</v>
      </c>
      <c r="BG1017" t="s">
        <v>1006</v>
      </c>
      <c r="BH1017" t="s">
        <v>1006</v>
      </c>
      <c r="BI1017" t="s">
        <v>1006</v>
      </c>
      <c r="BJ1017">
        <v>0</v>
      </c>
      <c r="BK1017">
        <v>0</v>
      </c>
      <c r="BL1017">
        <v>0</v>
      </c>
      <c r="BM1017">
        <v>0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0</v>
      </c>
    </row>
    <row r="1018" spans="1:72">
      <c r="A1018" t="str">
        <f>IF(I1018="","其他",_xlfn.XLOOKUP(I1018,辅助数据!B:B,辅助数据!C:C))</f>
        <v>海报</v>
      </c>
      <c r="B1018" t="str" cm="1">
        <f t="array" ref="B1018">IFERROR(_xlfn.IFS(EOMONTH(E1018,0)-C1018&gt;90,"老品 (开售天数大于90天)",EOMONTH(E1018,0)-C1018&gt;=0,"新品 (开售天数小于等于90)"),"新品未出单")</f>
        <v>老品 (开售天数大于90天)</v>
      </c>
      <c r="C1018" s="1">
        <f>_xlfn.XLOOKUP(K1018,开售时间!A:A,开售时间!B:B)</f>
        <v>45649</v>
      </c>
      <c r="D1018" s="1" t="str">
        <f>IFERROR(_xlfn.XLOOKUP(G1018,分层!A:A,分层!B:B),"未划分")</f>
        <v>T3</v>
      </c>
      <c r="E1018" s="4">
        <v>46235</v>
      </c>
      <c r="F1018" s="1" t="s">
        <v>72</v>
      </c>
      <c r="G1018" t="s">
        <v>2542</v>
      </c>
      <c r="H1018" t="s">
        <v>3779</v>
      </c>
      <c r="I1018" t="s">
        <v>3780</v>
      </c>
      <c r="J1018" t="s">
        <v>1006</v>
      </c>
      <c r="K1018" t="s">
        <v>3780</v>
      </c>
      <c r="L1018">
        <v>160</v>
      </c>
      <c r="M1018">
        <v>5</v>
      </c>
      <c r="N1018">
        <v>2.01</v>
      </c>
      <c r="O1018">
        <v>0</v>
      </c>
      <c r="P1018">
        <v>0</v>
      </c>
      <c r="Q1018">
        <v>2.01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7.6</v>
      </c>
      <c r="Y1018">
        <v>0</v>
      </c>
      <c r="Z1018">
        <v>0</v>
      </c>
      <c r="AA1018">
        <v>7.6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t="s">
        <v>1006</v>
      </c>
      <c r="AI1018">
        <v>7.6</v>
      </c>
      <c r="AJ1018">
        <v>0</v>
      </c>
      <c r="AK1018" t="s">
        <v>1785</v>
      </c>
      <c r="AL1018">
        <v>0.4</v>
      </c>
      <c r="AM1018">
        <v>12.56</v>
      </c>
      <c r="AN1018">
        <v>3.78</v>
      </c>
      <c r="AO1018" t="s">
        <v>1682</v>
      </c>
      <c r="AP1018" t="s">
        <v>86</v>
      </c>
      <c r="AQ1018" t="s">
        <v>86</v>
      </c>
      <c r="AR1018" t="s">
        <v>86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 t="s">
        <v>1006</v>
      </c>
      <c r="BE1018" t="s">
        <v>1006</v>
      </c>
      <c r="BF1018" t="s">
        <v>1006</v>
      </c>
      <c r="BG1018" t="s">
        <v>1006</v>
      </c>
      <c r="BH1018" t="s">
        <v>1006</v>
      </c>
      <c r="BI1018" t="s">
        <v>1006</v>
      </c>
      <c r="BJ1018">
        <v>0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</row>
    <row r="1019" spans="1:72">
      <c r="A1019" t="str">
        <f>IF(I1019="","其他",_xlfn.XLOOKUP(I1019,辅助数据!B:B,辅助数据!C:C))</f>
        <v>海报</v>
      </c>
      <c r="B1019" t="str" cm="1">
        <f t="array" ref="B1019">IFERROR(_xlfn.IFS(EOMONTH(E1019,0)-C1019&gt;90,"老品 (开售天数大于90天)",EOMONTH(E1019,0)-C1019&gt;=0,"新品 (开售天数小于等于90)"),"新品未出单")</f>
        <v>老品 (开售天数大于90天)</v>
      </c>
      <c r="C1019" s="1">
        <f>_xlfn.XLOOKUP(K1019,开售时间!A:A,开售时间!B:B)</f>
        <v>45651</v>
      </c>
      <c r="D1019" s="1" t="str">
        <f>IFERROR(_xlfn.XLOOKUP(G1019,分层!A:A,分层!B:B),"未划分")</f>
        <v>T4</v>
      </c>
      <c r="E1019" s="4">
        <v>46235</v>
      </c>
      <c r="F1019" s="1" t="s">
        <v>72</v>
      </c>
      <c r="G1019" t="s">
        <v>1982</v>
      </c>
      <c r="H1019" t="s">
        <v>3781</v>
      </c>
      <c r="I1019" t="s">
        <v>3782</v>
      </c>
      <c r="J1019" t="s">
        <v>1006</v>
      </c>
      <c r="K1019" t="s">
        <v>3782</v>
      </c>
      <c r="L1019">
        <v>86</v>
      </c>
      <c r="M1019">
        <v>1</v>
      </c>
      <c r="N1019">
        <v>0.83</v>
      </c>
      <c r="O1019">
        <v>0</v>
      </c>
      <c r="P1019">
        <v>0</v>
      </c>
      <c r="Q1019">
        <v>0.83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t="s">
        <v>1006</v>
      </c>
      <c r="AI1019">
        <v>0</v>
      </c>
      <c r="AJ1019">
        <v>0</v>
      </c>
      <c r="AK1019" t="s">
        <v>264</v>
      </c>
      <c r="AL1019">
        <v>0.83</v>
      </c>
      <c r="AM1019">
        <v>9.65</v>
      </c>
      <c r="AN1019">
        <v>0</v>
      </c>
      <c r="AO1019" t="s">
        <v>86</v>
      </c>
      <c r="AP1019" t="s">
        <v>86</v>
      </c>
      <c r="AQ1019" t="s">
        <v>86</v>
      </c>
      <c r="AR1019" t="s">
        <v>1006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 t="s">
        <v>1006</v>
      </c>
      <c r="BE1019" t="s">
        <v>1006</v>
      </c>
      <c r="BF1019" t="s">
        <v>1006</v>
      </c>
      <c r="BG1019" t="s">
        <v>1006</v>
      </c>
      <c r="BH1019" t="s">
        <v>1006</v>
      </c>
      <c r="BI1019" t="s">
        <v>1006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</row>
    <row r="1020" spans="1:72">
      <c r="A1020" t="str">
        <f>IF(I1020="","其他",_xlfn.XLOOKUP(I1020,辅助数据!B:B,辅助数据!C:C))</f>
        <v>海报</v>
      </c>
      <c r="B1020" t="str" cm="1">
        <f t="array" ref="B1020">IFERROR(_xlfn.IFS(EOMONTH(E1020,0)-C1020&gt;90,"老品 (开售天数大于90天)",EOMONTH(E1020,0)-C1020&gt;=0,"新品 (开售天数小于等于90)"),"新品未出单")</f>
        <v>老品 (开售天数大于90天)</v>
      </c>
      <c r="C1020" s="1">
        <f>_xlfn.XLOOKUP(K1020,开售时间!A:A,开售时间!B:B)</f>
        <v>45651</v>
      </c>
      <c r="D1020" s="1" t="str">
        <f>IFERROR(_xlfn.XLOOKUP(G1020,分层!A:A,分层!B:B),"未划分")</f>
        <v>T3</v>
      </c>
      <c r="E1020" s="4">
        <v>46235</v>
      </c>
      <c r="F1020" s="1" t="s">
        <v>72</v>
      </c>
      <c r="G1020" t="s">
        <v>2022</v>
      </c>
      <c r="H1020" t="s">
        <v>3783</v>
      </c>
      <c r="I1020" t="s">
        <v>3784</v>
      </c>
      <c r="J1020" t="s">
        <v>1006</v>
      </c>
      <c r="K1020" t="s">
        <v>3784</v>
      </c>
      <c r="L1020">
        <v>103</v>
      </c>
      <c r="M1020">
        <v>2</v>
      </c>
      <c r="N1020">
        <v>0.69</v>
      </c>
      <c r="O1020">
        <v>0</v>
      </c>
      <c r="P1020">
        <v>0</v>
      </c>
      <c r="Q1020">
        <v>0.69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5.7</v>
      </c>
      <c r="Y1020">
        <v>0</v>
      </c>
      <c r="Z1020">
        <v>0</v>
      </c>
      <c r="AA1020">
        <v>5.7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t="s">
        <v>1006</v>
      </c>
      <c r="AI1020">
        <v>5.7</v>
      </c>
      <c r="AJ1020">
        <v>0</v>
      </c>
      <c r="AK1020" t="s">
        <v>2988</v>
      </c>
      <c r="AL1020">
        <v>0.35</v>
      </c>
      <c r="AM1020">
        <v>6.7</v>
      </c>
      <c r="AN1020">
        <v>8.26</v>
      </c>
      <c r="AO1020" t="s">
        <v>5891</v>
      </c>
      <c r="AP1020" t="s">
        <v>86</v>
      </c>
      <c r="AQ1020" t="s">
        <v>86</v>
      </c>
      <c r="AR1020" t="s">
        <v>86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 t="s">
        <v>1006</v>
      </c>
      <c r="BE1020" t="s">
        <v>1006</v>
      </c>
      <c r="BF1020" t="s">
        <v>1006</v>
      </c>
      <c r="BG1020" t="s">
        <v>1006</v>
      </c>
      <c r="BH1020" t="s">
        <v>1006</v>
      </c>
      <c r="BI1020" t="s">
        <v>1006</v>
      </c>
      <c r="BJ1020">
        <v>0</v>
      </c>
      <c r="BK1020">
        <v>0</v>
      </c>
      <c r="BL1020">
        <v>0</v>
      </c>
      <c r="BM1020">
        <v>0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0</v>
      </c>
      <c r="BT1020">
        <v>0</v>
      </c>
    </row>
    <row r="1021" spans="1:72">
      <c r="A1021" t="str">
        <f>IF(I1021="","其他",_xlfn.XLOOKUP(I1021,辅助数据!B:B,辅助数据!C:C))</f>
        <v>海报</v>
      </c>
      <c r="B1021" t="str" cm="1">
        <f t="array" ref="B1021">IFERROR(_xlfn.IFS(EOMONTH(E1021,0)-C1021&gt;90,"老品 (开售天数大于90天)",EOMONTH(E1021,0)-C1021&gt;=0,"新品 (开售天数小于等于90)"),"新品未出单")</f>
        <v>老品 (开售天数大于90天)</v>
      </c>
      <c r="C1021" s="1">
        <f>_xlfn.XLOOKUP(K1021,开售时间!A:A,开售时间!B:B)</f>
        <v>45651</v>
      </c>
      <c r="D1021" s="1" t="str">
        <f>IFERROR(_xlfn.XLOOKUP(G1021,分层!A:A,分层!B:B),"未划分")</f>
        <v>T2</v>
      </c>
      <c r="E1021" s="4">
        <v>46235</v>
      </c>
      <c r="F1021" s="1" t="s">
        <v>72</v>
      </c>
      <c r="G1021" t="s">
        <v>1196</v>
      </c>
      <c r="H1021" t="s">
        <v>3785</v>
      </c>
      <c r="I1021" t="s">
        <v>3786</v>
      </c>
      <c r="J1021" t="s">
        <v>1006</v>
      </c>
      <c r="K1021" t="s">
        <v>3786</v>
      </c>
      <c r="L1021">
        <v>140</v>
      </c>
      <c r="M1021">
        <v>1</v>
      </c>
      <c r="N1021">
        <v>0.65</v>
      </c>
      <c r="O1021">
        <v>0</v>
      </c>
      <c r="P1021">
        <v>0</v>
      </c>
      <c r="Q1021">
        <v>0.65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t="s">
        <v>1006</v>
      </c>
      <c r="AI1021">
        <v>0</v>
      </c>
      <c r="AJ1021">
        <v>0</v>
      </c>
      <c r="AK1021" t="s">
        <v>921</v>
      </c>
      <c r="AL1021">
        <v>0.65</v>
      </c>
      <c r="AM1021">
        <v>4.64</v>
      </c>
      <c r="AN1021">
        <v>0</v>
      </c>
      <c r="AO1021" t="s">
        <v>86</v>
      </c>
      <c r="AP1021" t="s">
        <v>86</v>
      </c>
      <c r="AQ1021" t="s">
        <v>86</v>
      </c>
      <c r="AR1021" t="s">
        <v>1006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 t="s">
        <v>1006</v>
      </c>
      <c r="BE1021" t="s">
        <v>1006</v>
      </c>
      <c r="BF1021" t="s">
        <v>1006</v>
      </c>
      <c r="BG1021" t="s">
        <v>1006</v>
      </c>
      <c r="BH1021" t="s">
        <v>1006</v>
      </c>
      <c r="BI1021" t="s">
        <v>1006</v>
      </c>
      <c r="BJ1021">
        <v>0</v>
      </c>
      <c r="BK1021">
        <v>0</v>
      </c>
      <c r="BL1021">
        <v>0</v>
      </c>
      <c r="BM1021">
        <v>0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0</v>
      </c>
    </row>
    <row r="1022" spans="1:72">
      <c r="A1022" t="str">
        <f>IF(I1022="","其他",_xlfn.XLOOKUP(I1022,辅助数据!B:B,辅助数据!C:C))</f>
        <v>海报</v>
      </c>
      <c r="B1022" t="str" cm="1">
        <f t="array" ref="B1022">IFERROR(_xlfn.IFS(EOMONTH(E1022,0)-C1022&gt;90,"老品 (开售天数大于90天)",EOMONTH(E1022,0)-C1022&gt;=0,"新品 (开售天数小于等于90)"),"新品未出单")</f>
        <v>老品 (开售天数大于90天)</v>
      </c>
      <c r="C1022" s="1">
        <f>_xlfn.XLOOKUP(K1022,开售时间!A:A,开售时间!B:B)</f>
        <v>45652</v>
      </c>
      <c r="D1022" s="1" t="str">
        <f>IFERROR(_xlfn.XLOOKUP(G1022,分层!A:A,分层!B:B),"未划分")</f>
        <v>T3</v>
      </c>
      <c r="E1022" s="4">
        <v>46235</v>
      </c>
      <c r="F1022" s="1" t="s">
        <v>72</v>
      </c>
      <c r="G1022" t="s">
        <v>2746</v>
      </c>
      <c r="H1022" t="s">
        <v>3787</v>
      </c>
      <c r="I1022" t="s">
        <v>3788</v>
      </c>
      <c r="J1022" t="s">
        <v>1006</v>
      </c>
      <c r="K1022" t="s">
        <v>3788</v>
      </c>
      <c r="L1022">
        <v>212</v>
      </c>
      <c r="M1022">
        <v>6</v>
      </c>
      <c r="N1022">
        <v>3.14</v>
      </c>
      <c r="O1022">
        <v>0</v>
      </c>
      <c r="P1022">
        <v>0</v>
      </c>
      <c r="Q1022">
        <v>3.14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t="s">
        <v>1006</v>
      </c>
      <c r="AI1022">
        <v>0</v>
      </c>
      <c r="AJ1022">
        <v>0</v>
      </c>
      <c r="AK1022" t="s">
        <v>5890</v>
      </c>
      <c r="AL1022">
        <v>0.52</v>
      </c>
      <c r="AM1022">
        <v>14.81</v>
      </c>
      <c r="AN1022">
        <v>0</v>
      </c>
      <c r="AO1022" t="s">
        <v>86</v>
      </c>
      <c r="AP1022" t="s">
        <v>86</v>
      </c>
      <c r="AQ1022" t="s">
        <v>86</v>
      </c>
      <c r="AR1022" t="s">
        <v>1006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 t="s">
        <v>1006</v>
      </c>
      <c r="BE1022" t="s">
        <v>1006</v>
      </c>
      <c r="BF1022" t="s">
        <v>1006</v>
      </c>
      <c r="BG1022" t="s">
        <v>1006</v>
      </c>
      <c r="BH1022" t="s">
        <v>1006</v>
      </c>
      <c r="BI1022" t="s">
        <v>1006</v>
      </c>
      <c r="BJ1022">
        <v>0</v>
      </c>
      <c r="BK1022">
        <v>0</v>
      </c>
      <c r="BL1022">
        <v>0</v>
      </c>
      <c r="BM1022">
        <v>0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</row>
    <row r="1023" spans="1:72">
      <c r="A1023" t="str">
        <f>IF(I1023="","其他",_xlfn.XLOOKUP(I1023,辅助数据!B:B,辅助数据!C:C))</f>
        <v>海报</v>
      </c>
      <c r="B1023" t="str" cm="1">
        <f t="array" ref="B1023">IFERROR(_xlfn.IFS(EOMONTH(E1023,0)-C1023&gt;90,"老品 (开售天数大于90天)",EOMONTH(E1023,0)-C1023&gt;=0,"新品 (开售天数小于等于90)"),"新品未出单")</f>
        <v>老品 (开售天数大于90天)</v>
      </c>
      <c r="C1023" s="1">
        <f>_xlfn.XLOOKUP(K1023,开售时间!A:A,开售时间!B:B)</f>
        <v>45650</v>
      </c>
      <c r="D1023" s="1" t="str">
        <f>IFERROR(_xlfn.XLOOKUP(G1023,分层!A:A,分层!B:B),"未划分")</f>
        <v>T3</v>
      </c>
      <c r="E1023" s="4">
        <v>46235</v>
      </c>
      <c r="F1023" s="1" t="s">
        <v>72</v>
      </c>
      <c r="G1023" t="s">
        <v>2922</v>
      </c>
      <c r="H1023" t="s">
        <v>3789</v>
      </c>
      <c r="I1023" t="s">
        <v>3790</v>
      </c>
      <c r="J1023" t="s">
        <v>3250</v>
      </c>
      <c r="K1023" t="s">
        <v>3790</v>
      </c>
      <c r="L1023">
        <v>183</v>
      </c>
      <c r="M1023">
        <v>6</v>
      </c>
      <c r="N1023">
        <v>2.76</v>
      </c>
      <c r="O1023">
        <v>1.5</v>
      </c>
      <c r="P1023">
        <v>0</v>
      </c>
      <c r="Q1023">
        <v>1.26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15.19</v>
      </c>
      <c r="Y1023">
        <v>11.39</v>
      </c>
      <c r="Z1023">
        <v>0</v>
      </c>
      <c r="AA1023">
        <v>3.8</v>
      </c>
      <c r="AB1023">
        <v>0</v>
      </c>
      <c r="AC1023">
        <v>1</v>
      </c>
      <c r="AD1023">
        <v>1</v>
      </c>
      <c r="AE1023">
        <v>0</v>
      </c>
      <c r="AF1023">
        <v>0</v>
      </c>
      <c r="AG1023">
        <v>0</v>
      </c>
      <c r="AH1023" t="s">
        <v>86</v>
      </c>
      <c r="AI1023">
        <v>15.19</v>
      </c>
      <c r="AJ1023">
        <v>1</v>
      </c>
      <c r="AK1023" t="s">
        <v>5916</v>
      </c>
      <c r="AL1023">
        <v>0.46</v>
      </c>
      <c r="AM1023">
        <v>15.08</v>
      </c>
      <c r="AN1023">
        <v>5.5</v>
      </c>
      <c r="AO1023" t="s">
        <v>5917</v>
      </c>
      <c r="AP1023" t="s">
        <v>86</v>
      </c>
      <c r="AQ1023" t="s">
        <v>86</v>
      </c>
      <c r="AR1023" t="s">
        <v>86</v>
      </c>
      <c r="AS1023">
        <v>2.76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 t="s">
        <v>1006</v>
      </c>
      <c r="BE1023" t="s">
        <v>1006</v>
      </c>
      <c r="BF1023" t="s">
        <v>1006</v>
      </c>
      <c r="BG1023" t="s">
        <v>1006</v>
      </c>
      <c r="BH1023" t="s">
        <v>1006</v>
      </c>
      <c r="BI1023" t="s">
        <v>1006</v>
      </c>
      <c r="BJ1023">
        <v>0</v>
      </c>
      <c r="BK1023">
        <v>0</v>
      </c>
      <c r="BL1023">
        <v>0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</row>
    <row r="1024" spans="1:72">
      <c r="A1024" t="str">
        <f>IF(I1024="","其他",_xlfn.XLOOKUP(I1024,辅助数据!B:B,辅助数据!C:C))</f>
        <v>海报</v>
      </c>
      <c r="B1024" t="str" cm="1">
        <f t="array" ref="B1024">IFERROR(_xlfn.IFS(EOMONTH(E1024,0)-C1024&gt;90,"老品 (开售天数大于90天)",EOMONTH(E1024,0)-C1024&gt;=0,"新品 (开售天数小于等于90)"),"新品未出单")</f>
        <v>老品 (开售天数大于90天)</v>
      </c>
      <c r="C1024" s="1">
        <f>_xlfn.XLOOKUP(K1024,开售时间!A:A,开售时间!B:B)</f>
        <v>45651</v>
      </c>
      <c r="D1024" s="1" t="str">
        <f>IFERROR(_xlfn.XLOOKUP(G1024,分层!A:A,分层!B:B),"未划分")</f>
        <v>T3</v>
      </c>
      <c r="E1024" s="4">
        <v>46235</v>
      </c>
      <c r="F1024" s="1" t="s">
        <v>72</v>
      </c>
      <c r="G1024" t="s">
        <v>3458</v>
      </c>
      <c r="H1024" t="s">
        <v>3793</v>
      </c>
      <c r="I1024" t="s">
        <v>3794</v>
      </c>
      <c r="J1024" t="s">
        <v>1006</v>
      </c>
      <c r="K1024" t="s">
        <v>3794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 t="s">
        <v>1006</v>
      </c>
      <c r="AI1024">
        <v>0</v>
      </c>
      <c r="AJ1024">
        <v>0</v>
      </c>
      <c r="AK1024" t="s">
        <v>1006</v>
      </c>
      <c r="AL1024">
        <v>0</v>
      </c>
      <c r="AM1024">
        <v>0</v>
      </c>
      <c r="AN1024">
        <v>0</v>
      </c>
      <c r="AO1024" t="s">
        <v>1006</v>
      </c>
      <c r="AP1024" t="s">
        <v>1006</v>
      </c>
      <c r="AQ1024" t="s">
        <v>1006</v>
      </c>
      <c r="AR1024" t="s">
        <v>1006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 t="s">
        <v>1006</v>
      </c>
      <c r="BE1024" t="s">
        <v>1006</v>
      </c>
      <c r="BF1024" t="s">
        <v>1006</v>
      </c>
      <c r="BG1024" t="s">
        <v>1006</v>
      </c>
      <c r="BH1024" t="s">
        <v>1006</v>
      </c>
      <c r="BI1024" t="s">
        <v>1006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</row>
    <row r="1025" spans="1:72">
      <c r="A1025" t="str">
        <f>IF(I1025="","其他",_xlfn.XLOOKUP(I1025,辅助数据!B:B,辅助数据!C:C))</f>
        <v>海报</v>
      </c>
      <c r="B1025" t="str" cm="1">
        <f t="array" ref="B1025">IFERROR(_xlfn.IFS(EOMONTH(E1025,0)-C1025&gt;90,"老品 (开售天数大于90天)",EOMONTH(E1025,0)-C1025&gt;=0,"新品 (开售天数小于等于90)"),"新品未出单")</f>
        <v>老品 (开售天数大于90天)</v>
      </c>
      <c r="C1025" s="1">
        <f>_xlfn.XLOOKUP(K1025,开售时间!A:A,开售时间!B:B)</f>
        <v>45652</v>
      </c>
      <c r="D1025" s="1" t="str">
        <f>IFERROR(_xlfn.XLOOKUP(G1025,分层!A:A,分层!B:B),"未划分")</f>
        <v>T3</v>
      </c>
      <c r="E1025" s="4">
        <v>46235</v>
      </c>
      <c r="F1025" s="1" t="s">
        <v>72</v>
      </c>
      <c r="G1025" t="s">
        <v>1838</v>
      </c>
      <c r="H1025" t="s">
        <v>3795</v>
      </c>
      <c r="I1025" t="s">
        <v>3796</v>
      </c>
      <c r="J1025" t="s">
        <v>1006</v>
      </c>
      <c r="K1025" t="s">
        <v>3796</v>
      </c>
      <c r="L1025">
        <v>89</v>
      </c>
      <c r="M1025">
        <v>3</v>
      </c>
      <c r="N1025">
        <v>1.75</v>
      </c>
      <c r="O1025">
        <v>0</v>
      </c>
      <c r="P1025">
        <v>0</v>
      </c>
      <c r="Q1025">
        <v>1.75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 t="s">
        <v>1006</v>
      </c>
      <c r="AI1025">
        <v>0</v>
      </c>
      <c r="AJ1025">
        <v>0</v>
      </c>
      <c r="AK1025" t="s">
        <v>5889</v>
      </c>
      <c r="AL1025">
        <v>0.58</v>
      </c>
      <c r="AM1025">
        <v>19.66</v>
      </c>
      <c r="AN1025">
        <v>0</v>
      </c>
      <c r="AO1025" t="s">
        <v>86</v>
      </c>
      <c r="AP1025" t="s">
        <v>86</v>
      </c>
      <c r="AQ1025" t="s">
        <v>86</v>
      </c>
      <c r="AR1025" t="s">
        <v>1006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 t="s">
        <v>1006</v>
      </c>
      <c r="BE1025" t="s">
        <v>1006</v>
      </c>
      <c r="BF1025" t="s">
        <v>1006</v>
      </c>
      <c r="BG1025" t="s">
        <v>1006</v>
      </c>
      <c r="BH1025" t="s">
        <v>1006</v>
      </c>
      <c r="BI1025" t="s">
        <v>1006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</row>
    <row r="1026" spans="1:72">
      <c r="A1026" t="str">
        <f>IF(I1026="","其他",_xlfn.XLOOKUP(I1026,辅助数据!B:B,辅助数据!C:C))</f>
        <v>海报</v>
      </c>
      <c r="B1026" t="str" cm="1">
        <f t="array" ref="B1026">IFERROR(_xlfn.IFS(EOMONTH(E1026,0)-C1026&gt;90,"老品 (开售天数大于90天)",EOMONTH(E1026,0)-C1026&gt;=0,"新品 (开售天数小于等于90)"),"新品未出单")</f>
        <v>老品 (开售天数大于90天)</v>
      </c>
      <c r="C1026" s="1">
        <f>_xlfn.XLOOKUP(K1026,开售时间!A:A,开售时间!B:B)</f>
        <v>45654</v>
      </c>
      <c r="D1026" s="1" t="str">
        <f>IFERROR(_xlfn.XLOOKUP(G1026,分层!A:A,分层!B:B),"未划分")</f>
        <v>T3</v>
      </c>
      <c r="E1026" s="4">
        <v>46235</v>
      </c>
      <c r="F1026" s="1" t="s">
        <v>72</v>
      </c>
      <c r="G1026" t="s">
        <v>2510</v>
      </c>
      <c r="H1026" t="s">
        <v>3797</v>
      </c>
      <c r="I1026" t="s">
        <v>3798</v>
      </c>
      <c r="J1026" t="s">
        <v>1006</v>
      </c>
      <c r="K1026" t="s">
        <v>3798</v>
      </c>
      <c r="L1026">
        <v>30</v>
      </c>
      <c r="M1026">
        <v>0</v>
      </c>
      <c r="N1026">
        <v>0.23</v>
      </c>
      <c r="O1026">
        <v>0</v>
      </c>
      <c r="P1026">
        <v>0</v>
      </c>
      <c r="Q1026">
        <v>0.23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 t="s">
        <v>1006</v>
      </c>
      <c r="AI1026">
        <v>0</v>
      </c>
      <c r="AJ1026">
        <v>0</v>
      </c>
      <c r="AK1026" t="s">
        <v>1006</v>
      </c>
      <c r="AL1026">
        <v>0</v>
      </c>
      <c r="AM1026">
        <v>7.67</v>
      </c>
      <c r="AN1026">
        <v>0</v>
      </c>
      <c r="AO1026" t="s">
        <v>86</v>
      </c>
      <c r="AP1026" t="s">
        <v>86</v>
      </c>
      <c r="AQ1026" t="s">
        <v>86</v>
      </c>
      <c r="AR1026" t="s">
        <v>1006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 t="s">
        <v>1006</v>
      </c>
      <c r="BE1026" t="s">
        <v>1006</v>
      </c>
      <c r="BF1026" t="s">
        <v>1006</v>
      </c>
      <c r="BG1026" t="s">
        <v>1006</v>
      </c>
      <c r="BH1026" t="s">
        <v>1006</v>
      </c>
      <c r="BI1026" t="s">
        <v>1006</v>
      </c>
      <c r="BJ1026">
        <v>0</v>
      </c>
      <c r="BK1026">
        <v>0</v>
      </c>
      <c r="BL1026">
        <v>0</v>
      </c>
      <c r="BM1026">
        <v>0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</row>
    <row r="1027" spans="1:72">
      <c r="A1027" t="str">
        <f>IF(I1027="","其他",_xlfn.XLOOKUP(I1027,辅助数据!B:B,辅助数据!C:C))</f>
        <v>长方形海报</v>
      </c>
      <c r="B1027" t="str" cm="1">
        <f t="array" ref="B1027">IFERROR(_xlfn.IFS(EOMONTH(E1027,0)-C1027&gt;90,"老品 (开售天数大于90天)",EOMONTH(E1027,0)-C1027&gt;=0,"新品 (开售天数小于等于90)"),"新品未出单")</f>
        <v>老品 (开售天数大于90天)</v>
      </c>
      <c r="C1027" s="1">
        <f>_xlfn.XLOOKUP(K1027,开售时间!A:A,开售时间!B:B)</f>
        <v>45649</v>
      </c>
      <c r="D1027" s="1" t="str">
        <f>IFERROR(_xlfn.XLOOKUP(G1027,分层!A:A,分层!B:B),"未划分")</f>
        <v>T3</v>
      </c>
      <c r="E1027" s="4">
        <v>46235</v>
      </c>
      <c r="F1027" s="1" t="s">
        <v>72</v>
      </c>
      <c r="G1027" t="s">
        <v>2721</v>
      </c>
      <c r="H1027" t="s">
        <v>3799</v>
      </c>
      <c r="I1027" t="s">
        <v>3800</v>
      </c>
      <c r="J1027" t="s">
        <v>1006</v>
      </c>
      <c r="K1027" t="s">
        <v>3800</v>
      </c>
      <c r="L1027">
        <v>21</v>
      </c>
      <c r="M1027">
        <v>0</v>
      </c>
      <c r="N1027">
        <v>0.23</v>
      </c>
      <c r="O1027">
        <v>0</v>
      </c>
      <c r="P1027">
        <v>0</v>
      </c>
      <c r="Q1027">
        <v>0.23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 t="s">
        <v>1006</v>
      </c>
      <c r="AI1027">
        <v>0</v>
      </c>
      <c r="AJ1027">
        <v>0</v>
      </c>
      <c r="AK1027" t="s">
        <v>1006</v>
      </c>
      <c r="AL1027">
        <v>0</v>
      </c>
      <c r="AM1027">
        <v>10.95</v>
      </c>
      <c r="AN1027">
        <v>0</v>
      </c>
      <c r="AO1027" t="s">
        <v>86</v>
      </c>
      <c r="AP1027" t="s">
        <v>86</v>
      </c>
      <c r="AQ1027" t="s">
        <v>86</v>
      </c>
      <c r="AR1027" t="s">
        <v>1006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 t="s">
        <v>1006</v>
      </c>
      <c r="BE1027" t="s">
        <v>1006</v>
      </c>
      <c r="BF1027" t="s">
        <v>1006</v>
      </c>
      <c r="BG1027" t="s">
        <v>1006</v>
      </c>
      <c r="BH1027" t="s">
        <v>1006</v>
      </c>
      <c r="BI1027" t="s">
        <v>1006</v>
      </c>
      <c r="BJ1027">
        <v>0</v>
      </c>
      <c r="BK1027">
        <v>0</v>
      </c>
      <c r="BL1027">
        <v>0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0</v>
      </c>
    </row>
    <row r="1028" spans="1:72">
      <c r="A1028" t="str">
        <f>IF(I1028="","其他",_xlfn.XLOOKUP(I1028,辅助数据!B:B,辅助数据!C:C))</f>
        <v>长方形海报</v>
      </c>
      <c r="B1028" t="str" cm="1">
        <f t="array" ref="B1028">IFERROR(_xlfn.IFS(EOMONTH(E1028,0)-C1028&gt;90,"老品 (开售天数大于90天)",EOMONTH(E1028,0)-C1028&gt;=0,"新品 (开售天数小于等于90)"),"新品未出单")</f>
        <v>老品 (开售天数大于90天)</v>
      </c>
      <c r="C1028" s="1">
        <f>_xlfn.XLOOKUP(K1028,开售时间!A:A,开售时间!B:B)</f>
        <v>45652</v>
      </c>
      <c r="D1028" s="1" t="str">
        <f>IFERROR(_xlfn.XLOOKUP(G1028,分层!A:A,分层!B:B),"未划分")</f>
        <v>T3</v>
      </c>
      <c r="E1028" s="4">
        <v>46235</v>
      </c>
      <c r="F1028" s="1" t="s">
        <v>72</v>
      </c>
      <c r="G1028" t="s">
        <v>2117</v>
      </c>
      <c r="H1028" t="s">
        <v>3801</v>
      </c>
      <c r="I1028" t="s">
        <v>3802</v>
      </c>
      <c r="J1028" t="s">
        <v>1006</v>
      </c>
      <c r="K1028" t="s">
        <v>3802</v>
      </c>
      <c r="L1028">
        <v>15</v>
      </c>
      <c r="M1028">
        <v>0</v>
      </c>
      <c r="N1028">
        <v>0.14</v>
      </c>
      <c r="O1028">
        <v>0</v>
      </c>
      <c r="P1028">
        <v>0</v>
      </c>
      <c r="Q1028">
        <v>0.14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 t="s">
        <v>1006</v>
      </c>
      <c r="AI1028">
        <v>0</v>
      </c>
      <c r="AJ1028">
        <v>0</v>
      </c>
      <c r="AK1028" t="s">
        <v>1006</v>
      </c>
      <c r="AL1028">
        <v>0</v>
      </c>
      <c r="AM1028">
        <v>9.33</v>
      </c>
      <c r="AN1028">
        <v>0</v>
      </c>
      <c r="AO1028" t="s">
        <v>86</v>
      </c>
      <c r="AP1028" t="s">
        <v>86</v>
      </c>
      <c r="AQ1028" t="s">
        <v>86</v>
      </c>
      <c r="AR1028" t="s">
        <v>1006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 t="s">
        <v>1006</v>
      </c>
      <c r="BE1028" t="s">
        <v>1006</v>
      </c>
      <c r="BF1028" t="s">
        <v>1006</v>
      </c>
      <c r="BG1028" t="s">
        <v>1006</v>
      </c>
      <c r="BH1028" t="s">
        <v>1006</v>
      </c>
      <c r="BI1028" t="s">
        <v>1006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</row>
    <row r="1029" spans="1:72">
      <c r="A1029" t="str">
        <f>IF(I1029="","其他",_xlfn.XLOOKUP(I1029,辅助数据!B:B,辅助数据!C:C))</f>
        <v>长方形海报</v>
      </c>
      <c r="B1029" t="str" cm="1">
        <f t="array" ref="B1029">IFERROR(_xlfn.IFS(EOMONTH(E1029,0)-C1029&gt;90,"老品 (开售天数大于90天)",EOMONTH(E1029,0)-C1029&gt;=0,"新品 (开售天数小于等于90)"),"新品未出单")</f>
        <v>老品 (开售天数大于90天)</v>
      </c>
      <c r="C1029" s="1">
        <f>_xlfn.XLOOKUP(K1029,开售时间!A:A,开售时间!B:B)</f>
        <v>45653</v>
      </c>
      <c r="D1029" s="1" t="str">
        <f>IFERROR(_xlfn.XLOOKUP(G1029,分层!A:A,分层!B:B),"未划分")</f>
        <v>T3</v>
      </c>
      <c r="E1029" s="4">
        <v>46235</v>
      </c>
      <c r="F1029" s="1" t="s">
        <v>72</v>
      </c>
      <c r="G1029" t="s">
        <v>2890</v>
      </c>
      <c r="H1029" t="s">
        <v>3803</v>
      </c>
      <c r="I1029" t="s">
        <v>3804</v>
      </c>
      <c r="J1029" t="s">
        <v>1006</v>
      </c>
      <c r="K1029" t="s">
        <v>3804</v>
      </c>
      <c r="L1029">
        <v>49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 t="s">
        <v>1006</v>
      </c>
      <c r="AI1029">
        <v>0</v>
      </c>
      <c r="AJ1029">
        <v>0</v>
      </c>
      <c r="AK1029" t="s">
        <v>1006</v>
      </c>
      <c r="AL1029">
        <v>0</v>
      </c>
      <c r="AM1029">
        <v>0</v>
      </c>
      <c r="AN1029">
        <v>0</v>
      </c>
      <c r="AO1029" t="s">
        <v>1006</v>
      </c>
      <c r="AP1029" t="s">
        <v>1006</v>
      </c>
      <c r="AQ1029" t="s">
        <v>1006</v>
      </c>
      <c r="AR1029" t="s">
        <v>1006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 t="s">
        <v>1006</v>
      </c>
      <c r="BE1029" t="s">
        <v>1006</v>
      </c>
      <c r="BF1029" t="s">
        <v>1006</v>
      </c>
      <c r="BG1029" t="s">
        <v>1006</v>
      </c>
      <c r="BH1029" t="s">
        <v>1006</v>
      </c>
      <c r="BI1029" t="s">
        <v>1006</v>
      </c>
      <c r="BJ1029">
        <v>0</v>
      </c>
      <c r="BK1029">
        <v>0</v>
      </c>
      <c r="BL1029">
        <v>0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</row>
    <row r="1030" spans="1:72">
      <c r="A1030" t="str">
        <f>IF(I1030="","其他",_xlfn.XLOOKUP(I1030,辅助数据!B:B,辅助数据!C:C))</f>
        <v>长方形海报</v>
      </c>
      <c r="B1030" t="str" cm="1">
        <f t="array" ref="B1030">IFERROR(_xlfn.IFS(EOMONTH(E1030,0)-C1030&gt;90,"老品 (开售天数大于90天)",EOMONTH(E1030,0)-C1030&gt;=0,"新品 (开售天数小于等于90)"),"新品未出单")</f>
        <v>老品 (开售天数大于90天)</v>
      </c>
      <c r="C1030" s="1">
        <f>_xlfn.XLOOKUP(K1030,开售时间!A:A,开售时间!B:B)</f>
        <v>45653</v>
      </c>
      <c r="D1030" s="1" t="str">
        <f>IFERROR(_xlfn.XLOOKUP(G1030,分层!A:A,分层!B:B),"未划分")</f>
        <v>T3</v>
      </c>
      <c r="E1030" s="4">
        <v>46235</v>
      </c>
      <c r="F1030" s="1" t="s">
        <v>72</v>
      </c>
      <c r="G1030" t="s">
        <v>3066</v>
      </c>
      <c r="H1030" t="s">
        <v>3805</v>
      </c>
      <c r="I1030" t="s">
        <v>3806</v>
      </c>
      <c r="J1030" t="s">
        <v>1006</v>
      </c>
      <c r="K1030" t="s">
        <v>3806</v>
      </c>
      <c r="L1030">
        <v>251</v>
      </c>
      <c r="M1030">
        <v>0</v>
      </c>
      <c r="N1030">
        <v>1.69</v>
      </c>
      <c r="O1030">
        <v>0</v>
      </c>
      <c r="P1030">
        <v>0</v>
      </c>
      <c r="Q1030">
        <v>1.69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4</v>
      </c>
      <c r="Y1030">
        <v>0</v>
      </c>
      <c r="Z1030">
        <v>0</v>
      </c>
      <c r="AA1030">
        <v>4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 t="s">
        <v>1006</v>
      </c>
      <c r="AI1030">
        <v>4</v>
      </c>
      <c r="AJ1030">
        <v>0</v>
      </c>
      <c r="AK1030" t="s">
        <v>1006</v>
      </c>
      <c r="AL1030">
        <v>0</v>
      </c>
      <c r="AM1030">
        <v>6.73</v>
      </c>
      <c r="AN1030">
        <v>2.37</v>
      </c>
      <c r="AO1030" t="s">
        <v>5892</v>
      </c>
      <c r="AP1030" t="s">
        <v>86</v>
      </c>
      <c r="AQ1030" t="s">
        <v>86</v>
      </c>
      <c r="AR1030" t="s">
        <v>86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 t="s">
        <v>1006</v>
      </c>
      <c r="BE1030" t="s">
        <v>1006</v>
      </c>
      <c r="BF1030" t="s">
        <v>1006</v>
      </c>
      <c r="BG1030" t="s">
        <v>1006</v>
      </c>
      <c r="BH1030" t="s">
        <v>1006</v>
      </c>
      <c r="BI1030" t="s">
        <v>1006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</row>
    <row r="1031" spans="1:72">
      <c r="A1031" t="str">
        <f>IF(I1031="","其他",_xlfn.XLOOKUP(I1031,辅助数据!B:B,辅助数据!C:C))</f>
        <v>灯饰门联</v>
      </c>
      <c r="B1031" t="str" cm="1">
        <f t="array" ref="B1031">IFERROR(_xlfn.IFS(EOMONTH(E1031,0)-C1031&gt;90,"老品 (开售天数大于90天)",EOMONTH(E1031,0)-C1031&gt;=0,"新品 (开售天数小于等于90)"),"新品未出单")</f>
        <v>老品 (开售天数大于90天)</v>
      </c>
      <c r="C1031" s="1">
        <f>_xlfn.XLOOKUP(K1031,开售时间!A:A,开售时间!B:B)</f>
        <v>45651</v>
      </c>
      <c r="D1031" s="1" t="str">
        <f>IFERROR(_xlfn.XLOOKUP(G1031,分层!A:A,分层!B:B),"未划分")</f>
        <v>T3</v>
      </c>
      <c r="E1031" s="4">
        <v>46235</v>
      </c>
      <c r="F1031" s="1" t="s">
        <v>72</v>
      </c>
      <c r="G1031" t="s">
        <v>1953</v>
      </c>
      <c r="H1031" t="s">
        <v>3807</v>
      </c>
      <c r="I1031" t="s">
        <v>3808</v>
      </c>
      <c r="J1031" t="s">
        <v>1006</v>
      </c>
      <c r="K1031" t="s">
        <v>3808</v>
      </c>
      <c r="L1031">
        <v>277</v>
      </c>
      <c r="M1031">
        <v>8</v>
      </c>
      <c r="N1031">
        <v>3.35</v>
      </c>
      <c r="O1031">
        <v>0</v>
      </c>
      <c r="P1031">
        <v>0</v>
      </c>
      <c r="Q1031">
        <v>3.35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9.32</v>
      </c>
      <c r="Y1031">
        <v>0</v>
      </c>
      <c r="Z1031">
        <v>0</v>
      </c>
      <c r="AA1031">
        <v>9.32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 t="s">
        <v>1006</v>
      </c>
      <c r="AI1031">
        <v>9.32</v>
      </c>
      <c r="AJ1031">
        <v>0</v>
      </c>
      <c r="AK1031" t="s">
        <v>3474</v>
      </c>
      <c r="AL1031">
        <v>0.42</v>
      </c>
      <c r="AM1031">
        <v>12.09</v>
      </c>
      <c r="AN1031">
        <v>2.78</v>
      </c>
      <c r="AO1031" t="s">
        <v>5915</v>
      </c>
      <c r="AP1031" t="s">
        <v>86</v>
      </c>
      <c r="AQ1031" t="s">
        <v>86</v>
      </c>
      <c r="AR1031" t="s">
        <v>86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 t="s">
        <v>1006</v>
      </c>
      <c r="BE1031" t="s">
        <v>1006</v>
      </c>
      <c r="BF1031" t="s">
        <v>1006</v>
      </c>
      <c r="BG1031" t="s">
        <v>1006</v>
      </c>
      <c r="BH1031" t="s">
        <v>1006</v>
      </c>
      <c r="BI1031" t="s">
        <v>1006</v>
      </c>
      <c r="BJ1031">
        <v>0</v>
      </c>
      <c r="BK1031">
        <v>0</v>
      </c>
      <c r="BL1031">
        <v>0</v>
      </c>
      <c r="BM1031">
        <v>0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0</v>
      </c>
    </row>
    <row r="1032" spans="1:72">
      <c r="A1032" t="str">
        <f>IF(I1032="","其他",_xlfn.XLOOKUP(I1032,辅助数据!B:B,辅助数据!C:C))</f>
        <v>海报小木板</v>
      </c>
      <c r="B1032" t="str" cm="1">
        <f t="array" ref="B1032">IFERROR(_xlfn.IFS(EOMONTH(E1032,0)-C1032&gt;90,"老品 (开售天数大于90天)",EOMONTH(E1032,0)-C1032&gt;=0,"新品 (开售天数小于等于90)"),"新品未出单")</f>
        <v>老品 (开售天数大于90天)</v>
      </c>
      <c r="C1032" s="1">
        <f>_xlfn.XLOOKUP(K1032,开售时间!A:A,开售时间!B:B)</f>
        <v>45652</v>
      </c>
      <c r="D1032" s="1" t="str">
        <f>IFERROR(_xlfn.XLOOKUP(G1032,分层!A:A,分层!B:B),"未划分")</f>
        <v>T3</v>
      </c>
      <c r="E1032" s="4">
        <v>46235</v>
      </c>
      <c r="F1032" s="1" t="s">
        <v>72</v>
      </c>
      <c r="G1032" t="s">
        <v>1343</v>
      </c>
      <c r="H1032" t="s">
        <v>3811</v>
      </c>
      <c r="I1032" t="s">
        <v>3812</v>
      </c>
      <c r="J1032" t="s">
        <v>1006</v>
      </c>
      <c r="K1032" t="s">
        <v>3812</v>
      </c>
      <c r="L1032">
        <v>80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 t="s">
        <v>1006</v>
      </c>
      <c r="AI1032">
        <v>0</v>
      </c>
      <c r="AJ1032">
        <v>0</v>
      </c>
      <c r="AK1032" t="s">
        <v>1006</v>
      </c>
      <c r="AL1032">
        <v>0</v>
      </c>
      <c r="AM1032">
        <v>0</v>
      </c>
      <c r="AN1032">
        <v>0</v>
      </c>
      <c r="AO1032" t="s">
        <v>1006</v>
      </c>
      <c r="AP1032" t="s">
        <v>1006</v>
      </c>
      <c r="AQ1032" t="s">
        <v>1006</v>
      </c>
      <c r="AR1032" t="s">
        <v>1006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 t="s">
        <v>1006</v>
      </c>
      <c r="BE1032" t="s">
        <v>1006</v>
      </c>
      <c r="BF1032" t="s">
        <v>1006</v>
      </c>
      <c r="BG1032" t="s">
        <v>1006</v>
      </c>
      <c r="BH1032" t="s">
        <v>1006</v>
      </c>
      <c r="BI1032" t="s">
        <v>1006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</row>
    <row r="1033" spans="1:72">
      <c r="A1033" t="str">
        <f>IF(I1033="","其他",_xlfn.XLOOKUP(I1033,辅助数据!B:B,辅助数据!C:C))</f>
        <v>海报</v>
      </c>
      <c r="B1033" t="str" cm="1">
        <f t="array" ref="B1033">IFERROR(_xlfn.IFS(EOMONTH(E1033,0)-C1033&gt;90,"老品 (开售天数大于90天)",EOMONTH(E1033,0)-C1033&gt;=0,"新品 (开售天数小于等于90)"),"新品未出单")</f>
        <v>老品 (开售天数大于90天)</v>
      </c>
      <c r="C1033" s="1">
        <f>_xlfn.XLOOKUP(K1033,开售时间!A:A,开售时间!B:B)</f>
        <v>45652</v>
      </c>
      <c r="D1033" s="1" t="str">
        <f>IFERROR(_xlfn.XLOOKUP(G1033,分层!A:A,分层!B:B),"未划分")</f>
        <v>T4</v>
      </c>
      <c r="E1033" s="4">
        <v>46235</v>
      </c>
      <c r="F1033" s="1" t="s">
        <v>72</v>
      </c>
      <c r="G1033" t="s">
        <v>2933</v>
      </c>
      <c r="H1033" t="s">
        <v>3813</v>
      </c>
      <c r="I1033" t="s">
        <v>3814</v>
      </c>
      <c r="J1033" t="s">
        <v>1006</v>
      </c>
      <c r="K1033" t="s">
        <v>3814</v>
      </c>
      <c r="L1033">
        <v>190</v>
      </c>
      <c r="M1033">
        <v>3</v>
      </c>
      <c r="N1033">
        <v>1.43</v>
      </c>
      <c r="O1033">
        <v>0</v>
      </c>
      <c r="P1033">
        <v>0</v>
      </c>
      <c r="Q1033">
        <v>1.43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 t="s">
        <v>1006</v>
      </c>
      <c r="AI1033">
        <v>0</v>
      </c>
      <c r="AJ1033">
        <v>0</v>
      </c>
      <c r="AK1033" t="s">
        <v>3080</v>
      </c>
      <c r="AL1033">
        <v>0.48</v>
      </c>
      <c r="AM1033">
        <v>7.53</v>
      </c>
      <c r="AN1033">
        <v>0</v>
      </c>
      <c r="AO1033" t="s">
        <v>86</v>
      </c>
      <c r="AP1033" t="s">
        <v>86</v>
      </c>
      <c r="AQ1033" t="s">
        <v>86</v>
      </c>
      <c r="AR1033" t="s">
        <v>1006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 t="s">
        <v>1006</v>
      </c>
      <c r="BE1033" t="s">
        <v>1006</v>
      </c>
      <c r="BF1033" t="s">
        <v>1006</v>
      </c>
      <c r="BG1033" t="s">
        <v>1006</v>
      </c>
      <c r="BH1033" t="s">
        <v>1006</v>
      </c>
      <c r="BI1033" t="s">
        <v>1006</v>
      </c>
      <c r="BJ1033">
        <v>0</v>
      </c>
      <c r="BK1033">
        <v>0</v>
      </c>
      <c r="BL1033">
        <v>0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</row>
    <row r="1034" spans="1:72">
      <c r="A1034" t="str">
        <f>IF(I1034="","其他",_xlfn.XLOOKUP(I1034,辅助数据!B:B,辅助数据!C:C))</f>
        <v>长方形海报</v>
      </c>
      <c r="B1034" t="str" cm="1">
        <f t="array" ref="B1034">IFERROR(_xlfn.IFS(EOMONTH(E1034,0)-C1034&gt;90,"老品 (开售天数大于90天)",EOMONTH(E1034,0)-C1034&gt;=0,"新品 (开售天数小于等于90)"),"新品未出单")</f>
        <v>老品 (开售天数大于90天)</v>
      </c>
      <c r="C1034" s="1">
        <f>_xlfn.XLOOKUP(K1034,开售时间!A:A,开售时间!B:B)</f>
        <v>45651</v>
      </c>
      <c r="D1034" s="1" t="str">
        <f>IFERROR(_xlfn.XLOOKUP(G1034,分层!A:A,分层!B:B),"未划分")</f>
        <v>T3</v>
      </c>
      <c r="E1034" s="4">
        <v>46235</v>
      </c>
      <c r="F1034" s="1" t="s">
        <v>72</v>
      </c>
      <c r="G1034" t="s">
        <v>2995</v>
      </c>
      <c r="H1034" t="s">
        <v>3815</v>
      </c>
      <c r="I1034" t="s">
        <v>3816</v>
      </c>
      <c r="J1034" t="s">
        <v>1006</v>
      </c>
      <c r="K1034" t="s">
        <v>3816</v>
      </c>
      <c r="L1034">
        <v>22</v>
      </c>
      <c r="M1034">
        <v>0</v>
      </c>
      <c r="N1034">
        <v>0.13</v>
      </c>
      <c r="O1034">
        <v>0</v>
      </c>
      <c r="P1034">
        <v>0</v>
      </c>
      <c r="Q1034">
        <v>0.13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1.5</v>
      </c>
      <c r="Y1034">
        <v>0</v>
      </c>
      <c r="Z1034">
        <v>0</v>
      </c>
      <c r="AA1034">
        <v>1.5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 t="s">
        <v>1006</v>
      </c>
      <c r="AI1034">
        <v>1.5</v>
      </c>
      <c r="AJ1034">
        <v>0</v>
      </c>
      <c r="AK1034" t="s">
        <v>1006</v>
      </c>
      <c r="AL1034">
        <v>0</v>
      </c>
      <c r="AM1034">
        <v>5.91</v>
      </c>
      <c r="AN1034">
        <v>11.54</v>
      </c>
      <c r="AO1034" t="s">
        <v>5895</v>
      </c>
      <c r="AP1034" t="s">
        <v>86</v>
      </c>
      <c r="AQ1034" t="s">
        <v>86</v>
      </c>
      <c r="AR1034" t="s">
        <v>86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 t="s">
        <v>1006</v>
      </c>
      <c r="BE1034" t="s">
        <v>1006</v>
      </c>
      <c r="BF1034" t="s">
        <v>1006</v>
      </c>
      <c r="BG1034" t="s">
        <v>1006</v>
      </c>
      <c r="BH1034" t="s">
        <v>1006</v>
      </c>
      <c r="BI1034" t="s">
        <v>1006</v>
      </c>
      <c r="BJ1034">
        <v>0</v>
      </c>
      <c r="BK1034">
        <v>0</v>
      </c>
      <c r="BL1034">
        <v>0</v>
      </c>
      <c r="BM1034">
        <v>0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</row>
    <row r="1035" spans="1:72">
      <c r="A1035" t="str">
        <f>IF(I1035="","其他",_xlfn.XLOOKUP(I1035,辅助数据!B:B,辅助数据!C:C))</f>
        <v>灯饰门联</v>
      </c>
      <c r="B1035" t="str" cm="1">
        <f t="array" ref="B1035">IFERROR(_xlfn.IFS(EOMONTH(E1035,0)-C1035&gt;90,"老品 (开售天数大于90天)",EOMONTH(E1035,0)-C1035&gt;=0,"新品 (开售天数小于等于90)"),"新品未出单")</f>
        <v>老品 (开售天数大于90天)</v>
      </c>
      <c r="C1035" s="1">
        <f>_xlfn.XLOOKUP(K1035,开售时间!A:A,开售时间!B:B)</f>
        <v>45655</v>
      </c>
      <c r="D1035" s="1" t="str">
        <f>IFERROR(_xlfn.XLOOKUP(G1035,分层!A:A,分层!B:B),"未划分")</f>
        <v>T2</v>
      </c>
      <c r="E1035" s="4">
        <v>46235</v>
      </c>
      <c r="F1035" s="1" t="s">
        <v>72</v>
      </c>
      <c r="G1035" t="s">
        <v>1152</v>
      </c>
      <c r="H1035" t="s">
        <v>3817</v>
      </c>
      <c r="I1035" t="s">
        <v>3818</v>
      </c>
      <c r="J1035" t="s">
        <v>1006</v>
      </c>
      <c r="K1035" t="s">
        <v>3818</v>
      </c>
      <c r="L1035">
        <v>10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 t="s">
        <v>1006</v>
      </c>
      <c r="AI1035">
        <v>0</v>
      </c>
      <c r="AJ1035">
        <v>0</v>
      </c>
      <c r="AK1035" t="s">
        <v>1006</v>
      </c>
      <c r="AL1035">
        <v>0</v>
      </c>
      <c r="AM1035">
        <v>0</v>
      </c>
      <c r="AN1035">
        <v>0</v>
      </c>
      <c r="AO1035" t="s">
        <v>1006</v>
      </c>
      <c r="AP1035" t="s">
        <v>1006</v>
      </c>
      <c r="AQ1035" t="s">
        <v>1006</v>
      </c>
      <c r="AR1035" t="s">
        <v>1006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 t="s">
        <v>1006</v>
      </c>
      <c r="BE1035" t="s">
        <v>1006</v>
      </c>
      <c r="BF1035" t="s">
        <v>1006</v>
      </c>
      <c r="BG1035" t="s">
        <v>1006</v>
      </c>
      <c r="BH1035" t="s">
        <v>1006</v>
      </c>
      <c r="BI1035" t="s">
        <v>1006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</row>
    <row r="1036" spans="1:72">
      <c r="A1036" t="str">
        <f>IF(I1036="","其他",_xlfn.XLOOKUP(I1036,辅助数据!B:B,辅助数据!C:C))</f>
        <v>灯饰门联</v>
      </c>
      <c r="B1036" t="str" cm="1">
        <f t="array" ref="B1036">IFERROR(_xlfn.IFS(EOMONTH(E1036,0)-C1036&gt;90,"老品 (开售天数大于90天)",EOMONTH(E1036,0)-C1036&gt;=0,"新品 (开售天数小于等于90)"),"新品未出单")</f>
        <v>老品 (开售天数大于90天)</v>
      </c>
      <c r="C1036" s="1">
        <f>_xlfn.XLOOKUP(K1036,开售时间!A:A,开售时间!B:B)</f>
        <v>45659</v>
      </c>
      <c r="D1036" s="1" t="str">
        <f>IFERROR(_xlfn.XLOOKUP(G1036,分层!A:A,分层!B:B),"未划分")</f>
        <v>T3</v>
      </c>
      <c r="E1036" s="4">
        <v>46235</v>
      </c>
      <c r="F1036" s="1" t="s">
        <v>72</v>
      </c>
      <c r="G1036" t="s">
        <v>2272</v>
      </c>
      <c r="H1036" t="s">
        <v>3819</v>
      </c>
      <c r="I1036" t="s">
        <v>3820</v>
      </c>
      <c r="J1036" t="s">
        <v>1006</v>
      </c>
      <c r="K1036" t="s">
        <v>3820</v>
      </c>
      <c r="L1036">
        <v>101</v>
      </c>
      <c r="M1036">
        <v>1</v>
      </c>
      <c r="N1036">
        <v>0.31</v>
      </c>
      <c r="O1036">
        <v>0</v>
      </c>
      <c r="P1036">
        <v>0</v>
      </c>
      <c r="Q1036">
        <v>0.31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 t="s">
        <v>1006</v>
      </c>
      <c r="AI1036">
        <v>0</v>
      </c>
      <c r="AJ1036">
        <v>0</v>
      </c>
      <c r="AK1036" t="s">
        <v>1473</v>
      </c>
      <c r="AL1036">
        <v>0.31</v>
      </c>
      <c r="AM1036">
        <v>3.07</v>
      </c>
      <c r="AN1036">
        <v>0</v>
      </c>
      <c r="AO1036" t="s">
        <v>86</v>
      </c>
      <c r="AP1036" t="s">
        <v>86</v>
      </c>
      <c r="AQ1036" t="s">
        <v>86</v>
      </c>
      <c r="AR1036" t="s">
        <v>1006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 t="s">
        <v>1006</v>
      </c>
      <c r="BE1036" t="s">
        <v>1006</v>
      </c>
      <c r="BF1036" t="s">
        <v>1006</v>
      </c>
      <c r="BG1036" t="s">
        <v>1006</v>
      </c>
      <c r="BH1036" t="s">
        <v>1006</v>
      </c>
      <c r="BI1036" t="s">
        <v>1006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</row>
    <row r="1037" spans="1:72">
      <c r="A1037" t="str">
        <f>IF(I1037="","其他",_xlfn.XLOOKUP(I1037,辅助数据!B:B,辅助数据!C:C))</f>
        <v>灯饰门联</v>
      </c>
      <c r="B1037" t="str" cm="1">
        <f t="array" ref="B1037">IFERROR(_xlfn.IFS(EOMONTH(E1037,0)-C1037&gt;90,"老品 (开售天数大于90天)",EOMONTH(E1037,0)-C1037&gt;=0,"新品 (开售天数小于等于90)"),"新品未出单")</f>
        <v>老品 (开售天数大于90天)</v>
      </c>
      <c r="C1037" s="1">
        <f>_xlfn.XLOOKUP(K1037,开售时间!A:A,开售时间!B:B)</f>
        <v>45655</v>
      </c>
      <c r="D1037" s="1" t="str">
        <f>IFERROR(_xlfn.XLOOKUP(G1037,分层!A:A,分层!B:B),"未划分")</f>
        <v>T3</v>
      </c>
      <c r="E1037" s="4">
        <v>46235</v>
      </c>
      <c r="F1037" s="1" t="s">
        <v>72</v>
      </c>
      <c r="G1037" t="s">
        <v>1889</v>
      </c>
      <c r="H1037" t="s">
        <v>3821</v>
      </c>
      <c r="I1037" t="s">
        <v>3822</v>
      </c>
      <c r="J1037" t="s">
        <v>1006</v>
      </c>
      <c r="K1037" t="s">
        <v>3822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 t="s">
        <v>1006</v>
      </c>
      <c r="AI1037">
        <v>0</v>
      </c>
      <c r="AJ1037">
        <v>0</v>
      </c>
      <c r="AK1037" t="s">
        <v>1006</v>
      </c>
      <c r="AL1037">
        <v>0</v>
      </c>
      <c r="AM1037">
        <v>0</v>
      </c>
      <c r="AN1037">
        <v>0</v>
      </c>
      <c r="AO1037" t="s">
        <v>1006</v>
      </c>
      <c r="AP1037" t="s">
        <v>1006</v>
      </c>
      <c r="AQ1037" t="s">
        <v>1006</v>
      </c>
      <c r="AR1037" t="s">
        <v>1006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 t="s">
        <v>1006</v>
      </c>
      <c r="BE1037" t="s">
        <v>1006</v>
      </c>
      <c r="BF1037" t="s">
        <v>1006</v>
      </c>
      <c r="BG1037" t="s">
        <v>1006</v>
      </c>
      <c r="BH1037" t="s">
        <v>1006</v>
      </c>
      <c r="BI1037" t="s">
        <v>1006</v>
      </c>
      <c r="BJ1037">
        <v>0</v>
      </c>
      <c r="BK1037">
        <v>0</v>
      </c>
      <c r="BL1037">
        <v>0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0</v>
      </c>
    </row>
    <row r="1038" spans="1:72">
      <c r="A1038" t="str">
        <f>IF(I1038="","其他",_xlfn.XLOOKUP(I1038,辅助数据!B:B,辅助数据!C:C))</f>
        <v>横幅蜂窝套装</v>
      </c>
      <c r="B1038" t="str" cm="1">
        <f t="array" ref="B1038">IFERROR(_xlfn.IFS(EOMONTH(E1038,0)-C1038&gt;90,"老品 (开售天数大于90天)",EOMONTH(E1038,0)-C1038&gt;=0,"新品 (开售天数小于等于90)"),"新品未出单")</f>
        <v>老品 (开售天数大于90天)</v>
      </c>
      <c r="C1038" s="1">
        <f>_xlfn.XLOOKUP(K1038,开售时间!A:A,开售时间!B:B)</f>
        <v>45668</v>
      </c>
      <c r="D1038" s="1" t="str">
        <f>IFERROR(_xlfn.XLOOKUP(G1038,分层!A:A,分层!B:B),"未划分")</f>
        <v>T3</v>
      </c>
      <c r="E1038" s="4">
        <v>46235</v>
      </c>
      <c r="F1038" s="1" t="s">
        <v>72</v>
      </c>
      <c r="G1038" t="s">
        <v>3275</v>
      </c>
      <c r="H1038" t="s">
        <v>3823</v>
      </c>
      <c r="I1038" t="s">
        <v>3824</v>
      </c>
      <c r="J1038" t="s">
        <v>1054</v>
      </c>
      <c r="K1038" t="s">
        <v>3824</v>
      </c>
      <c r="L1038">
        <v>238</v>
      </c>
      <c r="M1038">
        <v>2</v>
      </c>
      <c r="N1038">
        <v>1.45</v>
      </c>
      <c r="O1038">
        <v>1.45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11.39</v>
      </c>
      <c r="Y1038">
        <v>11.39</v>
      </c>
      <c r="Z1038">
        <v>0</v>
      </c>
      <c r="AA1038">
        <v>0</v>
      </c>
      <c r="AB1038">
        <v>0</v>
      </c>
      <c r="AC1038">
        <v>1</v>
      </c>
      <c r="AD1038">
        <v>1</v>
      </c>
      <c r="AE1038">
        <v>0</v>
      </c>
      <c r="AF1038">
        <v>0</v>
      </c>
      <c r="AG1038">
        <v>0</v>
      </c>
      <c r="AH1038" t="s">
        <v>86</v>
      </c>
      <c r="AI1038">
        <v>11.39</v>
      </c>
      <c r="AJ1038">
        <v>1</v>
      </c>
      <c r="AK1038" t="s">
        <v>160</v>
      </c>
      <c r="AL1038">
        <v>0.73</v>
      </c>
      <c r="AM1038">
        <v>6.09</v>
      </c>
      <c r="AN1038">
        <v>7.86</v>
      </c>
      <c r="AO1038" t="s">
        <v>5918</v>
      </c>
      <c r="AP1038" t="s">
        <v>86</v>
      </c>
      <c r="AQ1038" t="s">
        <v>86</v>
      </c>
      <c r="AR1038" t="s">
        <v>86</v>
      </c>
      <c r="AS1038">
        <v>1.45</v>
      </c>
      <c r="AT1038">
        <v>0</v>
      </c>
      <c r="AU1038">
        <v>2</v>
      </c>
      <c r="AV1038">
        <v>2</v>
      </c>
      <c r="AW1038">
        <v>2</v>
      </c>
      <c r="AX1038">
        <v>0.3</v>
      </c>
      <c r="AY1038">
        <v>0.1</v>
      </c>
      <c r="AZ1038">
        <v>0.1</v>
      </c>
      <c r="BA1038">
        <v>0</v>
      </c>
      <c r="BB1038">
        <v>0</v>
      </c>
      <c r="BC1038">
        <v>0</v>
      </c>
      <c r="BD1038" t="s">
        <v>1006</v>
      </c>
      <c r="BE1038" t="s">
        <v>1006</v>
      </c>
      <c r="BF1038" t="s">
        <v>1006</v>
      </c>
      <c r="BG1038" t="s">
        <v>1006</v>
      </c>
      <c r="BH1038" t="s">
        <v>1006</v>
      </c>
      <c r="BI1038" t="s">
        <v>1006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</row>
    <row r="1039" spans="1:72">
      <c r="A1039" t="str">
        <f>IF(I1039="","其他",_xlfn.XLOOKUP(I1039,辅助数据!B:B,辅助数据!C:C))</f>
        <v>灯饰门联</v>
      </c>
      <c r="B1039" t="str" cm="1">
        <f t="array" ref="B1039">IFERROR(_xlfn.IFS(EOMONTH(E1039,0)-C1039&gt;90,"老品 (开售天数大于90天)",EOMONTH(E1039,0)-C1039&gt;=0,"新品 (开售天数小于等于90)"),"新品未出单")</f>
        <v>老品 (开售天数大于90天)</v>
      </c>
      <c r="C1039" s="1">
        <f>_xlfn.XLOOKUP(K1039,开售时间!A:A,开售时间!B:B)</f>
        <v>45654</v>
      </c>
      <c r="D1039" s="1" t="str">
        <f>IFERROR(_xlfn.XLOOKUP(G1039,分层!A:A,分层!B:B),"未划分")</f>
        <v>T3</v>
      </c>
      <c r="E1039" s="4">
        <v>46235</v>
      </c>
      <c r="F1039" s="1" t="s">
        <v>72</v>
      </c>
      <c r="G1039" t="s">
        <v>2428</v>
      </c>
      <c r="H1039" t="s">
        <v>5919</v>
      </c>
      <c r="I1039" t="s">
        <v>3829</v>
      </c>
      <c r="J1039" t="s">
        <v>86</v>
      </c>
      <c r="K1039" t="s">
        <v>3829</v>
      </c>
      <c r="L1039">
        <v>11</v>
      </c>
      <c r="M1039">
        <v>1</v>
      </c>
      <c r="N1039">
        <v>0.67</v>
      </c>
      <c r="O1039">
        <v>0</v>
      </c>
      <c r="P1039">
        <v>0</v>
      </c>
      <c r="Q1039">
        <v>0.67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7</v>
      </c>
      <c r="Y1039">
        <v>0</v>
      </c>
      <c r="Z1039">
        <v>0</v>
      </c>
      <c r="AA1039">
        <v>7</v>
      </c>
      <c r="AB1039">
        <v>0</v>
      </c>
      <c r="AC1039">
        <v>1</v>
      </c>
      <c r="AD1039">
        <v>0</v>
      </c>
      <c r="AE1039">
        <v>0</v>
      </c>
      <c r="AF1039">
        <v>1</v>
      </c>
      <c r="AG1039">
        <v>0</v>
      </c>
      <c r="AH1039" t="s">
        <v>86</v>
      </c>
      <c r="AI1039">
        <v>0</v>
      </c>
      <c r="AJ1039">
        <v>0</v>
      </c>
      <c r="AK1039" t="s">
        <v>5465</v>
      </c>
      <c r="AL1039">
        <v>0.67</v>
      </c>
      <c r="AM1039">
        <v>60.91</v>
      </c>
      <c r="AN1039">
        <v>10.45</v>
      </c>
      <c r="AO1039" t="s">
        <v>5920</v>
      </c>
      <c r="AP1039" t="s">
        <v>86</v>
      </c>
      <c r="AQ1039" t="s">
        <v>86</v>
      </c>
      <c r="AR1039" t="s">
        <v>86</v>
      </c>
      <c r="AS1039">
        <v>0.67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 t="s">
        <v>1006</v>
      </c>
      <c r="BE1039" t="s">
        <v>1006</v>
      </c>
      <c r="BF1039" t="s">
        <v>1006</v>
      </c>
      <c r="BG1039" t="s">
        <v>1006</v>
      </c>
      <c r="BH1039" t="s">
        <v>1006</v>
      </c>
      <c r="BI1039" t="s">
        <v>1006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</row>
    <row r="1040" spans="1:72">
      <c r="A1040" t="str">
        <f>IF(I1040="","其他",_xlfn.XLOOKUP(I1040,辅助数据!B:B,辅助数据!C:C))</f>
        <v>海报小木板</v>
      </c>
      <c r="B1040" t="str" cm="1">
        <f t="array" ref="B1040">IFERROR(_xlfn.IFS(EOMONTH(E1040,0)-C1040&gt;90,"老品 (开售天数大于90天)",EOMONTH(E1040,0)-C1040&gt;=0,"新品 (开售天数小于等于90)"),"新品未出单")</f>
        <v>老品 (开售天数大于90天)</v>
      </c>
      <c r="C1040" s="1">
        <f>_xlfn.XLOOKUP(K1040,开售时间!A:A,开售时间!B:B)</f>
        <v>45658</v>
      </c>
      <c r="D1040" s="1" t="str">
        <f>IFERROR(_xlfn.XLOOKUP(G1040,分层!A:A,分层!B:B),"未划分")</f>
        <v>T4</v>
      </c>
      <c r="E1040" s="4">
        <v>46235</v>
      </c>
      <c r="F1040" s="1" t="s">
        <v>72</v>
      </c>
      <c r="G1040" t="s">
        <v>1288</v>
      </c>
      <c r="H1040" t="s">
        <v>3834</v>
      </c>
      <c r="I1040" t="s">
        <v>3835</v>
      </c>
      <c r="J1040" t="s">
        <v>1006</v>
      </c>
      <c r="K1040" t="s">
        <v>3835</v>
      </c>
      <c r="L1040">
        <v>236</v>
      </c>
      <c r="M1040">
        <v>3</v>
      </c>
      <c r="N1040">
        <v>0.89</v>
      </c>
      <c r="O1040">
        <v>0</v>
      </c>
      <c r="P1040">
        <v>0</v>
      </c>
      <c r="Q1040">
        <v>0.89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t="s">
        <v>1006</v>
      </c>
      <c r="AI1040">
        <v>0</v>
      </c>
      <c r="AJ1040">
        <v>0</v>
      </c>
      <c r="AK1040" t="s">
        <v>1753</v>
      </c>
      <c r="AL1040">
        <v>0.3</v>
      </c>
      <c r="AM1040">
        <v>3.77</v>
      </c>
      <c r="AN1040">
        <v>0</v>
      </c>
      <c r="AO1040" t="s">
        <v>86</v>
      </c>
      <c r="AP1040" t="s">
        <v>86</v>
      </c>
      <c r="AQ1040" t="s">
        <v>86</v>
      </c>
      <c r="AR1040" t="s">
        <v>1006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  <c r="AZ1040">
        <v>0</v>
      </c>
      <c r="BA1040">
        <v>0</v>
      </c>
      <c r="BB1040">
        <v>0</v>
      </c>
      <c r="BC1040">
        <v>0</v>
      </c>
      <c r="BD1040" t="s">
        <v>1006</v>
      </c>
      <c r="BE1040" t="s">
        <v>1006</v>
      </c>
      <c r="BF1040" t="s">
        <v>1006</v>
      </c>
      <c r="BG1040" t="s">
        <v>1006</v>
      </c>
      <c r="BH1040" t="s">
        <v>1006</v>
      </c>
      <c r="BI1040" t="s">
        <v>1006</v>
      </c>
      <c r="BJ1040">
        <v>0</v>
      </c>
      <c r="BK1040">
        <v>0</v>
      </c>
      <c r="BL1040">
        <v>0</v>
      </c>
      <c r="BM1040">
        <v>0</v>
      </c>
      <c r="BN1040">
        <v>0</v>
      </c>
      <c r="BO1040">
        <v>0</v>
      </c>
      <c r="BP1040">
        <v>0</v>
      </c>
      <c r="BQ1040">
        <v>0</v>
      </c>
      <c r="BR1040">
        <v>0</v>
      </c>
      <c r="BS1040">
        <v>0</v>
      </c>
      <c r="BT1040">
        <v>0</v>
      </c>
    </row>
    <row r="1041" spans="1:72">
      <c r="A1041" t="str">
        <f>IF(I1041="","其他",_xlfn.XLOOKUP(I1041,辅助数据!B:B,辅助数据!C:C))</f>
        <v>海报小木板</v>
      </c>
      <c r="B1041" t="str" cm="1">
        <f t="array" ref="B1041">IFERROR(_xlfn.IFS(EOMONTH(E1041,0)-C1041&gt;90,"老品 (开售天数大于90天)",EOMONTH(E1041,0)-C1041&gt;=0,"新品 (开售天数小于等于90)"),"新品未出单")</f>
        <v>老品 (开售天数大于90天)</v>
      </c>
      <c r="C1041" s="1">
        <f>_xlfn.XLOOKUP(K1041,开售时间!A:A,开售时间!B:B)</f>
        <v>45660</v>
      </c>
      <c r="D1041" s="1" t="str">
        <f>IFERROR(_xlfn.XLOOKUP(G1041,分层!A:A,分层!B:B),"未划分")</f>
        <v>T4</v>
      </c>
      <c r="E1041" s="4">
        <v>46235</v>
      </c>
      <c r="F1041" s="1" t="s">
        <v>72</v>
      </c>
      <c r="G1041" t="s">
        <v>2010</v>
      </c>
      <c r="H1041" t="s">
        <v>3836</v>
      </c>
      <c r="I1041" t="s">
        <v>3837</v>
      </c>
      <c r="J1041" t="s">
        <v>1006</v>
      </c>
      <c r="K1041" t="s">
        <v>3837</v>
      </c>
      <c r="L1041">
        <v>389</v>
      </c>
      <c r="M1041">
        <v>4</v>
      </c>
      <c r="N1041">
        <v>1.5</v>
      </c>
      <c r="O1041">
        <v>0</v>
      </c>
      <c r="P1041">
        <v>0</v>
      </c>
      <c r="Q1041">
        <v>1.5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t="s">
        <v>1006</v>
      </c>
      <c r="AI1041">
        <v>0</v>
      </c>
      <c r="AJ1041">
        <v>0</v>
      </c>
      <c r="AK1041" t="s">
        <v>2122</v>
      </c>
      <c r="AL1041">
        <v>0.38</v>
      </c>
      <c r="AM1041">
        <v>3.86</v>
      </c>
      <c r="AN1041">
        <v>0</v>
      </c>
      <c r="AO1041" t="s">
        <v>86</v>
      </c>
      <c r="AP1041" t="s">
        <v>86</v>
      </c>
      <c r="AQ1041" t="s">
        <v>86</v>
      </c>
      <c r="AR1041" t="s">
        <v>1006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 t="s">
        <v>1006</v>
      </c>
      <c r="BE1041" t="s">
        <v>1006</v>
      </c>
      <c r="BF1041" t="s">
        <v>1006</v>
      </c>
      <c r="BG1041" t="s">
        <v>1006</v>
      </c>
      <c r="BH1041" t="s">
        <v>1006</v>
      </c>
      <c r="BI1041" t="s">
        <v>1006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</row>
    <row r="1042" spans="1:72">
      <c r="A1042" t="str">
        <f>IF(I1042="","其他",_xlfn.XLOOKUP(I1042,辅助数据!B:B,辅助数据!C:C))</f>
        <v>海报小木板</v>
      </c>
      <c r="B1042" t="str" cm="1">
        <f t="array" ref="B1042">IFERROR(_xlfn.IFS(EOMONTH(E1042,0)-C1042&gt;90,"老品 (开售天数大于90天)",EOMONTH(E1042,0)-C1042&gt;=0,"新品 (开售天数小于等于90)"),"新品未出单")</f>
        <v>老品 (开售天数大于90天)</v>
      </c>
      <c r="C1042" s="1">
        <f>_xlfn.XLOOKUP(K1042,开售时间!A:A,开售时间!B:B)</f>
        <v>45658</v>
      </c>
      <c r="D1042" s="1" t="str">
        <f>IFERROR(_xlfn.XLOOKUP(G1042,分层!A:A,分层!B:B),"未划分")</f>
        <v>T2</v>
      </c>
      <c r="E1042" s="4">
        <v>46235</v>
      </c>
      <c r="F1042" s="1" t="s">
        <v>72</v>
      </c>
      <c r="G1042" t="s">
        <v>688</v>
      </c>
      <c r="H1042" t="s">
        <v>3838</v>
      </c>
      <c r="I1042" t="s">
        <v>3839</v>
      </c>
      <c r="J1042" t="s">
        <v>1006</v>
      </c>
      <c r="K1042" t="s">
        <v>3839</v>
      </c>
      <c r="L1042">
        <v>19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t="s">
        <v>1006</v>
      </c>
      <c r="AI1042">
        <v>0</v>
      </c>
      <c r="AJ1042">
        <v>0</v>
      </c>
      <c r="AK1042" t="s">
        <v>1006</v>
      </c>
      <c r="AL1042">
        <v>0</v>
      </c>
      <c r="AM1042">
        <v>0</v>
      </c>
      <c r="AN1042">
        <v>0</v>
      </c>
      <c r="AO1042" t="s">
        <v>1006</v>
      </c>
      <c r="AP1042" t="s">
        <v>1006</v>
      </c>
      <c r="AQ1042" t="s">
        <v>1006</v>
      </c>
      <c r="AR1042" t="s">
        <v>1006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0</v>
      </c>
      <c r="BC1042">
        <v>0</v>
      </c>
      <c r="BD1042" t="s">
        <v>1006</v>
      </c>
      <c r="BE1042" t="s">
        <v>1006</v>
      </c>
      <c r="BF1042" t="s">
        <v>1006</v>
      </c>
      <c r="BG1042" t="s">
        <v>1006</v>
      </c>
      <c r="BH1042" t="s">
        <v>1006</v>
      </c>
      <c r="BI1042" t="s">
        <v>1006</v>
      </c>
      <c r="BJ1042">
        <v>0</v>
      </c>
      <c r="BK1042">
        <v>0</v>
      </c>
      <c r="BL1042">
        <v>0</v>
      </c>
      <c r="BM1042">
        <v>0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</row>
    <row r="1043" spans="1:72">
      <c r="A1043" t="str">
        <f>IF(I1043="","其他",_xlfn.XLOOKUP(I1043,辅助数据!B:B,辅助数据!C:C))</f>
        <v>海报小木板</v>
      </c>
      <c r="B1043" t="str" cm="1">
        <f t="array" ref="B1043">IFERROR(_xlfn.IFS(EOMONTH(E1043,0)-C1043&gt;90,"老品 (开售天数大于90天)",EOMONTH(E1043,0)-C1043&gt;=0,"新品 (开售天数小于等于90)"),"新品未出单")</f>
        <v>老品 (开售天数大于90天)</v>
      </c>
      <c r="C1043" s="1">
        <f>_xlfn.XLOOKUP(K1043,开售时间!A:A,开售时间!B:B)</f>
        <v>45671</v>
      </c>
      <c r="D1043" s="1" t="str">
        <f>IFERROR(_xlfn.XLOOKUP(G1043,分层!A:A,分层!B:B),"未划分")</f>
        <v>T3</v>
      </c>
      <c r="E1043" s="4">
        <v>46235</v>
      </c>
      <c r="F1043" s="1" t="s">
        <v>72</v>
      </c>
      <c r="G1043" t="s">
        <v>1922</v>
      </c>
      <c r="H1043" t="s">
        <v>3842</v>
      </c>
      <c r="I1043" t="s">
        <v>3843</v>
      </c>
      <c r="J1043" t="s">
        <v>1006</v>
      </c>
      <c r="K1043" t="s">
        <v>3843</v>
      </c>
      <c r="L1043">
        <v>130</v>
      </c>
      <c r="M1043">
        <v>1</v>
      </c>
      <c r="N1043">
        <v>1.01</v>
      </c>
      <c r="O1043">
        <v>0</v>
      </c>
      <c r="P1043">
        <v>0</v>
      </c>
      <c r="Q1043">
        <v>1.01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6.66</v>
      </c>
      <c r="Y1043">
        <v>0</v>
      </c>
      <c r="Z1043">
        <v>0</v>
      </c>
      <c r="AA1043">
        <v>6.66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t="s">
        <v>1006</v>
      </c>
      <c r="AI1043">
        <v>6.66</v>
      </c>
      <c r="AJ1043">
        <v>0</v>
      </c>
      <c r="AK1043" t="s">
        <v>1060</v>
      </c>
      <c r="AL1043">
        <v>1.01</v>
      </c>
      <c r="AM1043">
        <v>7.77</v>
      </c>
      <c r="AN1043">
        <v>6.59</v>
      </c>
      <c r="AO1043" t="s">
        <v>2461</v>
      </c>
      <c r="AP1043" t="s">
        <v>86</v>
      </c>
      <c r="AQ1043" t="s">
        <v>86</v>
      </c>
      <c r="AR1043" t="s">
        <v>86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 t="s">
        <v>1006</v>
      </c>
      <c r="BE1043" t="s">
        <v>1006</v>
      </c>
      <c r="BF1043" t="s">
        <v>1006</v>
      </c>
      <c r="BG1043" t="s">
        <v>1006</v>
      </c>
      <c r="BH1043" t="s">
        <v>1006</v>
      </c>
      <c r="BI1043" t="s">
        <v>1006</v>
      </c>
      <c r="BJ1043">
        <v>0</v>
      </c>
      <c r="BK1043">
        <v>0</v>
      </c>
      <c r="BL1043">
        <v>0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0</v>
      </c>
    </row>
    <row r="1044" spans="1:72">
      <c r="A1044" t="str">
        <f>IF(I1044="","其他",_xlfn.XLOOKUP(I1044,辅助数据!B:B,辅助数据!C:C))</f>
        <v>海报小木板</v>
      </c>
      <c r="B1044" t="str" cm="1">
        <f t="array" ref="B1044">IFERROR(_xlfn.IFS(EOMONTH(E1044,0)-C1044&gt;90,"老品 (开售天数大于90天)",EOMONTH(E1044,0)-C1044&gt;=0,"新品 (开售天数小于等于90)"),"新品未出单")</f>
        <v>老品 (开售天数大于90天)</v>
      </c>
      <c r="C1044" s="1">
        <f>_xlfn.XLOOKUP(K1044,开售时间!A:A,开售时间!B:B)</f>
        <v>45673</v>
      </c>
      <c r="D1044" s="1" t="str">
        <f>IFERROR(_xlfn.XLOOKUP(G1044,分层!A:A,分层!B:B),"未划分")</f>
        <v>T4</v>
      </c>
      <c r="E1044" s="4">
        <v>46235</v>
      </c>
      <c r="F1044" s="1" t="s">
        <v>72</v>
      </c>
      <c r="G1044" t="s">
        <v>1706</v>
      </c>
      <c r="H1044" t="s">
        <v>3845</v>
      </c>
      <c r="I1044" t="s">
        <v>3846</v>
      </c>
      <c r="J1044" t="s">
        <v>900</v>
      </c>
      <c r="K1044" t="s">
        <v>3846</v>
      </c>
      <c r="L1044">
        <v>354</v>
      </c>
      <c r="M1044">
        <v>5</v>
      </c>
      <c r="N1044">
        <v>3.01</v>
      </c>
      <c r="O1044">
        <v>0</v>
      </c>
      <c r="P1044">
        <v>0</v>
      </c>
      <c r="Q1044">
        <v>3.01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9.5</v>
      </c>
      <c r="Y1044">
        <v>0</v>
      </c>
      <c r="Z1044">
        <v>0</v>
      </c>
      <c r="AA1044">
        <v>9.5</v>
      </c>
      <c r="AB1044">
        <v>0</v>
      </c>
      <c r="AC1044">
        <v>1</v>
      </c>
      <c r="AD1044">
        <v>0</v>
      </c>
      <c r="AE1044">
        <v>0</v>
      </c>
      <c r="AF1044">
        <v>1</v>
      </c>
      <c r="AG1044">
        <v>0</v>
      </c>
      <c r="AH1044" t="s">
        <v>86</v>
      </c>
      <c r="AI1044">
        <v>9.5</v>
      </c>
      <c r="AJ1044">
        <v>1</v>
      </c>
      <c r="AK1044" t="s">
        <v>3517</v>
      </c>
      <c r="AL1044">
        <v>0.6</v>
      </c>
      <c r="AM1044">
        <v>8.5</v>
      </c>
      <c r="AN1044">
        <v>3.16</v>
      </c>
      <c r="AO1044" t="s">
        <v>5921</v>
      </c>
      <c r="AP1044" t="s">
        <v>86</v>
      </c>
      <c r="AQ1044" t="s">
        <v>86</v>
      </c>
      <c r="AR1044" t="s">
        <v>86</v>
      </c>
      <c r="AS1044">
        <v>3.01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 t="s">
        <v>1006</v>
      </c>
      <c r="BE1044" t="s">
        <v>1006</v>
      </c>
      <c r="BF1044" t="s">
        <v>1006</v>
      </c>
      <c r="BG1044" t="s">
        <v>1006</v>
      </c>
      <c r="BH1044" t="s">
        <v>1006</v>
      </c>
      <c r="BI1044" t="s">
        <v>1006</v>
      </c>
      <c r="BJ1044">
        <v>0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</row>
    <row r="1045" spans="1:72">
      <c r="A1045" t="str">
        <f>IF(I1045="","其他",_xlfn.XLOOKUP(I1045,辅助数据!B:B,辅助数据!C:C))</f>
        <v>横幅蜂窝套装</v>
      </c>
      <c r="B1045" t="str" cm="1">
        <f t="array" ref="B1045">IFERROR(_xlfn.IFS(EOMONTH(E1045,0)-C1045&gt;90,"老品 (开售天数大于90天)",EOMONTH(E1045,0)-C1045&gt;=0,"新品 (开售天数小于等于90)"),"新品未出单")</f>
        <v>老品 (开售天数大于90天)</v>
      </c>
      <c r="C1045" s="1">
        <f>_xlfn.XLOOKUP(K1045,开售时间!A:A,开售时间!B:B)</f>
        <v>45680</v>
      </c>
      <c r="D1045" s="1" t="str">
        <f>IFERROR(_xlfn.XLOOKUP(G1045,分层!A:A,分层!B:B),"未划分")</f>
        <v>T3</v>
      </c>
      <c r="E1045" s="4">
        <v>46235</v>
      </c>
      <c r="F1045" s="1" t="s">
        <v>72</v>
      </c>
      <c r="G1045" t="s">
        <v>1458</v>
      </c>
      <c r="H1045" t="s">
        <v>3852</v>
      </c>
      <c r="I1045" t="s">
        <v>3853</v>
      </c>
      <c r="J1045" t="s">
        <v>1054</v>
      </c>
      <c r="K1045" t="s">
        <v>3853</v>
      </c>
      <c r="L1045">
        <v>36</v>
      </c>
      <c r="M1045">
        <v>2</v>
      </c>
      <c r="N1045">
        <v>0.97</v>
      </c>
      <c r="O1045">
        <v>0</v>
      </c>
      <c r="P1045">
        <v>0</v>
      </c>
      <c r="Q1045">
        <v>0.97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6</v>
      </c>
      <c r="Y1045">
        <v>0</v>
      </c>
      <c r="Z1045">
        <v>0</v>
      </c>
      <c r="AA1045">
        <v>6</v>
      </c>
      <c r="AB1045">
        <v>0</v>
      </c>
      <c r="AC1045">
        <v>1</v>
      </c>
      <c r="AD1045">
        <v>0</v>
      </c>
      <c r="AE1045">
        <v>0</v>
      </c>
      <c r="AF1045">
        <v>1</v>
      </c>
      <c r="AG1045">
        <v>0</v>
      </c>
      <c r="AH1045" t="s">
        <v>86</v>
      </c>
      <c r="AI1045">
        <v>0</v>
      </c>
      <c r="AJ1045">
        <v>0</v>
      </c>
      <c r="AK1045" t="s">
        <v>2507</v>
      </c>
      <c r="AL1045">
        <v>0.49</v>
      </c>
      <c r="AM1045">
        <v>26.94</v>
      </c>
      <c r="AN1045">
        <v>6.19</v>
      </c>
      <c r="AO1045" t="s">
        <v>5922</v>
      </c>
      <c r="AP1045" t="s">
        <v>86</v>
      </c>
      <c r="AQ1045" t="s">
        <v>86</v>
      </c>
      <c r="AR1045" t="s">
        <v>86</v>
      </c>
      <c r="AS1045">
        <v>0.97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 t="s">
        <v>1006</v>
      </c>
      <c r="BE1045" t="s">
        <v>1006</v>
      </c>
      <c r="BF1045" t="s">
        <v>1006</v>
      </c>
      <c r="BG1045" t="s">
        <v>1006</v>
      </c>
      <c r="BH1045" t="s">
        <v>1006</v>
      </c>
      <c r="BI1045" t="s">
        <v>1006</v>
      </c>
      <c r="BJ1045">
        <v>0</v>
      </c>
      <c r="BK1045">
        <v>0</v>
      </c>
      <c r="BL1045">
        <v>0</v>
      </c>
      <c r="BM1045">
        <v>0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0</v>
      </c>
    </row>
    <row r="1046" spans="1:72">
      <c r="A1046" t="str">
        <f>IF(I1046="","其他",_xlfn.XLOOKUP(I1046,辅助数据!B:B,辅助数据!C:C))</f>
        <v>海报小木板</v>
      </c>
      <c r="B1046" t="str" cm="1">
        <f t="array" ref="B1046">IFERROR(_xlfn.IFS(EOMONTH(E1046,0)-C1046&gt;90,"老品 (开售天数大于90天)",EOMONTH(E1046,0)-C1046&gt;=0,"新品 (开售天数小于等于90)"),"新品未出单")</f>
        <v>老品 (开售天数大于90天)</v>
      </c>
      <c r="C1046" s="1">
        <f>_xlfn.XLOOKUP(K1046,开售时间!A:A,开售时间!B:B)</f>
        <v>45678</v>
      </c>
      <c r="D1046" s="1" t="str">
        <f>IFERROR(_xlfn.XLOOKUP(G1046,分层!A:A,分层!B:B),"未划分")</f>
        <v>T4</v>
      </c>
      <c r="E1046" s="4">
        <v>46235</v>
      </c>
      <c r="F1046" s="1" t="s">
        <v>72</v>
      </c>
      <c r="G1046" t="s">
        <v>2603</v>
      </c>
      <c r="H1046" t="s">
        <v>3854</v>
      </c>
      <c r="I1046" t="s">
        <v>3855</v>
      </c>
      <c r="J1046" t="s">
        <v>900</v>
      </c>
      <c r="K1046" t="s">
        <v>3855</v>
      </c>
      <c r="L1046">
        <v>470</v>
      </c>
      <c r="M1046">
        <v>5</v>
      </c>
      <c r="N1046">
        <v>2.42</v>
      </c>
      <c r="O1046">
        <v>0</v>
      </c>
      <c r="P1046">
        <v>0</v>
      </c>
      <c r="Q1046">
        <v>2.42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9.5</v>
      </c>
      <c r="Y1046">
        <v>0</v>
      </c>
      <c r="Z1046">
        <v>0</v>
      </c>
      <c r="AA1046">
        <v>9.5</v>
      </c>
      <c r="AB1046">
        <v>0</v>
      </c>
      <c r="AC1046">
        <v>1</v>
      </c>
      <c r="AD1046">
        <v>0</v>
      </c>
      <c r="AE1046">
        <v>0</v>
      </c>
      <c r="AF1046">
        <v>1</v>
      </c>
      <c r="AG1046">
        <v>0</v>
      </c>
      <c r="AH1046" t="s">
        <v>86</v>
      </c>
      <c r="AI1046">
        <v>9.5</v>
      </c>
      <c r="AJ1046">
        <v>1</v>
      </c>
      <c r="AK1046" t="s">
        <v>296</v>
      </c>
      <c r="AL1046">
        <v>0.48</v>
      </c>
      <c r="AM1046">
        <v>5.15</v>
      </c>
      <c r="AN1046">
        <v>3.93</v>
      </c>
      <c r="AO1046" t="s">
        <v>5923</v>
      </c>
      <c r="AP1046" t="s">
        <v>86</v>
      </c>
      <c r="AQ1046" t="s">
        <v>86</v>
      </c>
      <c r="AR1046" t="s">
        <v>86</v>
      </c>
      <c r="AS1046">
        <v>2.42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 t="s">
        <v>1006</v>
      </c>
      <c r="BE1046" t="s">
        <v>1006</v>
      </c>
      <c r="BF1046" t="s">
        <v>1006</v>
      </c>
      <c r="BG1046" t="s">
        <v>1006</v>
      </c>
      <c r="BH1046" t="s">
        <v>1006</v>
      </c>
      <c r="BI1046" t="s">
        <v>1006</v>
      </c>
      <c r="BJ1046">
        <v>0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</row>
    <row r="1047" spans="1:72">
      <c r="A1047" t="str">
        <f>IF(I1047="","其他",_xlfn.XLOOKUP(I1047,辅助数据!B:B,辅助数据!C:C))</f>
        <v>海报小木板</v>
      </c>
      <c r="B1047" t="str" cm="1">
        <f t="array" ref="B1047">IFERROR(_xlfn.IFS(EOMONTH(E1047,0)-C1047&gt;90,"老品 (开售天数大于90天)",EOMONTH(E1047,0)-C1047&gt;=0,"新品 (开售天数小于等于90)"),"新品未出单")</f>
        <v>老品 (开售天数大于90天)</v>
      </c>
      <c r="C1047" s="1">
        <f>_xlfn.XLOOKUP(K1047,开售时间!A:A,开售时间!B:B)</f>
        <v>45678</v>
      </c>
      <c r="D1047" s="1" t="str">
        <f>IFERROR(_xlfn.XLOOKUP(G1047,分层!A:A,分层!B:B),"未划分")</f>
        <v>T4</v>
      </c>
      <c r="E1047" s="4">
        <v>46235</v>
      </c>
      <c r="F1047" s="1" t="s">
        <v>72</v>
      </c>
      <c r="G1047" t="s">
        <v>2166</v>
      </c>
      <c r="H1047" t="s">
        <v>3856</v>
      </c>
      <c r="I1047" t="s">
        <v>3857</v>
      </c>
      <c r="J1047" t="s">
        <v>1006</v>
      </c>
      <c r="K1047" t="s">
        <v>3857</v>
      </c>
      <c r="L1047">
        <v>1053</v>
      </c>
      <c r="M1047">
        <v>10</v>
      </c>
      <c r="N1047">
        <v>5.65</v>
      </c>
      <c r="O1047">
        <v>0</v>
      </c>
      <c r="P1047">
        <v>0</v>
      </c>
      <c r="Q1047">
        <v>5.65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 t="s">
        <v>1006</v>
      </c>
      <c r="AI1047">
        <v>0</v>
      </c>
      <c r="AJ1047">
        <v>0</v>
      </c>
      <c r="AK1047" t="s">
        <v>225</v>
      </c>
      <c r="AL1047">
        <v>0.57</v>
      </c>
      <c r="AM1047">
        <v>5.37</v>
      </c>
      <c r="AN1047">
        <v>0</v>
      </c>
      <c r="AO1047" t="s">
        <v>86</v>
      </c>
      <c r="AP1047" t="s">
        <v>86</v>
      </c>
      <c r="AQ1047" t="s">
        <v>86</v>
      </c>
      <c r="AR1047" t="s">
        <v>1006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 t="s">
        <v>1006</v>
      </c>
      <c r="BE1047" t="s">
        <v>1006</v>
      </c>
      <c r="BF1047" t="s">
        <v>1006</v>
      </c>
      <c r="BG1047" t="s">
        <v>1006</v>
      </c>
      <c r="BH1047" t="s">
        <v>1006</v>
      </c>
      <c r="BI1047" t="s">
        <v>1006</v>
      </c>
      <c r="BJ1047">
        <v>0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</row>
    <row r="1048" spans="1:72">
      <c r="A1048" t="str">
        <f>IF(I1048="","其他",_xlfn.XLOOKUP(I1048,辅助数据!B:B,辅助数据!C:C))</f>
        <v>海报小木板</v>
      </c>
      <c r="B1048" t="str" cm="1">
        <f t="array" ref="B1048">IFERROR(_xlfn.IFS(EOMONTH(E1048,0)-C1048&gt;90,"老品 (开售天数大于90天)",EOMONTH(E1048,0)-C1048&gt;=0,"新品 (开售天数小于等于90)"),"新品未出单")</f>
        <v>老品 (开售天数大于90天)</v>
      </c>
      <c r="C1048" s="1">
        <f>_xlfn.XLOOKUP(K1048,开售时间!A:A,开售时间!B:B)</f>
        <v>45681</v>
      </c>
      <c r="D1048" s="1" t="str">
        <f>IFERROR(_xlfn.XLOOKUP(G1048,分层!A:A,分层!B:B),"未划分")</f>
        <v>T3</v>
      </c>
      <c r="E1048" s="4">
        <v>46235</v>
      </c>
      <c r="F1048" s="1" t="s">
        <v>72</v>
      </c>
      <c r="G1048" t="s">
        <v>1684</v>
      </c>
      <c r="H1048" t="s">
        <v>3859</v>
      </c>
      <c r="I1048" t="s">
        <v>3860</v>
      </c>
      <c r="J1048" t="s">
        <v>1206</v>
      </c>
      <c r="K1048" t="s">
        <v>3860</v>
      </c>
      <c r="L1048">
        <v>183</v>
      </c>
      <c r="M1048">
        <v>4</v>
      </c>
      <c r="N1048">
        <v>2.15</v>
      </c>
      <c r="O1048">
        <v>0</v>
      </c>
      <c r="P1048">
        <v>0</v>
      </c>
      <c r="Q1048">
        <v>2.15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10</v>
      </c>
      <c r="Y1048">
        <v>0</v>
      </c>
      <c r="Z1048">
        <v>0</v>
      </c>
      <c r="AA1048">
        <v>10</v>
      </c>
      <c r="AB1048">
        <v>0</v>
      </c>
      <c r="AC1048">
        <v>1</v>
      </c>
      <c r="AD1048">
        <v>0</v>
      </c>
      <c r="AE1048">
        <v>0</v>
      </c>
      <c r="AF1048">
        <v>1</v>
      </c>
      <c r="AG1048">
        <v>0</v>
      </c>
      <c r="AH1048" t="s">
        <v>86</v>
      </c>
      <c r="AI1048">
        <v>10</v>
      </c>
      <c r="AJ1048">
        <v>1</v>
      </c>
      <c r="AK1048" t="s">
        <v>5924</v>
      </c>
      <c r="AL1048">
        <v>0.54</v>
      </c>
      <c r="AM1048">
        <v>11.75</v>
      </c>
      <c r="AN1048">
        <v>4.65</v>
      </c>
      <c r="AO1048" t="s">
        <v>1203</v>
      </c>
      <c r="AP1048" t="s">
        <v>86</v>
      </c>
      <c r="AQ1048" t="s">
        <v>86</v>
      </c>
      <c r="AR1048" t="s">
        <v>86</v>
      </c>
      <c r="AS1048">
        <v>2.15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 t="s">
        <v>1006</v>
      </c>
      <c r="BE1048" t="s">
        <v>1006</v>
      </c>
      <c r="BF1048" t="s">
        <v>1006</v>
      </c>
      <c r="BG1048" t="s">
        <v>1006</v>
      </c>
      <c r="BH1048" t="s">
        <v>1006</v>
      </c>
      <c r="BI1048" t="s">
        <v>1006</v>
      </c>
      <c r="BJ1048">
        <v>0</v>
      </c>
      <c r="BK1048">
        <v>0</v>
      </c>
      <c r="BL1048">
        <v>0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</row>
    <row r="1049" spans="1:72">
      <c r="A1049" t="str">
        <f>IF(I1049="","其他",_xlfn.XLOOKUP(I1049,辅助数据!B:B,辅助数据!C:C))</f>
        <v>灯饰门联</v>
      </c>
      <c r="B1049" t="str" cm="1">
        <f t="array" ref="B1049">IFERROR(_xlfn.IFS(EOMONTH(E1049,0)-C1049&gt;90,"老品 (开售天数大于90天)",EOMONTH(E1049,0)-C1049&gt;=0,"新品 (开售天数小于等于90)"),"新品未出单")</f>
        <v>老品 (开售天数大于90天)</v>
      </c>
      <c r="C1049" s="1">
        <f>_xlfn.XLOOKUP(K1049,开售时间!A:A,开售时间!B:B)</f>
        <v>45741</v>
      </c>
      <c r="D1049" s="1" t="str">
        <f>IFERROR(_xlfn.XLOOKUP(G1049,分层!A:A,分层!B:B),"未划分")</f>
        <v>T3</v>
      </c>
      <c r="E1049" s="4">
        <v>46235</v>
      </c>
      <c r="F1049" s="1" t="s">
        <v>72</v>
      </c>
      <c r="G1049" t="s">
        <v>1848</v>
      </c>
      <c r="H1049" t="s">
        <v>3869</v>
      </c>
      <c r="I1049" t="s">
        <v>3870</v>
      </c>
      <c r="J1049" t="s">
        <v>2987</v>
      </c>
      <c r="K1049" t="s">
        <v>3870</v>
      </c>
      <c r="L1049">
        <v>630</v>
      </c>
      <c r="M1049">
        <v>12</v>
      </c>
      <c r="N1049">
        <v>7.1</v>
      </c>
      <c r="O1049">
        <v>0</v>
      </c>
      <c r="P1049">
        <v>0</v>
      </c>
      <c r="Q1049">
        <v>7.1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7</v>
      </c>
      <c r="Y1049">
        <v>0</v>
      </c>
      <c r="Z1049">
        <v>0</v>
      </c>
      <c r="AA1049">
        <v>7</v>
      </c>
      <c r="AB1049">
        <v>0</v>
      </c>
      <c r="AC1049">
        <v>1</v>
      </c>
      <c r="AD1049">
        <v>0</v>
      </c>
      <c r="AE1049">
        <v>0</v>
      </c>
      <c r="AF1049">
        <v>1</v>
      </c>
      <c r="AG1049">
        <v>0</v>
      </c>
      <c r="AH1049" t="s">
        <v>86</v>
      </c>
      <c r="AI1049">
        <v>7</v>
      </c>
      <c r="AJ1049">
        <v>1</v>
      </c>
      <c r="AK1049" t="s">
        <v>5905</v>
      </c>
      <c r="AL1049">
        <v>0.59</v>
      </c>
      <c r="AM1049">
        <v>11.27</v>
      </c>
      <c r="AN1049">
        <v>0.99</v>
      </c>
      <c r="AO1049" t="s">
        <v>5925</v>
      </c>
      <c r="AP1049" t="s">
        <v>86</v>
      </c>
      <c r="AQ1049" t="s">
        <v>86</v>
      </c>
      <c r="AR1049" t="s">
        <v>86</v>
      </c>
      <c r="AS1049">
        <v>7.1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 t="s">
        <v>1006</v>
      </c>
      <c r="BE1049" t="s">
        <v>1006</v>
      </c>
      <c r="BF1049" t="s">
        <v>1006</v>
      </c>
      <c r="BG1049" t="s">
        <v>1006</v>
      </c>
      <c r="BH1049" t="s">
        <v>1006</v>
      </c>
      <c r="BI1049" t="s">
        <v>1006</v>
      </c>
      <c r="BJ1049">
        <v>0</v>
      </c>
      <c r="BK1049">
        <v>0</v>
      </c>
      <c r="BL1049">
        <v>0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0</v>
      </c>
    </row>
    <row r="1050" spans="1:72">
      <c r="A1050" t="str">
        <f>IF(I1050="","其他",_xlfn.XLOOKUP(I1050,辅助数据!B:B,辅助数据!C:C))</f>
        <v>贺卡</v>
      </c>
      <c r="B1050" t="str" cm="1">
        <f t="array" ref="B1050">IFERROR(_xlfn.IFS(EOMONTH(E1050,0)-C1050&gt;90,"老品 (开售天数大于90天)",EOMONTH(E1050,0)-C1050&gt;=0,"新品 (开售天数小于等于90)"),"新品未出单")</f>
        <v>老品 (开售天数大于90天)</v>
      </c>
      <c r="C1050" s="1">
        <f>_xlfn.XLOOKUP(K1050,开售时间!A:A,开售时间!B:B)</f>
        <v>45758</v>
      </c>
      <c r="D1050" s="1" t="str">
        <f>IFERROR(_xlfn.XLOOKUP(G1050,分层!A:A,分层!B:B),"未划分")</f>
        <v>T4</v>
      </c>
      <c r="E1050" s="4">
        <v>46235</v>
      </c>
      <c r="F1050" s="1" t="s">
        <v>72</v>
      </c>
      <c r="G1050" t="s">
        <v>2096</v>
      </c>
      <c r="H1050" t="s">
        <v>3872</v>
      </c>
      <c r="I1050" t="s">
        <v>3873</v>
      </c>
      <c r="J1050" t="s">
        <v>5626</v>
      </c>
      <c r="K1050" t="s">
        <v>3873</v>
      </c>
      <c r="L1050">
        <v>421</v>
      </c>
      <c r="M1050">
        <v>13</v>
      </c>
      <c r="N1050">
        <v>7.64</v>
      </c>
      <c r="O1050">
        <v>0</v>
      </c>
      <c r="P1050">
        <v>0</v>
      </c>
      <c r="Q1050">
        <v>7.64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12.34</v>
      </c>
      <c r="Y1050">
        <v>0</v>
      </c>
      <c r="Z1050">
        <v>0</v>
      </c>
      <c r="AA1050">
        <v>12.34</v>
      </c>
      <c r="AB1050">
        <v>0</v>
      </c>
      <c r="AC1050">
        <v>2</v>
      </c>
      <c r="AD1050">
        <v>0</v>
      </c>
      <c r="AE1050">
        <v>0</v>
      </c>
      <c r="AF1050">
        <v>2</v>
      </c>
      <c r="AG1050">
        <v>0</v>
      </c>
      <c r="AH1050" t="s">
        <v>86</v>
      </c>
      <c r="AI1050">
        <v>12.34</v>
      </c>
      <c r="AJ1050">
        <v>2</v>
      </c>
      <c r="AK1050" t="s">
        <v>5926</v>
      </c>
      <c r="AL1050">
        <v>0.59</v>
      </c>
      <c r="AM1050">
        <v>18.15</v>
      </c>
      <c r="AN1050">
        <v>1.62</v>
      </c>
      <c r="AO1050" t="s">
        <v>5927</v>
      </c>
      <c r="AP1050" t="s">
        <v>86</v>
      </c>
      <c r="AQ1050" t="s">
        <v>86</v>
      </c>
      <c r="AR1050" t="s">
        <v>86</v>
      </c>
      <c r="AS1050">
        <v>3.82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 t="s">
        <v>1006</v>
      </c>
      <c r="BE1050" t="s">
        <v>1006</v>
      </c>
      <c r="BF1050" t="s">
        <v>1006</v>
      </c>
      <c r="BG1050" t="s">
        <v>1006</v>
      </c>
      <c r="BH1050" t="s">
        <v>1006</v>
      </c>
      <c r="BI1050" t="s">
        <v>1006</v>
      </c>
      <c r="BJ1050">
        <v>0</v>
      </c>
      <c r="BK1050">
        <v>0</v>
      </c>
      <c r="BL1050">
        <v>0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</row>
    <row r="1051" spans="1:72">
      <c r="A1051" t="str">
        <f>IF(I1051="","其他",_xlfn.XLOOKUP(I1051,辅助数据!B:B,辅助数据!C:C))</f>
        <v>横幅蜂窝套装</v>
      </c>
      <c r="B1051" t="str" cm="1">
        <f t="array" ref="B1051">IFERROR(_xlfn.IFS(EOMONTH(E1051,0)-C1051&gt;90,"老品 (开售天数大于90天)",EOMONTH(E1051,0)-C1051&gt;=0,"新品 (开售天数小于等于90)"),"新品未出单")</f>
        <v>老品 (开售天数大于90天)</v>
      </c>
      <c r="C1051" s="1">
        <f>_xlfn.XLOOKUP(K1051,开售时间!A:A,开售时间!B:B)</f>
        <v>45758</v>
      </c>
      <c r="D1051" s="1" t="str">
        <f>IFERROR(_xlfn.XLOOKUP(G1051,分层!A:A,分层!B:B),"未划分")</f>
        <v>T4</v>
      </c>
      <c r="E1051" s="4">
        <v>46235</v>
      </c>
      <c r="F1051" s="1" t="s">
        <v>72</v>
      </c>
      <c r="G1051" t="s">
        <v>2711</v>
      </c>
      <c r="H1051" t="s">
        <v>3875</v>
      </c>
      <c r="I1051" t="s">
        <v>3876</v>
      </c>
      <c r="J1051" t="s">
        <v>1006</v>
      </c>
      <c r="K1051" t="s">
        <v>3876</v>
      </c>
      <c r="L1051">
        <v>150</v>
      </c>
      <c r="M1051">
        <v>2</v>
      </c>
      <c r="N1051">
        <v>1.34</v>
      </c>
      <c r="O1051">
        <v>0</v>
      </c>
      <c r="P1051">
        <v>0</v>
      </c>
      <c r="Q1051">
        <v>1.34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 t="s">
        <v>1006</v>
      </c>
      <c r="AI1051">
        <v>0</v>
      </c>
      <c r="AJ1051">
        <v>0</v>
      </c>
      <c r="AK1051" t="s">
        <v>873</v>
      </c>
      <c r="AL1051">
        <v>0.67</v>
      </c>
      <c r="AM1051">
        <v>8.93</v>
      </c>
      <c r="AN1051">
        <v>0</v>
      </c>
      <c r="AO1051" t="s">
        <v>86</v>
      </c>
      <c r="AP1051" t="s">
        <v>86</v>
      </c>
      <c r="AQ1051" t="s">
        <v>86</v>
      </c>
      <c r="AR1051" t="s">
        <v>1006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 t="s">
        <v>1006</v>
      </c>
      <c r="BE1051" t="s">
        <v>1006</v>
      </c>
      <c r="BF1051" t="s">
        <v>1006</v>
      </c>
      <c r="BG1051" t="s">
        <v>1006</v>
      </c>
      <c r="BH1051" t="s">
        <v>1006</v>
      </c>
      <c r="BI1051" t="s">
        <v>1006</v>
      </c>
      <c r="BJ1051">
        <v>0</v>
      </c>
      <c r="BK1051">
        <v>0</v>
      </c>
      <c r="BL1051">
        <v>0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0</v>
      </c>
    </row>
    <row r="1052" spans="1:72">
      <c r="A1052" t="str">
        <f>IF(I1052="","其他",_xlfn.XLOOKUP(I1052,辅助数据!B:B,辅助数据!C:C))</f>
        <v>横幅套装</v>
      </c>
      <c r="B1052" t="str" cm="1">
        <f t="array" ref="B1052">IFERROR(_xlfn.IFS(EOMONTH(E1052,0)-C1052&gt;90,"老品 (开售天数大于90天)",EOMONTH(E1052,0)-C1052&gt;=0,"新品 (开售天数小于等于90)"),"新品未出单")</f>
        <v>老品 (开售天数大于90天)</v>
      </c>
      <c r="C1052" s="1">
        <f>_xlfn.XLOOKUP(K1052,开售时间!A:A,开售时间!B:B)</f>
        <v>45789</v>
      </c>
      <c r="D1052" s="1" t="str">
        <f>IFERROR(_xlfn.XLOOKUP(G1052,分层!A:A,分层!B:B),"未划分")</f>
        <v>T3</v>
      </c>
      <c r="E1052" s="4">
        <v>46235</v>
      </c>
      <c r="F1052" s="1" t="s">
        <v>72</v>
      </c>
      <c r="G1052" t="s">
        <v>3880</v>
      </c>
      <c r="H1052" t="s">
        <v>5928</v>
      </c>
      <c r="I1052" t="s">
        <v>3882</v>
      </c>
      <c r="J1052" t="s">
        <v>1006</v>
      </c>
      <c r="K1052" t="s">
        <v>3882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 t="s">
        <v>1006</v>
      </c>
      <c r="AI1052">
        <v>0</v>
      </c>
      <c r="AJ1052">
        <v>0</v>
      </c>
      <c r="AK1052" t="s">
        <v>1006</v>
      </c>
      <c r="AL1052">
        <v>0</v>
      </c>
      <c r="AM1052">
        <v>0</v>
      </c>
      <c r="AN1052">
        <v>0</v>
      </c>
      <c r="AO1052" t="s">
        <v>1006</v>
      </c>
      <c r="AP1052" t="s">
        <v>1006</v>
      </c>
      <c r="AQ1052" t="s">
        <v>1006</v>
      </c>
      <c r="AR1052" t="s">
        <v>1006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 t="s">
        <v>1006</v>
      </c>
      <c r="BE1052" t="s">
        <v>1006</v>
      </c>
      <c r="BF1052" t="s">
        <v>1006</v>
      </c>
      <c r="BG1052" t="s">
        <v>1006</v>
      </c>
      <c r="BH1052" t="s">
        <v>1006</v>
      </c>
      <c r="BI1052" t="s">
        <v>1006</v>
      </c>
      <c r="BJ1052">
        <v>0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</row>
    <row r="1053" spans="1:72">
      <c r="A1053" t="str">
        <f>IF(I1053="","其他",_xlfn.XLOOKUP(I1053,辅助数据!B:B,辅助数据!C:C))</f>
        <v>灯饰门联</v>
      </c>
      <c r="B1053" t="str" cm="1">
        <f t="array" ref="B1053">IFERROR(_xlfn.IFS(EOMONTH(E1053,0)-C1053&gt;90,"老品 (开售天数大于90天)",EOMONTH(E1053,0)-C1053&gt;=0,"新品 (开售天数小于等于90)"),"新品未出单")</f>
        <v>老品 (开售天数大于90天)</v>
      </c>
      <c r="C1053" s="1">
        <f>_xlfn.XLOOKUP(K1053,开售时间!A:A,开售时间!B:B)</f>
        <v>45797</v>
      </c>
      <c r="D1053" s="1" t="str">
        <f>IFERROR(_xlfn.XLOOKUP(G1053,分层!A:A,分层!B:B),"未划分")</f>
        <v>T3</v>
      </c>
      <c r="E1053" s="4">
        <v>46235</v>
      </c>
      <c r="F1053" s="1" t="s">
        <v>72</v>
      </c>
      <c r="G1053" t="s">
        <v>2085</v>
      </c>
      <c r="H1053" t="s">
        <v>3891</v>
      </c>
      <c r="I1053" t="s">
        <v>3892</v>
      </c>
      <c r="J1053" t="s">
        <v>1006</v>
      </c>
      <c r="K1053" t="s">
        <v>3892</v>
      </c>
      <c r="L1053">
        <v>232</v>
      </c>
      <c r="M1053">
        <v>6</v>
      </c>
      <c r="N1053">
        <v>2.65</v>
      </c>
      <c r="O1053">
        <v>0</v>
      </c>
      <c r="P1053">
        <v>0</v>
      </c>
      <c r="Q1053">
        <v>2.65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 t="s">
        <v>1006</v>
      </c>
      <c r="AI1053">
        <v>0</v>
      </c>
      <c r="AJ1053">
        <v>0</v>
      </c>
      <c r="AK1053" t="s">
        <v>5929</v>
      </c>
      <c r="AL1053">
        <v>0.44</v>
      </c>
      <c r="AM1053">
        <v>11.42</v>
      </c>
      <c r="AN1053">
        <v>0</v>
      </c>
      <c r="AO1053" t="s">
        <v>86</v>
      </c>
      <c r="AP1053" t="s">
        <v>86</v>
      </c>
      <c r="AQ1053" t="s">
        <v>86</v>
      </c>
      <c r="AR1053" t="s">
        <v>1006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 t="s">
        <v>1006</v>
      </c>
      <c r="BE1053" t="s">
        <v>1006</v>
      </c>
      <c r="BF1053" t="s">
        <v>1006</v>
      </c>
      <c r="BG1053" t="s">
        <v>1006</v>
      </c>
      <c r="BH1053" t="s">
        <v>1006</v>
      </c>
      <c r="BI1053" t="s">
        <v>1006</v>
      </c>
      <c r="BJ1053">
        <v>0</v>
      </c>
      <c r="BK1053">
        <v>0</v>
      </c>
      <c r="BL1053">
        <v>0</v>
      </c>
      <c r="BM1053">
        <v>0</v>
      </c>
      <c r="BN1053">
        <v>0</v>
      </c>
      <c r="BO1053">
        <v>0</v>
      </c>
      <c r="BP1053">
        <v>0</v>
      </c>
      <c r="BQ1053">
        <v>0</v>
      </c>
      <c r="BR1053">
        <v>0</v>
      </c>
      <c r="BS1053">
        <v>0</v>
      </c>
      <c r="BT1053">
        <v>0</v>
      </c>
    </row>
    <row r="1054" spans="1:72">
      <c r="A1054" t="str">
        <f>IF(I1054="","其他",_xlfn.XLOOKUP(I1054,辅助数据!B:B,辅助数据!C:C))</f>
        <v>海报小木板</v>
      </c>
      <c r="B1054" t="str" cm="1">
        <f t="array" ref="B1054">IFERROR(_xlfn.IFS(EOMONTH(E1054,0)-C1054&gt;90,"老品 (开售天数大于90天)",EOMONTH(E1054,0)-C1054&gt;=0,"新品 (开售天数小于等于90)"),"新品未出单")</f>
        <v>老品 (开售天数大于90天)</v>
      </c>
      <c r="C1054" s="1">
        <f>_xlfn.XLOOKUP(K1054,开售时间!A:A,开售时间!B:B)</f>
        <v>45817</v>
      </c>
      <c r="D1054" s="1" t="str">
        <f>IFERROR(_xlfn.XLOOKUP(G1054,分层!A:A,分层!B:B),"未划分")</f>
        <v>T4</v>
      </c>
      <c r="E1054" s="4">
        <v>46235</v>
      </c>
      <c r="F1054" s="1" t="s">
        <v>72</v>
      </c>
      <c r="G1054" t="s">
        <v>1377</v>
      </c>
      <c r="H1054" t="s">
        <v>3894</v>
      </c>
      <c r="I1054" t="s">
        <v>3895</v>
      </c>
      <c r="J1054" t="s">
        <v>1006</v>
      </c>
      <c r="K1054" t="s">
        <v>3895</v>
      </c>
      <c r="L1054">
        <v>214</v>
      </c>
      <c r="M1054">
        <v>2</v>
      </c>
      <c r="N1054">
        <v>0.85</v>
      </c>
      <c r="O1054">
        <v>0</v>
      </c>
      <c r="P1054">
        <v>0</v>
      </c>
      <c r="Q1054">
        <v>0.85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 t="s">
        <v>1006</v>
      </c>
      <c r="AI1054">
        <v>0</v>
      </c>
      <c r="AJ1054">
        <v>0</v>
      </c>
      <c r="AK1054" t="s">
        <v>714</v>
      </c>
      <c r="AL1054">
        <v>0.43</v>
      </c>
      <c r="AM1054">
        <v>3.97</v>
      </c>
      <c r="AN1054">
        <v>0</v>
      </c>
      <c r="AO1054" t="s">
        <v>86</v>
      </c>
      <c r="AP1054" t="s">
        <v>86</v>
      </c>
      <c r="AQ1054" t="s">
        <v>86</v>
      </c>
      <c r="AR1054" t="s">
        <v>1006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 t="s">
        <v>1006</v>
      </c>
      <c r="BE1054" t="s">
        <v>1006</v>
      </c>
      <c r="BF1054" t="s">
        <v>1006</v>
      </c>
      <c r="BG1054" t="s">
        <v>1006</v>
      </c>
      <c r="BH1054" t="s">
        <v>1006</v>
      </c>
      <c r="BI1054" t="s">
        <v>1006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</row>
    <row r="1055" spans="1:72">
      <c r="A1055" t="str">
        <f>IF(I1055="","其他",_xlfn.XLOOKUP(I1055,辅助数据!B:B,辅助数据!C:C))</f>
        <v>海报小木板</v>
      </c>
      <c r="B1055" t="str" cm="1">
        <f t="array" ref="B1055">IFERROR(_xlfn.IFS(EOMONTH(E1055,0)-C1055&gt;90,"老品 (开售天数大于90天)",EOMONTH(E1055,0)-C1055&gt;=0,"新品 (开售天数小于等于90)"),"新品未出单")</f>
        <v>老品 (开售天数大于90天)</v>
      </c>
      <c r="C1055" s="1">
        <f>_xlfn.XLOOKUP(K1055,开售时间!A:A,开售时间!B:B)</f>
        <v>45847</v>
      </c>
      <c r="D1055" s="1" t="str">
        <f>IFERROR(_xlfn.XLOOKUP(G1055,分层!A:A,分层!B:B),"未划分")</f>
        <v>T1</v>
      </c>
      <c r="E1055" s="4">
        <v>46235</v>
      </c>
      <c r="F1055" s="1" t="s">
        <v>72</v>
      </c>
      <c r="G1055" t="s">
        <v>519</v>
      </c>
      <c r="H1055" t="s">
        <v>3904</v>
      </c>
      <c r="I1055" t="s">
        <v>3905</v>
      </c>
      <c r="J1055" t="s">
        <v>1006</v>
      </c>
      <c r="K1055" t="s">
        <v>3905</v>
      </c>
      <c r="L1055">
        <v>14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 t="s">
        <v>1006</v>
      </c>
      <c r="AI1055">
        <v>0</v>
      </c>
      <c r="AJ1055">
        <v>0</v>
      </c>
      <c r="AK1055" t="s">
        <v>1006</v>
      </c>
      <c r="AL1055">
        <v>0</v>
      </c>
      <c r="AM1055">
        <v>0</v>
      </c>
      <c r="AN1055">
        <v>0</v>
      </c>
      <c r="AO1055" t="s">
        <v>1006</v>
      </c>
      <c r="AP1055" t="s">
        <v>1006</v>
      </c>
      <c r="AQ1055" t="s">
        <v>1006</v>
      </c>
      <c r="AR1055" t="s">
        <v>1006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 t="s">
        <v>1006</v>
      </c>
      <c r="BE1055" t="s">
        <v>1006</v>
      </c>
      <c r="BF1055" t="s">
        <v>1006</v>
      </c>
      <c r="BG1055" t="s">
        <v>1006</v>
      </c>
      <c r="BH1055" t="s">
        <v>1006</v>
      </c>
      <c r="BI1055" t="s">
        <v>1006</v>
      </c>
      <c r="BJ1055">
        <v>0</v>
      </c>
      <c r="BK1055">
        <v>0</v>
      </c>
      <c r="BL1055">
        <v>0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0</v>
      </c>
    </row>
    <row r="1056" spans="1:72">
      <c r="A1056" t="str">
        <f>IF(I1056="","其他",_xlfn.XLOOKUP(I1056,辅助数据!B:B,辅助数据!C:C))</f>
        <v>蛋糕签</v>
      </c>
      <c r="B1056" t="str" cm="1">
        <f t="array" ref="B1056">IFERROR(_xlfn.IFS(EOMONTH(E1056,0)-C1056&gt;90,"老品 (开售天数大于90天)",EOMONTH(E1056,0)-C1056&gt;=0,"新品 (开售天数小于等于90)"),"新品未出单")</f>
        <v>老品 (开售天数大于90天)</v>
      </c>
      <c r="C1056" s="1">
        <f>_xlfn.XLOOKUP(K1056,开售时间!A:A,开售时间!B:B)</f>
        <v>45867</v>
      </c>
      <c r="D1056" s="1" t="str">
        <f>IFERROR(_xlfn.XLOOKUP(G1056,分层!A:A,分层!B:B),"未划分")</f>
        <v>T3</v>
      </c>
      <c r="E1056" s="4">
        <v>46235</v>
      </c>
      <c r="F1056" s="1" t="s">
        <v>72</v>
      </c>
      <c r="G1056" t="s">
        <v>3906</v>
      </c>
      <c r="H1056" t="s">
        <v>3907</v>
      </c>
      <c r="I1056" t="s">
        <v>3908</v>
      </c>
      <c r="J1056" t="s">
        <v>1006</v>
      </c>
      <c r="K1056" t="s">
        <v>3908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 t="s">
        <v>1006</v>
      </c>
      <c r="AI1056">
        <v>0</v>
      </c>
      <c r="AJ1056">
        <v>0</v>
      </c>
      <c r="AK1056" t="s">
        <v>1006</v>
      </c>
      <c r="AL1056">
        <v>0</v>
      </c>
      <c r="AM1056">
        <v>0</v>
      </c>
      <c r="AN1056">
        <v>0</v>
      </c>
      <c r="AO1056" t="s">
        <v>1006</v>
      </c>
      <c r="AP1056" t="s">
        <v>1006</v>
      </c>
      <c r="AQ1056" t="s">
        <v>1006</v>
      </c>
      <c r="AR1056" t="s">
        <v>1006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 t="s">
        <v>1006</v>
      </c>
      <c r="BE1056" t="s">
        <v>1006</v>
      </c>
      <c r="BF1056" t="s">
        <v>1006</v>
      </c>
      <c r="BG1056" t="s">
        <v>1006</v>
      </c>
      <c r="BH1056" t="s">
        <v>1006</v>
      </c>
      <c r="BI1056" t="s">
        <v>1006</v>
      </c>
      <c r="BJ1056">
        <v>0</v>
      </c>
      <c r="BK1056">
        <v>0</v>
      </c>
      <c r="BL1056">
        <v>0</v>
      </c>
      <c r="BM1056">
        <v>0</v>
      </c>
      <c r="BN1056">
        <v>0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</row>
    <row r="1057" spans="1:72">
      <c r="A1057" t="str">
        <f>IF(I1057="","其他",_xlfn.XLOOKUP(I1057,辅助数据!B:B,辅助数据!C:C))</f>
        <v>皇冠套装</v>
      </c>
      <c r="B1057" t="str" cm="1">
        <f t="array" ref="B1057">IFERROR(_xlfn.IFS(EOMONTH(E1057,0)-C1057&gt;90,"老品 (开售天数大于90天)",EOMONTH(E1057,0)-C1057&gt;=0,"新品 (开售天数小于等于90)"),"新品未出单")</f>
        <v>老品 (开售天数大于90天)</v>
      </c>
      <c r="C1057" s="1">
        <f>_xlfn.XLOOKUP(K1057,开售时间!A:A,开售时间!B:B)</f>
        <v>45863</v>
      </c>
      <c r="D1057" s="1" t="str">
        <f>IFERROR(_xlfn.XLOOKUP(G1057,分层!A:A,分层!B:B),"未划分")</f>
        <v>T2</v>
      </c>
      <c r="E1057" s="4">
        <v>46235</v>
      </c>
      <c r="F1057" s="1" t="s">
        <v>72</v>
      </c>
      <c r="G1057" t="s">
        <v>1469</v>
      </c>
      <c r="H1057" t="s">
        <v>3909</v>
      </c>
      <c r="I1057" t="s">
        <v>3910</v>
      </c>
      <c r="J1057" t="s">
        <v>3250</v>
      </c>
      <c r="K1057" t="s">
        <v>3910</v>
      </c>
      <c r="L1057">
        <v>824</v>
      </c>
      <c r="M1057">
        <v>12</v>
      </c>
      <c r="N1057">
        <v>6.11</v>
      </c>
      <c r="O1057">
        <v>0</v>
      </c>
      <c r="P1057">
        <v>0</v>
      </c>
      <c r="Q1057">
        <v>6.11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23</v>
      </c>
      <c r="Y1057">
        <v>0</v>
      </c>
      <c r="Z1057">
        <v>0</v>
      </c>
      <c r="AA1057">
        <v>23</v>
      </c>
      <c r="AB1057">
        <v>0</v>
      </c>
      <c r="AC1057">
        <v>2</v>
      </c>
      <c r="AD1057">
        <v>0</v>
      </c>
      <c r="AE1057">
        <v>0</v>
      </c>
      <c r="AF1057">
        <v>2</v>
      </c>
      <c r="AG1057">
        <v>0</v>
      </c>
      <c r="AH1057" t="s">
        <v>86</v>
      </c>
      <c r="AI1057">
        <v>23</v>
      </c>
      <c r="AJ1057">
        <v>2</v>
      </c>
      <c r="AK1057" t="s">
        <v>1978</v>
      </c>
      <c r="AL1057">
        <v>0.51</v>
      </c>
      <c r="AM1057">
        <v>7.42</v>
      </c>
      <c r="AN1057">
        <v>3.76</v>
      </c>
      <c r="AO1057" t="s">
        <v>5930</v>
      </c>
      <c r="AP1057" t="s">
        <v>86</v>
      </c>
      <c r="AQ1057" t="s">
        <v>86</v>
      </c>
      <c r="AR1057" t="s">
        <v>86</v>
      </c>
      <c r="AS1057">
        <v>3.06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 t="s">
        <v>1006</v>
      </c>
      <c r="BE1057" t="s">
        <v>1006</v>
      </c>
      <c r="BF1057" t="s">
        <v>1006</v>
      </c>
      <c r="BG1057" t="s">
        <v>1006</v>
      </c>
      <c r="BH1057" t="s">
        <v>1006</v>
      </c>
      <c r="BI1057" t="s">
        <v>1006</v>
      </c>
      <c r="BJ1057">
        <v>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</row>
    <row r="1058" spans="1:72">
      <c r="A1058" t="str">
        <f>IF(I1058="","其他",_xlfn.XLOOKUP(I1058,辅助数据!B:B,辅助数据!C:C))</f>
        <v>横幅套装</v>
      </c>
      <c r="B1058" t="str" cm="1">
        <f t="array" ref="B1058">IFERROR(_xlfn.IFS(EOMONTH(E1058,0)-C1058&gt;90,"老品 (开售天数大于90天)",EOMONTH(E1058,0)-C1058&gt;=0,"新品 (开售天数小于等于90)"),"新品未出单")</f>
        <v>老品 (开售天数大于90天)</v>
      </c>
      <c r="C1058" s="1">
        <f>_xlfn.XLOOKUP(K1058,开售时间!A:A,开售时间!B:B)</f>
        <v>43908</v>
      </c>
      <c r="D1058" s="1" t="str">
        <f>IFERROR(_xlfn.XLOOKUP(G1058,分层!A:A,分层!B:B),"未划分")</f>
        <v>T3</v>
      </c>
      <c r="E1058" s="4">
        <v>46235</v>
      </c>
      <c r="F1058" s="1" t="s">
        <v>72</v>
      </c>
      <c r="G1058" t="s">
        <v>3943</v>
      </c>
      <c r="H1058" t="s">
        <v>3944</v>
      </c>
      <c r="I1058" t="s">
        <v>3945</v>
      </c>
      <c r="J1058" t="s">
        <v>1006</v>
      </c>
      <c r="K1058" t="s">
        <v>3946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t="s">
        <v>1006</v>
      </c>
      <c r="AI1058">
        <v>0</v>
      </c>
      <c r="AJ1058">
        <v>0</v>
      </c>
      <c r="AK1058" t="s">
        <v>1006</v>
      </c>
      <c r="AL1058">
        <v>0</v>
      </c>
      <c r="AM1058">
        <v>0</v>
      </c>
      <c r="AN1058">
        <v>0</v>
      </c>
      <c r="AO1058" t="s">
        <v>1006</v>
      </c>
      <c r="AP1058" t="s">
        <v>1006</v>
      </c>
      <c r="AQ1058" t="s">
        <v>1006</v>
      </c>
      <c r="AR1058" t="s">
        <v>1006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 t="s">
        <v>1006</v>
      </c>
      <c r="BE1058" t="s">
        <v>1006</v>
      </c>
      <c r="BF1058" t="s">
        <v>1006</v>
      </c>
      <c r="BG1058" t="s">
        <v>1006</v>
      </c>
      <c r="BH1058" t="s">
        <v>1006</v>
      </c>
      <c r="BI1058" t="s">
        <v>1006</v>
      </c>
      <c r="BJ1058">
        <v>0</v>
      </c>
      <c r="BK1058">
        <v>0</v>
      </c>
      <c r="BL1058">
        <v>0</v>
      </c>
      <c r="BM1058">
        <v>0</v>
      </c>
      <c r="BN1058">
        <v>0</v>
      </c>
      <c r="BO1058">
        <v>0</v>
      </c>
      <c r="BP1058">
        <v>0</v>
      </c>
      <c r="BQ1058">
        <v>0</v>
      </c>
      <c r="BR1058">
        <v>0</v>
      </c>
      <c r="BS1058">
        <v>0</v>
      </c>
      <c r="BT1058">
        <v>0</v>
      </c>
    </row>
    <row r="1059" spans="1:72">
      <c r="A1059" t="str">
        <f>IF(I1059="","其他",_xlfn.XLOOKUP(I1059,辅助数据!B:B,辅助数据!C:C))</f>
        <v>长横幅</v>
      </c>
      <c r="B1059" t="str" cm="1">
        <f t="array" ref="B1059">IFERROR(_xlfn.IFS(EOMONTH(E1059,0)-C1059&gt;90,"老品 (开售天数大于90天)",EOMONTH(E1059,0)-C1059&gt;=0,"新品 (开售天数小于等于90)"),"新品未出单")</f>
        <v>老品 (开售天数大于90天)</v>
      </c>
      <c r="C1059" s="1">
        <f>_xlfn.XLOOKUP(K1059,开售时间!A:A,开售时间!B:B)</f>
        <v>45114</v>
      </c>
      <c r="D1059" s="1" t="str">
        <f>IFERROR(_xlfn.XLOOKUP(G1059,分层!A:A,分层!B:B),"未划分")</f>
        <v>T3</v>
      </c>
      <c r="E1059" s="4">
        <v>46235</v>
      </c>
      <c r="F1059" s="1" t="s">
        <v>72</v>
      </c>
      <c r="G1059" t="s">
        <v>1760</v>
      </c>
      <c r="H1059" t="s">
        <v>1761</v>
      </c>
      <c r="I1059" t="s">
        <v>1762</v>
      </c>
      <c r="J1059" t="s">
        <v>1099</v>
      </c>
      <c r="K1059" t="s">
        <v>3947</v>
      </c>
      <c r="L1059">
        <v>186</v>
      </c>
      <c r="M1059">
        <v>3</v>
      </c>
      <c r="N1059">
        <v>1.39</v>
      </c>
      <c r="O1059">
        <v>0</v>
      </c>
      <c r="P1059">
        <v>0</v>
      </c>
      <c r="Q1059">
        <v>1.39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10</v>
      </c>
      <c r="Y1059">
        <v>0</v>
      </c>
      <c r="Z1059">
        <v>0</v>
      </c>
      <c r="AA1059">
        <v>10</v>
      </c>
      <c r="AB1059">
        <v>0</v>
      </c>
      <c r="AC1059">
        <v>2</v>
      </c>
      <c r="AD1059">
        <v>0</v>
      </c>
      <c r="AE1059">
        <v>0</v>
      </c>
      <c r="AF1059">
        <v>2</v>
      </c>
      <c r="AG1059">
        <v>0</v>
      </c>
      <c r="AH1059" t="s">
        <v>86</v>
      </c>
      <c r="AI1059">
        <v>10</v>
      </c>
      <c r="AJ1059">
        <v>2</v>
      </c>
      <c r="AK1059" t="s">
        <v>1448</v>
      </c>
      <c r="AL1059">
        <v>0.46</v>
      </c>
      <c r="AM1059">
        <v>7.47</v>
      </c>
      <c r="AN1059">
        <v>7.19</v>
      </c>
      <c r="AO1059" t="s">
        <v>4359</v>
      </c>
      <c r="AP1059" t="s">
        <v>86</v>
      </c>
      <c r="AQ1059" t="s">
        <v>86</v>
      </c>
      <c r="AR1059" t="s">
        <v>86</v>
      </c>
      <c r="AS1059">
        <v>0.7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 t="s">
        <v>1006</v>
      </c>
      <c r="BE1059" t="s">
        <v>1006</v>
      </c>
      <c r="BF1059" t="s">
        <v>1006</v>
      </c>
      <c r="BG1059" t="s">
        <v>1006</v>
      </c>
      <c r="BH1059" t="s">
        <v>1006</v>
      </c>
      <c r="BI1059" t="s">
        <v>1006</v>
      </c>
      <c r="BJ1059">
        <v>0</v>
      </c>
      <c r="BK1059">
        <v>0</v>
      </c>
      <c r="BL1059">
        <v>0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</row>
    <row r="1060" spans="1:72">
      <c r="A1060" t="str">
        <f>IF(I1060="","其他",_xlfn.XLOOKUP(I1060,辅助数据!B:B,辅助数据!C:C))</f>
        <v>长方形海报</v>
      </c>
      <c r="B1060" t="str" cm="1">
        <f t="array" ref="B1060">IFERROR(_xlfn.IFS(EOMONTH(E1060,0)-C1060&gt;90,"老品 (开售天数大于90天)",EOMONTH(E1060,0)-C1060&gt;=0,"新品 (开售天数小于等于90)"),"新品未出单")</f>
        <v>老品 (开售天数大于90天)</v>
      </c>
      <c r="C1060" s="1">
        <f>_xlfn.XLOOKUP(K1060,开售时间!A:A,开售时间!B:B)</f>
        <v>45114</v>
      </c>
      <c r="D1060" s="1" t="str">
        <f>IFERROR(_xlfn.XLOOKUP(G1060,分层!A:A,分层!B:B),"未划分")</f>
        <v>T2</v>
      </c>
      <c r="E1060" s="4">
        <v>46235</v>
      </c>
      <c r="F1060" s="1" t="s">
        <v>2685</v>
      </c>
      <c r="G1060" t="s">
        <v>779</v>
      </c>
      <c r="H1060" t="s">
        <v>780</v>
      </c>
      <c r="I1060" t="s">
        <v>781</v>
      </c>
      <c r="J1060" t="s">
        <v>900</v>
      </c>
      <c r="K1060" t="s">
        <v>3948</v>
      </c>
      <c r="L1060">
        <v>315</v>
      </c>
      <c r="M1060">
        <v>5</v>
      </c>
      <c r="N1060">
        <v>1.87</v>
      </c>
      <c r="O1060">
        <v>0</v>
      </c>
      <c r="P1060">
        <v>0</v>
      </c>
      <c r="Q1060">
        <v>1.87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5</v>
      </c>
      <c r="Y1060">
        <v>0</v>
      </c>
      <c r="Z1060">
        <v>0</v>
      </c>
      <c r="AA1060">
        <v>5</v>
      </c>
      <c r="AB1060">
        <v>0</v>
      </c>
      <c r="AC1060">
        <v>1</v>
      </c>
      <c r="AD1060">
        <v>0</v>
      </c>
      <c r="AE1060">
        <v>0</v>
      </c>
      <c r="AF1060">
        <v>1</v>
      </c>
      <c r="AG1060">
        <v>0</v>
      </c>
      <c r="AH1060" t="s">
        <v>86</v>
      </c>
      <c r="AI1060">
        <v>5</v>
      </c>
      <c r="AJ1060">
        <v>1</v>
      </c>
      <c r="AK1060" t="s">
        <v>315</v>
      </c>
      <c r="AL1060">
        <v>0.37</v>
      </c>
      <c r="AM1060">
        <v>5.94</v>
      </c>
      <c r="AN1060">
        <v>2.67</v>
      </c>
      <c r="AO1060" t="s">
        <v>4624</v>
      </c>
      <c r="AP1060" t="s">
        <v>86</v>
      </c>
      <c r="AQ1060" t="s">
        <v>86</v>
      </c>
      <c r="AR1060" t="s">
        <v>86</v>
      </c>
      <c r="AS1060">
        <v>1.87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 t="s">
        <v>1006</v>
      </c>
      <c r="BE1060" t="s">
        <v>1006</v>
      </c>
      <c r="BF1060" t="s">
        <v>1006</v>
      </c>
      <c r="BG1060" t="s">
        <v>1006</v>
      </c>
      <c r="BH1060" t="s">
        <v>1006</v>
      </c>
      <c r="BI1060" t="s">
        <v>1006</v>
      </c>
      <c r="BJ1060">
        <v>0</v>
      </c>
      <c r="BK1060">
        <v>0</v>
      </c>
      <c r="BL1060">
        <v>0</v>
      </c>
      <c r="BM1060">
        <v>0</v>
      </c>
      <c r="BN1060">
        <v>0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0</v>
      </c>
    </row>
    <row r="1061" spans="1:72">
      <c r="A1061" t="str">
        <f>IF(I1061="","其他",_xlfn.XLOOKUP(I1061,辅助数据!B:B,辅助数据!C:C))</f>
        <v>长横幅</v>
      </c>
      <c r="B1061" t="str" cm="1">
        <f t="array" ref="B1061">IFERROR(_xlfn.IFS(EOMONTH(E1061,0)-C1061&gt;90,"老品 (开售天数大于90天)",EOMONTH(E1061,0)-C1061&gt;=0,"新品 (开售天数小于等于90)"),"新品未出单")</f>
        <v>老品 (开售天数大于90天)</v>
      </c>
      <c r="C1061" s="1">
        <f>_xlfn.XLOOKUP(K1061,开售时间!A:A,开售时间!B:B)</f>
        <v>45114</v>
      </c>
      <c r="D1061" s="1" t="str">
        <f>IFERROR(_xlfn.XLOOKUP(G1061,分层!A:A,分层!B:B),"未划分")</f>
        <v>T3</v>
      </c>
      <c r="E1061" s="4">
        <v>46235</v>
      </c>
      <c r="F1061" s="1" t="s">
        <v>72</v>
      </c>
      <c r="G1061" t="s">
        <v>2592</v>
      </c>
      <c r="H1061" t="s">
        <v>2593</v>
      </c>
      <c r="I1061" t="s">
        <v>2594</v>
      </c>
      <c r="J1061" t="s">
        <v>1006</v>
      </c>
      <c r="K1061" t="s">
        <v>3950</v>
      </c>
      <c r="L1061">
        <v>204</v>
      </c>
      <c r="M1061">
        <v>3</v>
      </c>
      <c r="N1061">
        <v>0.55</v>
      </c>
      <c r="O1061">
        <v>0</v>
      </c>
      <c r="P1061">
        <v>0</v>
      </c>
      <c r="Q1061">
        <v>0.55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t="s">
        <v>1006</v>
      </c>
      <c r="AI1061">
        <v>0</v>
      </c>
      <c r="AJ1061">
        <v>0</v>
      </c>
      <c r="AK1061" t="s">
        <v>5902</v>
      </c>
      <c r="AL1061">
        <v>0.18</v>
      </c>
      <c r="AM1061">
        <v>2.7</v>
      </c>
      <c r="AN1061">
        <v>0</v>
      </c>
      <c r="AO1061" t="s">
        <v>86</v>
      </c>
      <c r="AP1061" t="s">
        <v>86</v>
      </c>
      <c r="AQ1061" t="s">
        <v>86</v>
      </c>
      <c r="AR1061" t="s">
        <v>1006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 t="s">
        <v>1006</v>
      </c>
      <c r="BE1061" t="s">
        <v>1006</v>
      </c>
      <c r="BF1061" t="s">
        <v>1006</v>
      </c>
      <c r="BG1061" t="s">
        <v>1006</v>
      </c>
      <c r="BH1061" t="s">
        <v>1006</v>
      </c>
      <c r="BI1061" t="s">
        <v>1006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</row>
    <row r="1062" spans="1:72">
      <c r="A1062" t="str">
        <f>IF(I1062="","其他",_xlfn.XLOOKUP(I1062,辅助数据!B:B,辅助数据!C:C))</f>
        <v>蜂窝</v>
      </c>
      <c r="B1062" t="str" cm="1">
        <f t="array" ref="B1062">IFERROR(_xlfn.IFS(EOMONTH(E1062,0)-C1062&gt;90,"老品 (开售天数大于90天)",EOMONTH(E1062,0)-C1062&gt;=0,"新品 (开售天数小于等于90)"),"新品未出单")</f>
        <v>老品 (开售天数大于90天)</v>
      </c>
      <c r="C1062" s="1">
        <f>_xlfn.XLOOKUP(K1062,开售时间!A:A,开售时间!B:B)</f>
        <v>45114</v>
      </c>
      <c r="D1062" s="1" t="str">
        <f>IFERROR(_xlfn.XLOOKUP(G1062,分层!A:A,分层!B:B),"未划分")</f>
        <v>T3</v>
      </c>
      <c r="E1062" s="4">
        <v>46235</v>
      </c>
      <c r="F1062" s="1" t="s">
        <v>72</v>
      </c>
      <c r="G1062" t="s">
        <v>1825</v>
      </c>
      <c r="H1062" t="s">
        <v>1826</v>
      </c>
      <c r="I1062" t="s">
        <v>1827</v>
      </c>
      <c r="J1062" t="s">
        <v>1006</v>
      </c>
      <c r="K1062" t="s">
        <v>3952</v>
      </c>
      <c r="L1062">
        <v>15</v>
      </c>
      <c r="M1062">
        <v>1</v>
      </c>
      <c r="N1062">
        <v>0.12</v>
      </c>
      <c r="O1062">
        <v>0</v>
      </c>
      <c r="P1062">
        <v>0</v>
      </c>
      <c r="Q1062">
        <v>0.12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t="s">
        <v>1006</v>
      </c>
      <c r="AI1062">
        <v>0</v>
      </c>
      <c r="AJ1062">
        <v>0</v>
      </c>
      <c r="AK1062" t="s">
        <v>2142</v>
      </c>
      <c r="AL1062">
        <v>0.12</v>
      </c>
      <c r="AM1062">
        <v>8</v>
      </c>
      <c r="AN1062">
        <v>0</v>
      </c>
      <c r="AO1062" t="s">
        <v>86</v>
      </c>
      <c r="AP1062" t="s">
        <v>86</v>
      </c>
      <c r="AQ1062" t="s">
        <v>86</v>
      </c>
      <c r="AR1062" t="s">
        <v>1006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 t="s">
        <v>1006</v>
      </c>
      <c r="BE1062" t="s">
        <v>1006</v>
      </c>
      <c r="BF1062" t="s">
        <v>1006</v>
      </c>
      <c r="BG1062" t="s">
        <v>1006</v>
      </c>
      <c r="BH1062" t="s">
        <v>1006</v>
      </c>
      <c r="BI1062" t="s">
        <v>1006</v>
      </c>
      <c r="BJ1062">
        <v>0</v>
      </c>
      <c r="BK1062">
        <v>0</v>
      </c>
      <c r="BL1062">
        <v>0</v>
      </c>
      <c r="BM1062">
        <v>0</v>
      </c>
      <c r="BN1062">
        <v>0</v>
      </c>
      <c r="BO1062">
        <v>0</v>
      </c>
      <c r="BP1062">
        <v>0</v>
      </c>
      <c r="BQ1062">
        <v>0</v>
      </c>
      <c r="BR1062">
        <v>0</v>
      </c>
      <c r="BS1062">
        <v>0</v>
      </c>
      <c r="BT1062">
        <v>0</v>
      </c>
    </row>
    <row r="1063" spans="1:72">
      <c r="A1063" t="str">
        <f>IF(I1063="","其他",_xlfn.XLOOKUP(I1063,辅助数据!B:B,辅助数据!C:C))</f>
        <v>长横幅</v>
      </c>
      <c r="B1063" t="str" cm="1">
        <f t="array" ref="B1063">IFERROR(_xlfn.IFS(EOMONTH(E1063,0)-C1063&gt;90,"老品 (开售天数大于90天)",EOMONTH(E1063,0)-C1063&gt;=0,"新品 (开售天数小于等于90)"),"新品未出单")</f>
        <v>老品 (开售天数大于90天)</v>
      </c>
      <c r="C1063" s="1">
        <f>_xlfn.XLOOKUP(K1063,开售时间!A:A,开售时间!B:B)</f>
        <v>45114</v>
      </c>
      <c r="D1063" s="1" t="str">
        <f>IFERROR(_xlfn.XLOOKUP(G1063,分层!A:A,分层!B:B),"未划分")</f>
        <v>T2</v>
      </c>
      <c r="E1063" s="4">
        <v>46235</v>
      </c>
      <c r="F1063" s="1" t="s">
        <v>72</v>
      </c>
      <c r="G1063" t="s">
        <v>1118</v>
      </c>
      <c r="H1063" t="s">
        <v>1119</v>
      </c>
      <c r="I1063" t="s">
        <v>1120</v>
      </c>
      <c r="J1063" t="s">
        <v>86</v>
      </c>
      <c r="K1063" t="s">
        <v>3953</v>
      </c>
      <c r="L1063">
        <v>5</v>
      </c>
      <c r="M1063">
        <v>1</v>
      </c>
      <c r="N1063">
        <v>0.19</v>
      </c>
      <c r="O1063">
        <v>0</v>
      </c>
      <c r="P1063">
        <v>0</v>
      </c>
      <c r="Q1063">
        <v>0.19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5</v>
      </c>
      <c r="Y1063">
        <v>0</v>
      </c>
      <c r="Z1063">
        <v>0</v>
      </c>
      <c r="AA1063">
        <v>5</v>
      </c>
      <c r="AB1063">
        <v>0</v>
      </c>
      <c r="AC1063">
        <v>1</v>
      </c>
      <c r="AD1063">
        <v>0</v>
      </c>
      <c r="AE1063">
        <v>0</v>
      </c>
      <c r="AF1063">
        <v>1</v>
      </c>
      <c r="AG1063">
        <v>0</v>
      </c>
      <c r="AH1063" t="s">
        <v>86</v>
      </c>
      <c r="AI1063">
        <v>5</v>
      </c>
      <c r="AJ1063">
        <v>1</v>
      </c>
      <c r="AK1063" t="s">
        <v>900</v>
      </c>
      <c r="AL1063">
        <v>0.19</v>
      </c>
      <c r="AM1063">
        <v>38</v>
      </c>
      <c r="AN1063">
        <v>26.32</v>
      </c>
      <c r="AO1063" t="s">
        <v>5931</v>
      </c>
      <c r="AP1063" t="s">
        <v>86</v>
      </c>
      <c r="AQ1063" t="s">
        <v>86</v>
      </c>
      <c r="AR1063" t="s">
        <v>86</v>
      </c>
      <c r="AS1063">
        <v>0.19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 t="s">
        <v>1006</v>
      </c>
      <c r="BE1063" t="s">
        <v>1006</v>
      </c>
      <c r="BF1063" t="s">
        <v>1006</v>
      </c>
      <c r="BG1063" t="s">
        <v>1006</v>
      </c>
      <c r="BH1063" t="s">
        <v>1006</v>
      </c>
      <c r="BI1063" t="s">
        <v>1006</v>
      </c>
      <c r="BJ1063">
        <v>0</v>
      </c>
      <c r="BK1063">
        <v>0</v>
      </c>
      <c r="BL1063">
        <v>0</v>
      </c>
      <c r="BM1063">
        <v>0</v>
      </c>
      <c r="BN1063">
        <v>0</v>
      </c>
      <c r="BO1063">
        <v>0</v>
      </c>
      <c r="BP1063">
        <v>0</v>
      </c>
      <c r="BQ1063">
        <v>0</v>
      </c>
      <c r="BR1063">
        <v>0</v>
      </c>
      <c r="BS1063">
        <v>0</v>
      </c>
      <c r="BT1063">
        <v>0</v>
      </c>
    </row>
    <row r="1064" spans="1:72">
      <c r="A1064" t="str">
        <f>IF(I1064="","其他",_xlfn.XLOOKUP(I1064,辅助数据!B:B,辅助数据!C:C))</f>
        <v>长横幅</v>
      </c>
      <c r="B1064" t="str" cm="1">
        <f t="array" ref="B1064">IFERROR(_xlfn.IFS(EOMONTH(E1064,0)-C1064&gt;90,"老品 (开售天数大于90天)",EOMONTH(E1064,0)-C1064&gt;=0,"新品 (开售天数小于等于90)"),"新品未出单")</f>
        <v>老品 (开售天数大于90天)</v>
      </c>
      <c r="C1064" s="1">
        <f>_xlfn.XLOOKUP(K1064,开售时间!A:A,开售时间!B:B)</f>
        <v>45114</v>
      </c>
      <c r="D1064" s="1" t="str">
        <f>IFERROR(_xlfn.XLOOKUP(G1064,分层!A:A,分层!B:B),"未划分")</f>
        <v>T2</v>
      </c>
      <c r="E1064" s="4">
        <v>46235</v>
      </c>
      <c r="F1064" s="1" t="s">
        <v>72</v>
      </c>
      <c r="G1064" t="s">
        <v>980</v>
      </c>
      <c r="H1064" t="s">
        <v>981</v>
      </c>
      <c r="I1064" t="s">
        <v>982</v>
      </c>
      <c r="J1064" t="s">
        <v>1006</v>
      </c>
      <c r="K1064" t="s">
        <v>3954</v>
      </c>
      <c r="L1064">
        <v>10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t="s">
        <v>1006</v>
      </c>
      <c r="AI1064">
        <v>0</v>
      </c>
      <c r="AJ1064">
        <v>0</v>
      </c>
      <c r="AK1064" t="s">
        <v>1006</v>
      </c>
      <c r="AL1064">
        <v>0</v>
      </c>
      <c r="AM1064">
        <v>0</v>
      </c>
      <c r="AN1064">
        <v>0</v>
      </c>
      <c r="AO1064" t="s">
        <v>1006</v>
      </c>
      <c r="AP1064" t="s">
        <v>1006</v>
      </c>
      <c r="AQ1064" t="s">
        <v>1006</v>
      </c>
      <c r="AR1064" t="s">
        <v>1006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 t="s">
        <v>1006</v>
      </c>
      <c r="BE1064" t="s">
        <v>1006</v>
      </c>
      <c r="BF1064" t="s">
        <v>1006</v>
      </c>
      <c r="BG1064" t="s">
        <v>1006</v>
      </c>
      <c r="BH1064" t="s">
        <v>1006</v>
      </c>
      <c r="BI1064" t="s">
        <v>1006</v>
      </c>
      <c r="BJ1064">
        <v>0</v>
      </c>
      <c r="BK1064">
        <v>0</v>
      </c>
      <c r="BL1064">
        <v>0</v>
      </c>
      <c r="BM1064">
        <v>0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</row>
    <row r="1065" spans="1:72">
      <c r="A1065" t="str">
        <f>IF(I1065="","其他",_xlfn.XLOOKUP(I1065,辅助数据!B:B,辅助数据!C:C))</f>
        <v>蜂窝</v>
      </c>
      <c r="B1065" t="str" cm="1">
        <f t="array" ref="B1065">IFERROR(_xlfn.IFS(EOMONTH(E1065,0)-C1065&gt;90,"老品 (开售天数大于90天)",EOMONTH(E1065,0)-C1065&gt;=0,"新品 (开售天数小于等于90)"),"新品未出单")</f>
        <v>老品 (开售天数大于90天)</v>
      </c>
      <c r="C1065" s="1">
        <f>_xlfn.XLOOKUP(K1065,开售时间!A:A,开售时间!B:B)</f>
        <v>45114</v>
      </c>
      <c r="D1065" s="1" t="str">
        <f>IFERROR(_xlfn.XLOOKUP(G1065,分层!A:A,分层!B:B),"未划分")</f>
        <v>T3</v>
      </c>
      <c r="E1065" s="4">
        <v>46235</v>
      </c>
      <c r="F1065" s="1" t="s">
        <v>2685</v>
      </c>
      <c r="G1065" t="s">
        <v>2668</v>
      </c>
      <c r="H1065" t="s">
        <v>3466</v>
      </c>
      <c r="I1065" t="s">
        <v>3467</v>
      </c>
      <c r="J1065" t="s">
        <v>1006</v>
      </c>
      <c r="K1065" t="s">
        <v>3957</v>
      </c>
      <c r="L1065">
        <v>6</v>
      </c>
      <c r="M1065">
        <v>1</v>
      </c>
      <c r="N1065">
        <v>0.72</v>
      </c>
      <c r="O1065">
        <v>0</v>
      </c>
      <c r="P1065">
        <v>0</v>
      </c>
      <c r="Q1065">
        <v>0.72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t="s">
        <v>1006</v>
      </c>
      <c r="AI1065">
        <v>0</v>
      </c>
      <c r="AJ1065">
        <v>0</v>
      </c>
      <c r="AK1065" t="s">
        <v>3250</v>
      </c>
      <c r="AL1065">
        <v>0.72</v>
      </c>
      <c r="AM1065">
        <v>120</v>
      </c>
      <c r="AN1065">
        <v>0</v>
      </c>
      <c r="AO1065" t="s">
        <v>86</v>
      </c>
      <c r="AP1065" t="s">
        <v>86</v>
      </c>
      <c r="AQ1065" t="s">
        <v>86</v>
      </c>
      <c r="AR1065" t="s">
        <v>1006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 t="s">
        <v>1006</v>
      </c>
      <c r="BE1065" t="s">
        <v>1006</v>
      </c>
      <c r="BF1065" t="s">
        <v>1006</v>
      </c>
      <c r="BG1065" t="s">
        <v>1006</v>
      </c>
      <c r="BH1065" t="s">
        <v>1006</v>
      </c>
      <c r="BI1065" t="s">
        <v>1006</v>
      </c>
      <c r="BJ1065">
        <v>0</v>
      </c>
      <c r="BK1065">
        <v>0</v>
      </c>
      <c r="BL1065">
        <v>0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0</v>
      </c>
    </row>
    <row r="1066" spans="1:72">
      <c r="A1066" t="str">
        <f>IF(I1066="","其他",_xlfn.XLOOKUP(I1066,辅助数据!B:B,辅助数据!C:C))</f>
        <v>海报</v>
      </c>
      <c r="B1066" t="str" cm="1">
        <f t="array" ref="B1066">IFERROR(_xlfn.IFS(EOMONTH(E1066,0)-C1066&gt;90,"老品 (开售天数大于90天)",EOMONTH(E1066,0)-C1066&gt;=0,"新品 (开售天数小于等于90)"),"新品未出单")</f>
        <v>老品 (开售天数大于90天)</v>
      </c>
      <c r="C1066" s="1">
        <f>_xlfn.XLOOKUP(K1066,开售时间!A:A,开售时间!B:B)</f>
        <v>45284</v>
      </c>
      <c r="D1066" s="1" t="str">
        <f>IFERROR(_xlfn.XLOOKUP(G1066,分层!A:A,分层!B:B),"未划分")</f>
        <v>T4</v>
      </c>
      <c r="E1066" s="4">
        <v>46235</v>
      </c>
      <c r="F1066" s="1" t="s">
        <v>72</v>
      </c>
      <c r="G1066" t="s">
        <v>2912</v>
      </c>
      <c r="H1066" t="s">
        <v>3401</v>
      </c>
      <c r="I1066" t="s">
        <v>3402</v>
      </c>
      <c r="J1066" t="s">
        <v>1006</v>
      </c>
      <c r="K1066" t="s">
        <v>3958</v>
      </c>
      <c r="L1066">
        <v>203</v>
      </c>
      <c r="M1066">
        <v>7</v>
      </c>
      <c r="N1066">
        <v>2.44</v>
      </c>
      <c r="O1066">
        <v>0</v>
      </c>
      <c r="P1066">
        <v>0</v>
      </c>
      <c r="Q1066">
        <v>2.44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t="s">
        <v>1006</v>
      </c>
      <c r="AI1066">
        <v>0</v>
      </c>
      <c r="AJ1066">
        <v>0</v>
      </c>
      <c r="AK1066" t="s">
        <v>5888</v>
      </c>
      <c r="AL1066">
        <v>0.35</v>
      </c>
      <c r="AM1066">
        <v>12.02</v>
      </c>
      <c r="AN1066">
        <v>0</v>
      </c>
      <c r="AO1066" t="s">
        <v>86</v>
      </c>
      <c r="AP1066" t="s">
        <v>86</v>
      </c>
      <c r="AQ1066" t="s">
        <v>86</v>
      </c>
      <c r="AR1066" t="s">
        <v>1006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 t="s">
        <v>1006</v>
      </c>
      <c r="BE1066" t="s">
        <v>1006</v>
      </c>
      <c r="BF1066" t="s">
        <v>1006</v>
      </c>
      <c r="BG1066" t="s">
        <v>1006</v>
      </c>
      <c r="BH1066" t="s">
        <v>1006</v>
      </c>
      <c r="BI1066" t="s">
        <v>1006</v>
      </c>
      <c r="BJ1066">
        <v>0</v>
      </c>
      <c r="BK1066">
        <v>0</v>
      </c>
      <c r="BL1066">
        <v>0</v>
      </c>
      <c r="BM1066">
        <v>0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</row>
    <row r="1067" spans="1:72">
      <c r="A1067" t="str">
        <f>IF(I1067="","其他",_xlfn.XLOOKUP(I1067,辅助数据!B:B,辅助数据!C:C))</f>
        <v>海报</v>
      </c>
      <c r="B1067" t="str" cm="1">
        <f t="array" ref="B1067">IFERROR(_xlfn.IFS(EOMONTH(E1067,0)-C1067&gt;90,"老品 (开售天数大于90天)",EOMONTH(E1067,0)-C1067&gt;=0,"新品 (开售天数小于等于90)"),"新品未出单")</f>
        <v>老品 (开售天数大于90天)</v>
      </c>
      <c r="C1067" s="1">
        <f>_xlfn.XLOOKUP(K1067,开售时间!A:A,开售时间!B:B)</f>
        <v>45284</v>
      </c>
      <c r="D1067" s="1" t="str">
        <f>IFERROR(_xlfn.XLOOKUP(G1067,分层!A:A,分层!B:B),"未划分")</f>
        <v>T3</v>
      </c>
      <c r="E1067" s="4">
        <v>46235</v>
      </c>
      <c r="F1067" s="1" t="s">
        <v>2685</v>
      </c>
      <c r="G1067" t="s">
        <v>2510</v>
      </c>
      <c r="H1067" t="s">
        <v>3408</v>
      </c>
      <c r="I1067" t="s">
        <v>3409</v>
      </c>
      <c r="J1067" t="s">
        <v>1006</v>
      </c>
      <c r="K1067" t="s">
        <v>3959</v>
      </c>
      <c r="L1067">
        <v>30</v>
      </c>
      <c r="M1067">
        <v>0</v>
      </c>
      <c r="N1067">
        <v>0.23</v>
      </c>
      <c r="O1067">
        <v>0</v>
      </c>
      <c r="P1067">
        <v>0</v>
      </c>
      <c r="Q1067">
        <v>0.23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t="s">
        <v>1006</v>
      </c>
      <c r="AI1067">
        <v>0</v>
      </c>
      <c r="AJ1067">
        <v>0</v>
      </c>
      <c r="AK1067" t="s">
        <v>1006</v>
      </c>
      <c r="AL1067">
        <v>0</v>
      </c>
      <c r="AM1067">
        <v>7.67</v>
      </c>
      <c r="AN1067">
        <v>0</v>
      </c>
      <c r="AO1067" t="s">
        <v>86</v>
      </c>
      <c r="AP1067" t="s">
        <v>86</v>
      </c>
      <c r="AQ1067" t="s">
        <v>86</v>
      </c>
      <c r="AR1067" t="s">
        <v>1006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 t="s">
        <v>1006</v>
      </c>
      <c r="BE1067" t="s">
        <v>1006</v>
      </c>
      <c r="BF1067" t="s">
        <v>1006</v>
      </c>
      <c r="BG1067" t="s">
        <v>1006</v>
      </c>
      <c r="BH1067" t="s">
        <v>1006</v>
      </c>
      <c r="BI1067" t="s">
        <v>1006</v>
      </c>
      <c r="BJ1067">
        <v>0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</row>
    <row r="1068" spans="1:72">
      <c r="A1068" t="str">
        <f>IF(I1068="","其他",_xlfn.XLOOKUP(I1068,辅助数据!B:B,辅助数据!C:C))</f>
        <v>海报</v>
      </c>
      <c r="B1068" t="str" cm="1">
        <f t="array" ref="B1068">IFERROR(_xlfn.IFS(EOMONTH(E1068,0)-C1068&gt;90,"老品 (开售天数大于90天)",EOMONTH(E1068,0)-C1068&gt;=0,"新品 (开售天数小于等于90)"),"新品未出单")</f>
        <v>老品 (开售天数大于90天)</v>
      </c>
      <c r="C1068" s="1">
        <f>_xlfn.XLOOKUP(K1068,开售时间!A:A,开售时间!B:B)</f>
        <v>45284</v>
      </c>
      <c r="D1068" s="1" t="str">
        <f>IFERROR(_xlfn.XLOOKUP(G1068,分层!A:A,分层!B:B),"未划分")</f>
        <v>T3</v>
      </c>
      <c r="E1068" s="4">
        <v>46235</v>
      </c>
      <c r="F1068" s="1" t="s">
        <v>72</v>
      </c>
      <c r="G1068" t="s">
        <v>2022</v>
      </c>
      <c r="H1068" t="s">
        <v>3429</v>
      </c>
      <c r="I1068" t="s">
        <v>3430</v>
      </c>
      <c r="J1068" t="s">
        <v>1006</v>
      </c>
      <c r="K1068" t="s">
        <v>3960</v>
      </c>
      <c r="L1068">
        <v>103</v>
      </c>
      <c r="M1068">
        <v>2</v>
      </c>
      <c r="N1068">
        <v>0.69</v>
      </c>
      <c r="O1068">
        <v>0</v>
      </c>
      <c r="P1068">
        <v>0</v>
      </c>
      <c r="Q1068">
        <v>0.69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5.7</v>
      </c>
      <c r="Y1068">
        <v>0</v>
      </c>
      <c r="Z1068">
        <v>0</v>
      </c>
      <c r="AA1068">
        <v>5.7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t="s">
        <v>1006</v>
      </c>
      <c r="AI1068">
        <v>5.7</v>
      </c>
      <c r="AJ1068">
        <v>0</v>
      </c>
      <c r="AK1068" t="s">
        <v>2988</v>
      </c>
      <c r="AL1068">
        <v>0.35</v>
      </c>
      <c r="AM1068">
        <v>6.7</v>
      </c>
      <c r="AN1068">
        <v>8.26</v>
      </c>
      <c r="AO1068" t="s">
        <v>5891</v>
      </c>
      <c r="AP1068" t="s">
        <v>86</v>
      </c>
      <c r="AQ1068" t="s">
        <v>86</v>
      </c>
      <c r="AR1068" t="s">
        <v>86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 t="s">
        <v>1006</v>
      </c>
      <c r="BE1068" t="s">
        <v>1006</v>
      </c>
      <c r="BF1068" t="s">
        <v>1006</v>
      </c>
      <c r="BG1068" t="s">
        <v>1006</v>
      </c>
      <c r="BH1068" t="s">
        <v>1006</v>
      </c>
      <c r="BI1068" t="s">
        <v>1006</v>
      </c>
      <c r="BJ1068">
        <v>0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</row>
    <row r="1069" spans="1:72">
      <c r="A1069" t="str">
        <f>IF(I1069="","其他",_xlfn.XLOOKUP(I1069,辅助数据!B:B,辅助数据!C:C))</f>
        <v>桌布</v>
      </c>
      <c r="B1069" t="str" cm="1">
        <f t="array" ref="B1069">IFERROR(_xlfn.IFS(EOMONTH(E1069,0)-C1069&gt;90,"老品 (开售天数大于90天)",EOMONTH(E1069,0)-C1069&gt;=0,"新品 (开售天数小于等于90)"),"新品未出单")</f>
        <v>老品 (开售天数大于90天)</v>
      </c>
      <c r="C1069" s="1">
        <f>_xlfn.XLOOKUP(K1069,开售时间!A:A,开售时间!B:B)</f>
        <v>45114</v>
      </c>
      <c r="D1069" s="1" t="str">
        <f>IFERROR(_xlfn.XLOOKUP(G1069,分层!A:A,分层!B:B),"未划分")</f>
        <v>T3</v>
      </c>
      <c r="E1069" s="4">
        <v>46235</v>
      </c>
      <c r="F1069" s="1" t="s">
        <v>72</v>
      </c>
      <c r="G1069" t="s">
        <v>2476</v>
      </c>
      <c r="H1069" t="s">
        <v>2477</v>
      </c>
      <c r="I1069" t="s">
        <v>2478</v>
      </c>
      <c r="J1069" t="s">
        <v>1006</v>
      </c>
      <c r="K1069" t="s">
        <v>3964</v>
      </c>
      <c r="L1069">
        <v>19</v>
      </c>
      <c r="M1069">
        <v>0</v>
      </c>
      <c r="N1069">
        <v>0.1</v>
      </c>
      <c r="O1069">
        <v>0</v>
      </c>
      <c r="P1069">
        <v>0</v>
      </c>
      <c r="Q1069">
        <v>0.1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 t="s">
        <v>1006</v>
      </c>
      <c r="AI1069">
        <v>0</v>
      </c>
      <c r="AJ1069">
        <v>0</v>
      </c>
      <c r="AK1069" t="s">
        <v>1006</v>
      </c>
      <c r="AL1069">
        <v>0</v>
      </c>
      <c r="AM1069">
        <v>5.26</v>
      </c>
      <c r="AN1069">
        <v>0</v>
      </c>
      <c r="AO1069" t="s">
        <v>86</v>
      </c>
      <c r="AP1069" t="s">
        <v>86</v>
      </c>
      <c r="AQ1069" t="s">
        <v>86</v>
      </c>
      <c r="AR1069" t="s">
        <v>1006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 t="s">
        <v>1006</v>
      </c>
      <c r="BE1069" t="s">
        <v>1006</v>
      </c>
      <c r="BF1069" t="s">
        <v>1006</v>
      </c>
      <c r="BG1069" t="s">
        <v>1006</v>
      </c>
      <c r="BH1069" t="s">
        <v>1006</v>
      </c>
      <c r="BI1069" t="s">
        <v>1006</v>
      </c>
      <c r="BJ1069">
        <v>0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</row>
    <row r="1070" spans="1:72">
      <c r="A1070" t="str">
        <f>IF(I1070="","其他",_xlfn.XLOOKUP(I1070,辅助数据!B:B,辅助数据!C:C))</f>
        <v>横幅蜂窝套装</v>
      </c>
      <c r="B1070" t="str" cm="1">
        <f t="array" ref="B1070">IFERROR(_xlfn.IFS(EOMONTH(E1070,0)-C1070&gt;90,"老品 (开售天数大于90天)",EOMONTH(E1070,0)-C1070&gt;=0,"新品 (开售天数小于等于90)"),"新品未出单")</f>
        <v>老品 (开售天数大于90天)</v>
      </c>
      <c r="C1070" s="1">
        <f>_xlfn.XLOOKUP(K1070,开售时间!A:A,开售时间!B:B)</f>
        <v>45114</v>
      </c>
      <c r="D1070" s="1" t="str">
        <f>IFERROR(_xlfn.XLOOKUP(G1070,分层!A:A,分层!B:B),"未划分")</f>
        <v>T3</v>
      </c>
      <c r="E1070" s="4">
        <v>46235</v>
      </c>
      <c r="F1070" s="1" t="s">
        <v>72</v>
      </c>
      <c r="G1070" t="s">
        <v>3292</v>
      </c>
      <c r="H1070" t="s">
        <v>3301</v>
      </c>
      <c r="I1070" t="s">
        <v>3302</v>
      </c>
      <c r="J1070" t="s">
        <v>1006</v>
      </c>
      <c r="K1070" t="s">
        <v>3965</v>
      </c>
      <c r="L1070">
        <v>187</v>
      </c>
      <c r="M1070">
        <v>0</v>
      </c>
      <c r="N1070">
        <v>0.69</v>
      </c>
      <c r="O1070">
        <v>0</v>
      </c>
      <c r="P1070">
        <v>0</v>
      </c>
      <c r="Q1070">
        <v>0.69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 t="s">
        <v>1006</v>
      </c>
      <c r="AI1070">
        <v>0</v>
      </c>
      <c r="AJ1070">
        <v>0</v>
      </c>
      <c r="AK1070" t="s">
        <v>1006</v>
      </c>
      <c r="AL1070">
        <v>0</v>
      </c>
      <c r="AM1070">
        <v>3.69</v>
      </c>
      <c r="AN1070">
        <v>0</v>
      </c>
      <c r="AO1070" t="s">
        <v>86</v>
      </c>
      <c r="AP1070" t="s">
        <v>86</v>
      </c>
      <c r="AQ1070" t="s">
        <v>86</v>
      </c>
      <c r="AR1070" t="s">
        <v>1006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 t="s">
        <v>1006</v>
      </c>
      <c r="BE1070" t="s">
        <v>1006</v>
      </c>
      <c r="BF1070" t="s">
        <v>1006</v>
      </c>
      <c r="BG1070" t="s">
        <v>1006</v>
      </c>
      <c r="BH1070" t="s">
        <v>1006</v>
      </c>
      <c r="BI1070" t="s">
        <v>1006</v>
      </c>
      <c r="BJ1070">
        <v>0</v>
      </c>
      <c r="BK1070">
        <v>0</v>
      </c>
      <c r="BL1070">
        <v>0</v>
      </c>
      <c r="BM1070">
        <v>0</v>
      </c>
      <c r="BN1070">
        <v>0</v>
      </c>
      <c r="BO1070">
        <v>0</v>
      </c>
      <c r="BP1070">
        <v>0</v>
      </c>
      <c r="BQ1070">
        <v>0</v>
      </c>
      <c r="BR1070">
        <v>0</v>
      </c>
      <c r="BS1070">
        <v>0</v>
      </c>
      <c r="BT1070">
        <v>0</v>
      </c>
    </row>
    <row r="1071" spans="1:72">
      <c r="A1071" t="str">
        <f>IF(I1071="","其他",_xlfn.XLOOKUP(I1071,辅助数据!B:B,辅助数据!C:C))</f>
        <v>木摆件</v>
      </c>
      <c r="B1071" t="str" cm="1">
        <f t="array" ref="B1071">IFERROR(_xlfn.IFS(EOMONTH(E1071,0)-C1071&gt;90,"老品 (开售天数大于90天)",EOMONTH(E1071,0)-C1071&gt;=0,"新品 (开售天数小于等于90)"),"新品未出单")</f>
        <v>老品 (开售天数大于90天)</v>
      </c>
      <c r="C1071" s="1">
        <f>_xlfn.XLOOKUP(K1071,开售时间!A:A,开售时间!B:B)</f>
        <v>45114</v>
      </c>
      <c r="D1071" s="1" t="str">
        <f>IFERROR(_xlfn.XLOOKUP(G1071,分层!A:A,分层!B:B),"未划分")</f>
        <v>T3</v>
      </c>
      <c r="E1071" s="4">
        <v>46235</v>
      </c>
      <c r="F1071" s="1" t="s">
        <v>72</v>
      </c>
      <c r="G1071" t="s">
        <v>2353</v>
      </c>
      <c r="H1071" t="s">
        <v>3562</v>
      </c>
      <c r="I1071" t="s">
        <v>3563</v>
      </c>
      <c r="J1071" t="s">
        <v>1006</v>
      </c>
      <c r="K1071" t="s">
        <v>3968</v>
      </c>
      <c r="L1071">
        <v>413</v>
      </c>
      <c r="M1071">
        <v>9</v>
      </c>
      <c r="N1071">
        <v>4.35</v>
      </c>
      <c r="O1071">
        <v>0</v>
      </c>
      <c r="P1071">
        <v>0</v>
      </c>
      <c r="Q1071">
        <v>4.35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10.66</v>
      </c>
      <c r="Y1071">
        <v>0</v>
      </c>
      <c r="Z1071">
        <v>0</v>
      </c>
      <c r="AA1071">
        <v>10.66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 t="s">
        <v>1006</v>
      </c>
      <c r="AI1071">
        <v>10.66</v>
      </c>
      <c r="AJ1071">
        <v>0</v>
      </c>
      <c r="AK1071" t="s">
        <v>5896</v>
      </c>
      <c r="AL1071">
        <v>0.48</v>
      </c>
      <c r="AM1071">
        <v>10.53</v>
      </c>
      <c r="AN1071">
        <v>2.45</v>
      </c>
      <c r="AO1071" t="s">
        <v>5897</v>
      </c>
      <c r="AP1071" t="s">
        <v>86</v>
      </c>
      <c r="AQ1071" t="s">
        <v>86</v>
      </c>
      <c r="AR1071" t="s">
        <v>86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 t="s">
        <v>1006</v>
      </c>
      <c r="BE1071" t="s">
        <v>1006</v>
      </c>
      <c r="BF1071" t="s">
        <v>1006</v>
      </c>
      <c r="BG1071" t="s">
        <v>1006</v>
      </c>
      <c r="BH1071" t="s">
        <v>1006</v>
      </c>
      <c r="BI1071" t="s">
        <v>1006</v>
      </c>
      <c r="BJ1071">
        <v>0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</row>
    <row r="1072" spans="1:72">
      <c r="A1072" t="str">
        <f>IF(I1072="","其他",_xlfn.XLOOKUP(I1072,辅助数据!B:B,辅助数据!C:C))</f>
        <v>盒子</v>
      </c>
      <c r="B1072" t="str" cm="1">
        <f t="array" ref="B1072">IFERROR(_xlfn.IFS(EOMONTH(E1072,0)-C1072&gt;90,"老品 (开售天数大于90天)",EOMONTH(E1072,0)-C1072&gt;=0,"新品 (开售天数小于等于90)"),"新品未出单")</f>
        <v>老品 (开售天数大于90天)</v>
      </c>
      <c r="C1072" s="1">
        <f>_xlfn.XLOOKUP(K1072,开售时间!A:A,开售时间!B:B)</f>
        <v>45114</v>
      </c>
      <c r="D1072" s="1" t="str">
        <f>IFERROR(_xlfn.XLOOKUP(G1072,分层!A:A,分层!B:B),"未划分")</f>
        <v>T3</v>
      </c>
      <c r="E1072" s="4">
        <v>46235</v>
      </c>
      <c r="F1072" s="1" t="s">
        <v>72</v>
      </c>
      <c r="G1072" t="s">
        <v>2333</v>
      </c>
      <c r="H1072" t="s">
        <v>2334</v>
      </c>
      <c r="I1072" t="s">
        <v>2335</v>
      </c>
      <c r="J1072" t="s">
        <v>1006</v>
      </c>
      <c r="K1072" t="s">
        <v>3969</v>
      </c>
      <c r="L1072">
        <v>112</v>
      </c>
      <c r="M1072">
        <v>1</v>
      </c>
      <c r="N1072">
        <v>0.93</v>
      </c>
      <c r="O1072">
        <v>0</v>
      </c>
      <c r="P1072">
        <v>0</v>
      </c>
      <c r="Q1072">
        <v>0.93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 t="s">
        <v>1006</v>
      </c>
      <c r="AI1072">
        <v>0</v>
      </c>
      <c r="AJ1072">
        <v>0</v>
      </c>
      <c r="AK1072" t="s">
        <v>290</v>
      </c>
      <c r="AL1072">
        <v>0.93</v>
      </c>
      <c r="AM1072">
        <v>8.3</v>
      </c>
      <c r="AN1072">
        <v>0</v>
      </c>
      <c r="AO1072" t="s">
        <v>86</v>
      </c>
      <c r="AP1072" t="s">
        <v>86</v>
      </c>
      <c r="AQ1072" t="s">
        <v>86</v>
      </c>
      <c r="AR1072" t="s">
        <v>1006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 t="s">
        <v>1006</v>
      </c>
      <c r="BE1072" t="s">
        <v>1006</v>
      </c>
      <c r="BF1072" t="s">
        <v>1006</v>
      </c>
      <c r="BG1072" t="s">
        <v>1006</v>
      </c>
      <c r="BH1072" t="s">
        <v>1006</v>
      </c>
      <c r="BI1072" t="s">
        <v>1006</v>
      </c>
      <c r="BJ1072">
        <v>0</v>
      </c>
      <c r="BK1072">
        <v>0</v>
      </c>
      <c r="BL1072">
        <v>0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</row>
    <row r="1073" spans="1:72">
      <c r="A1073" t="str">
        <f>IF(I1073="","其他",_xlfn.XLOOKUP(I1073,辅助数据!B:B,辅助数据!C:C))</f>
        <v>盒子</v>
      </c>
      <c r="B1073" t="str" cm="1">
        <f t="array" ref="B1073">IFERROR(_xlfn.IFS(EOMONTH(E1073,0)-C1073&gt;90,"老品 (开售天数大于90天)",EOMONTH(E1073,0)-C1073&gt;=0,"新品 (开售天数小于等于90)"),"新品未出单")</f>
        <v>老品 (开售天数大于90天)</v>
      </c>
      <c r="C1073" s="1">
        <f>_xlfn.XLOOKUP(K1073,开售时间!A:A,开售时间!B:B)</f>
        <v>45114</v>
      </c>
      <c r="D1073" s="1" t="str">
        <f>IFERROR(_xlfn.XLOOKUP(G1073,分层!A:A,分层!B:B),"未划分")</f>
        <v>T1</v>
      </c>
      <c r="E1073" s="4">
        <v>46235</v>
      </c>
      <c r="F1073" s="1" t="s">
        <v>72</v>
      </c>
      <c r="G1073" t="s">
        <v>1085</v>
      </c>
      <c r="H1073" t="s">
        <v>1086</v>
      </c>
      <c r="I1073" t="s">
        <v>1087</v>
      </c>
      <c r="J1073" t="s">
        <v>1006</v>
      </c>
      <c r="K1073" t="s">
        <v>3970</v>
      </c>
      <c r="L1073">
        <v>17</v>
      </c>
      <c r="M1073">
        <v>0</v>
      </c>
      <c r="N1073">
        <v>0.14</v>
      </c>
      <c r="O1073">
        <v>0</v>
      </c>
      <c r="P1073">
        <v>0</v>
      </c>
      <c r="Q1073">
        <v>0.14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 t="s">
        <v>1006</v>
      </c>
      <c r="AI1073">
        <v>0</v>
      </c>
      <c r="AJ1073">
        <v>0</v>
      </c>
      <c r="AK1073" t="s">
        <v>1006</v>
      </c>
      <c r="AL1073">
        <v>0</v>
      </c>
      <c r="AM1073">
        <v>8.24</v>
      </c>
      <c r="AN1073">
        <v>0</v>
      </c>
      <c r="AO1073" t="s">
        <v>86</v>
      </c>
      <c r="AP1073" t="s">
        <v>86</v>
      </c>
      <c r="AQ1073" t="s">
        <v>86</v>
      </c>
      <c r="AR1073" t="s">
        <v>1006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 t="s">
        <v>1006</v>
      </c>
      <c r="BE1073" t="s">
        <v>1006</v>
      </c>
      <c r="BF1073" t="s">
        <v>1006</v>
      </c>
      <c r="BG1073" t="s">
        <v>1006</v>
      </c>
      <c r="BH1073" t="s">
        <v>1006</v>
      </c>
      <c r="BI1073" t="s">
        <v>1006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</row>
    <row r="1074" spans="1:72">
      <c r="A1074" t="str">
        <f>IF(I1074="","其他",_xlfn.XLOOKUP(I1074,辅助数据!B:B,辅助数据!C:C))</f>
        <v>盒子</v>
      </c>
      <c r="B1074" t="str" cm="1">
        <f t="array" ref="B1074">IFERROR(_xlfn.IFS(EOMONTH(E1074,0)-C1074&gt;90,"老品 (开售天数大于90天)",EOMONTH(E1074,0)-C1074&gt;=0,"新品 (开售天数小于等于90)"),"新品未出单")</f>
        <v>老品 (开售天数大于90天)</v>
      </c>
      <c r="C1074" s="1">
        <f>_xlfn.XLOOKUP(K1074,开售时间!A:A,开售时间!B:B)</f>
        <v>45114</v>
      </c>
      <c r="D1074" s="1" t="str">
        <f>IFERROR(_xlfn.XLOOKUP(G1074,分层!A:A,分层!B:B),"未划分")</f>
        <v>T1</v>
      </c>
      <c r="E1074" s="4">
        <v>46235</v>
      </c>
      <c r="F1074" s="1" t="s">
        <v>72</v>
      </c>
      <c r="G1074" t="s">
        <v>411</v>
      </c>
      <c r="H1074" t="s">
        <v>412</v>
      </c>
      <c r="I1074" t="s">
        <v>413</v>
      </c>
      <c r="J1074" t="s">
        <v>1006</v>
      </c>
      <c r="K1074" t="s">
        <v>3971</v>
      </c>
      <c r="L1074">
        <v>30</v>
      </c>
      <c r="M1074">
        <v>1</v>
      </c>
      <c r="N1074">
        <v>0.74</v>
      </c>
      <c r="O1074">
        <v>0</v>
      </c>
      <c r="P1074">
        <v>0</v>
      </c>
      <c r="Q1074">
        <v>0.74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5</v>
      </c>
      <c r="Y1074">
        <v>0</v>
      </c>
      <c r="Z1074">
        <v>0</v>
      </c>
      <c r="AA1074">
        <v>5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 t="s">
        <v>1006</v>
      </c>
      <c r="AI1074">
        <v>5</v>
      </c>
      <c r="AJ1074">
        <v>0</v>
      </c>
      <c r="AK1074" t="s">
        <v>1218</v>
      </c>
      <c r="AL1074">
        <v>0.74</v>
      </c>
      <c r="AM1074">
        <v>24.67</v>
      </c>
      <c r="AN1074">
        <v>6.76</v>
      </c>
      <c r="AO1074" t="s">
        <v>5904</v>
      </c>
      <c r="AP1074" t="s">
        <v>86</v>
      </c>
      <c r="AQ1074" t="s">
        <v>86</v>
      </c>
      <c r="AR1074" t="s">
        <v>86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 t="s">
        <v>1006</v>
      </c>
      <c r="BE1074" t="s">
        <v>1006</v>
      </c>
      <c r="BF1074" t="s">
        <v>1006</v>
      </c>
      <c r="BG1074" t="s">
        <v>1006</v>
      </c>
      <c r="BH1074" t="s">
        <v>1006</v>
      </c>
      <c r="BI1074" t="s">
        <v>1006</v>
      </c>
      <c r="BJ1074">
        <v>0</v>
      </c>
      <c r="BK1074">
        <v>0</v>
      </c>
      <c r="BL1074">
        <v>0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</row>
    <row r="1075" spans="1:72">
      <c r="A1075" t="e">
        <f>IF(I1075="","其他",_xlfn.XLOOKUP(I1075,辅助数据!B:B,辅助数据!C:C))</f>
        <v>#N/A</v>
      </c>
      <c r="B1075" t="str" cm="1">
        <f t="array" ref="B1075">IFERROR(_xlfn.IFS(EOMONTH(E1075,0)-C1075&gt;90,"老品 (开售天数大于90天)",EOMONTH(E1075,0)-C1075&gt;=0,"新品 (开售天数小于等于90)"),"新品未出单")</f>
        <v>老品 (开售天数大于90天)</v>
      </c>
      <c r="C1075" s="1">
        <f>_xlfn.XLOOKUP(K1075,开售时间!A:A,开售时间!B:B)</f>
        <v>45114</v>
      </c>
      <c r="D1075" s="1" t="str">
        <f>IFERROR(_xlfn.XLOOKUP(G1075,分层!A:A,分层!B:B),"未划分")</f>
        <v>T3</v>
      </c>
      <c r="E1075" s="4">
        <v>46235</v>
      </c>
      <c r="F1075" s="1" t="s">
        <v>72</v>
      </c>
      <c r="G1075" t="s">
        <v>1922</v>
      </c>
      <c r="H1075">
        <v>0</v>
      </c>
      <c r="I1075">
        <v>0</v>
      </c>
      <c r="J1075" t="s">
        <v>1006</v>
      </c>
      <c r="K1075" t="s">
        <v>3973</v>
      </c>
      <c r="L1075">
        <v>130</v>
      </c>
      <c r="M1075">
        <v>1</v>
      </c>
      <c r="N1075">
        <v>1.01</v>
      </c>
      <c r="O1075">
        <v>0</v>
      </c>
      <c r="P1075">
        <v>0</v>
      </c>
      <c r="Q1075">
        <v>1.01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6.66</v>
      </c>
      <c r="Y1075">
        <v>0</v>
      </c>
      <c r="Z1075">
        <v>0</v>
      </c>
      <c r="AA1075">
        <v>6.66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 t="s">
        <v>1006</v>
      </c>
      <c r="AI1075">
        <v>6.66</v>
      </c>
      <c r="AJ1075">
        <v>0</v>
      </c>
      <c r="AK1075" t="s">
        <v>1060</v>
      </c>
      <c r="AL1075">
        <v>1.01</v>
      </c>
      <c r="AM1075">
        <v>7.77</v>
      </c>
      <c r="AN1075">
        <v>6.59</v>
      </c>
      <c r="AO1075" t="s">
        <v>2461</v>
      </c>
      <c r="AP1075" t="s">
        <v>86</v>
      </c>
      <c r="AQ1075" t="s">
        <v>86</v>
      </c>
      <c r="AR1075" t="s">
        <v>86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 t="s">
        <v>1006</v>
      </c>
      <c r="BE1075" t="s">
        <v>1006</v>
      </c>
      <c r="BF1075" t="s">
        <v>1006</v>
      </c>
      <c r="BG1075" t="s">
        <v>1006</v>
      </c>
      <c r="BH1075" t="s">
        <v>1006</v>
      </c>
      <c r="BI1075" t="s">
        <v>1006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</row>
    <row r="1076" spans="1:72">
      <c r="A1076" t="str">
        <f>IF(I1076="","其他",_xlfn.XLOOKUP(I1076,辅助数据!B:B,辅助数据!C:C))</f>
        <v>餐具套装</v>
      </c>
      <c r="B1076" t="str" cm="1">
        <f t="array" ref="B1076">IFERROR(_xlfn.IFS(EOMONTH(E1076,0)-C1076&gt;90,"老品 (开售天数大于90天)",EOMONTH(E1076,0)-C1076&gt;=0,"新品 (开售天数小于等于90)"),"新品未出单")</f>
        <v>新品未出单</v>
      </c>
      <c r="C1076" s="1" t="str">
        <f>_xlfn.XLOOKUP(K1076,开售时间!A:A,开售时间!B:B)</f>
        <v>未开售</v>
      </c>
      <c r="D1076" s="1" t="str">
        <f>IFERROR(_xlfn.XLOOKUP(G1076,分层!A:A,分层!B:B),"未划分")</f>
        <v>T4</v>
      </c>
      <c r="E1076" s="4">
        <v>46235</v>
      </c>
      <c r="F1076" s="1" t="s">
        <v>72</v>
      </c>
      <c r="G1076" t="s">
        <v>3109</v>
      </c>
      <c r="H1076" t="s">
        <v>3981</v>
      </c>
      <c r="I1076" t="s">
        <v>3982</v>
      </c>
      <c r="J1076" t="s">
        <v>1006</v>
      </c>
      <c r="K1076" t="s">
        <v>3982</v>
      </c>
      <c r="L1076">
        <v>163</v>
      </c>
      <c r="M1076">
        <v>6</v>
      </c>
      <c r="N1076">
        <v>1.84</v>
      </c>
      <c r="O1076">
        <v>0</v>
      </c>
      <c r="P1076">
        <v>0</v>
      </c>
      <c r="Q1076">
        <v>1.84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 t="s">
        <v>1006</v>
      </c>
      <c r="AI1076">
        <v>0</v>
      </c>
      <c r="AJ1076">
        <v>0</v>
      </c>
      <c r="AK1076" t="s">
        <v>5932</v>
      </c>
      <c r="AL1076">
        <v>0.31</v>
      </c>
      <c r="AM1076">
        <v>11.29</v>
      </c>
      <c r="AN1076">
        <v>0</v>
      </c>
      <c r="AO1076" t="s">
        <v>86</v>
      </c>
      <c r="AP1076" t="s">
        <v>86</v>
      </c>
      <c r="AQ1076" t="s">
        <v>86</v>
      </c>
      <c r="AR1076" t="s">
        <v>1006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 t="s">
        <v>1006</v>
      </c>
      <c r="BE1076" t="s">
        <v>1006</v>
      </c>
      <c r="BF1076" t="s">
        <v>1006</v>
      </c>
      <c r="BG1076" t="s">
        <v>1006</v>
      </c>
      <c r="BH1076" t="s">
        <v>1006</v>
      </c>
      <c r="BI1076" t="s">
        <v>1006</v>
      </c>
      <c r="BJ1076">
        <v>0</v>
      </c>
      <c r="BK1076">
        <v>0</v>
      </c>
      <c r="BL1076">
        <v>0</v>
      </c>
      <c r="BM1076">
        <v>0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</row>
    <row r="1077" spans="1:72">
      <c r="A1077" t="str">
        <f>IF(I1077="","其他",_xlfn.XLOOKUP(I1077,辅助数据!B:B,辅助数据!C:C))</f>
        <v>海报</v>
      </c>
      <c r="B1077" t="str" cm="1">
        <f t="array" ref="B1077">IFERROR(_xlfn.IFS(EOMONTH(E1077,0)-C1077&gt;90,"老品 (开售天数大于90天)",EOMONTH(E1077,0)-C1077&gt;=0,"新品 (开售天数小于等于90)"),"新品未出单")</f>
        <v>新品未出单</v>
      </c>
      <c r="C1077" s="1" t="str">
        <f>_xlfn.XLOOKUP(K1077,开售时间!A:A,开售时间!B:B)</f>
        <v>未开售</v>
      </c>
      <c r="D1077" s="1" t="str">
        <f>IFERROR(_xlfn.XLOOKUP(G1077,分层!A:A,分层!B:B),"未划分")</f>
        <v>T3</v>
      </c>
      <c r="E1077" s="4">
        <v>46235</v>
      </c>
      <c r="F1077" s="1" t="s">
        <v>72</v>
      </c>
      <c r="G1077" t="s">
        <v>3713</v>
      </c>
      <c r="H1077" t="s">
        <v>3985</v>
      </c>
      <c r="I1077" t="s">
        <v>3986</v>
      </c>
      <c r="J1077" t="s">
        <v>1006</v>
      </c>
      <c r="K1077" t="s">
        <v>3986</v>
      </c>
      <c r="L1077">
        <v>15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t="s">
        <v>1006</v>
      </c>
      <c r="AI1077">
        <v>0</v>
      </c>
      <c r="AJ1077">
        <v>0</v>
      </c>
      <c r="AK1077" t="s">
        <v>1006</v>
      </c>
      <c r="AL1077">
        <v>0</v>
      </c>
      <c r="AM1077">
        <v>0</v>
      </c>
      <c r="AN1077">
        <v>0</v>
      </c>
      <c r="AO1077" t="s">
        <v>1006</v>
      </c>
      <c r="AP1077" t="s">
        <v>1006</v>
      </c>
      <c r="AQ1077" t="s">
        <v>1006</v>
      </c>
      <c r="AR1077" t="s">
        <v>1006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 t="s">
        <v>1006</v>
      </c>
      <c r="BE1077" t="s">
        <v>1006</v>
      </c>
      <c r="BF1077" t="s">
        <v>1006</v>
      </c>
      <c r="BG1077" t="s">
        <v>1006</v>
      </c>
      <c r="BH1077" t="s">
        <v>1006</v>
      </c>
      <c r="BI1077" t="s">
        <v>1006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</row>
    <row r="1078" spans="1:72">
      <c r="A1078" t="str">
        <f>IF(I1078="","其他",_xlfn.XLOOKUP(I1078,辅助数据!B:B,辅助数据!C:C))</f>
        <v>盒子</v>
      </c>
      <c r="B1078" t="str" cm="1">
        <f t="array" ref="B1078">IFERROR(_xlfn.IFS(EOMONTH(E1078,0)-C1078&gt;90,"老品 (开售天数大于90天)",EOMONTH(E1078,0)-C1078&gt;=0,"新品 (开售天数小于等于90)"),"新品未出单")</f>
        <v>新品未出单</v>
      </c>
      <c r="C1078" s="1" t="str">
        <f>_xlfn.XLOOKUP(K1078,开售时间!A:A,开售时间!B:B)</f>
        <v>未开售</v>
      </c>
      <c r="D1078" s="1" t="str">
        <f>IFERROR(_xlfn.XLOOKUP(G1078,分层!A:A,分层!B:B),"未划分")</f>
        <v>T3</v>
      </c>
      <c r="E1078" s="4">
        <v>46235</v>
      </c>
      <c r="F1078" s="1" t="s">
        <v>72</v>
      </c>
      <c r="G1078" t="s">
        <v>3653</v>
      </c>
      <c r="H1078" t="s">
        <v>3987</v>
      </c>
      <c r="I1078" t="s">
        <v>3988</v>
      </c>
      <c r="J1078" t="s">
        <v>1006</v>
      </c>
      <c r="K1078" t="s">
        <v>3988</v>
      </c>
      <c r="L1078">
        <v>22</v>
      </c>
      <c r="M1078">
        <v>0</v>
      </c>
      <c r="N1078">
        <v>0.13</v>
      </c>
      <c r="O1078">
        <v>0</v>
      </c>
      <c r="P1078">
        <v>0</v>
      </c>
      <c r="Q1078">
        <v>0.13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1.5</v>
      </c>
      <c r="Y1078">
        <v>0</v>
      </c>
      <c r="Z1078">
        <v>0</v>
      </c>
      <c r="AA1078">
        <v>1.5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t="s">
        <v>1006</v>
      </c>
      <c r="AI1078">
        <v>1.5</v>
      </c>
      <c r="AJ1078">
        <v>0</v>
      </c>
      <c r="AK1078" t="s">
        <v>1006</v>
      </c>
      <c r="AL1078">
        <v>0</v>
      </c>
      <c r="AM1078">
        <v>5.91</v>
      </c>
      <c r="AN1078">
        <v>11.54</v>
      </c>
      <c r="AO1078" t="s">
        <v>5895</v>
      </c>
      <c r="AP1078" t="s">
        <v>86</v>
      </c>
      <c r="AQ1078" t="s">
        <v>86</v>
      </c>
      <c r="AR1078" t="s">
        <v>86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 t="s">
        <v>1006</v>
      </c>
      <c r="BE1078" t="s">
        <v>1006</v>
      </c>
      <c r="BF1078" t="s">
        <v>1006</v>
      </c>
      <c r="BG1078" t="s">
        <v>1006</v>
      </c>
      <c r="BH1078" t="s">
        <v>1006</v>
      </c>
      <c r="BI1078" t="s">
        <v>1006</v>
      </c>
      <c r="BJ1078">
        <v>0</v>
      </c>
      <c r="BK1078">
        <v>0</v>
      </c>
      <c r="BL1078">
        <v>0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</row>
    <row r="1079" spans="1:72">
      <c r="A1079" t="str">
        <f>IF(I1079="","其他",_xlfn.XLOOKUP(I1079,辅助数据!B:B,辅助数据!C:C))</f>
        <v>雨帘套装</v>
      </c>
      <c r="B1079" t="str" cm="1">
        <f t="array" ref="B1079">IFERROR(_xlfn.IFS(EOMONTH(E1079,0)-C1079&gt;90,"老品 (开售天数大于90天)",EOMONTH(E1079,0)-C1079&gt;=0,"新品 (开售天数小于等于90)"),"新品未出单")</f>
        <v>老品 (开售天数大于90天)</v>
      </c>
      <c r="C1079" s="1">
        <f>_xlfn.XLOOKUP(K1079,开售时间!A:A,开售时间!B:B)</f>
        <v>45936</v>
      </c>
      <c r="D1079" s="1" t="str">
        <f>IFERROR(_xlfn.XLOOKUP(G1079,分层!A:A,分层!B:B),"未划分")</f>
        <v>T3</v>
      </c>
      <c r="E1079" s="4">
        <v>46235</v>
      </c>
      <c r="F1079" s="1" t="s">
        <v>72</v>
      </c>
      <c r="G1079" t="s">
        <v>3351</v>
      </c>
      <c r="H1079" t="s">
        <v>3352</v>
      </c>
      <c r="I1079" t="s">
        <v>3353</v>
      </c>
      <c r="J1079" t="s">
        <v>1006</v>
      </c>
      <c r="K1079" t="s">
        <v>3353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t="s">
        <v>1006</v>
      </c>
      <c r="AI1079">
        <v>0</v>
      </c>
      <c r="AJ1079">
        <v>0</v>
      </c>
      <c r="AK1079" t="s">
        <v>1006</v>
      </c>
      <c r="AL1079">
        <v>0</v>
      </c>
      <c r="AM1079">
        <v>0</v>
      </c>
      <c r="AN1079">
        <v>0</v>
      </c>
      <c r="AO1079" t="s">
        <v>1006</v>
      </c>
      <c r="AP1079" t="s">
        <v>1006</v>
      </c>
      <c r="AQ1079" t="s">
        <v>1006</v>
      </c>
      <c r="AR1079" t="s">
        <v>1006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 t="s">
        <v>3365</v>
      </c>
      <c r="BE1079" t="s">
        <v>3365</v>
      </c>
      <c r="BF1079" t="s">
        <v>3365</v>
      </c>
      <c r="BG1079" t="s">
        <v>1006</v>
      </c>
      <c r="BH1079" t="s">
        <v>1006</v>
      </c>
      <c r="BI1079" t="s">
        <v>1006</v>
      </c>
      <c r="BJ1079">
        <v>0</v>
      </c>
      <c r="BK1079">
        <v>0</v>
      </c>
      <c r="BL1079">
        <v>0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</row>
    <row r="1080" spans="1:72">
      <c r="A1080" t="str">
        <f>IF(I1080="","其他",_xlfn.XLOOKUP(I1080,辅助数据!B:B,辅助数据!C:C))</f>
        <v>贺卡</v>
      </c>
      <c r="B1080" t="str" cm="1">
        <f t="array" ref="B1080">IFERROR(_xlfn.IFS(EOMONTH(E1080,0)-C1080&gt;90,"老品 (开售天数大于90天)",EOMONTH(E1080,0)-C1080&gt;=0,"新品 (开售天数小于等于90)"),"新品未出单")</f>
        <v>老品 (开售天数大于90天)</v>
      </c>
      <c r="C1080" s="1">
        <f>_xlfn.XLOOKUP(K1080,开售时间!A:A,开售时间!B:B)</f>
        <v>45997</v>
      </c>
      <c r="D1080" s="1" t="str">
        <f>IFERROR(_xlfn.XLOOKUP(G1080,分层!A:A,分层!B:B),"未划分")</f>
        <v>N</v>
      </c>
      <c r="E1080" s="4">
        <v>46235</v>
      </c>
      <c r="F1080" s="1" t="s">
        <v>72</v>
      </c>
      <c r="G1080" t="s">
        <v>298</v>
      </c>
      <c r="H1080" t="s">
        <v>3248</v>
      </c>
      <c r="I1080" t="s">
        <v>3249</v>
      </c>
      <c r="J1080" t="s">
        <v>1006</v>
      </c>
      <c r="K1080" t="s">
        <v>3249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t="s">
        <v>1006</v>
      </c>
      <c r="AI1080">
        <v>0</v>
      </c>
      <c r="AJ1080">
        <v>0</v>
      </c>
      <c r="AK1080" t="s">
        <v>1006</v>
      </c>
      <c r="AL1080">
        <v>0</v>
      </c>
      <c r="AM1080">
        <v>0</v>
      </c>
      <c r="AN1080">
        <v>0</v>
      </c>
      <c r="AO1080" t="s">
        <v>1006</v>
      </c>
      <c r="AP1080" t="s">
        <v>1006</v>
      </c>
      <c r="AQ1080" t="s">
        <v>1006</v>
      </c>
      <c r="AR1080" t="s">
        <v>1006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 t="s">
        <v>3365</v>
      </c>
      <c r="BE1080" t="s">
        <v>3365</v>
      </c>
      <c r="BF1080" t="s">
        <v>3365</v>
      </c>
      <c r="BG1080" t="s">
        <v>1006</v>
      </c>
      <c r="BH1080" t="s">
        <v>1006</v>
      </c>
      <c r="BI1080" t="s">
        <v>1006</v>
      </c>
      <c r="BJ1080">
        <v>0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</row>
    <row r="1081" spans="1:72">
      <c r="A1081" t="e">
        <f>IF(I1081="","其他",_xlfn.XLOOKUP(I1081,辅助数据!B:B,辅助数据!C:C))</f>
        <v>#N/A</v>
      </c>
      <c r="B1081" t="str" cm="1">
        <f t="array" ref="B1081">IFERROR(_xlfn.IFS(EOMONTH(E1081,0)-C1081&gt;90,"老品 (开售天数大于90天)",EOMONTH(E1081,0)-C1081&gt;=0,"新品 (开售天数小于等于90)"),"新品未出单")</f>
        <v>新品未出单</v>
      </c>
      <c r="C1081" s="1">
        <f>_xlfn.XLOOKUP(K1081,开售时间!A:A,开售时间!B:B)</f>
        <v>46273</v>
      </c>
      <c r="D1081" s="1" t="str">
        <f>IFERROR(_xlfn.XLOOKUP(G1081,分层!A:A,分层!B:B),"未划分")</f>
        <v>未划分</v>
      </c>
      <c r="E1081" s="4">
        <v>46235</v>
      </c>
      <c r="F1081" s="1" t="s">
        <v>1076</v>
      </c>
      <c r="G1081" t="s">
        <v>4054</v>
      </c>
      <c r="H1081" t="s">
        <v>4055</v>
      </c>
      <c r="I1081" t="s">
        <v>4056</v>
      </c>
      <c r="J1081" t="s">
        <v>1006</v>
      </c>
      <c r="K1081" t="s">
        <v>4056</v>
      </c>
      <c r="L1081">
        <v>6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t="s">
        <v>1006</v>
      </c>
      <c r="AI1081">
        <v>0</v>
      </c>
      <c r="AJ1081">
        <v>0</v>
      </c>
      <c r="AK1081" t="s">
        <v>1006</v>
      </c>
      <c r="AL1081">
        <v>0</v>
      </c>
      <c r="AM1081">
        <v>0</v>
      </c>
      <c r="AN1081">
        <v>0</v>
      </c>
      <c r="AO1081" t="s">
        <v>1006</v>
      </c>
      <c r="AP1081" t="s">
        <v>1006</v>
      </c>
      <c r="AQ1081" t="s">
        <v>1006</v>
      </c>
      <c r="AR1081" t="s">
        <v>1006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 t="s">
        <v>1006</v>
      </c>
      <c r="BE1081" t="s">
        <v>1006</v>
      </c>
      <c r="BF1081" t="s">
        <v>1006</v>
      </c>
      <c r="BG1081" t="s">
        <v>1006</v>
      </c>
      <c r="BH1081" t="s">
        <v>1006</v>
      </c>
      <c r="BI1081" t="s">
        <v>1006</v>
      </c>
      <c r="BJ1081">
        <v>0</v>
      </c>
      <c r="BK1081">
        <v>0</v>
      </c>
      <c r="BL1081">
        <v>0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0</v>
      </c>
    </row>
    <row r="1082" spans="1:72">
      <c r="A1082" t="e">
        <f>IF(I1082="","其他",_xlfn.XLOOKUP(I1082,辅助数据!B:B,辅助数据!C:C))</f>
        <v>#N/A</v>
      </c>
      <c r="B1082" t="str" cm="1">
        <f t="array" ref="B1082">IFERROR(_xlfn.IFS(EOMONTH(E1082,0)-C1082&gt;90,"老品 (开售天数大于90天)",EOMONTH(E1082,0)-C1082&gt;=0,"新品 (开售天数小于等于90)"),"新品未出单")</f>
        <v>新品未出单</v>
      </c>
      <c r="C1082" s="1">
        <f>_xlfn.XLOOKUP(K1082,开售时间!A:A,开售时间!B:B)</f>
        <v>46266</v>
      </c>
      <c r="D1082" s="1" t="str">
        <f>IFERROR(_xlfn.XLOOKUP(G1082,分层!A:A,分层!B:B),"未划分")</f>
        <v>T3</v>
      </c>
      <c r="E1082" s="4">
        <v>46235</v>
      </c>
      <c r="F1082" s="1" t="s">
        <v>72</v>
      </c>
      <c r="G1082" t="s">
        <v>4060</v>
      </c>
      <c r="H1082" t="s">
        <v>4061</v>
      </c>
      <c r="I1082" t="s">
        <v>4062</v>
      </c>
      <c r="J1082" t="s">
        <v>1006</v>
      </c>
      <c r="K1082" t="s">
        <v>4062</v>
      </c>
      <c r="L1082">
        <v>1071</v>
      </c>
      <c r="M1082">
        <v>11</v>
      </c>
      <c r="N1082">
        <v>7.96</v>
      </c>
      <c r="O1082">
        <v>6.4</v>
      </c>
      <c r="P1082">
        <v>0</v>
      </c>
      <c r="Q1082">
        <v>1.56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t="s">
        <v>1006</v>
      </c>
      <c r="AI1082">
        <v>0</v>
      </c>
      <c r="AJ1082">
        <v>0</v>
      </c>
      <c r="AK1082" t="s">
        <v>2122</v>
      </c>
      <c r="AL1082">
        <v>0.72</v>
      </c>
      <c r="AM1082">
        <v>7.43</v>
      </c>
      <c r="AN1082">
        <v>0</v>
      </c>
      <c r="AO1082" t="s">
        <v>86</v>
      </c>
      <c r="AP1082" t="s">
        <v>86</v>
      </c>
      <c r="AQ1082" t="s">
        <v>86</v>
      </c>
      <c r="AR1082" t="s">
        <v>1006</v>
      </c>
      <c r="AS1082">
        <v>0</v>
      </c>
      <c r="AT1082">
        <v>0</v>
      </c>
      <c r="AU1082">
        <v>5</v>
      </c>
      <c r="AV1082">
        <v>5</v>
      </c>
      <c r="AW1082">
        <v>5</v>
      </c>
      <c r="AX1082">
        <v>0.7</v>
      </c>
      <c r="AY1082">
        <v>0.4</v>
      </c>
      <c r="AZ1082">
        <v>0.2</v>
      </c>
      <c r="BA1082">
        <v>0</v>
      </c>
      <c r="BB1082">
        <v>0</v>
      </c>
      <c r="BC1082">
        <v>0</v>
      </c>
      <c r="BD1082" t="s">
        <v>1006</v>
      </c>
      <c r="BE1082" t="s">
        <v>1006</v>
      </c>
      <c r="BF1082" t="s">
        <v>1006</v>
      </c>
      <c r="BG1082" t="s">
        <v>1006</v>
      </c>
      <c r="BH1082" t="s">
        <v>1006</v>
      </c>
      <c r="BI1082" t="s">
        <v>1006</v>
      </c>
      <c r="BJ1082">
        <v>0</v>
      </c>
      <c r="BK1082">
        <v>0</v>
      </c>
      <c r="BL1082">
        <v>0</v>
      </c>
      <c r="BM1082">
        <v>0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</row>
    <row r="1083" spans="1:72">
      <c r="A1083" t="e">
        <f>IF(I1083="","其他",_xlfn.XLOOKUP(I1083,辅助数据!B:B,辅助数据!C:C))</f>
        <v>#N/A</v>
      </c>
      <c r="B1083" t="str" cm="1">
        <f t="array" ref="B1083">IFERROR(_xlfn.IFS(EOMONTH(E1083,0)-C1083&gt;90,"老品 (开售天数大于90天)",EOMONTH(E1083,0)-C1083&gt;=0,"新品 (开售天数小于等于90)"),"新品未出单")</f>
        <v>新品未出单</v>
      </c>
      <c r="C1083" s="1">
        <f>_xlfn.XLOOKUP(K1083,开售时间!A:A,开售时间!B:B)</f>
        <v>46270</v>
      </c>
      <c r="D1083" s="1" t="str">
        <f>IFERROR(_xlfn.XLOOKUP(G1083,分层!A:A,分层!B:B),"未划分")</f>
        <v>T3</v>
      </c>
      <c r="E1083" s="4">
        <v>46235</v>
      </c>
      <c r="F1083" s="1" t="s">
        <v>72</v>
      </c>
      <c r="G1083" t="s">
        <v>4108</v>
      </c>
      <c r="H1083" t="s">
        <v>4109</v>
      </c>
      <c r="I1083" t="s">
        <v>4110</v>
      </c>
      <c r="J1083" t="s">
        <v>1006</v>
      </c>
      <c r="K1083" t="s">
        <v>4110</v>
      </c>
      <c r="L1083">
        <v>1110</v>
      </c>
      <c r="M1083">
        <v>2</v>
      </c>
      <c r="N1083">
        <v>1.35</v>
      </c>
      <c r="O1083">
        <v>0.75</v>
      </c>
      <c r="P1083">
        <v>0</v>
      </c>
      <c r="Q1083">
        <v>0.6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t="s">
        <v>1006</v>
      </c>
      <c r="AI1083">
        <v>0</v>
      </c>
      <c r="AJ1083">
        <v>0</v>
      </c>
      <c r="AK1083" t="s">
        <v>5798</v>
      </c>
      <c r="AL1083">
        <v>0.68</v>
      </c>
      <c r="AM1083">
        <v>1.22</v>
      </c>
      <c r="AN1083">
        <v>0</v>
      </c>
      <c r="AO1083" t="s">
        <v>86</v>
      </c>
      <c r="AP1083" t="s">
        <v>86</v>
      </c>
      <c r="AQ1083" t="s">
        <v>86</v>
      </c>
      <c r="AR1083" t="s">
        <v>1006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 t="s">
        <v>1006</v>
      </c>
      <c r="BE1083" t="s">
        <v>1006</v>
      </c>
      <c r="BF1083" t="s">
        <v>1006</v>
      </c>
      <c r="BG1083" t="s">
        <v>1006</v>
      </c>
      <c r="BH1083" t="s">
        <v>1006</v>
      </c>
      <c r="BI1083" t="s">
        <v>1006</v>
      </c>
      <c r="BJ1083">
        <v>0</v>
      </c>
      <c r="BK1083">
        <v>0</v>
      </c>
      <c r="BL1083">
        <v>0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</row>
    <row r="1084" spans="1:72">
      <c r="A1084" t="e">
        <f>IF(I1084="","其他",_xlfn.XLOOKUP(I1084,辅助数据!B:B,辅助数据!C:C))</f>
        <v>#N/A</v>
      </c>
      <c r="B1084" t="str" cm="1">
        <f t="array" ref="B1084">IFERROR(_xlfn.IFS(EOMONTH(E1084,0)-C1084&gt;90,"老品 (开售天数大于90天)",EOMONTH(E1084,0)-C1084&gt;=0,"新品 (开售天数小于等于90)"),"新品未出单")</f>
        <v>新品未出单</v>
      </c>
      <c r="C1084" s="1">
        <f>_xlfn.XLOOKUP(K1084,开售时间!A:A,开售时间!B:B)</f>
        <v>46266</v>
      </c>
      <c r="D1084" s="1" t="str">
        <f>IFERROR(_xlfn.XLOOKUP(G1084,分层!A:A,分层!B:B),"未划分")</f>
        <v>T3</v>
      </c>
      <c r="E1084" s="4">
        <v>46235</v>
      </c>
      <c r="F1084" s="1" t="s">
        <v>72</v>
      </c>
      <c r="G1084" t="s">
        <v>4111</v>
      </c>
      <c r="H1084" t="s">
        <v>4112</v>
      </c>
      <c r="I1084" t="s">
        <v>4113</v>
      </c>
      <c r="J1084" t="s">
        <v>1006</v>
      </c>
      <c r="K1084" t="s">
        <v>4113</v>
      </c>
      <c r="L1084">
        <v>547</v>
      </c>
      <c r="M1084">
        <v>2</v>
      </c>
      <c r="N1084">
        <v>1.34</v>
      </c>
      <c r="O1084">
        <v>1.34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t="s">
        <v>1006</v>
      </c>
      <c r="AI1084">
        <v>0</v>
      </c>
      <c r="AJ1084">
        <v>0</v>
      </c>
      <c r="AK1084" t="s">
        <v>1927</v>
      </c>
      <c r="AL1084">
        <v>0.67</v>
      </c>
      <c r="AM1084">
        <v>2.45</v>
      </c>
      <c r="AN1084">
        <v>0</v>
      </c>
      <c r="AO1084" t="s">
        <v>86</v>
      </c>
      <c r="AP1084" t="s">
        <v>86</v>
      </c>
      <c r="AQ1084" t="s">
        <v>86</v>
      </c>
      <c r="AR1084" t="s">
        <v>1006</v>
      </c>
      <c r="AS1084">
        <v>0</v>
      </c>
      <c r="AT1084">
        <v>0</v>
      </c>
      <c r="AU1084">
        <v>1</v>
      </c>
      <c r="AV1084">
        <v>1</v>
      </c>
      <c r="AW1084">
        <v>1</v>
      </c>
      <c r="AX1084">
        <v>0.1</v>
      </c>
      <c r="AY1084">
        <v>0.1</v>
      </c>
      <c r="AZ1084">
        <v>0</v>
      </c>
      <c r="BA1084">
        <v>0</v>
      </c>
      <c r="BB1084">
        <v>0</v>
      </c>
      <c r="BC1084">
        <v>0</v>
      </c>
      <c r="BD1084" t="s">
        <v>1006</v>
      </c>
      <c r="BE1084" t="s">
        <v>1006</v>
      </c>
      <c r="BF1084" t="s">
        <v>1006</v>
      </c>
      <c r="BG1084" t="s">
        <v>1006</v>
      </c>
      <c r="BH1084" t="s">
        <v>1006</v>
      </c>
      <c r="BI1084" t="s">
        <v>1006</v>
      </c>
      <c r="BJ1084">
        <v>0</v>
      </c>
      <c r="BK1084">
        <v>0</v>
      </c>
      <c r="BL1084">
        <v>0</v>
      </c>
      <c r="BM1084">
        <v>0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</row>
    <row r="1085" spans="1:72">
      <c r="A1085" t="e">
        <f>IF(I1085="","其他",_xlfn.XLOOKUP(I1085,辅助数据!B:B,辅助数据!C:C))</f>
        <v>#N/A</v>
      </c>
      <c r="B1085" t="str" cm="1">
        <f t="array" ref="B1085">IFERROR(_xlfn.IFS(EOMONTH(E1085,0)-C1085&gt;90,"老品 (开售天数大于90天)",EOMONTH(E1085,0)-C1085&gt;=0,"新品 (开售天数小于等于90)"),"新品未出单")</f>
        <v>新品未出单</v>
      </c>
      <c r="C1085" s="1">
        <f>_xlfn.XLOOKUP(K1085,开售时间!A:A,开售时间!B:B)</f>
        <v>46271</v>
      </c>
      <c r="D1085" s="1" t="str">
        <f>IFERROR(_xlfn.XLOOKUP(G1085,分层!A:A,分层!B:B),"未划分")</f>
        <v>T3</v>
      </c>
      <c r="E1085" s="4">
        <v>46235</v>
      </c>
      <c r="F1085" s="1" t="s">
        <v>72</v>
      </c>
      <c r="G1085" t="s">
        <v>4114</v>
      </c>
      <c r="H1085" t="s">
        <v>4115</v>
      </c>
      <c r="I1085" t="s">
        <v>4116</v>
      </c>
      <c r="J1085" t="s">
        <v>1006</v>
      </c>
      <c r="K1085" t="s">
        <v>4116</v>
      </c>
      <c r="L1085">
        <v>476</v>
      </c>
      <c r="M1085">
        <v>3</v>
      </c>
      <c r="N1085">
        <v>2.2</v>
      </c>
      <c r="O1085">
        <v>2.2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t="s">
        <v>1006</v>
      </c>
      <c r="AI1085">
        <v>0</v>
      </c>
      <c r="AJ1085">
        <v>0</v>
      </c>
      <c r="AK1085" t="s">
        <v>1678</v>
      </c>
      <c r="AL1085">
        <v>0.73</v>
      </c>
      <c r="AM1085">
        <v>4.62</v>
      </c>
      <c r="AN1085">
        <v>0</v>
      </c>
      <c r="AO1085" t="s">
        <v>86</v>
      </c>
      <c r="AP1085" t="s">
        <v>86</v>
      </c>
      <c r="AQ1085" t="s">
        <v>86</v>
      </c>
      <c r="AR1085" t="s">
        <v>1006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 t="s">
        <v>1006</v>
      </c>
      <c r="BE1085" t="s">
        <v>1006</v>
      </c>
      <c r="BF1085" t="s">
        <v>1006</v>
      </c>
      <c r="BG1085" t="s">
        <v>1006</v>
      </c>
      <c r="BH1085" t="s">
        <v>1006</v>
      </c>
      <c r="BI1085" t="s">
        <v>1006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</row>
    <row r="1086" spans="1:72">
      <c r="A1086" t="e">
        <f>IF(I1086="","其他",_xlfn.XLOOKUP(I1086,辅助数据!B:B,辅助数据!C:C))</f>
        <v>#N/A</v>
      </c>
      <c r="B1086" t="str" cm="1">
        <f t="array" ref="B1086">IFERROR(_xlfn.IFS(EOMONTH(E1086,0)-C1086&gt;90,"老品 (开售天数大于90天)",EOMONTH(E1086,0)-C1086&gt;=0,"新品 (开售天数小于等于90)"),"新品未出单")</f>
        <v>新品未出单</v>
      </c>
      <c r="C1086" s="1">
        <f>_xlfn.XLOOKUP(K1086,开售时间!A:A,开售时间!B:B)</f>
        <v>46273</v>
      </c>
      <c r="D1086" s="1" t="str">
        <f>IFERROR(_xlfn.XLOOKUP(G1086,分层!A:A,分层!B:B),"未划分")</f>
        <v>未划分</v>
      </c>
      <c r="E1086" s="4">
        <v>46235</v>
      </c>
      <c r="F1086" s="1" t="s">
        <v>351</v>
      </c>
      <c r="G1086" t="s">
        <v>4120</v>
      </c>
      <c r="H1086" t="s">
        <v>4121</v>
      </c>
      <c r="I1086" t="s">
        <v>4122</v>
      </c>
      <c r="J1086" t="s">
        <v>1006</v>
      </c>
      <c r="K1086" t="s">
        <v>4122</v>
      </c>
      <c r="L1086">
        <v>175</v>
      </c>
      <c r="M1086">
        <v>1</v>
      </c>
      <c r="N1086">
        <v>0.3</v>
      </c>
      <c r="O1086">
        <v>0.3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t="s">
        <v>1006</v>
      </c>
      <c r="AI1086">
        <v>0</v>
      </c>
      <c r="AJ1086">
        <v>0</v>
      </c>
      <c r="AK1086" t="s">
        <v>1144</v>
      </c>
      <c r="AL1086">
        <v>0.3</v>
      </c>
      <c r="AM1086">
        <v>1.71</v>
      </c>
      <c r="AN1086">
        <v>0</v>
      </c>
      <c r="AO1086" t="s">
        <v>86</v>
      </c>
      <c r="AP1086" t="s">
        <v>86</v>
      </c>
      <c r="AQ1086" t="s">
        <v>86</v>
      </c>
      <c r="AR1086" t="s">
        <v>1006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 t="s">
        <v>1006</v>
      </c>
      <c r="BE1086" t="s">
        <v>1006</v>
      </c>
      <c r="BF1086" t="s">
        <v>1006</v>
      </c>
      <c r="BG1086" t="s">
        <v>1006</v>
      </c>
      <c r="BH1086" t="s">
        <v>1006</v>
      </c>
      <c r="BI1086" t="s">
        <v>1006</v>
      </c>
      <c r="BJ1086">
        <v>0</v>
      </c>
      <c r="BK1086">
        <v>0</v>
      </c>
      <c r="BL1086">
        <v>0</v>
      </c>
      <c r="BM1086">
        <v>0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</row>
    <row r="1087" spans="1:72">
      <c r="A1087" t="e">
        <f>IF(I1087="","其他",_xlfn.XLOOKUP(I1087,辅助数据!B:B,辅助数据!C:C))</f>
        <v>#N/A</v>
      </c>
      <c r="B1087" t="str" cm="1">
        <f t="array" ref="B1087">IFERROR(_xlfn.IFS(EOMONTH(E1087,0)-C1087&gt;90,"老品 (开售天数大于90天)",EOMONTH(E1087,0)-C1087&gt;=0,"新品 (开售天数小于等于90)"),"新品未出单")</f>
        <v>新品未出单</v>
      </c>
      <c r="C1087" s="1" t="str">
        <f>_xlfn.XLOOKUP(K1087,开售时间!A:A,开售时间!B:B)</f>
        <v>未开售</v>
      </c>
      <c r="D1087" s="1" t="str">
        <f>IFERROR(_xlfn.XLOOKUP(G1087,分层!A:A,分层!B:B),"未划分")</f>
        <v>N</v>
      </c>
      <c r="E1087" s="4">
        <v>46235</v>
      </c>
      <c r="F1087" s="1" t="s">
        <v>72</v>
      </c>
      <c r="G1087" t="s">
        <v>1880</v>
      </c>
      <c r="H1087">
        <v>0</v>
      </c>
      <c r="I1087">
        <v>0</v>
      </c>
      <c r="J1087" t="s">
        <v>1006</v>
      </c>
      <c r="K1087" t="s">
        <v>4129</v>
      </c>
      <c r="L1087">
        <v>27</v>
      </c>
      <c r="M1087">
        <v>2</v>
      </c>
      <c r="N1087">
        <v>1.26</v>
      </c>
      <c r="O1087">
        <v>0</v>
      </c>
      <c r="P1087">
        <v>0</v>
      </c>
      <c r="Q1087">
        <v>1.26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t="s">
        <v>1006</v>
      </c>
      <c r="AI1087">
        <v>0</v>
      </c>
      <c r="AJ1087">
        <v>0</v>
      </c>
      <c r="AK1087" t="s">
        <v>5933</v>
      </c>
      <c r="AL1087">
        <v>0.63</v>
      </c>
      <c r="AM1087">
        <v>46.67</v>
      </c>
      <c r="AN1087">
        <v>0</v>
      </c>
      <c r="AO1087" t="s">
        <v>86</v>
      </c>
      <c r="AP1087" t="s">
        <v>86</v>
      </c>
      <c r="AQ1087" t="s">
        <v>86</v>
      </c>
      <c r="AR1087" t="s">
        <v>1006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 t="s">
        <v>1006</v>
      </c>
      <c r="BE1087" t="s">
        <v>1006</v>
      </c>
      <c r="BF1087" t="s">
        <v>1006</v>
      </c>
      <c r="BG1087" t="s">
        <v>1006</v>
      </c>
      <c r="BH1087" t="s">
        <v>1006</v>
      </c>
      <c r="BI1087" t="s">
        <v>1006</v>
      </c>
      <c r="BJ1087">
        <v>0</v>
      </c>
      <c r="BK1087">
        <v>0</v>
      </c>
      <c r="BL1087">
        <v>0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</row>
    <row r="1088" spans="1:72">
      <c r="A1088" t="e">
        <f>IF(I1088="","其他",_xlfn.XLOOKUP(I1088,辅助数据!B:B,辅助数据!C:C))</f>
        <v>#N/A</v>
      </c>
      <c r="B1088" t="str" cm="1">
        <f t="array" ref="B1088">IFERROR(_xlfn.IFS(EOMONTH(E1088,0)-C1088&gt;90,"老品 (开售天数大于90天)",EOMONTH(E1088,0)-C1088&gt;=0,"新品 (开售天数小于等于90)"),"新品未出单")</f>
        <v>新品未出单</v>
      </c>
      <c r="C1088" s="1">
        <f>_xlfn.XLOOKUP(K1088,开售时间!A:A,开售时间!B:B)</f>
        <v>46268</v>
      </c>
      <c r="D1088" s="1" t="str">
        <f>IFERROR(_xlfn.XLOOKUP(G1088,分层!A:A,分层!B:B),"未划分")</f>
        <v>未划分</v>
      </c>
      <c r="E1088" s="4">
        <v>46235</v>
      </c>
      <c r="F1088" s="1" t="s">
        <v>351</v>
      </c>
      <c r="G1088" t="s">
        <v>4151</v>
      </c>
      <c r="H1088" t="s">
        <v>4152</v>
      </c>
      <c r="I1088" t="s">
        <v>4153</v>
      </c>
      <c r="J1088" t="s">
        <v>1006</v>
      </c>
      <c r="K1088" t="s">
        <v>4153</v>
      </c>
      <c r="L1088">
        <v>63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t="s">
        <v>1006</v>
      </c>
      <c r="AI1088">
        <v>0</v>
      </c>
      <c r="AJ1088">
        <v>0</v>
      </c>
      <c r="AK1088" t="s">
        <v>1006</v>
      </c>
      <c r="AL1088">
        <v>0</v>
      </c>
      <c r="AM1088">
        <v>0</v>
      </c>
      <c r="AN1088">
        <v>0</v>
      </c>
      <c r="AO1088" t="s">
        <v>1006</v>
      </c>
      <c r="AP1088" t="s">
        <v>1006</v>
      </c>
      <c r="AQ1088" t="s">
        <v>1006</v>
      </c>
      <c r="AR1088" t="s">
        <v>1006</v>
      </c>
      <c r="AS1088">
        <v>0</v>
      </c>
      <c r="AT1088">
        <v>0</v>
      </c>
      <c r="AU1088">
        <v>2</v>
      </c>
      <c r="AV1088">
        <v>2</v>
      </c>
      <c r="AW1088">
        <v>2</v>
      </c>
      <c r="AX1088">
        <v>0.3</v>
      </c>
      <c r="AY1088">
        <v>0.1</v>
      </c>
      <c r="AZ1088">
        <v>0.1</v>
      </c>
      <c r="BA1088">
        <v>0</v>
      </c>
      <c r="BB1088">
        <v>0</v>
      </c>
      <c r="BC1088">
        <v>0</v>
      </c>
      <c r="BD1088" t="s">
        <v>1006</v>
      </c>
      <c r="BE1088" t="s">
        <v>1006</v>
      </c>
      <c r="BF1088" t="s">
        <v>1006</v>
      </c>
      <c r="BG1088" t="s">
        <v>1006</v>
      </c>
      <c r="BH1088" t="s">
        <v>1006</v>
      </c>
      <c r="BI1088" t="s">
        <v>1006</v>
      </c>
      <c r="BJ1088">
        <v>0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</row>
    <row r="1089" spans="1:72">
      <c r="A1089" t="str">
        <f>IF(I1089="","其他",_xlfn.XLOOKUP(I1089,辅助数据!B:B,辅助数据!C:C))</f>
        <v>海报</v>
      </c>
      <c r="B1089" t="str" cm="1">
        <f t="array" ref="B1089">IFERROR(_xlfn.IFS(EOMONTH(E1089,0)-C1089&gt;90,"老品 (开售天数大于90天)",EOMONTH(E1089,0)-C1089&gt;=0,"新品 (开售天数小于等于90)"),"新品未出单")</f>
        <v>老品 (开售天数大于90天)</v>
      </c>
      <c r="C1089" s="1">
        <f>_xlfn.XLOOKUP(K1089,开售时间!A:A,开售时间!B:B)</f>
        <v>44164</v>
      </c>
      <c r="D1089" s="1" t="str">
        <f>IFERROR(_xlfn.XLOOKUP(G1089,分层!A:A,分层!B:B),"未划分")</f>
        <v>T3</v>
      </c>
      <c r="E1089" s="4">
        <v>46235</v>
      </c>
      <c r="F1089" s="1" t="s">
        <v>72</v>
      </c>
      <c r="G1089" t="s">
        <v>3355</v>
      </c>
      <c r="H1089" t="s">
        <v>5934</v>
      </c>
      <c r="I1089" t="s">
        <v>3357</v>
      </c>
      <c r="J1089" t="s">
        <v>1006</v>
      </c>
      <c r="K1089" t="s">
        <v>3357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t="s">
        <v>1006</v>
      </c>
      <c r="AI1089">
        <v>0</v>
      </c>
      <c r="AJ1089">
        <v>0</v>
      </c>
      <c r="AK1089" t="s">
        <v>1006</v>
      </c>
      <c r="AL1089">
        <v>0</v>
      </c>
      <c r="AM1089">
        <v>0</v>
      </c>
      <c r="AN1089">
        <v>0</v>
      </c>
      <c r="AO1089" t="s">
        <v>1006</v>
      </c>
      <c r="AP1089" t="s">
        <v>1006</v>
      </c>
      <c r="AQ1089" t="s">
        <v>1006</v>
      </c>
      <c r="AR1089" t="s">
        <v>1006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 t="s">
        <v>3365</v>
      </c>
      <c r="BE1089" t="s">
        <v>3365</v>
      </c>
      <c r="BF1089" t="s">
        <v>3365</v>
      </c>
      <c r="BG1089" t="s">
        <v>1006</v>
      </c>
      <c r="BH1089" t="s">
        <v>1006</v>
      </c>
      <c r="BI1089" t="s">
        <v>1006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</row>
    <row r="1090" spans="1:72">
      <c r="A1090" t="str">
        <f>IF(I1090="","其他",_xlfn.XLOOKUP(I1090,辅助数据!B:B,辅助数据!C:C))</f>
        <v>漩涡套装</v>
      </c>
      <c r="B1090" t="str" cm="1">
        <f t="array" ref="B1090">IFERROR(_xlfn.IFS(EOMONTH(E1090,0)-C1090&gt;90,"老品 (开售天数大于90天)",EOMONTH(E1090,0)-C1090&gt;=0,"新品 (开售天数小于等于90)"),"新品未出单")</f>
        <v>老品 (开售天数大于90天)</v>
      </c>
      <c r="C1090" s="1">
        <f>_xlfn.XLOOKUP(K1090,开售时间!A:A,开售时间!B:B)</f>
        <v>45884</v>
      </c>
      <c r="D1090" s="1" t="str">
        <f>IFERROR(_xlfn.XLOOKUP(G1090,分层!A:A,分层!B:B),"未划分")</f>
        <v>T1</v>
      </c>
      <c r="E1090" s="4">
        <v>46266</v>
      </c>
      <c r="F1090" s="1" t="s">
        <v>72</v>
      </c>
      <c r="G1090" t="s">
        <v>73</v>
      </c>
      <c r="H1090" t="s">
        <v>74</v>
      </c>
      <c r="I1090" t="s">
        <v>75</v>
      </c>
      <c r="J1090" t="s">
        <v>4187</v>
      </c>
      <c r="K1090" t="s">
        <v>75</v>
      </c>
      <c r="L1090">
        <v>172167</v>
      </c>
      <c r="M1090">
        <v>718</v>
      </c>
      <c r="N1090">
        <v>667.6</v>
      </c>
      <c r="O1090">
        <v>647.67</v>
      </c>
      <c r="P1090">
        <v>0</v>
      </c>
      <c r="Q1090">
        <v>19.93</v>
      </c>
      <c r="R1090">
        <v>0</v>
      </c>
      <c r="S1090">
        <v>0</v>
      </c>
      <c r="T1090">
        <v>0</v>
      </c>
      <c r="U1090">
        <v>0</v>
      </c>
      <c r="V1090">
        <v>0</v>
      </c>
      <c r="W1090" t="s">
        <v>5935</v>
      </c>
      <c r="X1090">
        <v>2581.82</v>
      </c>
      <c r="Y1090">
        <v>2377.92</v>
      </c>
      <c r="Z1090">
        <v>0</v>
      </c>
      <c r="AA1090">
        <v>203.9</v>
      </c>
      <c r="AB1090">
        <v>0</v>
      </c>
      <c r="AC1090">
        <v>195</v>
      </c>
      <c r="AD1090">
        <v>180</v>
      </c>
      <c r="AE1090">
        <v>0</v>
      </c>
      <c r="AF1090">
        <v>15</v>
      </c>
      <c r="AG1090">
        <v>0</v>
      </c>
      <c r="AH1090" t="s">
        <v>2189</v>
      </c>
      <c r="AI1090">
        <v>2410.33</v>
      </c>
      <c r="AJ1090">
        <v>181</v>
      </c>
      <c r="AK1090" t="s">
        <v>92</v>
      </c>
      <c r="AL1090">
        <v>0.93</v>
      </c>
      <c r="AM1090">
        <v>3.88</v>
      </c>
      <c r="AN1090">
        <v>3.87</v>
      </c>
      <c r="AO1090" t="s">
        <v>5936</v>
      </c>
      <c r="AP1090" t="s">
        <v>5937</v>
      </c>
      <c r="AQ1090" t="s">
        <v>5117</v>
      </c>
      <c r="AR1090" t="s">
        <v>4438</v>
      </c>
      <c r="AS1090">
        <v>3.42</v>
      </c>
      <c r="AT1090">
        <v>1.15</v>
      </c>
      <c r="AU1090">
        <v>99</v>
      </c>
      <c r="AV1090">
        <v>217</v>
      </c>
      <c r="AW1090">
        <v>542</v>
      </c>
      <c r="AX1090">
        <v>14.1</v>
      </c>
      <c r="AY1090">
        <v>15.5</v>
      </c>
      <c r="AZ1090">
        <v>18.1</v>
      </c>
      <c r="BA1090">
        <v>581</v>
      </c>
      <c r="BB1090">
        <v>7543.29</v>
      </c>
      <c r="BC1090">
        <v>568</v>
      </c>
      <c r="BD1090" t="s">
        <v>5938</v>
      </c>
      <c r="BE1090" t="s">
        <v>5939</v>
      </c>
      <c r="BF1090" t="s">
        <v>5565</v>
      </c>
      <c r="BG1090" t="s">
        <v>86</v>
      </c>
      <c r="BH1090" t="s">
        <v>86</v>
      </c>
      <c r="BI1090" t="s">
        <v>86</v>
      </c>
      <c r="BJ1090">
        <v>7516</v>
      </c>
      <c r="BK1090">
        <v>7</v>
      </c>
      <c r="BL1090">
        <v>87.03</v>
      </c>
      <c r="BM1090">
        <v>7</v>
      </c>
      <c r="BN1090">
        <v>42</v>
      </c>
      <c r="BO1090">
        <v>545.58</v>
      </c>
      <c r="BP1090">
        <v>30</v>
      </c>
      <c r="BQ1090">
        <v>12.94</v>
      </c>
      <c r="BR1090">
        <v>19.4</v>
      </c>
      <c r="BS1090">
        <v>27.29</v>
      </c>
      <c r="BT1090">
        <v>0</v>
      </c>
    </row>
    <row r="1091" spans="1:72">
      <c r="A1091" t="str">
        <f>IF(I1091="","其他",_xlfn.XLOOKUP(I1091,辅助数据!B:B,辅助数据!C:C))</f>
        <v>纸扇套装</v>
      </c>
      <c r="B1091" t="str" cm="1">
        <f t="array" ref="B1091">IFERROR(_xlfn.IFS(EOMONTH(E1091,0)-C1091&gt;90,"老品 (开售天数大于90天)",EOMONTH(E1091,0)-C1091&gt;=0,"新品 (开售天数小于等于90)"),"新品未出单")</f>
        <v>老品 (开售天数大于90天)</v>
      </c>
      <c r="C1091" s="1">
        <f>_xlfn.XLOOKUP(K1091,开售时间!A:A,开售时间!B:B)</f>
        <v>45114</v>
      </c>
      <c r="D1091" s="1" t="str">
        <f>IFERROR(_xlfn.XLOOKUP(G1091,分层!A:A,分层!B:B),"未划分")</f>
        <v>未划分</v>
      </c>
      <c r="E1091" s="4">
        <v>46266</v>
      </c>
      <c r="F1091" s="1" t="s">
        <v>351</v>
      </c>
      <c r="G1091" t="s">
        <v>1068</v>
      </c>
      <c r="H1091" t="s">
        <v>1069</v>
      </c>
      <c r="I1091" t="s">
        <v>1070</v>
      </c>
      <c r="J1091" t="s">
        <v>5940</v>
      </c>
      <c r="K1091" t="s">
        <v>1070</v>
      </c>
      <c r="L1091">
        <v>120480</v>
      </c>
      <c r="M1091">
        <v>1246</v>
      </c>
      <c r="N1091">
        <v>1092.87</v>
      </c>
      <c r="O1091">
        <v>909.81</v>
      </c>
      <c r="P1091">
        <v>0</v>
      </c>
      <c r="Q1091">
        <v>183.06</v>
      </c>
      <c r="R1091">
        <v>0</v>
      </c>
      <c r="S1091">
        <v>0</v>
      </c>
      <c r="T1091">
        <v>0</v>
      </c>
      <c r="U1091">
        <v>0</v>
      </c>
      <c r="V1091">
        <v>0</v>
      </c>
      <c r="W1091" t="s">
        <v>5935</v>
      </c>
      <c r="X1091">
        <v>3873.51</v>
      </c>
      <c r="Y1091">
        <v>3369.88</v>
      </c>
      <c r="Z1091">
        <v>0</v>
      </c>
      <c r="AA1091">
        <v>503.63</v>
      </c>
      <c r="AB1091">
        <v>0</v>
      </c>
      <c r="AC1091">
        <v>278</v>
      </c>
      <c r="AD1091">
        <v>242</v>
      </c>
      <c r="AE1091">
        <v>0</v>
      </c>
      <c r="AF1091">
        <v>36</v>
      </c>
      <c r="AG1091">
        <v>0</v>
      </c>
      <c r="AH1091" t="s">
        <v>5941</v>
      </c>
      <c r="AI1091">
        <v>3477.57</v>
      </c>
      <c r="AJ1091">
        <v>248</v>
      </c>
      <c r="AK1091" t="s">
        <v>2122</v>
      </c>
      <c r="AL1091">
        <v>0.88</v>
      </c>
      <c r="AM1091">
        <v>9.07</v>
      </c>
      <c r="AN1091">
        <v>3.54</v>
      </c>
      <c r="AO1091" t="s">
        <v>1465</v>
      </c>
      <c r="AP1091" t="s">
        <v>5942</v>
      </c>
      <c r="AQ1091" t="s">
        <v>4292</v>
      </c>
      <c r="AR1091" t="s">
        <v>5943</v>
      </c>
      <c r="AS1091">
        <v>3.93</v>
      </c>
      <c r="AT1091">
        <v>2.21</v>
      </c>
      <c r="AU1091">
        <v>156</v>
      </c>
      <c r="AV1091">
        <v>283</v>
      </c>
      <c r="AW1091">
        <v>518</v>
      </c>
      <c r="AX1091">
        <v>22.3</v>
      </c>
      <c r="AY1091">
        <v>20.2</v>
      </c>
      <c r="AZ1091">
        <v>17.3</v>
      </c>
      <c r="BA1091">
        <v>494</v>
      </c>
      <c r="BB1091">
        <v>6883.08</v>
      </c>
      <c r="BC1091">
        <v>491</v>
      </c>
      <c r="BD1091" t="s">
        <v>3072</v>
      </c>
      <c r="BE1091" t="s">
        <v>5583</v>
      </c>
      <c r="BF1091" t="s">
        <v>4854</v>
      </c>
      <c r="BG1091" t="s">
        <v>86</v>
      </c>
      <c r="BH1091" t="s">
        <v>86</v>
      </c>
      <c r="BI1091" t="s">
        <v>86</v>
      </c>
      <c r="BJ1091">
        <v>6321.68</v>
      </c>
      <c r="BK1091">
        <v>5</v>
      </c>
      <c r="BL1091">
        <v>69.95</v>
      </c>
      <c r="BM1091">
        <v>5</v>
      </c>
      <c r="BN1091">
        <v>401</v>
      </c>
      <c r="BO1091">
        <v>5609.99</v>
      </c>
      <c r="BP1091">
        <v>398</v>
      </c>
      <c r="BQ1091">
        <v>12.8</v>
      </c>
      <c r="BR1091">
        <v>16.5</v>
      </c>
      <c r="BS1091">
        <v>561.4</v>
      </c>
      <c r="BT1091">
        <v>0</v>
      </c>
    </row>
    <row r="1092" spans="1:72">
      <c r="A1092" t="str">
        <f>IF(I1092="","其他",_xlfn.XLOOKUP(I1092,辅助数据!B:B,辅助数据!C:C))</f>
        <v>漩涡套装</v>
      </c>
      <c r="B1092" t="str" cm="1">
        <f t="array" ref="B1092">IFERROR(_xlfn.IFS(EOMONTH(E1092,0)-C1092&gt;90,"老品 (开售天数大于90天)",EOMONTH(E1092,0)-C1092&gt;=0,"新品 (开售天数小于等于90)"),"新品未出单")</f>
        <v>老品 (开售天数大于90天)</v>
      </c>
      <c r="C1092" s="1">
        <f>_xlfn.XLOOKUP(K1092,开售时间!A:A,开售时间!B:B)</f>
        <v>45874</v>
      </c>
      <c r="D1092" s="1" t="str">
        <f>IFERROR(_xlfn.XLOOKUP(G1092,分层!A:A,分层!B:B),"未划分")</f>
        <v>T1</v>
      </c>
      <c r="E1092" s="4">
        <v>46266</v>
      </c>
      <c r="F1092" s="1" t="s">
        <v>72</v>
      </c>
      <c r="G1092" t="s">
        <v>87</v>
      </c>
      <c r="H1092" t="s">
        <v>88</v>
      </c>
      <c r="I1092" t="s">
        <v>89</v>
      </c>
      <c r="J1092" t="s">
        <v>5944</v>
      </c>
      <c r="K1092" t="s">
        <v>89</v>
      </c>
      <c r="L1092">
        <v>128511</v>
      </c>
      <c r="M1092">
        <v>655</v>
      </c>
      <c r="N1092">
        <v>626.76</v>
      </c>
      <c r="O1092">
        <v>610.25</v>
      </c>
      <c r="P1092">
        <v>0</v>
      </c>
      <c r="Q1092">
        <v>16.51</v>
      </c>
      <c r="R1092">
        <v>0</v>
      </c>
      <c r="S1092">
        <v>0</v>
      </c>
      <c r="T1092">
        <v>0</v>
      </c>
      <c r="U1092">
        <v>0</v>
      </c>
      <c r="V1092">
        <v>0</v>
      </c>
      <c r="W1092" t="s">
        <v>5935</v>
      </c>
      <c r="X1092">
        <v>2281.26</v>
      </c>
      <c r="Y1092">
        <v>2268.27</v>
      </c>
      <c r="Z1092">
        <v>0</v>
      </c>
      <c r="AA1092">
        <v>12.99</v>
      </c>
      <c r="AB1092">
        <v>0</v>
      </c>
      <c r="AC1092">
        <v>174</v>
      </c>
      <c r="AD1092">
        <v>173</v>
      </c>
      <c r="AE1092">
        <v>0</v>
      </c>
      <c r="AF1092">
        <v>1</v>
      </c>
      <c r="AG1092">
        <v>0</v>
      </c>
      <c r="AH1092" t="s">
        <v>5945</v>
      </c>
      <c r="AI1092">
        <v>2208.28</v>
      </c>
      <c r="AJ1092">
        <v>168</v>
      </c>
      <c r="AK1092" t="s">
        <v>238</v>
      </c>
      <c r="AL1092">
        <v>0.96</v>
      </c>
      <c r="AM1092">
        <v>4.88</v>
      </c>
      <c r="AN1092">
        <v>3.64</v>
      </c>
      <c r="AO1092" t="s">
        <v>428</v>
      </c>
      <c r="AP1092" t="s">
        <v>4513</v>
      </c>
      <c r="AQ1092" t="s">
        <v>5946</v>
      </c>
      <c r="AR1092" t="s">
        <v>5947</v>
      </c>
      <c r="AS1092">
        <v>3.6</v>
      </c>
      <c r="AT1092">
        <v>1.64</v>
      </c>
      <c r="AU1092">
        <v>79</v>
      </c>
      <c r="AV1092">
        <v>163</v>
      </c>
      <c r="AW1092">
        <v>372</v>
      </c>
      <c r="AX1092">
        <v>11.3</v>
      </c>
      <c r="AY1092">
        <v>11.6</v>
      </c>
      <c r="AZ1092">
        <v>12.4</v>
      </c>
      <c r="BA1092">
        <v>383</v>
      </c>
      <c r="BB1092">
        <v>4975.13</v>
      </c>
      <c r="BC1092">
        <v>378</v>
      </c>
      <c r="BD1092" t="s">
        <v>3411</v>
      </c>
      <c r="BE1092" t="s">
        <v>3610</v>
      </c>
      <c r="BF1092" t="s">
        <v>5916</v>
      </c>
      <c r="BG1092" t="s">
        <v>86</v>
      </c>
      <c r="BH1092" t="s">
        <v>86</v>
      </c>
      <c r="BI1092" t="s">
        <v>86</v>
      </c>
      <c r="BJ1092">
        <v>4969.28</v>
      </c>
      <c r="BK1092">
        <v>4</v>
      </c>
      <c r="BL1092">
        <v>51.92</v>
      </c>
      <c r="BM1092">
        <v>4</v>
      </c>
      <c r="BN1092">
        <v>9</v>
      </c>
      <c r="BO1092">
        <v>116.91</v>
      </c>
      <c r="BP1092">
        <v>6</v>
      </c>
      <c r="BQ1092">
        <v>12.97</v>
      </c>
      <c r="BR1092">
        <v>12.8</v>
      </c>
      <c r="BS1092">
        <v>5.85</v>
      </c>
      <c r="BT1092">
        <v>0</v>
      </c>
    </row>
    <row r="1093" spans="1:72">
      <c r="A1093" t="str">
        <f>IF(I1093="","其他",_xlfn.XLOOKUP(I1093,辅助数据!B:B,辅助数据!C:C))</f>
        <v>照片横幅</v>
      </c>
      <c r="B1093" t="str" cm="1">
        <f t="array" ref="B1093">IFERROR(_xlfn.IFS(EOMONTH(E1093,0)-C1093&gt;90,"老品 (开售天数大于90天)",EOMONTH(E1093,0)-C1093&gt;=0,"新品 (开售天数小于等于90)"),"新品未出单")</f>
        <v>老品 (开售天数大于90天)</v>
      </c>
      <c r="C1093" s="1">
        <f>_xlfn.XLOOKUP(K1093,开售时间!A:A,开售时间!B:B)</f>
        <v>46030</v>
      </c>
      <c r="D1093" s="1" t="str">
        <f>IFERROR(_xlfn.XLOOKUP(G1093,分层!A:A,分层!B:B),"未划分")</f>
        <v>T1</v>
      </c>
      <c r="E1093" s="4">
        <v>46266</v>
      </c>
      <c r="F1093" s="1" t="s">
        <v>72</v>
      </c>
      <c r="G1093" t="s">
        <v>100</v>
      </c>
      <c r="H1093" t="s">
        <v>101</v>
      </c>
      <c r="I1093" t="s">
        <v>102</v>
      </c>
      <c r="J1093" t="s">
        <v>5948</v>
      </c>
      <c r="K1093" t="s">
        <v>102</v>
      </c>
      <c r="L1093">
        <v>129594</v>
      </c>
      <c r="M1093">
        <v>872</v>
      </c>
      <c r="N1093">
        <v>638.66</v>
      </c>
      <c r="O1093">
        <v>618.03</v>
      </c>
      <c r="P1093">
        <v>0</v>
      </c>
      <c r="Q1093">
        <v>20.63</v>
      </c>
      <c r="R1093">
        <v>0</v>
      </c>
      <c r="S1093">
        <v>0</v>
      </c>
      <c r="T1093">
        <v>0</v>
      </c>
      <c r="U1093">
        <v>0</v>
      </c>
      <c r="V1093">
        <v>0</v>
      </c>
      <c r="W1093" t="s">
        <v>5935</v>
      </c>
      <c r="X1093">
        <v>1493.85</v>
      </c>
      <c r="Y1093">
        <v>1376.94</v>
      </c>
      <c r="Z1093">
        <v>0</v>
      </c>
      <c r="AA1093">
        <v>116.91</v>
      </c>
      <c r="AB1093">
        <v>0</v>
      </c>
      <c r="AC1093">
        <v>113</v>
      </c>
      <c r="AD1093">
        <v>104</v>
      </c>
      <c r="AE1093">
        <v>0</v>
      </c>
      <c r="AF1093">
        <v>9</v>
      </c>
      <c r="AG1093">
        <v>0</v>
      </c>
      <c r="AH1093" t="s">
        <v>454</v>
      </c>
      <c r="AI1093">
        <v>1350.97</v>
      </c>
      <c r="AJ1093">
        <v>103</v>
      </c>
      <c r="AK1093" t="s">
        <v>2859</v>
      </c>
      <c r="AL1093">
        <v>0.73</v>
      </c>
      <c r="AM1093">
        <v>4.93</v>
      </c>
      <c r="AN1093">
        <v>2.34</v>
      </c>
      <c r="AO1093" t="s">
        <v>5949</v>
      </c>
      <c r="AP1093" t="s">
        <v>5950</v>
      </c>
      <c r="AQ1093" t="s">
        <v>355</v>
      </c>
      <c r="AR1093" t="s">
        <v>1418</v>
      </c>
      <c r="AS1093">
        <v>5.65</v>
      </c>
      <c r="AT1093">
        <v>1.69</v>
      </c>
      <c r="AU1093">
        <v>71</v>
      </c>
      <c r="AV1093">
        <v>136</v>
      </c>
      <c r="AW1093">
        <v>335</v>
      </c>
      <c r="AX1093">
        <v>10.1</v>
      </c>
      <c r="AY1093">
        <v>9.7</v>
      </c>
      <c r="AZ1093">
        <v>11.2</v>
      </c>
      <c r="BA1093">
        <v>378</v>
      </c>
      <c r="BB1093">
        <v>4855.66</v>
      </c>
      <c r="BC1093">
        <v>373</v>
      </c>
      <c r="BD1093" t="s">
        <v>5951</v>
      </c>
      <c r="BE1093" t="s">
        <v>5952</v>
      </c>
      <c r="BF1093" t="s">
        <v>5109</v>
      </c>
      <c r="BG1093" t="s">
        <v>86</v>
      </c>
      <c r="BH1093" t="s">
        <v>86</v>
      </c>
      <c r="BI1093" t="s">
        <v>86</v>
      </c>
      <c r="BJ1093">
        <v>4773.76</v>
      </c>
      <c r="BK1093">
        <v>4</v>
      </c>
      <c r="BL1093">
        <v>49.36</v>
      </c>
      <c r="BM1093">
        <v>4</v>
      </c>
      <c r="BN1093">
        <v>74</v>
      </c>
      <c r="BO1093">
        <v>961.26</v>
      </c>
      <c r="BP1093">
        <v>69</v>
      </c>
      <c r="BQ1093">
        <v>12.63</v>
      </c>
      <c r="BR1093">
        <v>12.6</v>
      </c>
      <c r="BS1093">
        <v>81.9</v>
      </c>
      <c r="BT1093">
        <v>0</v>
      </c>
    </row>
    <row r="1094" spans="1:72">
      <c r="A1094" t="str">
        <f>IF(I1094="","其他",_xlfn.XLOOKUP(I1094,辅助数据!B:B,辅助数据!C:C))</f>
        <v>漩涡套装</v>
      </c>
      <c r="B1094" t="str" cm="1">
        <f t="array" ref="B1094">IFERROR(_xlfn.IFS(EOMONTH(E1094,0)-C1094&gt;90,"老品 (开售天数大于90天)",EOMONTH(E1094,0)-C1094&gt;=0,"新品 (开售天数小于等于90)"),"新品未出单")</f>
        <v>老品 (开售天数大于90天)</v>
      </c>
      <c r="C1094" s="1">
        <f>_xlfn.XLOOKUP(K1094,开售时间!A:A,开售时间!B:B)</f>
        <v>45926</v>
      </c>
      <c r="D1094" s="1" t="str">
        <f>IFERROR(_xlfn.XLOOKUP(G1094,分层!A:A,分层!B:B),"未划分")</f>
        <v>T1</v>
      </c>
      <c r="E1094" s="4">
        <v>46266</v>
      </c>
      <c r="F1094" s="1" t="s">
        <v>72</v>
      </c>
      <c r="G1094" t="s">
        <v>129</v>
      </c>
      <c r="H1094" t="s">
        <v>130</v>
      </c>
      <c r="I1094" t="s">
        <v>131</v>
      </c>
      <c r="J1094" t="s">
        <v>5953</v>
      </c>
      <c r="K1094" t="s">
        <v>131</v>
      </c>
      <c r="L1094">
        <v>71615</v>
      </c>
      <c r="M1094">
        <v>668</v>
      </c>
      <c r="N1094">
        <v>620.54</v>
      </c>
      <c r="O1094">
        <v>604.86</v>
      </c>
      <c r="P1094">
        <v>0</v>
      </c>
      <c r="Q1094">
        <v>15.68</v>
      </c>
      <c r="R1094">
        <v>0</v>
      </c>
      <c r="S1094">
        <v>0</v>
      </c>
      <c r="T1094">
        <v>0</v>
      </c>
      <c r="U1094">
        <v>0</v>
      </c>
      <c r="V1094">
        <v>0</v>
      </c>
      <c r="W1094" t="s">
        <v>5935</v>
      </c>
      <c r="X1094">
        <v>2433.12</v>
      </c>
      <c r="Y1094">
        <v>2394.15</v>
      </c>
      <c r="Z1094">
        <v>0</v>
      </c>
      <c r="AA1094">
        <v>38.97</v>
      </c>
      <c r="AB1094">
        <v>0</v>
      </c>
      <c r="AC1094">
        <v>185</v>
      </c>
      <c r="AD1094">
        <v>182</v>
      </c>
      <c r="AE1094">
        <v>0</v>
      </c>
      <c r="AF1094">
        <v>3</v>
      </c>
      <c r="AG1094">
        <v>0</v>
      </c>
      <c r="AH1094" t="s">
        <v>5954</v>
      </c>
      <c r="AI1094">
        <v>2351.18</v>
      </c>
      <c r="AJ1094">
        <v>179</v>
      </c>
      <c r="AK1094" t="s">
        <v>714</v>
      </c>
      <c r="AL1094">
        <v>0.93</v>
      </c>
      <c r="AM1094">
        <v>8.66</v>
      </c>
      <c r="AN1094">
        <v>3.92</v>
      </c>
      <c r="AO1094" t="s">
        <v>5955</v>
      </c>
      <c r="AP1094" t="s">
        <v>5956</v>
      </c>
      <c r="AQ1094" t="s">
        <v>5062</v>
      </c>
      <c r="AR1094" t="s">
        <v>5957</v>
      </c>
      <c r="AS1094">
        <v>3.35</v>
      </c>
      <c r="AT1094">
        <v>1.69</v>
      </c>
      <c r="AU1094">
        <v>94</v>
      </c>
      <c r="AV1094">
        <v>173</v>
      </c>
      <c r="AW1094">
        <v>367</v>
      </c>
      <c r="AX1094">
        <v>13.4</v>
      </c>
      <c r="AY1094">
        <v>12.4</v>
      </c>
      <c r="AZ1094">
        <v>12.2</v>
      </c>
      <c r="BA1094">
        <v>367</v>
      </c>
      <c r="BB1094">
        <v>4741.32</v>
      </c>
      <c r="BC1094">
        <v>359</v>
      </c>
      <c r="BD1094" t="s">
        <v>1550</v>
      </c>
      <c r="BE1094" t="s">
        <v>5958</v>
      </c>
      <c r="BF1094" t="s">
        <v>188</v>
      </c>
      <c r="BG1094" t="s">
        <v>86</v>
      </c>
      <c r="BH1094" t="s">
        <v>86</v>
      </c>
      <c r="BI1094" t="s">
        <v>86</v>
      </c>
      <c r="BJ1094">
        <v>4723.12</v>
      </c>
      <c r="BK1094">
        <v>3</v>
      </c>
      <c r="BL1094">
        <v>38.94</v>
      </c>
      <c r="BM1094">
        <v>3</v>
      </c>
      <c r="BN1094">
        <v>28</v>
      </c>
      <c r="BO1094">
        <v>363.72</v>
      </c>
      <c r="BP1094">
        <v>22</v>
      </c>
      <c r="BQ1094">
        <v>12.87</v>
      </c>
      <c r="BR1094">
        <v>12.2</v>
      </c>
      <c r="BS1094">
        <v>18.2</v>
      </c>
      <c r="BT1094">
        <v>0</v>
      </c>
    </row>
    <row r="1095" spans="1:72">
      <c r="A1095" t="str">
        <f>IF(I1095="","其他",_xlfn.XLOOKUP(I1095,辅助数据!B:B,辅助数据!C:C))</f>
        <v>长横幅</v>
      </c>
      <c r="B1095" t="str" cm="1">
        <f t="array" ref="B1095">IFERROR(_xlfn.IFS(EOMONTH(E1095,0)-C1095&gt;90,"老品 (开售天数大于90天)",EOMONTH(E1095,0)-C1095&gt;=0,"新品 (开售天数小于等于90)"),"新品未出单")</f>
        <v>老品 (开售天数大于90天)</v>
      </c>
      <c r="C1095" s="1">
        <f>_xlfn.XLOOKUP(K1095,开售时间!A:A,开售时间!B:B)</f>
        <v>44794</v>
      </c>
      <c r="D1095" s="1" t="str">
        <f>IFERROR(_xlfn.XLOOKUP(G1095,分层!A:A,分层!B:B),"未划分")</f>
        <v>T1</v>
      </c>
      <c r="E1095" s="4">
        <v>46266</v>
      </c>
      <c r="F1095" s="1" t="s">
        <v>72</v>
      </c>
      <c r="G1095" t="s">
        <v>113</v>
      </c>
      <c r="H1095" t="s">
        <v>114</v>
      </c>
      <c r="I1095" t="s">
        <v>115</v>
      </c>
      <c r="J1095" t="s">
        <v>5959</v>
      </c>
      <c r="K1095" t="s">
        <v>115</v>
      </c>
      <c r="L1095">
        <v>37014</v>
      </c>
      <c r="M1095">
        <v>205</v>
      </c>
      <c r="N1095">
        <v>103.93</v>
      </c>
      <c r="O1095">
        <v>98.29</v>
      </c>
      <c r="P1095">
        <v>0</v>
      </c>
      <c r="Q1095">
        <v>5.64</v>
      </c>
      <c r="R1095">
        <v>0</v>
      </c>
      <c r="S1095">
        <v>0</v>
      </c>
      <c r="T1095">
        <v>0</v>
      </c>
      <c r="U1095">
        <v>0</v>
      </c>
      <c r="V1095">
        <v>0</v>
      </c>
      <c r="W1095" t="s">
        <v>5935</v>
      </c>
      <c r="X1095">
        <v>560.78</v>
      </c>
      <c r="Y1095">
        <v>521.32</v>
      </c>
      <c r="Z1095">
        <v>0</v>
      </c>
      <c r="AA1095">
        <v>39.46</v>
      </c>
      <c r="AB1095">
        <v>0</v>
      </c>
      <c r="AC1095">
        <v>51</v>
      </c>
      <c r="AD1095">
        <v>47</v>
      </c>
      <c r="AE1095">
        <v>0</v>
      </c>
      <c r="AF1095">
        <v>4</v>
      </c>
      <c r="AG1095">
        <v>0</v>
      </c>
      <c r="AH1095" t="s">
        <v>2050</v>
      </c>
      <c r="AI1095">
        <v>468.53</v>
      </c>
      <c r="AJ1095">
        <v>45</v>
      </c>
      <c r="AK1095" t="s">
        <v>2148</v>
      </c>
      <c r="AL1095">
        <v>0.51</v>
      </c>
      <c r="AM1095">
        <v>2.81</v>
      </c>
      <c r="AN1095">
        <v>5.4</v>
      </c>
      <c r="AO1095" t="s">
        <v>5960</v>
      </c>
      <c r="AP1095" t="s">
        <v>3896</v>
      </c>
      <c r="AQ1095" t="s">
        <v>5961</v>
      </c>
      <c r="AR1095" t="s">
        <v>2950</v>
      </c>
      <c r="AS1095">
        <v>2.04</v>
      </c>
      <c r="AT1095">
        <v>0.29</v>
      </c>
      <c r="AU1095">
        <v>71</v>
      </c>
      <c r="AV1095">
        <v>143</v>
      </c>
      <c r="AW1095">
        <v>328</v>
      </c>
      <c r="AX1095">
        <v>10.1</v>
      </c>
      <c r="AY1095">
        <v>10.2</v>
      </c>
      <c r="AZ1095">
        <v>10.9</v>
      </c>
      <c r="BA1095">
        <v>360</v>
      </c>
      <c r="BB1095">
        <v>3568.42</v>
      </c>
      <c r="BC1095">
        <v>354</v>
      </c>
      <c r="BD1095" t="s">
        <v>5962</v>
      </c>
      <c r="BE1095" t="s">
        <v>4397</v>
      </c>
      <c r="BF1095" t="s">
        <v>3093</v>
      </c>
      <c r="BG1095" t="s">
        <v>86</v>
      </c>
      <c r="BH1095" t="s">
        <v>86</v>
      </c>
      <c r="BI1095" t="s">
        <v>86</v>
      </c>
      <c r="BJ1095">
        <v>3551.94</v>
      </c>
      <c r="BK1095">
        <v>16</v>
      </c>
      <c r="BL1095">
        <v>151.84</v>
      </c>
      <c r="BM1095">
        <v>16</v>
      </c>
      <c r="BN1095">
        <v>33</v>
      </c>
      <c r="BO1095">
        <v>329.17</v>
      </c>
      <c r="BP1095">
        <v>27</v>
      </c>
      <c r="BQ1095">
        <v>9.87</v>
      </c>
      <c r="BR1095">
        <v>12</v>
      </c>
      <c r="BS1095">
        <v>16.48</v>
      </c>
      <c r="BT1095">
        <v>0</v>
      </c>
    </row>
    <row r="1096" spans="1:72">
      <c r="A1096" t="str">
        <f>IF(I1096="","其他",_xlfn.XLOOKUP(I1096,辅助数据!B:B,辅助数据!C:C))</f>
        <v>漩涡套装</v>
      </c>
      <c r="B1096" t="str" cm="1">
        <f t="array" ref="B1096">IFERROR(_xlfn.IFS(EOMONTH(E1096,0)-C1096&gt;90,"老品 (开售天数大于90天)",EOMONTH(E1096,0)-C1096&gt;=0,"新品 (开售天数小于等于90)"),"新品未出单")</f>
        <v>老品 (开售天数大于90天)</v>
      </c>
      <c r="C1096" s="1">
        <f>_xlfn.XLOOKUP(K1096,开售时间!A:A,开售时间!B:B)</f>
        <v>45922</v>
      </c>
      <c r="D1096" s="1" t="str">
        <f>IFERROR(_xlfn.XLOOKUP(G1096,分层!A:A,分层!B:B),"未划分")</f>
        <v>T1</v>
      </c>
      <c r="E1096" s="4">
        <v>46266</v>
      </c>
      <c r="F1096" s="1" t="s">
        <v>72</v>
      </c>
      <c r="G1096" t="s">
        <v>168</v>
      </c>
      <c r="H1096" t="s">
        <v>169</v>
      </c>
      <c r="I1096" t="s">
        <v>170</v>
      </c>
      <c r="J1096" t="s">
        <v>5963</v>
      </c>
      <c r="K1096" t="s">
        <v>170</v>
      </c>
      <c r="L1096">
        <v>128039</v>
      </c>
      <c r="M1096">
        <v>611</v>
      </c>
      <c r="N1096">
        <v>587.77</v>
      </c>
      <c r="O1096">
        <v>583.85</v>
      </c>
      <c r="P1096">
        <v>0</v>
      </c>
      <c r="Q1096">
        <v>3.92</v>
      </c>
      <c r="R1096">
        <v>0</v>
      </c>
      <c r="S1096">
        <v>0</v>
      </c>
      <c r="T1096">
        <v>0</v>
      </c>
      <c r="U1096">
        <v>0</v>
      </c>
      <c r="V1096">
        <v>0</v>
      </c>
      <c r="W1096" t="s">
        <v>5935</v>
      </c>
      <c r="X1096">
        <v>2164.28</v>
      </c>
      <c r="Y1096">
        <v>2125.96</v>
      </c>
      <c r="Z1096">
        <v>0</v>
      </c>
      <c r="AA1096">
        <v>38.32</v>
      </c>
      <c r="AB1096">
        <v>0</v>
      </c>
      <c r="AC1096">
        <v>162</v>
      </c>
      <c r="AD1096">
        <v>159</v>
      </c>
      <c r="AE1096">
        <v>0</v>
      </c>
      <c r="AF1096">
        <v>3</v>
      </c>
      <c r="AG1096">
        <v>0</v>
      </c>
      <c r="AH1096" t="s">
        <v>5964</v>
      </c>
      <c r="AI1096">
        <v>1997.86</v>
      </c>
      <c r="AJ1096">
        <v>149</v>
      </c>
      <c r="AK1096" t="s">
        <v>403</v>
      </c>
      <c r="AL1096">
        <v>0.96</v>
      </c>
      <c r="AM1096">
        <v>4.59</v>
      </c>
      <c r="AN1096">
        <v>3.68</v>
      </c>
      <c r="AO1096" t="s">
        <v>4187</v>
      </c>
      <c r="AP1096" t="s">
        <v>5965</v>
      </c>
      <c r="AQ1096" t="s">
        <v>1101</v>
      </c>
      <c r="AR1096" t="s">
        <v>5966</v>
      </c>
      <c r="AS1096">
        <v>3.63</v>
      </c>
      <c r="AT1096">
        <v>1.66</v>
      </c>
      <c r="AU1096">
        <v>61</v>
      </c>
      <c r="AV1096">
        <v>135</v>
      </c>
      <c r="AW1096">
        <v>330</v>
      </c>
      <c r="AX1096">
        <v>8.7</v>
      </c>
      <c r="AY1096">
        <v>9.6</v>
      </c>
      <c r="AZ1096">
        <v>11</v>
      </c>
      <c r="BA1096">
        <v>355</v>
      </c>
      <c r="BB1096">
        <v>4605.6</v>
      </c>
      <c r="BC1096">
        <v>345</v>
      </c>
      <c r="BD1096" t="s">
        <v>1687</v>
      </c>
      <c r="BE1096" t="s">
        <v>5967</v>
      </c>
      <c r="BF1096" t="s">
        <v>5601</v>
      </c>
      <c r="BG1096" t="s">
        <v>86</v>
      </c>
      <c r="BH1096" t="s">
        <v>86</v>
      </c>
      <c r="BI1096" t="s">
        <v>86</v>
      </c>
      <c r="BJ1096">
        <v>4584.15</v>
      </c>
      <c r="BK1096">
        <v>9</v>
      </c>
      <c r="BL1096">
        <v>111.06</v>
      </c>
      <c r="BM1096">
        <v>9</v>
      </c>
      <c r="BN1096">
        <v>33</v>
      </c>
      <c r="BO1096">
        <v>428.67</v>
      </c>
      <c r="BP1096">
        <v>23</v>
      </c>
      <c r="BQ1096">
        <v>12.91</v>
      </c>
      <c r="BR1096">
        <v>11.8</v>
      </c>
      <c r="BS1096">
        <v>21.45</v>
      </c>
      <c r="BT1096">
        <v>0</v>
      </c>
    </row>
    <row r="1097" spans="1:72">
      <c r="A1097" t="str">
        <f>IF(I1097="","其他",_xlfn.XLOOKUP(I1097,辅助数据!B:B,辅助数据!C:C))</f>
        <v>漩涡套装</v>
      </c>
      <c r="B1097" t="str" cm="1">
        <f t="array" ref="B1097">IFERROR(_xlfn.IFS(EOMONTH(E1097,0)-C1097&gt;90,"老品 (开售天数大于90天)",EOMONTH(E1097,0)-C1097&gt;=0,"新品 (开售天数小于等于90)"),"新品未出单")</f>
        <v>老品 (开售天数大于90天)</v>
      </c>
      <c r="C1097" s="1">
        <f>_xlfn.XLOOKUP(K1097,开售时间!A:A,开售时间!B:B)</f>
        <v>45893</v>
      </c>
      <c r="D1097" s="1" t="str">
        <f>IFERROR(_xlfn.XLOOKUP(G1097,分层!A:A,分层!B:B),"未划分")</f>
        <v>T1</v>
      </c>
      <c r="E1097" s="4">
        <v>46266</v>
      </c>
      <c r="F1097" s="1" t="s">
        <v>72</v>
      </c>
      <c r="G1097" t="s">
        <v>142</v>
      </c>
      <c r="H1097" t="s">
        <v>143</v>
      </c>
      <c r="I1097" t="s">
        <v>144</v>
      </c>
      <c r="J1097" t="s">
        <v>5968</v>
      </c>
      <c r="K1097" t="s">
        <v>144</v>
      </c>
      <c r="L1097">
        <v>80696</v>
      </c>
      <c r="M1097">
        <v>579</v>
      </c>
      <c r="N1097">
        <v>531.08</v>
      </c>
      <c r="O1097">
        <v>478.07</v>
      </c>
      <c r="P1097">
        <v>0</v>
      </c>
      <c r="Q1097">
        <v>53.01</v>
      </c>
      <c r="R1097">
        <v>0</v>
      </c>
      <c r="S1097">
        <v>0</v>
      </c>
      <c r="T1097">
        <v>0</v>
      </c>
      <c r="U1097">
        <v>0</v>
      </c>
      <c r="V1097">
        <v>0</v>
      </c>
      <c r="W1097" t="s">
        <v>5935</v>
      </c>
      <c r="X1097">
        <v>1583.48</v>
      </c>
      <c r="Y1097">
        <v>1362.65</v>
      </c>
      <c r="Z1097">
        <v>0</v>
      </c>
      <c r="AA1097">
        <v>220.83</v>
      </c>
      <c r="AB1097">
        <v>0</v>
      </c>
      <c r="AC1097">
        <v>122</v>
      </c>
      <c r="AD1097">
        <v>105</v>
      </c>
      <c r="AE1097">
        <v>0</v>
      </c>
      <c r="AF1097">
        <v>17</v>
      </c>
      <c r="AG1097">
        <v>0</v>
      </c>
      <c r="AH1097" t="s">
        <v>5351</v>
      </c>
      <c r="AI1097">
        <v>1499.04</v>
      </c>
      <c r="AJ1097">
        <v>115</v>
      </c>
      <c r="AK1097" t="s">
        <v>799</v>
      </c>
      <c r="AL1097">
        <v>0.92</v>
      </c>
      <c r="AM1097">
        <v>6.58</v>
      </c>
      <c r="AN1097">
        <v>2.98</v>
      </c>
      <c r="AO1097" t="s">
        <v>5969</v>
      </c>
      <c r="AP1097" t="s">
        <v>5418</v>
      </c>
      <c r="AQ1097" t="s">
        <v>2671</v>
      </c>
      <c r="AR1097" t="s">
        <v>4855</v>
      </c>
      <c r="AS1097">
        <v>4.35</v>
      </c>
      <c r="AT1097">
        <v>1.56</v>
      </c>
      <c r="AU1097">
        <v>55</v>
      </c>
      <c r="AV1097">
        <v>126</v>
      </c>
      <c r="AW1097">
        <v>311</v>
      </c>
      <c r="AX1097">
        <v>7.9</v>
      </c>
      <c r="AY1097">
        <v>9</v>
      </c>
      <c r="AZ1097">
        <v>10.4</v>
      </c>
      <c r="BA1097">
        <v>340</v>
      </c>
      <c r="BB1097">
        <v>4399.06</v>
      </c>
      <c r="BC1097">
        <v>339</v>
      </c>
      <c r="BD1097" t="s">
        <v>5970</v>
      </c>
      <c r="BE1097" t="s">
        <v>5971</v>
      </c>
      <c r="BF1097" t="s">
        <v>5972</v>
      </c>
      <c r="BG1097" t="s">
        <v>86</v>
      </c>
      <c r="BH1097" t="s">
        <v>86</v>
      </c>
      <c r="BI1097" t="s">
        <v>86</v>
      </c>
      <c r="BJ1097">
        <v>4388.01</v>
      </c>
      <c r="BK1097">
        <v>7</v>
      </c>
      <c r="BL1097">
        <v>86.38</v>
      </c>
      <c r="BM1097">
        <v>7</v>
      </c>
      <c r="BN1097">
        <v>17</v>
      </c>
      <c r="BO1097">
        <v>220.83</v>
      </c>
      <c r="BP1097">
        <v>16</v>
      </c>
      <c r="BQ1097">
        <v>12.91</v>
      </c>
      <c r="BR1097">
        <v>11.3</v>
      </c>
      <c r="BS1097">
        <v>11.05</v>
      </c>
      <c r="BT1097">
        <v>0</v>
      </c>
    </row>
    <row r="1098" spans="1:72">
      <c r="A1098" t="str">
        <f>IF(I1098="","其他",_xlfn.XLOOKUP(I1098,辅助数据!B:B,辅助数据!C:C))</f>
        <v>流苏花球套装</v>
      </c>
      <c r="B1098" t="str" cm="1">
        <f t="array" ref="B1098">IFERROR(_xlfn.IFS(EOMONTH(E1098,0)-C1098&gt;90,"老品 (开售天数大于90天)",EOMONTH(E1098,0)-C1098&gt;=0,"新品 (开售天数小于等于90)"),"新品未出单")</f>
        <v>老品 (开售天数大于90天)</v>
      </c>
      <c r="C1098" s="1">
        <f>_xlfn.XLOOKUP(K1098,开售时间!A:A,开售时间!B:B)</f>
        <v>46204</v>
      </c>
      <c r="D1098" s="1" t="str">
        <f>IFERROR(_xlfn.XLOOKUP(G1098,分层!A:A,分层!B:B),"未划分")</f>
        <v>未划分</v>
      </c>
      <c r="E1098" s="4">
        <v>46266</v>
      </c>
      <c r="F1098" s="1" t="s">
        <v>351</v>
      </c>
      <c r="G1098" t="s">
        <v>352</v>
      </c>
      <c r="H1098" t="s">
        <v>353</v>
      </c>
      <c r="I1098" t="s">
        <v>354</v>
      </c>
      <c r="J1098" t="s">
        <v>5973</v>
      </c>
      <c r="K1098" t="s">
        <v>354</v>
      </c>
      <c r="L1098">
        <v>80633</v>
      </c>
      <c r="M1098">
        <v>1108</v>
      </c>
      <c r="N1098">
        <v>991.57</v>
      </c>
      <c r="O1098">
        <v>860.57</v>
      </c>
      <c r="P1098">
        <v>0</v>
      </c>
      <c r="Q1098">
        <v>131</v>
      </c>
      <c r="R1098">
        <v>0</v>
      </c>
      <c r="S1098">
        <v>0</v>
      </c>
      <c r="T1098">
        <v>0</v>
      </c>
      <c r="U1098">
        <v>0</v>
      </c>
      <c r="V1098">
        <v>0</v>
      </c>
      <c r="W1098" t="s">
        <v>5935</v>
      </c>
      <c r="X1098">
        <v>3149.89</v>
      </c>
      <c r="Y1098">
        <v>2805.12</v>
      </c>
      <c r="Z1098">
        <v>0</v>
      </c>
      <c r="AA1098">
        <v>344.77</v>
      </c>
      <c r="AB1098">
        <v>0</v>
      </c>
      <c r="AC1098">
        <v>208</v>
      </c>
      <c r="AD1098">
        <v>185</v>
      </c>
      <c r="AE1098">
        <v>0</v>
      </c>
      <c r="AF1098">
        <v>23</v>
      </c>
      <c r="AG1098">
        <v>0</v>
      </c>
      <c r="AH1098" t="s">
        <v>5974</v>
      </c>
      <c r="AI1098">
        <v>2998</v>
      </c>
      <c r="AJ1098">
        <v>197</v>
      </c>
      <c r="AK1098" t="s">
        <v>973</v>
      </c>
      <c r="AL1098">
        <v>0.89</v>
      </c>
      <c r="AM1098">
        <v>12.3</v>
      </c>
      <c r="AN1098">
        <v>3.18</v>
      </c>
      <c r="AO1098" t="s">
        <v>658</v>
      </c>
      <c r="AP1098" t="s">
        <v>2360</v>
      </c>
      <c r="AQ1098" t="s">
        <v>4490</v>
      </c>
      <c r="AR1098" t="s">
        <v>5975</v>
      </c>
      <c r="AS1098">
        <v>4.77</v>
      </c>
      <c r="AT1098">
        <v>3.01</v>
      </c>
      <c r="AU1098">
        <v>33</v>
      </c>
      <c r="AV1098">
        <v>109</v>
      </c>
      <c r="AW1098">
        <v>309</v>
      </c>
      <c r="AX1098">
        <v>4.7</v>
      </c>
      <c r="AY1098">
        <v>7.8</v>
      </c>
      <c r="AZ1098">
        <v>10.3</v>
      </c>
      <c r="BA1098">
        <v>329</v>
      </c>
      <c r="BB1098">
        <v>4931.71</v>
      </c>
      <c r="BC1098">
        <v>326</v>
      </c>
      <c r="BD1098" t="s">
        <v>5976</v>
      </c>
      <c r="BE1098" t="s">
        <v>5976</v>
      </c>
      <c r="BF1098" t="s">
        <v>5977</v>
      </c>
      <c r="BG1098" t="s">
        <v>86</v>
      </c>
      <c r="BH1098" t="s">
        <v>86</v>
      </c>
      <c r="BI1098" t="s">
        <v>86</v>
      </c>
      <c r="BJ1098">
        <v>4561.21</v>
      </c>
      <c r="BK1098">
        <v>2</v>
      </c>
      <c r="BL1098">
        <v>29.98</v>
      </c>
      <c r="BM1098">
        <v>2</v>
      </c>
      <c r="BN1098">
        <v>247</v>
      </c>
      <c r="BO1098">
        <v>3702.53</v>
      </c>
      <c r="BP1098">
        <v>245</v>
      </c>
      <c r="BQ1098">
        <v>13.86</v>
      </c>
      <c r="BR1098">
        <v>11</v>
      </c>
      <c r="BS1098">
        <v>370.5</v>
      </c>
      <c r="BT1098">
        <v>0</v>
      </c>
    </row>
    <row r="1099" spans="1:72">
      <c r="A1099" t="str">
        <f>IF(I1099="","其他",_xlfn.XLOOKUP(I1099,辅助数据!B:B,辅助数据!C:C))</f>
        <v>照片横幅</v>
      </c>
      <c r="B1099" t="str" cm="1">
        <f t="array" ref="B1099">IFERROR(_xlfn.IFS(EOMONTH(E1099,0)-C1099&gt;90,"老品 (开售天数大于90天)",EOMONTH(E1099,0)-C1099&gt;=0,"新品 (开售天数小于等于90)"),"新品未出单")</f>
        <v>老品 (开售天数大于90天)</v>
      </c>
      <c r="C1099" s="1">
        <f>_xlfn.XLOOKUP(K1099,开售时间!A:A,开售时间!B:B)</f>
        <v>46028</v>
      </c>
      <c r="D1099" s="1" t="str">
        <f>IFERROR(_xlfn.XLOOKUP(G1099,分层!A:A,分层!B:B),"未划分")</f>
        <v>T1</v>
      </c>
      <c r="E1099" s="4">
        <v>46266</v>
      </c>
      <c r="F1099" s="1" t="s">
        <v>72</v>
      </c>
      <c r="G1099" t="s">
        <v>155</v>
      </c>
      <c r="H1099" t="s">
        <v>156</v>
      </c>
      <c r="I1099" t="s">
        <v>157</v>
      </c>
      <c r="J1099" t="s">
        <v>4287</v>
      </c>
      <c r="K1099" t="s">
        <v>157</v>
      </c>
      <c r="L1099">
        <v>136396</v>
      </c>
      <c r="M1099">
        <v>613</v>
      </c>
      <c r="N1099">
        <v>446.63</v>
      </c>
      <c r="O1099">
        <v>431.57</v>
      </c>
      <c r="P1099">
        <v>0</v>
      </c>
      <c r="Q1099">
        <v>15.06</v>
      </c>
      <c r="R1099">
        <v>0</v>
      </c>
      <c r="S1099">
        <v>0</v>
      </c>
      <c r="T1099">
        <v>0</v>
      </c>
      <c r="U1099">
        <v>0</v>
      </c>
      <c r="V1099">
        <v>0</v>
      </c>
      <c r="W1099" t="s">
        <v>5935</v>
      </c>
      <c r="X1099">
        <v>1361.65</v>
      </c>
      <c r="Y1099">
        <v>1270.72</v>
      </c>
      <c r="Z1099">
        <v>0</v>
      </c>
      <c r="AA1099">
        <v>90.93</v>
      </c>
      <c r="AB1099">
        <v>0</v>
      </c>
      <c r="AC1099">
        <v>105</v>
      </c>
      <c r="AD1099">
        <v>98</v>
      </c>
      <c r="AE1099">
        <v>0</v>
      </c>
      <c r="AF1099">
        <v>7</v>
      </c>
      <c r="AG1099">
        <v>0</v>
      </c>
      <c r="AH1099" t="s">
        <v>5025</v>
      </c>
      <c r="AI1099">
        <v>1096.36</v>
      </c>
      <c r="AJ1099">
        <v>85</v>
      </c>
      <c r="AK1099" t="s">
        <v>199</v>
      </c>
      <c r="AL1099">
        <v>0.73</v>
      </c>
      <c r="AM1099">
        <v>3.27</v>
      </c>
      <c r="AN1099">
        <v>3.05</v>
      </c>
      <c r="AO1099" t="s">
        <v>4910</v>
      </c>
      <c r="AP1099" t="s">
        <v>2234</v>
      </c>
      <c r="AQ1099" t="s">
        <v>646</v>
      </c>
      <c r="AR1099" t="s">
        <v>5978</v>
      </c>
      <c r="AS1099">
        <v>4.25</v>
      </c>
      <c r="AT1099">
        <v>1.38</v>
      </c>
      <c r="AU1099">
        <v>63</v>
      </c>
      <c r="AV1099">
        <v>113</v>
      </c>
      <c r="AW1099">
        <v>300</v>
      </c>
      <c r="AX1099">
        <v>9</v>
      </c>
      <c r="AY1099">
        <v>8.1</v>
      </c>
      <c r="AZ1099">
        <v>10</v>
      </c>
      <c r="BA1099">
        <v>323</v>
      </c>
      <c r="BB1099">
        <v>4190.57</v>
      </c>
      <c r="BC1099">
        <v>320</v>
      </c>
      <c r="BD1099" t="s">
        <v>5979</v>
      </c>
      <c r="BE1099" t="s">
        <v>5980</v>
      </c>
      <c r="BF1099" t="s">
        <v>5981</v>
      </c>
      <c r="BG1099" t="s">
        <v>86</v>
      </c>
      <c r="BH1099" t="s">
        <v>86</v>
      </c>
      <c r="BI1099" t="s">
        <v>86</v>
      </c>
      <c r="BJ1099">
        <v>4123.76</v>
      </c>
      <c r="BK1099">
        <v>9</v>
      </c>
      <c r="BL1099">
        <v>111.71</v>
      </c>
      <c r="BM1099">
        <v>9</v>
      </c>
      <c r="BN1099">
        <v>61</v>
      </c>
      <c r="BO1099">
        <v>791.09</v>
      </c>
      <c r="BP1099">
        <v>58</v>
      </c>
      <c r="BQ1099">
        <v>12.77</v>
      </c>
      <c r="BR1099">
        <v>10.8</v>
      </c>
      <c r="BS1099">
        <v>66.81</v>
      </c>
      <c r="BT1099">
        <v>0</v>
      </c>
    </row>
    <row r="1100" spans="1:72">
      <c r="A1100" t="str">
        <f>IF(I1100="","其他",_xlfn.XLOOKUP(I1100,辅助数据!B:B,辅助数据!C:C))</f>
        <v>照片横幅</v>
      </c>
      <c r="B1100" t="str" cm="1">
        <f t="array" ref="B1100">IFERROR(_xlfn.IFS(EOMONTH(E1100,0)-C1100&gt;90,"老品 (开售天数大于90天)",EOMONTH(E1100,0)-C1100&gt;=0,"新品 (开售天数小于等于90)"),"新品未出单")</f>
        <v>老品 (开售天数大于90天)</v>
      </c>
      <c r="C1100" s="1">
        <f>_xlfn.XLOOKUP(K1100,开售时间!A:A,开售时间!B:B)</f>
        <v>46013</v>
      </c>
      <c r="D1100" s="1" t="str">
        <f>IFERROR(_xlfn.XLOOKUP(G1100,分层!A:A,分层!B:B),"未划分")</f>
        <v>T1</v>
      </c>
      <c r="E1100" s="4">
        <v>46266</v>
      </c>
      <c r="F1100" s="1" t="s">
        <v>72</v>
      </c>
      <c r="G1100" t="s">
        <v>181</v>
      </c>
      <c r="H1100" t="s">
        <v>182</v>
      </c>
      <c r="I1100" t="s">
        <v>183</v>
      </c>
      <c r="J1100" t="s">
        <v>5982</v>
      </c>
      <c r="K1100" t="s">
        <v>183</v>
      </c>
      <c r="L1100">
        <v>172270</v>
      </c>
      <c r="M1100">
        <v>889</v>
      </c>
      <c r="N1100">
        <v>623.74</v>
      </c>
      <c r="O1100">
        <v>613.73</v>
      </c>
      <c r="P1100">
        <v>0</v>
      </c>
      <c r="Q1100">
        <v>10.01</v>
      </c>
      <c r="R1100">
        <v>0</v>
      </c>
      <c r="S1100">
        <v>0</v>
      </c>
      <c r="T1100">
        <v>0</v>
      </c>
      <c r="U1100">
        <v>0</v>
      </c>
      <c r="V1100">
        <v>0</v>
      </c>
      <c r="W1100" t="s">
        <v>5935</v>
      </c>
      <c r="X1100">
        <v>2017.62</v>
      </c>
      <c r="Y1100">
        <v>1933.34</v>
      </c>
      <c r="Z1100">
        <v>0</v>
      </c>
      <c r="AA1100">
        <v>84.28</v>
      </c>
      <c r="AB1100">
        <v>0</v>
      </c>
      <c r="AC1100">
        <v>156</v>
      </c>
      <c r="AD1100">
        <v>150</v>
      </c>
      <c r="AE1100">
        <v>0</v>
      </c>
      <c r="AF1100">
        <v>6</v>
      </c>
      <c r="AG1100">
        <v>0</v>
      </c>
      <c r="AH1100" t="s">
        <v>5983</v>
      </c>
      <c r="AI1100">
        <v>1731.3</v>
      </c>
      <c r="AJ1100">
        <v>133</v>
      </c>
      <c r="AK1100" t="s">
        <v>3314</v>
      </c>
      <c r="AL1100">
        <v>0.7</v>
      </c>
      <c r="AM1100">
        <v>3.62</v>
      </c>
      <c r="AN1100">
        <v>3.23</v>
      </c>
      <c r="AO1100" t="s">
        <v>5984</v>
      </c>
      <c r="AP1100" t="s">
        <v>5985</v>
      </c>
      <c r="AQ1100" t="s">
        <v>2492</v>
      </c>
      <c r="AR1100" t="s">
        <v>2944</v>
      </c>
      <c r="AS1100">
        <v>4</v>
      </c>
      <c r="AT1100">
        <v>1.94</v>
      </c>
      <c r="AU1100">
        <v>90</v>
      </c>
      <c r="AV1100">
        <v>153</v>
      </c>
      <c r="AW1100">
        <v>339</v>
      </c>
      <c r="AX1100">
        <v>12.9</v>
      </c>
      <c r="AY1100">
        <v>10.9</v>
      </c>
      <c r="AZ1100">
        <v>11.3</v>
      </c>
      <c r="BA1100">
        <v>322</v>
      </c>
      <c r="BB1100">
        <v>4177.32</v>
      </c>
      <c r="BC1100">
        <v>321</v>
      </c>
      <c r="BD1100" t="s">
        <v>396</v>
      </c>
      <c r="BE1100" t="s">
        <v>5986</v>
      </c>
      <c r="BF1100" t="s">
        <v>5987</v>
      </c>
      <c r="BG1100" t="s">
        <v>86</v>
      </c>
      <c r="BH1100" t="s">
        <v>86</v>
      </c>
      <c r="BI1100" t="s">
        <v>86</v>
      </c>
      <c r="BJ1100">
        <v>4089.03</v>
      </c>
      <c r="BK1100">
        <v>8</v>
      </c>
      <c r="BL1100">
        <v>98.72</v>
      </c>
      <c r="BM1100">
        <v>8</v>
      </c>
      <c r="BN1100">
        <v>72</v>
      </c>
      <c r="BO1100">
        <v>933.98</v>
      </c>
      <c r="BP1100">
        <v>71</v>
      </c>
      <c r="BQ1100">
        <v>12.7</v>
      </c>
      <c r="BR1100">
        <v>10.7</v>
      </c>
      <c r="BS1100">
        <v>88.29</v>
      </c>
      <c r="BT1100">
        <v>0</v>
      </c>
    </row>
    <row r="1101" spans="1:72">
      <c r="A1101" t="str">
        <f>IF(I1101="","其他",_xlfn.XLOOKUP(I1101,辅助数据!B:B,辅助数据!C:C))</f>
        <v>照片横幅</v>
      </c>
      <c r="B1101" t="str" cm="1">
        <f t="array" ref="B1101">IFERROR(_xlfn.IFS(EOMONTH(E1101,0)-C1101&gt;90,"老品 (开售天数大于90天)",EOMONTH(E1101,0)-C1101&gt;=0,"新品 (开售天数小于等于90)"),"新品未出单")</f>
        <v>老品 (开售天数大于90天)</v>
      </c>
      <c r="C1101" s="1">
        <f>_xlfn.XLOOKUP(K1101,开售时间!A:A,开售时间!B:B)</f>
        <v>46023</v>
      </c>
      <c r="D1101" s="1" t="str">
        <f>IFERROR(_xlfn.XLOOKUP(G1101,分层!A:A,分层!B:B),"未划分")</f>
        <v>T1</v>
      </c>
      <c r="E1101" s="4">
        <v>46266</v>
      </c>
      <c r="F1101" s="1" t="s">
        <v>72</v>
      </c>
      <c r="G1101" t="s">
        <v>233</v>
      </c>
      <c r="H1101" t="s">
        <v>234</v>
      </c>
      <c r="I1101" t="s">
        <v>235</v>
      </c>
      <c r="J1101" t="s">
        <v>4743</v>
      </c>
      <c r="K1101" t="s">
        <v>235</v>
      </c>
      <c r="L1101">
        <v>155055</v>
      </c>
      <c r="M1101">
        <v>661</v>
      </c>
      <c r="N1101">
        <v>438.63</v>
      </c>
      <c r="O1101">
        <v>421.01</v>
      </c>
      <c r="P1101">
        <v>0</v>
      </c>
      <c r="Q1101">
        <v>17.62</v>
      </c>
      <c r="R1101">
        <v>0</v>
      </c>
      <c r="S1101">
        <v>0</v>
      </c>
      <c r="T1101">
        <v>0</v>
      </c>
      <c r="U1101">
        <v>0</v>
      </c>
      <c r="V1101">
        <v>0</v>
      </c>
      <c r="W1101" t="s">
        <v>5935</v>
      </c>
      <c r="X1101">
        <v>1731.69</v>
      </c>
      <c r="Y1101">
        <v>1659.74</v>
      </c>
      <c r="Z1101">
        <v>0</v>
      </c>
      <c r="AA1101">
        <v>71.95</v>
      </c>
      <c r="AB1101">
        <v>0</v>
      </c>
      <c r="AC1101">
        <v>129</v>
      </c>
      <c r="AD1101">
        <v>123</v>
      </c>
      <c r="AE1101">
        <v>0</v>
      </c>
      <c r="AF1101">
        <v>6</v>
      </c>
      <c r="AG1101">
        <v>0</v>
      </c>
      <c r="AH1101" t="s">
        <v>5988</v>
      </c>
      <c r="AI1101">
        <v>1371.12</v>
      </c>
      <c r="AJ1101">
        <v>104</v>
      </c>
      <c r="AK1101" t="s">
        <v>1914</v>
      </c>
      <c r="AL1101">
        <v>0.66</v>
      </c>
      <c r="AM1101">
        <v>2.83</v>
      </c>
      <c r="AN1101">
        <v>3.95</v>
      </c>
      <c r="AO1101" t="s">
        <v>5989</v>
      </c>
      <c r="AP1101" t="s">
        <v>1303</v>
      </c>
      <c r="AQ1101" t="s">
        <v>5990</v>
      </c>
      <c r="AR1101" t="s">
        <v>5991</v>
      </c>
      <c r="AS1101">
        <v>3.4</v>
      </c>
      <c r="AT1101">
        <v>1.62</v>
      </c>
      <c r="AU1101">
        <v>56</v>
      </c>
      <c r="AV1101">
        <v>116</v>
      </c>
      <c r="AW1101">
        <v>269</v>
      </c>
      <c r="AX1101">
        <v>8</v>
      </c>
      <c r="AY1101">
        <v>8.3</v>
      </c>
      <c r="AZ1101">
        <v>9</v>
      </c>
      <c r="BA1101">
        <v>271</v>
      </c>
      <c r="BB1101">
        <v>3504.05</v>
      </c>
      <c r="BC1101">
        <v>269</v>
      </c>
      <c r="BD1101" t="s">
        <v>5992</v>
      </c>
      <c r="BE1101" t="s">
        <v>5993</v>
      </c>
      <c r="BF1101" t="s">
        <v>5994</v>
      </c>
      <c r="BG1101" t="s">
        <v>86</v>
      </c>
      <c r="BH1101" t="s">
        <v>86</v>
      </c>
      <c r="BI1101" t="s">
        <v>86</v>
      </c>
      <c r="BJ1101">
        <v>3490.4</v>
      </c>
      <c r="BK1101">
        <v>5</v>
      </c>
      <c r="BL1101">
        <v>61.7</v>
      </c>
      <c r="BM1101">
        <v>5</v>
      </c>
      <c r="BN1101">
        <v>21</v>
      </c>
      <c r="BO1101">
        <v>272.79</v>
      </c>
      <c r="BP1101">
        <v>19</v>
      </c>
      <c r="BQ1101">
        <v>12.88</v>
      </c>
      <c r="BR1101">
        <v>9</v>
      </c>
      <c r="BS1101">
        <v>13.65</v>
      </c>
      <c r="BT1101">
        <v>0</v>
      </c>
    </row>
    <row r="1102" spans="1:72">
      <c r="A1102" t="str">
        <f>IF(I1102="","其他",_xlfn.XLOOKUP(I1102,辅助数据!B:B,辅助数据!C:C))</f>
        <v>贺卡</v>
      </c>
      <c r="B1102" t="str" cm="1">
        <f t="array" ref="B1102">IFERROR(_xlfn.IFS(EOMONTH(E1102,0)-C1102&gt;90,"老品 (开售天数大于90天)",EOMONTH(E1102,0)-C1102&gt;=0,"新品 (开售天数小于等于90)"),"新品未出单")</f>
        <v>老品 (开售天数大于90天)</v>
      </c>
      <c r="C1102" s="1">
        <f>_xlfn.XLOOKUP(K1102,开售时间!A:A,开售时间!B:B)</f>
        <v>46094</v>
      </c>
      <c r="D1102" s="1" t="str">
        <f>IFERROR(_xlfn.XLOOKUP(G1102,分层!A:A,分层!B:B),"未划分")</f>
        <v>T1</v>
      </c>
      <c r="E1102" s="4">
        <v>46266</v>
      </c>
      <c r="F1102" s="1" t="s">
        <v>72</v>
      </c>
      <c r="G1102" t="s">
        <v>259</v>
      </c>
      <c r="H1102" t="s">
        <v>260</v>
      </c>
      <c r="I1102" t="s">
        <v>261</v>
      </c>
      <c r="J1102" t="s">
        <v>189</v>
      </c>
      <c r="K1102" t="s">
        <v>261</v>
      </c>
      <c r="L1102">
        <v>142834</v>
      </c>
      <c r="M1102">
        <v>1394</v>
      </c>
      <c r="N1102">
        <v>941.9</v>
      </c>
      <c r="O1102">
        <v>886.61</v>
      </c>
      <c r="P1102">
        <v>0</v>
      </c>
      <c r="Q1102">
        <v>55.29</v>
      </c>
      <c r="R1102">
        <v>0</v>
      </c>
      <c r="S1102">
        <v>0</v>
      </c>
      <c r="T1102">
        <v>0</v>
      </c>
      <c r="U1102">
        <v>0</v>
      </c>
      <c r="V1102">
        <v>0</v>
      </c>
      <c r="W1102" t="s">
        <v>5935</v>
      </c>
      <c r="X1102">
        <v>2558.19</v>
      </c>
      <c r="Y1102">
        <v>2446.27</v>
      </c>
      <c r="Z1102">
        <v>0</v>
      </c>
      <c r="AA1102">
        <v>111.92</v>
      </c>
      <c r="AB1102">
        <v>0</v>
      </c>
      <c r="AC1102">
        <v>180</v>
      </c>
      <c r="AD1102">
        <v>172</v>
      </c>
      <c r="AE1102">
        <v>0</v>
      </c>
      <c r="AF1102">
        <v>8</v>
      </c>
      <c r="AG1102">
        <v>0</v>
      </c>
      <c r="AH1102" t="s">
        <v>4996</v>
      </c>
      <c r="AI1102">
        <v>2133.73</v>
      </c>
      <c r="AJ1102">
        <v>152</v>
      </c>
      <c r="AK1102" t="s">
        <v>2545</v>
      </c>
      <c r="AL1102">
        <v>0.68</v>
      </c>
      <c r="AM1102">
        <v>6.59</v>
      </c>
      <c r="AN1102">
        <v>2.72</v>
      </c>
      <c r="AO1102" t="s">
        <v>5995</v>
      </c>
      <c r="AP1102" t="s">
        <v>5996</v>
      </c>
      <c r="AQ1102" t="s">
        <v>4466</v>
      </c>
      <c r="AR1102" t="s">
        <v>5997</v>
      </c>
      <c r="AS1102">
        <v>5.23</v>
      </c>
      <c r="AT1102">
        <v>3.65</v>
      </c>
      <c r="AU1102">
        <v>59</v>
      </c>
      <c r="AV1102">
        <v>126</v>
      </c>
      <c r="AW1102">
        <v>265</v>
      </c>
      <c r="AX1102">
        <v>8.4</v>
      </c>
      <c r="AY1102">
        <v>9</v>
      </c>
      <c r="AZ1102">
        <v>8.8</v>
      </c>
      <c r="BA1102">
        <v>258</v>
      </c>
      <c r="BB1102">
        <v>3609.42</v>
      </c>
      <c r="BC1102">
        <v>257</v>
      </c>
      <c r="BD1102" t="s">
        <v>628</v>
      </c>
      <c r="BE1102" t="s">
        <v>4457</v>
      </c>
      <c r="BF1102" t="s">
        <v>2490</v>
      </c>
      <c r="BG1102" t="s">
        <v>86</v>
      </c>
      <c r="BH1102" t="s">
        <v>86</v>
      </c>
      <c r="BI1102" t="s">
        <v>86</v>
      </c>
      <c r="BJ1102">
        <v>3602.42</v>
      </c>
      <c r="BK1102">
        <v>0</v>
      </c>
      <c r="BL1102">
        <v>0</v>
      </c>
      <c r="BM1102">
        <v>0</v>
      </c>
      <c r="BN1102">
        <v>10</v>
      </c>
      <c r="BO1102">
        <v>139.9</v>
      </c>
      <c r="BP1102">
        <v>9</v>
      </c>
      <c r="BQ1102">
        <v>13.96</v>
      </c>
      <c r="BR1102">
        <v>8.6</v>
      </c>
      <c r="BS1102">
        <v>7</v>
      </c>
      <c r="BT1102">
        <v>0</v>
      </c>
    </row>
    <row r="1103" spans="1:72">
      <c r="A1103" t="str">
        <f>IF(I1103="","其他",_xlfn.XLOOKUP(I1103,辅助数据!B:B,辅助数据!C:C))</f>
        <v>贺卡</v>
      </c>
      <c r="B1103" t="str" cm="1">
        <f t="array" ref="B1103">IFERROR(_xlfn.IFS(EOMONTH(E1103,0)-C1103&gt;90,"老品 (开售天数大于90天)",EOMONTH(E1103,0)-C1103&gt;=0,"新品 (开售天数小于等于90)"),"新品未出单")</f>
        <v>老品 (开售天数大于90天)</v>
      </c>
      <c r="C1103" s="1">
        <f>_xlfn.XLOOKUP(K1103,开售时间!A:A,开售时间!B:B)</f>
        <v>46197</v>
      </c>
      <c r="D1103" s="1" t="str">
        <f>IFERROR(_xlfn.XLOOKUP(G1103,分层!A:A,分层!B:B),"未划分")</f>
        <v>N</v>
      </c>
      <c r="E1103" s="4">
        <v>46266</v>
      </c>
      <c r="F1103" s="1" t="s">
        <v>72</v>
      </c>
      <c r="G1103" t="s">
        <v>446</v>
      </c>
      <c r="H1103" t="s">
        <v>447</v>
      </c>
      <c r="I1103" t="s">
        <v>448</v>
      </c>
      <c r="J1103" t="s">
        <v>5998</v>
      </c>
      <c r="K1103" t="s">
        <v>448</v>
      </c>
      <c r="L1103">
        <v>93903</v>
      </c>
      <c r="M1103">
        <v>1111</v>
      </c>
      <c r="N1103">
        <v>830.21</v>
      </c>
      <c r="O1103">
        <v>744.54</v>
      </c>
      <c r="P1103">
        <v>0</v>
      </c>
      <c r="Q1103">
        <v>85.67</v>
      </c>
      <c r="R1103">
        <v>0</v>
      </c>
      <c r="S1103">
        <v>0</v>
      </c>
      <c r="T1103">
        <v>0</v>
      </c>
      <c r="U1103">
        <v>0</v>
      </c>
      <c r="V1103">
        <v>0</v>
      </c>
      <c r="W1103" t="s">
        <v>5935</v>
      </c>
      <c r="X1103">
        <v>2237.6</v>
      </c>
      <c r="Y1103">
        <v>2069.72</v>
      </c>
      <c r="Z1103">
        <v>0</v>
      </c>
      <c r="AA1103">
        <v>167.88</v>
      </c>
      <c r="AB1103">
        <v>0</v>
      </c>
      <c r="AC1103">
        <v>162</v>
      </c>
      <c r="AD1103">
        <v>150</v>
      </c>
      <c r="AE1103">
        <v>0</v>
      </c>
      <c r="AF1103">
        <v>12</v>
      </c>
      <c r="AG1103">
        <v>0</v>
      </c>
      <c r="AH1103" t="s">
        <v>5999</v>
      </c>
      <c r="AI1103">
        <v>2081.97</v>
      </c>
      <c r="AJ1103">
        <v>150</v>
      </c>
      <c r="AK1103" t="s">
        <v>2490</v>
      </c>
      <c r="AL1103">
        <v>0.75</v>
      </c>
      <c r="AM1103">
        <v>8.84</v>
      </c>
      <c r="AN1103">
        <v>2.7</v>
      </c>
      <c r="AO1103" t="s">
        <v>6000</v>
      </c>
      <c r="AP1103" t="s">
        <v>5304</v>
      </c>
      <c r="AQ1103" t="s">
        <v>4649</v>
      </c>
      <c r="AR1103" t="s">
        <v>6001</v>
      </c>
      <c r="AS1103">
        <v>5.12</v>
      </c>
      <c r="AT1103">
        <v>3.22</v>
      </c>
      <c r="AU1103">
        <v>57</v>
      </c>
      <c r="AV1103">
        <v>115</v>
      </c>
      <c r="AW1103">
        <v>272</v>
      </c>
      <c r="AX1103">
        <v>8.1</v>
      </c>
      <c r="AY1103">
        <v>8.2</v>
      </c>
      <c r="AZ1103">
        <v>9.1</v>
      </c>
      <c r="BA1103">
        <v>258</v>
      </c>
      <c r="BB1103">
        <v>3565.35</v>
      </c>
      <c r="BC1103">
        <v>257</v>
      </c>
      <c r="BD1103" t="s">
        <v>6002</v>
      </c>
      <c r="BE1103" t="s">
        <v>6003</v>
      </c>
      <c r="BF1103" t="s">
        <v>6004</v>
      </c>
      <c r="BG1103" t="s">
        <v>86</v>
      </c>
      <c r="BH1103" t="s">
        <v>86</v>
      </c>
      <c r="BI1103" t="s">
        <v>86</v>
      </c>
      <c r="BJ1103">
        <v>3429.69</v>
      </c>
      <c r="BK1103">
        <v>3</v>
      </c>
      <c r="BL1103">
        <v>39.87</v>
      </c>
      <c r="BM1103">
        <v>3</v>
      </c>
      <c r="BN1103">
        <v>98</v>
      </c>
      <c r="BO1103">
        <v>1369.62</v>
      </c>
      <c r="BP1103">
        <v>97</v>
      </c>
      <c r="BQ1103">
        <v>13.29</v>
      </c>
      <c r="BR1103">
        <v>8.6</v>
      </c>
      <c r="BS1103">
        <v>135.66</v>
      </c>
      <c r="BT1103">
        <v>0</v>
      </c>
    </row>
    <row r="1104" spans="1:72">
      <c r="A1104" t="str">
        <f>IF(I1104="","其他",_xlfn.XLOOKUP(I1104,辅助数据!B:B,辅助数据!C:C))</f>
        <v>灯饰门联</v>
      </c>
      <c r="B1104" t="str" cm="1">
        <f t="array" ref="B1104">IFERROR(_xlfn.IFS(EOMONTH(E1104,0)-C1104&gt;90,"老品 (开售天数大于90天)",EOMONTH(E1104,0)-C1104&gt;=0,"新品 (开售天数小于等于90)"),"新品未出单")</f>
        <v>老品 (开售天数大于90天)</v>
      </c>
      <c r="C1104" s="1">
        <f>_xlfn.XLOOKUP(K1104,开售时间!A:A,开售时间!B:B)</f>
        <v>46023</v>
      </c>
      <c r="D1104" s="1" t="str">
        <f>IFERROR(_xlfn.XLOOKUP(G1104,分层!A:A,分层!B:B),"未划分")</f>
        <v>T1</v>
      </c>
      <c r="E1104" s="4">
        <v>46266</v>
      </c>
      <c r="F1104" s="1" t="s">
        <v>72</v>
      </c>
      <c r="G1104" t="s">
        <v>194</v>
      </c>
      <c r="H1104" t="s">
        <v>195</v>
      </c>
      <c r="I1104" t="s">
        <v>196</v>
      </c>
      <c r="J1104" t="s">
        <v>1172</v>
      </c>
      <c r="K1104" t="s">
        <v>196</v>
      </c>
      <c r="L1104">
        <v>116619</v>
      </c>
      <c r="M1104">
        <v>681</v>
      </c>
      <c r="N1104">
        <v>509.59</v>
      </c>
      <c r="O1104">
        <v>509.59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 t="s">
        <v>5935</v>
      </c>
      <c r="X1104">
        <v>1984.89</v>
      </c>
      <c r="Y1104">
        <v>1984.89</v>
      </c>
      <c r="Z1104">
        <v>0</v>
      </c>
      <c r="AA1104">
        <v>0</v>
      </c>
      <c r="AB1104">
        <v>0</v>
      </c>
      <c r="AC1104">
        <v>144</v>
      </c>
      <c r="AD1104">
        <v>144</v>
      </c>
      <c r="AE1104">
        <v>0</v>
      </c>
      <c r="AF1104">
        <v>0</v>
      </c>
      <c r="AG1104">
        <v>0</v>
      </c>
      <c r="AH1104" t="s">
        <v>6005</v>
      </c>
      <c r="AI1104">
        <v>1745.95</v>
      </c>
      <c r="AJ1104">
        <v>125</v>
      </c>
      <c r="AK1104" t="s">
        <v>1540</v>
      </c>
      <c r="AL1104">
        <v>0.75</v>
      </c>
      <c r="AM1104">
        <v>4.37</v>
      </c>
      <c r="AN1104">
        <v>3.9</v>
      </c>
      <c r="AO1104" t="s">
        <v>6006</v>
      </c>
      <c r="AP1104" t="s">
        <v>522</v>
      </c>
      <c r="AQ1104" t="s">
        <v>2050</v>
      </c>
      <c r="AR1104" t="s">
        <v>5280</v>
      </c>
      <c r="AS1104">
        <v>3.54</v>
      </c>
      <c r="AT1104">
        <v>2.01</v>
      </c>
      <c r="AU1104">
        <v>61</v>
      </c>
      <c r="AV1104">
        <v>125</v>
      </c>
      <c r="AW1104">
        <v>266</v>
      </c>
      <c r="AX1104">
        <v>8.7</v>
      </c>
      <c r="AY1104">
        <v>8.9</v>
      </c>
      <c r="AZ1104">
        <v>8.9</v>
      </c>
      <c r="BA1104">
        <v>254</v>
      </c>
      <c r="BB1104">
        <v>3549.26</v>
      </c>
      <c r="BC1104">
        <v>251</v>
      </c>
      <c r="BD1104" t="s">
        <v>4927</v>
      </c>
      <c r="BE1104" t="s">
        <v>6007</v>
      </c>
      <c r="BF1104" t="s">
        <v>383</v>
      </c>
      <c r="BG1104" t="s">
        <v>86</v>
      </c>
      <c r="BH1104" t="s">
        <v>86</v>
      </c>
      <c r="BI1104" t="s">
        <v>86</v>
      </c>
      <c r="BJ1104">
        <v>3535.99</v>
      </c>
      <c r="BK1104">
        <v>6</v>
      </c>
      <c r="BL1104">
        <v>79.74</v>
      </c>
      <c r="BM1104">
        <v>6</v>
      </c>
      <c r="BN1104">
        <v>19</v>
      </c>
      <c r="BO1104">
        <v>265.81</v>
      </c>
      <c r="BP1104">
        <v>16</v>
      </c>
      <c r="BQ1104">
        <v>13.92</v>
      </c>
      <c r="BR1104">
        <v>8.5</v>
      </c>
      <c r="BS1104">
        <v>13.27</v>
      </c>
      <c r="BT1104">
        <v>0</v>
      </c>
    </row>
    <row r="1105" spans="1:72">
      <c r="A1105" t="str">
        <f>IF(I1105="","其他",_xlfn.XLOOKUP(I1105,辅助数据!B:B,辅助数据!C:C))</f>
        <v>签名本</v>
      </c>
      <c r="B1105" t="str" cm="1">
        <f t="array" ref="B1105">IFERROR(_xlfn.IFS(EOMONTH(E1105,0)-C1105&gt;90,"老品 (开售天数大于90天)",EOMONTH(E1105,0)-C1105&gt;=0,"新品 (开售天数小于等于90)"),"新品未出单")</f>
        <v>新品 (开售天数小于等于90)</v>
      </c>
      <c r="C1105" s="1">
        <f>_xlfn.XLOOKUP(K1105,开售时间!A:A,开售时间!B:B)</f>
        <v>46207</v>
      </c>
      <c r="D1105" s="1" t="str">
        <f>IFERROR(_xlfn.XLOOKUP(G1105,分层!A:A,分层!B:B),"未划分")</f>
        <v>未划分</v>
      </c>
      <c r="E1105" s="4">
        <v>46266</v>
      </c>
      <c r="F1105" s="1" t="s">
        <v>351</v>
      </c>
      <c r="G1105" t="s">
        <v>940</v>
      </c>
      <c r="H1105" t="s">
        <v>941</v>
      </c>
      <c r="I1105" t="s">
        <v>942</v>
      </c>
      <c r="J1105" t="s">
        <v>6008</v>
      </c>
      <c r="K1105" t="s">
        <v>942</v>
      </c>
      <c r="L1105">
        <v>54368</v>
      </c>
      <c r="M1105">
        <v>875</v>
      </c>
      <c r="N1105">
        <v>714</v>
      </c>
      <c r="O1105">
        <v>659.82</v>
      </c>
      <c r="P1105">
        <v>0</v>
      </c>
      <c r="Q1105">
        <v>54.18</v>
      </c>
      <c r="R1105">
        <v>0</v>
      </c>
      <c r="S1105">
        <v>0</v>
      </c>
      <c r="T1105">
        <v>0</v>
      </c>
      <c r="U1105">
        <v>0</v>
      </c>
      <c r="V1105">
        <v>0</v>
      </c>
      <c r="W1105" t="s">
        <v>5935</v>
      </c>
      <c r="X1105">
        <v>1740.3</v>
      </c>
      <c r="Y1105">
        <v>1670.37</v>
      </c>
      <c r="Z1105">
        <v>0</v>
      </c>
      <c r="AA1105">
        <v>69.93</v>
      </c>
      <c r="AB1105">
        <v>0</v>
      </c>
      <c r="AC1105">
        <v>169</v>
      </c>
      <c r="AD1105">
        <v>162</v>
      </c>
      <c r="AE1105">
        <v>0</v>
      </c>
      <c r="AF1105">
        <v>7</v>
      </c>
      <c r="AG1105">
        <v>0</v>
      </c>
      <c r="AH1105" t="s">
        <v>6009</v>
      </c>
      <c r="AI1105">
        <v>1518.48</v>
      </c>
      <c r="AJ1105">
        <v>151</v>
      </c>
      <c r="AK1105" t="s">
        <v>1448</v>
      </c>
      <c r="AL1105">
        <v>0.82</v>
      </c>
      <c r="AM1105">
        <v>13.13</v>
      </c>
      <c r="AN1105">
        <v>2.44</v>
      </c>
      <c r="AO1105" t="s">
        <v>617</v>
      </c>
      <c r="AP1105" t="s">
        <v>4474</v>
      </c>
      <c r="AQ1105" t="s">
        <v>4489</v>
      </c>
      <c r="AR1105" t="s">
        <v>6010</v>
      </c>
      <c r="AS1105">
        <v>4.22</v>
      </c>
      <c r="AT1105">
        <v>2.89</v>
      </c>
      <c r="AU1105">
        <v>74</v>
      </c>
      <c r="AV1105">
        <v>115</v>
      </c>
      <c r="AW1105">
        <v>232</v>
      </c>
      <c r="AX1105">
        <v>10.6</v>
      </c>
      <c r="AY1105">
        <v>8.2</v>
      </c>
      <c r="AZ1105">
        <v>7.7</v>
      </c>
      <c r="BA1105">
        <v>247</v>
      </c>
      <c r="BB1105">
        <v>2457.54</v>
      </c>
      <c r="BC1105">
        <v>243</v>
      </c>
      <c r="BD1105" t="s">
        <v>186</v>
      </c>
      <c r="BE1105" t="s">
        <v>1006</v>
      </c>
      <c r="BF1105" t="s">
        <v>1534</v>
      </c>
      <c r="BG1105" t="s">
        <v>86</v>
      </c>
      <c r="BH1105" t="s">
        <v>86</v>
      </c>
      <c r="BI1105" t="s">
        <v>86</v>
      </c>
      <c r="BJ1105">
        <v>2401.54</v>
      </c>
      <c r="BK1105">
        <v>5</v>
      </c>
      <c r="BL1105">
        <v>49.95</v>
      </c>
      <c r="BM1105">
        <v>5</v>
      </c>
      <c r="BN1105">
        <v>56</v>
      </c>
      <c r="BO1105">
        <v>559.44</v>
      </c>
      <c r="BP1105">
        <v>54</v>
      </c>
      <c r="BQ1105">
        <v>9.72</v>
      </c>
      <c r="BR1105">
        <v>8.2</v>
      </c>
      <c r="BS1105">
        <v>56</v>
      </c>
      <c r="BT1105">
        <v>0</v>
      </c>
    </row>
    <row r="1106" spans="1:72">
      <c r="A1106" t="str">
        <f>IF(I1106="","其他",_xlfn.XLOOKUP(I1106,辅助数据!B:B,辅助数据!C:C))</f>
        <v>照片横幅</v>
      </c>
      <c r="B1106" t="str" cm="1">
        <f t="array" ref="B1106">IFERROR(_xlfn.IFS(EOMONTH(E1106,0)-C1106&gt;90,"老品 (开售天数大于90天)",EOMONTH(E1106,0)-C1106&gt;=0,"新品 (开售天数小于等于90)"),"新品未出单")</f>
        <v>老品 (开售天数大于90天)</v>
      </c>
      <c r="C1106" s="1">
        <f>_xlfn.XLOOKUP(K1106,开售时间!A:A,开售时间!B:B)</f>
        <v>46033</v>
      </c>
      <c r="D1106" s="1" t="str">
        <f>IFERROR(_xlfn.XLOOKUP(G1106,分层!A:A,分层!B:B),"未划分")</f>
        <v>T1</v>
      </c>
      <c r="E1106" s="4">
        <v>46266</v>
      </c>
      <c r="F1106" s="1" t="s">
        <v>72</v>
      </c>
      <c r="G1106" t="s">
        <v>220</v>
      </c>
      <c r="H1106" t="s">
        <v>221</v>
      </c>
      <c r="I1106" t="s">
        <v>222</v>
      </c>
      <c r="J1106" t="s">
        <v>6011</v>
      </c>
      <c r="K1106" t="s">
        <v>222</v>
      </c>
      <c r="L1106">
        <v>96579</v>
      </c>
      <c r="M1106">
        <v>699</v>
      </c>
      <c r="N1106">
        <v>488.99</v>
      </c>
      <c r="O1106">
        <v>482.98</v>
      </c>
      <c r="P1106">
        <v>0</v>
      </c>
      <c r="Q1106">
        <v>6.01</v>
      </c>
      <c r="R1106">
        <v>0</v>
      </c>
      <c r="S1106">
        <v>0</v>
      </c>
      <c r="T1106">
        <v>0</v>
      </c>
      <c r="U1106">
        <v>0</v>
      </c>
      <c r="V1106">
        <v>0</v>
      </c>
      <c r="W1106" t="s">
        <v>5935</v>
      </c>
      <c r="X1106">
        <v>1570.55</v>
      </c>
      <c r="Y1106">
        <v>1557.56</v>
      </c>
      <c r="Z1106">
        <v>0</v>
      </c>
      <c r="AA1106">
        <v>12.99</v>
      </c>
      <c r="AB1106">
        <v>0</v>
      </c>
      <c r="AC1106">
        <v>118</v>
      </c>
      <c r="AD1106">
        <v>117</v>
      </c>
      <c r="AE1106">
        <v>0</v>
      </c>
      <c r="AF1106">
        <v>1</v>
      </c>
      <c r="AG1106">
        <v>0</v>
      </c>
      <c r="AH1106" t="s">
        <v>6012</v>
      </c>
      <c r="AI1106">
        <v>1194.43</v>
      </c>
      <c r="AJ1106">
        <v>91</v>
      </c>
      <c r="AK1106" t="s">
        <v>799</v>
      </c>
      <c r="AL1106">
        <v>0.7</v>
      </c>
      <c r="AM1106">
        <v>5.06</v>
      </c>
      <c r="AN1106">
        <v>3.21</v>
      </c>
      <c r="AO1106" t="s">
        <v>1531</v>
      </c>
      <c r="AP1106" t="s">
        <v>3847</v>
      </c>
      <c r="AQ1106" t="s">
        <v>103</v>
      </c>
      <c r="AR1106" t="s">
        <v>6013</v>
      </c>
      <c r="AS1106">
        <v>4.14</v>
      </c>
      <c r="AT1106">
        <v>2.01</v>
      </c>
      <c r="AU1106">
        <v>62</v>
      </c>
      <c r="AV1106">
        <v>114</v>
      </c>
      <c r="AW1106">
        <v>249</v>
      </c>
      <c r="AX1106">
        <v>8.9</v>
      </c>
      <c r="AY1106">
        <v>8.1</v>
      </c>
      <c r="AZ1106">
        <v>8.3</v>
      </c>
      <c r="BA1106">
        <v>243</v>
      </c>
      <c r="BB1106">
        <v>3153.97</v>
      </c>
      <c r="BC1106">
        <v>238</v>
      </c>
      <c r="BD1106" t="s">
        <v>6014</v>
      </c>
      <c r="BE1106" t="s">
        <v>6015</v>
      </c>
      <c r="BF1106" t="s">
        <v>5711</v>
      </c>
      <c r="BG1106" t="s">
        <v>86</v>
      </c>
      <c r="BH1106" t="s">
        <v>86</v>
      </c>
      <c r="BI1106" t="s">
        <v>86</v>
      </c>
      <c r="BJ1106">
        <v>3136.42</v>
      </c>
      <c r="BK1106">
        <v>4</v>
      </c>
      <c r="BL1106">
        <v>49.36</v>
      </c>
      <c r="BM1106">
        <v>4</v>
      </c>
      <c r="BN1106">
        <v>27</v>
      </c>
      <c r="BO1106">
        <v>350.73</v>
      </c>
      <c r="BP1106">
        <v>22</v>
      </c>
      <c r="BQ1106">
        <v>12.91</v>
      </c>
      <c r="BR1106">
        <v>8.1</v>
      </c>
      <c r="BS1106">
        <v>17.55</v>
      </c>
      <c r="BT1106">
        <v>0</v>
      </c>
    </row>
    <row r="1107" spans="1:72">
      <c r="A1107" t="str">
        <f>IF(I1107="","其他",_xlfn.XLOOKUP(I1107,辅助数据!B:B,辅助数据!C:C))</f>
        <v>照片横幅</v>
      </c>
      <c r="B1107" t="str" cm="1">
        <f t="array" ref="B1107">IFERROR(_xlfn.IFS(EOMONTH(E1107,0)-C1107&gt;90,"老品 (开售天数大于90天)",EOMONTH(E1107,0)-C1107&gt;=0,"新品 (开售天数小于等于90)"),"新品未出单")</f>
        <v>老品 (开售天数大于90天)</v>
      </c>
      <c r="C1107" s="1">
        <f>_xlfn.XLOOKUP(K1107,开售时间!A:A,开售时间!B:B)</f>
        <v>46029</v>
      </c>
      <c r="D1107" s="1" t="str">
        <f>IFERROR(_xlfn.XLOOKUP(G1107,分层!A:A,分层!B:B),"未划分")</f>
        <v>T1</v>
      </c>
      <c r="E1107" s="4">
        <v>46266</v>
      </c>
      <c r="F1107" s="1" t="s">
        <v>72</v>
      </c>
      <c r="G1107" t="s">
        <v>246</v>
      </c>
      <c r="H1107" t="s">
        <v>247</v>
      </c>
      <c r="I1107" t="s">
        <v>248</v>
      </c>
      <c r="J1107" t="s">
        <v>1802</v>
      </c>
      <c r="K1107" t="s">
        <v>248</v>
      </c>
      <c r="L1107">
        <v>92041</v>
      </c>
      <c r="M1107">
        <v>708</v>
      </c>
      <c r="N1107">
        <v>497.16</v>
      </c>
      <c r="O1107">
        <v>489.58</v>
      </c>
      <c r="P1107">
        <v>0</v>
      </c>
      <c r="Q1107">
        <v>7.58</v>
      </c>
      <c r="R1107">
        <v>0</v>
      </c>
      <c r="S1107">
        <v>0</v>
      </c>
      <c r="T1107">
        <v>0</v>
      </c>
      <c r="U1107">
        <v>0</v>
      </c>
      <c r="V1107">
        <v>0</v>
      </c>
      <c r="W1107" t="s">
        <v>5935</v>
      </c>
      <c r="X1107">
        <v>1640.44</v>
      </c>
      <c r="Y1107">
        <v>1614.46</v>
      </c>
      <c r="Z1107">
        <v>0</v>
      </c>
      <c r="AA1107">
        <v>25.98</v>
      </c>
      <c r="AB1107">
        <v>0</v>
      </c>
      <c r="AC1107">
        <v>122</v>
      </c>
      <c r="AD1107">
        <v>120</v>
      </c>
      <c r="AE1107">
        <v>0</v>
      </c>
      <c r="AF1107">
        <v>2</v>
      </c>
      <c r="AG1107">
        <v>0</v>
      </c>
      <c r="AH1107" t="s">
        <v>6016</v>
      </c>
      <c r="AI1107">
        <v>1357.02</v>
      </c>
      <c r="AJ1107">
        <v>102</v>
      </c>
      <c r="AK1107" t="s">
        <v>1060</v>
      </c>
      <c r="AL1107">
        <v>0.7</v>
      </c>
      <c r="AM1107">
        <v>5.4</v>
      </c>
      <c r="AN1107">
        <v>3.3</v>
      </c>
      <c r="AO1107" t="s">
        <v>6017</v>
      </c>
      <c r="AP1107" t="s">
        <v>6018</v>
      </c>
      <c r="AQ1107" t="s">
        <v>594</v>
      </c>
      <c r="AR1107" t="s">
        <v>6019</v>
      </c>
      <c r="AS1107">
        <v>4.08</v>
      </c>
      <c r="AT1107">
        <v>2.14</v>
      </c>
      <c r="AU1107">
        <v>61</v>
      </c>
      <c r="AV1107">
        <v>114</v>
      </c>
      <c r="AW1107">
        <v>243</v>
      </c>
      <c r="AX1107">
        <v>8.7</v>
      </c>
      <c r="AY1107">
        <v>8.1</v>
      </c>
      <c r="AZ1107">
        <v>8.1</v>
      </c>
      <c r="BA1107">
        <v>232</v>
      </c>
      <c r="BB1107">
        <v>2998.09</v>
      </c>
      <c r="BC1107">
        <v>225</v>
      </c>
      <c r="BD1107" t="s">
        <v>6020</v>
      </c>
      <c r="BE1107" t="s">
        <v>6021</v>
      </c>
      <c r="BF1107" t="s">
        <v>6022</v>
      </c>
      <c r="BG1107" t="s">
        <v>86</v>
      </c>
      <c r="BH1107" t="s">
        <v>86</v>
      </c>
      <c r="BI1107" t="s">
        <v>86</v>
      </c>
      <c r="BJ1107">
        <v>2980.55</v>
      </c>
      <c r="BK1107">
        <v>4</v>
      </c>
      <c r="BL1107">
        <v>49.36</v>
      </c>
      <c r="BM1107">
        <v>4</v>
      </c>
      <c r="BN1107">
        <v>27</v>
      </c>
      <c r="BO1107">
        <v>350.73</v>
      </c>
      <c r="BP1107">
        <v>21</v>
      </c>
      <c r="BQ1107">
        <v>12.85</v>
      </c>
      <c r="BR1107">
        <v>7.7</v>
      </c>
      <c r="BS1107">
        <v>17.54</v>
      </c>
      <c r="BT1107">
        <v>0</v>
      </c>
    </row>
    <row r="1108" spans="1:72">
      <c r="A1108" t="str">
        <f>IF(I1108="","其他",_xlfn.XLOOKUP(I1108,辅助数据!B:B,辅助数据!C:C))</f>
        <v>灯饰门联</v>
      </c>
      <c r="B1108" t="str" cm="1">
        <f t="array" ref="B1108">IFERROR(_xlfn.IFS(EOMONTH(E1108,0)-C1108&gt;90,"老品 (开售天数大于90天)",EOMONTH(E1108,0)-C1108&gt;=0,"新品 (开售天数小于等于90)"),"新品未出单")</f>
        <v>老品 (开售天数大于90天)</v>
      </c>
      <c r="C1108" s="1">
        <f>_xlfn.XLOOKUP(K1108,开售时间!A:A,开售时间!B:B)</f>
        <v>45902</v>
      </c>
      <c r="D1108" s="1" t="str">
        <f>IFERROR(_xlfn.XLOOKUP(G1108,分层!A:A,分层!B:B),"未划分")</f>
        <v>T1</v>
      </c>
      <c r="E1108" s="4">
        <v>46266</v>
      </c>
      <c r="F1108" s="1" t="s">
        <v>72</v>
      </c>
      <c r="G1108" t="s">
        <v>375</v>
      </c>
      <c r="H1108" t="s">
        <v>376</v>
      </c>
      <c r="I1108" t="s">
        <v>377</v>
      </c>
      <c r="J1108" t="s">
        <v>2288</v>
      </c>
      <c r="K1108" t="s">
        <v>377</v>
      </c>
      <c r="L1108">
        <v>48514</v>
      </c>
      <c r="M1108">
        <v>498</v>
      </c>
      <c r="N1108">
        <v>305.23</v>
      </c>
      <c r="O1108">
        <v>304.11</v>
      </c>
      <c r="P1108">
        <v>0</v>
      </c>
      <c r="Q1108">
        <v>1.12</v>
      </c>
      <c r="R1108">
        <v>0</v>
      </c>
      <c r="S1108">
        <v>0</v>
      </c>
      <c r="T1108">
        <v>0</v>
      </c>
      <c r="U1108">
        <v>0</v>
      </c>
      <c r="V1108">
        <v>0</v>
      </c>
      <c r="W1108" t="s">
        <v>5935</v>
      </c>
      <c r="X1108">
        <v>1103.5</v>
      </c>
      <c r="Y1108">
        <v>1089.51</v>
      </c>
      <c r="Z1108">
        <v>0</v>
      </c>
      <c r="AA1108">
        <v>13.99</v>
      </c>
      <c r="AB1108">
        <v>0</v>
      </c>
      <c r="AC1108">
        <v>80</v>
      </c>
      <c r="AD1108">
        <v>79</v>
      </c>
      <c r="AE1108">
        <v>0</v>
      </c>
      <c r="AF1108">
        <v>1</v>
      </c>
      <c r="AG1108">
        <v>0</v>
      </c>
      <c r="AH1108" t="s">
        <v>6023</v>
      </c>
      <c r="AI1108">
        <v>908.65</v>
      </c>
      <c r="AJ1108">
        <v>65</v>
      </c>
      <c r="AK1108" t="s">
        <v>2122</v>
      </c>
      <c r="AL1108">
        <v>0.61</v>
      </c>
      <c r="AM1108">
        <v>6.29</v>
      </c>
      <c r="AN1108">
        <v>3.62</v>
      </c>
      <c r="AO1108" t="s">
        <v>5082</v>
      </c>
      <c r="AP1108" t="s">
        <v>6024</v>
      </c>
      <c r="AQ1108" t="s">
        <v>6025</v>
      </c>
      <c r="AR1108" t="s">
        <v>6026</v>
      </c>
      <c r="AS1108">
        <v>3.82</v>
      </c>
      <c r="AT1108">
        <v>1.33</v>
      </c>
      <c r="AU1108">
        <v>73</v>
      </c>
      <c r="AV1108">
        <v>119</v>
      </c>
      <c r="AW1108">
        <v>245</v>
      </c>
      <c r="AX1108">
        <v>10.4</v>
      </c>
      <c r="AY1108">
        <v>8.5</v>
      </c>
      <c r="AZ1108">
        <v>8.2</v>
      </c>
      <c r="BA1108">
        <v>229</v>
      </c>
      <c r="BB1108">
        <v>3200.21</v>
      </c>
      <c r="BC1108">
        <v>227</v>
      </c>
      <c r="BD1108" t="s">
        <v>6027</v>
      </c>
      <c r="BE1108" t="s">
        <v>117</v>
      </c>
      <c r="BF1108" t="s">
        <v>2925</v>
      </c>
      <c r="BG1108" t="s">
        <v>86</v>
      </c>
      <c r="BH1108" t="s">
        <v>86</v>
      </c>
      <c r="BI1108" t="s">
        <v>86</v>
      </c>
      <c r="BJ1108">
        <v>3183.4</v>
      </c>
      <c r="BK1108">
        <v>5</v>
      </c>
      <c r="BL1108">
        <v>66.45</v>
      </c>
      <c r="BM1108">
        <v>5</v>
      </c>
      <c r="BN1108">
        <v>24</v>
      </c>
      <c r="BO1108">
        <v>335.76</v>
      </c>
      <c r="BP1108">
        <v>22</v>
      </c>
      <c r="BQ1108">
        <v>13.9</v>
      </c>
      <c r="BR1108">
        <v>7.6</v>
      </c>
      <c r="BS1108">
        <v>16.81</v>
      </c>
      <c r="BT1108">
        <v>0</v>
      </c>
    </row>
    <row r="1109" spans="1:72">
      <c r="A1109" t="str">
        <f>IF(I1109="","其他",_xlfn.XLOOKUP(I1109,辅助数据!B:B,辅助数据!C:C))</f>
        <v>海报小木板</v>
      </c>
      <c r="B1109" t="str" cm="1">
        <f t="array" ref="B1109">IFERROR(_xlfn.IFS(EOMONTH(E1109,0)-C1109&gt;90,"老品 (开售天数大于90天)",EOMONTH(E1109,0)-C1109&gt;=0,"新品 (开售天数小于等于90)"),"新品未出单")</f>
        <v>老品 (开售天数大于90天)</v>
      </c>
      <c r="C1109" s="1">
        <f>_xlfn.XLOOKUP(K1109,开售时间!A:A,开售时间!B:B)</f>
        <v>46009</v>
      </c>
      <c r="D1109" s="1" t="str">
        <f>IFERROR(_xlfn.XLOOKUP(G1109,分层!A:A,分层!B:B),"未划分")</f>
        <v>T1</v>
      </c>
      <c r="E1109" s="4">
        <v>46266</v>
      </c>
      <c r="F1109" s="1" t="s">
        <v>72</v>
      </c>
      <c r="G1109" t="s">
        <v>207</v>
      </c>
      <c r="H1109" t="s">
        <v>208</v>
      </c>
      <c r="I1109" t="s">
        <v>209</v>
      </c>
      <c r="J1109" t="s">
        <v>5213</v>
      </c>
      <c r="K1109" t="s">
        <v>209</v>
      </c>
      <c r="L1109">
        <v>176416</v>
      </c>
      <c r="M1109">
        <v>727</v>
      </c>
      <c r="N1109">
        <v>661.35</v>
      </c>
      <c r="O1109">
        <v>643.39</v>
      </c>
      <c r="P1109">
        <v>0</v>
      </c>
      <c r="Q1109">
        <v>17.96</v>
      </c>
      <c r="R1109">
        <v>0</v>
      </c>
      <c r="S1109">
        <v>0</v>
      </c>
      <c r="T1109">
        <v>0</v>
      </c>
      <c r="U1109">
        <v>0</v>
      </c>
      <c r="V1109">
        <v>0</v>
      </c>
      <c r="W1109" t="s">
        <v>5935</v>
      </c>
      <c r="X1109">
        <v>2172.89</v>
      </c>
      <c r="Y1109">
        <v>2112.92</v>
      </c>
      <c r="Z1109">
        <v>0</v>
      </c>
      <c r="AA1109">
        <v>59.97</v>
      </c>
      <c r="AB1109">
        <v>0</v>
      </c>
      <c r="AC1109">
        <v>111</v>
      </c>
      <c r="AD1109">
        <v>108</v>
      </c>
      <c r="AE1109">
        <v>0</v>
      </c>
      <c r="AF1109">
        <v>3</v>
      </c>
      <c r="AG1109">
        <v>0</v>
      </c>
      <c r="AH1109" t="s">
        <v>1054</v>
      </c>
      <c r="AI1109">
        <v>2097.95</v>
      </c>
      <c r="AJ1109">
        <v>105</v>
      </c>
      <c r="AK1109" t="s">
        <v>186</v>
      </c>
      <c r="AL1109">
        <v>0.91</v>
      </c>
      <c r="AM1109">
        <v>3.75</v>
      </c>
      <c r="AN1109">
        <v>3.29</v>
      </c>
      <c r="AO1109" t="s">
        <v>2278</v>
      </c>
      <c r="AP1109" t="s">
        <v>4636</v>
      </c>
      <c r="AQ1109" t="s">
        <v>6028</v>
      </c>
      <c r="AR1109" t="s">
        <v>6029</v>
      </c>
      <c r="AS1109">
        <v>5.96</v>
      </c>
      <c r="AT1109">
        <v>2.95</v>
      </c>
      <c r="AU1109">
        <v>50</v>
      </c>
      <c r="AV1109">
        <v>109</v>
      </c>
      <c r="AW1109">
        <v>223</v>
      </c>
      <c r="AX1109">
        <v>7.1</v>
      </c>
      <c r="AY1109">
        <v>7.8</v>
      </c>
      <c r="AZ1109">
        <v>7.4</v>
      </c>
      <c r="BA1109">
        <v>224</v>
      </c>
      <c r="BB1109">
        <v>4451.77</v>
      </c>
      <c r="BC1109">
        <v>222</v>
      </c>
      <c r="BD1109" t="s">
        <v>6030</v>
      </c>
      <c r="BE1109" t="s">
        <v>1060</v>
      </c>
      <c r="BF1109" t="s">
        <v>5819</v>
      </c>
      <c r="BG1109" t="s">
        <v>86</v>
      </c>
      <c r="BH1109" t="s">
        <v>86</v>
      </c>
      <c r="BI1109" t="s">
        <v>86</v>
      </c>
      <c r="BJ1109">
        <v>4447.77</v>
      </c>
      <c r="BK1109">
        <v>7</v>
      </c>
      <c r="BL1109">
        <v>133.93</v>
      </c>
      <c r="BM1109">
        <v>7</v>
      </c>
      <c r="BN1109">
        <v>4</v>
      </c>
      <c r="BO1109">
        <v>79.96</v>
      </c>
      <c r="BP1109">
        <v>2</v>
      </c>
      <c r="BQ1109">
        <v>19.86</v>
      </c>
      <c r="BR1109">
        <v>7.5</v>
      </c>
      <c r="BS1109">
        <v>4</v>
      </c>
      <c r="BT1109">
        <v>0</v>
      </c>
    </row>
    <row r="1110" spans="1:72">
      <c r="A1110" t="str">
        <f>IF(I1110="","其他",_xlfn.XLOOKUP(I1110,辅助数据!B:B,辅助数据!C:C))</f>
        <v>漩涡套装</v>
      </c>
      <c r="B1110" t="str" cm="1">
        <f t="array" ref="B1110">IFERROR(_xlfn.IFS(EOMONTH(E1110,0)-C1110&gt;90,"老品 (开售天数大于90天)",EOMONTH(E1110,0)-C1110&gt;=0,"新品 (开售天数小于等于90)"),"新品未出单")</f>
        <v>老品 (开售天数大于90天)</v>
      </c>
      <c r="C1110" s="1">
        <f>_xlfn.XLOOKUP(K1110,开售时间!A:A,开售时间!B:B)</f>
        <v>46187</v>
      </c>
      <c r="D1110" s="1" t="str">
        <f>IFERROR(_xlfn.XLOOKUP(G1110,分层!A:A,分层!B:B),"未划分")</f>
        <v>N</v>
      </c>
      <c r="E1110" s="4">
        <v>46266</v>
      </c>
      <c r="F1110" s="1" t="s">
        <v>72</v>
      </c>
      <c r="G1110" t="s">
        <v>587</v>
      </c>
      <c r="H1110" t="s">
        <v>588</v>
      </c>
      <c r="I1110" t="s">
        <v>589</v>
      </c>
      <c r="J1110" t="s">
        <v>6031</v>
      </c>
      <c r="K1110" t="s">
        <v>589</v>
      </c>
      <c r="L1110">
        <v>43170</v>
      </c>
      <c r="M1110">
        <v>452</v>
      </c>
      <c r="N1110">
        <v>362.84</v>
      </c>
      <c r="O1110">
        <v>338.6</v>
      </c>
      <c r="P1110">
        <v>0</v>
      </c>
      <c r="Q1110">
        <v>24.24</v>
      </c>
      <c r="R1110">
        <v>0</v>
      </c>
      <c r="S1110">
        <v>0</v>
      </c>
      <c r="T1110">
        <v>0</v>
      </c>
      <c r="U1110">
        <v>0</v>
      </c>
      <c r="V1110">
        <v>0</v>
      </c>
      <c r="W1110" t="s">
        <v>5935</v>
      </c>
      <c r="X1110">
        <v>1415.26</v>
      </c>
      <c r="Y1110">
        <v>1272.37</v>
      </c>
      <c r="Z1110">
        <v>0</v>
      </c>
      <c r="AA1110">
        <v>142.89</v>
      </c>
      <c r="AB1110">
        <v>0</v>
      </c>
      <c r="AC1110">
        <v>109</v>
      </c>
      <c r="AD1110">
        <v>98</v>
      </c>
      <c r="AE1110">
        <v>0</v>
      </c>
      <c r="AF1110">
        <v>11</v>
      </c>
      <c r="AG1110">
        <v>0</v>
      </c>
      <c r="AH1110" t="s">
        <v>6032</v>
      </c>
      <c r="AI1110">
        <v>1383.05</v>
      </c>
      <c r="AJ1110">
        <v>107</v>
      </c>
      <c r="AK1110" t="s">
        <v>657</v>
      </c>
      <c r="AL1110">
        <v>0.8</v>
      </c>
      <c r="AM1110">
        <v>8.4</v>
      </c>
      <c r="AN1110">
        <v>3.9</v>
      </c>
      <c r="AO1110" t="s">
        <v>4517</v>
      </c>
      <c r="AP1110" t="s">
        <v>6033</v>
      </c>
      <c r="AQ1110" t="s">
        <v>317</v>
      </c>
      <c r="AR1110" t="s">
        <v>5616</v>
      </c>
      <c r="AS1110">
        <v>3.33</v>
      </c>
      <c r="AT1110">
        <v>1.66</v>
      </c>
      <c r="AU1110">
        <v>32</v>
      </c>
      <c r="AV1110">
        <v>79</v>
      </c>
      <c r="AW1110">
        <v>201</v>
      </c>
      <c r="AX1110">
        <v>4.6</v>
      </c>
      <c r="AY1110">
        <v>5.6</v>
      </c>
      <c r="AZ1110">
        <v>6.7</v>
      </c>
      <c r="BA1110">
        <v>218</v>
      </c>
      <c r="BB1110">
        <v>2818.18</v>
      </c>
      <c r="BC1110">
        <v>216</v>
      </c>
      <c r="BD1110" t="s">
        <v>6034</v>
      </c>
      <c r="BE1110" t="s">
        <v>6035</v>
      </c>
      <c r="BF1110" t="s">
        <v>2622</v>
      </c>
      <c r="BG1110" t="s">
        <v>86</v>
      </c>
      <c r="BH1110" t="s">
        <v>86</v>
      </c>
      <c r="BI1110" t="s">
        <v>86</v>
      </c>
      <c r="BJ1110">
        <v>2813.63</v>
      </c>
      <c r="BK1110">
        <v>1</v>
      </c>
      <c r="BL1110">
        <v>12.34</v>
      </c>
      <c r="BM1110">
        <v>1</v>
      </c>
      <c r="BN1110">
        <v>7</v>
      </c>
      <c r="BO1110">
        <v>90.93</v>
      </c>
      <c r="BP1110">
        <v>5</v>
      </c>
      <c r="BQ1110">
        <v>12.91</v>
      </c>
      <c r="BR1110">
        <v>7.3</v>
      </c>
      <c r="BS1110">
        <v>4.55</v>
      </c>
      <c r="BT1110">
        <v>0</v>
      </c>
    </row>
    <row r="1111" spans="1:72">
      <c r="A1111" t="str">
        <f>IF(I1111="","其他",_xlfn.XLOOKUP(I1111,辅助数据!B:B,辅助数据!C:C))</f>
        <v>照片横幅</v>
      </c>
      <c r="B1111" t="str" cm="1">
        <f t="array" ref="B1111">IFERROR(_xlfn.IFS(EOMONTH(E1111,0)-C1111&gt;90,"老品 (开售天数大于90天)",EOMONTH(E1111,0)-C1111&gt;=0,"新品 (开售天数小于等于90)"),"新品未出单")</f>
        <v>老品 (开售天数大于90天)</v>
      </c>
      <c r="C1111" s="1">
        <f>_xlfn.XLOOKUP(K1111,开售时间!A:A,开售时间!B:B)</f>
        <v>46189</v>
      </c>
      <c r="D1111" s="1" t="str">
        <f>IFERROR(_xlfn.XLOOKUP(G1111,分层!A:A,分层!B:B),"未划分")</f>
        <v>N</v>
      </c>
      <c r="E1111" s="4">
        <v>46266</v>
      </c>
      <c r="F1111" s="1" t="s">
        <v>72</v>
      </c>
      <c r="G1111" t="s">
        <v>496</v>
      </c>
      <c r="H1111" t="s">
        <v>497</v>
      </c>
      <c r="I1111" t="s">
        <v>498</v>
      </c>
      <c r="J1111" t="s">
        <v>6036</v>
      </c>
      <c r="K1111" t="s">
        <v>498</v>
      </c>
      <c r="L1111">
        <v>70173</v>
      </c>
      <c r="M1111">
        <v>734</v>
      </c>
      <c r="N1111">
        <v>569.1</v>
      </c>
      <c r="O1111">
        <v>538.26</v>
      </c>
      <c r="P1111">
        <v>0</v>
      </c>
      <c r="Q1111">
        <v>30.84</v>
      </c>
      <c r="R1111">
        <v>0</v>
      </c>
      <c r="S1111">
        <v>0</v>
      </c>
      <c r="T1111">
        <v>0</v>
      </c>
      <c r="U1111">
        <v>0</v>
      </c>
      <c r="V1111">
        <v>0</v>
      </c>
      <c r="W1111" t="s">
        <v>5935</v>
      </c>
      <c r="X1111">
        <v>1658.43</v>
      </c>
      <c r="Y1111">
        <v>1515.54</v>
      </c>
      <c r="Z1111">
        <v>0</v>
      </c>
      <c r="AA1111">
        <v>142.89</v>
      </c>
      <c r="AB1111">
        <v>0</v>
      </c>
      <c r="AC1111">
        <v>125</v>
      </c>
      <c r="AD1111">
        <v>114</v>
      </c>
      <c r="AE1111">
        <v>0</v>
      </c>
      <c r="AF1111">
        <v>11</v>
      </c>
      <c r="AG1111">
        <v>0</v>
      </c>
      <c r="AH1111" t="s">
        <v>6037</v>
      </c>
      <c r="AI1111">
        <v>1388.63</v>
      </c>
      <c r="AJ1111">
        <v>105</v>
      </c>
      <c r="AK1111" t="s">
        <v>657</v>
      </c>
      <c r="AL1111">
        <v>0.78</v>
      </c>
      <c r="AM1111">
        <v>8.11</v>
      </c>
      <c r="AN1111">
        <v>2.91</v>
      </c>
      <c r="AO1111" t="s">
        <v>5404</v>
      </c>
      <c r="AP1111" t="s">
        <v>6038</v>
      </c>
      <c r="AQ1111" t="s">
        <v>1171</v>
      </c>
      <c r="AR1111" t="s">
        <v>6039</v>
      </c>
      <c r="AS1111">
        <v>4.55</v>
      </c>
      <c r="AT1111">
        <v>2.65</v>
      </c>
      <c r="AU1111">
        <v>51</v>
      </c>
      <c r="AV1111">
        <v>111</v>
      </c>
      <c r="AW1111">
        <v>217</v>
      </c>
      <c r="AX1111">
        <v>7.3</v>
      </c>
      <c r="AY1111">
        <v>7.9</v>
      </c>
      <c r="AZ1111">
        <v>7.2</v>
      </c>
      <c r="BA1111">
        <v>215</v>
      </c>
      <c r="BB1111">
        <v>2791.55</v>
      </c>
      <c r="BC1111">
        <v>211</v>
      </c>
      <c r="BD1111" t="s">
        <v>2372</v>
      </c>
      <c r="BE1111" t="s">
        <v>6040</v>
      </c>
      <c r="BF1111" t="s">
        <v>6041</v>
      </c>
      <c r="BG1111" t="s">
        <v>86</v>
      </c>
      <c r="BH1111" t="s">
        <v>86</v>
      </c>
      <c r="BI1111" t="s">
        <v>86</v>
      </c>
      <c r="BJ1111">
        <v>2786.35</v>
      </c>
      <c r="BK1111">
        <v>2</v>
      </c>
      <c r="BL1111">
        <v>24.68</v>
      </c>
      <c r="BM1111">
        <v>2</v>
      </c>
      <c r="BN1111">
        <v>8</v>
      </c>
      <c r="BO1111">
        <v>103.92</v>
      </c>
      <c r="BP1111">
        <v>6</v>
      </c>
      <c r="BQ1111">
        <v>12.96</v>
      </c>
      <c r="BR1111">
        <v>7.2</v>
      </c>
      <c r="BS1111">
        <v>5.2</v>
      </c>
      <c r="BT1111">
        <v>0</v>
      </c>
    </row>
    <row r="1112" spans="1:72">
      <c r="A1112" t="str">
        <f>IF(I1112="","其他",_xlfn.XLOOKUP(I1112,辅助数据!B:B,辅助数据!C:C))</f>
        <v>照片横幅</v>
      </c>
      <c r="B1112" t="str" cm="1">
        <f t="array" ref="B1112">IFERROR(_xlfn.IFS(EOMONTH(E1112,0)-C1112&gt;90,"老品 (开售天数大于90天)",EOMONTH(E1112,0)-C1112&gt;=0,"新品 (开售天数小于等于90)"),"新品未出单")</f>
        <v>老品 (开售天数大于90天)</v>
      </c>
      <c r="C1112" s="1">
        <f>_xlfn.XLOOKUP(K1112,开售时间!A:A,开售时间!B:B)</f>
        <v>46028</v>
      </c>
      <c r="D1112" s="1" t="str">
        <f>IFERROR(_xlfn.XLOOKUP(G1112,分层!A:A,分层!B:B),"未划分")</f>
        <v>T2</v>
      </c>
      <c r="E1112" s="4">
        <v>46266</v>
      </c>
      <c r="F1112" s="1" t="s">
        <v>72</v>
      </c>
      <c r="G1112" t="s">
        <v>529</v>
      </c>
      <c r="H1112" t="s">
        <v>530</v>
      </c>
      <c r="I1112" t="s">
        <v>531</v>
      </c>
      <c r="J1112" t="s">
        <v>6042</v>
      </c>
      <c r="K1112" t="s">
        <v>531</v>
      </c>
      <c r="L1112">
        <v>86533</v>
      </c>
      <c r="M1112">
        <v>648</v>
      </c>
      <c r="N1112">
        <v>431.28</v>
      </c>
      <c r="O1112">
        <v>425.5</v>
      </c>
      <c r="P1112">
        <v>0</v>
      </c>
      <c r="Q1112">
        <v>5.78</v>
      </c>
      <c r="R1112">
        <v>0</v>
      </c>
      <c r="S1112">
        <v>0</v>
      </c>
      <c r="T1112">
        <v>0</v>
      </c>
      <c r="U1112">
        <v>0</v>
      </c>
      <c r="V1112">
        <v>0</v>
      </c>
      <c r="W1112" t="s">
        <v>5935</v>
      </c>
      <c r="X1112">
        <v>1260.34</v>
      </c>
      <c r="Y1112">
        <v>1221.37</v>
      </c>
      <c r="Z1112">
        <v>0</v>
      </c>
      <c r="AA1112">
        <v>38.97</v>
      </c>
      <c r="AB1112">
        <v>0</v>
      </c>
      <c r="AC1112">
        <v>97</v>
      </c>
      <c r="AD1112">
        <v>94</v>
      </c>
      <c r="AE1112">
        <v>0</v>
      </c>
      <c r="AF1112">
        <v>3</v>
      </c>
      <c r="AG1112">
        <v>0</v>
      </c>
      <c r="AH1112" t="s">
        <v>2361</v>
      </c>
      <c r="AI1112">
        <v>1125.39</v>
      </c>
      <c r="AJ1112">
        <v>87</v>
      </c>
      <c r="AK1112" t="s">
        <v>616</v>
      </c>
      <c r="AL1112">
        <v>0.67</v>
      </c>
      <c r="AM1112">
        <v>4.98</v>
      </c>
      <c r="AN1112">
        <v>2.92</v>
      </c>
      <c r="AO1112" t="s">
        <v>6043</v>
      </c>
      <c r="AP1112" t="s">
        <v>6044</v>
      </c>
      <c r="AQ1112" t="s">
        <v>1214</v>
      </c>
      <c r="AR1112" t="s">
        <v>6045</v>
      </c>
      <c r="AS1112">
        <v>4.45</v>
      </c>
      <c r="AT1112">
        <v>2.05</v>
      </c>
      <c r="AU1112">
        <v>58</v>
      </c>
      <c r="AV1112">
        <v>93</v>
      </c>
      <c r="AW1112">
        <v>221</v>
      </c>
      <c r="AX1112">
        <v>8.3</v>
      </c>
      <c r="AY1112">
        <v>6.6</v>
      </c>
      <c r="AZ1112">
        <v>7.4</v>
      </c>
      <c r="BA1112">
        <v>210</v>
      </c>
      <c r="BB1112">
        <v>2726.6</v>
      </c>
      <c r="BC1112">
        <v>207</v>
      </c>
      <c r="BD1112" t="s">
        <v>280</v>
      </c>
      <c r="BE1112" t="s">
        <v>6046</v>
      </c>
      <c r="BF1112" t="s">
        <v>6047</v>
      </c>
      <c r="BG1112" t="s">
        <v>86</v>
      </c>
      <c r="BH1112" t="s">
        <v>86</v>
      </c>
      <c r="BI1112" t="s">
        <v>86</v>
      </c>
      <c r="BJ1112">
        <v>2719.46</v>
      </c>
      <c r="BK1112">
        <v>2</v>
      </c>
      <c r="BL1112">
        <v>24.68</v>
      </c>
      <c r="BM1112">
        <v>2</v>
      </c>
      <c r="BN1112">
        <v>11</v>
      </c>
      <c r="BO1112">
        <v>142.89</v>
      </c>
      <c r="BP1112">
        <v>8</v>
      </c>
      <c r="BQ1112">
        <v>12.95</v>
      </c>
      <c r="BR1112">
        <v>7</v>
      </c>
      <c r="BS1112">
        <v>7.14</v>
      </c>
      <c r="BT1112">
        <v>0</v>
      </c>
    </row>
    <row r="1113" spans="1:72">
      <c r="A1113" t="str">
        <f>IF(I1113="","其他",_xlfn.XLOOKUP(I1113,辅助数据!B:B,辅助数据!C:C))</f>
        <v>照片横幅</v>
      </c>
      <c r="B1113" t="str" cm="1">
        <f t="array" ref="B1113">IFERROR(_xlfn.IFS(EOMONTH(E1113,0)-C1113&gt;90,"老品 (开售天数大于90天)",EOMONTH(E1113,0)-C1113&gt;=0,"新品 (开售天数小于等于90)"),"新品未出单")</f>
        <v>老品 (开售天数大于90天)</v>
      </c>
      <c r="C1113" s="1">
        <f>_xlfn.XLOOKUP(K1113,开售时间!A:A,开售时间!B:B)</f>
        <v>46112</v>
      </c>
      <c r="D1113" s="1" t="str">
        <f>IFERROR(_xlfn.XLOOKUP(G1113,分层!A:A,分层!B:B),"未划分")</f>
        <v>T2</v>
      </c>
      <c r="E1113" s="4">
        <v>46266</v>
      </c>
      <c r="F1113" s="1" t="s">
        <v>72</v>
      </c>
      <c r="G1113" t="s">
        <v>310</v>
      </c>
      <c r="H1113" t="s">
        <v>311</v>
      </c>
      <c r="I1113" t="s">
        <v>312</v>
      </c>
      <c r="J1113" t="s">
        <v>4201</v>
      </c>
      <c r="K1113" t="s">
        <v>312</v>
      </c>
      <c r="L1113">
        <v>40758</v>
      </c>
      <c r="M1113">
        <v>555</v>
      </c>
      <c r="N1113">
        <v>364.13</v>
      </c>
      <c r="O1113">
        <v>360.69</v>
      </c>
      <c r="P1113">
        <v>0</v>
      </c>
      <c r="Q1113">
        <v>3.44</v>
      </c>
      <c r="R1113">
        <v>0</v>
      </c>
      <c r="S1113">
        <v>0</v>
      </c>
      <c r="T1113">
        <v>0</v>
      </c>
      <c r="U1113">
        <v>0</v>
      </c>
      <c r="V1113">
        <v>0</v>
      </c>
      <c r="W1113" t="s">
        <v>5935</v>
      </c>
      <c r="X1113">
        <v>1000.54</v>
      </c>
      <c r="Y1113">
        <v>974.56</v>
      </c>
      <c r="Z1113">
        <v>0</v>
      </c>
      <c r="AA1113">
        <v>25.98</v>
      </c>
      <c r="AB1113">
        <v>0</v>
      </c>
      <c r="AC1113">
        <v>77</v>
      </c>
      <c r="AD1113">
        <v>75</v>
      </c>
      <c r="AE1113">
        <v>0</v>
      </c>
      <c r="AF1113">
        <v>2</v>
      </c>
      <c r="AG1113">
        <v>0</v>
      </c>
      <c r="AH1113" t="s">
        <v>5809</v>
      </c>
      <c r="AI1113">
        <v>883.32</v>
      </c>
      <c r="AJ1113">
        <v>68</v>
      </c>
      <c r="AK1113" t="s">
        <v>6030</v>
      </c>
      <c r="AL1113">
        <v>0.66</v>
      </c>
      <c r="AM1113">
        <v>8.93</v>
      </c>
      <c r="AN1113">
        <v>2.75</v>
      </c>
      <c r="AO1113" t="s">
        <v>5000</v>
      </c>
      <c r="AP1113" t="s">
        <v>6048</v>
      </c>
      <c r="AQ1113" t="s">
        <v>6048</v>
      </c>
      <c r="AR1113" t="s">
        <v>5151</v>
      </c>
      <c r="AS1113">
        <v>4.73</v>
      </c>
      <c r="AT1113">
        <v>1.73</v>
      </c>
      <c r="AU1113">
        <v>49</v>
      </c>
      <c r="AV1113">
        <v>96</v>
      </c>
      <c r="AW1113">
        <v>207</v>
      </c>
      <c r="AX1113">
        <v>7</v>
      </c>
      <c r="AY1113">
        <v>6.9</v>
      </c>
      <c r="AZ1113">
        <v>6.9</v>
      </c>
      <c r="BA1113">
        <v>210</v>
      </c>
      <c r="BB1113">
        <v>2714.26</v>
      </c>
      <c r="BC1113">
        <v>209</v>
      </c>
      <c r="BD1113" t="s">
        <v>1294</v>
      </c>
      <c r="BE1113" t="s">
        <v>6049</v>
      </c>
      <c r="BF1113" t="s">
        <v>6050</v>
      </c>
      <c r="BG1113" t="s">
        <v>86</v>
      </c>
      <c r="BH1113" t="s">
        <v>86</v>
      </c>
      <c r="BI1113" t="s">
        <v>86</v>
      </c>
      <c r="BJ1113">
        <v>2712.96</v>
      </c>
      <c r="BK1113">
        <v>1</v>
      </c>
      <c r="BL1113">
        <v>12.34</v>
      </c>
      <c r="BM1113">
        <v>1</v>
      </c>
      <c r="BN1113">
        <v>2</v>
      </c>
      <c r="BO1113">
        <v>25.98</v>
      </c>
      <c r="BP1113">
        <v>1</v>
      </c>
      <c r="BQ1113">
        <v>12.92</v>
      </c>
      <c r="BR1113">
        <v>7</v>
      </c>
      <c r="BS1113">
        <v>1.3</v>
      </c>
      <c r="BT1113">
        <v>0</v>
      </c>
    </row>
    <row r="1114" spans="1:72">
      <c r="A1114" t="e">
        <f>IF(I1114="","其他",_xlfn.XLOOKUP(I1114,辅助数据!B:B,辅助数据!C:C))</f>
        <v>#N/A</v>
      </c>
      <c r="B1114" t="str" cm="1">
        <f t="array" ref="B1114">IFERROR(_xlfn.IFS(EOMONTH(E1114,0)-C1114&gt;90,"老品 (开售天数大于90天)",EOMONTH(E1114,0)-C1114&gt;=0,"新品 (开售天数小于等于90)"),"新品未出单")</f>
        <v>新品 (开售天数小于等于90)</v>
      </c>
      <c r="C1114" s="1">
        <f>_xlfn.XLOOKUP(K1114,开售时间!A:A,开售时间!B:B)</f>
        <v>46264</v>
      </c>
      <c r="D1114" s="1" t="str">
        <f>IFERROR(_xlfn.XLOOKUP(G1114,分层!A:A,分层!B:B),"未划分")</f>
        <v>未划分</v>
      </c>
      <c r="E1114" s="4">
        <v>46266</v>
      </c>
      <c r="F1114" s="1" t="s">
        <v>351</v>
      </c>
      <c r="G1114" t="s">
        <v>4090</v>
      </c>
      <c r="H1114" t="s">
        <v>4091</v>
      </c>
      <c r="I1114" t="s">
        <v>4092</v>
      </c>
      <c r="J1114" t="s">
        <v>2492</v>
      </c>
      <c r="K1114" t="s">
        <v>4092</v>
      </c>
      <c r="L1114">
        <v>74004</v>
      </c>
      <c r="M1114">
        <v>800</v>
      </c>
      <c r="N1114">
        <v>711.73</v>
      </c>
      <c r="O1114">
        <v>508.83</v>
      </c>
      <c r="P1114">
        <v>0</v>
      </c>
      <c r="Q1114">
        <v>202.9</v>
      </c>
      <c r="R1114">
        <v>0</v>
      </c>
      <c r="S1114">
        <v>0</v>
      </c>
      <c r="T1114">
        <v>0</v>
      </c>
      <c r="U1114">
        <v>0</v>
      </c>
      <c r="V1114">
        <v>0</v>
      </c>
      <c r="W1114" t="s">
        <v>5935</v>
      </c>
      <c r="X1114">
        <v>1861.75</v>
      </c>
      <c r="Y1114">
        <v>1457.03</v>
      </c>
      <c r="Z1114">
        <v>0</v>
      </c>
      <c r="AA1114">
        <v>404.72</v>
      </c>
      <c r="AB1114">
        <v>0</v>
      </c>
      <c r="AC1114">
        <v>122</v>
      </c>
      <c r="AD1114">
        <v>96</v>
      </c>
      <c r="AE1114">
        <v>0</v>
      </c>
      <c r="AF1114">
        <v>26</v>
      </c>
      <c r="AG1114">
        <v>0</v>
      </c>
      <c r="AH1114" t="s">
        <v>6051</v>
      </c>
      <c r="AI1114">
        <v>1716.1</v>
      </c>
      <c r="AJ1114">
        <v>114</v>
      </c>
      <c r="AK1114" t="s">
        <v>1227</v>
      </c>
      <c r="AL1114">
        <v>0.89</v>
      </c>
      <c r="AM1114">
        <v>9.62</v>
      </c>
      <c r="AN1114">
        <v>2.62</v>
      </c>
      <c r="AO1114" t="s">
        <v>6052</v>
      </c>
      <c r="AP1114" t="s">
        <v>6053</v>
      </c>
      <c r="AQ1114" t="s">
        <v>4740</v>
      </c>
      <c r="AR1114" t="s">
        <v>4494</v>
      </c>
      <c r="AS1114">
        <v>5.83</v>
      </c>
      <c r="AT1114">
        <v>3.47</v>
      </c>
      <c r="AU1114">
        <v>48</v>
      </c>
      <c r="AV1114">
        <v>105</v>
      </c>
      <c r="AW1114">
        <v>223</v>
      </c>
      <c r="AX1114">
        <v>6.9</v>
      </c>
      <c r="AY1114">
        <v>7.5</v>
      </c>
      <c r="AZ1114">
        <v>7.4</v>
      </c>
      <c r="BA1114">
        <v>205</v>
      </c>
      <c r="BB1114">
        <v>3057.96</v>
      </c>
      <c r="BC1114">
        <v>203</v>
      </c>
      <c r="BD1114" t="s">
        <v>6054</v>
      </c>
      <c r="BE1114" t="s">
        <v>6055</v>
      </c>
      <c r="BF1114" t="s">
        <v>5154</v>
      </c>
      <c r="BG1114" t="s">
        <v>86</v>
      </c>
      <c r="BH1114" t="s">
        <v>86</v>
      </c>
      <c r="BI1114" t="s">
        <v>86</v>
      </c>
      <c r="BJ1114">
        <v>2825.46</v>
      </c>
      <c r="BK1114">
        <v>2</v>
      </c>
      <c r="BL1114">
        <v>29.98</v>
      </c>
      <c r="BM1114">
        <v>2</v>
      </c>
      <c r="BN1114">
        <v>155</v>
      </c>
      <c r="BO1114">
        <v>2323.45</v>
      </c>
      <c r="BP1114">
        <v>154</v>
      </c>
      <c r="BQ1114">
        <v>13.78</v>
      </c>
      <c r="BR1114">
        <v>6.8</v>
      </c>
      <c r="BS1114">
        <v>232.5</v>
      </c>
      <c r="BT1114">
        <v>0</v>
      </c>
    </row>
    <row r="1115" spans="1:72">
      <c r="A1115" t="str">
        <f>IF(I1115="","其他",_xlfn.XLOOKUP(I1115,辅助数据!B:B,辅助数据!C:C))</f>
        <v>贺卡</v>
      </c>
      <c r="B1115" t="str" cm="1">
        <f t="array" ref="B1115">IFERROR(_xlfn.IFS(EOMONTH(E1115,0)-C1115&gt;90,"老品 (开售天数大于90天)",EOMONTH(E1115,0)-C1115&gt;=0,"新品 (开售天数小于等于90)"),"新品未出单")</f>
        <v>老品 (开售天数大于90天)</v>
      </c>
      <c r="C1115" s="1">
        <f>_xlfn.XLOOKUP(K1115,开售时间!A:A,开售时间!B:B)</f>
        <v>46188</v>
      </c>
      <c r="D1115" s="1" t="str">
        <f>IFERROR(_xlfn.XLOOKUP(G1115,分层!A:A,分层!B:B),"未划分")</f>
        <v>N</v>
      </c>
      <c r="E1115" s="4">
        <v>46266</v>
      </c>
      <c r="F1115" s="1" t="s">
        <v>72</v>
      </c>
      <c r="G1115" t="s">
        <v>755</v>
      </c>
      <c r="H1115" t="s">
        <v>756</v>
      </c>
      <c r="I1115" t="s">
        <v>757</v>
      </c>
      <c r="J1115" t="s">
        <v>5310</v>
      </c>
      <c r="K1115" t="s">
        <v>757</v>
      </c>
      <c r="L1115">
        <v>60439</v>
      </c>
      <c r="M1115">
        <v>918</v>
      </c>
      <c r="N1115">
        <v>643.73</v>
      </c>
      <c r="O1115">
        <v>558.45</v>
      </c>
      <c r="P1115">
        <v>0</v>
      </c>
      <c r="Q1115">
        <v>85.28</v>
      </c>
      <c r="R1115">
        <v>0</v>
      </c>
      <c r="S1115">
        <v>0</v>
      </c>
      <c r="T1115">
        <v>0</v>
      </c>
      <c r="U1115">
        <v>0</v>
      </c>
      <c r="V1115">
        <v>0</v>
      </c>
      <c r="W1115" t="s">
        <v>5935</v>
      </c>
      <c r="X1115">
        <v>1862.87</v>
      </c>
      <c r="Y1115">
        <v>1672.45</v>
      </c>
      <c r="Z1115">
        <v>0</v>
      </c>
      <c r="AA1115">
        <v>190.42</v>
      </c>
      <c r="AB1115">
        <v>0</v>
      </c>
      <c r="AC1115">
        <v>132</v>
      </c>
      <c r="AD1115">
        <v>118</v>
      </c>
      <c r="AE1115">
        <v>0</v>
      </c>
      <c r="AF1115">
        <v>14</v>
      </c>
      <c r="AG1115">
        <v>0</v>
      </c>
      <c r="AH1115" t="s">
        <v>6056</v>
      </c>
      <c r="AI1115">
        <v>1771.59</v>
      </c>
      <c r="AJ1115">
        <v>125</v>
      </c>
      <c r="AK1115" t="s">
        <v>3535</v>
      </c>
      <c r="AL1115">
        <v>0.7</v>
      </c>
      <c r="AM1115">
        <v>10.65</v>
      </c>
      <c r="AN1115">
        <v>2.89</v>
      </c>
      <c r="AO1115" t="s">
        <v>1562</v>
      </c>
      <c r="AP1115" t="s">
        <v>4618</v>
      </c>
      <c r="AQ1115" t="s">
        <v>1010</v>
      </c>
      <c r="AR1115" t="s">
        <v>6057</v>
      </c>
      <c r="AS1115">
        <v>4.88</v>
      </c>
      <c r="AT1115">
        <v>3.17</v>
      </c>
      <c r="AU1115">
        <v>53</v>
      </c>
      <c r="AV1115">
        <v>93</v>
      </c>
      <c r="AW1115">
        <v>203</v>
      </c>
      <c r="AX1115">
        <v>7.6</v>
      </c>
      <c r="AY1115">
        <v>6.6</v>
      </c>
      <c r="AZ1115">
        <v>6.8</v>
      </c>
      <c r="BA1115">
        <v>203</v>
      </c>
      <c r="BB1115">
        <v>2837.87</v>
      </c>
      <c r="BC1115">
        <v>201</v>
      </c>
      <c r="BD1115" t="s">
        <v>6058</v>
      </c>
      <c r="BE1115" t="s">
        <v>6059</v>
      </c>
      <c r="BF1115" t="s">
        <v>6060</v>
      </c>
      <c r="BG1115" t="s">
        <v>86</v>
      </c>
      <c r="BH1115" t="s">
        <v>86</v>
      </c>
      <c r="BI1115" t="s">
        <v>86</v>
      </c>
      <c r="BJ1115">
        <v>2739.24</v>
      </c>
      <c r="BK1115">
        <v>3</v>
      </c>
      <c r="BL1115">
        <v>39.87</v>
      </c>
      <c r="BM1115">
        <v>3</v>
      </c>
      <c r="BN1115">
        <v>75</v>
      </c>
      <c r="BO1115">
        <v>1048.55</v>
      </c>
      <c r="BP1115">
        <v>73</v>
      </c>
      <c r="BQ1115">
        <v>13.49</v>
      </c>
      <c r="BR1115">
        <v>6.8</v>
      </c>
      <c r="BS1115">
        <v>98.63</v>
      </c>
      <c r="BT1115">
        <v>0</v>
      </c>
    </row>
    <row r="1116" spans="1:72">
      <c r="A1116" t="str">
        <f>IF(I1116="","其他",_xlfn.XLOOKUP(I1116,辅助数据!B:B,辅助数据!C:C))</f>
        <v>照片横幅</v>
      </c>
      <c r="B1116" t="str" cm="1">
        <f t="array" ref="B1116">IFERROR(_xlfn.IFS(EOMONTH(E1116,0)-C1116&gt;90,"老品 (开售天数大于90天)",EOMONTH(E1116,0)-C1116&gt;=0,"新品 (开售天数小于等于90)"),"新品未出单")</f>
        <v>老品 (开售天数大于90天)</v>
      </c>
      <c r="C1116" s="1">
        <f>_xlfn.XLOOKUP(K1116,开售时间!A:A,开售时间!B:B)</f>
        <v>46110</v>
      </c>
      <c r="D1116" s="1" t="str">
        <f>IFERROR(_xlfn.XLOOKUP(G1116,分层!A:A,分层!B:B),"未划分")</f>
        <v>T2</v>
      </c>
      <c r="E1116" s="4">
        <v>46266</v>
      </c>
      <c r="F1116" s="1" t="s">
        <v>72</v>
      </c>
      <c r="G1116" t="s">
        <v>386</v>
      </c>
      <c r="H1116" t="s">
        <v>387</v>
      </c>
      <c r="I1116" t="s">
        <v>388</v>
      </c>
      <c r="J1116" t="s">
        <v>2928</v>
      </c>
      <c r="K1116" t="s">
        <v>388</v>
      </c>
      <c r="L1116">
        <v>50756</v>
      </c>
      <c r="M1116">
        <v>680</v>
      </c>
      <c r="N1116">
        <v>447.09</v>
      </c>
      <c r="O1116">
        <v>429.89</v>
      </c>
      <c r="P1116">
        <v>0</v>
      </c>
      <c r="Q1116">
        <v>17.2</v>
      </c>
      <c r="R1116">
        <v>0</v>
      </c>
      <c r="S1116">
        <v>0</v>
      </c>
      <c r="T1116">
        <v>0</v>
      </c>
      <c r="U1116">
        <v>0</v>
      </c>
      <c r="V1116">
        <v>0</v>
      </c>
      <c r="W1116" t="s">
        <v>5935</v>
      </c>
      <c r="X1116">
        <v>1395.24</v>
      </c>
      <c r="Y1116">
        <v>1330.29</v>
      </c>
      <c r="Z1116">
        <v>0</v>
      </c>
      <c r="AA1116">
        <v>64.95</v>
      </c>
      <c r="AB1116">
        <v>0</v>
      </c>
      <c r="AC1116">
        <v>107</v>
      </c>
      <c r="AD1116">
        <v>102</v>
      </c>
      <c r="AE1116">
        <v>0</v>
      </c>
      <c r="AF1116">
        <v>5</v>
      </c>
      <c r="AG1116">
        <v>0</v>
      </c>
      <c r="AH1116" t="s">
        <v>6061</v>
      </c>
      <c r="AI1116">
        <v>1229.93</v>
      </c>
      <c r="AJ1116">
        <v>95</v>
      </c>
      <c r="AK1116" t="s">
        <v>3017</v>
      </c>
      <c r="AL1116">
        <v>0.66</v>
      </c>
      <c r="AM1116">
        <v>8.81</v>
      </c>
      <c r="AN1116">
        <v>3.12</v>
      </c>
      <c r="AO1116" t="s">
        <v>6062</v>
      </c>
      <c r="AP1116" t="s">
        <v>6063</v>
      </c>
      <c r="AQ1116" t="s">
        <v>249</v>
      </c>
      <c r="AR1116" t="s">
        <v>6064</v>
      </c>
      <c r="AS1116">
        <v>4.18</v>
      </c>
      <c r="AT1116">
        <v>2.3</v>
      </c>
      <c r="AU1116">
        <v>39</v>
      </c>
      <c r="AV1116">
        <v>82</v>
      </c>
      <c r="AW1116">
        <v>185</v>
      </c>
      <c r="AX1116">
        <v>5.6</v>
      </c>
      <c r="AY1116">
        <v>5.9</v>
      </c>
      <c r="AZ1116">
        <v>6.2</v>
      </c>
      <c r="BA1116">
        <v>194</v>
      </c>
      <c r="BB1116">
        <v>2520.06</v>
      </c>
      <c r="BC1116">
        <v>193</v>
      </c>
      <c r="BD1116" t="s">
        <v>6065</v>
      </c>
      <c r="BE1116" t="s">
        <v>6066</v>
      </c>
      <c r="BF1116" t="s">
        <v>5151</v>
      </c>
      <c r="BG1116" t="s">
        <v>86</v>
      </c>
      <c r="BH1116" t="s">
        <v>86</v>
      </c>
      <c r="BI1116" t="s">
        <v>86</v>
      </c>
      <c r="BJ1116">
        <v>2513.56</v>
      </c>
      <c r="BK1116">
        <v>0</v>
      </c>
      <c r="BL1116">
        <v>0</v>
      </c>
      <c r="BM1116">
        <v>0</v>
      </c>
      <c r="BN1116">
        <v>10</v>
      </c>
      <c r="BO1116">
        <v>129.9</v>
      </c>
      <c r="BP1116">
        <v>10</v>
      </c>
      <c r="BQ1116">
        <v>12.96</v>
      </c>
      <c r="BR1116">
        <v>6.5</v>
      </c>
      <c r="BS1116">
        <v>6.5</v>
      </c>
      <c r="BT1116">
        <v>0</v>
      </c>
    </row>
    <row r="1117" spans="1:72">
      <c r="A1117" t="str">
        <f>IF(I1117="","其他",_xlfn.XLOOKUP(I1117,辅助数据!B:B,辅助数据!C:C))</f>
        <v>贺卡</v>
      </c>
      <c r="B1117" t="str" cm="1">
        <f t="array" ref="B1117">IFERROR(_xlfn.IFS(EOMONTH(E1117,0)-C1117&gt;90,"老品 (开售天数大于90天)",EOMONTH(E1117,0)-C1117&gt;=0,"新品 (开售天数小于等于90)"),"新品未出单")</f>
        <v>老品 (开售天数大于90天)</v>
      </c>
      <c r="C1117" s="1">
        <f>_xlfn.XLOOKUP(K1117,开售时间!A:A,开售时间!B:B)</f>
        <v>46193</v>
      </c>
      <c r="D1117" s="1" t="str">
        <f>IFERROR(_xlfn.XLOOKUP(G1117,分层!A:A,分层!B:B),"未划分")</f>
        <v>N</v>
      </c>
      <c r="E1117" s="4">
        <v>46266</v>
      </c>
      <c r="F1117" s="1" t="s">
        <v>72</v>
      </c>
      <c r="G1117" t="s">
        <v>677</v>
      </c>
      <c r="H1117" t="s">
        <v>678</v>
      </c>
      <c r="I1117" t="s">
        <v>679</v>
      </c>
      <c r="J1117" t="s">
        <v>4565</v>
      </c>
      <c r="K1117" t="s">
        <v>679</v>
      </c>
      <c r="L1117">
        <v>40866</v>
      </c>
      <c r="M1117">
        <v>668</v>
      </c>
      <c r="N1117">
        <v>492.38</v>
      </c>
      <c r="O1117">
        <v>428.06</v>
      </c>
      <c r="P1117">
        <v>0</v>
      </c>
      <c r="Q1117">
        <v>64.32</v>
      </c>
      <c r="R1117">
        <v>0</v>
      </c>
      <c r="S1117">
        <v>0</v>
      </c>
      <c r="T1117">
        <v>0</v>
      </c>
      <c r="U1117">
        <v>0</v>
      </c>
      <c r="V1117">
        <v>0</v>
      </c>
      <c r="W1117" t="s">
        <v>5935</v>
      </c>
      <c r="X1117">
        <v>1742.35</v>
      </c>
      <c r="Y1117">
        <v>1519.91</v>
      </c>
      <c r="Z1117">
        <v>0</v>
      </c>
      <c r="AA1117">
        <v>222.44</v>
      </c>
      <c r="AB1117">
        <v>0</v>
      </c>
      <c r="AC1117">
        <v>124</v>
      </c>
      <c r="AD1117">
        <v>109</v>
      </c>
      <c r="AE1117">
        <v>0</v>
      </c>
      <c r="AF1117">
        <v>15</v>
      </c>
      <c r="AG1117">
        <v>0</v>
      </c>
      <c r="AH1117" t="s">
        <v>6067</v>
      </c>
      <c r="AI1117">
        <v>1552.96</v>
      </c>
      <c r="AJ1117">
        <v>109</v>
      </c>
      <c r="AK1117" t="s">
        <v>5350</v>
      </c>
      <c r="AL1117">
        <v>0.74</v>
      </c>
      <c r="AM1117">
        <v>12.05</v>
      </c>
      <c r="AN1117">
        <v>3.54</v>
      </c>
      <c r="AO1117" t="s">
        <v>6068</v>
      </c>
      <c r="AP1117" t="s">
        <v>5960</v>
      </c>
      <c r="AQ1117" t="s">
        <v>4862</v>
      </c>
      <c r="AR1117" t="s">
        <v>6069</v>
      </c>
      <c r="AS1117">
        <v>3.97</v>
      </c>
      <c r="AT1117">
        <v>2.58</v>
      </c>
      <c r="AU1117">
        <v>53</v>
      </c>
      <c r="AV1117">
        <v>102</v>
      </c>
      <c r="AW1117">
        <v>206</v>
      </c>
      <c r="AX1117">
        <v>7.6</v>
      </c>
      <c r="AY1117">
        <v>7.3</v>
      </c>
      <c r="AZ1117">
        <v>6.9</v>
      </c>
      <c r="BA1117">
        <v>191</v>
      </c>
      <c r="BB1117">
        <v>2656.7</v>
      </c>
      <c r="BC1117">
        <v>189</v>
      </c>
      <c r="BD1117" t="s">
        <v>6070</v>
      </c>
      <c r="BE1117" t="s">
        <v>632</v>
      </c>
      <c r="BF1117" t="s">
        <v>5564</v>
      </c>
      <c r="BG1117" t="s">
        <v>86</v>
      </c>
      <c r="BH1117" t="s">
        <v>86</v>
      </c>
      <c r="BI1117" t="s">
        <v>86</v>
      </c>
      <c r="BJ1117">
        <v>2545.54</v>
      </c>
      <c r="BK1117">
        <v>2</v>
      </c>
      <c r="BL1117">
        <v>26.58</v>
      </c>
      <c r="BM1117">
        <v>1</v>
      </c>
      <c r="BN1117">
        <v>81</v>
      </c>
      <c r="BO1117">
        <v>1131.79</v>
      </c>
      <c r="BP1117">
        <v>79</v>
      </c>
      <c r="BQ1117">
        <v>13.33</v>
      </c>
      <c r="BR1117">
        <v>6.4</v>
      </c>
      <c r="BS1117">
        <v>111.16</v>
      </c>
      <c r="BT1117">
        <v>0</v>
      </c>
    </row>
    <row r="1118" spans="1:72">
      <c r="A1118" t="str">
        <f>IF(I1118="","其他",_xlfn.XLOOKUP(I1118,辅助数据!B:B,辅助数据!C:C))</f>
        <v>照片横幅</v>
      </c>
      <c r="B1118" t="str" cm="1">
        <f t="array" ref="B1118">IFERROR(_xlfn.IFS(EOMONTH(E1118,0)-C1118&gt;90,"老品 (开售天数大于90天)",EOMONTH(E1118,0)-C1118&gt;=0,"新品 (开售天数小于等于90)"),"新品未出单")</f>
        <v>老品 (开售天数大于90天)</v>
      </c>
      <c r="C1118" s="1">
        <f>_xlfn.XLOOKUP(K1118,开售时间!A:A,开售时间!B:B)</f>
        <v>46033</v>
      </c>
      <c r="D1118" s="1" t="str">
        <f>IFERROR(_xlfn.XLOOKUP(G1118,分层!A:A,分层!B:B),"未划分")</f>
        <v>T2</v>
      </c>
      <c r="E1118" s="4">
        <v>46266</v>
      </c>
      <c r="F1118" s="1" t="s">
        <v>72</v>
      </c>
      <c r="G1118" t="s">
        <v>272</v>
      </c>
      <c r="H1118" t="s">
        <v>273</v>
      </c>
      <c r="I1118" t="s">
        <v>274</v>
      </c>
      <c r="J1118" t="s">
        <v>2885</v>
      </c>
      <c r="K1118" t="s">
        <v>274</v>
      </c>
      <c r="L1118">
        <v>77153</v>
      </c>
      <c r="M1118">
        <v>584</v>
      </c>
      <c r="N1118">
        <v>422.42</v>
      </c>
      <c r="O1118">
        <v>409.44</v>
      </c>
      <c r="P1118">
        <v>0</v>
      </c>
      <c r="Q1118">
        <v>12.98</v>
      </c>
      <c r="R1118">
        <v>0</v>
      </c>
      <c r="S1118">
        <v>0</v>
      </c>
      <c r="T1118">
        <v>0</v>
      </c>
      <c r="U1118">
        <v>0</v>
      </c>
      <c r="V1118">
        <v>0</v>
      </c>
      <c r="W1118" t="s">
        <v>5935</v>
      </c>
      <c r="X1118">
        <v>1338.33</v>
      </c>
      <c r="Y1118">
        <v>1298.36</v>
      </c>
      <c r="Z1118">
        <v>0</v>
      </c>
      <c r="AA1118">
        <v>39.97</v>
      </c>
      <c r="AB1118">
        <v>0</v>
      </c>
      <c r="AC1118">
        <v>100</v>
      </c>
      <c r="AD1118">
        <v>97</v>
      </c>
      <c r="AE1118">
        <v>0</v>
      </c>
      <c r="AF1118">
        <v>3</v>
      </c>
      <c r="AG1118">
        <v>0</v>
      </c>
      <c r="AH1118" t="s">
        <v>4816</v>
      </c>
      <c r="AI1118">
        <v>1116.49</v>
      </c>
      <c r="AJ1118">
        <v>84</v>
      </c>
      <c r="AK1118" t="s">
        <v>105</v>
      </c>
      <c r="AL1118">
        <v>0.72</v>
      </c>
      <c r="AM1118">
        <v>5.48</v>
      </c>
      <c r="AN1118">
        <v>3.17</v>
      </c>
      <c r="AO1118" t="s">
        <v>5302</v>
      </c>
      <c r="AP1118" t="s">
        <v>1802</v>
      </c>
      <c r="AQ1118" t="s">
        <v>401</v>
      </c>
      <c r="AR1118" t="s">
        <v>6071</v>
      </c>
      <c r="AS1118">
        <v>4.22</v>
      </c>
      <c r="AT1118">
        <v>2.24</v>
      </c>
      <c r="AU1118">
        <v>51</v>
      </c>
      <c r="AV1118">
        <v>87</v>
      </c>
      <c r="AW1118">
        <v>186</v>
      </c>
      <c r="AX1118">
        <v>7.3</v>
      </c>
      <c r="AY1118">
        <v>6.2</v>
      </c>
      <c r="AZ1118">
        <v>6.2</v>
      </c>
      <c r="BA1118">
        <v>189</v>
      </c>
      <c r="BB1118">
        <v>2451.86</v>
      </c>
      <c r="BC1118">
        <v>185</v>
      </c>
      <c r="BD1118" t="s">
        <v>4410</v>
      </c>
      <c r="BE1118" t="s">
        <v>4861</v>
      </c>
      <c r="BF1118" t="s">
        <v>590</v>
      </c>
      <c r="BG1118" t="s">
        <v>86</v>
      </c>
      <c r="BH1118" t="s">
        <v>86</v>
      </c>
      <c r="BI1118" t="s">
        <v>86</v>
      </c>
      <c r="BJ1118">
        <v>2418.06</v>
      </c>
      <c r="BK1118">
        <v>5</v>
      </c>
      <c r="BL1118">
        <v>61.7</v>
      </c>
      <c r="BM1118">
        <v>5</v>
      </c>
      <c r="BN1118">
        <v>35</v>
      </c>
      <c r="BO1118">
        <v>454.65</v>
      </c>
      <c r="BP1118">
        <v>31</v>
      </c>
      <c r="BQ1118">
        <v>12.79</v>
      </c>
      <c r="BR1118">
        <v>6.3</v>
      </c>
      <c r="BS1118">
        <v>33.8</v>
      </c>
      <c r="BT1118">
        <v>0</v>
      </c>
    </row>
    <row r="1119" spans="1:72">
      <c r="A1119" t="str">
        <f>IF(I1119="","其他",_xlfn.XLOOKUP(I1119,辅助数据!B:B,辅助数据!C:C))</f>
        <v>贺卡</v>
      </c>
      <c r="B1119" t="str" cm="1">
        <f t="array" ref="B1119">IFERROR(_xlfn.IFS(EOMONTH(E1119,0)-C1119&gt;90,"老品 (开售天数大于90天)",EOMONTH(E1119,0)-C1119&gt;=0,"新品 (开售天数小于等于90)"),"新品未出单")</f>
        <v>老品 (开售天数大于90天)</v>
      </c>
      <c r="C1119" s="1">
        <f>_xlfn.XLOOKUP(K1119,开售时间!A:A,开售时间!B:B)</f>
        <v>46201</v>
      </c>
      <c r="D1119" s="1" t="str">
        <f>IFERROR(_xlfn.XLOOKUP(G1119,分层!A:A,分层!B:B),"未划分")</f>
        <v>N</v>
      </c>
      <c r="E1119" s="4">
        <v>46266</v>
      </c>
      <c r="F1119" s="1" t="s">
        <v>72</v>
      </c>
      <c r="G1119" t="s">
        <v>732</v>
      </c>
      <c r="H1119" t="s">
        <v>733</v>
      </c>
      <c r="I1119" t="s">
        <v>734</v>
      </c>
      <c r="J1119" t="s">
        <v>1397</v>
      </c>
      <c r="K1119" t="s">
        <v>734</v>
      </c>
      <c r="L1119">
        <v>50421</v>
      </c>
      <c r="M1119">
        <v>646</v>
      </c>
      <c r="N1119">
        <v>514.26</v>
      </c>
      <c r="O1119">
        <v>475.91</v>
      </c>
      <c r="P1119">
        <v>0</v>
      </c>
      <c r="Q1119">
        <v>38.35</v>
      </c>
      <c r="R1119">
        <v>0</v>
      </c>
      <c r="S1119">
        <v>0</v>
      </c>
      <c r="T1119">
        <v>0</v>
      </c>
      <c r="U1119">
        <v>0</v>
      </c>
      <c r="V1119">
        <v>0</v>
      </c>
      <c r="W1119" t="s">
        <v>5935</v>
      </c>
      <c r="X1119">
        <v>2137.77</v>
      </c>
      <c r="Y1119">
        <v>2039.84</v>
      </c>
      <c r="Z1119">
        <v>0</v>
      </c>
      <c r="AA1119">
        <v>97.93</v>
      </c>
      <c r="AB1119">
        <v>0</v>
      </c>
      <c r="AC1119">
        <v>150</v>
      </c>
      <c r="AD1119">
        <v>142</v>
      </c>
      <c r="AE1119">
        <v>0</v>
      </c>
      <c r="AF1119">
        <v>8</v>
      </c>
      <c r="AG1119">
        <v>0</v>
      </c>
      <c r="AH1119" t="s">
        <v>1292</v>
      </c>
      <c r="AI1119">
        <v>2027.85</v>
      </c>
      <c r="AJ1119">
        <v>142</v>
      </c>
      <c r="AK1119" t="s">
        <v>4457</v>
      </c>
      <c r="AL1119">
        <v>0.8</v>
      </c>
      <c r="AM1119">
        <v>10.2</v>
      </c>
      <c r="AN1119">
        <v>4.16</v>
      </c>
      <c r="AO1119" t="s">
        <v>6072</v>
      </c>
      <c r="AP1119" t="s">
        <v>6073</v>
      </c>
      <c r="AQ1119" t="s">
        <v>392</v>
      </c>
      <c r="AR1119" t="s">
        <v>6074</v>
      </c>
      <c r="AS1119">
        <v>3.43</v>
      </c>
      <c r="AT1119">
        <v>2.74</v>
      </c>
      <c r="AU1119">
        <v>50</v>
      </c>
      <c r="AV1119">
        <v>95</v>
      </c>
      <c r="AW1119">
        <v>192</v>
      </c>
      <c r="AX1119">
        <v>7.1</v>
      </c>
      <c r="AY1119">
        <v>6.8</v>
      </c>
      <c r="AZ1119">
        <v>6.4</v>
      </c>
      <c r="BA1119">
        <v>188</v>
      </c>
      <c r="BB1119">
        <v>2615.43</v>
      </c>
      <c r="BC1119">
        <v>184</v>
      </c>
      <c r="BD1119" t="s">
        <v>6075</v>
      </c>
      <c r="BE1119" t="s">
        <v>6076</v>
      </c>
      <c r="BF1119" t="s">
        <v>6077</v>
      </c>
      <c r="BG1119" t="s">
        <v>86</v>
      </c>
      <c r="BH1119" t="s">
        <v>86</v>
      </c>
      <c r="BI1119" t="s">
        <v>86</v>
      </c>
      <c r="BJ1119">
        <v>2504.9</v>
      </c>
      <c r="BK1119">
        <v>1</v>
      </c>
      <c r="BL1119">
        <v>13.29</v>
      </c>
      <c r="BM1119">
        <v>1</v>
      </c>
      <c r="BN1119">
        <v>80</v>
      </c>
      <c r="BO1119">
        <v>1118.5</v>
      </c>
      <c r="BP1119">
        <v>76</v>
      </c>
      <c r="BQ1119">
        <v>13.32</v>
      </c>
      <c r="BR1119">
        <v>6.3</v>
      </c>
      <c r="BS1119">
        <v>110.53</v>
      </c>
      <c r="BT1119">
        <v>0</v>
      </c>
    </row>
    <row r="1120" spans="1:72">
      <c r="A1120" t="str">
        <f>IF(I1120="","其他",_xlfn.XLOOKUP(I1120,辅助数据!B:B,辅助数据!C:C))</f>
        <v>小海报木板</v>
      </c>
      <c r="B1120" t="str" cm="1">
        <f t="array" ref="B1120">IFERROR(_xlfn.IFS(EOMONTH(E1120,0)-C1120&gt;90,"老品 (开售天数大于90天)",EOMONTH(E1120,0)-C1120&gt;=0,"新品 (开售天数小于等于90)"),"新品未出单")</f>
        <v>老品 (开售天数大于90天)</v>
      </c>
      <c r="C1120" s="1">
        <f>_xlfn.XLOOKUP(K1120,开售时间!A:A,开售时间!B:B)</f>
        <v>46009</v>
      </c>
      <c r="D1120" s="1" t="str">
        <f>IFERROR(_xlfn.XLOOKUP(G1120,分层!A:A,分层!B:B),"未划分")</f>
        <v>T2</v>
      </c>
      <c r="E1120" s="4">
        <v>46266</v>
      </c>
      <c r="F1120" s="1" t="s">
        <v>72</v>
      </c>
      <c r="G1120" t="s">
        <v>484</v>
      </c>
      <c r="H1120" t="s">
        <v>485</v>
      </c>
      <c r="I1120" t="s">
        <v>486</v>
      </c>
      <c r="J1120" t="s">
        <v>6078</v>
      </c>
      <c r="K1120" t="s">
        <v>486</v>
      </c>
      <c r="L1120">
        <v>84973</v>
      </c>
      <c r="M1120">
        <v>554</v>
      </c>
      <c r="N1120">
        <v>387.94</v>
      </c>
      <c r="O1120">
        <v>359.6</v>
      </c>
      <c r="P1120">
        <v>0</v>
      </c>
      <c r="Q1120">
        <v>28.34</v>
      </c>
      <c r="R1120">
        <v>0</v>
      </c>
      <c r="S1120">
        <v>0</v>
      </c>
      <c r="T1120">
        <v>0</v>
      </c>
      <c r="U1120">
        <v>0</v>
      </c>
      <c r="V1120">
        <v>0</v>
      </c>
      <c r="W1120" t="s">
        <v>5935</v>
      </c>
      <c r="X1120">
        <v>1456.38</v>
      </c>
      <c r="Y1120">
        <v>1376.46</v>
      </c>
      <c r="Z1120">
        <v>0</v>
      </c>
      <c r="AA1120">
        <v>79.92</v>
      </c>
      <c r="AB1120">
        <v>0</v>
      </c>
      <c r="AC1120">
        <v>105</v>
      </c>
      <c r="AD1120">
        <v>98</v>
      </c>
      <c r="AE1120">
        <v>0</v>
      </c>
      <c r="AF1120">
        <v>7</v>
      </c>
      <c r="AG1120">
        <v>0</v>
      </c>
      <c r="AH1120" t="s">
        <v>6079</v>
      </c>
      <c r="AI1120">
        <v>1257.74</v>
      </c>
      <c r="AJ1120">
        <v>91</v>
      </c>
      <c r="AK1120" t="s">
        <v>1394</v>
      </c>
      <c r="AL1120">
        <v>0.7</v>
      </c>
      <c r="AM1120">
        <v>4.57</v>
      </c>
      <c r="AN1120">
        <v>3.75</v>
      </c>
      <c r="AO1120" t="s">
        <v>491</v>
      </c>
      <c r="AP1120" t="s">
        <v>429</v>
      </c>
      <c r="AQ1120" t="s">
        <v>5327</v>
      </c>
      <c r="AR1120" t="s">
        <v>4406</v>
      </c>
      <c r="AS1120">
        <v>3.69</v>
      </c>
      <c r="AT1120">
        <v>2.1</v>
      </c>
      <c r="AU1120">
        <v>58</v>
      </c>
      <c r="AV1120">
        <v>117</v>
      </c>
      <c r="AW1120">
        <v>202</v>
      </c>
      <c r="AX1120">
        <v>8.3</v>
      </c>
      <c r="AY1120">
        <v>8.4</v>
      </c>
      <c r="AZ1120">
        <v>6.7</v>
      </c>
      <c r="BA1120">
        <v>185</v>
      </c>
      <c r="BB1120">
        <v>1843.65</v>
      </c>
      <c r="BC1120">
        <v>134</v>
      </c>
      <c r="BD1120" t="s">
        <v>6080</v>
      </c>
      <c r="BE1120" t="s">
        <v>6081</v>
      </c>
      <c r="BF1120" t="s">
        <v>1969</v>
      </c>
      <c r="BG1120" t="s">
        <v>86</v>
      </c>
      <c r="BH1120" t="s">
        <v>86</v>
      </c>
      <c r="BI1120" t="s">
        <v>86</v>
      </c>
      <c r="BJ1120">
        <v>1807.33</v>
      </c>
      <c r="BK1120">
        <v>9</v>
      </c>
      <c r="BL1120">
        <v>85.41</v>
      </c>
      <c r="BM1120">
        <v>3</v>
      </c>
      <c r="BN1120">
        <v>73</v>
      </c>
      <c r="BO1120">
        <v>725.77</v>
      </c>
      <c r="BP1120">
        <v>24</v>
      </c>
      <c r="BQ1120">
        <v>9.77</v>
      </c>
      <c r="BR1120">
        <v>6.2</v>
      </c>
      <c r="BS1120">
        <v>36.32</v>
      </c>
      <c r="BT1120">
        <v>0</v>
      </c>
    </row>
    <row r="1121" spans="1:72">
      <c r="A1121" t="str">
        <f>IF(I1121="","其他",_xlfn.XLOOKUP(I1121,辅助数据!B:B,辅助数据!C:C))</f>
        <v>贺卡</v>
      </c>
      <c r="B1121" t="str" cm="1">
        <f t="array" ref="B1121">IFERROR(_xlfn.IFS(EOMONTH(E1121,0)-C1121&gt;90,"老品 (开售天数大于90天)",EOMONTH(E1121,0)-C1121&gt;=0,"新品 (开售天数小于等于90)"),"新品未出单")</f>
        <v>老品 (开售天数大于90天)</v>
      </c>
      <c r="C1121" s="1">
        <f>_xlfn.XLOOKUP(K1121,开售时间!A:A,开售时间!B:B)</f>
        <v>46196</v>
      </c>
      <c r="D1121" s="1" t="str">
        <f>IFERROR(_xlfn.XLOOKUP(G1121,分层!A:A,分层!B:B),"未划分")</f>
        <v>N</v>
      </c>
      <c r="E1121" s="4">
        <v>46266</v>
      </c>
      <c r="F1121" s="1" t="s">
        <v>72</v>
      </c>
      <c r="G1121" t="s">
        <v>298</v>
      </c>
      <c r="H1121" t="s">
        <v>299</v>
      </c>
      <c r="I1121" t="s">
        <v>300</v>
      </c>
      <c r="J1121" t="s">
        <v>4545</v>
      </c>
      <c r="K1121" t="s">
        <v>300</v>
      </c>
      <c r="L1121">
        <v>124037</v>
      </c>
      <c r="M1121">
        <v>476</v>
      </c>
      <c r="N1121">
        <v>430.36</v>
      </c>
      <c r="O1121">
        <v>323.45</v>
      </c>
      <c r="P1121">
        <v>0</v>
      </c>
      <c r="Q1121">
        <v>106.91</v>
      </c>
      <c r="R1121">
        <v>0</v>
      </c>
      <c r="S1121">
        <v>0</v>
      </c>
      <c r="T1121">
        <v>0</v>
      </c>
      <c r="U1121">
        <v>0</v>
      </c>
      <c r="V1121">
        <v>0</v>
      </c>
      <c r="W1121" t="s">
        <v>5935</v>
      </c>
      <c r="X1121">
        <v>1439.57</v>
      </c>
      <c r="Y1121">
        <v>1075.83</v>
      </c>
      <c r="Z1121">
        <v>0</v>
      </c>
      <c r="AA1121">
        <v>363.74</v>
      </c>
      <c r="AB1121">
        <v>0</v>
      </c>
      <c r="AC1121">
        <v>101</v>
      </c>
      <c r="AD1121">
        <v>76</v>
      </c>
      <c r="AE1121">
        <v>0</v>
      </c>
      <c r="AF1121">
        <v>25</v>
      </c>
      <c r="AG1121">
        <v>0</v>
      </c>
      <c r="AH1121" t="s">
        <v>6082</v>
      </c>
      <c r="AI1121">
        <v>1412.29</v>
      </c>
      <c r="AJ1121">
        <v>99</v>
      </c>
      <c r="AK1121" t="s">
        <v>212</v>
      </c>
      <c r="AL1121">
        <v>0.9</v>
      </c>
      <c r="AM1121">
        <v>3.47</v>
      </c>
      <c r="AN1121">
        <v>3.35</v>
      </c>
      <c r="AO1121" t="s">
        <v>6083</v>
      </c>
      <c r="AP1121" t="s">
        <v>6084</v>
      </c>
      <c r="AQ1121" t="s">
        <v>345</v>
      </c>
      <c r="AR1121" t="s">
        <v>6085</v>
      </c>
      <c r="AS1121">
        <v>4.26</v>
      </c>
      <c r="AT1121">
        <v>2.35</v>
      </c>
      <c r="AU1121">
        <v>52</v>
      </c>
      <c r="AV1121">
        <v>103</v>
      </c>
      <c r="AW1121">
        <v>189</v>
      </c>
      <c r="AX1121">
        <v>7.4</v>
      </c>
      <c r="AY1121">
        <v>7.4</v>
      </c>
      <c r="AZ1121">
        <v>6.3</v>
      </c>
      <c r="BA1121">
        <v>183</v>
      </c>
      <c r="BB1121">
        <v>2558.77</v>
      </c>
      <c r="BC1121">
        <v>179</v>
      </c>
      <c r="BD1121" t="s">
        <v>6086</v>
      </c>
      <c r="BE1121" t="s">
        <v>6087</v>
      </c>
      <c r="BF1121" t="s">
        <v>6088</v>
      </c>
      <c r="BG1121" t="s">
        <v>86</v>
      </c>
      <c r="BH1121" t="s">
        <v>86</v>
      </c>
      <c r="BI1121" t="s">
        <v>86</v>
      </c>
      <c r="BJ1121">
        <v>2552.47</v>
      </c>
      <c r="BK1121">
        <v>3</v>
      </c>
      <c r="BL1121">
        <v>40.57</v>
      </c>
      <c r="BM1121">
        <v>3</v>
      </c>
      <c r="BN1121">
        <v>9</v>
      </c>
      <c r="BO1121">
        <v>125.91</v>
      </c>
      <c r="BP1121">
        <v>5</v>
      </c>
      <c r="BQ1121">
        <v>13.95</v>
      </c>
      <c r="BR1121">
        <v>6.1</v>
      </c>
      <c r="BS1121">
        <v>6.3</v>
      </c>
      <c r="BT1121">
        <v>0</v>
      </c>
    </row>
    <row r="1122" spans="1:72">
      <c r="A1122" t="e">
        <f>IF(I1122="","其他",_xlfn.XLOOKUP(I1122,辅助数据!B:B,辅助数据!C:C))</f>
        <v>#N/A</v>
      </c>
      <c r="B1122" t="str" cm="1">
        <f t="array" ref="B1122">IFERROR(_xlfn.IFS(EOMONTH(E1122,0)-C1122&gt;90,"老品 (开售天数大于90天)",EOMONTH(E1122,0)-C1122&gt;=0,"新品 (开售天数小于等于90)"),"新品未出单")</f>
        <v>新品 (开售天数小于等于90)</v>
      </c>
      <c r="C1122" s="1">
        <f>_xlfn.XLOOKUP(K1122,开售时间!A:A,开售时间!B:B)</f>
        <v>46247</v>
      </c>
      <c r="D1122" s="1" t="str">
        <f>IFERROR(_xlfn.XLOOKUP(G1122,分层!A:A,分层!B:B),"未划分")</f>
        <v>未划分</v>
      </c>
      <c r="E1122" s="4">
        <v>46266</v>
      </c>
      <c r="F1122" s="1" t="s">
        <v>351</v>
      </c>
      <c r="G1122" t="s">
        <v>4087</v>
      </c>
      <c r="H1122" t="s">
        <v>4088</v>
      </c>
      <c r="I1122" t="s">
        <v>4089</v>
      </c>
      <c r="J1122" t="s">
        <v>4565</v>
      </c>
      <c r="K1122" t="s">
        <v>4089</v>
      </c>
      <c r="L1122">
        <v>58011</v>
      </c>
      <c r="M1122">
        <v>916</v>
      </c>
      <c r="N1122">
        <v>765.25</v>
      </c>
      <c r="O1122">
        <v>635.35</v>
      </c>
      <c r="P1122">
        <v>0</v>
      </c>
      <c r="Q1122">
        <v>129.9</v>
      </c>
      <c r="R1122">
        <v>0</v>
      </c>
      <c r="S1122">
        <v>0</v>
      </c>
      <c r="T1122">
        <v>0</v>
      </c>
      <c r="U1122">
        <v>0</v>
      </c>
      <c r="V1122">
        <v>0</v>
      </c>
      <c r="W1122" t="s">
        <v>5935</v>
      </c>
      <c r="X1122">
        <v>1756.08</v>
      </c>
      <c r="Y1122">
        <v>1516.32</v>
      </c>
      <c r="Z1122">
        <v>0</v>
      </c>
      <c r="AA1122">
        <v>239.76</v>
      </c>
      <c r="AB1122">
        <v>0</v>
      </c>
      <c r="AC1122">
        <v>170</v>
      </c>
      <c r="AD1122">
        <v>146</v>
      </c>
      <c r="AE1122">
        <v>0</v>
      </c>
      <c r="AF1122">
        <v>24</v>
      </c>
      <c r="AG1122">
        <v>0</v>
      </c>
      <c r="AH1122" t="s">
        <v>1688</v>
      </c>
      <c r="AI1122">
        <v>1578.42</v>
      </c>
      <c r="AJ1122">
        <v>156</v>
      </c>
      <c r="AK1122" t="s">
        <v>3080</v>
      </c>
      <c r="AL1122">
        <v>0.84</v>
      </c>
      <c r="AM1122">
        <v>13.19</v>
      </c>
      <c r="AN1122">
        <v>2.29</v>
      </c>
      <c r="AO1122" t="s">
        <v>6089</v>
      </c>
      <c r="AP1122" t="s">
        <v>1305</v>
      </c>
      <c r="AQ1122" t="s">
        <v>6090</v>
      </c>
      <c r="AR1122" t="s">
        <v>6091</v>
      </c>
      <c r="AS1122">
        <v>4.5</v>
      </c>
      <c r="AT1122">
        <v>4.3</v>
      </c>
      <c r="AU1122">
        <v>42</v>
      </c>
      <c r="AV1122">
        <v>79</v>
      </c>
      <c r="AW1122">
        <v>178</v>
      </c>
      <c r="AX1122">
        <v>6</v>
      </c>
      <c r="AY1122">
        <v>5.6</v>
      </c>
      <c r="AZ1122">
        <v>5.9</v>
      </c>
      <c r="BA1122">
        <v>178</v>
      </c>
      <c r="BB1122">
        <v>1768.23</v>
      </c>
      <c r="BC1122">
        <v>175</v>
      </c>
      <c r="BD1122" t="s">
        <v>6092</v>
      </c>
      <c r="BE1122" t="s">
        <v>6093</v>
      </c>
      <c r="BF1122" t="s">
        <v>6094</v>
      </c>
      <c r="BG1122" t="s">
        <v>86</v>
      </c>
      <c r="BH1122" t="s">
        <v>86</v>
      </c>
      <c r="BI1122" t="s">
        <v>86</v>
      </c>
      <c r="BJ1122">
        <v>1751.23</v>
      </c>
      <c r="BK1122">
        <v>1</v>
      </c>
      <c r="BL1122">
        <v>9.99</v>
      </c>
      <c r="BM1122">
        <v>1</v>
      </c>
      <c r="BN1122">
        <v>17</v>
      </c>
      <c r="BO1122">
        <v>169.83</v>
      </c>
      <c r="BP1122">
        <v>17</v>
      </c>
      <c r="BQ1122">
        <v>9.84</v>
      </c>
      <c r="BR1122">
        <v>5.9</v>
      </c>
      <c r="BS1122">
        <v>17</v>
      </c>
      <c r="BT1122">
        <v>0</v>
      </c>
    </row>
    <row r="1123" spans="1:72">
      <c r="A1123" t="str">
        <f>IF(I1123="","其他",_xlfn.XLOOKUP(I1123,辅助数据!B:B,辅助数据!C:C))</f>
        <v>照片横幅</v>
      </c>
      <c r="B1123" t="str" cm="1">
        <f t="array" ref="B1123">IFERROR(_xlfn.IFS(EOMONTH(E1123,0)-C1123&gt;90,"老品 (开售天数大于90天)",EOMONTH(E1123,0)-C1123&gt;=0,"新品 (开售天数小于等于90)"),"新品未出单")</f>
        <v>老品 (开售天数大于90天)</v>
      </c>
      <c r="C1123" s="1">
        <f>_xlfn.XLOOKUP(K1123,开售时间!A:A,开售时间!B:B)</f>
        <v>46017</v>
      </c>
      <c r="D1123" s="1" t="str">
        <f>IFERROR(_xlfn.XLOOKUP(G1123,分层!A:A,分层!B:B),"未划分")</f>
        <v>T2</v>
      </c>
      <c r="E1123" s="4">
        <v>46266</v>
      </c>
      <c r="F1123" s="1" t="s">
        <v>72</v>
      </c>
      <c r="G1123" t="s">
        <v>362</v>
      </c>
      <c r="H1123" t="s">
        <v>363</v>
      </c>
      <c r="I1123" t="s">
        <v>364</v>
      </c>
      <c r="J1123" t="s">
        <v>6095</v>
      </c>
      <c r="K1123" t="s">
        <v>364</v>
      </c>
      <c r="L1123">
        <v>61171</v>
      </c>
      <c r="M1123">
        <v>554</v>
      </c>
      <c r="N1123">
        <v>402.08</v>
      </c>
      <c r="O1123">
        <v>391.39</v>
      </c>
      <c r="P1123">
        <v>0</v>
      </c>
      <c r="Q1123">
        <v>10.69</v>
      </c>
      <c r="R1123">
        <v>0</v>
      </c>
      <c r="S1123">
        <v>0</v>
      </c>
      <c r="T1123">
        <v>0</v>
      </c>
      <c r="U1123">
        <v>0</v>
      </c>
      <c r="V1123">
        <v>0</v>
      </c>
      <c r="W1123" t="s">
        <v>5935</v>
      </c>
      <c r="X1123">
        <v>1738.97</v>
      </c>
      <c r="Y1123">
        <v>1701.69</v>
      </c>
      <c r="Z1123">
        <v>0</v>
      </c>
      <c r="AA1123">
        <v>37.28</v>
      </c>
      <c r="AB1123">
        <v>0</v>
      </c>
      <c r="AC1123">
        <v>134</v>
      </c>
      <c r="AD1123">
        <v>131</v>
      </c>
      <c r="AE1123">
        <v>0</v>
      </c>
      <c r="AF1123">
        <v>3</v>
      </c>
      <c r="AG1123">
        <v>0</v>
      </c>
      <c r="AH1123" t="s">
        <v>5689</v>
      </c>
      <c r="AI1123">
        <v>1431.71</v>
      </c>
      <c r="AJ1123">
        <v>111</v>
      </c>
      <c r="AK1123" t="s">
        <v>4207</v>
      </c>
      <c r="AL1123">
        <v>0.73</v>
      </c>
      <c r="AM1123">
        <v>6.57</v>
      </c>
      <c r="AN1123">
        <v>4.32</v>
      </c>
      <c r="AO1123" t="s">
        <v>6096</v>
      </c>
      <c r="AP1123" t="s">
        <v>4471</v>
      </c>
      <c r="AQ1123" t="s">
        <v>4384</v>
      </c>
      <c r="AR1123" t="s">
        <v>6097</v>
      </c>
      <c r="AS1123">
        <v>3</v>
      </c>
      <c r="AT1123">
        <v>2.32</v>
      </c>
      <c r="AU1123">
        <v>33</v>
      </c>
      <c r="AV1123">
        <v>74</v>
      </c>
      <c r="AW1123">
        <v>167</v>
      </c>
      <c r="AX1123">
        <v>4.7</v>
      </c>
      <c r="AY1123">
        <v>5.3</v>
      </c>
      <c r="AZ1123">
        <v>5.6</v>
      </c>
      <c r="BA1123">
        <v>173</v>
      </c>
      <c r="BB1123">
        <v>2186.17</v>
      </c>
      <c r="BC1123">
        <v>168</v>
      </c>
      <c r="BD1123" t="s">
        <v>6098</v>
      </c>
      <c r="BE1123" t="s">
        <v>5414</v>
      </c>
      <c r="BF1123" t="s">
        <v>167</v>
      </c>
      <c r="BG1123" t="s">
        <v>86</v>
      </c>
      <c r="BH1123" t="s">
        <v>86</v>
      </c>
      <c r="BI1123" t="s">
        <v>86</v>
      </c>
      <c r="BJ1123">
        <v>2177.24</v>
      </c>
      <c r="BK1123">
        <v>3</v>
      </c>
      <c r="BL1123">
        <v>37.02</v>
      </c>
      <c r="BM1123">
        <v>3</v>
      </c>
      <c r="BN1123">
        <v>14</v>
      </c>
      <c r="BO1123">
        <v>178.48</v>
      </c>
      <c r="BP1123">
        <v>9</v>
      </c>
      <c r="BQ1123">
        <v>12.59</v>
      </c>
      <c r="BR1123">
        <v>5.8</v>
      </c>
      <c r="BS1123">
        <v>8.93</v>
      </c>
      <c r="BT1123">
        <v>0</v>
      </c>
    </row>
    <row r="1124" spans="1:72">
      <c r="A1124" t="str">
        <f>IF(I1124="","其他",_xlfn.XLOOKUP(I1124,辅助数据!B:B,辅助数据!C:C))</f>
        <v>海报小木板</v>
      </c>
      <c r="B1124" t="str" cm="1">
        <f t="array" ref="B1124">IFERROR(_xlfn.IFS(EOMONTH(E1124,0)-C1124&gt;90,"老品 (开售天数大于90天)",EOMONTH(E1124,0)-C1124&gt;=0,"新品 (开售天数小于等于90)"),"新品未出单")</f>
        <v>老品 (开售天数大于90天)</v>
      </c>
      <c r="C1124" s="1">
        <f>_xlfn.XLOOKUP(K1124,开售时间!A:A,开售时间!B:B)</f>
        <v>46015</v>
      </c>
      <c r="D1124" s="1" t="str">
        <f>IFERROR(_xlfn.XLOOKUP(G1124,分层!A:A,分层!B:B),"未划分")</f>
        <v>T1</v>
      </c>
      <c r="E1124" s="4">
        <v>46266</v>
      </c>
      <c r="F1124" s="1" t="s">
        <v>72</v>
      </c>
      <c r="G1124" t="s">
        <v>507</v>
      </c>
      <c r="H1124" t="s">
        <v>508</v>
      </c>
      <c r="I1124" t="s">
        <v>509</v>
      </c>
      <c r="J1124" t="s">
        <v>471</v>
      </c>
      <c r="K1124" t="s">
        <v>509</v>
      </c>
      <c r="L1124">
        <v>76597</v>
      </c>
      <c r="M1124">
        <v>632</v>
      </c>
      <c r="N1124">
        <v>522.79</v>
      </c>
      <c r="O1124">
        <v>507.13</v>
      </c>
      <c r="P1124">
        <v>0</v>
      </c>
      <c r="Q1124">
        <v>15.66</v>
      </c>
      <c r="R1124">
        <v>0</v>
      </c>
      <c r="S1124">
        <v>0</v>
      </c>
      <c r="T1124">
        <v>0</v>
      </c>
      <c r="U1124">
        <v>0</v>
      </c>
      <c r="V1124">
        <v>0</v>
      </c>
      <c r="W1124" t="s">
        <v>5935</v>
      </c>
      <c r="X1124">
        <v>1972.87</v>
      </c>
      <c r="Y1124">
        <v>1892.91</v>
      </c>
      <c r="Z1124">
        <v>0</v>
      </c>
      <c r="AA1124">
        <v>79.96</v>
      </c>
      <c r="AB1124">
        <v>0</v>
      </c>
      <c r="AC1124">
        <v>111</v>
      </c>
      <c r="AD1124">
        <v>107</v>
      </c>
      <c r="AE1124">
        <v>0</v>
      </c>
      <c r="AF1124">
        <v>4</v>
      </c>
      <c r="AG1124">
        <v>0</v>
      </c>
      <c r="AH1124" t="s">
        <v>6099</v>
      </c>
      <c r="AI1124">
        <v>1566.03</v>
      </c>
      <c r="AJ1124">
        <v>79</v>
      </c>
      <c r="AK1124" t="s">
        <v>1335</v>
      </c>
      <c r="AL1124">
        <v>0.83</v>
      </c>
      <c r="AM1124">
        <v>6.83</v>
      </c>
      <c r="AN1124">
        <v>3.77</v>
      </c>
      <c r="AO1124" t="s">
        <v>6100</v>
      </c>
      <c r="AP1124" t="s">
        <v>6101</v>
      </c>
      <c r="AQ1124" t="s">
        <v>2950</v>
      </c>
      <c r="AR1124" t="s">
        <v>6102</v>
      </c>
      <c r="AS1124">
        <v>4.71</v>
      </c>
      <c r="AT1124">
        <v>3.15</v>
      </c>
      <c r="AU1124">
        <v>51</v>
      </c>
      <c r="AV1124">
        <v>90</v>
      </c>
      <c r="AW1124">
        <v>177</v>
      </c>
      <c r="AX1124">
        <v>7.3</v>
      </c>
      <c r="AY1124">
        <v>6.4</v>
      </c>
      <c r="AZ1124">
        <v>5.9</v>
      </c>
      <c r="BA1124">
        <v>166</v>
      </c>
      <c r="BB1124">
        <v>3313.34</v>
      </c>
      <c r="BC1124">
        <v>165</v>
      </c>
      <c r="BD1124" t="s">
        <v>6103</v>
      </c>
      <c r="BE1124" t="s">
        <v>6104</v>
      </c>
      <c r="BF1124" t="s">
        <v>6105</v>
      </c>
      <c r="BG1124" t="s">
        <v>86</v>
      </c>
      <c r="BH1124" t="s">
        <v>86</v>
      </c>
      <c r="BI1124" t="s">
        <v>86</v>
      </c>
      <c r="BJ1124">
        <v>3310.34</v>
      </c>
      <c r="BK1124">
        <v>5</v>
      </c>
      <c r="BL1124">
        <v>94.95</v>
      </c>
      <c r="BM1124">
        <v>5</v>
      </c>
      <c r="BN1124">
        <v>3</v>
      </c>
      <c r="BO1124">
        <v>59.97</v>
      </c>
      <c r="BP1124">
        <v>2</v>
      </c>
      <c r="BQ1124">
        <v>19.94</v>
      </c>
      <c r="BR1124">
        <v>5.5</v>
      </c>
      <c r="BS1124">
        <v>3</v>
      </c>
      <c r="BT1124">
        <v>0</v>
      </c>
    </row>
    <row r="1125" spans="1:72">
      <c r="A1125" t="e">
        <f>IF(I1125="","其他",_xlfn.XLOOKUP(I1125,辅助数据!B:B,辅助数据!C:C))</f>
        <v>#N/A</v>
      </c>
      <c r="B1125" t="str" cm="1">
        <f t="array" ref="B1125">IFERROR(_xlfn.IFS(EOMONTH(E1125,0)-C1125&gt;90,"老品 (开售天数大于90天)",EOMONTH(E1125,0)-C1125&gt;=0,"新品 (开售天数小于等于90)"),"新品未出单")</f>
        <v>新品 (开售天数小于等于90)</v>
      </c>
      <c r="C1125" s="1">
        <f>_xlfn.XLOOKUP(K1125,开售时间!A:A,开售时间!B:B)</f>
        <v>46260</v>
      </c>
      <c r="D1125" s="1" t="str">
        <f>IFERROR(_xlfn.XLOOKUP(G1125,分层!A:A,分层!B:B),"未划分")</f>
        <v>未划分</v>
      </c>
      <c r="E1125" s="4">
        <v>46266</v>
      </c>
      <c r="F1125" s="1" t="s">
        <v>1076</v>
      </c>
      <c r="G1125" t="s">
        <v>4148</v>
      </c>
      <c r="H1125" t="s">
        <v>4149</v>
      </c>
      <c r="I1125" t="s">
        <v>4150</v>
      </c>
      <c r="J1125" t="s">
        <v>95</v>
      </c>
      <c r="K1125" t="s">
        <v>4150</v>
      </c>
      <c r="L1125">
        <v>69794</v>
      </c>
      <c r="M1125">
        <v>896</v>
      </c>
      <c r="N1125">
        <v>566.87</v>
      </c>
      <c r="O1125">
        <v>289.42</v>
      </c>
      <c r="P1125">
        <v>0</v>
      </c>
      <c r="Q1125">
        <v>277.45</v>
      </c>
      <c r="R1125">
        <v>0</v>
      </c>
      <c r="S1125">
        <v>0</v>
      </c>
      <c r="T1125">
        <v>0</v>
      </c>
      <c r="U1125">
        <v>0</v>
      </c>
      <c r="V1125">
        <v>0</v>
      </c>
      <c r="W1125" t="s">
        <v>5935</v>
      </c>
      <c r="X1125">
        <v>2034.24</v>
      </c>
      <c r="Y1125">
        <v>860.98</v>
      </c>
      <c r="Z1125">
        <v>0</v>
      </c>
      <c r="AA1125">
        <v>1173.26</v>
      </c>
      <c r="AB1125">
        <v>0</v>
      </c>
      <c r="AC1125">
        <v>107</v>
      </c>
      <c r="AD1125">
        <v>47</v>
      </c>
      <c r="AE1125">
        <v>0</v>
      </c>
      <c r="AF1125">
        <v>60</v>
      </c>
      <c r="AG1125">
        <v>0</v>
      </c>
      <c r="AH1125" t="s">
        <v>6106</v>
      </c>
      <c r="AI1125">
        <v>1918.29</v>
      </c>
      <c r="AJ1125">
        <v>97</v>
      </c>
      <c r="AK1125" t="s">
        <v>4457</v>
      </c>
      <c r="AL1125">
        <v>0.63</v>
      </c>
      <c r="AM1125">
        <v>8.12</v>
      </c>
      <c r="AN1125">
        <v>3.59</v>
      </c>
      <c r="AO1125" t="s">
        <v>4699</v>
      </c>
      <c r="AP1125" t="s">
        <v>158</v>
      </c>
      <c r="AQ1125" t="s">
        <v>4333</v>
      </c>
      <c r="AR1125" t="s">
        <v>6107</v>
      </c>
      <c r="AS1125">
        <v>5.3</v>
      </c>
      <c r="AT1125">
        <v>3.46</v>
      </c>
      <c r="AU1125">
        <v>60</v>
      </c>
      <c r="AV1125">
        <v>91</v>
      </c>
      <c r="AW1125">
        <v>190</v>
      </c>
      <c r="AX1125">
        <v>8.6</v>
      </c>
      <c r="AY1125">
        <v>6.5</v>
      </c>
      <c r="AZ1125">
        <v>6.3</v>
      </c>
      <c r="BA1125">
        <v>164</v>
      </c>
      <c r="BB1125">
        <v>3076.29</v>
      </c>
      <c r="BC1125">
        <v>161</v>
      </c>
      <c r="BD1125" t="s">
        <v>6108</v>
      </c>
      <c r="BE1125" t="s">
        <v>6109</v>
      </c>
      <c r="BF1125" t="s">
        <v>6110</v>
      </c>
      <c r="BG1125" t="s">
        <v>86</v>
      </c>
      <c r="BH1125" t="s">
        <v>86</v>
      </c>
      <c r="BI1125" t="s">
        <v>86</v>
      </c>
      <c r="BJ1125">
        <v>2825.1</v>
      </c>
      <c r="BK1125">
        <v>2</v>
      </c>
      <c r="BL1125">
        <v>36.9</v>
      </c>
      <c r="BM1125">
        <v>2</v>
      </c>
      <c r="BN1125">
        <v>124</v>
      </c>
      <c r="BO1125">
        <v>2339.68</v>
      </c>
      <c r="BP1125">
        <v>121</v>
      </c>
      <c r="BQ1125">
        <v>17.23</v>
      </c>
      <c r="BR1125">
        <v>5.5</v>
      </c>
      <c r="BS1125">
        <v>251.19</v>
      </c>
      <c r="BT1125">
        <v>0</v>
      </c>
    </row>
    <row r="1126" spans="1:72">
      <c r="A1126" t="str">
        <f>IF(I1126="","其他",_xlfn.XLOOKUP(I1126,辅助数据!B:B,辅助数据!C:C))</f>
        <v>盒子</v>
      </c>
      <c r="B1126" t="str" cm="1">
        <f t="array" ref="B1126">IFERROR(_xlfn.IFS(EOMONTH(E1126,0)-C1126&gt;90,"老品 (开售天数大于90天)",EOMONTH(E1126,0)-C1126&gt;=0,"新品 (开售天数小于等于90)"),"新品未出单")</f>
        <v>老品 (开售天数大于90天)</v>
      </c>
      <c r="C1126" s="1">
        <f>_xlfn.XLOOKUP(K1126,开售时间!A:A,开售时间!B:B)</f>
        <v>45894</v>
      </c>
      <c r="D1126" s="1" t="str">
        <f>IFERROR(_xlfn.XLOOKUP(G1126,分层!A:A,分层!B:B),"未划分")</f>
        <v>T1</v>
      </c>
      <c r="E1126" s="4">
        <v>46266</v>
      </c>
      <c r="F1126" s="1" t="s">
        <v>72</v>
      </c>
      <c r="G1126" t="s">
        <v>411</v>
      </c>
      <c r="H1126" t="s">
        <v>412</v>
      </c>
      <c r="I1126" t="s">
        <v>413</v>
      </c>
      <c r="J1126" t="s">
        <v>2488</v>
      </c>
      <c r="K1126" t="s">
        <v>413</v>
      </c>
      <c r="L1126">
        <v>67351</v>
      </c>
      <c r="M1126">
        <v>473</v>
      </c>
      <c r="N1126">
        <v>302.62</v>
      </c>
      <c r="O1126">
        <v>246.11</v>
      </c>
      <c r="P1126">
        <v>0</v>
      </c>
      <c r="Q1126">
        <v>56.51</v>
      </c>
      <c r="R1126">
        <v>0</v>
      </c>
      <c r="S1126">
        <v>0</v>
      </c>
      <c r="T1126">
        <v>0</v>
      </c>
      <c r="U1126">
        <v>0</v>
      </c>
      <c r="V1126">
        <v>0</v>
      </c>
      <c r="W1126" t="s">
        <v>5935</v>
      </c>
      <c r="X1126">
        <v>967.36</v>
      </c>
      <c r="Y1126">
        <v>772.49</v>
      </c>
      <c r="Z1126">
        <v>0</v>
      </c>
      <c r="AA1126">
        <v>194.87</v>
      </c>
      <c r="AB1126">
        <v>0</v>
      </c>
      <c r="AC1126">
        <v>60</v>
      </c>
      <c r="AD1126">
        <v>47</v>
      </c>
      <c r="AE1126">
        <v>0</v>
      </c>
      <c r="AF1126">
        <v>13</v>
      </c>
      <c r="AG1126">
        <v>0</v>
      </c>
      <c r="AH1126" t="s">
        <v>2418</v>
      </c>
      <c r="AI1126">
        <v>839.51</v>
      </c>
      <c r="AJ1126">
        <v>52</v>
      </c>
      <c r="AK1126" t="s">
        <v>4648</v>
      </c>
      <c r="AL1126">
        <v>0.64</v>
      </c>
      <c r="AM1126">
        <v>4.49</v>
      </c>
      <c r="AN1126">
        <v>3.2</v>
      </c>
      <c r="AO1126" t="s">
        <v>6111</v>
      </c>
      <c r="AP1126" t="s">
        <v>1088</v>
      </c>
      <c r="AQ1126" t="s">
        <v>5918</v>
      </c>
      <c r="AR1126" t="s">
        <v>1915</v>
      </c>
      <c r="AS1126">
        <v>5.04</v>
      </c>
      <c r="AT1126">
        <v>1.89</v>
      </c>
      <c r="AU1126">
        <v>31</v>
      </c>
      <c r="AV1126">
        <v>64</v>
      </c>
      <c r="AW1126">
        <v>147</v>
      </c>
      <c r="AX1126">
        <v>4.4</v>
      </c>
      <c r="AY1126">
        <v>4.6</v>
      </c>
      <c r="AZ1126">
        <v>4.9</v>
      </c>
      <c r="BA1126">
        <v>160</v>
      </c>
      <c r="BB1126">
        <v>2397.65</v>
      </c>
      <c r="BC1126">
        <v>150</v>
      </c>
      <c r="BD1126" t="s">
        <v>6112</v>
      </c>
      <c r="BE1126" t="s">
        <v>4278</v>
      </c>
      <c r="BF1126" t="s">
        <v>6113</v>
      </c>
      <c r="BG1126" t="s">
        <v>86</v>
      </c>
      <c r="BH1126" t="s">
        <v>86</v>
      </c>
      <c r="BI1126" t="s">
        <v>86</v>
      </c>
      <c r="BJ1126">
        <v>2378.14</v>
      </c>
      <c r="BK1126">
        <v>1</v>
      </c>
      <c r="BL1126">
        <v>14.24</v>
      </c>
      <c r="BM1126">
        <v>1</v>
      </c>
      <c r="BN1126">
        <v>26</v>
      </c>
      <c r="BO1126">
        <v>389.74</v>
      </c>
      <c r="BP1126">
        <v>16</v>
      </c>
      <c r="BQ1126">
        <v>14.86</v>
      </c>
      <c r="BR1126">
        <v>5.3</v>
      </c>
      <c r="BS1126">
        <v>19.51</v>
      </c>
      <c r="BT1126">
        <v>0</v>
      </c>
    </row>
    <row r="1127" spans="1:72">
      <c r="A1127" t="str">
        <f>IF(I1127="","其他",_xlfn.XLOOKUP(I1127,辅助数据!B:B,辅助数据!C:C))</f>
        <v>照片横幅</v>
      </c>
      <c r="B1127" t="str" cm="1">
        <f t="array" ref="B1127">IFERROR(_xlfn.IFS(EOMONTH(E1127,0)-C1127&gt;90,"老品 (开售天数大于90天)",EOMONTH(E1127,0)-C1127&gt;=0,"新品 (开售天数小于等于90)"),"新品未出单")</f>
        <v>老品 (开售天数大于90天)</v>
      </c>
      <c r="C1127" s="1">
        <f>_xlfn.XLOOKUP(K1127,开售时间!A:A,开售时间!B:B)</f>
        <v>46029</v>
      </c>
      <c r="D1127" s="1" t="str">
        <f>IFERROR(_xlfn.XLOOKUP(G1127,分层!A:A,分层!B:B),"未划分")</f>
        <v>T1</v>
      </c>
      <c r="E1127" s="4">
        <v>46266</v>
      </c>
      <c r="F1127" s="1" t="s">
        <v>72</v>
      </c>
      <c r="G1127" t="s">
        <v>338</v>
      </c>
      <c r="H1127" t="s">
        <v>339</v>
      </c>
      <c r="I1127" t="s">
        <v>340</v>
      </c>
      <c r="J1127" t="s">
        <v>6114</v>
      </c>
      <c r="K1127" t="s">
        <v>340</v>
      </c>
      <c r="L1127">
        <v>68110</v>
      </c>
      <c r="M1127">
        <v>445</v>
      </c>
      <c r="N1127">
        <v>282.51</v>
      </c>
      <c r="O1127">
        <v>262.89</v>
      </c>
      <c r="P1127">
        <v>0</v>
      </c>
      <c r="Q1127">
        <v>19.62</v>
      </c>
      <c r="R1127">
        <v>0</v>
      </c>
      <c r="S1127">
        <v>0</v>
      </c>
      <c r="T1127">
        <v>0</v>
      </c>
      <c r="U1127">
        <v>0</v>
      </c>
      <c r="V1127">
        <v>0</v>
      </c>
      <c r="W1127" t="s">
        <v>5935</v>
      </c>
      <c r="X1127">
        <v>1100.16</v>
      </c>
      <c r="Y1127">
        <v>983.25</v>
      </c>
      <c r="Z1127">
        <v>0</v>
      </c>
      <c r="AA1127">
        <v>116.91</v>
      </c>
      <c r="AB1127">
        <v>0</v>
      </c>
      <c r="AC1127">
        <v>83</v>
      </c>
      <c r="AD1127">
        <v>75</v>
      </c>
      <c r="AE1127">
        <v>0</v>
      </c>
      <c r="AF1127">
        <v>8</v>
      </c>
      <c r="AG1127">
        <v>0</v>
      </c>
      <c r="AH1127" t="s">
        <v>6115</v>
      </c>
      <c r="AI1127">
        <v>945.69</v>
      </c>
      <c r="AJ1127">
        <v>73</v>
      </c>
      <c r="AK1127" t="s">
        <v>1394</v>
      </c>
      <c r="AL1127">
        <v>0.63</v>
      </c>
      <c r="AM1127">
        <v>4.15</v>
      </c>
      <c r="AN1127">
        <v>3.89</v>
      </c>
      <c r="AO1127" t="s">
        <v>1049</v>
      </c>
      <c r="AP1127" t="s">
        <v>6116</v>
      </c>
      <c r="AQ1127" t="s">
        <v>667</v>
      </c>
      <c r="AR1127" t="s">
        <v>6117</v>
      </c>
      <c r="AS1127">
        <v>3.4</v>
      </c>
      <c r="AT1127">
        <v>1.79</v>
      </c>
      <c r="AU1127">
        <v>31</v>
      </c>
      <c r="AV1127">
        <v>53</v>
      </c>
      <c r="AW1127">
        <v>156</v>
      </c>
      <c r="AX1127">
        <v>4.4</v>
      </c>
      <c r="AY1127">
        <v>3.8</v>
      </c>
      <c r="AZ1127">
        <v>5.2</v>
      </c>
      <c r="BA1127">
        <v>158</v>
      </c>
      <c r="BB1127">
        <v>2050.47</v>
      </c>
      <c r="BC1127">
        <v>157</v>
      </c>
      <c r="BD1127" t="s">
        <v>4457</v>
      </c>
      <c r="BE1127" t="s">
        <v>641</v>
      </c>
      <c r="BF1127" t="s">
        <v>2259</v>
      </c>
      <c r="BG1127" t="s">
        <v>86</v>
      </c>
      <c r="BH1127" t="s">
        <v>86</v>
      </c>
      <c r="BI1127" t="s">
        <v>86</v>
      </c>
      <c r="BJ1127">
        <v>2046.57</v>
      </c>
      <c r="BK1127">
        <v>3</v>
      </c>
      <c r="BL1127">
        <v>37.02</v>
      </c>
      <c r="BM1127">
        <v>3</v>
      </c>
      <c r="BN1127">
        <v>6</v>
      </c>
      <c r="BO1127">
        <v>77.94</v>
      </c>
      <c r="BP1127">
        <v>5</v>
      </c>
      <c r="BQ1127">
        <v>12.95</v>
      </c>
      <c r="BR1127">
        <v>5.3</v>
      </c>
      <c r="BS1127">
        <v>3.9</v>
      </c>
      <c r="BT1127">
        <v>0</v>
      </c>
    </row>
    <row r="1128" spans="1:72">
      <c r="A1128" t="str">
        <f>IF(I1128="","其他",_xlfn.XLOOKUP(I1128,辅助数据!B:B,辅助数据!C:C))</f>
        <v>签名本</v>
      </c>
      <c r="B1128" t="str" cm="1">
        <f t="array" ref="B1128">IFERROR(_xlfn.IFS(EOMONTH(E1128,0)-C1128&gt;90,"老品 (开售天数大于90天)",EOMONTH(E1128,0)-C1128&gt;=0,"新品 (开售天数小于等于90)"),"新品未出单")</f>
        <v>新品 (开售天数小于等于90)</v>
      </c>
      <c r="C1128" s="1">
        <f>_xlfn.XLOOKUP(K1128,开售时间!A:A,开售时间!B:B)</f>
        <v>46215</v>
      </c>
      <c r="D1128" s="1" t="str">
        <f>IFERROR(_xlfn.XLOOKUP(G1128,分层!A:A,分层!B:B),"未划分")</f>
        <v>未划分</v>
      </c>
      <c r="E1128" s="4">
        <v>46266</v>
      </c>
      <c r="F1128" s="1" t="s">
        <v>1076</v>
      </c>
      <c r="G1128" t="s">
        <v>1077</v>
      </c>
      <c r="H1128" t="s">
        <v>1078</v>
      </c>
      <c r="I1128" t="s">
        <v>1079</v>
      </c>
      <c r="J1128" t="s">
        <v>6118</v>
      </c>
      <c r="K1128" t="s">
        <v>1079</v>
      </c>
      <c r="L1128">
        <v>91269</v>
      </c>
      <c r="M1128">
        <v>759</v>
      </c>
      <c r="N1128">
        <v>633.23</v>
      </c>
      <c r="O1128">
        <v>568.79</v>
      </c>
      <c r="P1128">
        <v>0</v>
      </c>
      <c r="Q1128">
        <v>64.44</v>
      </c>
      <c r="R1128">
        <v>0</v>
      </c>
      <c r="S1128">
        <v>0</v>
      </c>
      <c r="T1128">
        <v>0</v>
      </c>
      <c r="U1128">
        <v>0</v>
      </c>
      <c r="V1128">
        <v>0</v>
      </c>
      <c r="W1128" t="s">
        <v>5935</v>
      </c>
      <c r="X1128">
        <v>1088.56</v>
      </c>
      <c r="Y1128">
        <v>986.68</v>
      </c>
      <c r="Z1128">
        <v>0</v>
      </c>
      <c r="AA1128">
        <v>101.88</v>
      </c>
      <c r="AB1128">
        <v>0</v>
      </c>
      <c r="AC1128">
        <v>126</v>
      </c>
      <c r="AD1128">
        <v>115</v>
      </c>
      <c r="AE1128">
        <v>0</v>
      </c>
      <c r="AF1128">
        <v>11</v>
      </c>
      <c r="AG1128">
        <v>0</v>
      </c>
      <c r="AH1128" t="s">
        <v>6119</v>
      </c>
      <c r="AI1128">
        <v>972.65</v>
      </c>
      <c r="AJ1128">
        <v>118</v>
      </c>
      <c r="AK1128" t="s">
        <v>1335</v>
      </c>
      <c r="AL1128">
        <v>0.83</v>
      </c>
      <c r="AM1128">
        <v>6.94</v>
      </c>
      <c r="AN1128">
        <v>1.72</v>
      </c>
      <c r="AO1128" t="s">
        <v>6120</v>
      </c>
      <c r="AP1128" t="s">
        <v>6121</v>
      </c>
      <c r="AQ1128" t="s">
        <v>6122</v>
      </c>
      <c r="AR1128" t="s">
        <v>6123</v>
      </c>
      <c r="AS1128">
        <v>5.03</v>
      </c>
      <c r="AT1128">
        <v>4.01</v>
      </c>
      <c r="AU1128">
        <v>47</v>
      </c>
      <c r="AV1128">
        <v>101</v>
      </c>
      <c r="AW1128">
        <v>170</v>
      </c>
      <c r="AX1128">
        <v>6.7</v>
      </c>
      <c r="AY1128">
        <v>7.2</v>
      </c>
      <c r="AZ1128">
        <v>5.7</v>
      </c>
      <c r="BA1128">
        <v>158</v>
      </c>
      <c r="BB1128">
        <v>1298.18</v>
      </c>
      <c r="BC1128">
        <v>157</v>
      </c>
      <c r="BD1128" t="s">
        <v>1146</v>
      </c>
      <c r="BE1128" t="s">
        <v>6124</v>
      </c>
      <c r="BF1128" t="s">
        <v>2158</v>
      </c>
      <c r="BG1128" t="s">
        <v>86</v>
      </c>
      <c r="BH1128" t="s">
        <v>86</v>
      </c>
      <c r="BI1128" t="s">
        <v>86</v>
      </c>
      <c r="BJ1128">
        <v>1289.38</v>
      </c>
      <c r="BK1128">
        <v>3</v>
      </c>
      <c r="BL1128">
        <v>23.7</v>
      </c>
      <c r="BM1128">
        <v>3</v>
      </c>
      <c r="BN1128">
        <v>10</v>
      </c>
      <c r="BO1128">
        <v>95.9</v>
      </c>
      <c r="BP1128">
        <v>9</v>
      </c>
      <c r="BQ1128">
        <v>8.16</v>
      </c>
      <c r="BR1128">
        <v>5.3</v>
      </c>
      <c r="BS1128">
        <v>8.8</v>
      </c>
      <c r="BT1128">
        <v>0</v>
      </c>
    </row>
    <row r="1129" spans="1:72">
      <c r="A1129" t="str">
        <f>IF(I1129="","其他",_xlfn.XLOOKUP(I1129,辅助数据!B:B,辅助数据!C:C))</f>
        <v>照片横幅</v>
      </c>
      <c r="B1129" t="str" cm="1">
        <f t="array" ref="B1129">IFERROR(_xlfn.IFS(EOMONTH(E1129,0)-C1129&gt;90,"老品 (开售天数大于90天)",EOMONTH(E1129,0)-C1129&gt;=0,"新品 (开售天数小于等于90)"),"新品未出单")</f>
        <v>老品 (开售天数大于90天)</v>
      </c>
      <c r="C1129" s="1">
        <f>_xlfn.XLOOKUP(K1129,开售时间!A:A,开售时间!B:B)</f>
        <v>46109</v>
      </c>
      <c r="D1129" s="1" t="str">
        <f>IFERROR(_xlfn.XLOOKUP(G1129,分层!A:A,分层!B:B),"未划分")</f>
        <v>T2</v>
      </c>
      <c r="E1129" s="4">
        <v>46266</v>
      </c>
      <c r="F1129" s="1" t="s">
        <v>72</v>
      </c>
      <c r="G1129" t="s">
        <v>540</v>
      </c>
      <c r="H1129" t="s">
        <v>541</v>
      </c>
      <c r="I1129" t="s">
        <v>542</v>
      </c>
      <c r="J1129" t="s">
        <v>5445</v>
      </c>
      <c r="K1129" t="s">
        <v>542</v>
      </c>
      <c r="L1129">
        <v>46537</v>
      </c>
      <c r="M1129">
        <v>583</v>
      </c>
      <c r="N1129">
        <v>378.21</v>
      </c>
      <c r="O1129">
        <v>360.65</v>
      </c>
      <c r="P1129">
        <v>0</v>
      </c>
      <c r="Q1129">
        <v>17.56</v>
      </c>
      <c r="R1129">
        <v>0</v>
      </c>
      <c r="S1129">
        <v>0</v>
      </c>
      <c r="T1129">
        <v>0</v>
      </c>
      <c r="U1129">
        <v>0</v>
      </c>
      <c r="V1129">
        <v>0</v>
      </c>
      <c r="W1129" t="s">
        <v>5935</v>
      </c>
      <c r="X1129">
        <v>1163.9</v>
      </c>
      <c r="Y1129">
        <v>1133.48</v>
      </c>
      <c r="Z1129">
        <v>0</v>
      </c>
      <c r="AA1129">
        <v>30.42</v>
      </c>
      <c r="AB1129">
        <v>0</v>
      </c>
      <c r="AC1129">
        <v>90</v>
      </c>
      <c r="AD1129">
        <v>88</v>
      </c>
      <c r="AE1129">
        <v>0</v>
      </c>
      <c r="AF1129">
        <v>2</v>
      </c>
      <c r="AG1129">
        <v>0</v>
      </c>
      <c r="AH1129" t="s">
        <v>6125</v>
      </c>
      <c r="AI1129">
        <v>1004.67</v>
      </c>
      <c r="AJ1129">
        <v>78</v>
      </c>
      <c r="AK1129" t="s">
        <v>641</v>
      </c>
      <c r="AL1129">
        <v>0.65</v>
      </c>
      <c r="AM1129">
        <v>8.13</v>
      </c>
      <c r="AN1129">
        <v>3.08</v>
      </c>
      <c r="AO1129" t="s">
        <v>4828</v>
      </c>
      <c r="AP1129" t="s">
        <v>6126</v>
      </c>
      <c r="AQ1129" t="s">
        <v>6127</v>
      </c>
      <c r="AR1129" t="s">
        <v>6128</v>
      </c>
      <c r="AS1129">
        <v>4.2</v>
      </c>
      <c r="AT1129">
        <v>2.41</v>
      </c>
      <c r="AU1129">
        <v>30</v>
      </c>
      <c r="AV1129">
        <v>57</v>
      </c>
      <c r="AW1129">
        <v>146</v>
      </c>
      <c r="AX1129">
        <v>4.3</v>
      </c>
      <c r="AY1129">
        <v>4.1</v>
      </c>
      <c r="AZ1129">
        <v>4.9</v>
      </c>
      <c r="BA1129">
        <v>157</v>
      </c>
      <c r="BB1129">
        <v>2025.14</v>
      </c>
      <c r="BC1129">
        <v>156</v>
      </c>
      <c r="BD1129" t="s">
        <v>1437</v>
      </c>
      <c r="BE1129" t="s">
        <v>1698</v>
      </c>
      <c r="BF1129" t="s">
        <v>1394</v>
      </c>
      <c r="BG1129" t="s">
        <v>86</v>
      </c>
      <c r="BH1129" t="s">
        <v>86</v>
      </c>
      <c r="BI1129" t="s">
        <v>86</v>
      </c>
      <c r="BJ1129">
        <v>2020.59</v>
      </c>
      <c r="BK1129">
        <v>2</v>
      </c>
      <c r="BL1129">
        <v>24.68</v>
      </c>
      <c r="BM1129">
        <v>2</v>
      </c>
      <c r="BN1129">
        <v>7</v>
      </c>
      <c r="BO1129">
        <v>90.93</v>
      </c>
      <c r="BP1129">
        <v>6</v>
      </c>
      <c r="BQ1129">
        <v>12.87</v>
      </c>
      <c r="BR1129">
        <v>5.2</v>
      </c>
      <c r="BS1129">
        <v>4.55</v>
      </c>
      <c r="BT1129">
        <v>0</v>
      </c>
    </row>
    <row r="1130" spans="1:72">
      <c r="A1130" t="str">
        <f>IF(I1130="","其他",_xlfn.XLOOKUP(I1130,辅助数据!B:B,辅助数据!C:C))</f>
        <v>长横幅</v>
      </c>
      <c r="B1130" t="str" cm="1">
        <f t="array" ref="B1130">IFERROR(_xlfn.IFS(EOMONTH(E1130,0)-C1130&gt;90,"老品 (开售天数大于90天)",EOMONTH(E1130,0)-C1130&gt;=0,"新品 (开售天数小于等于90)"),"新品未出单")</f>
        <v>老品 (开售天数大于90天)</v>
      </c>
      <c r="C1130" s="1">
        <f>_xlfn.XLOOKUP(K1130,开售时间!A:A,开售时间!B:B)</f>
        <v>44462</v>
      </c>
      <c r="D1130" s="1" t="str">
        <f>IFERROR(_xlfn.XLOOKUP(G1130,分层!A:A,分层!B:B),"未划分")</f>
        <v>T1</v>
      </c>
      <c r="E1130" s="4">
        <v>46266</v>
      </c>
      <c r="F1130" s="1" t="s">
        <v>72</v>
      </c>
      <c r="G1130" t="s">
        <v>322</v>
      </c>
      <c r="H1130" t="s">
        <v>323</v>
      </c>
      <c r="I1130" t="s">
        <v>324</v>
      </c>
      <c r="J1130" t="s">
        <v>6129</v>
      </c>
      <c r="K1130" t="s">
        <v>324</v>
      </c>
      <c r="L1130">
        <v>29392</v>
      </c>
      <c r="M1130">
        <v>303</v>
      </c>
      <c r="N1130">
        <v>112.11</v>
      </c>
      <c r="O1130">
        <v>107.3</v>
      </c>
      <c r="P1130">
        <v>0</v>
      </c>
      <c r="Q1130">
        <v>4.81</v>
      </c>
      <c r="R1130">
        <v>0</v>
      </c>
      <c r="S1130">
        <v>0</v>
      </c>
      <c r="T1130">
        <v>0</v>
      </c>
      <c r="U1130">
        <v>0</v>
      </c>
      <c r="V1130">
        <v>0</v>
      </c>
      <c r="W1130" t="s">
        <v>5935</v>
      </c>
      <c r="X1130">
        <v>517.51</v>
      </c>
      <c r="Y1130">
        <v>487.54</v>
      </c>
      <c r="Z1130">
        <v>0</v>
      </c>
      <c r="AA1130">
        <v>29.97</v>
      </c>
      <c r="AB1130">
        <v>0</v>
      </c>
      <c r="AC1130">
        <v>48</v>
      </c>
      <c r="AD1130">
        <v>45</v>
      </c>
      <c r="AE1130">
        <v>0</v>
      </c>
      <c r="AF1130">
        <v>3</v>
      </c>
      <c r="AG1130">
        <v>0</v>
      </c>
      <c r="AH1130" t="s">
        <v>6130</v>
      </c>
      <c r="AI1130">
        <v>389.61</v>
      </c>
      <c r="AJ1130">
        <v>38</v>
      </c>
      <c r="AK1130" t="s">
        <v>2122</v>
      </c>
      <c r="AL1130">
        <v>0.37</v>
      </c>
      <c r="AM1130">
        <v>3.81</v>
      </c>
      <c r="AN1130">
        <v>4.62</v>
      </c>
      <c r="AO1130" t="s">
        <v>4435</v>
      </c>
      <c r="AP1130" t="s">
        <v>6131</v>
      </c>
      <c r="AQ1130" t="s">
        <v>6132</v>
      </c>
      <c r="AR1130" t="s">
        <v>6133</v>
      </c>
      <c r="AS1130">
        <v>2.34</v>
      </c>
      <c r="AT1130">
        <v>0.72</v>
      </c>
      <c r="AU1130">
        <v>29</v>
      </c>
      <c r="AV1130">
        <v>59</v>
      </c>
      <c r="AW1130">
        <v>156</v>
      </c>
      <c r="AX1130">
        <v>4.1</v>
      </c>
      <c r="AY1130">
        <v>4.2</v>
      </c>
      <c r="AZ1130">
        <v>5.2</v>
      </c>
      <c r="BA1130">
        <v>156</v>
      </c>
      <c r="BB1130">
        <v>1545.45</v>
      </c>
      <c r="BC1130">
        <v>153</v>
      </c>
      <c r="BD1130" t="s">
        <v>6134</v>
      </c>
      <c r="BE1130" t="s">
        <v>6135</v>
      </c>
      <c r="BF1130" t="s">
        <v>6136</v>
      </c>
      <c r="BG1130" t="s">
        <v>86</v>
      </c>
      <c r="BH1130" t="s">
        <v>86</v>
      </c>
      <c r="BI1130" t="s">
        <v>86</v>
      </c>
      <c r="BJ1130">
        <v>1538.5</v>
      </c>
      <c r="BK1130">
        <v>6</v>
      </c>
      <c r="BL1130">
        <v>56.94</v>
      </c>
      <c r="BM1130">
        <v>5</v>
      </c>
      <c r="BN1130">
        <v>14</v>
      </c>
      <c r="BO1130">
        <v>138.86</v>
      </c>
      <c r="BP1130">
        <v>11</v>
      </c>
      <c r="BQ1130">
        <v>9.86</v>
      </c>
      <c r="BR1130">
        <v>5.2</v>
      </c>
      <c r="BS1130">
        <v>6.95</v>
      </c>
      <c r="BT1130">
        <v>0</v>
      </c>
    </row>
    <row r="1131" spans="1:72">
      <c r="A1131" t="str">
        <f>IF(I1131="","其他",_xlfn.XLOOKUP(I1131,辅助数据!B:B,辅助数据!C:C))</f>
        <v>灯饰门联</v>
      </c>
      <c r="B1131" t="str" cm="1">
        <f t="array" ref="B1131">IFERROR(_xlfn.IFS(EOMONTH(E1131,0)-C1131&gt;90,"老品 (开售天数大于90天)",EOMONTH(E1131,0)-C1131&gt;=0,"新品 (开售天数小于等于90)"),"新品未出单")</f>
        <v>老品 (开售天数大于90天)</v>
      </c>
      <c r="C1131" s="1">
        <f>_xlfn.XLOOKUP(K1131,开售时间!A:A,开售时间!B:B)</f>
        <v>46095</v>
      </c>
      <c r="D1131" s="1" t="str">
        <f>IFERROR(_xlfn.XLOOKUP(G1131,分层!A:A,分层!B:B),"未划分")</f>
        <v>T1</v>
      </c>
      <c r="E1131" s="4">
        <v>46266</v>
      </c>
      <c r="F1131" s="1" t="s">
        <v>72</v>
      </c>
      <c r="G1131" t="s">
        <v>600</v>
      </c>
      <c r="H1131" t="s">
        <v>601</v>
      </c>
      <c r="I1131" t="s">
        <v>602</v>
      </c>
      <c r="J1131" t="s">
        <v>6137</v>
      </c>
      <c r="K1131" t="s">
        <v>602</v>
      </c>
      <c r="L1131">
        <v>94426</v>
      </c>
      <c r="M1131">
        <v>455</v>
      </c>
      <c r="N1131">
        <v>353.92</v>
      </c>
      <c r="O1131">
        <v>353.92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 t="s">
        <v>5935</v>
      </c>
      <c r="X1131">
        <v>1304.96</v>
      </c>
      <c r="Y1131">
        <v>1304.96</v>
      </c>
      <c r="Z1131">
        <v>0</v>
      </c>
      <c r="AA1131">
        <v>0</v>
      </c>
      <c r="AB1131">
        <v>0</v>
      </c>
      <c r="AC1131">
        <v>93</v>
      </c>
      <c r="AD1131">
        <v>93</v>
      </c>
      <c r="AE1131">
        <v>0</v>
      </c>
      <c r="AF1131">
        <v>0</v>
      </c>
      <c r="AG1131">
        <v>0</v>
      </c>
      <c r="AH1131" t="s">
        <v>2110</v>
      </c>
      <c r="AI1131">
        <v>1187.05</v>
      </c>
      <c r="AJ1131">
        <v>85</v>
      </c>
      <c r="AK1131" t="s">
        <v>403</v>
      </c>
      <c r="AL1131">
        <v>0.78</v>
      </c>
      <c r="AM1131">
        <v>3.75</v>
      </c>
      <c r="AN1131">
        <v>3.69</v>
      </c>
      <c r="AO1131" t="s">
        <v>1627</v>
      </c>
      <c r="AP1131" t="s">
        <v>6138</v>
      </c>
      <c r="AQ1131" t="s">
        <v>6139</v>
      </c>
      <c r="AR1131" t="s">
        <v>6140</v>
      </c>
      <c r="AS1131">
        <v>3.81</v>
      </c>
      <c r="AT1131">
        <v>2.28</v>
      </c>
      <c r="AU1131">
        <v>35</v>
      </c>
      <c r="AV1131">
        <v>72</v>
      </c>
      <c r="AW1131">
        <v>154</v>
      </c>
      <c r="AX1131">
        <v>5</v>
      </c>
      <c r="AY1131">
        <v>5.1</v>
      </c>
      <c r="AZ1131">
        <v>5.1</v>
      </c>
      <c r="BA1131">
        <v>155</v>
      </c>
      <c r="BB1131">
        <v>2165.65</v>
      </c>
      <c r="BC1131">
        <v>153</v>
      </c>
      <c r="BD1131" t="s">
        <v>2403</v>
      </c>
      <c r="BE1131" t="s">
        <v>736</v>
      </c>
      <c r="BF1131" t="s">
        <v>1006</v>
      </c>
      <c r="BG1131" t="s">
        <v>86</v>
      </c>
      <c r="BH1131" t="s">
        <v>86</v>
      </c>
      <c r="BI1131" t="s">
        <v>86</v>
      </c>
      <c r="BJ1131">
        <v>2156.55</v>
      </c>
      <c r="BK1131">
        <v>4</v>
      </c>
      <c r="BL1131">
        <v>53.16</v>
      </c>
      <c r="BM1131">
        <v>4</v>
      </c>
      <c r="BN1131">
        <v>13</v>
      </c>
      <c r="BO1131">
        <v>181.87</v>
      </c>
      <c r="BP1131">
        <v>11</v>
      </c>
      <c r="BQ1131">
        <v>13.91</v>
      </c>
      <c r="BR1131">
        <v>5.2</v>
      </c>
      <c r="BS1131">
        <v>9.1</v>
      </c>
      <c r="BT1131">
        <v>0</v>
      </c>
    </row>
    <row r="1132" spans="1:72">
      <c r="A1132" t="str">
        <f>IF(I1132="","其他",_xlfn.XLOOKUP(I1132,辅助数据!B:B,辅助数据!C:C))</f>
        <v>照片横幅</v>
      </c>
      <c r="B1132" t="str" cm="1">
        <f t="array" ref="B1132">IFERROR(_xlfn.IFS(EOMONTH(E1132,0)-C1132&gt;90,"老品 (开售天数大于90天)",EOMONTH(E1132,0)-C1132&gt;=0,"新品 (开售天数小于等于90)"),"新品未出单")</f>
        <v>老品 (开售天数大于90天)</v>
      </c>
      <c r="C1132" s="1">
        <f>_xlfn.XLOOKUP(K1132,开售时间!A:A,开售时间!B:B)</f>
        <v>46031</v>
      </c>
      <c r="D1132" s="1" t="str">
        <f>IFERROR(_xlfn.XLOOKUP(G1132,分层!A:A,分层!B:B),"未划分")</f>
        <v>T1</v>
      </c>
      <c r="E1132" s="4">
        <v>46266</v>
      </c>
      <c r="F1132" s="1" t="s">
        <v>72</v>
      </c>
      <c r="G1132" t="s">
        <v>285</v>
      </c>
      <c r="H1132" t="s">
        <v>286</v>
      </c>
      <c r="I1132" t="s">
        <v>287</v>
      </c>
      <c r="J1132" t="s">
        <v>6141</v>
      </c>
      <c r="K1132" t="s">
        <v>287</v>
      </c>
      <c r="L1132">
        <v>63685</v>
      </c>
      <c r="M1132">
        <v>593</v>
      </c>
      <c r="N1132">
        <v>422.2</v>
      </c>
      <c r="O1132">
        <v>396.41</v>
      </c>
      <c r="P1132">
        <v>0</v>
      </c>
      <c r="Q1132">
        <v>25.79</v>
      </c>
      <c r="R1132">
        <v>0</v>
      </c>
      <c r="S1132">
        <v>0</v>
      </c>
      <c r="T1132">
        <v>0</v>
      </c>
      <c r="U1132">
        <v>0</v>
      </c>
      <c r="V1132">
        <v>0</v>
      </c>
      <c r="W1132" t="s">
        <v>5935</v>
      </c>
      <c r="X1132">
        <v>858.84</v>
      </c>
      <c r="Y1132">
        <v>832.86</v>
      </c>
      <c r="Z1132">
        <v>0</v>
      </c>
      <c r="AA1132">
        <v>25.98</v>
      </c>
      <c r="AB1132">
        <v>0</v>
      </c>
      <c r="AC1132">
        <v>65</v>
      </c>
      <c r="AD1132">
        <v>63</v>
      </c>
      <c r="AE1132">
        <v>0</v>
      </c>
      <c r="AF1132">
        <v>2</v>
      </c>
      <c r="AG1132">
        <v>0</v>
      </c>
      <c r="AH1132" t="s">
        <v>6142</v>
      </c>
      <c r="AI1132">
        <v>726.14</v>
      </c>
      <c r="AJ1132">
        <v>55</v>
      </c>
      <c r="AK1132" t="s">
        <v>714</v>
      </c>
      <c r="AL1132">
        <v>0.71</v>
      </c>
      <c r="AM1132">
        <v>6.63</v>
      </c>
      <c r="AN1132">
        <v>2.03</v>
      </c>
      <c r="AO1132" t="s">
        <v>6143</v>
      </c>
      <c r="AP1132" t="s">
        <v>6144</v>
      </c>
      <c r="AQ1132" t="s">
        <v>6145</v>
      </c>
      <c r="AR1132" t="s">
        <v>6146</v>
      </c>
      <c r="AS1132">
        <v>6.5</v>
      </c>
      <c r="AT1132">
        <v>2.8</v>
      </c>
      <c r="AU1132">
        <v>44</v>
      </c>
      <c r="AV1132">
        <v>77</v>
      </c>
      <c r="AW1132">
        <v>149</v>
      </c>
      <c r="AX1132">
        <v>6.3</v>
      </c>
      <c r="AY1132">
        <v>5.5</v>
      </c>
      <c r="AZ1132">
        <v>5</v>
      </c>
      <c r="BA1132">
        <v>151</v>
      </c>
      <c r="BB1132">
        <v>1959.54</v>
      </c>
      <c r="BC1132">
        <v>145</v>
      </c>
      <c r="BD1132" t="s">
        <v>6147</v>
      </c>
      <c r="BE1132" t="s">
        <v>5552</v>
      </c>
      <c r="BF1132" t="s">
        <v>4373</v>
      </c>
      <c r="BG1132" t="s">
        <v>86</v>
      </c>
      <c r="BH1132" t="s">
        <v>86</v>
      </c>
      <c r="BI1132" t="s">
        <v>86</v>
      </c>
      <c r="BJ1132">
        <v>1908.19</v>
      </c>
      <c r="BK1132">
        <v>3</v>
      </c>
      <c r="BL1132">
        <v>37.02</v>
      </c>
      <c r="BM1132">
        <v>3</v>
      </c>
      <c r="BN1132">
        <v>48</v>
      </c>
      <c r="BO1132">
        <v>623.52</v>
      </c>
      <c r="BP1132">
        <v>42</v>
      </c>
      <c r="BQ1132">
        <v>12.64</v>
      </c>
      <c r="BR1132">
        <v>5</v>
      </c>
      <c r="BS1132">
        <v>51.35</v>
      </c>
      <c r="BT1132">
        <v>0</v>
      </c>
    </row>
    <row r="1133" spans="1:72">
      <c r="A1133" t="str">
        <f>IF(I1133="","其他",_xlfn.XLOOKUP(I1133,辅助数据!B:B,辅助数据!C:C))</f>
        <v>贺卡</v>
      </c>
      <c r="B1133" t="str" cm="1">
        <f t="array" ref="B1133">IFERROR(_xlfn.IFS(EOMONTH(E1133,0)-C1133&gt;90,"老品 (开售天数大于90天)",EOMONTH(E1133,0)-C1133&gt;=0,"新品 (开售天数小于等于90)"),"新品未出单")</f>
        <v>老品 (开售天数大于90天)</v>
      </c>
      <c r="C1133" s="1">
        <f>_xlfn.XLOOKUP(K1133,开售时间!A:A,开售时间!B:B)</f>
        <v>45114</v>
      </c>
      <c r="D1133" s="1" t="str">
        <f>IFERROR(_xlfn.XLOOKUP(G1133,分层!A:A,分层!B:B),"未划分")</f>
        <v>N</v>
      </c>
      <c r="E1133" s="4">
        <v>46266</v>
      </c>
      <c r="F1133" s="1" t="s">
        <v>72</v>
      </c>
      <c r="G1133" t="s">
        <v>1880</v>
      </c>
      <c r="H1133" t="s">
        <v>1881</v>
      </c>
      <c r="I1133" t="s">
        <v>1882</v>
      </c>
      <c r="J1133" t="s">
        <v>215</v>
      </c>
      <c r="K1133" t="s">
        <v>1882</v>
      </c>
      <c r="L1133">
        <v>44264</v>
      </c>
      <c r="M1133">
        <v>806</v>
      </c>
      <c r="N1133">
        <v>647.07</v>
      </c>
      <c r="O1133">
        <v>586.66</v>
      </c>
      <c r="P1133">
        <v>0</v>
      </c>
      <c r="Q1133">
        <v>60.41</v>
      </c>
      <c r="R1133">
        <v>0</v>
      </c>
      <c r="S1133">
        <v>0</v>
      </c>
      <c r="T1133">
        <v>0</v>
      </c>
      <c r="U1133">
        <v>0</v>
      </c>
      <c r="V1133">
        <v>0</v>
      </c>
      <c r="W1133" t="s">
        <v>5935</v>
      </c>
      <c r="X1133">
        <v>1442.97</v>
      </c>
      <c r="Y1133">
        <v>1275.09</v>
      </c>
      <c r="Z1133">
        <v>0</v>
      </c>
      <c r="AA1133">
        <v>167.88</v>
      </c>
      <c r="AB1133">
        <v>0</v>
      </c>
      <c r="AC1133">
        <v>100</v>
      </c>
      <c r="AD1133">
        <v>88</v>
      </c>
      <c r="AE1133">
        <v>0</v>
      </c>
      <c r="AF1133">
        <v>12</v>
      </c>
      <c r="AG1133">
        <v>0</v>
      </c>
      <c r="AH1133" t="s">
        <v>6148</v>
      </c>
      <c r="AI1133">
        <v>1391.76</v>
      </c>
      <c r="AJ1133">
        <v>96</v>
      </c>
      <c r="AK1133" t="s">
        <v>5859</v>
      </c>
      <c r="AL1133">
        <v>0.8</v>
      </c>
      <c r="AM1133">
        <v>14.62</v>
      </c>
      <c r="AN1133">
        <v>2.23</v>
      </c>
      <c r="AO1133" t="s">
        <v>6149</v>
      </c>
      <c r="AP1133" t="s">
        <v>6150</v>
      </c>
      <c r="AQ1133" t="s">
        <v>5978</v>
      </c>
      <c r="AR1133" t="s">
        <v>6151</v>
      </c>
      <c r="AS1133">
        <v>6.47</v>
      </c>
      <c r="AT1133">
        <v>4.31</v>
      </c>
      <c r="AU1133">
        <v>38</v>
      </c>
      <c r="AV1133">
        <v>71</v>
      </c>
      <c r="AW1133">
        <v>149</v>
      </c>
      <c r="AX1133">
        <v>5.4</v>
      </c>
      <c r="AY1133">
        <v>5.1</v>
      </c>
      <c r="AZ1133">
        <v>5</v>
      </c>
      <c r="BA1133">
        <v>150</v>
      </c>
      <c r="BB1133">
        <v>2098.5</v>
      </c>
      <c r="BC1133">
        <v>147</v>
      </c>
      <c r="BD1133" t="s">
        <v>6152</v>
      </c>
      <c r="BE1133" t="s">
        <v>6153</v>
      </c>
      <c r="BF1133" t="s">
        <v>6154</v>
      </c>
      <c r="BG1133" t="s">
        <v>86</v>
      </c>
      <c r="BH1133" t="s">
        <v>86</v>
      </c>
      <c r="BI1133" t="s">
        <v>86</v>
      </c>
      <c r="BJ1133">
        <v>1959.9</v>
      </c>
      <c r="BK1133">
        <v>0</v>
      </c>
      <c r="BL1133">
        <v>0</v>
      </c>
      <c r="BM1133">
        <v>0</v>
      </c>
      <c r="BN1133">
        <v>99</v>
      </c>
      <c r="BO1133">
        <v>1385.01</v>
      </c>
      <c r="BP1133">
        <v>96</v>
      </c>
      <c r="BQ1133">
        <v>13.07</v>
      </c>
      <c r="BR1133">
        <v>5</v>
      </c>
      <c r="BS1133">
        <v>138.6</v>
      </c>
      <c r="BT1133">
        <v>0</v>
      </c>
    </row>
    <row r="1134" spans="1:72">
      <c r="A1134" t="str">
        <f>IF(I1134="","其他",_xlfn.XLOOKUP(I1134,辅助数据!B:B,辅助数据!C:C))</f>
        <v>贺卡</v>
      </c>
      <c r="B1134" t="str" cm="1">
        <f t="array" ref="B1134">IFERROR(_xlfn.IFS(EOMONTH(E1134,0)-C1134&gt;90,"老品 (开售天数大于90天)",EOMONTH(E1134,0)-C1134&gt;=0,"新品 (开售天数小于等于90)"),"新品未出单")</f>
        <v>老品 (开售天数大于90天)</v>
      </c>
      <c r="C1134" s="1">
        <f>_xlfn.XLOOKUP(K1134,开售时间!A:A,开售时间!B:B)</f>
        <v>46192</v>
      </c>
      <c r="D1134" s="1" t="str">
        <f>IFERROR(_xlfn.XLOOKUP(G1134,分层!A:A,分层!B:B),"未划分")</f>
        <v>N</v>
      </c>
      <c r="E1134" s="4">
        <v>46266</v>
      </c>
      <c r="F1134" s="1" t="s">
        <v>72</v>
      </c>
      <c r="G1134" t="s">
        <v>969</v>
      </c>
      <c r="H1134" t="s">
        <v>970</v>
      </c>
      <c r="I1134" t="s">
        <v>971</v>
      </c>
      <c r="J1134" t="s">
        <v>4921</v>
      </c>
      <c r="K1134" t="s">
        <v>971</v>
      </c>
      <c r="L1134">
        <v>65565</v>
      </c>
      <c r="M1134">
        <v>626</v>
      </c>
      <c r="N1134">
        <v>472.21</v>
      </c>
      <c r="O1134">
        <v>447.52</v>
      </c>
      <c r="P1134">
        <v>0</v>
      </c>
      <c r="Q1134">
        <v>24.69</v>
      </c>
      <c r="R1134">
        <v>0</v>
      </c>
      <c r="S1134">
        <v>0</v>
      </c>
      <c r="T1134">
        <v>0</v>
      </c>
      <c r="U1134">
        <v>0</v>
      </c>
      <c r="V1134">
        <v>0</v>
      </c>
      <c r="W1134" t="s">
        <v>5935</v>
      </c>
      <c r="X1134">
        <v>1398</v>
      </c>
      <c r="Y1134">
        <v>1300.07</v>
      </c>
      <c r="Z1134">
        <v>0</v>
      </c>
      <c r="AA1134">
        <v>97.93</v>
      </c>
      <c r="AB1134">
        <v>0</v>
      </c>
      <c r="AC1134">
        <v>100</v>
      </c>
      <c r="AD1134">
        <v>92</v>
      </c>
      <c r="AE1134">
        <v>0</v>
      </c>
      <c r="AF1134">
        <v>8</v>
      </c>
      <c r="AG1134">
        <v>0</v>
      </c>
      <c r="AH1134" t="s">
        <v>2774</v>
      </c>
      <c r="AI1134">
        <v>1343.04</v>
      </c>
      <c r="AJ1134">
        <v>96</v>
      </c>
      <c r="AK1134" t="s">
        <v>225</v>
      </c>
      <c r="AL1134">
        <v>0.75</v>
      </c>
      <c r="AM1134">
        <v>7.2</v>
      </c>
      <c r="AN1134">
        <v>2.96</v>
      </c>
      <c r="AO1134" t="s">
        <v>6155</v>
      </c>
      <c r="AP1134" t="s">
        <v>6156</v>
      </c>
      <c r="AQ1134" t="s">
        <v>1158</v>
      </c>
      <c r="AR1134" t="s">
        <v>6157</v>
      </c>
      <c r="AS1134">
        <v>4.72</v>
      </c>
      <c r="AT1134">
        <v>3.23</v>
      </c>
      <c r="AU1134">
        <v>35</v>
      </c>
      <c r="AV1134">
        <v>74</v>
      </c>
      <c r="AW1134">
        <v>147</v>
      </c>
      <c r="AX1134">
        <v>5</v>
      </c>
      <c r="AY1134">
        <v>5.3</v>
      </c>
      <c r="AZ1134">
        <v>4.9</v>
      </c>
      <c r="BA1134">
        <v>146</v>
      </c>
      <c r="BB1134">
        <v>2028.55</v>
      </c>
      <c r="BC1134">
        <v>145</v>
      </c>
      <c r="BD1134" t="s">
        <v>2109</v>
      </c>
      <c r="BE1134" t="s">
        <v>5321</v>
      </c>
      <c r="BF1134" t="s">
        <v>6158</v>
      </c>
      <c r="BG1134" t="s">
        <v>86</v>
      </c>
      <c r="BH1134" t="s">
        <v>86</v>
      </c>
      <c r="BI1134" t="s">
        <v>86</v>
      </c>
      <c r="BJ1134">
        <v>1963.45</v>
      </c>
      <c r="BK1134">
        <v>0</v>
      </c>
      <c r="BL1134">
        <v>0</v>
      </c>
      <c r="BM1134">
        <v>0</v>
      </c>
      <c r="BN1134">
        <v>48</v>
      </c>
      <c r="BO1134">
        <v>671.52</v>
      </c>
      <c r="BP1134">
        <v>47</v>
      </c>
      <c r="BQ1134">
        <v>13.45</v>
      </c>
      <c r="BR1134">
        <v>4.9</v>
      </c>
      <c r="BS1134">
        <v>65.1</v>
      </c>
      <c r="BT1134">
        <v>0</v>
      </c>
    </row>
    <row r="1135" spans="1:72">
      <c r="A1135" t="str">
        <f>IF(I1135="","其他",_xlfn.XLOOKUP(I1135,辅助数据!B:B,辅助数据!C:C))</f>
        <v>灯饰门联</v>
      </c>
      <c r="B1135" t="str" cm="1">
        <f t="array" ref="B1135">IFERROR(_xlfn.IFS(EOMONTH(E1135,0)-C1135&gt;90,"老品 (开售天数大于90天)",EOMONTH(E1135,0)-C1135&gt;=0,"新品 (开售天数小于等于90)"),"新品未出单")</f>
        <v>老品 (开售天数大于90天)</v>
      </c>
      <c r="C1135" s="1">
        <f>_xlfn.XLOOKUP(K1135,开售时间!A:A,开售时间!B:B)</f>
        <v>46017</v>
      </c>
      <c r="D1135" s="1" t="str">
        <f>IFERROR(_xlfn.XLOOKUP(G1135,分层!A:A,分层!B:B),"未划分")</f>
        <v>T2</v>
      </c>
      <c r="E1135" s="4">
        <v>46266</v>
      </c>
      <c r="F1135" s="1" t="s">
        <v>72</v>
      </c>
      <c r="G1135" t="s">
        <v>948</v>
      </c>
      <c r="H1135" t="s">
        <v>949</v>
      </c>
      <c r="I1135" t="s">
        <v>950</v>
      </c>
      <c r="J1135" t="s">
        <v>5904</v>
      </c>
      <c r="K1135" t="s">
        <v>950</v>
      </c>
      <c r="L1135">
        <v>57625</v>
      </c>
      <c r="M1135">
        <v>473</v>
      </c>
      <c r="N1135">
        <v>334.49</v>
      </c>
      <c r="O1135">
        <v>334.49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 t="s">
        <v>5935</v>
      </c>
      <c r="X1135">
        <v>1016.28</v>
      </c>
      <c r="Y1135">
        <v>1016.28</v>
      </c>
      <c r="Z1135">
        <v>0</v>
      </c>
      <c r="AA1135">
        <v>0</v>
      </c>
      <c r="AB1135">
        <v>0</v>
      </c>
      <c r="AC1135">
        <v>70</v>
      </c>
      <c r="AD1135">
        <v>70</v>
      </c>
      <c r="AE1135">
        <v>0</v>
      </c>
      <c r="AF1135">
        <v>0</v>
      </c>
      <c r="AG1135">
        <v>0</v>
      </c>
      <c r="AH1135" t="s">
        <v>1054</v>
      </c>
      <c r="AI1135">
        <v>881.37</v>
      </c>
      <c r="AJ1135">
        <v>61</v>
      </c>
      <c r="AK1135" t="s">
        <v>277</v>
      </c>
      <c r="AL1135">
        <v>0.71</v>
      </c>
      <c r="AM1135">
        <v>5.8</v>
      </c>
      <c r="AN1135">
        <v>3.04</v>
      </c>
      <c r="AO1135" t="s">
        <v>1894</v>
      </c>
      <c r="AP1135" t="s">
        <v>2243</v>
      </c>
      <c r="AQ1135" t="s">
        <v>288</v>
      </c>
      <c r="AR1135" t="s">
        <v>6159</v>
      </c>
      <c r="AS1135">
        <v>4.78</v>
      </c>
      <c r="AT1135">
        <v>2.36</v>
      </c>
      <c r="AU1135">
        <v>41</v>
      </c>
      <c r="AV1135">
        <v>71</v>
      </c>
      <c r="AW1135">
        <v>145</v>
      </c>
      <c r="AX1135">
        <v>5.9</v>
      </c>
      <c r="AY1135">
        <v>5.1</v>
      </c>
      <c r="AZ1135">
        <v>4.8</v>
      </c>
      <c r="BA1135">
        <v>142</v>
      </c>
      <c r="BB1135">
        <v>1985.18</v>
      </c>
      <c r="BC1135">
        <v>140</v>
      </c>
      <c r="BD1135" t="s">
        <v>658</v>
      </c>
      <c r="BE1135" t="s">
        <v>6160</v>
      </c>
      <c r="BF1135" t="s">
        <v>875</v>
      </c>
      <c r="BG1135" t="s">
        <v>86</v>
      </c>
      <c r="BH1135" t="s">
        <v>86</v>
      </c>
      <c r="BI1135" t="s">
        <v>86</v>
      </c>
      <c r="BJ1135">
        <v>1971.87</v>
      </c>
      <c r="BK1135">
        <v>2</v>
      </c>
      <c r="BL1135">
        <v>26.58</v>
      </c>
      <c r="BM1135">
        <v>2</v>
      </c>
      <c r="BN1135">
        <v>19</v>
      </c>
      <c r="BO1135">
        <v>265.81</v>
      </c>
      <c r="BP1135">
        <v>17</v>
      </c>
      <c r="BQ1135">
        <v>13.89</v>
      </c>
      <c r="BR1135">
        <v>4.7</v>
      </c>
      <c r="BS1135">
        <v>13.31</v>
      </c>
      <c r="BT1135">
        <v>0</v>
      </c>
    </row>
    <row r="1136" spans="1:72">
      <c r="A1136" t="str">
        <f>IF(I1136="","其他",_xlfn.XLOOKUP(I1136,辅助数据!B:B,辅助数据!C:C))</f>
        <v>照片横幅</v>
      </c>
      <c r="B1136" t="str" cm="1">
        <f t="array" ref="B1136">IFERROR(_xlfn.IFS(EOMONTH(E1136,0)-C1136&gt;90,"老品 (开售天数大于90天)",EOMONTH(E1136,0)-C1136&gt;=0,"新品 (开售天数小于等于90)"),"新品未出单")</f>
        <v>老品 (开售天数大于90天)</v>
      </c>
      <c r="C1136" s="1">
        <f>_xlfn.XLOOKUP(K1136,开售时间!A:A,开售时间!B:B)</f>
        <v>46143</v>
      </c>
      <c r="D1136" s="1" t="str">
        <f>IFERROR(_xlfn.XLOOKUP(G1136,分层!A:A,分层!B:B),"未划分")</f>
        <v>T3</v>
      </c>
      <c r="E1136" s="4">
        <v>46266</v>
      </c>
      <c r="F1136" s="1" t="s">
        <v>72</v>
      </c>
      <c r="G1136" t="s">
        <v>552</v>
      </c>
      <c r="H1136" t="s">
        <v>553</v>
      </c>
      <c r="I1136" t="s">
        <v>554</v>
      </c>
      <c r="J1136" t="s">
        <v>6161</v>
      </c>
      <c r="K1136" t="s">
        <v>554</v>
      </c>
      <c r="L1136">
        <v>66220</v>
      </c>
      <c r="M1136">
        <v>592</v>
      </c>
      <c r="N1136">
        <v>417</v>
      </c>
      <c r="O1136">
        <v>391.41</v>
      </c>
      <c r="P1136">
        <v>0</v>
      </c>
      <c r="Q1136">
        <v>25.59</v>
      </c>
      <c r="R1136">
        <v>0</v>
      </c>
      <c r="S1136">
        <v>0</v>
      </c>
      <c r="T1136">
        <v>0</v>
      </c>
      <c r="U1136">
        <v>0</v>
      </c>
      <c r="V1136">
        <v>0</v>
      </c>
      <c r="W1136" t="s">
        <v>5935</v>
      </c>
      <c r="X1136">
        <v>930.63</v>
      </c>
      <c r="Y1136">
        <v>846.7</v>
      </c>
      <c r="Z1136">
        <v>0</v>
      </c>
      <c r="AA1136">
        <v>83.93</v>
      </c>
      <c r="AB1136">
        <v>0</v>
      </c>
      <c r="AC1136">
        <v>76</v>
      </c>
      <c r="AD1136">
        <v>69</v>
      </c>
      <c r="AE1136">
        <v>0</v>
      </c>
      <c r="AF1136">
        <v>7</v>
      </c>
      <c r="AG1136">
        <v>0</v>
      </c>
      <c r="AH1136" t="s">
        <v>4994</v>
      </c>
      <c r="AI1136">
        <v>838.7</v>
      </c>
      <c r="AJ1136">
        <v>69</v>
      </c>
      <c r="AK1136" t="s">
        <v>290</v>
      </c>
      <c r="AL1136">
        <v>0.7</v>
      </c>
      <c r="AM1136">
        <v>6.3</v>
      </c>
      <c r="AN1136">
        <v>2.23</v>
      </c>
      <c r="AO1136" t="s">
        <v>6162</v>
      </c>
      <c r="AP1136" t="s">
        <v>6163</v>
      </c>
      <c r="AQ1136" t="s">
        <v>2515</v>
      </c>
      <c r="AR1136" t="s">
        <v>6164</v>
      </c>
      <c r="AS1136">
        <v>5.49</v>
      </c>
      <c r="AT1136">
        <v>2.96</v>
      </c>
      <c r="AU1136">
        <v>29</v>
      </c>
      <c r="AV1136">
        <v>51</v>
      </c>
      <c r="AW1136">
        <v>143</v>
      </c>
      <c r="AX1136">
        <v>4.1</v>
      </c>
      <c r="AY1136">
        <v>3.6</v>
      </c>
      <c r="AZ1136">
        <v>4.8</v>
      </c>
      <c r="BA1136">
        <v>141</v>
      </c>
      <c r="BB1136">
        <v>1678</v>
      </c>
      <c r="BC1136">
        <v>139</v>
      </c>
      <c r="BD1136" t="s">
        <v>727</v>
      </c>
      <c r="BE1136" t="s">
        <v>6165</v>
      </c>
      <c r="BF1136" t="s">
        <v>4661</v>
      </c>
      <c r="BG1136" t="s">
        <v>86</v>
      </c>
      <c r="BH1136" t="s">
        <v>86</v>
      </c>
      <c r="BI1136" t="s">
        <v>86</v>
      </c>
      <c r="BJ1136">
        <v>1675.61</v>
      </c>
      <c r="BK1136">
        <v>1</v>
      </c>
      <c r="BL1136">
        <v>11.39</v>
      </c>
      <c r="BM1136">
        <v>1</v>
      </c>
      <c r="BN1136">
        <v>4</v>
      </c>
      <c r="BO1136">
        <v>47.96</v>
      </c>
      <c r="BP1136">
        <v>2</v>
      </c>
      <c r="BQ1136">
        <v>11.88</v>
      </c>
      <c r="BR1136">
        <v>4.7</v>
      </c>
      <c r="BS1136">
        <v>2.39</v>
      </c>
      <c r="BT1136">
        <v>0</v>
      </c>
    </row>
    <row r="1137" spans="1:72">
      <c r="A1137" t="str">
        <f>IF(I1137="","其他",_xlfn.XLOOKUP(I1137,辅助数据!B:B,辅助数据!C:C))</f>
        <v>雨帘套装</v>
      </c>
      <c r="B1137" t="str" cm="1">
        <f t="array" ref="B1137">IFERROR(_xlfn.IFS(EOMONTH(E1137,0)-C1137&gt;90,"老品 (开售天数大于90天)",EOMONTH(E1137,0)-C1137&gt;=0,"新品 (开售天数小于等于90)"),"新品未出单")</f>
        <v>老品 (开售天数大于90天)</v>
      </c>
      <c r="C1137" s="1">
        <f>_xlfn.XLOOKUP(K1137,开售时间!A:A,开售时间!B:B)</f>
        <v>45114</v>
      </c>
      <c r="D1137" s="1" t="str">
        <f>IFERROR(_xlfn.XLOOKUP(G1137,分层!A:A,分层!B:B),"未划分")</f>
        <v>未划分</v>
      </c>
      <c r="E1137" s="4">
        <v>46266</v>
      </c>
      <c r="F1137" s="1" t="s">
        <v>4038</v>
      </c>
      <c r="G1137" t="s">
        <v>4045</v>
      </c>
      <c r="H1137" t="s">
        <v>4046</v>
      </c>
      <c r="I1137" t="s">
        <v>4047</v>
      </c>
      <c r="J1137" t="s">
        <v>6166</v>
      </c>
      <c r="K1137" t="s">
        <v>4047</v>
      </c>
      <c r="L1137">
        <v>93058</v>
      </c>
      <c r="M1137">
        <v>687</v>
      </c>
      <c r="N1137">
        <v>738.54</v>
      </c>
      <c r="O1137">
        <v>680.93</v>
      </c>
      <c r="P1137">
        <v>0</v>
      </c>
      <c r="Q1137">
        <v>57.61</v>
      </c>
      <c r="R1137">
        <v>0</v>
      </c>
      <c r="S1137">
        <v>0</v>
      </c>
      <c r="T1137">
        <v>0</v>
      </c>
      <c r="U1137">
        <v>0</v>
      </c>
      <c r="V1137">
        <v>0</v>
      </c>
      <c r="W1137" t="s">
        <v>5935</v>
      </c>
      <c r="X1137">
        <v>1577.81</v>
      </c>
      <c r="Y1137">
        <v>1493.87</v>
      </c>
      <c r="Z1137">
        <v>0</v>
      </c>
      <c r="AA1137">
        <v>83.94</v>
      </c>
      <c r="AB1137">
        <v>0</v>
      </c>
      <c r="AC1137">
        <v>105</v>
      </c>
      <c r="AD1137">
        <v>99</v>
      </c>
      <c r="AE1137">
        <v>0</v>
      </c>
      <c r="AF1137">
        <v>6</v>
      </c>
      <c r="AG1137">
        <v>0</v>
      </c>
      <c r="AH1137" t="s">
        <v>2576</v>
      </c>
      <c r="AI1137">
        <v>1398.6</v>
      </c>
      <c r="AJ1137">
        <v>91</v>
      </c>
      <c r="AK1137" t="s">
        <v>147</v>
      </c>
      <c r="AL1137">
        <v>1.08</v>
      </c>
      <c r="AM1137">
        <v>7.94</v>
      </c>
      <c r="AN1137">
        <v>2.14</v>
      </c>
      <c r="AO1137" t="s">
        <v>6167</v>
      </c>
      <c r="AP1137" t="s">
        <v>6168</v>
      </c>
      <c r="AQ1137" t="s">
        <v>2232</v>
      </c>
      <c r="AR1137" t="s">
        <v>6169</v>
      </c>
      <c r="AS1137">
        <v>7.03</v>
      </c>
      <c r="AT1137">
        <v>5.24</v>
      </c>
      <c r="AU1137">
        <v>23</v>
      </c>
      <c r="AV1137">
        <v>57</v>
      </c>
      <c r="AW1137">
        <v>134</v>
      </c>
      <c r="AX1137">
        <v>3.3</v>
      </c>
      <c r="AY1137">
        <v>4.1</v>
      </c>
      <c r="AZ1137">
        <v>4.5</v>
      </c>
      <c r="BA1137">
        <v>141</v>
      </c>
      <c r="BB1137">
        <v>1972.09</v>
      </c>
      <c r="BC1137">
        <v>126</v>
      </c>
      <c r="BD1137" t="s">
        <v>6170</v>
      </c>
      <c r="BE1137" t="s">
        <v>6171</v>
      </c>
      <c r="BF1137" t="s">
        <v>6172</v>
      </c>
      <c r="BG1137" t="s">
        <v>86</v>
      </c>
      <c r="BH1137" t="s">
        <v>86</v>
      </c>
      <c r="BI1137" t="s">
        <v>86</v>
      </c>
      <c r="BJ1137">
        <v>1826.53</v>
      </c>
      <c r="BK1137">
        <v>5</v>
      </c>
      <c r="BL1137">
        <v>69.45</v>
      </c>
      <c r="BM1137">
        <v>3</v>
      </c>
      <c r="BN1137">
        <v>109</v>
      </c>
      <c r="BO1137">
        <v>1524.41</v>
      </c>
      <c r="BP1137">
        <v>95</v>
      </c>
      <c r="BQ1137">
        <v>12.95</v>
      </c>
      <c r="BR1137">
        <v>4.7</v>
      </c>
      <c r="BS1137">
        <v>145.56</v>
      </c>
      <c r="BT1137">
        <v>0</v>
      </c>
    </row>
    <row r="1138" spans="1:72">
      <c r="A1138" t="str">
        <f>IF(I1138="","其他",_xlfn.XLOOKUP(I1138,辅助数据!B:B,辅助数据!C:C))</f>
        <v>海报小木板</v>
      </c>
      <c r="B1138" t="str" cm="1">
        <f t="array" ref="B1138">IFERROR(_xlfn.IFS(EOMONTH(E1138,0)-C1138&gt;90,"老品 (开售天数大于90天)",EOMONTH(E1138,0)-C1138&gt;=0,"新品 (开售天数小于等于90)"),"新品未出单")</f>
        <v>老品 (开售天数大于90天)</v>
      </c>
      <c r="C1138" s="1">
        <f>_xlfn.XLOOKUP(K1138,开售时间!A:A,开售时间!B:B)</f>
        <v>46011</v>
      </c>
      <c r="D1138" s="1" t="str">
        <f>IFERROR(_xlfn.XLOOKUP(G1138,分层!A:A,分层!B:B),"未划分")</f>
        <v>T2</v>
      </c>
      <c r="E1138" s="4">
        <v>46266</v>
      </c>
      <c r="F1138" s="1" t="s">
        <v>72</v>
      </c>
      <c r="G1138" t="s">
        <v>423</v>
      </c>
      <c r="H1138" t="s">
        <v>424</v>
      </c>
      <c r="I1138" t="s">
        <v>425</v>
      </c>
      <c r="J1138" t="s">
        <v>6173</v>
      </c>
      <c r="K1138" t="s">
        <v>425</v>
      </c>
      <c r="L1138">
        <v>109465</v>
      </c>
      <c r="M1138">
        <v>736</v>
      </c>
      <c r="N1138">
        <v>614.9</v>
      </c>
      <c r="O1138">
        <v>598.71</v>
      </c>
      <c r="P1138">
        <v>0</v>
      </c>
      <c r="Q1138">
        <v>16.19</v>
      </c>
      <c r="R1138">
        <v>0</v>
      </c>
      <c r="S1138">
        <v>0</v>
      </c>
      <c r="T1138">
        <v>0</v>
      </c>
      <c r="U1138">
        <v>0</v>
      </c>
      <c r="V1138">
        <v>0</v>
      </c>
      <c r="W1138" t="s">
        <v>5935</v>
      </c>
      <c r="X1138">
        <v>2208.93</v>
      </c>
      <c r="Y1138">
        <v>2108.98</v>
      </c>
      <c r="Z1138">
        <v>0</v>
      </c>
      <c r="AA1138">
        <v>99.95</v>
      </c>
      <c r="AB1138">
        <v>0</v>
      </c>
      <c r="AC1138">
        <v>118</v>
      </c>
      <c r="AD1138">
        <v>113</v>
      </c>
      <c r="AE1138">
        <v>0</v>
      </c>
      <c r="AF1138">
        <v>5</v>
      </c>
      <c r="AG1138">
        <v>0</v>
      </c>
      <c r="AH1138" t="s">
        <v>6174</v>
      </c>
      <c r="AI1138">
        <v>1939.03</v>
      </c>
      <c r="AJ1138">
        <v>97</v>
      </c>
      <c r="AK1138" t="s">
        <v>2859</v>
      </c>
      <c r="AL1138">
        <v>0.84</v>
      </c>
      <c r="AM1138">
        <v>5.62</v>
      </c>
      <c r="AN1138">
        <v>3.59</v>
      </c>
      <c r="AO1138" t="s">
        <v>4558</v>
      </c>
      <c r="AP1138" t="s">
        <v>2247</v>
      </c>
      <c r="AQ1138" t="s">
        <v>6175</v>
      </c>
      <c r="AR1138" t="s">
        <v>4465</v>
      </c>
      <c r="AS1138">
        <v>5.21</v>
      </c>
      <c r="AT1138">
        <v>4.39</v>
      </c>
      <c r="AU1138">
        <v>35</v>
      </c>
      <c r="AV1138">
        <v>59</v>
      </c>
      <c r="AW1138">
        <v>138</v>
      </c>
      <c r="AX1138">
        <v>5</v>
      </c>
      <c r="AY1138">
        <v>4.2</v>
      </c>
      <c r="AZ1138">
        <v>4.6</v>
      </c>
      <c r="BA1138">
        <v>140</v>
      </c>
      <c r="BB1138">
        <v>2777.61</v>
      </c>
      <c r="BC1138">
        <v>140</v>
      </c>
      <c r="BD1138" t="s">
        <v>559</v>
      </c>
      <c r="BE1138" t="s">
        <v>6176</v>
      </c>
      <c r="BF1138" t="s">
        <v>6177</v>
      </c>
      <c r="BG1138" t="s">
        <v>86</v>
      </c>
      <c r="BH1138" t="s">
        <v>86</v>
      </c>
      <c r="BI1138" t="s">
        <v>86</v>
      </c>
      <c r="BJ1138">
        <v>2776.61</v>
      </c>
      <c r="BK1138">
        <v>1</v>
      </c>
      <c r="BL1138">
        <v>18.99</v>
      </c>
      <c r="BM1138">
        <v>1</v>
      </c>
      <c r="BN1138">
        <v>1</v>
      </c>
      <c r="BO1138">
        <v>19.99</v>
      </c>
      <c r="BP1138">
        <v>1</v>
      </c>
      <c r="BQ1138">
        <v>19.83</v>
      </c>
      <c r="BR1138">
        <v>4.7</v>
      </c>
      <c r="BS1138">
        <v>1</v>
      </c>
      <c r="BT1138">
        <v>0</v>
      </c>
    </row>
    <row r="1139" spans="1:72">
      <c r="A1139" t="str">
        <f>IF(I1139="","其他",_xlfn.XLOOKUP(I1139,辅助数据!B:B,辅助数据!C:C))</f>
        <v>照片横幅</v>
      </c>
      <c r="B1139" t="str" cm="1">
        <f t="array" ref="B1139">IFERROR(_xlfn.IFS(EOMONTH(E1139,0)-C1139&gt;90,"老品 (开售天数大于90天)",EOMONTH(E1139,0)-C1139&gt;=0,"新品 (开售天数小于等于90)"),"新品未出单")</f>
        <v>老品 (开售天数大于90天)</v>
      </c>
      <c r="C1139" s="1">
        <f>_xlfn.XLOOKUP(K1139,开售时间!A:A,开售时间!B:B)</f>
        <v>46106</v>
      </c>
      <c r="D1139" s="1" t="str">
        <f>IFERROR(_xlfn.XLOOKUP(G1139,分层!A:A,分层!B:B),"未划分")</f>
        <v>T2</v>
      </c>
      <c r="E1139" s="4">
        <v>46266</v>
      </c>
      <c r="F1139" s="1" t="s">
        <v>72</v>
      </c>
      <c r="G1139" t="s">
        <v>472</v>
      </c>
      <c r="H1139" t="s">
        <v>473</v>
      </c>
      <c r="I1139" t="s">
        <v>474</v>
      </c>
      <c r="J1139" t="s">
        <v>6178</v>
      </c>
      <c r="K1139" t="s">
        <v>474</v>
      </c>
      <c r="L1139">
        <v>79264</v>
      </c>
      <c r="M1139">
        <v>648</v>
      </c>
      <c r="N1139">
        <v>442.76</v>
      </c>
      <c r="O1139">
        <v>411.87</v>
      </c>
      <c r="P1139">
        <v>0</v>
      </c>
      <c r="Q1139">
        <v>30.89</v>
      </c>
      <c r="R1139">
        <v>0</v>
      </c>
      <c r="S1139">
        <v>0</v>
      </c>
      <c r="T1139">
        <v>0</v>
      </c>
      <c r="U1139">
        <v>0</v>
      </c>
      <c r="V1139">
        <v>0</v>
      </c>
      <c r="W1139" t="s">
        <v>5935</v>
      </c>
      <c r="X1139">
        <v>1214.77</v>
      </c>
      <c r="Y1139">
        <v>1097.86</v>
      </c>
      <c r="Z1139">
        <v>0</v>
      </c>
      <c r="AA1139">
        <v>116.91</v>
      </c>
      <c r="AB1139">
        <v>0</v>
      </c>
      <c r="AC1139">
        <v>93</v>
      </c>
      <c r="AD1139">
        <v>84</v>
      </c>
      <c r="AE1139">
        <v>0</v>
      </c>
      <c r="AF1139">
        <v>9</v>
      </c>
      <c r="AG1139">
        <v>0</v>
      </c>
      <c r="AH1139" t="s">
        <v>6179</v>
      </c>
      <c r="AI1139">
        <v>1037.9</v>
      </c>
      <c r="AJ1139">
        <v>80</v>
      </c>
      <c r="AK1139" t="s">
        <v>277</v>
      </c>
      <c r="AL1139">
        <v>0.68</v>
      </c>
      <c r="AM1139">
        <v>5.59</v>
      </c>
      <c r="AN1139">
        <v>2.74</v>
      </c>
      <c r="AO1139" t="s">
        <v>6180</v>
      </c>
      <c r="AP1139" t="s">
        <v>6181</v>
      </c>
      <c r="AQ1139" t="s">
        <v>4967</v>
      </c>
      <c r="AR1139" t="s">
        <v>6182</v>
      </c>
      <c r="AS1139">
        <v>4.76</v>
      </c>
      <c r="AT1139">
        <v>3.19</v>
      </c>
      <c r="AU1139">
        <v>31</v>
      </c>
      <c r="AV1139">
        <v>55</v>
      </c>
      <c r="AW1139">
        <v>134</v>
      </c>
      <c r="AX1139">
        <v>4.4</v>
      </c>
      <c r="AY1139">
        <v>3.9</v>
      </c>
      <c r="AZ1139">
        <v>4.5</v>
      </c>
      <c r="BA1139">
        <v>139</v>
      </c>
      <c r="BB1139">
        <v>1802.36</v>
      </c>
      <c r="BC1139">
        <v>139</v>
      </c>
      <c r="BD1139" t="s">
        <v>6087</v>
      </c>
      <c r="BE1139" t="s">
        <v>6183</v>
      </c>
      <c r="BF1139" t="s">
        <v>1255</v>
      </c>
      <c r="BG1139" t="s">
        <v>86</v>
      </c>
      <c r="BH1139" t="s">
        <v>86</v>
      </c>
      <c r="BI1139" t="s">
        <v>86</v>
      </c>
      <c r="BJ1139">
        <v>1799.11</v>
      </c>
      <c r="BK1139">
        <v>5</v>
      </c>
      <c r="BL1139">
        <v>61.7</v>
      </c>
      <c r="BM1139">
        <v>5</v>
      </c>
      <c r="BN1139">
        <v>5</v>
      </c>
      <c r="BO1139">
        <v>64.95</v>
      </c>
      <c r="BP1139">
        <v>5</v>
      </c>
      <c r="BQ1139">
        <v>12.94</v>
      </c>
      <c r="BR1139">
        <v>4.6</v>
      </c>
      <c r="BS1139">
        <v>3.25</v>
      </c>
      <c r="BT1139">
        <v>0</v>
      </c>
    </row>
    <row r="1140" spans="1:72">
      <c r="A1140" t="str">
        <f>IF(I1140="","其他",_xlfn.XLOOKUP(I1140,辅助数据!B:B,辅助数据!C:C))</f>
        <v>海报小木板</v>
      </c>
      <c r="B1140" t="str" cm="1">
        <f t="array" ref="B1140">IFERROR(_xlfn.IFS(EOMONTH(E1140,0)-C1140&gt;90,"老品 (开售天数大于90天)",EOMONTH(E1140,0)-C1140&gt;=0,"新品 (开售天数小于等于90)"),"新品未出单")</f>
        <v>老品 (开售天数大于90天)</v>
      </c>
      <c r="C1140" s="1">
        <f>_xlfn.XLOOKUP(K1140,开售时间!A:A,开售时间!B:B)</f>
        <v>46013</v>
      </c>
      <c r="D1140" s="1" t="str">
        <f>IFERROR(_xlfn.XLOOKUP(G1140,分层!A:A,分层!B:B),"未划分")</f>
        <v>T1</v>
      </c>
      <c r="E1140" s="4">
        <v>46266</v>
      </c>
      <c r="F1140" s="1" t="s">
        <v>72</v>
      </c>
      <c r="G1140" t="s">
        <v>519</v>
      </c>
      <c r="H1140" t="s">
        <v>520</v>
      </c>
      <c r="I1140" t="s">
        <v>521</v>
      </c>
      <c r="J1140" t="s">
        <v>6184</v>
      </c>
      <c r="K1140" t="s">
        <v>521</v>
      </c>
      <c r="L1140">
        <v>60518</v>
      </c>
      <c r="M1140">
        <v>585</v>
      </c>
      <c r="N1140">
        <v>480.81</v>
      </c>
      <c r="O1140">
        <v>473.22</v>
      </c>
      <c r="P1140">
        <v>0</v>
      </c>
      <c r="Q1140">
        <v>7.59</v>
      </c>
      <c r="R1140">
        <v>0</v>
      </c>
      <c r="S1140">
        <v>0</v>
      </c>
      <c r="T1140">
        <v>0</v>
      </c>
      <c r="U1140">
        <v>0</v>
      </c>
      <c r="V1140">
        <v>0</v>
      </c>
      <c r="W1140" t="s">
        <v>5935</v>
      </c>
      <c r="X1140">
        <v>1610.9</v>
      </c>
      <c r="Y1140">
        <v>1589.06</v>
      </c>
      <c r="Z1140">
        <v>0</v>
      </c>
      <c r="AA1140">
        <v>21.84</v>
      </c>
      <c r="AB1140">
        <v>0</v>
      </c>
      <c r="AC1140">
        <v>74</v>
      </c>
      <c r="AD1140">
        <v>73</v>
      </c>
      <c r="AE1140">
        <v>0</v>
      </c>
      <c r="AF1140">
        <v>1</v>
      </c>
      <c r="AG1140">
        <v>0</v>
      </c>
      <c r="AH1140" t="s">
        <v>6185</v>
      </c>
      <c r="AI1140">
        <v>1541.4</v>
      </c>
      <c r="AJ1140">
        <v>69</v>
      </c>
      <c r="AK1140" t="s">
        <v>3557</v>
      </c>
      <c r="AL1140">
        <v>0.82</v>
      </c>
      <c r="AM1140">
        <v>7.94</v>
      </c>
      <c r="AN1140">
        <v>3.35</v>
      </c>
      <c r="AO1140" t="s">
        <v>6186</v>
      </c>
      <c r="AP1140" t="s">
        <v>253</v>
      </c>
      <c r="AQ1140" t="s">
        <v>2520</v>
      </c>
      <c r="AR1140" t="s">
        <v>6187</v>
      </c>
      <c r="AS1140">
        <v>6.5</v>
      </c>
      <c r="AT1140">
        <v>3.48</v>
      </c>
      <c r="AU1140">
        <v>41</v>
      </c>
      <c r="AV1140">
        <v>74</v>
      </c>
      <c r="AW1140">
        <v>148</v>
      </c>
      <c r="AX1140">
        <v>5.9</v>
      </c>
      <c r="AY1140">
        <v>5.3</v>
      </c>
      <c r="AZ1140">
        <v>4.9</v>
      </c>
      <c r="BA1140">
        <v>138</v>
      </c>
      <c r="BB1140">
        <v>2988.81</v>
      </c>
      <c r="BC1140">
        <v>136</v>
      </c>
      <c r="BD1140" t="s">
        <v>6188</v>
      </c>
      <c r="BE1140" t="s">
        <v>5349</v>
      </c>
      <c r="BF1140" t="s">
        <v>6189</v>
      </c>
      <c r="BG1140" t="s">
        <v>86</v>
      </c>
      <c r="BH1140" t="s">
        <v>86</v>
      </c>
      <c r="BI1140" t="s">
        <v>86</v>
      </c>
      <c r="BJ1140">
        <v>2981.18</v>
      </c>
      <c r="BK1140">
        <v>3</v>
      </c>
      <c r="BL1140">
        <v>62.25</v>
      </c>
      <c r="BM1140">
        <v>3</v>
      </c>
      <c r="BN1140">
        <v>7</v>
      </c>
      <c r="BO1140">
        <v>152.88</v>
      </c>
      <c r="BP1140">
        <v>5</v>
      </c>
      <c r="BQ1140">
        <v>21.6</v>
      </c>
      <c r="BR1140">
        <v>4.6</v>
      </c>
      <c r="BS1140">
        <v>7.63</v>
      </c>
      <c r="BT1140">
        <v>0</v>
      </c>
    </row>
    <row r="1141" spans="1:72">
      <c r="A1141" t="str">
        <f>IF(I1141="","其他",_xlfn.XLOOKUP(I1141,辅助数据!B:B,辅助数据!C:C))</f>
        <v>灯饰门联</v>
      </c>
      <c r="B1141" t="str" cm="1">
        <f t="array" ref="B1141">IFERROR(_xlfn.IFS(EOMONTH(E1141,0)-C1141&gt;90,"老品 (开售天数大于90天)",EOMONTH(E1141,0)-C1141&gt;=0,"新品 (开售天数小于等于90)"),"新品未出单")</f>
        <v>老品 (开售天数大于90天)</v>
      </c>
      <c r="C1141" s="1">
        <f>_xlfn.XLOOKUP(K1141,开售时间!A:A,开售时间!B:B)</f>
        <v>46099</v>
      </c>
      <c r="D1141" s="1" t="str">
        <f>IFERROR(_xlfn.XLOOKUP(G1141,分层!A:A,分层!B:B),"未划分")</f>
        <v>T2</v>
      </c>
      <c r="E1141" s="4">
        <v>46266</v>
      </c>
      <c r="F1141" s="1" t="s">
        <v>72</v>
      </c>
      <c r="G1141" t="s">
        <v>744</v>
      </c>
      <c r="H1141" t="s">
        <v>745</v>
      </c>
      <c r="I1141" t="s">
        <v>746</v>
      </c>
      <c r="J1141" t="s">
        <v>6190</v>
      </c>
      <c r="K1141" t="s">
        <v>746</v>
      </c>
      <c r="L1141">
        <v>92378</v>
      </c>
      <c r="M1141">
        <v>429</v>
      </c>
      <c r="N1141">
        <v>357.1</v>
      </c>
      <c r="O1141">
        <v>355.08</v>
      </c>
      <c r="P1141">
        <v>0</v>
      </c>
      <c r="Q1141">
        <v>2.02</v>
      </c>
      <c r="R1141">
        <v>0</v>
      </c>
      <c r="S1141">
        <v>0</v>
      </c>
      <c r="T1141">
        <v>0</v>
      </c>
      <c r="U1141">
        <v>0</v>
      </c>
      <c r="V1141">
        <v>0</v>
      </c>
      <c r="W1141" t="s">
        <v>5935</v>
      </c>
      <c r="X1141">
        <v>1217.12</v>
      </c>
      <c r="Y1141">
        <v>1203.13</v>
      </c>
      <c r="Z1141">
        <v>0</v>
      </c>
      <c r="AA1141">
        <v>13.99</v>
      </c>
      <c r="AB1141">
        <v>0</v>
      </c>
      <c r="AC1141">
        <v>87</v>
      </c>
      <c r="AD1141">
        <v>86</v>
      </c>
      <c r="AE1141">
        <v>0</v>
      </c>
      <c r="AF1141">
        <v>1</v>
      </c>
      <c r="AG1141">
        <v>0</v>
      </c>
      <c r="AH1141" t="s">
        <v>5999</v>
      </c>
      <c r="AI1141">
        <v>1007.28</v>
      </c>
      <c r="AJ1141">
        <v>72</v>
      </c>
      <c r="AK1141" t="s">
        <v>1363</v>
      </c>
      <c r="AL1141">
        <v>0.83</v>
      </c>
      <c r="AM1141">
        <v>3.87</v>
      </c>
      <c r="AN1141">
        <v>3.41</v>
      </c>
      <c r="AO1141" t="s">
        <v>6191</v>
      </c>
      <c r="AP1141" t="s">
        <v>6192</v>
      </c>
      <c r="AQ1141" t="s">
        <v>2028</v>
      </c>
      <c r="AR1141" t="s">
        <v>6193</v>
      </c>
      <c r="AS1141">
        <v>4.1</v>
      </c>
      <c r="AT1141">
        <v>2.59</v>
      </c>
      <c r="AU1141">
        <v>34</v>
      </c>
      <c r="AV1141">
        <v>59</v>
      </c>
      <c r="AW1141">
        <v>135</v>
      </c>
      <c r="AX1141">
        <v>4.9</v>
      </c>
      <c r="AY1141">
        <v>4.2</v>
      </c>
      <c r="AZ1141">
        <v>4.5</v>
      </c>
      <c r="BA1141">
        <v>138</v>
      </c>
      <c r="BB1141">
        <v>1930.62</v>
      </c>
      <c r="BC1141">
        <v>138</v>
      </c>
      <c r="BD1141" t="s">
        <v>900</v>
      </c>
      <c r="BE1141" t="s">
        <v>6194</v>
      </c>
      <c r="BF1141" t="s">
        <v>900</v>
      </c>
      <c r="BG1141" t="s">
        <v>86</v>
      </c>
      <c r="BH1141" t="s">
        <v>86</v>
      </c>
      <c r="BI1141" t="s">
        <v>86</v>
      </c>
      <c r="BJ1141">
        <v>1922.21</v>
      </c>
      <c r="BK1141">
        <v>0</v>
      </c>
      <c r="BL1141">
        <v>0</v>
      </c>
      <c r="BM1141">
        <v>0</v>
      </c>
      <c r="BN1141">
        <v>12</v>
      </c>
      <c r="BO1141">
        <v>167.88</v>
      </c>
      <c r="BP1141">
        <v>12</v>
      </c>
      <c r="BQ1141">
        <v>13.93</v>
      </c>
      <c r="BR1141">
        <v>4.6</v>
      </c>
      <c r="BS1141">
        <v>8.41</v>
      </c>
      <c r="BT1141">
        <v>0</v>
      </c>
    </row>
    <row r="1142" spans="1:72">
      <c r="A1142" t="str">
        <f>IF(I1142="","其他",_xlfn.XLOOKUP(I1142,辅助数据!B:B,辅助数据!C:C))</f>
        <v>贺卡</v>
      </c>
      <c r="B1142" t="str" cm="1">
        <f t="array" ref="B1142">IFERROR(_xlfn.IFS(EOMONTH(E1142,0)-C1142&gt;90,"老品 (开售天数大于90天)",EOMONTH(E1142,0)-C1142&gt;=0,"新品 (开售天数小于等于90)"),"新品未出单")</f>
        <v>老品 (开售天数大于90天)</v>
      </c>
      <c r="C1142" s="1">
        <f>_xlfn.XLOOKUP(K1142,开售时间!A:A,开售时间!B:B)</f>
        <v>46193</v>
      </c>
      <c r="D1142" s="1" t="str">
        <f>IFERROR(_xlfn.XLOOKUP(G1142,分层!A:A,分层!B:B),"未划分")</f>
        <v>N</v>
      </c>
      <c r="E1142" s="4">
        <v>46266</v>
      </c>
      <c r="F1142" s="1" t="s">
        <v>72</v>
      </c>
      <c r="G1142" t="s">
        <v>881</v>
      </c>
      <c r="H1142" t="s">
        <v>882</v>
      </c>
      <c r="I1142" t="s">
        <v>883</v>
      </c>
      <c r="J1142" t="s">
        <v>680</v>
      </c>
      <c r="K1142" t="s">
        <v>883</v>
      </c>
      <c r="L1142">
        <v>79294</v>
      </c>
      <c r="M1142">
        <v>755</v>
      </c>
      <c r="N1142">
        <v>590.52</v>
      </c>
      <c r="O1142">
        <v>552.83</v>
      </c>
      <c r="P1142">
        <v>0</v>
      </c>
      <c r="Q1142">
        <v>37.69</v>
      </c>
      <c r="R1142">
        <v>0</v>
      </c>
      <c r="S1142">
        <v>0</v>
      </c>
      <c r="T1142">
        <v>0</v>
      </c>
      <c r="U1142">
        <v>0</v>
      </c>
      <c r="V1142">
        <v>0</v>
      </c>
      <c r="W1142" t="s">
        <v>5935</v>
      </c>
      <c r="X1142">
        <v>1733.74</v>
      </c>
      <c r="Y1142">
        <v>1678.48</v>
      </c>
      <c r="Z1142">
        <v>0</v>
      </c>
      <c r="AA1142">
        <v>55.26</v>
      </c>
      <c r="AB1142">
        <v>0</v>
      </c>
      <c r="AC1142">
        <v>126</v>
      </c>
      <c r="AD1142">
        <v>122</v>
      </c>
      <c r="AE1142">
        <v>0</v>
      </c>
      <c r="AF1142">
        <v>4</v>
      </c>
      <c r="AG1142">
        <v>0</v>
      </c>
      <c r="AH1142" t="s">
        <v>6195</v>
      </c>
      <c r="AI1142">
        <v>1593.46</v>
      </c>
      <c r="AJ1142">
        <v>114</v>
      </c>
      <c r="AK1142" t="s">
        <v>225</v>
      </c>
      <c r="AL1142">
        <v>0.78</v>
      </c>
      <c r="AM1142">
        <v>7.45</v>
      </c>
      <c r="AN1142">
        <v>2.94</v>
      </c>
      <c r="AO1142" t="s">
        <v>4803</v>
      </c>
      <c r="AP1142" t="s">
        <v>4475</v>
      </c>
      <c r="AQ1142" t="s">
        <v>6196</v>
      </c>
      <c r="AR1142" t="s">
        <v>6197</v>
      </c>
      <c r="AS1142">
        <v>4.69</v>
      </c>
      <c r="AT1142">
        <v>4.31</v>
      </c>
      <c r="AU1142">
        <v>44</v>
      </c>
      <c r="AV1142">
        <v>69</v>
      </c>
      <c r="AW1142">
        <v>129</v>
      </c>
      <c r="AX1142">
        <v>6.3</v>
      </c>
      <c r="AY1142">
        <v>4.9</v>
      </c>
      <c r="AZ1142">
        <v>4.3</v>
      </c>
      <c r="BA1142">
        <v>137</v>
      </c>
      <c r="BB1142">
        <v>1900.54</v>
      </c>
      <c r="BC1142">
        <v>137</v>
      </c>
      <c r="BD1142" t="s">
        <v>6198</v>
      </c>
      <c r="BE1142" t="s">
        <v>6199</v>
      </c>
      <c r="BF1142" t="s">
        <v>6198</v>
      </c>
      <c r="BG1142" t="s">
        <v>86</v>
      </c>
      <c r="BH1142" t="s">
        <v>86</v>
      </c>
      <c r="BI1142" t="s">
        <v>86</v>
      </c>
      <c r="BJ1142">
        <v>1855.11</v>
      </c>
      <c r="BK1142">
        <v>3</v>
      </c>
      <c r="BL1142">
        <v>39.87</v>
      </c>
      <c r="BM1142">
        <v>3</v>
      </c>
      <c r="BN1142">
        <v>34</v>
      </c>
      <c r="BO1142">
        <v>474.96</v>
      </c>
      <c r="BP1142">
        <v>34</v>
      </c>
      <c r="BQ1142">
        <v>13.54</v>
      </c>
      <c r="BR1142">
        <v>4.6</v>
      </c>
      <c r="BS1142">
        <v>45.43</v>
      </c>
      <c r="BT1142">
        <v>0</v>
      </c>
    </row>
    <row r="1143" spans="1:72">
      <c r="A1143" t="str">
        <f>IF(I1143="","其他",_xlfn.XLOOKUP(I1143,辅助数据!B:B,辅助数据!C:C))</f>
        <v>盒子</v>
      </c>
      <c r="B1143" t="str" cm="1">
        <f t="array" ref="B1143">IFERROR(_xlfn.IFS(EOMONTH(E1143,0)-C1143&gt;90,"老品 (开售天数大于90天)",EOMONTH(E1143,0)-C1143&gt;=0,"新品 (开售天数小于等于90)"),"新品未出单")</f>
        <v>老品 (开售天数大于90天)</v>
      </c>
      <c r="C1143" s="1">
        <f>_xlfn.XLOOKUP(K1143,开售时间!A:A,开售时间!B:B)</f>
        <v>45893</v>
      </c>
      <c r="D1143" s="1" t="str">
        <f>IFERROR(_xlfn.XLOOKUP(G1143,分层!A:A,分层!B:B),"未划分")</f>
        <v>T1</v>
      </c>
      <c r="E1143" s="4">
        <v>46266</v>
      </c>
      <c r="F1143" s="1" t="s">
        <v>72</v>
      </c>
      <c r="G1143" t="s">
        <v>1096</v>
      </c>
      <c r="H1143" t="s">
        <v>1097</v>
      </c>
      <c r="I1143" t="s">
        <v>1098</v>
      </c>
      <c r="J1143" t="s">
        <v>4546</v>
      </c>
      <c r="K1143" t="s">
        <v>1098</v>
      </c>
      <c r="L1143">
        <v>48405</v>
      </c>
      <c r="M1143">
        <v>375</v>
      </c>
      <c r="N1143">
        <v>238.14</v>
      </c>
      <c r="O1143">
        <v>219.44</v>
      </c>
      <c r="P1143">
        <v>0</v>
      </c>
      <c r="Q1143">
        <v>18.7</v>
      </c>
      <c r="R1143">
        <v>0</v>
      </c>
      <c r="S1143">
        <v>0</v>
      </c>
      <c r="T1143">
        <v>0</v>
      </c>
      <c r="U1143">
        <v>0</v>
      </c>
      <c r="V1143">
        <v>0</v>
      </c>
      <c r="W1143" t="s">
        <v>5935</v>
      </c>
      <c r="X1143">
        <v>1271.74</v>
      </c>
      <c r="Y1143">
        <v>1187.64</v>
      </c>
      <c r="Z1143">
        <v>0</v>
      </c>
      <c r="AA1143">
        <v>84.1</v>
      </c>
      <c r="AB1143">
        <v>0</v>
      </c>
      <c r="AC1143">
        <v>80</v>
      </c>
      <c r="AD1143">
        <v>75</v>
      </c>
      <c r="AE1143">
        <v>0</v>
      </c>
      <c r="AF1143">
        <v>5</v>
      </c>
      <c r="AG1143">
        <v>0</v>
      </c>
      <c r="AH1143" t="s">
        <v>6200</v>
      </c>
      <c r="AI1143">
        <v>882.78</v>
      </c>
      <c r="AJ1143">
        <v>51</v>
      </c>
      <c r="AK1143" t="s">
        <v>1060</v>
      </c>
      <c r="AL1143">
        <v>0.64</v>
      </c>
      <c r="AM1143">
        <v>4.92</v>
      </c>
      <c r="AN1143">
        <v>5.34</v>
      </c>
      <c r="AO1143" t="s">
        <v>5851</v>
      </c>
      <c r="AP1143" t="s">
        <v>6201</v>
      </c>
      <c r="AQ1143" t="s">
        <v>6202</v>
      </c>
      <c r="AR1143" t="s">
        <v>532</v>
      </c>
      <c r="AS1143">
        <v>2.98</v>
      </c>
      <c r="AT1143">
        <v>1.76</v>
      </c>
      <c r="AU1143">
        <v>20</v>
      </c>
      <c r="AV1143">
        <v>50</v>
      </c>
      <c r="AW1143">
        <v>130</v>
      </c>
      <c r="AX1143">
        <v>2.9</v>
      </c>
      <c r="AY1143">
        <v>3.6</v>
      </c>
      <c r="AZ1143">
        <v>4.3</v>
      </c>
      <c r="BA1143">
        <v>135</v>
      </c>
      <c r="BB1143">
        <v>2256.27</v>
      </c>
      <c r="BC1143">
        <v>122</v>
      </c>
      <c r="BD1143" t="s">
        <v>5668</v>
      </c>
      <c r="BE1143" t="s">
        <v>226</v>
      </c>
      <c r="BF1143" t="s">
        <v>6203</v>
      </c>
      <c r="BG1143" t="s">
        <v>86</v>
      </c>
      <c r="BH1143" t="s">
        <v>86</v>
      </c>
      <c r="BI1143" t="s">
        <v>86</v>
      </c>
      <c r="BJ1143">
        <v>2225.8</v>
      </c>
      <c r="BK1143">
        <v>4</v>
      </c>
      <c r="BL1143">
        <v>64.56</v>
      </c>
      <c r="BM1143">
        <v>2</v>
      </c>
      <c r="BN1143">
        <v>36</v>
      </c>
      <c r="BO1143">
        <v>609.09</v>
      </c>
      <c r="BP1143">
        <v>23</v>
      </c>
      <c r="BQ1143">
        <v>16.49</v>
      </c>
      <c r="BR1143">
        <v>4.5</v>
      </c>
      <c r="BS1143">
        <v>30.47</v>
      </c>
      <c r="BT1143">
        <v>0</v>
      </c>
    </row>
    <row r="1144" spans="1:72">
      <c r="A1144" t="e">
        <f>IF(I1144="","其他",_xlfn.XLOOKUP(I1144,辅助数据!B:B,辅助数据!C:C))</f>
        <v>#N/A</v>
      </c>
      <c r="B1144" t="str" cm="1">
        <f t="array" ref="B1144">IFERROR(_xlfn.IFS(EOMONTH(E1144,0)-C1144&gt;90,"老品 (开售天数大于90天)",EOMONTH(E1144,0)-C1144&gt;=0,"新品 (开售天数小于等于90)"),"新品未出单")</f>
        <v>新品 (开售天数小于等于90)</v>
      </c>
      <c r="C1144" s="1">
        <f>_xlfn.XLOOKUP(K1144,开售时间!A:A,开售时间!B:B)</f>
        <v>46249</v>
      </c>
      <c r="D1144" s="1" t="str">
        <f>IFERROR(_xlfn.XLOOKUP(G1144,分层!A:A,分层!B:B),"未划分")</f>
        <v>未划分</v>
      </c>
      <c r="E1144" s="4">
        <v>46266</v>
      </c>
      <c r="F1144" s="1" t="s">
        <v>351</v>
      </c>
      <c r="G1144" t="s">
        <v>4084</v>
      </c>
      <c r="H1144" t="s">
        <v>4085</v>
      </c>
      <c r="I1144" t="s">
        <v>4086</v>
      </c>
      <c r="J1144" t="s">
        <v>6204</v>
      </c>
      <c r="K1144" t="s">
        <v>4086</v>
      </c>
      <c r="L1144">
        <v>80833</v>
      </c>
      <c r="M1144">
        <v>730</v>
      </c>
      <c r="N1144">
        <v>620.81</v>
      </c>
      <c r="O1144">
        <v>452.09</v>
      </c>
      <c r="P1144">
        <v>0</v>
      </c>
      <c r="Q1144">
        <v>168.72</v>
      </c>
      <c r="R1144">
        <v>0</v>
      </c>
      <c r="S1144">
        <v>0</v>
      </c>
      <c r="T1144">
        <v>0</v>
      </c>
      <c r="U1144">
        <v>0</v>
      </c>
      <c r="V1144">
        <v>0</v>
      </c>
      <c r="W1144" t="s">
        <v>5935</v>
      </c>
      <c r="X1144">
        <v>1163.87</v>
      </c>
      <c r="Y1144">
        <v>844.19</v>
      </c>
      <c r="Z1144">
        <v>0</v>
      </c>
      <c r="AA1144">
        <v>319.68</v>
      </c>
      <c r="AB1144">
        <v>0</v>
      </c>
      <c r="AC1144">
        <v>115</v>
      </c>
      <c r="AD1144">
        <v>81</v>
      </c>
      <c r="AE1144">
        <v>0</v>
      </c>
      <c r="AF1144">
        <v>34</v>
      </c>
      <c r="AG1144">
        <v>0</v>
      </c>
      <c r="AH1144" t="s">
        <v>6205</v>
      </c>
      <c r="AI1144">
        <v>1038.96</v>
      </c>
      <c r="AJ1144">
        <v>106</v>
      </c>
      <c r="AK1144" t="s">
        <v>3006</v>
      </c>
      <c r="AL1144">
        <v>0.85</v>
      </c>
      <c r="AM1144">
        <v>7.68</v>
      </c>
      <c r="AN1144">
        <v>1.87</v>
      </c>
      <c r="AO1144" t="s">
        <v>6206</v>
      </c>
      <c r="AP1144" t="s">
        <v>6207</v>
      </c>
      <c r="AQ1144" t="s">
        <v>6208</v>
      </c>
      <c r="AR1144" t="s">
        <v>6209</v>
      </c>
      <c r="AS1144">
        <v>5.4</v>
      </c>
      <c r="AT1144">
        <v>4.6</v>
      </c>
      <c r="AU1144">
        <v>36</v>
      </c>
      <c r="AV1144">
        <v>69</v>
      </c>
      <c r="AW1144">
        <v>127</v>
      </c>
      <c r="AX1144">
        <v>5.1</v>
      </c>
      <c r="AY1144">
        <v>4.9</v>
      </c>
      <c r="AZ1144">
        <v>4.2</v>
      </c>
      <c r="BA1144">
        <v>135</v>
      </c>
      <c r="BB1144">
        <v>1338.66</v>
      </c>
      <c r="BC1144">
        <v>134</v>
      </c>
      <c r="BD1144" t="s">
        <v>6210</v>
      </c>
      <c r="BE1144" t="s">
        <v>4813</v>
      </c>
      <c r="BF1144" t="s">
        <v>4813</v>
      </c>
      <c r="BG1144" t="s">
        <v>86</v>
      </c>
      <c r="BH1144" t="s">
        <v>86</v>
      </c>
      <c r="BI1144" t="s">
        <v>86</v>
      </c>
      <c r="BJ1144">
        <v>1322.66</v>
      </c>
      <c r="BK1144">
        <v>1</v>
      </c>
      <c r="BL1144">
        <v>9.99</v>
      </c>
      <c r="BM1144">
        <v>1</v>
      </c>
      <c r="BN1144">
        <v>16</v>
      </c>
      <c r="BO1144">
        <v>159.84</v>
      </c>
      <c r="BP1144">
        <v>16</v>
      </c>
      <c r="BQ1144">
        <v>9.8</v>
      </c>
      <c r="BR1144">
        <v>4.5</v>
      </c>
      <c r="BS1144">
        <v>16</v>
      </c>
      <c r="BT1144">
        <v>0</v>
      </c>
    </row>
    <row r="1145" spans="1:72">
      <c r="A1145" t="str">
        <f>IF(I1145="","其他",_xlfn.XLOOKUP(I1145,辅助数据!B:B,辅助数据!C:C))</f>
        <v>拉旗套装</v>
      </c>
      <c r="B1145" t="str" cm="1">
        <f t="array" ref="B1145">IFERROR(_xlfn.IFS(EOMONTH(E1145,0)-C1145&gt;90,"老品 (开售天数大于90天)",EOMONTH(E1145,0)-C1145&gt;=0,"新品 (开售天数小于等于90)"),"新品未出单")</f>
        <v>老品 (开售天数大于90天)</v>
      </c>
      <c r="C1145" s="1">
        <f>_xlfn.XLOOKUP(K1145,开售时间!A:A,开售时间!B:B)</f>
        <v>46193</v>
      </c>
      <c r="D1145" s="1" t="str">
        <f>IFERROR(_xlfn.XLOOKUP(G1145,分层!A:A,分层!B:B),"未划分")</f>
        <v>N</v>
      </c>
      <c r="E1145" s="4">
        <v>46266</v>
      </c>
      <c r="F1145" s="1" t="s">
        <v>72</v>
      </c>
      <c r="G1145" t="s">
        <v>1276</v>
      </c>
      <c r="H1145" t="s">
        <v>1277</v>
      </c>
      <c r="I1145" t="s">
        <v>1278</v>
      </c>
      <c r="J1145" t="s">
        <v>6211</v>
      </c>
      <c r="K1145" t="s">
        <v>1278</v>
      </c>
      <c r="L1145">
        <v>43388</v>
      </c>
      <c r="M1145">
        <v>674</v>
      </c>
      <c r="N1145">
        <v>525.49</v>
      </c>
      <c r="O1145">
        <v>396.49</v>
      </c>
      <c r="P1145">
        <v>0</v>
      </c>
      <c r="Q1145">
        <v>129</v>
      </c>
      <c r="R1145">
        <v>0</v>
      </c>
      <c r="S1145">
        <v>0</v>
      </c>
      <c r="T1145">
        <v>0</v>
      </c>
      <c r="U1145">
        <v>0</v>
      </c>
      <c r="V1145">
        <v>0</v>
      </c>
      <c r="W1145" t="s">
        <v>5935</v>
      </c>
      <c r="X1145">
        <v>1356.31</v>
      </c>
      <c r="Y1145">
        <v>953.62</v>
      </c>
      <c r="Z1145">
        <v>0</v>
      </c>
      <c r="AA1145">
        <v>402.69</v>
      </c>
      <c r="AB1145">
        <v>0</v>
      </c>
      <c r="AC1145">
        <v>104</v>
      </c>
      <c r="AD1145">
        <v>72</v>
      </c>
      <c r="AE1145">
        <v>0</v>
      </c>
      <c r="AF1145">
        <v>32</v>
      </c>
      <c r="AG1145">
        <v>0</v>
      </c>
      <c r="AH1145" t="s">
        <v>2816</v>
      </c>
      <c r="AI1145">
        <v>1286.58</v>
      </c>
      <c r="AJ1145">
        <v>98</v>
      </c>
      <c r="AK1145" t="s">
        <v>760</v>
      </c>
      <c r="AL1145">
        <v>0.78</v>
      </c>
      <c r="AM1145">
        <v>12.11</v>
      </c>
      <c r="AN1145">
        <v>2.58</v>
      </c>
      <c r="AO1145" t="s">
        <v>583</v>
      </c>
      <c r="AP1145" t="s">
        <v>2278</v>
      </c>
      <c r="AQ1145" t="s">
        <v>2777</v>
      </c>
      <c r="AR1145" t="s">
        <v>6212</v>
      </c>
      <c r="AS1145">
        <v>5.05</v>
      </c>
      <c r="AT1145">
        <v>3.95</v>
      </c>
      <c r="AU1145">
        <v>24</v>
      </c>
      <c r="AV1145">
        <v>45</v>
      </c>
      <c r="AW1145">
        <v>120</v>
      </c>
      <c r="AX1145">
        <v>3.4</v>
      </c>
      <c r="AY1145">
        <v>3.2</v>
      </c>
      <c r="AZ1145">
        <v>4</v>
      </c>
      <c r="BA1145">
        <v>133</v>
      </c>
      <c r="BB1145">
        <v>1726.37</v>
      </c>
      <c r="BC1145">
        <v>130</v>
      </c>
      <c r="BD1145" t="s">
        <v>5150</v>
      </c>
      <c r="BE1145" t="s">
        <v>6213</v>
      </c>
      <c r="BF1145" t="s">
        <v>1793</v>
      </c>
      <c r="BG1145" t="s">
        <v>86</v>
      </c>
      <c r="BH1145" t="s">
        <v>86</v>
      </c>
      <c r="BI1145" t="s">
        <v>86</v>
      </c>
      <c r="BJ1145">
        <v>1663.32</v>
      </c>
      <c r="BK1145">
        <v>2</v>
      </c>
      <c r="BL1145">
        <v>24.68</v>
      </c>
      <c r="BM1145">
        <v>2</v>
      </c>
      <c r="BN1145">
        <v>52</v>
      </c>
      <c r="BO1145">
        <v>675.48</v>
      </c>
      <c r="BP1145">
        <v>49</v>
      </c>
      <c r="BQ1145">
        <v>12.51</v>
      </c>
      <c r="BR1145">
        <v>4.4</v>
      </c>
      <c r="BS1145">
        <v>63.05</v>
      </c>
      <c r="BT1145">
        <v>0</v>
      </c>
    </row>
    <row r="1146" spans="1:72">
      <c r="A1146" t="str">
        <f>IF(I1146="","其他",_xlfn.XLOOKUP(I1146,辅助数据!B:B,辅助数据!C:C))</f>
        <v>照片横幅</v>
      </c>
      <c r="B1146" t="str" cm="1">
        <f t="array" ref="B1146">IFERROR(_xlfn.IFS(EOMONTH(E1146,0)-C1146&gt;90,"老品 (开售天数大于90天)",EOMONTH(E1146,0)-C1146&gt;=0,"新品 (开售天数小于等于90)"),"新品未出单")</f>
        <v>老品 (开售天数大于90天)</v>
      </c>
      <c r="C1146" s="1">
        <f>_xlfn.XLOOKUP(K1146,开售时间!A:A,开售时间!B:B)</f>
        <v>45114</v>
      </c>
      <c r="D1146" s="1" t="str">
        <f>IFERROR(_xlfn.XLOOKUP(G1146,分层!A:A,分层!B:B),"未划分")</f>
        <v>N</v>
      </c>
      <c r="E1146" s="4">
        <v>46266</v>
      </c>
      <c r="F1146" s="1" t="s">
        <v>72</v>
      </c>
      <c r="G1146" t="s">
        <v>1401</v>
      </c>
      <c r="H1146" t="s">
        <v>1402</v>
      </c>
      <c r="I1146" t="s">
        <v>1403</v>
      </c>
      <c r="J1146" t="s">
        <v>2421</v>
      </c>
      <c r="K1146" t="s">
        <v>1403</v>
      </c>
      <c r="L1146">
        <v>47156</v>
      </c>
      <c r="M1146">
        <v>676</v>
      </c>
      <c r="N1146">
        <v>523.43</v>
      </c>
      <c r="O1146">
        <v>497.4</v>
      </c>
      <c r="P1146">
        <v>0</v>
      </c>
      <c r="Q1146">
        <v>26.03</v>
      </c>
      <c r="R1146">
        <v>0</v>
      </c>
      <c r="S1146">
        <v>0</v>
      </c>
      <c r="T1146">
        <v>0</v>
      </c>
      <c r="U1146">
        <v>0</v>
      </c>
      <c r="V1146">
        <v>0</v>
      </c>
      <c r="W1146" t="s">
        <v>5935</v>
      </c>
      <c r="X1146">
        <v>1165.85</v>
      </c>
      <c r="Y1146">
        <v>1126.88</v>
      </c>
      <c r="Z1146">
        <v>0</v>
      </c>
      <c r="AA1146">
        <v>38.97</v>
      </c>
      <c r="AB1146">
        <v>0</v>
      </c>
      <c r="AC1146">
        <v>89</v>
      </c>
      <c r="AD1146">
        <v>86</v>
      </c>
      <c r="AE1146">
        <v>0</v>
      </c>
      <c r="AF1146">
        <v>3</v>
      </c>
      <c r="AG1146">
        <v>0</v>
      </c>
      <c r="AH1146" t="s">
        <v>6157</v>
      </c>
      <c r="AI1146">
        <v>1165.85</v>
      </c>
      <c r="AJ1146">
        <v>89</v>
      </c>
      <c r="AK1146" t="s">
        <v>1316</v>
      </c>
      <c r="AL1146">
        <v>0.77</v>
      </c>
      <c r="AM1146">
        <v>11.1</v>
      </c>
      <c r="AN1146">
        <v>2.23</v>
      </c>
      <c r="AO1146" t="s">
        <v>1792</v>
      </c>
      <c r="AP1146" t="s">
        <v>6214</v>
      </c>
      <c r="AQ1146" t="s">
        <v>6215</v>
      </c>
      <c r="AR1146" t="s">
        <v>6216</v>
      </c>
      <c r="AS1146">
        <v>5.88</v>
      </c>
      <c r="AT1146">
        <v>4.03</v>
      </c>
      <c r="AU1146">
        <v>28</v>
      </c>
      <c r="AV1146">
        <v>66</v>
      </c>
      <c r="AW1146">
        <v>128</v>
      </c>
      <c r="AX1146">
        <v>4</v>
      </c>
      <c r="AY1146">
        <v>4.7</v>
      </c>
      <c r="AZ1146">
        <v>4.3</v>
      </c>
      <c r="BA1146">
        <v>130</v>
      </c>
      <c r="BB1146">
        <v>1683.5</v>
      </c>
      <c r="BC1146">
        <v>125</v>
      </c>
      <c r="BD1146" t="s">
        <v>4820</v>
      </c>
      <c r="BE1146" t="s">
        <v>6038</v>
      </c>
      <c r="BF1146" t="s">
        <v>6084</v>
      </c>
      <c r="BG1146" t="s">
        <v>86</v>
      </c>
      <c r="BH1146" t="s">
        <v>86</v>
      </c>
      <c r="BI1146" t="s">
        <v>86</v>
      </c>
      <c r="BJ1146">
        <v>1576.6</v>
      </c>
      <c r="BK1146">
        <v>8</v>
      </c>
      <c r="BL1146">
        <v>98.72</v>
      </c>
      <c r="BM1146">
        <v>8</v>
      </c>
      <c r="BN1146">
        <v>84</v>
      </c>
      <c r="BO1146">
        <v>1087.91</v>
      </c>
      <c r="BP1146">
        <v>79</v>
      </c>
      <c r="BQ1146">
        <v>12.13</v>
      </c>
      <c r="BR1146">
        <v>4.3</v>
      </c>
      <c r="BS1146">
        <v>106.9</v>
      </c>
      <c r="BT1146">
        <v>0</v>
      </c>
    </row>
    <row r="1147" spans="1:72">
      <c r="A1147" t="str">
        <f>IF(I1147="","其他",_xlfn.XLOOKUP(I1147,辅助数据!B:B,辅助数据!C:C))</f>
        <v>灯饰横幅</v>
      </c>
      <c r="B1147" t="str" cm="1">
        <f t="array" ref="B1147">IFERROR(_xlfn.IFS(EOMONTH(E1147,0)-C1147&gt;90,"老品 (开售天数大于90天)",EOMONTH(E1147,0)-C1147&gt;=0,"新品 (开售天数小于等于90)"),"新品未出单")</f>
        <v>老品 (开售天数大于90天)</v>
      </c>
      <c r="C1147" s="1">
        <f>_xlfn.XLOOKUP(K1147,开售时间!A:A,开售时间!B:B)</f>
        <v>46189</v>
      </c>
      <c r="D1147" s="1" t="str">
        <f>IFERROR(_xlfn.XLOOKUP(G1147,分层!A:A,分层!B:B),"未划分")</f>
        <v>未划分</v>
      </c>
      <c r="E1147" s="4">
        <v>46266</v>
      </c>
      <c r="F1147" s="1" t="s">
        <v>351</v>
      </c>
      <c r="G1147" t="s">
        <v>612</v>
      </c>
      <c r="H1147" t="s">
        <v>613</v>
      </c>
      <c r="I1147" t="s">
        <v>614</v>
      </c>
      <c r="J1147" t="s">
        <v>6217</v>
      </c>
      <c r="K1147" t="s">
        <v>614</v>
      </c>
      <c r="L1147">
        <v>83042</v>
      </c>
      <c r="M1147">
        <v>566</v>
      </c>
      <c r="N1147">
        <v>627.06</v>
      </c>
      <c r="O1147">
        <v>467.44</v>
      </c>
      <c r="P1147">
        <v>0</v>
      </c>
      <c r="Q1147">
        <v>159.62</v>
      </c>
      <c r="R1147">
        <v>0</v>
      </c>
      <c r="S1147">
        <v>0</v>
      </c>
      <c r="T1147">
        <v>0</v>
      </c>
      <c r="U1147">
        <v>0</v>
      </c>
      <c r="V1147">
        <v>0</v>
      </c>
      <c r="W1147" t="s">
        <v>5935</v>
      </c>
      <c r="X1147">
        <v>1346.97</v>
      </c>
      <c r="Y1147">
        <v>1074.18</v>
      </c>
      <c r="Z1147">
        <v>0</v>
      </c>
      <c r="AA1147">
        <v>272.79</v>
      </c>
      <c r="AB1147">
        <v>0</v>
      </c>
      <c r="AC1147">
        <v>102</v>
      </c>
      <c r="AD1147">
        <v>82</v>
      </c>
      <c r="AE1147">
        <v>0</v>
      </c>
      <c r="AF1147">
        <v>20</v>
      </c>
      <c r="AG1147">
        <v>0</v>
      </c>
      <c r="AH1147" t="s">
        <v>6218</v>
      </c>
      <c r="AI1147">
        <v>1266.52</v>
      </c>
      <c r="AJ1147">
        <v>96</v>
      </c>
      <c r="AK1147" t="s">
        <v>1698</v>
      </c>
      <c r="AL1147">
        <v>1.11</v>
      </c>
      <c r="AM1147">
        <v>7.55</v>
      </c>
      <c r="AN1147">
        <v>2.15</v>
      </c>
      <c r="AO1147" t="s">
        <v>6219</v>
      </c>
      <c r="AP1147" t="s">
        <v>6220</v>
      </c>
      <c r="AQ1147" t="s">
        <v>2734</v>
      </c>
      <c r="AR1147" t="s">
        <v>6221</v>
      </c>
      <c r="AS1147">
        <v>6.15</v>
      </c>
      <c r="AT1147">
        <v>4.86</v>
      </c>
      <c r="AU1147">
        <v>22</v>
      </c>
      <c r="AV1147">
        <v>49</v>
      </c>
      <c r="AW1147">
        <v>114</v>
      </c>
      <c r="AX1147">
        <v>3.1</v>
      </c>
      <c r="AY1147">
        <v>3.5</v>
      </c>
      <c r="AZ1147">
        <v>3.8</v>
      </c>
      <c r="BA1147">
        <v>129</v>
      </c>
      <c r="BB1147">
        <v>1675.71</v>
      </c>
      <c r="BC1147">
        <v>129</v>
      </c>
      <c r="BD1147" t="s">
        <v>6222</v>
      </c>
      <c r="BE1147" t="s">
        <v>6222</v>
      </c>
      <c r="BF1147" t="s">
        <v>6222</v>
      </c>
      <c r="BG1147" t="s">
        <v>86</v>
      </c>
      <c r="BH1147" t="s">
        <v>86</v>
      </c>
      <c r="BI1147" t="s">
        <v>86</v>
      </c>
      <c r="BJ1147">
        <v>1617.21</v>
      </c>
      <c r="BK1147">
        <v>2</v>
      </c>
      <c r="BL1147">
        <v>25.98</v>
      </c>
      <c r="BM1147">
        <v>2</v>
      </c>
      <c r="BN1147">
        <v>45</v>
      </c>
      <c r="BO1147">
        <v>584.55</v>
      </c>
      <c r="BP1147">
        <v>45</v>
      </c>
      <c r="BQ1147">
        <v>12.54</v>
      </c>
      <c r="BR1147">
        <v>4.3</v>
      </c>
      <c r="BS1147">
        <v>58.5</v>
      </c>
      <c r="BT1147">
        <v>0</v>
      </c>
    </row>
    <row r="1148" spans="1:72">
      <c r="A1148" t="str">
        <f>IF(I1148="","其他",_xlfn.XLOOKUP(I1148,辅助数据!B:B,辅助数据!C:C))</f>
        <v>漩涡套装</v>
      </c>
      <c r="B1148" t="str" cm="1">
        <f t="array" ref="B1148">IFERROR(_xlfn.IFS(EOMONTH(E1148,0)-C1148&gt;90,"老品 (开售天数大于90天)",EOMONTH(E1148,0)-C1148&gt;=0,"新品 (开售天数小于等于90)"),"新品未出单")</f>
        <v>老品 (开售天数大于90天)</v>
      </c>
      <c r="C1148" s="1">
        <f>_xlfn.XLOOKUP(K1148,开售时间!A:A,开售时间!B:B)</f>
        <v>46188</v>
      </c>
      <c r="D1148" s="1" t="str">
        <f>IFERROR(_xlfn.XLOOKUP(G1148,分层!A:A,分层!B:B),"未划分")</f>
        <v>N</v>
      </c>
      <c r="E1148" s="4">
        <v>46266</v>
      </c>
      <c r="F1148" s="1" t="s">
        <v>72</v>
      </c>
      <c r="G1148" t="s">
        <v>1164</v>
      </c>
      <c r="H1148" t="s">
        <v>1165</v>
      </c>
      <c r="I1148" t="s">
        <v>1166</v>
      </c>
      <c r="J1148" t="s">
        <v>2227</v>
      </c>
      <c r="K1148" t="s">
        <v>1166</v>
      </c>
      <c r="L1148">
        <v>33418</v>
      </c>
      <c r="M1148">
        <v>234</v>
      </c>
      <c r="N1148">
        <v>187.48</v>
      </c>
      <c r="O1148">
        <v>169.75</v>
      </c>
      <c r="P1148">
        <v>0</v>
      </c>
      <c r="Q1148">
        <v>17.73</v>
      </c>
      <c r="R1148">
        <v>0</v>
      </c>
      <c r="S1148">
        <v>0</v>
      </c>
      <c r="T1148">
        <v>0</v>
      </c>
      <c r="U1148">
        <v>0</v>
      </c>
      <c r="V1148">
        <v>0</v>
      </c>
      <c r="W1148" t="s">
        <v>5935</v>
      </c>
      <c r="X1148">
        <v>701.46</v>
      </c>
      <c r="Y1148">
        <v>597.54</v>
      </c>
      <c r="Z1148">
        <v>0</v>
      </c>
      <c r="AA1148">
        <v>103.92</v>
      </c>
      <c r="AB1148">
        <v>0</v>
      </c>
      <c r="AC1148">
        <v>54</v>
      </c>
      <c r="AD1148">
        <v>46</v>
      </c>
      <c r="AE1148">
        <v>0</v>
      </c>
      <c r="AF1148">
        <v>8</v>
      </c>
      <c r="AG1148">
        <v>0</v>
      </c>
      <c r="AH1148" t="s">
        <v>6223</v>
      </c>
      <c r="AI1148">
        <v>636.51</v>
      </c>
      <c r="AJ1148">
        <v>49</v>
      </c>
      <c r="AK1148" t="s">
        <v>4648</v>
      </c>
      <c r="AL1148">
        <v>0.8</v>
      </c>
      <c r="AM1148">
        <v>5.61</v>
      </c>
      <c r="AN1148">
        <v>3.74</v>
      </c>
      <c r="AO1148" t="s">
        <v>6224</v>
      </c>
      <c r="AP1148" t="s">
        <v>81</v>
      </c>
      <c r="AQ1148" t="s">
        <v>676</v>
      </c>
      <c r="AR1148" t="s">
        <v>6225</v>
      </c>
      <c r="AS1148">
        <v>3.47</v>
      </c>
      <c r="AT1148">
        <v>1.46</v>
      </c>
      <c r="AU1148">
        <v>19</v>
      </c>
      <c r="AV1148">
        <v>49</v>
      </c>
      <c r="AW1148">
        <v>114</v>
      </c>
      <c r="AX1148">
        <v>2.7</v>
      </c>
      <c r="AY1148">
        <v>3.5</v>
      </c>
      <c r="AZ1148">
        <v>3.8</v>
      </c>
      <c r="BA1148">
        <v>128</v>
      </c>
      <c r="BB1148">
        <v>1661.42</v>
      </c>
      <c r="BC1148">
        <v>127</v>
      </c>
      <c r="BD1148" t="s">
        <v>1590</v>
      </c>
      <c r="BE1148" t="s">
        <v>6226</v>
      </c>
      <c r="BF1148" t="s">
        <v>1012</v>
      </c>
      <c r="BG1148" t="s">
        <v>86</v>
      </c>
      <c r="BH1148" t="s">
        <v>86</v>
      </c>
      <c r="BI1148" t="s">
        <v>86</v>
      </c>
      <c r="BJ1148">
        <v>1659.47</v>
      </c>
      <c r="BK1148">
        <v>2</v>
      </c>
      <c r="BL1148">
        <v>24.68</v>
      </c>
      <c r="BM1148">
        <v>2</v>
      </c>
      <c r="BN1148">
        <v>3</v>
      </c>
      <c r="BO1148">
        <v>38.97</v>
      </c>
      <c r="BP1148">
        <v>2</v>
      </c>
      <c r="BQ1148">
        <v>12.96</v>
      </c>
      <c r="BR1148">
        <v>4.3</v>
      </c>
      <c r="BS1148">
        <v>1.95</v>
      </c>
      <c r="BT1148">
        <v>0</v>
      </c>
    </row>
    <row r="1149" spans="1:72">
      <c r="A1149" t="str">
        <f>IF(I1149="","其他",_xlfn.XLOOKUP(I1149,辅助数据!B:B,辅助数据!C:C))</f>
        <v>漩涡套装</v>
      </c>
      <c r="B1149" t="str" cm="1">
        <f t="array" ref="B1149">IFERROR(_xlfn.IFS(EOMONTH(E1149,0)-C1149&gt;90,"老品 (开售天数大于90天)",EOMONTH(E1149,0)-C1149&gt;=0,"新品 (开售天数小于等于90)"),"新品未出单")</f>
        <v>老品 (开售天数大于90天)</v>
      </c>
      <c r="C1149" s="1">
        <f>_xlfn.XLOOKUP(K1149,开售时间!A:A,开售时间!B:B)</f>
        <v>46185</v>
      </c>
      <c r="D1149" s="1" t="str">
        <f>IFERROR(_xlfn.XLOOKUP(G1149,分层!A:A,分层!B:B),"未划分")</f>
        <v>N</v>
      </c>
      <c r="E1149" s="4">
        <v>46266</v>
      </c>
      <c r="F1149" s="1" t="s">
        <v>72</v>
      </c>
      <c r="G1149" t="s">
        <v>576</v>
      </c>
      <c r="H1149" t="s">
        <v>577</v>
      </c>
      <c r="I1149" t="s">
        <v>578</v>
      </c>
      <c r="J1149" t="s">
        <v>6227</v>
      </c>
      <c r="K1149" t="s">
        <v>578</v>
      </c>
      <c r="L1149">
        <v>56941</v>
      </c>
      <c r="M1149">
        <v>771</v>
      </c>
      <c r="N1149">
        <v>694.47</v>
      </c>
      <c r="O1149">
        <v>677.17</v>
      </c>
      <c r="P1149">
        <v>0</v>
      </c>
      <c r="Q1149">
        <v>17.3</v>
      </c>
      <c r="R1149">
        <v>0</v>
      </c>
      <c r="S1149">
        <v>0</v>
      </c>
      <c r="T1149">
        <v>0</v>
      </c>
      <c r="U1149">
        <v>0</v>
      </c>
      <c r="V1149">
        <v>0</v>
      </c>
      <c r="W1149" t="s">
        <v>5935</v>
      </c>
      <c r="X1149">
        <v>1433.39</v>
      </c>
      <c r="Y1149">
        <v>1394.42</v>
      </c>
      <c r="Z1149">
        <v>0</v>
      </c>
      <c r="AA1149">
        <v>38.97</v>
      </c>
      <c r="AB1149">
        <v>0</v>
      </c>
      <c r="AC1149">
        <v>111</v>
      </c>
      <c r="AD1149">
        <v>108</v>
      </c>
      <c r="AE1149">
        <v>0</v>
      </c>
      <c r="AF1149">
        <v>3</v>
      </c>
      <c r="AG1149">
        <v>0</v>
      </c>
      <c r="AH1149" t="s">
        <v>6228</v>
      </c>
      <c r="AI1149">
        <v>1299</v>
      </c>
      <c r="AJ1149">
        <v>100</v>
      </c>
      <c r="AK1149" t="s">
        <v>123</v>
      </c>
      <c r="AL1149">
        <v>0.9</v>
      </c>
      <c r="AM1149">
        <v>12.2</v>
      </c>
      <c r="AN1149">
        <v>2.06</v>
      </c>
      <c r="AO1149" t="s">
        <v>5223</v>
      </c>
      <c r="AP1149" t="s">
        <v>5542</v>
      </c>
      <c r="AQ1149" t="s">
        <v>5603</v>
      </c>
      <c r="AR1149" t="s">
        <v>1030</v>
      </c>
      <c r="AS1149">
        <v>6.26</v>
      </c>
      <c r="AT1149">
        <v>5.47</v>
      </c>
      <c r="AU1149">
        <v>30</v>
      </c>
      <c r="AV1149">
        <v>62</v>
      </c>
      <c r="AW1149">
        <v>126</v>
      </c>
      <c r="AX1149">
        <v>4.3</v>
      </c>
      <c r="AY1149">
        <v>4.4</v>
      </c>
      <c r="AZ1149">
        <v>4.2</v>
      </c>
      <c r="BA1149">
        <v>127</v>
      </c>
      <c r="BB1149">
        <v>1649.73</v>
      </c>
      <c r="BC1149">
        <v>127</v>
      </c>
      <c r="BD1149" t="s">
        <v>6229</v>
      </c>
      <c r="BE1149" t="s">
        <v>6229</v>
      </c>
      <c r="BF1149" t="s">
        <v>6229</v>
      </c>
      <c r="BG1149" t="s">
        <v>86</v>
      </c>
      <c r="BH1149" t="s">
        <v>86</v>
      </c>
      <c r="BI1149" t="s">
        <v>86</v>
      </c>
      <c r="BJ1149">
        <v>1523.63</v>
      </c>
      <c r="BK1149">
        <v>0</v>
      </c>
      <c r="BL1149">
        <v>0</v>
      </c>
      <c r="BM1149">
        <v>0</v>
      </c>
      <c r="BN1149">
        <v>97</v>
      </c>
      <c r="BO1149">
        <v>1260.03</v>
      </c>
      <c r="BP1149">
        <v>97</v>
      </c>
      <c r="BQ1149">
        <v>12</v>
      </c>
      <c r="BR1149">
        <v>4.2</v>
      </c>
      <c r="BS1149">
        <v>126.1</v>
      </c>
      <c r="BT1149">
        <v>0</v>
      </c>
    </row>
    <row r="1150" spans="1:72">
      <c r="A1150" t="e">
        <f>IF(I1150="","其他",_xlfn.XLOOKUP(I1150,辅助数据!B:B,辅助数据!C:C))</f>
        <v>#N/A</v>
      </c>
      <c r="B1150" t="str" cm="1">
        <f t="array" ref="B1150">IFERROR(_xlfn.IFS(EOMONTH(E1150,0)-C1150&gt;90,"老品 (开售天数大于90天)",EOMONTH(E1150,0)-C1150&gt;=0,"新品 (开售天数小于等于90)"),"新品未出单")</f>
        <v>新品 (开售天数小于等于90)</v>
      </c>
      <c r="C1150" s="1">
        <f>_xlfn.XLOOKUP(K1150,开售时间!A:A,开售时间!B:B)</f>
        <v>46264</v>
      </c>
      <c r="D1150" s="1" t="str">
        <f>IFERROR(_xlfn.XLOOKUP(G1150,分层!A:A,分层!B:B),"未划分")</f>
        <v>未划分</v>
      </c>
      <c r="E1150" s="4">
        <v>46266</v>
      </c>
      <c r="F1150" s="1" t="s">
        <v>351</v>
      </c>
      <c r="G1150" t="s">
        <v>4093</v>
      </c>
      <c r="H1150" t="s">
        <v>4094</v>
      </c>
      <c r="I1150" t="s">
        <v>4095</v>
      </c>
      <c r="J1150" t="s">
        <v>1375</v>
      </c>
      <c r="K1150" t="s">
        <v>4095</v>
      </c>
      <c r="L1150">
        <v>85485</v>
      </c>
      <c r="M1150">
        <v>633</v>
      </c>
      <c r="N1150">
        <v>537.19</v>
      </c>
      <c r="O1150">
        <v>435.06</v>
      </c>
      <c r="P1150">
        <v>0</v>
      </c>
      <c r="Q1150">
        <v>102.13</v>
      </c>
      <c r="R1150">
        <v>0</v>
      </c>
      <c r="S1150">
        <v>0</v>
      </c>
      <c r="T1150">
        <v>0</v>
      </c>
      <c r="U1150">
        <v>0</v>
      </c>
      <c r="V1150">
        <v>0</v>
      </c>
      <c r="W1150" t="s">
        <v>5935</v>
      </c>
      <c r="X1150">
        <v>1588.94</v>
      </c>
      <c r="Y1150">
        <v>1379.08</v>
      </c>
      <c r="Z1150">
        <v>0</v>
      </c>
      <c r="AA1150">
        <v>209.86</v>
      </c>
      <c r="AB1150">
        <v>0</v>
      </c>
      <c r="AC1150">
        <v>106</v>
      </c>
      <c r="AD1150">
        <v>92</v>
      </c>
      <c r="AE1150">
        <v>0</v>
      </c>
      <c r="AF1150">
        <v>14</v>
      </c>
      <c r="AG1150">
        <v>0</v>
      </c>
      <c r="AH1150" t="s">
        <v>6230</v>
      </c>
      <c r="AI1150">
        <v>1573.95</v>
      </c>
      <c r="AJ1150">
        <v>105</v>
      </c>
      <c r="AK1150" t="s">
        <v>147</v>
      </c>
      <c r="AL1150">
        <v>0.85</v>
      </c>
      <c r="AM1150">
        <v>6.28</v>
      </c>
      <c r="AN1150">
        <v>2.96</v>
      </c>
      <c r="AO1150" t="s">
        <v>6231</v>
      </c>
      <c r="AP1150" t="s">
        <v>2927</v>
      </c>
      <c r="AQ1150" t="s">
        <v>6232</v>
      </c>
      <c r="AR1150" t="s">
        <v>6233</v>
      </c>
      <c r="AS1150">
        <v>5.07</v>
      </c>
      <c r="AT1150">
        <v>4.23</v>
      </c>
      <c r="AU1150">
        <v>27</v>
      </c>
      <c r="AV1150">
        <v>44</v>
      </c>
      <c r="AW1150">
        <v>140</v>
      </c>
      <c r="AX1150">
        <v>3.9</v>
      </c>
      <c r="AY1150">
        <v>3.1</v>
      </c>
      <c r="AZ1150">
        <v>4.7</v>
      </c>
      <c r="BA1150">
        <v>127</v>
      </c>
      <c r="BB1150">
        <v>1888.74</v>
      </c>
      <c r="BC1150">
        <v>126</v>
      </c>
      <c r="BD1150" t="s">
        <v>6234</v>
      </c>
      <c r="BE1150" t="s">
        <v>6235</v>
      </c>
      <c r="BF1150" t="s">
        <v>6235</v>
      </c>
      <c r="BG1150" t="s">
        <v>86</v>
      </c>
      <c r="BH1150" t="s">
        <v>86</v>
      </c>
      <c r="BI1150" t="s">
        <v>86</v>
      </c>
      <c r="BJ1150">
        <v>1753.74</v>
      </c>
      <c r="BK1150">
        <v>4</v>
      </c>
      <c r="BL1150">
        <v>59.96</v>
      </c>
      <c r="BM1150">
        <v>4</v>
      </c>
      <c r="BN1150">
        <v>90</v>
      </c>
      <c r="BO1150">
        <v>1349.1</v>
      </c>
      <c r="BP1150">
        <v>89</v>
      </c>
      <c r="BQ1150">
        <v>13.81</v>
      </c>
      <c r="BR1150">
        <v>4.2</v>
      </c>
      <c r="BS1150">
        <v>135</v>
      </c>
      <c r="BT1150">
        <v>0</v>
      </c>
    </row>
    <row r="1151" spans="1:72">
      <c r="A1151" t="str">
        <f>IF(I1151="","其他",_xlfn.XLOOKUP(I1151,辅助数据!B:B,辅助数据!C:C))</f>
        <v>盒子</v>
      </c>
      <c r="B1151" t="str" cm="1">
        <f t="array" ref="B1151">IFERROR(_xlfn.IFS(EOMONTH(E1151,0)-C1151&gt;90,"老品 (开售天数大于90天)",EOMONTH(E1151,0)-C1151&gt;=0,"新品 (开售天数小于等于90)"),"新品未出单")</f>
        <v>老品 (开售天数大于90天)</v>
      </c>
      <c r="C1151" s="1">
        <f>_xlfn.XLOOKUP(K1151,开售时间!A:A,开售时间!B:B)</f>
        <v>45925</v>
      </c>
      <c r="D1151" s="1" t="str">
        <f>IFERROR(_xlfn.XLOOKUP(G1151,分层!A:A,分层!B:B),"未划分")</f>
        <v>T2</v>
      </c>
      <c r="E1151" s="4">
        <v>46266</v>
      </c>
      <c r="F1151" s="1" t="s">
        <v>72</v>
      </c>
      <c r="G1151" t="s">
        <v>1107</v>
      </c>
      <c r="H1151" t="s">
        <v>1108</v>
      </c>
      <c r="I1151" t="s">
        <v>1109</v>
      </c>
      <c r="J1151" t="s">
        <v>2368</v>
      </c>
      <c r="K1151" t="s">
        <v>1109</v>
      </c>
      <c r="L1151">
        <v>48908</v>
      </c>
      <c r="M1151">
        <v>596</v>
      </c>
      <c r="N1151">
        <v>325.71</v>
      </c>
      <c r="O1151">
        <v>281.35</v>
      </c>
      <c r="P1151">
        <v>0</v>
      </c>
      <c r="Q1151">
        <v>44.36</v>
      </c>
      <c r="R1151">
        <v>0</v>
      </c>
      <c r="S1151">
        <v>0</v>
      </c>
      <c r="T1151">
        <v>0</v>
      </c>
      <c r="U1151">
        <v>0</v>
      </c>
      <c r="V1151">
        <v>0</v>
      </c>
      <c r="W1151" t="s">
        <v>5935</v>
      </c>
      <c r="X1151">
        <v>1089.74</v>
      </c>
      <c r="Y1151">
        <v>950.41</v>
      </c>
      <c r="Z1151">
        <v>0</v>
      </c>
      <c r="AA1151">
        <v>139.33</v>
      </c>
      <c r="AB1151">
        <v>0</v>
      </c>
      <c r="AC1151">
        <v>74</v>
      </c>
      <c r="AD1151">
        <v>64</v>
      </c>
      <c r="AE1151">
        <v>0</v>
      </c>
      <c r="AF1151">
        <v>10</v>
      </c>
      <c r="AG1151">
        <v>0</v>
      </c>
      <c r="AH1151" t="s">
        <v>1677</v>
      </c>
      <c r="AI1151">
        <v>917.31</v>
      </c>
      <c r="AJ1151">
        <v>62</v>
      </c>
      <c r="AK1151" t="s">
        <v>3227</v>
      </c>
      <c r="AL1151">
        <v>0.55</v>
      </c>
      <c r="AM1151">
        <v>6.66</v>
      </c>
      <c r="AN1151">
        <v>3.35</v>
      </c>
      <c r="AO1151" t="s">
        <v>6236</v>
      </c>
      <c r="AP1151" t="s">
        <v>6237</v>
      </c>
      <c r="AQ1151" t="s">
        <v>639</v>
      </c>
      <c r="AR1151" t="s">
        <v>6238</v>
      </c>
      <c r="AS1151">
        <v>4.4</v>
      </c>
      <c r="AT1151">
        <v>2.61</v>
      </c>
      <c r="AU1151">
        <v>37</v>
      </c>
      <c r="AV1151">
        <v>71</v>
      </c>
      <c r="AW1151">
        <v>135</v>
      </c>
      <c r="AX1151">
        <v>5.3</v>
      </c>
      <c r="AY1151">
        <v>5.1</v>
      </c>
      <c r="AZ1151">
        <v>4.5</v>
      </c>
      <c r="BA1151">
        <v>125</v>
      </c>
      <c r="BB1151">
        <v>1870.75</v>
      </c>
      <c r="BC1151">
        <v>122</v>
      </c>
      <c r="BD1151" t="s">
        <v>6239</v>
      </c>
      <c r="BE1151" t="s">
        <v>6240</v>
      </c>
      <c r="BF1151" t="s">
        <v>1843</v>
      </c>
      <c r="BG1151" t="s">
        <v>86</v>
      </c>
      <c r="BH1151" t="s">
        <v>86</v>
      </c>
      <c r="BI1151" t="s">
        <v>86</v>
      </c>
      <c r="BJ1151">
        <v>1860.26</v>
      </c>
      <c r="BK1151">
        <v>4</v>
      </c>
      <c r="BL1151">
        <v>56.96</v>
      </c>
      <c r="BM1151">
        <v>4</v>
      </c>
      <c r="BN1151">
        <v>14</v>
      </c>
      <c r="BO1151">
        <v>209.86</v>
      </c>
      <c r="BP1151">
        <v>11</v>
      </c>
      <c r="BQ1151">
        <v>14.88</v>
      </c>
      <c r="BR1151">
        <v>4.2</v>
      </c>
      <c r="BS1151">
        <v>10.49</v>
      </c>
      <c r="BT1151">
        <v>0</v>
      </c>
    </row>
    <row r="1152" spans="1:72">
      <c r="A1152" t="e">
        <f>IF(I1152="","其他",_xlfn.XLOOKUP(I1152,辅助数据!B:B,辅助数据!C:C))</f>
        <v>#N/A</v>
      </c>
      <c r="B1152" t="str" cm="1">
        <f t="array" ref="B1152">IFERROR(_xlfn.IFS(EOMONTH(E1152,0)-C1152&gt;90,"老品 (开售天数大于90天)",EOMONTH(E1152,0)-C1152&gt;=0,"新品 (开售天数小于等于90)"),"新品未出单")</f>
        <v>新品 (开售天数小于等于90)</v>
      </c>
      <c r="C1152" s="1">
        <f>_xlfn.XLOOKUP(K1152,开售时间!A:A,开售时间!B:B)</f>
        <v>46265</v>
      </c>
      <c r="D1152" s="1" t="str">
        <f>IFERROR(_xlfn.XLOOKUP(G1152,分层!A:A,分层!B:B),"未划分")</f>
        <v>未划分</v>
      </c>
      <c r="E1152" s="4">
        <v>46266</v>
      </c>
      <c r="F1152" s="1" t="s">
        <v>4038</v>
      </c>
      <c r="G1152" t="s">
        <v>4051</v>
      </c>
      <c r="H1152" t="s">
        <v>4052</v>
      </c>
      <c r="I1152" t="s">
        <v>4053</v>
      </c>
      <c r="J1152" t="s">
        <v>4843</v>
      </c>
      <c r="K1152" t="s">
        <v>4053</v>
      </c>
      <c r="L1152">
        <v>84519</v>
      </c>
      <c r="M1152">
        <v>1050</v>
      </c>
      <c r="N1152">
        <v>1066.69</v>
      </c>
      <c r="O1152">
        <v>1017.22</v>
      </c>
      <c r="P1152">
        <v>0</v>
      </c>
      <c r="Q1152">
        <v>49.47</v>
      </c>
      <c r="R1152">
        <v>0</v>
      </c>
      <c r="S1152">
        <v>0</v>
      </c>
      <c r="T1152">
        <v>0</v>
      </c>
      <c r="U1152">
        <v>0</v>
      </c>
      <c r="V1152">
        <v>0</v>
      </c>
      <c r="W1152" t="s">
        <v>5935</v>
      </c>
      <c r="X1152">
        <v>1573.75</v>
      </c>
      <c r="Y1152">
        <v>1505.89</v>
      </c>
      <c r="Z1152">
        <v>0</v>
      </c>
      <c r="AA1152">
        <v>67.86</v>
      </c>
      <c r="AB1152">
        <v>0</v>
      </c>
      <c r="AC1152">
        <v>95</v>
      </c>
      <c r="AD1152">
        <v>91</v>
      </c>
      <c r="AE1152">
        <v>0</v>
      </c>
      <c r="AF1152">
        <v>4</v>
      </c>
      <c r="AG1152">
        <v>0</v>
      </c>
      <c r="AH1152" t="s">
        <v>5571</v>
      </c>
      <c r="AI1152">
        <v>1405.97</v>
      </c>
      <c r="AJ1152">
        <v>83</v>
      </c>
      <c r="AK1152" t="s">
        <v>736</v>
      </c>
      <c r="AL1152">
        <v>1.02</v>
      </c>
      <c r="AM1152">
        <v>12.62</v>
      </c>
      <c r="AN1152">
        <v>1.48</v>
      </c>
      <c r="AO1152" t="s">
        <v>6241</v>
      </c>
      <c r="AP1152" t="s">
        <v>6242</v>
      </c>
      <c r="AQ1152" t="s">
        <v>6243</v>
      </c>
      <c r="AR1152" t="s">
        <v>6244</v>
      </c>
      <c r="AS1152">
        <v>11.23</v>
      </c>
      <c r="AT1152">
        <v>8.53</v>
      </c>
      <c r="AU1152">
        <v>24</v>
      </c>
      <c r="AV1152">
        <v>57</v>
      </c>
      <c r="AW1152">
        <v>131</v>
      </c>
      <c r="AX1152">
        <v>3.4</v>
      </c>
      <c r="AY1152">
        <v>4.1</v>
      </c>
      <c r="AZ1152">
        <v>4.4</v>
      </c>
      <c r="BA1152">
        <v>125</v>
      </c>
      <c r="BB1152">
        <v>2117.45</v>
      </c>
      <c r="BC1152">
        <v>125</v>
      </c>
      <c r="BD1152" t="s">
        <v>6245</v>
      </c>
      <c r="BE1152" t="s">
        <v>6246</v>
      </c>
      <c r="BF1152" t="s">
        <v>6245</v>
      </c>
      <c r="BG1152" t="s">
        <v>86</v>
      </c>
      <c r="BH1152" t="s">
        <v>86</v>
      </c>
      <c r="BI1152" t="s">
        <v>86</v>
      </c>
      <c r="BJ1152">
        <v>1988.02</v>
      </c>
      <c r="BK1152">
        <v>3</v>
      </c>
      <c r="BL1152">
        <v>51.67</v>
      </c>
      <c r="BM1152">
        <v>3</v>
      </c>
      <c r="BN1152">
        <v>77</v>
      </c>
      <c r="BO1152">
        <v>1309.93</v>
      </c>
      <c r="BP1152">
        <v>77</v>
      </c>
      <c r="BQ1152">
        <v>15.9</v>
      </c>
      <c r="BR1152">
        <v>4.2</v>
      </c>
      <c r="BS1152">
        <v>129.43</v>
      </c>
      <c r="BT1152">
        <v>0</v>
      </c>
    </row>
    <row r="1153" spans="1:72">
      <c r="A1153" t="str">
        <f>IF(I1153="","其他",_xlfn.XLOOKUP(I1153,辅助数据!B:B,辅助数据!C:C))</f>
        <v>漩涡套装</v>
      </c>
      <c r="B1153" t="str" cm="1">
        <f t="array" ref="B1153">IFERROR(_xlfn.IFS(EOMONTH(E1153,0)-C1153&gt;90,"老品 (开售天数大于90天)",EOMONTH(E1153,0)-C1153&gt;=0,"新品 (开售天数小于等于90)"),"新品未出单")</f>
        <v>老品 (开售天数大于90天)</v>
      </c>
      <c r="C1153" s="1">
        <f>_xlfn.XLOOKUP(K1153,开售时间!A:A,开售时间!B:B)</f>
        <v>46111</v>
      </c>
      <c r="D1153" s="1" t="str">
        <f>IFERROR(_xlfn.XLOOKUP(G1153,分层!A:A,分层!B:B),"未划分")</f>
        <v>T2</v>
      </c>
      <c r="E1153" s="4">
        <v>46266</v>
      </c>
      <c r="F1153" s="1" t="s">
        <v>72</v>
      </c>
      <c r="G1153" t="s">
        <v>995</v>
      </c>
      <c r="H1153" t="s">
        <v>996</v>
      </c>
      <c r="I1153" t="s">
        <v>997</v>
      </c>
      <c r="J1153" t="s">
        <v>6247</v>
      </c>
      <c r="K1153" t="s">
        <v>997</v>
      </c>
      <c r="L1153">
        <v>29132</v>
      </c>
      <c r="M1153">
        <v>266</v>
      </c>
      <c r="N1153">
        <v>244.01</v>
      </c>
      <c r="O1153">
        <v>228.05</v>
      </c>
      <c r="P1153">
        <v>0</v>
      </c>
      <c r="Q1153">
        <v>15.96</v>
      </c>
      <c r="R1153">
        <v>0</v>
      </c>
      <c r="S1153">
        <v>0</v>
      </c>
      <c r="T1153">
        <v>0</v>
      </c>
      <c r="U1153">
        <v>0</v>
      </c>
      <c r="V1153">
        <v>0</v>
      </c>
      <c r="W1153" t="s">
        <v>5935</v>
      </c>
      <c r="X1153">
        <v>779.4</v>
      </c>
      <c r="Y1153">
        <v>740.43</v>
      </c>
      <c r="Z1153">
        <v>0</v>
      </c>
      <c r="AA1153">
        <v>38.97</v>
      </c>
      <c r="AB1153">
        <v>0</v>
      </c>
      <c r="AC1153">
        <v>59</v>
      </c>
      <c r="AD1153">
        <v>56</v>
      </c>
      <c r="AE1153">
        <v>0</v>
      </c>
      <c r="AF1153">
        <v>3</v>
      </c>
      <c r="AG1153">
        <v>0</v>
      </c>
      <c r="AH1153" t="s">
        <v>1361</v>
      </c>
      <c r="AI1153">
        <v>779.4</v>
      </c>
      <c r="AJ1153">
        <v>59</v>
      </c>
      <c r="AK1153" t="s">
        <v>4207</v>
      </c>
      <c r="AL1153">
        <v>0.92</v>
      </c>
      <c r="AM1153">
        <v>8.38</v>
      </c>
      <c r="AN1153">
        <v>3.19</v>
      </c>
      <c r="AO1153" t="s">
        <v>5820</v>
      </c>
      <c r="AP1153" t="s">
        <v>6248</v>
      </c>
      <c r="AQ1153" t="s">
        <v>4443</v>
      </c>
      <c r="AR1153" t="s">
        <v>6249</v>
      </c>
      <c r="AS1153">
        <v>4.14</v>
      </c>
      <c r="AT1153">
        <v>2</v>
      </c>
      <c r="AU1153">
        <v>28</v>
      </c>
      <c r="AV1153">
        <v>56</v>
      </c>
      <c r="AW1153">
        <v>117</v>
      </c>
      <c r="AX1153">
        <v>4</v>
      </c>
      <c r="AY1153">
        <v>4</v>
      </c>
      <c r="AZ1153">
        <v>3.9</v>
      </c>
      <c r="BA1153">
        <v>122</v>
      </c>
      <c r="BB1153">
        <v>1584.78</v>
      </c>
      <c r="BC1153">
        <v>120</v>
      </c>
      <c r="BD1153" t="s">
        <v>4706</v>
      </c>
      <c r="BE1153" t="s">
        <v>5052</v>
      </c>
      <c r="BF1153" t="s">
        <v>4422</v>
      </c>
      <c r="BG1153" t="s">
        <v>86</v>
      </c>
      <c r="BH1153" t="s">
        <v>86</v>
      </c>
      <c r="BI1153" t="s">
        <v>86</v>
      </c>
      <c r="BJ1153">
        <v>1582.18</v>
      </c>
      <c r="BK1153">
        <v>0</v>
      </c>
      <c r="BL1153">
        <v>0</v>
      </c>
      <c r="BM1153">
        <v>0</v>
      </c>
      <c r="BN1153">
        <v>4</v>
      </c>
      <c r="BO1153">
        <v>51.96</v>
      </c>
      <c r="BP1153">
        <v>2</v>
      </c>
      <c r="BQ1153">
        <v>12.97</v>
      </c>
      <c r="BR1153">
        <v>4.1</v>
      </c>
      <c r="BS1153">
        <v>2.6</v>
      </c>
      <c r="BT1153">
        <v>0</v>
      </c>
    </row>
    <row r="1154" spans="1:72">
      <c r="A1154" t="str">
        <f>IF(I1154="","其他",_xlfn.XLOOKUP(I1154,辅助数据!B:B,辅助数据!C:C))</f>
        <v>照片横幅</v>
      </c>
      <c r="B1154" t="str" cm="1">
        <f t="array" ref="B1154">IFERROR(_xlfn.IFS(EOMONTH(E1154,0)-C1154&gt;90,"老品 (开售天数大于90天)",EOMONTH(E1154,0)-C1154&gt;=0,"新品 (开售天数小于等于90)"),"新品未出单")</f>
        <v>老品 (开售天数大于90天)</v>
      </c>
      <c r="C1154" s="1">
        <f>_xlfn.XLOOKUP(K1154,开售时间!A:A,开售时间!B:B)</f>
        <v>46106</v>
      </c>
      <c r="D1154" s="1" t="str">
        <f>IFERROR(_xlfn.XLOOKUP(G1154,分层!A:A,分层!B:B),"未划分")</f>
        <v>T2</v>
      </c>
      <c r="E1154" s="4">
        <v>46266</v>
      </c>
      <c r="F1154" s="1" t="s">
        <v>72</v>
      </c>
      <c r="G1154" t="s">
        <v>721</v>
      </c>
      <c r="H1154" t="s">
        <v>722</v>
      </c>
      <c r="I1154" t="s">
        <v>723</v>
      </c>
      <c r="J1154" t="s">
        <v>6250</v>
      </c>
      <c r="K1154" t="s">
        <v>723</v>
      </c>
      <c r="L1154">
        <v>38566</v>
      </c>
      <c r="M1154">
        <v>521</v>
      </c>
      <c r="N1154">
        <v>394.38</v>
      </c>
      <c r="O1154">
        <v>387.85</v>
      </c>
      <c r="P1154">
        <v>0</v>
      </c>
      <c r="Q1154">
        <v>6.53</v>
      </c>
      <c r="R1154">
        <v>0</v>
      </c>
      <c r="S1154">
        <v>0</v>
      </c>
      <c r="T1154">
        <v>0</v>
      </c>
      <c r="U1154">
        <v>0</v>
      </c>
      <c r="V1154">
        <v>0</v>
      </c>
      <c r="W1154" t="s">
        <v>5935</v>
      </c>
      <c r="X1154">
        <v>1155.45</v>
      </c>
      <c r="Y1154">
        <v>1131.47</v>
      </c>
      <c r="Z1154">
        <v>0</v>
      </c>
      <c r="AA1154">
        <v>23.98</v>
      </c>
      <c r="AB1154">
        <v>0</v>
      </c>
      <c r="AC1154">
        <v>95</v>
      </c>
      <c r="AD1154">
        <v>93</v>
      </c>
      <c r="AE1154">
        <v>0</v>
      </c>
      <c r="AF1154">
        <v>2</v>
      </c>
      <c r="AG1154">
        <v>0</v>
      </c>
      <c r="AH1154" t="s">
        <v>5719</v>
      </c>
      <c r="AI1154">
        <v>923.23</v>
      </c>
      <c r="AJ1154">
        <v>77</v>
      </c>
      <c r="AK1154" t="s">
        <v>123</v>
      </c>
      <c r="AL1154">
        <v>0.76</v>
      </c>
      <c r="AM1154">
        <v>10.23</v>
      </c>
      <c r="AN1154">
        <v>2.93</v>
      </c>
      <c r="AO1154" t="s">
        <v>4804</v>
      </c>
      <c r="AP1154" t="s">
        <v>6251</v>
      </c>
      <c r="AQ1154" t="s">
        <v>4604</v>
      </c>
      <c r="AR1154" t="s">
        <v>961</v>
      </c>
      <c r="AS1154">
        <v>4.15</v>
      </c>
      <c r="AT1154">
        <v>3.23</v>
      </c>
      <c r="AU1154">
        <v>17</v>
      </c>
      <c r="AV1154">
        <v>42</v>
      </c>
      <c r="AW1154">
        <v>107</v>
      </c>
      <c r="AX1154">
        <v>2.4</v>
      </c>
      <c r="AY1154">
        <v>3</v>
      </c>
      <c r="AZ1154">
        <v>3.6</v>
      </c>
      <c r="BA1154">
        <v>122</v>
      </c>
      <c r="BB1154">
        <v>1462.78</v>
      </c>
      <c r="BC1154">
        <v>122</v>
      </c>
      <c r="BD1154" t="s">
        <v>6252</v>
      </c>
      <c r="BE1154" t="s">
        <v>3295</v>
      </c>
      <c r="BF1154" t="s">
        <v>6253</v>
      </c>
      <c r="BG1154" t="s">
        <v>86</v>
      </c>
      <c r="BH1154" t="s">
        <v>86</v>
      </c>
      <c r="BI1154" t="s">
        <v>86</v>
      </c>
      <c r="BJ1154">
        <v>1457.38</v>
      </c>
      <c r="BK1154">
        <v>0</v>
      </c>
      <c r="BL1154">
        <v>0</v>
      </c>
      <c r="BM1154">
        <v>0</v>
      </c>
      <c r="BN1154">
        <v>9</v>
      </c>
      <c r="BO1154">
        <v>107.91</v>
      </c>
      <c r="BP1154">
        <v>9</v>
      </c>
      <c r="BQ1154">
        <v>11.95</v>
      </c>
      <c r="BR1154">
        <v>4.1</v>
      </c>
      <c r="BS1154">
        <v>5.4</v>
      </c>
      <c r="BT1154">
        <v>0</v>
      </c>
    </row>
    <row r="1155" spans="1:72">
      <c r="A1155" t="str">
        <f>IF(I1155="","其他",_xlfn.XLOOKUP(I1155,辅助数据!B:B,辅助数据!C:C))</f>
        <v>照片横幅</v>
      </c>
      <c r="B1155" t="str" cm="1">
        <f t="array" ref="B1155">IFERROR(_xlfn.IFS(EOMONTH(E1155,0)-C1155&gt;90,"老品 (开售天数大于90天)",EOMONTH(E1155,0)-C1155&gt;=0,"新品 (开售天数小于等于90)"),"新品未出单")</f>
        <v>老品 (开售天数大于90天)</v>
      </c>
      <c r="C1155" s="1">
        <f>_xlfn.XLOOKUP(K1155,开售时间!A:A,开售时间!B:B)</f>
        <v>46186</v>
      </c>
      <c r="D1155" s="1" t="str">
        <f>IFERROR(_xlfn.XLOOKUP(G1155,分层!A:A,分层!B:B),"未划分")</f>
        <v>N</v>
      </c>
      <c r="E1155" s="4">
        <v>46266</v>
      </c>
      <c r="F1155" s="1" t="s">
        <v>72</v>
      </c>
      <c r="G1155" t="s">
        <v>1300</v>
      </c>
      <c r="H1155" t="s">
        <v>1301</v>
      </c>
      <c r="I1155" t="s">
        <v>1302</v>
      </c>
      <c r="J1155" t="s">
        <v>6254</v>
      </c>
      <c r="K1155" t="s">
        <v>1302</v>
      </c>
      <c r="L1155">
        <v>36936</v>
      </c>
      <c r="M1155">
        <v>605</v>
      </c>
      <c r="N1155">
        <v>409.67</v>
      </c>
      <c r="O1155">
        <v>390.04</v>
      </c>
      <c r="P1155">
        <v>0</v>
      </c>
      <c r="Q1155">
        <v>19.63</v>
      </c>
      <c r="R1155">
        <v>0</v>
      </c>
      <c r="S1155">
        <v>0</v>
      </c>
      <c r="T1155">
        <v>0</v>
      </c>
      <c r="U1155">
        <v>0</v>
      </c>
      <c r="V1155">
        <v>0</v>
      </c>
      <c r="W1155" t="s">
        <v>5935</v>
      </c>
      <c r="X1155">
        <v>1141.17</v>
      </c>
      <c r="Y1155">
        <v>1076.22</v>
      </c>
      <c r="Z1155">
        <v>0</v>
      </c>
      <c r="AA1155">
        <v>64.95</v>
      </c>
      <c r="AB1155">
        <v>0</v>
      </c>
      <c r="AC1155">
        <v>89</v>
      </c>
      <c r="AD1155">
        <v>84</v>
      </c>
      <c r="AE1155">
        <v>0</v>
      </c>
      <c r="AF1155">
        <v>5</v>
      </c>
      <c r="AG1155">
        <v>0</v>
      </c>
      <c r="AH1155" t="s">
        <v>6255</v>
      </c>
      <c r="AI1155">
        <v>1037.89</v>
      </c>
      <c r="AJ1155">
        <v>80</v>
      </c>
      <c r="AK1155" t="s">
        <v>6256</v>
      </c>
      <c r="AL1155">
        <v>0.68</v>
      </c>
      <c r="AM1155">
        <v>11.09</v>
      </c>
      <c r="AN1155">
        <v>2.79</v>
      </c>
      <c r="AO1155" t="s">
        <v>6257</v>
      </c>
      <c r="AP1155" t="s">
        <v>6258</v>
      </c>
      <c r="AQ1155" t="s">
        <v>6259</v>
      </c>
      <c r="AR1155" t="s">
        <v>6260</v>
      </c>
      <c r="AS1155">
        <v>4.6</v>
      </c>
      <c r="AT1155">
        <v>3.39</v>
      </c>
      <c r="AU1155">
        <v>5</v>
      </c>
      <c r="AV1155">
        <v>26</v>
      </c>
      <c r="AW1155">
        <v>99</v>
      </c>
      <c r="AX1155">
        <v>0.7</v>
      </c>
      <c r="AY1155">
        <v>1.9</v>
      </c>
      <c r="AZ1155">
        <v>3.3</v>
      </c>
      <c r="BA1155">
        <v>121</v>
      </c>
      <c r="BB1155">
        <v>1557.5</v>
      </c>
      <c r="BC1155">
        <v>121</v>
      </c>
      <c r="BD1155" t="s">
        <v>5442</v>
      </c>
      <c r="BE1155" t="s">
        <v>6261</v>
      </c>
      <c r="BF1155" t="s">
        <v>5442</v>
      </c>
      <c r="BG1155" t="s">
        <v>86</v>
      </c>
      <c r="BH1155" t="s">
        <v>86</v>
      </c>
      <c r="BI1155" t="s">
        <v>86</v>
      </c>
      <c r="BJ1155">
        <v>1555.55</v>
      </c>
      <c r="BK1155">
        <v>2</v>
      </c>
      <c r="BL1155">
        <v>24.68</v>
      </c>
      <c r="BM1155">
        <v>2</v>
      </c>
      <c r="BN1155">
        <v>3</v>
      </c>
      <c r="BO1155">
        <v>38.97</v>
      </c>
      <c r="BP1155">
        <v>3</v>
      </c>
      <c r="BQ1155">
        <v>12.86</v>
      </c>
      <c r="BR1155">
        <v>4</v>
      </c>
      <c r="BS1155">
        <v>1.95</v>
      </c>
      <c r="BT1155">
        <v>0</v>
      </c>
    </row>
    <row r="1156" spans="1:72">
      <c r="A1156" t="e">
        <f>IF(I1156="","其他",_xlfn.XLOOKUP(I1156,辅助数据!B:B,辅助数据!C:C))</f>
        <v>#N/A</v>
      </c>
      <c r="B1156" t="str" cm="1">
        <f t="array" ref="B1156">IFERROR(_xlfn.IFS(EOMONTH(E1156,0)-C1156&gt;90,"老品 (开售天数大于90天)",EOMONTH(E1156,0)-C1156&gt;=0,"新品 (开售天数小于等于90)"),"新品未出单")</f>
        <v>新品 (开售天数小于等于90)</v>
      </c>
      <c r="C1156" s="1">
        <f>_xlfn.XLOOKUP(K1156,开售时间!A:A,开售时间!B:B)</f>
        <v>46260</v>
      </c>
      <c r="D1156" s="1" t="str">
        <f>IFERROR(_xlfn.XLOOKUP(G1156,分层!A:A,分层!B:B),"未划分")</f>
        <v>N</v>
      </c>
      <c r="E1156" s="4">
        <v>46266</v>
      </c>
      <c r="F1156" s="1" t="s">
        <v>72</v>
      </c>
      <c r="G1156" t="s">
        <v>4057</v>
      </c>
      <c r="H1156" t="s">
        <v>4058</v>
      </c>
      <c r="I1156" t="s">
        <v>4059</v>
      </c>
      <c r="J1156" t="s">
        <v>648</v>
      </c>
      <c r="K1156" t="s">
        <v>4059</v>
      </c>
      <c r="L1156">
        <v>76449</v>
      </c>
      <c r="M1156">
        <v>587</v>
      </c>
      <c r="N1156">
        <v>540.67</v>
      </c>
      <c r="O1156">
        <v>496.3</v>
      </c>
      <c r="P1156">
        <v>0</v>
      </c>
      <c r="Q1156">
        <v>44.37</v>
      </c>
      <c r="R1156">
        <v>0</v>
      </c>
      <c r="S1156">
        <v>0</v>
      </c>
      <c r="T1156">
        <v>0</v>
      </c>
      <c r="U1156">
        <v>0</v>
      </c>
      <c r="V1156">
        <v>0</v>
      </c>
      <c r="W1156" t="s">
        <v>5935</v>
      </c>
      <c r="X1156">
        <v>1066.93</v>
      </c>
      <c r="Y1156">
        <v>947.01</v>
      </c>
      <c r="Z1156">
        <v>0</v>
      </c>
      <c r="AA1156">
        <v>119.92</v>
      </c>
      <c r="AB1156">
        <v>0</v>
      </c>
      <c r="AC1156">
        <v>70</v>
      </c>
      <c r="AD1156">
        <v>62</v>
      </c>
      <c r="AE1156">
        <v>0</v>
      </c>
      <c r="AF1156">
        <v>8</v>
      </c>
      <c r="AG1156">
        <v>0</v>
      </c>
      <c r="AH1156" t="s">
        <v>6262</v>
      </c>
      <c r="AI1156">
        <v>958.61</v>
      </c>
      <c r="AJ1156">
        <v>62</v>
      </c>
      <c r="AK1156" t="s">
        <v>1060</v>
      </c>
      <c r="AL1156">
        <v>0.92</v>
      </c>
      <c r="AM1156">
        <v>7.07</v>
      </c>
      <c r="AN1156">
        <v>1.97</v>
      </c>
      <c r="AO1156" t="s">
        <v>6263</v>
      </c>
      <c r="AP1156" t="s">
        <v>6264</v>
      </c>
      <c r="AQ1156" t="s">
        <v>2060</v>
      </c>
      <c r="AR1156" t="s">
        <v>6265</v>
      </c>
      <c r="AS1156">
        <v>7.72</v>
      </c>
      <c r="AT1156">
        <v>4.51</v>
      </c>
      <c r="AU1156">
        <v>20</v>
      </c>
      <c r="AV1156">
        <v>68</v>
      </c>
      <c r="AW1156">
        <v>123</v>
      </c>
      <c r="AX1156">
        <v>2.9</v>
      </c>
      <c r="AY1156">
        <v>4.9</v>
      </c>
      <c r="AZ1156">
        <v>4.1</v>
      </c>
      <c r="BA1156">
        <v>120</v>
      </c>
      <c r="BB1156">
        <v>1783.06</v>
      </c>
      <c r="BC1156">
        <v>109</v>
      </c>
      <c r="BD1156" t="s">
        <v>6266</v>
      </c>
      <c r="BE1156" t="s">
        <v>6267</v>
      </c>
      <c r="BF1156" t="s">
        <v>6268</v>
      </c>
      <c r="BG1156" t="s">
        <v>86</v>
      </c>
      <c r="BH1156" t="s">
        <v>86</v>
      </c>
      <c r="BI1156" t="s">
        <v>86</v>
      </c>
      <c r="BJ1156">
        <v>1660.89</v>
      </c>
      <c r="BK1156">
        <v>1</v>
      </c>
      <c r="BL1156">
        <v>14.24</v>
      </c>
      <c r="BM1156">
        <v>1</v>
      </c>
      <c r="BN1156">
        <v>87</v>
      </c>
      <c r="BO1156">
        <v>1303.38</v>
      </c>
      <c r="BP1156">
        <v>76</v>
      </c>
      <c r="BQ1156">
        <v>13.84</v>
      </c>
      <c r="BR1156">
        <v>4</v>
      </c>
      <c r="BS1156">
        <v>122.17</v>
      </c>
      <c r="BT1156">
        <v>0</v>
      </c>
    </row>
    <row r="1157" spans="1:72">
      <c r="A1157" t="str">
        <f>IF(I1157="","其他",_xlfn.XLOOKUP(I1157,辅助数据!B:B,辅助数据!C:C))</f>
        <v>蜂窝</v>
      </c>
      <c r="B1157" t="str" cm="1">
        <f t="array" ref="B1157">IFERROR(_xlfn.IFS(EOMONTH(E1157,0)-C1157&gt;90,"老品 (开售天数大于90天)",EOMONTH(E1157,0)-C1157&gt;=0,"新品 (开售天数小于等于90)"),"新品未出单")</f>
        <v>老品 (开售天数大于90天)</v>
      </c>
      <c r="C1157" s="1">
        <f>_xlfn.XLOOKUP(K1157,开售时间!A:A,开售时间!B:B)</f>
        <v>44643</v>
      </c>
      <c r="D1157" s="1" t="str">
        <f>IFERROR(_xlfn.XLOOKUP(G1157,分层!A:A,分层!B:B),"未划分")</f>
        <v>T2</v>
      </c>
      <c r="E1157" s="4">
        <v>46266</v>
      </c>
      <c r="F1157" s="1" t="s">
        <v>72</v>
      </c>
      <c r="G1157" t="s">
        <v>636</v>
      </c>
      <c r="H1157" t="s">
        <v>637</v>
      </c>
      <c r="I1157" t="s">
        <v>638</v>
      </c>
      <c r="J1157" t="s">
        <v>2929</v>
      </c>
      <c r="K1157" t="s">
        <v>638</v>
      </c>
      <c r="L1157">
        <v>20862</v>
      </c>
      <c r="M1157">
        <v>215</v>
      </c>
      <c r="N1157">
        <v>95.49</v>
      </c>
      <c r="O1157">
        <v>67.92</v>
      </c>
      <c r="P1157">
        <v>0</v>
      </c>
      <c r="Q1157">
        <v>27.57</v>
      </c>
      <c r="R1157">
        <v>0</v>
      </c>
      <c r="S1157">
        <v>0</v>
      </c>
      <c r="T1157">
        <v>0</v>
      </c>
      <c r="U1157">
        <v>0</v>
      </c>
      <c r="V1157">
        <v>0</v>
      </c>
      <c r="W1157" t="s">
        <v>5935</v>
      </c>
      <c r="X1157">
        <v>466.99</v>
      </c>
      <c r="Y1157">
        <v>337.09</v>
      </c>
      <c r="Z1157">
        <v>0</v>
      </c>
      <c r="AA1157">
        <v>129.9</v>
      </c>
      <c r="AB1157">
        <v>0</v>
      </c>
      <c r="AC1157">
        <v>34</v>
      </c>
      <c r="AD1157">
        <v>25</v>
      </c>
      <c r="AE1157">
        <v>0</v>
      </c>
      <c r="AF1157">
        <v>9</v>
      </c>
      <c r="AG1157">
        <v>0</v>
      </c>
      <c r="AH1157" t="s">
        <v>658</v>
      </c>
      <c r="AI1157">
        <v>428.02</v>
      </c>
      <c r="AJ1157">
        <v>31</v>
      </c>
      <c r="AK1157" t="s">
        <v>2122</v>
      </c>
      <c r="AL1157">
        <v>0.44</v>
      </c>
      <c r="AM1157">
        <v>4.58</v>
      </c>
      <c r="AN1157">
        <v>4.89</v>
      </c>
      <c r="AO1157" t="s">
        <v>4796</v>
      </c>
      <c r="AP1157" t="s">
        <v>6269</v>
      </c>
      <c r="AQ1157" t="s">
        <v>6270</v>
      </c>
      <c r="AR1157" t="s">
        <v>314</v>
      </c>
      <c r="AS1157">
        <v>2.81</v>
      </c>
      <c r="AT1157">
        <v>0.8</v>
      </c>
      <c r="AU1157">
        <v>19</v>
      </c>
      <c r="AV1157">
        <v>48</v>
      </c>
      <c r="AW1157">
        <v>111</v>
      </c>
      <c r="AX1157">
        <v>2.7</v>
      </c>
      <c r="AY1157">
        <v>3.4</v>
      </c>
      <c r="AZ1157">
        <v>3.7</v>
      </c>
      <c r="BA1157">
        <v>119</v>
      </c>
      <c r="BB1157">
        <v>1541.91</v>
      </c>
      <c r="BC1157">
        <v>108</v>
      </c>
      <c r="BD1157" t="s">
        <v>6271</v>
      </c>
      <c r="BE1157" t="s">
        <v>5072</v>
      </c>
      <c r="BF1157" t="s">
        <v>4930</v>
      </c>
      <c r="BG1157" t="s">
        <v>86</v>
      </c>
      <c r="BH1157" t="s">
        <v>86</v>
      </c>
      <c r="BI1157" t="s">
        <v>86</v>
      </c>
      <c r="BJ1157">
        <v>1529.72</v>
      </c>
      <c r="BK1157">
        <v>6</v>
      </c>
      <c r="BL1157">
        <v>74.04</v>
      </c>
      <c r="BM1157">
        <v>2</v>
      </c>
      <c r="BN1157">
        <v>19</v>
      </c>
      <c r="BO1157">
        <v>243.56</v>
      </c>
      <c r="BP1157">
        <v>9</v>
      </c>
      <c r="BQ1157">
        <v>12.85</v>
      </c>
      <c r="BR1157">
        <v>4</v>
      </c>
      <c r="BS1157">
        <v>12.19</v>
      </c>
      <c r="BT1157">
        <v>0</v>
      </c>
    </row>
    <row r="1158" spans="1:72">
      <c r="A1158" t="str">
        <f>IF(I1158="","其他",_xlfn.XLOOKUP(I1158,辅助数据!B:B,辅助数据!C:C))</f>
        <v>长横幅</v>
      </c>
      <c r="B1158" t="str" cm="1">
        <f t="array" ref="B1158">IFERROR(_xlfn.IFS(EOMONTH(E1158,0)-C1158&gt;90,"老品 (开售天数大于90天)",EOMONTH(E1158,0)-C1158&gt;=0,"新品 (开售天数小于等于90)"),"新品未出单")</f>
        <v>老品 (开售天数大于90天)</v>
      </c>
      <c r="C1158" s="1">
        <f>_xlfn.XLOOKUP(K1158,开售时间!A:A,开售时间!B:B)</f>
        <v>44790</v>
      </c>
      <c r="D1158" s="1" t="str">
        <f>IFERROR(_xlfn.XLOOKUP(G1158,分层!A:A,分层!B:B),"未划分")</f>
        <v>T2</v>
      </c>
      <c r="E1158" s="4">
        <v>46266</v>
      </c>
      <c r="F1158" s="1" t="s">
        <v>72</v>
      </c>
      <c r="G1158" t="s">
        <v>980</v>
      </c>
      <c r="H1158" t="s">
        <v>981</v>
      </c>
      <c r="I1158" t="s">
        <v>982</v>
      </c>
      <c r="J1158" t="s">
        <v>5483</v>
      </c>
      <c r="K1158" t="s">
        <v>982</v>
      </c>
      <c r="L1158">
        <v>17694</v>
      </c>
      <c r="M1158">
        <v>215</v>
      </c>
      <c r="N1158">
        <v>117.18</v>
      </c>
      <c r="O1158">
        <v>96.11</v>
      </c>
      <c r="P1158">
        <v>0</v>
      </c>
      <c r="Q1158">
        <v>21.07</v>
      </c>
      <c r="R1158">
        <v>0</v>
      </c>
      <c r="S1158">
        <v>0</v>
      </c>
      <c r="T1158">
        <v>0</v>
      </c>
      <c r="U1158">
        <v>0</v>
      </c>
      <c r="V1158">
        <v>0</v>
      </c>
      <c r="W1158" t="s">
        <v>5935</v>
      </c>
      <c r="X1158">
        <v>386.63</v>
      </c>
      <c r="Y1158">
        <v>336.68</v>
      </c>
      <c r="Z1158">
        <v>0</v>
      </c>
      <c r="AA1158">
        <v>49.95</v>
      </c>
      <c r="AB1158">
        <v>0</v>
      </c>
      <c r="AC1158">
        <v>37</v>
      </c>
      <c r="AD1158">
        <v>32</v>
      </c>
      <c r="AE1158">
        <v>0</v>
      </c>
      <c r="AF1158">
        <v>5</v>
      </c>
      <c r="AG1158">
        <v>0</v>
      </c>
      <c r="AH1158" t="s">
        <v>6272</v>
      </c>
      <c r="AI1158">
        <v>329.67</v>
      </c>
      <c r="AJ1158">
        <v>33</v>
      </c>
      <c r="AK1158" t="s">
        <v>3227</v>
      </c>
      <c r="AL1158">
        <v>0.55</v>
      </c>
      <c r="AM1158">
        <v>6.62</v>
      </c>
      <c r="AN1158">
        <v>3.3</v>
      </c>
      <c r="AO1158" t="s">
        <v>6017</v>
      </c>
      <c r="AP1158" t="s">
        <v>5615</v>
      </c>
      <c r="AQ1158" t="s">
        <v>6273</v>
      </c>
      <c r="AR1158" t="s">
        <v>5978</v>
      </c>
      <c r="AS1158">
        <v>3.17</v>
      </c>
      <c r="AT1158">
        <v>0.98</v>
      </c>
      <c r="AU1158">
        <v>19</v>
      </c>
      <c r="AV1158">
        <v>39</v>
      </c>
      <c r="AW1158">
        <v>112</v>
      </c>
      <c r="AX1158">
        <v>2.7</v>
      </c>
      <c r="AY1158">
        <v>2.8</v>
      </c>
      <c r="AZ1158">
        <v>3.7</v>
      </c>
      <c r="BA1158">
        <v>119</v>
      </c>
      <c r="BB1158">
        <v>1178.32</v>
      </c>
      <c r="BC1158">
        <v>118</v>
      </c>
      <c r="BD1158" t="s">
        <v>631</v>
      </c>
      <c r="BE1158" t="s">
        <v>6274</v>
      </c>
      <c r="BF1158" t="s">
        <v>546</v>
      </c>
      <c r="BG1158" t="s">
        <v>86</v>
      </c>
      <c r="BH1158" t="s">
        <v>86</v>
      </c>
      <c r="BI1158" t="s">
        <v>86</v>
      </c>
      <c r="BJ1158">
        <v>1170.83</v>
      </c>
      <c r="BK1158">
        <v>1</v>
      </c>
      <c r="BL1158">
        <v>9.49</v>
      </c>
      <c r="BM1158">
        <v>1</v>
      </c>
      <c r="BN1158">
        <v>15</v>
      </c>
      <c r="BO1158">
        <v>149.85</v>
      </c>
      <c r="BP1158">
        <v>14</v>
      </c>
      <c r="BQ1158">
        <v>9.84</v>
      </c>
      <c r="BR1158">
        <v>4</v>
      </c>
      <c r="BS1158">
        <v>7.49</v>
      </c>
      <c r="BT1158">
        <v>0</v>
      </c>
    </row>
    <row r="1159" spans="1:72">
      <c r="A1159" t="str">
        <f>IF(I1159="","其他",_xlfn.XLOOKUP(I1159,辅助数据!B:B,辅助数据!C:C))</f>
        <v>木摆件</v>
      </c>
      <c r="B1159" t="str" cm="1">
        <f t="array" ref="B1159">IFERROR(_xlfn.IFS(EOMONTH(E1159,0)-C1159&gt;90,"老品 (开售天数大于90天)",EOMONTH(E1159,0)-C1159&gt;=0,"新品 (开售天数小于等于90)"),"新品未出单")</f>
        <v>老品 (开售天数大于90天)</v>
      </c>
      <c r="C1159" s="1">
        <f>_xlfn.XLOOKUP(K1159,开售时间!A:A,开售时间!B:B)</f>
        <v>46017</v>
      </c>
      <c r="D1159" s="1" t="str">
        <f>IFERROR(_xlfn.XLOOKUP(G1159,分层!A:A,分层!B:B),"未划分")</f>
        <v>T1</v>
      </c>
      <c r="E1159" s="4">
        <v>46266</v>
      </c>
      <c r="F1159" s="1" t="s">
        <v>72</v>
      </c>
      <c r="G1159" t="s">
        <v>398</v>
      </c>
      <c r="H1159" t="s">
        <v>399</v>
      </c>
      <c r="I1159" t="s">
        <v>400</v>
      </c>
      <c r="J1159" t="s">
        <v>6275</v>
      </c>
      <c r="K1159" t="s">
        <v>400</v>
      </c>
      <c r="L1159">
        <v>40384</v>
      </c>
      <c r="M1159">
        <v>195</v>
      </c>
      <c r="N1159">
        <v>115</v>
      </c>
      <c r="O1159">
        <v>86.65</v>
      </c>
      <c r="P1159">
        <v>0</v>
      </c>
      <c r="Q1159">
        <v>28.35</v>
      </c>
      <c r="R1159">
        <v>0</v>
      </c>
      <c r="S1159">
        <v>0</v>
      </c>
      <c r="T1159">
        <v>0</v>
      </c>
      <c r="U1159">
        <v>0</v>
      </c>
      <c r="V1159">
        <v>0</v>
      </c>
      <c r="W1159" t="s">
        <v>5935</v>
      </c>
      <c r="X1159">
        <v>597.95</v>
      </c>
      <c r="Y1159">
        <v>480.69</v>
      </c>
      <c r="Z1159">
        <v>0</v>
      </c>
      <c r="AA1159">
        <v>117.26</v>
      </c>
      <c r="AB1159">
        <v>0</v>
      </c>
      <c r="AC1159">
        <v>34</v>
      </c>
      <c r="AD1159">
        <v>27</v>
      </c>
      <c r="AE1159">
        <v>0</v>
      </c>
      <c r="AF1159">
        <v>7</v>
      </c>
      <c r="AG1159">
        <v>0</v>
      </c>
      <c r="AH1159" t="s">
        <v>658</v>
      </c>
      <c r="AI1159">
        <v>575.64</v>
      </c>
      <c r="AJ1159">
        <v>32</v>
      </c>
      <c r="AK1159" t="s">
        <v>403</v>
      </c>
      <c r="AL1159">
        <v>0.59</v>
      </c>
      <c r="AM1159">
        <v>2.85</v>
      </c>
      <c r="AN1159">
        <v>5.2</v>
      </c>
      <c r="AO1159" t="s">
        <v>6276</v>
      </c>
      <c r="AP1159" t="s">
        <v>6277</v>
      </c>
      <c r="AQ1159" t="s">
        <v>6278</v>
      </c>
      <c r="AR1159" t="s">
        <v>785</v>
      </c>
      <c r="AS1159">
        <v>3.38</v>
      </c>
      <c r="AT1159">
        <v>0.97</v>
      </c>
      <c r="AU1159">
        <v>31</v>
      </c>
      <c r="AV1159">
        <v>59</v>
      </c>
      <c r="AW1159">
        <v>123</v>
      </c>
      <c r="AX1159">
        <v>4.4</v>
      </c>
      <c r="AY1159">
        <v>4.2</v>
      </c>
      <c r="AZ1159">
        <v>4.1</v>
      </c>
      <c r="BA1159">
        <v>119</v>
      </c>
      <c r="BB1159">
        <v>1901.21</v>
      </c>
      <c r="BC1159">
        <v>108</v>
      </c>
      <c r="BD1159" t="s">
        <v>6279</v>
      </c>
      <c r="BE1159" t="s">
        <v>6280</v>
      </c>
      <c r="BF1159" t="s">
        <v>6281</v>
      </c>
      <c r="BG1159" t="s">
        <v>86</v>
      </c>
      <c r="BH1159" t="s">
        <v>86</v>
      </c>
      <c r="BI1159" t="s">
        <v>86</v>
      </c>
      <c r="BJ1159">
        <v>1883.62</v>
      </c>
      <c r="BK1159">
        <v>2</v>
      </c>
      <c r="BL1159">
        <v>30.38</v>
      </c>
      <c r="BM1159">
        <v>2</v>
      </c>
      <c r="BN1159">
        <v>22</v>
      </c>
      <c r="BO1159">
        <v>351.78</v>
      </c>
      <c r="BP1159">
        <v>11</v>
      </c>
      <c r="BQ1159">
        <v>15.83</v>
      </c>
      <c r="BR1159">
        <v>4</v>
      </c>
      <c r="BS1159">
        <v>17.59</v>
      </c>
      <c r="BT1159">
        <v>0</v>
      </c>
    </row>
    <row r="1160" spans="1:72">
      <c r="A1160" t="e">
        <f>IF(I1160="","其他",_xlfn.XLOOKUP(I1160,辅助数据!B:B,辅助数据!C:C))</f>
        <v>#N/A</v>
      </c>
      <c r="B1160" t="str" cm="1">
        <f t="array" ref="B1160">IFERROR(_xlfn.IFS(EOMONTH(E1160,0)-C1160&gt;90,"老品 (开售天数大于90天)",EOMONTH(E1160,0)-C1160&gt;=0,"新品 (开售天数小于等于90)"),"新品未出单")</f>
        <v>新品 (开售天数小于等于90)</v>
      </c>
      <c r="C1160" s="1">
        <f>_xlfn.XLOOKUP(K1160,开售时间!A:A,开售时间!B:B)</f>
        <v>46268</v>
      </c>
      <c r="D1160" s="1" t="str">
        <f>IFERROR(_xlfn.XLOOKUP(G1160,分层!A:A,分层!B:B),"未划分")</f>
        <v>未划分</v>
      </c>
      <c r="E1160" s="4">
        <v>46266</v>
      </c>
      <c r="F1160" s="1" t="s">
        <v>351</v>
      </c>
      <c r="G1160" t="s">
        <v>4145</v>
      </c>
      <c r="H1160" t="s">
        <v>4146</v>
      </c>
      <c r="I1160" t="s">
        <v>4147</v>
      </c>
      <c r="J1160" t="s">
        <v>6282</v>
      </c>
      <c r="K1160" t="s">
        <v>4147</v>
      </c>
      <c r="L1160">
        <v>138002</v>
      </c>
      <c r="M1160">
        <v>1251</v>
      </c>
      <c r="N1160">
        <v>995.55</v>
      </c>
      <c r="O1160">
        <v>578.87</v>
      </c>
      <c r="P1160">
        <v>0</v>
      </c>
      <c r="Q1160">
        <v>416.68</v>
      </c>
      <c r="R1160">
        <v>0</v>
      </c>
      <c r="S1160">
        <v>0</v>
      </c>
      <c r="T1160">
        <v>0</v>
      </c>
      <c r="U1160">
        <v>0</v>
      </c>
      <c r="V1160">
        <v>0</v>
      </c>
      <c r="W1160" t="s">
        <v>5935</v>
      </c>
      <c r="X1160">
        <v>1971.81</v>
      </c>
      <c r="Y1160">
        <v>870.53</v>
      </c>
      <c r="Z1160">
        <v>0</v>
      </c>
      <c r="AA1160">
        <v>1101.28</v>
      </c>
      <c r="AB1160">
        <v>0</v>
      </c>
      <c r="AC1160">
        <v>100</v>
      </c>
      <c r="AD1160">
        <v>46</v>
      </c>
      <c r="AE1160">
        <v>0</v>
      </c>
      <c r="AF1160">
        <v>54</v>
      </c>
      <c r="AG1160">
        <v>0</v>
      </c>
      <c r="AH1160" t="s">
        <v>6283</v>
      </c>
      <c r="AI1160">
        <v>1879.87</v>
      </c>
      <c r="AJ1160">
        <v>94</v>
      </c>
      <c r="AK1160" t="s">
        <v>4207</v>
      </c>
      <c r="AL1160">
        <v>0.8</v>
      </c>
      <c r="AM1160">
        <v>7.21</v>
      </c>
      <c r="AN1160">
        <v>1.98</v>
      </c>
      <c r="AO1160" t="s">
        <v>6284</v>
      </c>
      <c r="AP1160" t="s">
        <v>6285</v>
      </c>
      <c r="AQ1160" t="s">
        <v>6286</v>
      </c>
      <c r="AR1160" t="s">
        <v>6287</v>
      </c>
      <c r="AS1160">
        <v>9.96</v>
      </c>
      <c r="AT1160">
        <v>8.37</v>
      </c>
      <c r="AU1160">
        <v>34</v>
      </c>
      <c r="AV1160">
        <v>70</v>
      </c>
      <c r="AW1160">
        <v>137</v>
      </c>
      <c r="AX1160">
        <v>4.9</v>
      </c>
      <c r="AY1160">
        <v>5</v>
      </c>
      <c r="AZ1160">
        <v>4.6</v>
      </c>
      <c r="BA1160">
        <v>119</v>
      </c>
      <c r="BB1160">
        <v>2259.81</v>
      </c>
      <c r="BC1160">
        <v>113</v>
      </c>
      <c r="BD1160" t="s">
        <v>86</v>
      </c>
      <c r="BE1160" t="s">
        <v>86</v>
      </c>
      <c r="BF1160" t="s">
        <v>86</v>
      </c>
      <c r="BG1160" t="s">
        <v>86</v>
      </c>
      <c r="BH1160" t="s">
        <v>86</v>
      </c>
      <c r="BI1160" t="s">
        <v>86</v>
      </c>
      <c r="BJ1160">
        <v>2069.83</v>
      </c>
      <c r="BK1160">
        <v>1</v>
      </c>
      <c r="BL1160">
        <v>18.99</v>
      </c>
      <c r="BM1160">
        <v>1</v>
      </c>
      <c r="BN1160">
        <v>82</v>
      </c>
      <c r="BO1160">
        <v>1557.18</v>
      </c>
      <c r="BP1160">
        <v>77</v>
      </c>
      <c r="BQ1160">
        <v>17.39</v>
      </c>
      <c r="BR1160">
        <v>4</v>
      </c>
      <c r="BS1160">
        <v>189.98</v>
      </c>
      <c r="BT1160">
        <v>0</v>
      </c>
    </row>
    <row r="1161" spans="1:72">
      <c r="A1161" t="str">
        <f>IF(I1161="","其他",_xlfn.XLOOKUP(I1161,辅助数据!B:B,辅助数据!C:C))</f>
        <v>贺卡</v>
      </c>
      <c r="B1161" t="str" cm="1">
        <f t="array" ref="B1161">IFERROR(_xlfn.IFS(EOMONTH(E1161,0)-C1161&gt;90,"老品 (开售天数大于90天)",EOMONTH(E1161,0)-C1161&gt;=0,"新品 (开售天数小于等于90)"),"新品未出单")</f>
        <v>老品 (开售天数大于90天)</v>
      </c>
      <c r="C1161" s="1">
        <f>_xlfn.XLOOKUP(K1161,开售时间!A:A,开售时间!B:B)</f>
        <v>46165</v>
      </c>
      <c r="D1161" s="1" t="str">
        <f>IFERROR(_xlfn.XLOOKUP(G1161,分层!A:A,分层!B:B),"未划分")</f>
        <v>T2</v>
      </c>
      <c r="E1161" s="4">
        <v>46266</v>
      </c>
      <c r="F1161" s="1" t="s">
        <v>72</v>
      </c>
      <c r="G1161" t="s">
        <v>564</v>
      </c>
      <c r="H1161" t="s">
        <v>565</v>
      </c>
      <c r="I1161" t="s">
        <v>566</v>
      </c>
      <c r="J1161" t="s">
        <v>6288</v>
      </c>
      <c r="K1161" t="s">
        <v>566</v>
      </c>
      <c r="L1161">
        <v>69738</v>
      </c>
      <c r="M1161">
        <v>290</v>
      </c>
      <c r="N1161">
        <v>283.7</v>
      </c>
      <c r="O1161">
        <v>275.32</v>
      </c>
      <c r="P1161">
        <v>0</v>
      </c>
      <c r="Q1161">
        <v>8.38</v>
      </c>
      <c r="R1161">
        <v>0</v>
      </c>
      <c r="S1161">
        <v>0</v>
      </c>
      <c r="T1161">
        <v>0</v>
      </c>
      <c r="U1161">
        <v>0</v>
      </c>
      <c r="V1161">
        <v>0</v>
      </c>
      <c r="W1161" t="s">
        <v>5935</v>
      </c>
      <c r="X1161">
        <v>1103.21</v>
      </c>
      <c r="Y1161">
        <v>1061.24</v>
      </c>
      <c r="Z1161">
        <v>0</v>
      </c>
      <c r="AA1161">
        <v>41.97</v>
      </c>
      <c r="AB1161">
        <v>0</v>
      </c>
      <c r="AC1161">
        <v>79</v>
      </c>
      <c r="AD1161">
        <v>76</v>
      </c>
      <c r="AE1161">
        <v>0</v>
      </c>
      <c r="AF1161">
        <v>3</v>
      </c>
      <c r="AG1161">
        <v>0</v>
      </c>
      <c r="AH1161" t="s">
        <v>6182</v>
      </c>
      <c r="AI1161">
        <v>1049.25</v>
      </c>
      <c r="AJ1161">
        <v>75</v>
      </c>
      <c r="AK1161" t="s">
        <v>92</v>
      </c>
      <c r="AL1161">
        <v>0.98</v>
      </c>
      <c r="AM1161">
        <v>4.07</v>
      </c>
      <c r="AN1161">
        <v>3.89</v>
      </c>
      <c r="AO1161" t="s">
        <v>6289</v>
      </c>
      <c r="AP1161" t="s">
        <v>5484</v>
      </c>
      <c r="AQ1161" t="s">
        <v>5484</v>
      </c>
      <c r="AR1161" t="s">
        <v>6290</v>
      </c>
      <c r="AS1161">
        <v>3.59</v>
      </c>
      <c r="AT1161">
        <v>2.42</v>
      </c>
      <c r="AU1161">
        <v>35</v>
      </c>
      <c r="AV1161">
        <v>79</v>
      </c>
      <c r="AW1161">
        <v>129</v>
      </c>
      <c r="AX1161">
        <v>5</v>
      </c>
      <c r="AY1161">
        <v>5.6</v>
      </c>
      <c r="AZ1161">
        <v>4.3</v>
      </c>
      <c r="BA1161">
        <v>117</v>
      </c>
      <c r="BB1161">
        <v>1636.13</v>
      </c>
      <c r="BC1161">
        <v>117</v>
      </c>
      <c r="BD1161" t="s">
        <v>865</v>
      </c>
      <c r="BE1161" t="s">
        <v>6291</v>
      </c>
      <c r="BF1161" t="s">
        <v>2287</v>
      </c>
      <c r="BG1161" t="s">
        <v>86</v>
      </c>
      <c r="BH1161" t="s">
        <v>86</v>
      </c>
      <c r="BI1161" t="s">
        <v>86</v>
      </c>
      <c r="BJ1161">
        <v>1636.13</v>
      </c>
      <c r="BK1161">
        <v>1</v>
      </c>
      <c r="BL1161">
        <v>13.29</v>
      </c>
      <c r="BM1161">
        <v>1</v>
      </c>
      <c r="BN1161">
        <v>0</v>
      </c>
      <c r="BO1161">
        <v>0</v>
      </c>
      <c r="BP1161">
        <v>0</v>
      </c>
      <c r="BQ1161">
        <v>13.98</v>
      </c>
      <c r="BR1161">
        <v>3.9</v>
      </c>
      <c r="BS1161">
        <v>0</v>
      </c>
      <c r="BT1161">
        <v>0</v>
      </c>
    </row>
    <row r="1162" spans="1:72">
      <c r="A1162" t="str">
        <f>IF(I1162="","其他",_xlfn.XLOOKUP(I1162,辅助数据!B:B,辅助数据!C:C))</f>
        <v>盒子</v>
      </c>
      <c r="B1162" t="str" cm="1">
        <f t="array" ref="B1162">IFERROR(_xlfn.IFS(EOMONTH(E1162,0)-C1162&gt;90,"老品 (开售天数大于90天)",EOMONTH(E1162,0)-C1162&gt;=0,"新品 (开售天数小于等于90)"),"新品未出单")</f>
        <v>老品 (开售天数大于90天)</v>
      </c>
      <c r="C1162" s="1">
        <f>_xlfn.XLOOKUP(K1162,开售时间!A:A,开售时间!B:B)</f>
        <v>45892</v>
      </c>
      <c r="D1162" s="1" t="str">
        <f>IFERROR(_xlfn.XLOOKUP(G1162,分层!A:A,分层!B:B),"未划分")</f>
        <v>T1</v>
      </c>
      <c r="E1162" s="4">
        <v>46266</v>
      </c>
      <c r="F1162" s="1" t="s">
        <v>72</v>
      </c>
      <c r="G1162" t="s">
        <v>1085</v>
      </c>
      <c r="H1162" t="s">
        <v>1086</v>
      </c>
      <c r="I1162" t="s">
        <v>1087</v>
      </c>
      <c r="J1162" t="s">
        <v>2453</v>
      </c>
      <c r="K1162" t="s">
        <v>1087</v>
      </c>
      <c r="L1162">
        <v>44759</v>
      </c>
      <c r="M1162">
        <v>423</v>
      </c>
      <c r="N1162">
        <v>265.13</v>
      </c>
      <c r="O1162">
        <v>249.13</v>
      </c>
      <c r="P1162">
        <v>0</v>
      </c>
      <c r="Q1162">
        <v>16</v>
      </c>
      <c r="R1162">
        <v>0</v>
      </c>
      <c r="S1162">
        <v>0</v>
      </c>
      <c r="T1162">
        <v>0</v>
      </c>
      <c r="U1162">
        <v>0</v>
      </c>
      <c r="V1162">
        <v>0</v>
      </c>
      <c r="W1162" t="s">
        <v>5935</v>
      </c>
      <c r="X1162">
        <v>1071.72</v>
      </c>
      <c r="Y1162">
        <v>975.78</v>
      </c>
      <c r="Z1162">
        <v>0</v>
      </c>
      <c r="AA1162">
        <v>95.94</v>
      </c>
      <c r="AB1162">
        <v>0</v>
      </c>
      <c r="AC1162">
        <v>63</v>
      </c>
      <c r="AD1162">
        <v>57</v>
      </c>
      <c r="AE1162">
        <v>0</v>
      </c>
      <c r="AF1162">
        <v>6</v>
      </c>
      <c r="AG1162">
        <v>0</v>
      </c>
      <c r="AH1162" t="s">
        <v>6292</v>
      </c>
      <c r="AI1162">
        <v>980.44</v>
      </c>
      <c r="AJ1162">
        <v>57</v>
      </c>
      <c r="AK1162" t="s">
        <v>225</v>
      </c>
      <c r="AL1162">
        <v>0.63</v>
      </c>
      <c r="AM1162">
        <v>5.92</v>
      </c>
      <c r="AN1162">
        <v>4.04</v>
      </c>
      <c r="AO1162" t="s">
        <v>6293</v>
      </c>
      <c r="AP1162" t="s">
        <v>6294</v>
      </c>
      <c r="AQ1162" t="s">
        <v>6295</v>
      </c>
      <c r="AR1162" t="s">
        <v>6296</v>
      </c>
      <c r="AS1162">
        <v>4.21</v>
      </c>
      <c r="AT1162">
        <v>2.29</v>
      </c>
      <c r="AU1162">
        <v>22</v>
      </c>
      <c r="AV1162">
        <v>58</v>
      </c>
      <c r="AW1162">
        <v>119</v>
      </c>
      <c r="AX1162">
        <v>3.1</v>
      </c>
      <c r="AY1162">
        <v>4.1</v>
      </c>
      <c r="AZ1162">
        <v>4</v>
      </c>
      <c r="BA1162">
        <v>116</v>
      </c>
      <c r="BB1162">
        <v>1852.44</v>
      </c>
      <c r="BC1162">
        <v>106</v>
      </c>
      <c r="BD1162" t="s">
        <v>6297</v>
      </c>
      <c r="BE1162" t="s">
        <v>6298</v>
      </c>
      <c r="BF1162" t="s">
        <v>6299</v>
      </c>
      <c r="BG1162" t="s">
        <v>86</v>
      </c>
      <c r="BH1162" t="s">
        <v>86</v>
      </c>
      <c r="BI1162" t="s">
        <v>86</v>
      </c>
      <c r="BJ1162">
        <v>1833.24</v>
      </c>
      <c r="BK1162">
        <v>3</v>
      </c>
      <c r="BL1162">
        <v>45.57</v>
      </c>
      <c r="BM1162">
        <v>3</v>
      </c>
      <c r="BN1162">
        <v>24</v>
      </c>
      <c r="BO1162">
        <v>383.76</v>
      </c>
      <c r="BP1162">
        <v>15</v>
      </c>
      <c r="BQ1162">
        <v>15.8</v>
      </c>
      <c r="BR1162">
        <v>3.9</v>
      </c>
      <c r="BS1162">
        <v>19.2</v>
      </c>
      <c r="BT1162">
        <v>0</v>
      </c>
    </row>
    <row r="1163" spans="1:72">
      <c r="A1163" t="str">
        <f>IF(I1163="","其他",_xlfn.XLOOKUP(I1163,辅助数据!B:B,辅助数据!C:C))</f>
        <v>盒子</v>
      </c>
      <c r="B1163" t="str" cm="1">
        <f t="array" ref="B1163">IFERROR(_xlfn.IFS(EOMONTH(E1163,0)-C1163&gt;90,"老品 (开售天数大于90天)",EOMONTH(E1163,0)-C1163&gt;=0,"新品 (开售天数小于等于90)"),"新品未出单")</f>
        <v>老品 (开售天数大于90天)</v>
      </c>
      <c r="C1163" s="1">
        <f>_xlfn.XLOOKUP(K1163,开售时间!A:A,开售时间!B:B)</f>
        <v>45931</v>
      </c>
      <c r="D1163" s="1" t="str">
        <f>IFERROR(_xlfn.XLOOKUP(G1163,分层!A:A,分层!B:B),"未划分")</f>
        <v>T2</v>
      </c>
      <c r="E1163" s="4">
        <v>46266</v>
      </c>
      <c r="F1163" s="1" t="s">
        <v>72</v>
      </c>
      <c r="G1163" t="s">
        <v>843</v>
      </c>
      <c r="H1163" t="s">
        <v>844</v>
      </c>
      <c r="I1163" t="s">
        <v>845</v>
      </c>
      <c r="J1163" t="s">
        <v>6300</v>
      </c>
      <c r="K1163" t="s">
        <v>845</v>
      </c>
      <c r="L1163">
        <v>57551</v>
      </c>
      <c r="M1163">
        <v>676</v>
      </c>
      <c r="N1163">
        <v>415.57</v>
      </c>
      <c r="O1163">
        <v>341.97</v>
      </c>
      <c r="P1163">
        <v>0</v>
      </c>
      <c r="Q1163">
        <v>73.6</v>
      </c>
      <c r="R1163">
        <v>0</v>
      </c>
      <c r="S1163">
        <v>0</v>
      </c>
      <c r="T1163">
        <v>0</v>
      </c>
      <c r="U1163">
        <v>0</v>
      </c>
      <c r="V1163">
        <v>0</v>
      </c>
      <c r="W1163" t="s">
        <v>5935</v>
      </c>
      <c r="X1163">
        <v>1127.32</v>
      </c>
      <c r="Y1163">
        <v>999.4</v>
      </c>
      <c r="Z1163">
        <v>0</v>
      </c>
      <c r="AA1163">
        <v>127.92</v>
      </c>
      <c r="AB1163">
        <v>0</v>
      </c>
      <c r="AC1163">
        <v>72</v>
      </c>
      <c r="AD1163">
        <v>64</v>
      </c>
      <c r="AE1163">
        <v>0</v>
      </c>
      <c r="AF1163">
        <v>8</v>
      </c>
      <c r="AG1163">
        <v>0</v>
      </c>
      <c r="AH1163" t="s">
        <v>6301</v>
      </c>
      <c r="AI1163">
        <v>942.61</v>
      </c>
      <c r="AJ1163">
        <v>58</v>
      </c>
      <c r="AK1163" t="s">
        <v>4221</v>
      </c>
      <c r="AL1163">
        <v>0.61</v>
      </c>
      <c r="AM1163">
        <v>7.22</v>
      </c>
      <c r="AN1163">
        <v>2.71</v>
      </c>
      <c r="AO1163" t="s">
        <v>6302</v>
      </c>
      <c r="AP1163" t="s">
        <v>266</v>
      </c>
      <c r="AQ1163" t="s">
        <v>4432</v>
      </c>
      <c r="AR1163" t="s">
        <v>1990</v>
      </c>
      <c r="AS1163">
        <v>5.77</v>
      </c>
      <c r="AT1163">
        <v>3.58</v>
      </c>
      <c r="AU1163">
        <v>27</v>
      </c>
      <c r="AV1163">
        <v>48</v>
      </c>
      <c r="AW1163">
        <v>117</v>
      </c>
      <c r="AX1163">
        <v>3.9</v>
      </c>
      <c r="AY1163">
        <v>3.4</v>
      </c>
      <c r="AZ1163">
        <v>3.9</v>
      </c>
      <c r="BA1163">
        <v>116</v>
      </c>
      <c r="BB1163">
        <v>1838.05</v>
      </c>
      <c r="BC1163">
        <v>111</v>
      </c>
      <c r="BD1163" t="s">
        <v>1074</v>
      </c>
      <c r="BE1163" t="s">
        <v>4695</v>
      </c>
      <c r="BF1163" t="s">
        <v>5390</v>
      </c>
      <c r="BG1163" t="s">
        <v>86</v>
      </c>
      <c r="BH1163" t="s">
        <v>86</v>
      </c>
      <c r="BI1163" t="s">
        <v>86</v>
      </c>
      <c r="BJ1163">
        <v>1825.25</v>
      </c>
      <c r="BK1163">
        <v>1</v>
      </c>
      <c r="BL1163">
        <v>15.19</v>
      </c>
      <c r="BM1163">
        <v>1</v>
      </c>
      <c r="BN1163">
        <v>16</v>
      </c>
      <c r="BO1163">
        <v>255.84</v>
      </c>
      <c r="BP1163">
        <v>11</v>
      </c>
      <c r="BQ1163">
        <v>15.73</v>
      </c>
      <c r="BR1163">
        <v>3.9</v>
      </c>
      <c r="BS1163">
        <v>12.8</v>
      </c>
      <c r="BT1163">
        <v>0</v>
      </c>
    </row>
    <row r="1164" spans="1:72">
      <c r="A1164" t="str">
        <f>IF(I1164="","其他",_xlfn.XLOOKUP(I1164,辅助数据!B:B,辅助数据!C:C))</f>
        <v>流苏花球套装</v>
      </c>
      <c r="B1164" t="str" cm="1">
        <f t="array" ref="B1164">IFERROR(_xlfn.IFS(EOMONTH(E1164,0)-C1164&gt;90,"老品 (开售天数大于90天)",EOMONTH(E1164,0)-C1164&gt;=0,"新品 (开售天数小于等于90)"),"新品未出单")</f>
        <v>老品 (开售天数大于90天)</v>
      </c>
      <c r="C1164" s="1">
        <f>_xlfn.XLOOKUP(K1164,开售时间!A:A,开售时间!B:B)</f>
        <v>45114</v>
      </c>
      <c r="D1164" s="1" t="str">
        <f>IFERROR(_xlfn.XLOOKUP(G1164,分层!A:A,分层!B:B),"未划分")</f>
        <v>N</v>
      </c>
      <c r="E1164" s="4">
        <v>46266</v>
      </c>
      <c r="F1164" s="1" t="s">
        <v>72</v>
      </c>
      <c r="G1164" t="s">
        <v>1974</v>
      </c>
      <c r="H1164" t="s">
        <v>1975</v>
      </c>
      <c r="I1164" t="s">
        <v>1976</v>
      </c>
      <c r="J1164" t="s">
        <v>4307</v>
      </c>
      <c r="K1164" t="s">
        <v>1976</v>
      </c>
      <c r="L1164">
        <v>51910</v>
      </c>
      <c r="M1164">
        <v>501</v>
      </c>
      <c r="N1164">
        <v>407.57</v>
      </c>
      <c r="O1164">
        <v>315.82</v>
      </c>
      <c r="P1164">
        <v>0</v>
      </c>
      <c r="Q1164">
        <v>91.75</v>
      </c>
      <c r="R1164">
        <v>0</v>
      </c>
      <c r="S1164">
        <v>0</v>
      </c>
      <c r="T1164">
        <v>0</v>
      </c>
      <c r="U1164">
        <v>0</v>
      </c>
      <c r="V1164">
        <v>0</v>
      </c>
      <c r="W1164" t="s">
        <v>5935</v>
      </c>
      <c r="X1164">
        <v>1244.16</v>
      </c>
      <c r="Y1164">
        <v>1004.33</v>
      </c>
      <c r="Z1164">
        <v>0</v>
      </c>
      <c r="AA1164">
        <v>239.83</v>
      </c>
      <c r="AB1164">
        <v>0</v>
      </c>
      <c r="AC1164">
        <v>83</v>
      </c>
      <c r="AD1164">
        <v>67</v>
      </c>
      <c r="AE1164">
        <v>0</v>
      </c>
      <c r="AF1164">
        <v>16</v>
      </c>
      <c r="AG1164">
        <v>0</v>
      </c>
      <c r="AH1164" t="s">
        <v>4434</v>
      </c>
      <c r="AI1164">
        <v>1229.17</v>
      </c>
      <c r="AJ1164">
        <v>82</v>
      </c>
      <c r="AK1164" t="s">
        <v>3557</v>
      </c>
      <c r="AL1164">
        <v>0.81</v>
      </c>
      <c r="AM1164">
        <v>7.85</v>
      </c>
      <c r="AN1164">
        <v>3.05</v>
      </c>
      <c r="AO1164" t="s">
        <v>159</v>
      </c>
      <c r="AP1164" t="s">
        <v>2224</v>
      </c>
      <c r="AQ1164" t="s">
        <v>898</v>
      </c>
      <c r="AR1164" t="s">
        <v>6303</v>
      </c>
      <c r="AS1164">
        <v>4.91</v>
      </c>
      <c r="AT1164">
        <v>3.51</v>
      </c>
      <c r="AU1164">
        <v>34</v>
      </c>
      <c r="AV1164">
        <v>67</v>
      </c>
      <c r="AW1164">
        <v>120</v>
      </c>
      <c r="AX1164">
        <v>4.9</v>
      </c>
      <c r="AY1164">
        <v>4.8</v>
      </c>
      <c r="AZ1164">
        <v>4</v>
      </c>
      <c r="BA1164">
        <v>116</v>
      </c>
      <c r="BB1164">
        <v>1723.85</v>
      </c>
      <c r="BC1164">
        <v>115</v>
      </c>
      <c r="BD1164" t="s">
        <v>6304</v>
      </c>
      <c r="BE1164" t="s">
        <v>6305</v>
      </c>
      <c r="BF1164" t="s">
        <v>5601</v>
      </c>
      <c r="BG1164" t="s">
        <v>86</v>
      </c>
      <c r="BH1164" t="s">
        <v>86</v>
      </c>
      <c r="BI1164" t="s">
        <v>86</v>
      </c>
      <c r="BJ1164">
        <v>1591.85</v>
      </c>
      <c r="BK1164">
        <v>0</v>
      </c>
      <c r="BL1164">
        <v>0</v>
      </c>
      <c r="BM1164">
        <v>0</v>
      </c>
      <c r="BN1164">
        <v>89</v>
      </c>
      <c r="BO1164">
        <v>1334.11</v>
      </c>
      <c r="BP1164">
        <v>88</v>
      </c>
      <c r="BQ1164">
        <v>13.72</v>
      </c>
      <c r="BR1164">
        <v>3.9</v>
      </c>
      <c r="BS1164">
        <v>132</v>
      </c>
      <c r="BT1164">
        <v>0</v>
      </c>
    </row>
    <row r="1165" spans="1:72">
      <c r="A1165" t="str">
        <f>IF(I1165="","其他",_xlfn.XLOOKUP(I1165,辅助数据!B:B,辅助数据!C:C))</f>
        <v>照片横幅</v>
      </c>
      <c r="B1165" t="str" cm="1">
        <f t="array" ref="B1165">IFERROR(_xlfn.IFS(EOMONTH(E1165,0)-C1165&gt;90,"老品 (开售天数大于90天)",EOMONTH(E1165,0)-C1165&gt;=0,"新品 (开售天数小于等于90)"),"新品未出单")</f>
        <v>老品 (开售天数大于90天)</v>
      </c>
      <c r="C1165" s="1">
        <f>_xlfn.XLOOKUP(K1165,开售时间!A:A,开售时间!B:B)</f>
        <v>46031</v>
      </c>
      <c r="D1165" s="1" t="str">
        <f>IFERROR(_xlfn.XLOOKUP(G1165,分层!A:A,分层!B:B),"未划分")</f>
        <v>T2</v>
      </c>
      <c r="E1165" s="4">
        <v>46266</v>
      </c>
      <c r="F1165" s="1" t="s">
        <v>72</v>
      </c>
      <c r="G1165" t="s">
        <v>697</v>
      </c>
      <c r="H1165" t="s">
        <v>698</v>
      </c>
      <c r="I1165" t="s">
        <v>699</v>
      </c>
      <c r="J1165" t="s">
        <v>6306</v>
      </c>
      <c r="K1165" t="s">
        <v>699</v>
      </c>
      <c r="L1165">
        <v>61630</v>
      </c>
      <c r="M1165">
        <v>528</v>
      </c>
      <c r="N1165">
        <v>362.32</v>
      </c>
      <c r="O1165">
        <v>355.08</v>
      </c>
      <c r="P1165">
        <v>0</v>
      </c>
      <c r="Q1165">
        <v>7.24</v>
      </c>
      <c r="R1165">
        <v>0</v>
      </c>
      <c r="S1165">
        <v>0</v>
      </c>
      <c r="T1165">
        <v>0</v>
      </c>
      <c r="U1165">
        <v>0</v>
      </c>
      <c r="V1165">
        <v>0</v>
      </c>
      <c r="W1165" t="s">
        <v>5935</v>
      </c>
      <c r="X1165">
        <v>1187.06</v>
      </c>
      <c r="Y1165">
        <v>1162.77</v>
      </c>
      <c r="Z1165">
        <v>0</v>
      </c>
      <c r="AA1165">
        <v>24.29</v>
      </c>
      <c r="AB1165">
        <v>0</v>
      </c>
      <c r="AC1165">
        <v>95</v>
      </c>
      <c r="AD1165">
        <v>93</v>
      </c>
      <c r="AE1165">
        <v>0</v>
      </c>
      <c r="AF1165">
        <v>2</v>
      </c>
      <c r="AG1165">
        <v>0</v>
      </c>
      <c r="AH1165" t="s">
        <v>2576</v>
      </c>
      <c r="AI1165">
        <v>992.41</v>
      </c>
      <c r="AJ1165">
        <v>79</v>
      </c>
      <c r="AK1165" t="s">
        <v>1721</v>
      </c>
      <c r="AL1165">
        <v>0.69</v>
      </c>
      <c r="AM1165">
        <v>5.88</v>
      </c>
      <c r="AN1165">
        <v>3.28</v>
      </c>
      <c r="AO1165" t="s">
        <v>402</v>
      </c>
      <c r="AP1165" t="s">
        <v>4667</v>
      </c>
      <c r="AQ1165" t="s">
        <v>4740</v>
      </c>
      <c r="AR1165" t="s">
        <v>6307</v>
      </c>
      <c r="AS1165">
        <v>3.81</v>
      </c>
      <c r="AT1165">
        <v>3.15</v>
      </c>
      <c r="AU1165">
        <v>18</v>
      </c>
      <c r="AV1165">
        <v>47</v>
      </c>
      <c r="AW1165">
        <v>110</v>
      </c>
      <c r="AX1165">
        <v>2.6</v>
      </c>
      <c r="AY1165">
        <v>3.4</v>
      </c>
      <c r="AZ1165">
        <v>3.7</v>
      </c>
      <c r="BA1165">
        <v>115</v>
      </c>
      <c r="BB1165">
        <v>1444.19</v>
      </c>
      <c r="BC1165">
        <v>114</v>
      </c>
      <c r="BD1165" t="s">
        <v>543</v>
      </c>
      <c r="BE1165" t="s">
        <v>6308</v>
      </c>
      <c r="BF1165" t="s">
        <v>2235</v>
      </c>
      <c r="BG1165" t="s">
        <v>86</v>
      </c>
      <c r="BH1165" t="s">
        <v>86</v>
      </c>
      <c r="BI1165" t="s">
        <v>86</v>
      </c>
      <c r="BJ1165">
        <v>1438.35</v>
      </c>
      <c r="BK1165">
        <v>1</v>
      </c>
      <c r="BL1165">
        <v>12.34</v>
      </c>
      <c r="BM1165">
        <v>1</v>
      </c>
      <c r="BN1165">
        <v>10</v>
      </c>
      <c r="BO1165">
        <v>116.38</v>
      </c>
      <c r="BP1165">
        <v>9</v>
      </c>
      <c r="BQ1165">
        <v>12.51</v>
      </c>
      <c r="BR1165">
        <v>3.8</v>
      </c>
      <c r="BS1165">
        <v>5.84</v>
      </c>
      <c r="BT1165">
        <v>0</v>
      </c>
    </row>
    <row r="1166" spans="1:72">
      <c r="A1166" t="e">
        <f>IF(I1166="","其他",_xlfn.XLOOKUP(I1166,辅助数据!B:B,辅助数据!C:C))</f>
        <v>#N/A</v>
      </c>
      <c r="B1166" t="str" cm="1">
        <f t="array" ref="B1166">IFERROR(_xlfn.IFS(EOMONTH(E1166,0)-C1166&gt;90,"老品 (开售天数大于90天)",EOMONTH(E1166,0)-C1166&gt;=0,"新品 (开售天数小于等于90)"),"新品未出单")</f>
        <v>新品 (开售天数小于等于90)</v>
      </c>
      <c r="C1166" s="1">
        <f>_xlfn.XLOOKUP(K1166,开售时间!A:A,开售时间!B:B)</f>
        <v>46270</v>
      </c>
      <c r="D1166" s="1" t="str">
        <f>IFERROR(_xlfn.XLOOKUP(G1166,分层!A:A,分层!B:B),"未划分")</f>
        <v>未划分</v>
      </c>
      <c r="E1166" s="4">
        <v>46266</v>
      </c>
      <c r="F1166" s="1" t="s">
        <v>351</v>
      </c>
      <c r="G1166" t="s">
        <v>4117</v>
      </c>
      <c r="H1166" t="s">
        <v>4118</v>
      </c>
      <c r="I1166" t="s">
        <v>4119</v>
      </c>
      <c r="J1166" t="s">
        <v>4863</v>
      </c>
      <c r="K1166" t="s">
        <v>4119</v>
      </c>
      <c r="L1166">
        <v>65154</v>
      </c>
      <c r="M1166">
        <v>567</v>
      </c>
      <c r="N1166">
        <v>592.67</v>
      </c>
      <c r="O1166">
        <v>487.71</v>
      </c>
      <c r="P1166">
        <v>0</v>
      </c>
      <c r="Q1166">
        <v>104.96</v>
      </c>
      <c r="R1166">
        <v>0</v>
      </c>
      <c r="S1166">
        <v>0</v>
      </c>
      <c r="T1166">
        <v>0</v>
      </c>
      <c r="U1166">
        <v>0</v>
      </c>
      <c r="V1166">
        <v>0</v>
      </c>
      <c r="W1166" t="s">
        <v>5935</v>
      </c>
      <c r="X1166">
        <v>1650.2</v>
      </c>
      <c r="Y1166">
        <v>1350.4</v>
      </c>
      <c r="Z1166">
        <v>0</v>
      </c>
      <c r="AA1166">
        <v>299.8</v>
      </c>
      <c r="AB1166">
        <v>0</v>
      </c>
      <c r="AC1166">
        <v>110</v>
      </c>
      <c r="AD1166">
        <v>90</v>
      </c>
      <c r="AE1166">
        <v>0</v>
      </c>
      <c r="AF1166">
        <v>20</v>
      </c>
      <c r="AG1166">
        <v>0</v>
      </c>
      <c r="AH1166" t="s">
        <v>6309</v>
      </c>
      <c r="AI1166">
        <v>1499</v>
      </c>
      <c r="AJ1166">
        <v>99</v>
      </c>
      <c r="AK1166" t="s">
        <v>1201</v>
      </c>
      <c r="AL1166">
        <v>1.05</v>
      </c>
      <c r="AM1166">
        <v>9.1</v>
      </c>
      <c r="AN1166">
        <v>2.78</v>
      </c>
      <c r="AO1166" t="s">
        <v>6310</v>
      </c>
      <c r="AP1166" t="s">
        <v>3081</v>
      </c>
      <c r="AQ1166" t="s">
        <v>1306</v>
      </c>
      <c r="AR1166" t="s">
        <v>6311</v>
      </c>
      <c r="AS1166">
        <v>5.39</v>
      </c>
      <c r="AT1166">
        <v>5.15</v>
      </c>
      <c r="AU1166">
        <v>45</v>
      </c>
      <c r="AV1166">
        <v>100</v>
      </c>
      <c r="AW1166">
        <v>143</v>
      </c>
      <c r="AX1166">
        <v>6.4</v>
      </c>
      <c r="AY1166">
        <v>7.1</v>
      </c>
      <c r="AZ1166">
        <v>4.8</v>
      </c>
      <c r="BA1166">
        <v>115</v>
      </c>
      <c r="BB1166">
        <v>1723.85</v>
      </c>
      <c r="BC1166">
        <v>114</v>
      </c>
      <c r="BD1166" t="s">
        <v>86</v>
      </c>
      <c r="BE1166" t="s">
        <v>86</v>
      </c>
      <c r="BF1166" t="s">
        <v>86</v>
      </c>
      <c r="BG1166" t="s">
        <v>86</v>
      </c>
      <c r="BH1166" t="s">
        <v>86</v>
      </c>
      <c r="BI1166" t="s">
        <v>86</v>
      </c>
      <c r="BJ1166">
        <v>1594.85</v>
      </c>
      <c r="BK1166">
        <v>0</v>
      </c>
      <c r="BL1166">
        <v>0</v>
      </c>
      <c r="BM1166">
        <v>0</v>
      </c>
      <c r="BN1166">
        <v>86</v>
      </c>
      <c r="BO1166">
        <v>1289.14</v>
      </c>
      <c r="BP1166">
        <v>85</v>
      </c>
      <c r="BQ1166">
        <v>13.87</v>
      </c>
      <c r="BR1166">
        <v>3.8</v>
      </c>
      <c r="BS1166">
        <v>129</v>
      </c>
      <c r="BT1166">
        <v>0</v>
      </c>
    </row>
    <row r="1167" spans="1:72">
      <c r="A1167" t="str">
        <f>IF(I1167="","其他",_xlfn.XLOOKUP(I1167,辅助数据!B:B,辅助数据!C:C))</f>
        <v>灯饰门联</v>
      </c>
      <c r="B1167" t="str" cm="1">
        <f t="array" ref="B1167">IFERROR(_xlfn.IFS(EOMONTH(E1167,0)-C1167&gt;90,"老品 (开售天数大于90天)",EOMONTH(E1167,0)-C1167&gt;=0,"新品 (开售天数小于等于90)"),"新品未出单")</f>
        <v>老品 (开售天数大于90天)</v>
      </c>
      <c r="C1167" s="1">
        <f>_xlfn.XLOOKUP(K1167,开售时间!A:A,开售时间!B:B)</f>
        <v>46014</v>
      </c>
      <c r="D1167" s="1" t="str">
        <f>IFERROR(_xlfn.XLOOKUP(G1167,分层!A:A,分层!B:B),"未划分")</f>
        <v>T2</v>
      </c>
      <c r="E1167" s="4">
        <v>46266</v>
      </c>
      <c r="F1167" s="1" t="s">
        <v>72</v>
      </c>
      <c r="G1167" t="s">
        <v>1152</v>
      </c>
      <c r="H1167" t="s">
        <v>1153</v>
      </c>
      <c r="I1167" t="s">
        <v>1154</v>
      </c>
      <c r="J1167" t="s">
        <v>6312</v>
      </c>
      <c r="K1167" t="s">
        <v>1154</v>
      </c>
      <c r="L1167">
        <v>46527</v>
      </c>
      <c r="M1167">
        <v>471</v>
      </c>
      <c r="N1167">
        <v>330.36</v>
      </c>
      <c r="O1167">
        <v>312.56</v>
      </c>
      <c r="P1167">
        <v>0</v>
      </c>
      <c r="Q1167">
        <v>17.8</v>
      </c>
      <c r="R1167">
        <v>0</v>
      </c>
      <c r="S1167">
        <v>0</v>
      </c>
      <c r="T1167">
        <v>0</v>
      </c>
      <c r="U1167">
        <v>0</v>
      </c>
      <c r="V1167">
        <v>0</v>
      </c>
      <c r="W1167" t="s">
        <v>5935</v>
      </c>
      <c r="X1167">
        <v>1075.22</v>
      </c>
      <c r="Y1167">
        <v>1061.23</v>
      </c>
      <c r="Z1167">
        <v>0</v>
      </c>
      <c r="AA1167">
        <v>13.99</v>
      </c>
      <c r="AB1167">
        <v>0</v>
      </c>
      <c r="AC1167">
        <v>78</v>
      </c>
      <c r="AD1167">
        <v>77</v>
      </c>
      <c r="AE1167">
        <v>0</v>
      </c>
      <c r="AF1167">
        <v>1</v>
      </c>
      <c r="AG1167">
        <v>0</v>
      </c>
      <c r="AH1167" t="s">
        <v>6313</v>
      </c>
      <c r="AI1167">
        <v>881.37</v>
      </c>
      <c r="AJ1167">
        <v>63</v>
      </c>
      <c r="AK1167" t="s">
        <v>2619</v>
      </c>
      <c r="AL1167">
        <v>0.7</v>
      </c>
      <c r="AM1167">
        <v>7.1</v>
      </c>
      <c r="AN1167">
        <v>3.25</v>
      </c>
      <c r="AO1167" t="s">
        <v>6314</v>
      </c>
      <c r="AP1167" t="s">
        <v>4342</v>
      </c>
      <c r="AQ1167" t="s">
        <v>429</v>
      </c>
      <c r="AR1167" t="s">
        <v>909</v>
      </c>
      <c r="AS1167">
        <v>4.24</v>
      </c>
      <c r="AT1167">
        <v>2.92</v>
      </c>
      <c r="AU1167">
        <v>29</v>
      </c>
      <c r="AV1167">
        <v>54</v>
      </c>
      <c r="AW1167">
        <v>108</v>
      </c>
      <c r="AX1167">
        <v>4.1</v>
      </c>
      <c r="AY1167">
        <v>3.9</v>
      </c>
      <c r="AZ1167">
        <v>3.6</v>
      </c>
      <c r="BA1167">
        <v>113</v>
      </c>
      <c r="BB1167">
        <v>1579.47</v>
      </c>
      <c r="BC1167">
        <v>112</v>
      </c>
      <c r="BD1167" t="s">
        <v>1451</v>
      </c>
      <c r="BE1167" t="s">
        <v>3043</v>
      </c>
      <c r="BF1167" t="s">
        <v>6315</v>
      </c>
      <c r="BG1167" t="s">
        <v>86</v>
      </c>
      <c r="BH1167" t="s">
        <v>86</v>
      </c>
      <c r="BI1167" t="s">
        <v>86</v>
      </c>
      <c r="BJ1167">
        <v>1570.41</v>
      </c>
      <c r="BK1167">
        <v>2</v>
      </c>
      <c r="BL1167">
        <v>26.58</v>
      </c>
      <c r="BM1167">
        <v>2</v>
      </c>
      <c r="BN1167">
        <v>13</v>
      </c>
      <c r="BO1167">
        <v>181.17</v>
      </c>
      <c r="BP1167">
        <v>12</v>
      </c>
      <c r="BQ1167">
        <v>13.9</v>
      </c>
      <c r="BR1167">
        <v>3.8</v>
      </c>
      <c r="BS1167">
        <v>9.06</v>
      </c>
      <c r="BT1167">
        <v>0</v>
      </c>
    </row>
    <row r="1168" spans="1:72">
      <c r="A1168" t="str">
        <f>IF(I1168="","其他",_xlfn.XLOOKUP(I1168,辅助数据!B:B,辅助数据!C:C))</f>
        <v>照片横幅</v>
      </c>
      <c r="B1168" t="str" cm="1">
        <f t="array" ref="B1168">IFERROR(_xlfn.IFS(EOMONTH(E1168,0)-C1168&gt;90,"老品 (开售天数大于90天)",EOMONTH(E1168,0)-C1168&gt;=0,"新品 (开售天数小于等于90)"),"新品未出单")</f>
        <v>老品 (开售天数大于90天)</v>
      </c>
      <c r="C1168" s="1">
        <f>_xlfn.XLOOKUP(K1168,开售时间!A:A,开售时间!B:B)</f>
        <v>46112</v>
      </c>
      <c r="D1168" s="1" t="str">
        <f>IFERROR(_xlfn.XLOOKUP(G1168,分层!A:A,分层!B:B),"未划分")</f>
        <v>T3</v>
      </c>
      <c r="E1168" s="4">
        <v>46266</v>
      </c>
      <c r="F1168" s="1" t="s">
        <v>72</v>
      </c>
      <c r="G1168" t="s">
        <v>709</v>
      </c>
      <c r="H1168" t="s">
        <v>710</v>
      </c>
      <c r="I1168" t="s">
        <v>711</v>
      </c>
      <c r="J1168" t="s">
        <v>6316</v>
      </c>
      <c r="K1168" t="s">
        <v>711</v>
      </c>
      <c r="L1168">
        <v>76555</v>
      </c>
      <c r="M1168">
        <v>660</v>
      </c>
      <c r="N1168">
        <v>425.22</v>
      </c>
      <c r="O1168">
        <v>391.34</v>
      </c>
      <c r="P1168">
        <v>0</v>
      </c>
      <c r="Q1168">
        <v>33.88</v>
      </c>
      <c r="R1168">
        <v>0</v>
      </c>
      <c r="S1168">
        <v>0</v>
      </c>
      <c r="T1168">
        <v>0</v>
      </c>
      <c r="U1168">
        <v>0</v>
      </c>
      <c r="V1168">
        <v>0</v>
      </c>
      <c r="W1168" t="s">
        <v>5935</v>
      </c>
      <c r="X1168">
        <v>1190.43</v>
      </c>
      <c r="Y1168">
        <v>1034.55</v>
      </c>
      <c r="Z1168">
        <v>0</v>
      </c>
      <c r="AA1168">
        <v>155.88</v>
      </c>
      <c r="AB1168">
        <v>0</v>
      </c>
      <c r="AC1168">
        <v>89</v>
      </c>
      <c r="AD1168">
        <v>78</v>
      </c>
      <c r="AE1168">
        <v>0</v>
      </c>
      <c r="AF1168">
        <v>11</v>
      </c>
      <c r="AG1168">
        <v>0</v>
      </c>
      <c r="AH1168" t="s">
        <v>6317</v>
      </c>
      <c r="AI1168">
        <v>980.1</v>
      </c>
      <c r="AJ1168">
        <v>76</v>
      </c>
      <c r="AK1168" t="s">
        <v>1721</v>
      </c>
      <c r="AL1168">
        <v>0.64</v>
      </c>
      <c r="AM1168">
        <v>5.55</v>
      </c>
      <c r="AN1168">
        <v>2.8</v>
      </c>
      <c r="AO1168" t="s">
        <v>6318</v>
      </c>
      <c r="AP1168" t="s">
        <v>4660</v>
      </c>
      <c r="AQ1168" t="s">
        <v>5251</v>
      </c>
      <c r="AR1168" t="s">
        <v>6319</v>
      </c>
      <c r="AS1168">
        <v>4.78</v>
      </c>
      <c r="AT1168">
        <v>3.76</v>
      </c>
      <c r="AU1168">
        <v>32</v>
      </c>
      <c r="AV1168">
        <v>55</v>
      </c>
      <c r="AW1168">
        <v>117</v>
      </c>
      <c r="AX1168">
        <v>4.6</v>
      </c>
      <c r="AY1168">
        <v>3.9</v>
      </c>
      <c r="AZ1168">
        <v>3.9</v>
      </c>
      <c r="BA1168">
        <v>113</v>
      </c>
      <c r="BB1168">
        <v>1467.22</v>
      </c>
      <c r="BC1168">
        <v>112</v>
      </c>
      <c r="BD1168" t="s">
        <v>1006</v>
      </c>
      <c r="BE1168" t="s">
        <v>1006</v>
      </c>
      <c r="BF1168" t="s">
        <v>3006</v>
      </c>
      <c r="BG1168" t="s">
        <v>86</v>
      </c>
      <c r="BH1168" t="s">
        <v>86</v>
      </c>
      <c r="BI1168" t="s">
        <v>86</v>
      </c>
      <c r="BJ1168">
        <v>1463.31</v>
      </c>
      <c r="BK1168">
        <v>1</v>
      </c>
      <c r="BL1168">
        <v>12.34</v>
      </c>
      <c r="BM1168">
        <v>1</v>
      </c>
      <c r="BN1168">
        <v>6</v>
      </c>
      <c r="BO1168">
        <v>77.94</v>
      </c>
      <c r="BP1168">
        <v>5</v>
      </c>
      <c r="BQ1168">
        <v>12.95</v>
      </c>
      <c r="BR1168">
        <v>3.8</v>
      </c>
      <c r="BS1168">
        <v>3.91</v>
      </c>
      <c r="BT1168">
        <v>0</v>
      </c>
    </row>
    <row r="1169" spans="1:72">
      <c r="A1169" t="str">
        <f>IF(I1169="","其他",_xlfn.XLOOKUP(I1169,辅助数据!B:B,辅助数据!C:C))</f>
        <v>照片横幅</v>
      </c>
      <c r="B1169" t="str" cm="1">
        <f t="array" ref="B1169">IFERROR(_xlfn.IFS(EOMONTH(E1169,0)-C1169&gt;90,"老品 (开售天数大于90天)",EOMONTH(E1169,0)-C1169&gt;=0,"新品 (开售天数小于等于90)"),"新品未出单")</f>
        <v>老品 (开售天数大于90天)</v>
      </c>
      <c r="C1169" s="1">
        <f>_xlfn.XLOOKUP(K1169,开售时间!A:A,开售时间!B:B)</f>
        <v>46113</v>
      </c>
      <c r="D1169" s="1" t="str">
        <f>IFERROR(_xlfn.XLOOKUP(G1169,分层!A:A,分层!B:B),"未划分")</f>
        <v>T2</v>
      </c>
      <c r="E1169" s="4">
        <v>46266</v>
      </c>
      <c r="F1169" s="1" t="s">
        <v>72</v>
      </c>
      <c r="G1169" t="s">
        <v>929</v>
      </c>
      <c r="H1169" t="s">
        <v>930</v>
      </c>
      <c r="I1169" t="s">
        <v>931</v>
      </c>
      <c r="J1169" t="s">
        <v>6320</v>
      </c>
      <c r="K1169" t="s">
        <v>931</v>
      </c>
      <c r="L1169">
        <v>60562</v>
      </c>
      <c r="M1169">
        <v>564</v>
      </c>
      <c r="N1169">
        <v>435.85</v>
      </c>
      <c r="O1169">
        <v>417.58</v>
      </c>
      <c r="P1169">
        <v>0</v>
      </c>
      <c r="Q1169">
        <v>18.27</v>
      </c>
      <c r="R1169">
        <v>0</v>
      </c>
      <c r="S1169">
        <v>0</v>
      </c>
      <c r="T1169">
        <v>0</v>
      </c>
      <c r="U1169">
        <v>0</v>
      </c>
      <c r="V1169">
        <v>0</v>
      </c>
      <c r="W1169" t="s">
        <v>5935</v>
      </c>
      <c r="X1169">
        <v>1241.75</v>
      </c>
      <c r="Y1169">
        <v>1177.45</v>
      </c>
      <c r="Z1169">
        <v>0</v>
      </c>
      <c r="AA1169">
        <v>64.3</v>
      </c>
      <c r="AB1169">
        <v>0</v>
      </c>
      <c r="AC1169">
        <v>95</v>
      </c>
      <c r="AD1169">
        <v>90</v>
      </c>
      <c r="AE1169">
        <v>0</v>
      </c>
      <c r="AF1169">
        <v>5</v>
      </c>
      <c r="AG1169">
        <v>0</v>
      </c>
      <c r="AH1169" t="s">
        <v>6321</v>
      </c>
      <c r="AI1169">
        <v>1010.62</v>
      </c>
      <c r="AJ1169">
        <v>78</v>
      </c>
      <c r="AK1169" t="s">
        <v>714</v>
      </c>
      <c r="AL1169">
        <v>0.77</v>
      </c>
      <c r="AM1169">
        <v>7.2</v>
      </c>
      <c r="AN1169">
        <v>2.85</v>
      </c>
      <c r="AO1169" t="s">
        <v>836</v>
      </c>
      <c r="AP1169" t="s">
        <v>6322</v>
      </c>
      <c r="AQ1169" t="s">
        <v>6323</v>
      </c>
      <c r="AR1169" t="s">
        <v>6324</v>
      </c>
      <c r="AS1169">
        <v>4.59</v>
      </c>
      <c r="AT1169">
        <v>3.89</v>
      </c>
      <c r="AU1169">
        <v>46</v>
      </c>
      <c r="AV1169">
        <v>69</v>
      </c>
      <c r="AW1169">
        <v>128</v>
      </c>
      <c r="AX1169">
        <v>6.6</v>
      </c>
      <c r="AY1169">
        <v>4.9</v>
      </c>
      <c r="AZ1169">
        <v>4.3</v>
      </c>
      <c r="BA1169">
        <v>112</v>
      </c>
      <c r="BB1169">
        <v>1452.28</v>
      </c>
      <c r="BC1169">
        <v>111</v>
      </c>
      <c r="BD1169" t="s">
        <v>1961</v>
      </c>
      <c r="BE1169" t="s">
        <v>3043</v>
      </c>
      <c r="BF1169" t="s">
        <v>6325</v>
      </c>
      <c r="BG1169" t="s">
        <v>86</v>
      </c>
      <c r="BH1169" t="s">
        <v>86</v>
      </c>
      <c r="BI1169" t="s">
        <v>86</v>
      </c>
      <c r="BJ1169">
        <v>1446.46</v>
      </c>
      <c r="BK1169">
        <v>4</v>
      </c>
      <c r="BL1169">
        <v>49.36</v>
      </c>
      <c r="BM1169">
        <v>4</v>
      </c>
      <c r="BN1169">
        <v>9</v>
      </c>
      <c r="BO1169">
        <v>116.26</v>
      </c>
      <c r="BP1169">
        <v>8</v>
      </c>
      <c r="BQ1169">
        <v>12.91</v>
      </c>
      <c r="BR1169">
        <v>3.7</v>
      </c>
      <c r="BS1169">
        <v>5.82</v>
      </c>
      <c r="BT1169">
        <v>0</v>
      </c>
    </row>
    <row r="1170" spans="1:72">
      <c r="A1170" t="str">
        <f>IF(I1170="","其他",_xlfn.XLOOKUP(I1170,辅助数据!B:B,辅助数据!C:C))</f>
        <v>照片横幅</v>
      </c>
      <c r="B1170" t="str" cm="1">
        <f t="array" ref="B1170">IFERROR(_xlfn.IFS(EOMONTH(E1170,0)-C1170&gt;90,"老品 (开售天数大于90天)",EOMONTH(E1170,0)-C1170&gt;=0,"新品 (开售天数小于等于90)"),"新品未出单")</f>
        <v>老品 (开售天数大于90天)</v>
      </c>
      <c r="C1170" s="1">
        <f>_xlfn.XLOOKUP(K1170,开售时间!A:A,开售时间!B:B)</f>
        <v>46113</v>
      </c>
      <c r="D1170" s="1" t="str">
        <f>IFERROR(_xlfn.XLOOKUP(G1170,分层!A:A,分层!B:B),"未划分")</f>
        <v>T2</v>
      </c>
      <c r="E1170" s="4">
        <v>46266</v>
      </c>
      <c r="F1170" s="1" t="s">
        <v>72</v>
      </c>
      <c r="G1170" t="s">
        <v>794</v>
      </c>
      <c r="H1170" t="s">
        <v>795</v>
      </c>
      <c r="I1170" t="s">
        <v>796</v>
      </c>
      <c r="J1170" t="s">
        <v>6326</v>
      </c>
      <c r="K1170" t="s">
        <v>796</v>
      </c>
      <c r="L1170">
        <v>96147</v>
      </c>
      <c r="M1170">
        <v>599</v>
      </c>
      <c r="N1170">
        <v>418.06</v>
      </c>
      <c r="O1170">
        <v>409.88</v>
      </c>
      <c r="P1170">
        <v>0</v>
      </c>
      <c r="Q1170">
        <v>8.18</v>
      </c>
      <c r="R1170">
        <v>0</v>
      </c>
      <c r="S1170">
        <v>0</v>
      </c>
      <c r="T1170">
        <v>0</v>
      </c>
      <c r="U1170">
        <v>0</v>
      </c>
      <c r="V1170">
        <v>0</v>
      </c>
      <c r="W1170" t="s">
        <v>5935</v>
      </c>
      <c r="X1170">
        <v>1088.82</v>
      </c>
      <c r="Y1170">
        <v>1062.84</v>
      </c>
      <c r="Z1170">
        <v>0</v>
      </c>
      <c r="AA1170">
        <v>25.98</v>
      </c>
      <c r="AB1170">
        <v>0</v>
      </c>
      <c r="AC1170">
        <v>83</v>
      </c>
      <c r="AD1170">
        <v>81</v>
      </c>
      <c r="AE1170">
        <v>0</v>
      </c>
      <c r="AF1170">
        <v>2</v>
      </c>
      <c r="AG1170">
        <v>0</v>
      </c>
      <c r="AH1170" t="s">
        <v>6327</v>
      </c>
      <c r="AI1170">
        <v>960.61</v>
      </c>
      <c r="AJ1170">
        <v>73</v>
      </c>
      <c r="AK1170" t="s">
        <v>4168</v>
      </c>
      <c r="AL1170">
        <v>0.7</v>
      </c>
      <c r="AM1170">
        <v>4.35</v>
      </c>
      <c r="AN1170">
        <v>2.6</v>
      </c>
      <c r="AO1170" t="s">
        <v>6328</v>
      </c>
      <c r="AP1170" t="s">
        <v>2444</v>
      </c>
      <c r="AQ1170" t="s">
        <v>5095</v>
      </c>
      <c r="AR1170" t="s">
        <v>6329</v>
      </c>
      <c r="AS1170">
        <v>5.04</v>
      </c>
      <c r="AT1170">
        <v>3.73</v>
      </c>
      <c r="AU1170">
        <v>33</v>
      </c>
      <c r="AV1170">
        <v>63</v>
      </c>
      <c r="AW1170">
        <v>118</v>
      </c>
      <c r="AX1170">
        <v>4.7</v>
      </c>
      <c r="AY1170">
        <v>4.5</v>
      </c>
      <c r="AZ1170">
        <v>3.9</v>
      </c>
      <c r="BA1170">
        <v>112</v>
      </c>
      <c r="BB1170">
        <v>1440.59</v>
      </c>
      <c r="BC1170">
        <v>111</v>
      </c>
      <c r="BD1170" t="s">
        <v>6330</v>
      </c>
      <c r="BE1170" t="s">
        <v>6331</v>
      </c>
      <c r="BF1170" t="s">
        <v>6320</v>
      </c>
      <c r="BG1170" t="s">
        <v>86</v>
      </c>
      <c r="BH1170" t="s">
        <v>86</v>
      </c>
      <c r="BI1170" t="s">
        <v>86</v>
      </c>
      <c r="BJ1170">
        <v>1437.99</v>
      </c>
      <c r="BK1170">
        <v>2</v>
      </c>
      <c r="BL1170">
        <v>24.68</v>
      </c>
      <c r="BM1170">
        <v>2</v>
      </c>
      <c r="BN1170">
        <v>4</v>
      </c>
      <c r="BO1170">
        <v>51.96</v>
      </c>
      <c r="BP1170">
        <v>3</v>
      </c>
      <c r="BQ1170">
        <v>12.84</v>
      </c>
      <c r="BR1170">
        <v>3.7</v>
      </c>
      <c r="BS1170">
        <v>2.6</v>
      </c>
      <c r="BT1170">
        <v>0</v>
      </c>
    </row>
    <row r="1171" spans="1:72">
      <c r="A1171" t="e">
        <f>IF(I1171="","其他",_xlfn.XLOOKUP(I1171,辅助数据!B:B,辅助数据!C:C))</f>
        <v>#N/A</v>
      </c>
      <c r="B1171" t="str" cm="1">
        <f t="array" ref="B1171">IFERROR(_xlfn.IFS(EOMONTH(E1171,0)-C1171&gt;90,"老品 (开售天数大于90天)",EOMONTH(E1171,0)-C1171&gt;=0,"新品 (开售天数小于等于90)"),"新品未出单")</f>
        <v>新品 (开售天数小于等于90)</v>
      </c>
      <c r="C1171" s="1">
        <f>_xlfn.XLOOKUP(K1171,开售时间!A:A,开售时间!B:B)</f>
        <v>46273</v>
      </c>
      <c r="D1171" s="1" t="str">
        <f>IFERROR(_xlfn.XLOOKUP(G1171,分层!A:A,分层!B:B),"未划分")</f>
        <v>未划分</v>
      </c>
      <c r="E1171" s="4">
        <v>46266</v>
      </c>
      <c r="F1171" s="1" t="s">
        <v>351</v>
      </c>
      <c r="G1171" t="s">
        <v>4120</v>
      </c>
      <c r="H1171" t="s">
        <v>4121</v>
      </c>
      <c r="I1171" t="s">
        <v>4122</v>
      </c>
      <c r="J1171" t="s">
        <v>5093</v>
      </c>
      <c r="K1171" t="s">
        <v>4122</v>
      </c>
      <c r="L1171">
        <v>64591</v>
      </c>
      <c r="M1171">
        <v>723</v>
      </c>
      <c r="N1171">
        <v>729</v>
      </c>
      <c r="O1171">
        <v>604.01</v>
      </c>
      <c r="P1171">
        <v>0</v>
      </c>
      <c r="Q1171">
        <v>124.99</v>
      </c>
      <c r="R1171">
        <v>0</v>
      </c>
      <c r="S1171">
        <v>0</v>
      </c>
      <c r="T1171">
        <v>0</v>
      </c>
      <c r="U1171">
        <v>0</v>
      </c>
      <c r="V1171">
        <v>0</v>
      </c>
      <c r="W1171" t="s">
        <v>5935</v>
      </c>
      <c r="X1171">
        <v>1676.85</v>
      </c>
      <c r="Y1171">
        <v>1437.04</v>
      </c>
      <c r="Z1171">
        <v>0</v>
      </c>
      <c r="AA1171">
        <v>239.81</v>
      </c>
      <c r="AB1171">
        <v>0</v>
      </c>
      <c r="AC1171">
        <v>113</v>
      </c>
      <c r="AD1171">
        <v>96</v>
      </c>
      <c r="AE1171">
        <v>0</v>
      </c>
      <c r="AF1171">
        <v>17</v>
      </c>
      <c r="AG1171">
        <v>0</v>
      </c>
      <c r="AH1171" t="s">
        <v>6332</v>
      </c>
      <c r="AI1171">
        <v>1498.97</v>
      </c>
      <c r="AJ1171">
        <v>101</v>
      </c>
      <c r="AK1171" t="s">
        <v>2535</v>
      </c>
      <c r="AL1171">
        <v>1.01</v>
      </c>
      <c r="AM1171">
        <v>11.29</v>
      </c>
      <c r="AN1171">
        <v>2.3</v>
      </c>
      <c r="AO1171" t="s">
        <v>2676</v>
      </c>
      <c r="AP1171" t="s">
        <v>6333</v>
      </c>
      <c r="AQ1171" t="s">
        <v>6334</v>
      </c>
      <c r="AR1171" t="s">
        <v>6335</v>
      </c>
      <c r="AS1171">
        <v>6.45</v>
      </c>
      <c r="AT1171">
        <v>6.51</v>
      </c>
      <c r="AU1171">
        <v>45</v>
      </c>
      <c r="AV1171">
        <v>91</v>
      </c>
      <c r="AW1171">
        <v>141</v>
      </c>
      <c r="AX1171">
        <v>6.4</v>
      </c>
      <c r="AY1171">
        <v>6.5</v>
      </c>
      <c r="AZ1171">
        <v>4.7</v>
      </c>
      <c r="BA1171">
        <v>112</v>
      </c>
      <c r="BB1171">
        <v>1678.88</v>
      </c>
      <c r="BC1171">
        <v>111</v>
      </c>
      <c r="BD1171" t="s">
        <v>86</v>
      </c>
      <c r="BE1171" t="s">
        <v>86</v>
      </c>
      <c r="BF1171" t="s">
        <v>86</v>
      </c>
      <c r="BG1171" t="s">
        <v>86</v>
      </c>
      <c r="BH1171" t="s">
        <v>86</v>
      </c>
      <c r="BI1171" t="s">
        <v>86</v>
      </c>
      <c r="BJ1171">
        <v>1558.88</v>
      </c>
      <c r="BK1171">
        <v>1</v>
      </c>
      <c r="BL1171">
        <v>14.99</v>
      </c>
      <c r="BM1171">
        <v>1</v>
      </c>
      <c r="BN1171">
        <v>80</v>
      </c>
      <c r="BO1171">
        <v>1199.2</v>
      </c>
      <c r="BP1171">
        <v>80</v>
      </c>
      <c r="BQ1171">
        <v>13.92</v>
      </c>
      <c r="BR1171">
        <v>3.7</v>
      </c>
      <c r="BS1171">
        <v>120</v>
      </c>
      <c r="BT1171">
        <v>0</v>
      </c>
    </row>
    <row r="1172" spans="1:72">
      <c r="A1172" t="str">
        <f>IF(I1172="","其他",_xlfn.XLOOKUP(I1172,辅助数据!B:B,辅助数据!C:C))</f>
        <v>贺卡</v>
      </c>
      <c r="B1172" t="str" cm="1">
        <f t="array" ref="B1172">IFERROR(_xlfn.IFS(EOMONTH(E1172,0)-C1172&gt;90,"老品 (开售天数大于90天)",EOMONTH(E1172,0)-C1172&gt;=0,"新品 (开售天数小于等于90)"),"新品未出单")</f>
        <v>老品 (开售天数大于90天)</v>
      </c>
      <c r="C1172" s="1">
        <f>_xlfn.XLOOKUP(K1172,开售时间!A:A,开售时间!B:B)</f>
        <v>45114</v>
      </c>
      <c r="D1172" s="1" t="str">
        <f>IFERROR(_xlfn.XLOOKUP(G1172,分层!A:A,分层!B:B),"未划分")</f>
        <v>N</v>
      </c>
      <c r="E1172" s="4">
        <v>46266</v>
      </c>
      <c r="F1172" s="1" t="s">
        <v>72</v>
      </c>
      <c r="G1172" t="s">
        <v>1176</v>
      </c>
      <c r="H1172" t="s">
        <v>1177</v>
      </c>
      <c r="I1172" t="s">
        <v>1178</v>
      </c>
      <c r="J1172" t="s">
        <v>747</v>
      </c>
      <c r="K1172" t="s">
        <v>1178</v>
      </c>
      <c r="L1172">
        <v>34036</v>
      </c>
      <c r="M1172">
        <v>597</v>
      </c>
      <c r="N1172">
        <v>526.77</v>
      </c>
      <c r="O1172">
        <v>493.22</v>
      </c>
      <c r="P1172">
        <v>0</v>
      </c>
      <c r="Q1172">
        <v>33.55</v>
      </c>
      <c r="R1172">
        <v>0</v>
      </c>
      <c r="S1172">
        <v>0</v>
      </c>
      <c r="T1172">
        <v>0</v>
      </c>
      <c r="U1172">
        <v>0</v>
      </c>
      <c r="V1172">
        <v>0</v>
      </c>
      <c r="W1172" t="s">
        <v>5935</v>
      </c>
      <c r="X1172">
        <v>1301.22</v>
      </c>
      <c r="Y1172">
        <v>1175.31</v>
      </c>
      <c r="Z1172">
        <v>0</v>
      </c>
      <c r="AA1172">
        <v>125.91</v>
      </c>
      <c r="AB1172">
        <v>0</v>
      </c>
      <c r="AC1172">
        <v>93</v>
      </c>
      <c r="AD1172">
        <v>84</v>
      </c>
      <c r="AE1172">
        <v>0</v>
      </c>
      <c r="AF1172">
        <v>9</v>
      </c>
      <c r="AG1172">
        <v>0</v>
      </c>
      <c r="AH1172" t="s">
        <v>5837</v>
      </c>
      <c r="AI1172">
        <v>1189.15</v>
      </c>
      <c r="AJ1172">
        <v>85</v>
      </c>
      <c r="AK1172" t="s">
        <v>3344</v>
      </c>
      <c r="AL1172">
        <v>0.88</v>
      </c>
      <c r="AM1172">
        <v>15.48</v>
      </c>
      <c r="AN1172">
        <v>2.47</v>
      </c>
      <c r="AO1172" t="s">
        <v>6336</v>
      </c>
      <c r="AP1172" t="s">
        <v>6337</v>
      </c>
      <c r="AQ1172" t="s">
        <v>645</v>
      </c>
      <c r="AR1172" t="s">
        <v>6338</v>
      </c>
      <c r="AS1172">
        <v>5.66</v>
      </c>
      <c r="AT1172">
        <v>4.75</v>
      </c>
      <c r="AU1172">
        <v>54</v>
      </c>
      <c r="AV1172">
        <v>95</v>
      </c>
      <c r="AW1172">
        <v>126</v>
      </c>
      <c r="AX1172">
        <v>7.7</v>
      </c>
      <c r="AY1172">
        <v>6.8</v>
      </c>
      <c r="AZ1172">
        <v>4.2</v>
      </c>
      <c r="BA1172">
        <v>111</v>
      </c>
      <c r="BB1172">
        <v>1524.91</v>
      </c>
      <c r="BC1172">
        <v>107</v>
      </c>
      <c r="BD1172" t="s">
        <v>6339</v>
      </c>
      <c r="BE1172" t="s">
        <v>6340</v>
      </c>
      <c r="BF1172" t="s">
        <v>4520</v>
      </c>
      <c r="BG1172" t="s">
        <v>86</v>
      </c>
      <c r="BH1172" t="s">
        <v>86</v>
      </c>
      <c r="BI1172" t="s">
        <v>86</v>
      </c>
      <c r="BJ1172">
        <v>1418.51</v>
      </c>
      <c r="BK1172">
        <v>0</v>
      </c>
      <c r="BL1172">
        <v>0</v>
      </c>
      <c r="BM1172">
        <v>0</v>
      </c>
      <c r="BN1172">
        <v>78</v>
      </c>
      <c r="BO1172">
        <v>1091.22</v>
      </c>
      <c r="BP1172">
        <v>74</v>
      </c>
      <c r="BQ1172">
        <v>12.78</v>
      </c>
      <c r="BR1172">
        <v>3.7</v>
      </c>
      <c r="BS1172">
        <v>106.4</v>
      </c>
      <c r="BT1172">
        <v>0</v>
      </c>
    </row>
    <row r="1173" spans="1:72">
      <c r="A1173" t="str">
        <f>IF(I1173="","其他",_xlfn.XLOOKUP(I1173,辅助数据!B:B,辅助数据!C:C))</f>
        <v>签名本</v>
      </c>
      <c r="B1173" t="str" cm="1">
        <f t="array" ref="B1173">IFERROR(_xlfn.IFS(EOMONTH(E1173,0)-C1173&gt;90,"老品 (开售天数大于90天)",EOMONTH(E1173,0)-C1173&gt;=0,"新品 (开售天数小于等于90)"),"新品未出单")</f>
        <v>老品 (开售天数大于90天)</v>
      </c>
      <c r="C1173" s="1">
        <f>_xlfn.XLOOKUP(K1173,开售时间!A:A,开售时间!B:B)</f>
        <v>45909</v>
      </c>
      <c r="D1173" s="1" t="str">
        <f>IFERROR(_xlfn.XLOOKUP(G1173,分层!A:A,分层!B:B),"未划分")</f>
        <v>T2</v>
      </c>
      <c r="E1173" s="4">
        <v>46266</v>
      </c>
      <c r="F1173" s="1" t="s">
        <v>72</v>
      </c>
      <c r="G1173" t="s">
        <v>1332</v>
      </c>
      <c r="H1173" t="s">
        <v>1333</v>
      </c>
      <c r="I1173" t="s">
        <v>1334</v>
      </c>
      <c r="J1173" t="s">
        <v>280</v>
      </c>
      <c r="K1173" t="s">
        <v>1334</v>
      </c>
      <c r="L1173">
        <v>50962</v>
      </c>
      <c r="M1173">
        <v>381</v>
      </c>
      <c r="N1173">
        <v>206.62</v>
      </c>
      <c r="O1173">
        <v>196.87</v>
      </c>
      <c r="P1173">
        <v>0</v>
      </c>
      <c r="Q1173">
        <v>9.75</v>
      </c>
      <c r="R1173">
        <v>0</v>
      </c>
      <c r="S1173">
        <v>0</v>
      </c>
      <c r="T1173">
        <v>0</v>
      </c>
      <c r="U1173">
        <v>0</v>
      </c>
      <c r="V1173">
        <v>0</v>
      </c>
      <c r="W1173" t="s">
        <v>5935</v>
      </c>
      <c r="X1173">
        <v>800.73</v>
      </c>
      <c r="Y1173">
        <v>752.77</v>
      </c>
      <c r="Z1173">
        <v>0</v>
      </c>
      <c r="AA1173">
        <v>47.96</v>
      </c>
      <c r="AB1173">
        <v>0</v>
      </c>
      <c r="AC1173">
        <v>66</v>
      </c>
      <c r="AD1173">
        <v>62</v>
      </c>
      <c r="AE1173">
        <v>0</v>
      </c>
      <c r="AF1173">
        <v>4</v>
      </c>
      <c r="AG1173">
        <v>0</v>
      </c>
      <c r="AH1173" t="s">
        <v>5700</v>
      </c>
      <c r="AI1173">
        <v>790.74</v>
      </c>
      <c r="AJ1173">
        <v>65</v>
      </c>
      <c r="AK1173" t="s">
        <v>616</v>
      </c>
      <c r="AL1173">
        <v>0.54</v>
      </c>
      <c r="AM1173">
        <v>4.05</v>
      </c>
      <c r="AN1173">
        <v>3.88</v>
      </c>
      <c r="AO1173" t="s">
        <v>6341</v>
      </c>
      <c r="AP1173" t="s">
        <v>6342</v>
      </c>
      <c r="AQ1173" t="s">
        <v>6343</v>
      </c>
      <c r="AR1173" t="s">
        <v>6344</v>
      </c>
      <c r="AS1173">
        <v>3.13</v>
      </c>
      <c r="AT1173">
        <v>1.88</v>
      </c>
      <c r="AU1173">
        <v>20</v>
      </c>
      <c r="AV1173">
        <v>47</v>
      </c>
      <c r="AW1173">
        <v>102</v>
      </c>
      <c r="AX1173">
        <v>2.9</v>
      </c>
      <c r="AY1173">
        <v>3.4</v>
      </c>
      <c r="AZ1173">
        <v>3.4</v>
      </c>
      <c r="BA1173">
        <v>110</v>
      </c>
      <c r="BB1173">
        <v>1317.1</v>
      </c>
      <c r="BC1173">
        <v>108</v>
      </c>
      <c r="BD1173" t="s">
        <v>6345</v>
      </c>
      <c r="BE1173" t="s">
        <v>6346</v>
      </c>
      <c r="BF1173" t="s">
        <v>1719</v>
      </c>
      <c r="BG1173" t="s">
        <v>86</v>
      </c>
      <c r="BH1173" t="s">
        <v>86</v>
      </c>
      <c r="BI1173" t="s">
        <v>86</v>
      </c>
      <c r="BJ1173">
        <v>1314.1</v>
      </c>
      <c r="BK1173">
        <v>3</v>
      </c>
      <c r="BL1173">
        <v>34.17</v>
      </c>
      <c r="BM1173">
        <v>3</v>
      </c>
      <c r="BN1173">
        <v>5</v>
      </c>
      <c r="BO1173">
        <v>59.95</v>
      </c>
      <c r="BP1173">
        <v>3</v>
      </c>
      <c r="BQ1173">
        <v>11.95</v>
      </c>
      <c r="BR1173">
        <v>3.7</v>
      </c>
      <c r="BS1173">
        <v>3</v>
      </c>
      <c r="BT1173">
        <v>0</v>
      </c>
    </row>
    <row r="1174" spans="1:72">
      <c r="A1174" t="str">
        <f>IF(I1174="","其他",_xlfn.XLOOKUP(I1174,辅助数据!B:B,辅助数据!C:C))</f>
        <v>小海报木板</v>
      </c>
      <c r="B1174" t="str" cm="1">
        <f t="array" ref="B1174">IFERROR(_xlfn.IFS(EOMONTH(E1174,0)-C1174&gt;90,"老品 (开售天数大于90天)",EOMONTH(E1174,0)-C1174&gt;=0,"新品 (开售天数小于等于90)"),"新品未出单")</f>
        <v>老品 (开售天数大于90天)</v>
      </c>
      <c r="C1174" s="1">
        <f>_xlfn.XLOOKUP(K1174,开售时间!A:A,开售时间!B:B)</f>
        <v>46008</v>
      </c>
      <c r="D1174" s="1" t="str">
        <f>IFERROR(_xlfn.XLOOKUP(G1174,分层!A:A,分层!B:B),"未划分")</f>
        <v>T2</v>
      </c>
      <c r="E1174" s="4">
        <v>46266</v>
      </c>
      <c r="F1174" s="1" t="s">
        <v>72</v>
      </c>
      <c r="G1174" t="s">
        <v>1033</v>
      </c>
      <c r="H1174" t="s">
        <v>1034</v>
      </c>
      <c r="I1174" t="s">
        <v>1035</v>
      </c>
      <c r="J1174" t="s">
        <v>1802</v>
      </c>
      <c r="K1174" t="s">
        <v>1035</v>
      </c>
      <c r="L1174">
        <v>19108</v>
      </c>
      <c r="M1174">
        <v>296</v>
      </c>
      <c r="N1174">
        <v>169</v>
      </c>
      <c r="O1174">
        <v>109.39</v>
      </c>
      <c r="P1174">
        <v>0</v>
      </c>
      <c r="Q1174">
        <v>59.61</v>
      </c>
      <c r="R1174">
        <v>0</v>
      </c>
      <c r="S1174">
        <v>0</v>
      </c>
      <c r="T1174">
        <v>0</v>
      </c>
      <c r="U1174">
        <v>0</v>
      </c>
      <c r="V1174">
        <v>0</v>
      </c>
      <c r="W1174" t="s">
        <v>5935</v>
      </c>
      <c r="X1174">
        <v>657.34</v>
      </c>
      <c r="Y1174">
        <v>429.07</v>
      </c>
      <c r="Z1174">
        <v>0</v>
      </c>
      <c r="AA1174">
        <v>228.27</v>
      </c>
      <c r="AB1174">
        <v>0</v>
      </c>
      <c r="AC1174">
        <v>51</v>
      </c>
      <c r="AD1174">
        <v>33</v>
      </c>
      <c r="AE1174">
        <v>0</v>
      </c>
      <c r="AF1174">
        <v>18</v>
      </c>
      <c r="AG1174">
        <v>0</v>
      </c>
      <c r="AH1174" t="s">
        <v>6347</v>
      </c>
      <c r="AI1174">
        <v>607.39</v>
      </c>
      <c r="AJ1174">
        <v>50</v>
      </c>
      <c r="AK1174" t="s">
        <v>760</v>
      </c>
      <c r="AL1174">
        <v>0.57</v>
      </c>
      <c r="AM1174">
        <v>8.84</v>
      </c>
      <c r="AN1174">
        <v>3.89</v>
      </c>
      <c r="AO1174" t="s">
        <v>4355</v>
      </c>
      <c r="AP1174" t="s">
        <v>6211</v>
      </c>
      <c r="AQ1174" t="s">
        <v>5093</v>
      </c>
      <c r="AR1174" t="s">
        <v>6348</v>
      </c>
      <c r="AS1174">
        <v>3.31</v>
      </c>
      <c r="AT1174">
        <v>1.54</v>
      </c>
      <c r="AU1174">
        <v>25</v>
      </c>
      <c r="AV1174">
        <v>50</v>
      </c>
      <c r="AW1174">
        <v>107</v>
      </c>
      <c r="AX1174">
        <v>3.6</v>
      </c>
      <c r="AY1174">
        <v>3.6</v>
      </c>
      <c r="AZ1174">
        <v>3.6</v>
      </c>
      <c r="BA1174">
        <v>110</v>
      </c>
      <c r="BB1174">
        <v>1095.4</v>
      </c>
      <c r="BC1174">
        <v>89</v>
      </c>
      <c r="BD1174" t="s">
        <v>2120</v>
      </c>
      <c r="BE1174" t="s">
        <v>828</v>
      </c>
      <c r="BF1174" t="s">
        <v>5228</v>
      </c>
      <c r="BG1174" t="s">
        <v>86</v>
      </c>
      <c r="BH1174" t="s">
        <v>86</v>
      </c>
      <c r="BI1174" t="s">
        <v>86</v>
      </c>
      <c r="BJ1174">
        <v>1080.95</v>
      </c>
      <c r="BK1174">
        <v>7</v>
      </c>
      <c r="BL1174">
        <v>66.43</v>
      </c>
      <c r="BM1174">
        <v>6</v>
      </c>
      <c r="BN1174">
        <v>29</v>
      </c>
      <c r="BO1174">
        <v>288.71</v>
      </c>
      <c r="BP1174">
        <v>10</v>
      </c>
      <c r="BQ1174">
        <v>9.83</v>
      </c>
      <c r="BR1174">
        <v>3.7</v>
      </c>
      <c r="BS1174">
        <v>14.45</v>
      </c>
      <c r="BT1174">
        <v>0</v>
      </c>
    </row>
    <row r="1175" spans="1:72">
      <c r="A1175" t="str">
        <f>IF(I1175="","其他",_xlfn.XLOOKUP(I1175,辅助数据!B:B,辅助数据!C:C))</f>
        <v>照片横幅</v>
      </c>
      <c r="B1175" t="str" cm="1">
        <f t="array" ref="B1175">IFERROR(_xlfn.IFS(EOMONTH(E1175,0)-C1175&gt;90,"老品 (开售天数大于90天)",EOMONTH(E1175,0)-C1175&gt;=0,"新品 (开售天数小于等于90)"),"新品未出单")</f>
        <v>老品 (开售天数大于90天)</v>
      </c>
      <c r="C1175" s="1">
        <f>_xlfn.XLOOKUP(K1175,开售时间!A:A,开售时间!B:B)</f>
        <v>46160</v>
      </c>
      <c r="D1175" s="1" t="str">
        <f>IFERROR(_xlfn.XLOOKUP(G1175,分层!A:A,分层!B:B),"未划分")</f>
        <v>T3</v>
      </c>
      <c r="E1175" s="4">
        <v>46266</v>
      </c>
      <c r="F1175" s="1" t="s">
        <v>72</v>
      </c>
      <c r="G1175" t="s">
        <v>1257</v>
      </c>
      <c r="H1175" t="s">
        <v>1258</v>
      </c>
      <c r="I1175" t="s">
        <v>1259</v>
      </c>
      <c r="J1175" t="s">
        <v>6184</v>
      </c>
      <c r="K1175" t="s">
        <v>1259</v>
      </c>
      <c r="L1175">
        <v>56918</v>
      </c>
      <c r="M1175">
        <v>569</v>
      </c>
      <c r="N1175">
        <v>377.53</v>
      </c>
      <c r="O1175">
        <v>358.44</v>
      </c>
      <c r="P1175">
        <v>0</v>
      </c>
      <c r="Q1175">
        <v>19.09</v>
      </c>
      <c r="R1175">
        <v>0</v>
      </c>
      <c r="S1175">
        <v>0</v>
      </c>
      <c r="T1175">
        <v>0</v>
      </c>
      <c r="U1175">
        <v>0</v>
      </c>
      <c r="V1175">
        <v>0</v>
      </c>
      <c r="W1175" t="s">
        <v>5935</v>
      </c>
      <c r="X1175">
        <v>949.62</v>
      </c>
      <c r="Y1175">
        <v>936.63</v>
      </c>
      <c r="Z1175">
        <v>0</v>
      </c>
      <c r="AA1175">
        <v>12.99</v>
      </c>
      <c r="AB1175">
        <v>0</v>
      </c>
      <c r="AC1175">
        <v>72</v>
      </c>
      <c r="AD1175">
        <v>71</v>
      </c>
      <c r="AE1175">
        <v>0</v>
      </c>
      <c r="AF1175">
        <v>1</v>
      </c>
      <c r="AG1175">
        <v>0</v>
      </c>
      <c r="AH1175" t="s">
        <v>1099</v>
      </c>
      <c r="AI1175">
        <v>856.69</v>
      </c>
      <c r="AJ1175">
        <v>66</v>
      </c>
      <c r="AK1175" t="s">
        <v>251</v>
      </c>
      <c r="AL1175">
        <v>0.66</v>
      </c>
      <c r="AM1175">
        <v>6.63</v>
      </c>
      <c r="AN1175">
        <v>2.52</v>
      </c>
      <c r="AO1175" t="s">
        <v>5914</v>
      </c>
      <c r="AP1175" t="s">
        <v>5043</v>
      </c>
      <c r="AQ1175" t="s">
        <v>2505</v>
      </c>
      <c r="AR1175" t="s">
        <v>6349</v>
      </c>
      <c r="AS1175">
        <v>5.24</v>
      </c>
      <c r="AT1175">
        <v>3.46</v>
      </c>
      <c r="AU1175">
        <v>25</v>
      </c>
      <c r="AV1175">
        <v>42</v>
      </c>
      <c r="AW1175">
        <v>106</v>
      </c>
      <c r="AX1175">
        <v>3.6</v>
      </c>
      <c r="AY1175">
        <v>3</v>
      </c>
      <c r="AZ1175">
        <v>3.5</v>
      </c>
      <c r="BA1175">
        <v>109</v>
      </c>
      <c r="BB1175">
        <v>1415.26</v>
      </c>
      <c r="BC1175">
        <v>108</v>
      </c>
      <c r="BD1175" t="s">
        <v>4659</v>
      </c>
      <c r="BE1175" t="s">
        <v>1337</v>
      </c>
      <c r="BF1175" t="s">
        <v>6126</v>
      </c>
      <c r="BG1175" t="s">
        <v>86</v>
      </c>
      <c r="BH1175" t="s">
        <v>86</v>
      </c>
      <c r="BI1175" t="s">
        <v>86</v>
      </c>
      <c r="BJ1175">
        <v>1413.96</v>
      </c>
      <c r="BK1175">
        <v>1</v>
      </c>
      <c r="BL1175">
        <v>12.34</v>
      </c>
      <c r="BM1175">
        <v>1</v>
      </c>
      <c r="BN1175">
        <v>2</v>
      </c>
      <c r="BO1175">
        <v>25.98</v>
      </c>
      <c r="BP1175">
        <v>1</v>
      </c>
      <c r="BQ1175">
        <v>12.97</v>
      </c>
      <c r="BR1175">
        <v>3.6</v>
      </c>
      <c r="BS1175">
        <v>1.3</v>
      </c>
      <c r="BT1175">
        <v>0</v>
      </c>
    </row>
    <row r="1176" spans="1:72">
      <c r="A1176" t="str">
        <f>IF(I1176="","其他",_xlfn.XLOOKUP(I1176,辅助数据!B:B,辅助数据!C:C))</f>
        <v>盒子</v>
      </c>
      <c r="B1176" t="str" cm="1">
        <f t="array" ref="B1176">IFERROR(_xlfn.IFS(EOMONTH(E1176,0)-C1176&gt;90,"老品 (开售天数大于90天)",EOMONTH(E1176,0)-C1176&gt;=0,"新品 (开售天数小于等于90)"),"新品未出单")</f>
        <v>老品 (开售天数大于90天)</v>
      </c>
      <c r="C1176" s="1">
        <f>_xlfn.XLOOKUP(K1176,开售时间!A:A,开售时间!B:B)</f>
        <v>45903</v>
      </c>
      <c r="D1176" s="1" t="str">
        <f>IFERROR(_xlfn.XLOOKUP(G1176,分层!A:A,分层!B:B),"未划分")</f>
        <v>T1</v>
      </c>
      <c r="E1176" s="4">
        <v>46266</v>
      </c>
      <c r="F1176" s="1" t="s">
        <v>72</v>
      </c>
      <c r="G1176" t="s">
        <v>1139</v>
      </c>
      <c r="H1176" t="s">
        <v>1140</v>
      </c>
      <c r="I1176" t="s">
        <v>1141</v>
      </c>
      <c r="J1176" t="s">
        <v>6350</v>
      </c>
      <c r="K1176" t="s">
        <v>1141</v>
      </c>
      <c r="L1176">
        <v>62660</v>
      </c>
      <c r="M1176">
        <v>470</v>
      </c>
      <c r="N1176">
        <v>217.42</v>
      </c>
      <c r="O1176">
        <v>195.65</v>
      </c>
      <c r="P1176">
        <v>0</v>
      </c>
      <c r="Q1176">
        <v>21.77</v>
      </c>
      <c r="R1176">
        <v>0</v>
      </c>
      <c r="S1176">
        <v>0</v>
      </c>
      <c r="T1176">
        <v>0</v>
      </c>
      <c r="U1176">
        <v>0</v>
      </c>
      <c r="V1176">
        <v>0</v>
      </c>
      <c r="W1176" t="s">
        <v>5935</v>
      </c>
      <c r="X1176">
        <v>926.73</v>
      </c>
      <c r="Y1176">
        <v>841.78</v>
      </c>
      <c r="Z1176">
        <v>0</v>
      </c>
      <c r="AA1176">
        <v>84.95</v>
      </c>
      <c r="AB1176">
        <v>0</v>
      </c>
      <c r="AC1176">
        <v>56</v>
      </c>
      <c r="AD1176">
        <v>51</v>
      </c>
      <c r="AE1176">
        <v>0</v>
      </c>
      <c r="AF1176">
        <v>5</v>
      </c>
      <c r="AG1176">
        <v>0</v>
      </c>
      <c r="AH1176" t="s">
        <v>2432</v>
      </c>
      <c r="AI1176">
        <v>696.59</v>
      </c>
      <c r="AJ1176">
        <v>40</v>
      </c>
      <c r="AK1176" t="s">
        <v>616</v>
      </c>
      <c r="AL1176">
        <v>0.46</v>
      </c>
      <c r="AM1176">
        <v>3.47</v>
      </c>
      <c r="AN1176">
        <v>4.26</v>
      </c>
      <c r="AO1176" t="s">
        <v>6351</v>
      </c>
      <c r="AP1176" t="s">
        <v>674</v>
      </c>
      <c r="AQ1176" t="s">
        <v>5355</v>
      </c>
      <c r="AR1176" t="s">
        <v>5357</v>
      </c>
      <c r="AS1176">
        <v>3.88</v>
      </c>
      <c r="AT1176">
        <v>2.03</v>
      </c>
      <c r="AU1176">
        <v>20</v>
      </c>
      <c r="AV1176">
        <v>31</v>
      </c>
      <c r="AW1176">
        <v>101</v>
      </c>
      <c r="AX1176">
        <v>2.9</v>
      </c>
      <c r="AY1176">
        <v>2.2</v>
      </c>
      <c r="AZ1176">
        <v>3.4</v>
      </c>
      <c r="BA1176">
        <v>107</v>
      </c>
      <c r="BB1176">
        <v>1815.72</v>
      </c>
      <c r="BC1176">
        <v>104</v>
      </c>
      <c r="BD1176" t="s">
        <v>6352</v>
      </c>
      <c r="BE1176" t="s">
        <v>6353</v>
      </c>
      <c r="BF1176" t="s">
        <v>6354</v>
      </c>
      <c r="BG1176" t="s">
        <v>86</v>
      </c>
      <c r="BH1176" t="s">
        <v>86</v>
      </c>
      <c r="BI1176" t="s">
        <v>86</v>
      </c>
      <c r="BJ1176">
        <v>1794.48</v>
      </c>
      <c r="BK1176">
        <v>2</v>
      </c>
      <c r="BL1176">
        <v>32.28</v>
      </c>
      <c r="BM1176">
        <v>2</v>
      </c>
      <c r="BN1176">
        <v>25</v>
      </c>
      <c r="BO1176">
        <v>424.75</v>
      </c>
      <c r="BP1176">
        <v>22</v>
      </c>
      <c r="BQ1176">
        <v>16.77</v>
      </c>
      <c r="BR1176">
        <v>3.6</v>
      </c>
      <c r="BS1176">
        <v>21.24</v>
      </c>
      <c r="BT1176">
        <v>0</v>
      </c>
    </row>
    <row r="1177" spans="1:72">
      <c r="A1177" t="str">
        <f>IF(I1177="","其他",_xlfn.XLOOKUP(I1177,辅助数据!B:B,辅助数据!C:C))</f>
        <v>灯饰门联</v>
      </c>
      <c r="B1177" t="str" cm="1">
        <f t="array" ref="B1177">IFERROR(_xlfn.IFS(EOMONTH(E1177,0)-C1177&gt;90,"老品 (开售天数大于90天)",EOMONTH(E1177,0)-C1177&gt;=0,"新品 (开售天数小于等于90)"),"新品未出单")</f>
        <v>老品 (开售天数大于90天)</v>
      </c>
      <c r="C1177" s="1">
        <f>_xlfn.XLOOKUP(K1177,开售时间!A:A,开售时间!B:B)</f>
        <v>46100</v>
      </c>
      <c r="D1177" s="1" t="str">
        <f>IFERROR(_xlfn.XLOOKUP(G1177,分层!A:A,分层!B:B),"未划分")</f>
        <v>T3</v>
      </c>
      <c r="E1177" s="4">
        <v>46266</v>
      </c>
      <c r="F1177" s="1" t="s">
        <v>72</v>
      </c>
      <c r="G1177" t="s">
        <v>1323</v>
      </c>
      <c r="H1177" t="s">
        <v>1324</v>
      </c>
      <c r="I1177" t="s">
        <v>1325</v>
      </c>
      <c r="J1177" t="s">
        <v>2194</v>
      </c>
      <c r="K1177" t="s">
        <v>1325</v>
      </c>
      <c r="L1177">
        <v>66169</v>
      </c>
      <c r="M1177">
        <v>418</v>
      </c>
      <c r="N1177">
        <v>327.04</v>
      </c>
      <c r="O1177">
        <v>327.04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 t="s">
        <v>5935</v>
      </c>
      <c r="X1177">
        <v>1247.05</v>
      </c>
      <c r="Y1177">
        <v>1247.05</v>
      </c>
      <c r="Z1177">
        <v>0</v>
      </c>
      <c r="AA1177">
        <v>0</v>
      </c>
      <c r="AB1177">
        <v>0</v>
      </c>
      <c r="AC1177">
        <v>88</v>
      </c>
      <c r="AD1177">
        <v>88</v>
      </c>
      <c r="AE1177">
        <v>0</v>
      </c>
      <c r="AF1177">
        <v>0</v>
      </c>
      <c r="AG1177">
        <v>0</v>
      </c>
      <c r="AH1177" t="s">
        <v>6355</v>
      </c>
      <c r="AI1177">
        <v>1019.87</v>
      </c>
      <c r="AJ1177">
        <v>71</v>
      </c>
      <c r="AK1177" t="s">
        <v>1678</v>
      </c>
      <c r="AL1177">
        <v>0.78</v>
      </c>
      <c r="AM1177">
        <v>4.94</v>
      </c>
      <c r="AN1177">
        <v>3.81</v>
      </c>
      <c r="AO1177" t="s">
        <v>6356</v>
      </c>
      <c r="AP1177" t="s">
        <v>660</v>
      </c>
      <c r="AQ1177" t="s">
        <v>4607</v>
      </c>
      <c r="AR1177" t="s">
        <v>6357</v>
      </c>
      <c r="AS1177">
        <v>3.72</v>
      </c>
      <c r="AT1177">
        <v>3.06</v>
      </c>
      <c r="AU1177">
        <v>27</v>
      </c>
      <c r="AV1177">
        <v>55</v>
      </c>
      <c r="AW1177">
        <v>114</v>
      </c>
      <c r="AX1177">
        <v>3.9</v>
      </c>
      <c r="AY1177">
        <v>3.9</v>
      </c>
      <c r="AZ1177">
        <v>3.8</v>
      </c>
      <c r="BA1177">
        <v>107</v>
      </c>
      <c r="BB1177">
        <v>1494.83</v>
      </c>
      <c r="BC1177">
        <v>105</v>
      </c>
      <c r="BD1177" t="s">
        <v>1383</v>
      </c>
      <c r="BE1177" t="s">
        <v>6358</v>
      </c>
      <c r="BF1177" t="s">
        <v>6359</v>
      </c>
      <c r="BG1177" t="s">
        <v>86</v>
      </c>
      <c r="BH1177" t="s">
        <v>86</v>
      </c>
      <c r="BI1177" t="s">
        <v>86</v>
      </c>
      <c r="BJ1177">
        <v>1484.33</v>
      </c>
      <c r="BK1177">
        <v>3</v>
      </c>
      <c r="BL1177">
        <v>39.87</v>
      </c>
      <c r="BM1177">
        <v>3</v>
      </c>
      <c r="BN1177">
        <v>15</v>
      </c>
      <c r="BO1177">
        <v>209.85</v>
      </c>
      <c r="BP1177">
        <v>13</v>
      </c>
      <c r="BQ1177">
        <v>13.87</v>
      </c>
      <c r="BR1177">
        <v>3.6</v>
      </c>
      <c r="BS1177">
        <v>10.5</v>
      </c>
      <c r="BT1177">
        <v>0</v>
      </c>
    </row>
    <row r="1178" spans="1:72">
      <c r="A1178" t="str">
        <f>IF(I1178="","其他",_xlfn.XLOOKUP(I1178,辅助数据!B:B,辅助数据!C:C))</f>
        <v>长横幅</v>
      </c>
      <c r="B1178" t="str" cm="1">
        <f t="array" ref="B1178">IFERROR(_xlfn.IFS(EOMONTH(E1178,0)-C1178&gt;90,"老品 (开售天数大于90天)",EOMONTH(E1178,0)-C1178&gt;=0,"新品 (开售天数小于等于90)"),"新品未出单")</f>
        <v>老品 (开售天数大于90天)</v>
      </c>
      <c r="C1178" s="1">
        <f>_xlfn.XLOOKUP(K1178,开售时间!A:A,开售时间!B:B)</f>
        <v>46174</v>
      </c>
      <c r="D1178" s="1" t="str">
        <f>IFERROR(_xlfn.XLOOKUP(G1178,分层!A:A,分层!B:B),"未划分")</f>
        <v>T4</v>
      </c>
      <c r="E1178" s="4">
        <v>46266</v>
      </c>
      <c r="F1178" s="1" t="s">
        <v>72</v>
      </c>
      <c r="G1178" t="s">
        <v>766</v>
      </c>
      <c r="H1178" t="s">
        <v>767</v>
      </c>
      <c r="I1178" t="s">
        <v>768</v>
      </c>
      <c r="J1178" t="s">
        <v>4563</v>
      </c>
      <c r="K1178" t="s">
        <v>768</v>
      </c>
      <c r="L1178">
        <v>29780</v>
      </c>
      <c r="M1178">
        <v>500</v>
      </c>
      <c r="N1178">
        <v>337.5</v>
      </c>
      <c r="O1178">
        <v>318.98</v>
      </c>
      <c r="P1178">
        <v>0</v>
      </c>
      <c r="Q1178">
        <v>18.52</v>
      </c>
      <c r="R1178">
        <v>0</v>
      </c>
      <c r="S1178">
        <v>0</v>
      </c>
      <c r="T1178">
        <v>0</v>
      </c>
      <c r="U1178">
        <v>0</v>
      </c>
      <c r="V1178">
        <v>0</v>
      </c>
      <c r="W1178" t="s">
        <v>5935</v>
      </c>
      <c r="X1178">
        <v>552.43</v>
      </c>
      <c r="Y1178">
        <v>485.5</v>
      </c>
      <c r="Z1178">
        <v>0</v>
      </c>
      <c r="AA1178">
        <v>66.93</v>
      </c>
      <c r="AB1178">
        <v>0</v>
      </c>
      <c r="AC1178">
        <v>56</v>
      </c>
      <c r="AD1178">
        <v>49</v>
      </c>
      <c r="AE1178">
        <v>0</v>
      </c>
      <c r="AF1178">
        <v>7</v>
      </c>
      <c r="AG1178">
        <v>0</v>
      </c>
      <c r="AH1178" t="s">
        <v>4445</v>
      </c>
      <c r="AI1178">
        <v>521.66</v>
      </c>
      <c r="AJ1178">
        <v>53</v>
      </c>
      <c r="AK1178" t="s">
        <v>6360</v>
      </c>
      <c r="AL1178">
        <v>0.68</v>
      </c>
      <c r="AM1178">
        <v>11.33</v>
      </c>
      <c r="AN1178">
        <v>1.64</v>
      </c>
      <c r="AO1178" t="s">
        <v>6361</v>
      </c>
      <c r="AP1178" t="s">
        <v>187</v>
      </c>
      <c r="AQ1178" t="s">
        <v>6362</v>
      </c>
      <c r="AR1178" t="s">
        <v>6363</v>
      </c>
      <c r="AS1178">
        <v>6.03</v>
      </c>
      <c r="AT1178">
        <v>3.15</v>
      </c>
      <c r="AU1178">
        <v>27</v>
      </c>
      <c r="AV1178">
        <v>44</v>
      </c>
      <c r="AW1178">
        <v>104</v>
      </c>
      <c r="AX1178">
        <v>3.9</v>
      </c>
      <c r="AY1178">
        <v>3.1</v>
      </c>
      <c r="AZ1178">
        <v>3.5</v>
      </c>
      <c r="BA1178">
        <v>107</v>
      </c>
      <c r="BB1178">
        <v>1017.43</v>
      </c>
      <c r="BC1178">
        <v>106</v>
      </c>
      <c r="BD1178" t="s">
        <v>6364</v>
      </c>
      <c r="BE1178" t="s">
        <v>6365</v>
      </c>
      <c r="BF1178" t="s">
        <v>4638</v>
      </c>
      <c r="BG1178" t="s">
        <v>86</v>
      </c>
      <c r="BH1178" t="s">
        <v>86</v>
      </c>
      <c r="BI1178" t="s">
        <v>86</v>
      </c>
      <c r="BJ1178">
        <v>1016</v>
      </c>
      <c r="BK1178">
        <v>5</v>
      </c>
      <c r="BL1178">
        <v>47.45</v>
      </c>
      <c r="BM1178">
        <v>5</v>
      </c>
      <c r="BN1178">
        <v>3</v>
      </c>
      <c r="BO1178">
        <v>28.47</v>
      </c>
      <c r="BP1178">
        <v>2</v>
      </c>
      <c r="BQ1178">
        <v>9.5</v>
      </c>
      <c r="BR1178">
        <v>3.6</v>
      </c>
      <c r="BS1178">
        <v>1.43</v>
      </c>
      <c r="BT1178">
        <v>0</v>
      </c>
    </row>
    <row r="1179" spans="1:72">
      <c r="A1179" t="str">
        <f>IF(I1179="","其他",_xlfn.XLOOKUP(I1179,辅助数据!B:B,辅助数据!C:C))</f>
        <v>横幅</v>
      </c>
      <c r="B1179" t="str" cm="1">
        <f t="array" ref="B1179">IFERROR(_xlfn.IFS(EOMONTH(E1179,0)-C1179&gt;90,"老品 (开售天数大于90天)",EOMONTH(E1179,0)-C1179&gt;=0,"新品 (开售天数小于等于90)"),"新品未出单")</f>
        <v>老品 (开售天数大于90天)</v>
      </c>
      <c r="C1179" s="1">
        <f>_xlfn.XLOOKUP(K1179,开售时间!A:A,开售时间!B:B)</f>
        <v>44615</v>
      </c>
      <c r="D1179" s="1" t="str">
        <f>IFERROR(_xlfn.XLOOKUP(G1179,分层!A:A,分层!B:B),"未划分")</f>
        <v>T3</v>
      </c>
      <c r="E1179" s="4">
        <v>46266</v>
      </c>
      <c r="F1179" s="1" t="s">
        <v>72</v>
      </c>
      <c r="G1179" t="s">
        <v>2947</v>
      </c>
      <c r="H1179" t="s">
        <v>2948</v>
      </c>
      <c r="I1179" t="s">
        <v>2949</v>
      </c>
      <c r="J1179" t="s">
        <v>1239</v>
      </c>
      <c r="K1179" t="s">
        <v>2949</v>
      </c>
      <c r="L1179">
        <v>18851</v>
      </c>
      <c r="M1179">
        <v>98</v>
      </c>
      <c r="N1179">
        <v>56.61</v>
      </c>
      <c r="O1179">
        <v>56.61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 t="s">
        <v>5935</v>
      </c>
      <c r="X1179">
        <v>239.76</v>
      </c>
      <c r="Y1179">
        <v>239.76</v>
      </c>
      <c r="Z1179">
        <v>0</v>
      </c>
      <c r="AA1179">
        <v>0</v>
      </c>
      <c r="AB1179">
        <v>0</v>
      </c>
      <c r="AC1179">
        <v>24</v>
      </c>
      <c r="AD1179">
        <v>24</v>
      </c>
      <c r="AE1179">
        <v>0</v>
      </c>
      <c r="AF1179">
        <v>0</v>
      </c>
      <c r="AG1179">
        <v>0</v>
      </c>
      <c r="AH1179" t="s">
        <v>1743</v>
      </c>
      <c r="AI1179">
        <v>239.76</v>
      </c>
      <c r="AJ1179">
        <v>24</v>
      </c>
      <c r="AK1179" t="s">
        <v>3314</v>
      </c>
      <c r="AL1179">
        <v>0.58</v>
      </c>
      <c r="AM1179">
        <v>3</v>
      </c>
      <c r="AN1179">
        <v>4.24</v>
      </c>
      <c r="AO1179" t="s">
        <v>6366</v>
      </c>
      <c r="AP1179" t="s">
        <v>777</v>
      </c>
      <c r="AQ1179" t="s">
        <v>777</v>
      </c>
      <c r="AR1179" t="s">
        <v>6367</v>
      </c>
      <c r="AS1179">
        <v>2.36</v>
      </c>
      <c r="AT1179">
        <v>0.53</v>
      </c>
      <c r="AU1179">
        <v>31</v>
      </c>
      <c r="AV1179">
        <v>61</v>
      </c>
      <c r="AW1179">
        <v>116</v>
      </c>
      <c r="AX1179">
        <v>4.4</v>
      </c>
      <c r="AY1179">
        <v>4.4</v>
      </c>
      <c r="AZ1179">
        <v>3.9</v>
      </c>
      <c r="BA1179">
        <v>106</v>
      </c>
      <c r="BB1179">
        <v>1058.44</v>
      </c>
      <c r="BC1179">
        <v>106</v>
      </c>
      <c r="BD1179" t="s">
        <v>6368</v>
      </c>
      <c r="BE1179" t="s">
        <v>6369</v>
      </c>
      <c r="BF1179" t="s">
        <v>6368</v>
      </c>
      <c r="BG1179" t="s">
        <v>86</v>
      </c>
      <c r="BH1179" t="s">
        <v>86</v>
      </c>
      <c r="BI1179" t="s">
        <v>86</v>
      </c>
      <c r="BJ1179">
        <v>1058.44</v>
      </c>
      <c r="BK1179">
        <v>1</v>
      </c>
      <c r="BL1179">
        <v>9.49</v>
      </c>
      <c r="BM1179">
        <v>1</v>
      </c>
      <c r="BN1179">
        <v>0</v>
      </c>
      <c r="BO1179">
        <v>0</v>
      </c>
      <c r="BP1179">
        <v>0</v>
      </c>
      <c r="BQ1179">
        <v>9.99</v>
      </c>
      <c r="BR1179">
        <v>3.5</v>
      </c>
      <c r="BS1179">
        <v>0</v>
      </c>
      <c r="BT1179">
        <v>0</v>
      </c>
    </row>
    <row r="1180" spans="1:72">
      <c r="A1180" t="str">
        <f>IF(I1180="","其他",_xlfn.XLOOKUP(I1180,辅助数据!B:B,辅助数据!C:C))</f>
        <v>灯饰门联</v>
      </c>
      <c r="B1180" t="str" cm="1">
        <f t="array" ref="B1180">IFERROR(_xlfn.IFS(EOMONTH(E1180,0)-C1180&gt;90,"老品 (开售天数大于90天)",EOMONTH(E1180,0)-C1180&gt;=0,"新品 (开售天数小于等于90)"),"新品未出单")</f>
        <v>老品 (开售天数大于90天)</v>
      </c>
      <c r="C1180" s="1">
        <f>_xlfn.XLOOKUP(K1180,开售时间!A:A,开售时间!B:B)</f>
        <v>46097</v>
      </c>
      <c r="D1180" s="1" t="str">
        <f>IFERROR(_xlfn.XLOOKUP(G1180,分层!A:A,分层!B:B),"未划分")</f>
        <v>T3</v>
      </c>
      <c r="E1180" s="4">
        <v>46266</v>
      </c>
      <c r="F1180" s="1" t="s">
        <v>72</v>
      </c>
      <c r="G1180" t="s">
        <v>958</v>
      </c>
      <c r="H1180" t="s">
        <v>959</v>
      </c>
      <c r="I1180" t="s">
        <v>960</v>
      </c>
      <c r="J1180" t="s">
        <v>829</v>
      </c>
      <c r="K1180" t="s">
        <v>960</v>
      </c>
      <c r="L1180">
        <v>63190</v>
      </c>
      <c r="M1180">
        <v>386</v>
      </c>
      <c r="N1180">
        <v>289.81</v>
      </c>
      <c r="O1180">
        <v>289.81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 t="s">
        <v>5935</v>
      </c>
      <c r="X1180">
        <v>1090.21</v>
      </c>
      <c r="Y1180">
        <v>1090.21</v>
      </c>
      <c r="Z1180">
        <v>0</v>
      </c>
      <c r="AA1180">
        <v>0</v>
      </c>
      <c r="AB1180">
        <v>0</v>
      </c>
      <c r="AC1180">
        <v>78</v>
      </c>
      <c r="AD1180">
        <v>78</v>
      </c>
      <c r="AE1180">
        <v>0</v>
      </c>
      <c r="AF1180">
        <v>0</v>
      </c>
      <c r="AG1180">
        <v>0</v>
      </c>
      <c r="AH1180" t="s">
        <v>6370</v>
      </c>
      <c r="AI1180">
        <v>921.94</v>
      </c>
      <c r="AJ1180">
        <v>65</v>
      </c>
      <c r="AK1180" t="s">
        <v>512</v>
      </c>
      <c r="AL1180">
        <v>0.75</v>
      </c>
      <c r="AM1180">
        <v>4.59</v>
      </c>
      <c r="AN1180">
        <v>3.76</v>
      </c>
      <c r="AO1180" t="s">
        <v>1711</v>
      </c>
      <c r="AP1180" t="s">
        <v>6371</v>
      </c>
      <c r="AQ1180" t="s">
        <v>5565</v>
      </c>
      <c r="AR1180" t="s">
        <v>954</v>
      </c>
      <c r="AS1180">
        <v>3.72</v>
      </c>
      <c r="AT1180">
        <v>2.76</v>
      </c>
      <c r="AU1180">
        <v>24</v>
      </c>
      <c r="AV1180">
        <v>49</v>
      </c>
      <c r="AW1180">
        <v>98</v>
      </c>
      <c r="AX1180">
        <v>3.4</v>
      </c>
      <c r="AY1180">
        <v>3.5</v>
      </c>
      <c r="AZ1180">
        <v>3.3</v>
      </c>
      <c r="BA1180">
        <v>105</v>
      </c>
      <c r="BB1180">
        <v>1466.15</v>
      </c>
      <c r="BC1180">
        <v>103</v>
      </c>
      <c r="BD1180" t="s">
        <v>1780</v>
      </c>
      <c r="BE1180" t="s">
        <v>6372</v>
      </c>
      <c r="BF1180" t="s">
        <v>787</v>
      </c>
      <c r="BG1180" t="s">
        <v>86</v>
      </c>
      <c r="BH1180" t="s">
        <v>86</v>
      </c>
      <c r="BI1180" t="s">
        <v>86</v>
      </c>
      <c r="BJ1180">
        <v>1461.25</v>
      </c>
      <c r="BK1180">
        <v>4</v>
      </c>
      <c r="BL1180">
        <v>53.16</v>
      </c>
      <c r="BM1180">
        <v>4</v>
      </c>
      <c r="BN1180">
        <v>7</v>
      </c>
      <c r="BO1180">
        <v>97.93</v>
      </c>
      <c r="BP1180">
        <v>5</v>
      </c>
      <c r="BQ1180">
        <v>13.92</v>
      </c>
      <c r="BR1180">
        <v>3.5</v>
      </c>
      <c r="BS1180">
        <v>4.9</v>
      </c>
      <c r="BT1180">
        <v>0</v>
      </c>
    </row>
    <row r="1181" spans="1:72">
      <c r="A1181" t="str">
        <f>IF(I1181="","其他",_xlfn.XLOOKUP(I1181,辅助数据!B:B,辅助数据!C:C))</f>
        <v>小海报木板</v>
      </c>
      <c r="B1181" t="str" cm="1">
        <f t="array" ref="B1181">IFERROR(_xlfn.IFS(EOMONTH(E1181,0)-C1181&gt;90,"老品 (开售天数大于90天)",EOMONTH(E1181,0)-C1181&gt;=0,"新品 (开售天数小于等于90)"),"新品未出单")</f>
        <v>老品 (开售天数大于90天)</v>
      </c>
      <c r="C1181" s="1">
        <f>_xlfn.XLOOKUP(K1181,开售时间!A:A,开售时间!B:B)</f>
        <v>46014</v>
      </c>
      <c r="D1181" s="1" t="str">
        <f>IFERROR(_xlfn.XLOOKUP(G1181,分层!A:A,分层!B:B),"未划分")</f>
        <v>T2</v>
      </c>
      <c r="E1181" s="4">
        <v>46266</v>
      </c>
      <c r="F1181" s="1" t="s">
        <v>72</v>
      </c>
      <c r="G1181" t="s">
        <v>459</v>
      </c>
      <c r="H1181" t="s">
        <v>460</v>
      </c>
      <c r="I1181" t="s">
        <v>461</v>
      </c>
      <c r="J1181" t="s">
        <v>6373</v>
      </c>
      <c r="K1181" t="s">
        <v>461</v>
      </c>
      <c r="L1181">
        <v>40548</v>
      </c>
      <c r="M1181">
        <v>262</v>
      </c>
      <c r="N1181">
        <v>192.51</v>
      </c>
      <c r="O1181">
        <v>172.19</v>
      </c>
      <c r="P1181">
        <v>0</v>
      </c>
      <c r="Q1181">
        <v>20.32</v>
      </c>
      <c r="R1181">
        <v>0</v>
      </c>
      <c r="S1181">
        <v>0</v>
      </c>
      <c r="T1181">
        <v>0</v>
      </c>
      <c r="U1181">
        <v>0</v>
      </c>
      <c r="V1181">
        <v>0</v>
      </c>
      <c r="W1181" t="s">
        <v>5935</v>
      </c>
      <c r="X1181">
        <v>548.95</v>
      </c>
      <c r="Y1181">
        <v>508.99</v>
      </c>
      <c r="Z1181">
        <v>0</v>
      </c>
      <c r="AA1181">
        <v>39.96</v>
      </c>
      <c r="AB1181">
        <v>0</v>
      </c>
      <c r="AC1181">
        <v>48</v>
      </c>
      <c r="AD1181">
        <v>44</v>
      </c>
      <c r="AE1181">
        <v>0</v>
      </c>
      <c r="AF1181">
        <v>4</v>
      </c>
      <c r="AG1181">
        <v>0</v>
      </c>
      <c r="AH1181" t="s">
        <v>1054</v>
      </c>
      <c r="AI1181">
        <v>548.95</v>
      </c>
      <c r="AJ1181">
        <v>48</v>
      </c>
      <c r="AK1181" t="s">
        <v>1394</v>
      </c>
      <c r="AL1181">
        <v>0.73</v>
      </c>
      <c r="AM1181">
        <v>4.75</v>
      </c>
      <c r="AN1181">
        <v>2.85</v>
      </c>
      <c r="AO1181" t="s">
        <v>4831</v>
      </c>
      <c r="AP1181" t="s">
        <v>5510</v>
      </c>
      <c r="AQ1181" t="s">
        <v>6126</v>
      </c>
      <c r="AR1181" t="s">
        <v>6374</v>
      </c>
      <c r="AS1181">
        <v>4.01</v>
      </c>
      <c r="AT1181">
        <v>1.85</v>
      </c>
      <c r="AU1181">
        <v>34</v>
      </c>
      <c r="AV1181">
        <v>59</v>
      </c>
      <c r="AW1181">
        <v>112</v>
      </c>
      <c r="AX1181">
        <v>4.9</v>
      </c>
      <c r="AY1181">
        <v>4.2</v>
      </c>
      <c r="AZ1181">
        <v>3.7</v>
      </c>
      <c r="BA1181">
        <v>104</v>
      </c>
      <c r="BB1181">
        <v>1037.96</v>
      </c>
      <c r="BC1181">
        <v>96</v>
      </c>
      <c r="BD1181" t="s">
        <v>1006</v>
      </c>
      <c r="BE1181" t="s">
        <v>3557</v>
      </c>
      <c r="BF1181" t="s">
        <v>1660</v>
      </c>
      <c r="BG1181" t="s">
        <v>86</v>
      </c>
      <c r="BH1181" t="s">
        <v>86</v>
      </c>
      <c r="BI1181" t="s">
        <v>86</v>
      </c>
      <c r="BJ1181">
        <v>1030.46</v>
      </c>
      <c r="BK1181">
        <v>2</v>
      </c>
      <c r="BL1181">
        <v>18.98</v>
      </c>
      <c r="BM1181">
        <v>2</v>
      </c>
      <c r="BN1181">
        <v>15</v>
      </c>
      <c r="BO1181">
        <v>149.85</v>
      </c>
      <c r="BP1181">
        <v>7</v>
      </c>
      <c r="BQ1181">
        <v>9.91</v>
      </c>
      <c r="BR1181">
        <v>3.5</v>
      </c>
      <c r="BS1181">
        <v>7.5</v>
      </c>
      <c r="BT1181">
        <v>0</v>
      </c>
    </row>
    <row r="1182" spans="1:72">
      <c r="A1182" t="str">
        <f>IF(I1182="","其他",_xlfn.XLOOKUP(I1182,辅助数据!B:B,辅助数据!C:C))</f>
        <v>照片横幅</v>
      </c>
      <c r="B1182" t="str" cm="1">
        <f t="array" ref="B1182">IFERROR(_xlfn.IFS(EOMONTH(E1182,0)-C1182&gt;90,"老品 (开售天数大于90天)",EOMONTH(E1182,0)-C1182&gt;=0,"新品 (开售天数小于等于90)"),"新品未出单")</f>
        <v>老品 (开售天数大于90天)</v>
      </c>
      <c r="C1182" s="1">
        <f>_xlfn.XLOOKUP(K1182,开售时间!A:A,开售时间!B:B)</f>
        <v>46030</v>
      </c>
      <c r="D1182" s="1" t="str">
        <f>IFERROR(_xlfn.XLOOKUP(G1182,分层!A:A,分层!B:B),"未划分")</f>
        <v>T2</v>
      </c>
      <c r="E1182" s="4">
        <v>46266</v>
      </c>
      <c r="F1182" s="1" t="s">
        <v>72</v>
      </c>
      <c r="G1182" t="s">
        <v>623</v>
      </c>
      <c r="H1182" t="s">
        <v>624</v>
      </c>
      <c r="I1182" t="s">
        <v>625</v>
      </c>
      <c r="J1182" t="s">
        <v>6375</v>
      </c>
      <c r="K1182" t="s">
        <v>625</v>
      </c>
      <c r="L1182">
        <v>82293</v>
      </c>
      <c r="M1182">
        <v>550</v>
      </c>
      <c r="N1182">
        <v>340.17</v>
      </c>
      <c r="O1182">
        <v>330.1</v>
      </c>
      <c r="P1182">
        <v>0</v>
      </c>
      <c r="Q1182">
        <v>10.07</v>
      </c>
      <c r="R1182">
        <v>0</v>
      </c>
      <c r="S1182">
        <v>0</v>
      </c>
      <c r="T1182">
        <v>0</v>
      </c>
      <c r="U1182">
        <v>0</v>
      </c>
      <c r="V1182">
        <v>0</v>
      </c>
      <c r="W1182" t="s">
        <v>5935</v>
      </c>
      <c r="X1182">
        <v>960.61</v>
      </c>
      <c r="Y1182">
        <v>895.66</v>
      </c>
      <c r="Z1182">
        <v>0</v>
      </c>
      <c r="AA1182">
        <v>64.95</v>
      </c>
      <c r="AB1182">
        <v>0</v>
      </c>
      <c r="AC1182">
        <v>73</v>
      </c>
      <c r="AD1182">
        <v>69</v>
      </c>
      <c r="AE1182">
        <v>0</v>
      </c>
      <c r="AF1182">
        <v>4</v>
      </c>
      <c r="AG1182">
        <v>0</v>
      </c>
      <c r="AH1182" t="s">
        <v>6376</v>
      </c>
      <c r="AI1182">
        <v>817.72</v>
      </c>
      <c r="AJ1182">
        <v>63</v>
      </c>
      <c r="AK1182" t="s">
        <v>2859</v>
      </c>
      <c r="AL1182">
        <v>0.62</v>
      </c>
      <c r="AM1182">
        <v>4.13</v>
      </c>
      <c r="AN1182">
        <v>2.82</v>
      </c>
      <c r="AO1182" t="s">
        <v>6377</v>
      </c>
      <c r="AP1182" t="s">
        <v>911</v>
      </c>
      <c r="AQ1182" t="s">
        <v>6378</v>
      </c>
      <c r="AR1182" t="s">
        <v>6379</v>
      </c>
      <c r="AS1182">
        <v>4.66</v>
      </c>
      <c r="AT1182">
        <v>3.27</v>
      </c>
      <c r="AU1182">
        <v>24</v>
      </c>
      <c r="AV1182">
        <v>52</v>
      </c>
      <c r="AW1182">
        <v>105</v>
      </c>
      <c r="AX1182">
        <v>3.4</v>
      </c>
      <c r="AY1182">
        <v>3.7</v>
      </c>
      <c r="AZ1182">
        <v>3.5</v>
      </c>
      <c r="BA1182">
        <v>104</v>
      </c>
      <c r="BB1182">
        <v>1336.67</v>
      </c>
      <c r="BC1182">
        <v>102</v>
      </c>
      <c r="BD1182" t="s">
        <v>2843</v>
      </c>
      <c r="BE1182" t="s">
        <v>1941</v>
      </c>
      <c r="BF1182" t="s">
        <v>6380</v>
      </c>
      <c r="BG1182" t="s">
        <v>86</v>
      </c>
      <c r="BH1182" t="s">
        <v>86</v>
      </c>
      <c r="BI1182" t="s">
        <v>86</v>
      </c>
      <c r="BJ1182">
        <v>1330.82</v>
      </c>
      <c r="BK1182">
        <v>2</v>
      </c>
      <c r="BL1182">
        <v>24.68</v>
      </c>
      <c r="BM1182">
        <v>2</v>
      </c>
      <c r="BN1182">
        <v>9</v>
      </c>
      <c r="BO1182">
        <v>116.91</v>
      </c>
      <c r="BP1182">
        <v>7</v>
      </c>
      <c r="BQ1182">
        <v>12.8</v>
      </c>
      <c r="BR1182">
        <v>3.5</v>
      </c>
      <c r="BS1182">
        <v>5.85</v>
      </c>
      <c r="BT1182">
        <v>0</v>
      </c>
    </row>
    <row r="1183" spans="1:72">
      <c r="A1183" t="str">
        <f>IF(I1183="","其他",_xlfn.XLOOKUP(I1183,辅助数据!B:B,辅助数据!C:C))</f>
        <v>贺卡</v>
      </c>
      <c r="B1183" t="str" cm="1">
        <f t="array" ref="B1183">IFERROR(_xlfn.IFS(EOMONTH(E1183,0)-C1183&gt;90,"老品 (开售天数大于90天)",EOMONTH(E1183,0)-C1183&gt;=0,"新品 (开售天数小于等于90)"),"新品未出单")</f>
        <v>老品 (开售天数大于90天)</v>
      </c>
      <c r="C1183" s="1">
        <f>_xlfn.XLOOKUP(K1183,开售时间!A:A,开售时间!B:B)</f>
        <v>46029</v>
      </c>
      <c r="D1183" s="1" t="str">
        <f>IFERROR(_xlfn.XLOOKUP(G1183,分层!A:A,分层!B:B),"未划分")</f>
        <v>T3</v>
      </c>
      <c r="E1183" s="4">
        <v>46266</v>
      </c>
      <c r="F1183" s="1" t="s">
        <v>72</v>
      </c>
      <c r="G1183" t="s">
        <v>905</v>
      </c>
      <c r="H1183" t="s">
        <v>906</v>
      </c>
      <c r="I1183" t="s">
        <v>907</v>
      </c>
      <c r="J1183" t="s">
        <v>2533</v>
      </c>
      <c r="K1183" t="s">
        <v>907</v>
      </c>
      <c r="L1183">
        <v>67450</v>
      </c>
      <c r="M1183">
        <v>612</v>
      </c>
      <c r="N1183">
        <v>504.7</v>
      </c>
      <c r="O1183">
        <v>487.34</v>
      </c>
      <c r="P1183">
        <v>0</v>
      </c>
      <c r="Q1183">
        <v>17.36</v>
      </c>
      <c r="R1183">
        <v>0</v>
      </c>
      <c r="S1183">
        <v>0</v>
      </c>
      <c r="T1183">
        <v>0</v>
      </c>
      <c r="U1183">
        <v>0</v>
      </c>
      <c r="V1183">
        <v>0</v>
      </c>
      <c r="W1183" t="s">
        <v>5935</v>
      </c>
      <c r="X1183">
        <v>1390.43</v>
      </c>
      <c r="Y1183">
        <v>1350.45</v>
      </c>
      <c r="Z1183">
        <v>0</v>
      </c>
      <c r="AA1183">
        <v>39.98</v>
      </c>
      <c r="AB1183">
        <v>0</v>
      </c>
      <c r="AC1183">
        <v>72</v>
      </c>
      <c r="AD1183">
        <v>70</v>
      </c>
      <c r="AE1183">
        <v>0</v>
      </c>
      <c r="AF1183">
        <v>2</v>
      </c>
      <c r="AG1183">
        <v>0</v>
      </c>
      <c r="AH1183" t="s">
        <v>5374</v>
      </c>
      <c r="AI1183">
        <v>1277.36</v>
      </c>
      <c r="AJ1183">
        <v>64</v>
      </c>
      <c r="AK1183" t="s">
        <v>4207</v>
      </c>
      <c r="AL1183">
        <v>0.82</v>
      </c>
      <c r="AM1183">
        <v>7.48</v>
      </c>
      <c r="AN1183">
        <v>2.75</v>
      </c>
      <c r="AO1183" t="s">
        <v>6381</v>
      </c>
      <c r="AP1183" t="s">
        <v>1970</v>
      </c>
      <c r="AQ1183" t="s">
        <v>6382</v>
      </c>
      <c r="AR1183" t="s">
        <v>6383</v>
      </c>
      <c r="AS1183">
        <v>7.01</v>
      </c>
      <c r="AT1183">
        <v>4.85</v>
      </c>
      <c r="AU1183">
        <v>19</v>
      </c>
      <c r="AV1183">
        <v>39</v>
      </c>
      <c r="AW1183">
        <v>101</v>
      </c>
      <c r="AX1183">
        <v>2.7</v>
      </c>
      <c r="AY1183">
        <v>2.8</v>
      </c>
      <c r="AZ1183">
        <v>3.4</v>
      </c>
      <c r="BA1183">
        <v>104</v>
      </c>
      <c r="BB1183">
        <v>2074.96</v>
      </c>
      <c r="BC1183">
        <v>104</v>
      </c>
      <c r="BD1183" t="s">
        <v>3211</v>
      </c>
      <c r="BE1183" t="s">
        <v>5348</v>
      </c>
      <c r="BF1183" t="s">
        <v>3211</v>
      </c>
      <c r="BG1183" t="s">
        <v>86</v>
      </c>
      <c r="BH1183" t="s">
        <v>86</v>
      </c>
      <c r="BI1183" t="s">
        <v>86</v>
      </c>
      <c r="BJ1183">
        <v>2070.96</v>
      </c>
      <c r="BK1183">
        <v>4</v>
      </c>
      <c r="BL1183">
        <v>75.96</v>
      </c>
      <c r="BM1183">
        <v>4</v>
      </c>
      <c r="BN1183">
        <v>4</v>
      </c>
      <c r="BO1183">
        <v>79.96</v>
      </c>
      <c r="BP1183">
        <v>4</v>
      </c>
      <c r="BQ1183">
        <v>19.91</v>
      </c>
      <c r="BR1183">
        <v>3.5</v>
      </c>
      <c r="BS1183">
        <v>4</v>
      </c>
      <c r="BT1183">
        <v>0</v>
      </c>
    </row>
    <row r="1184" spans="1:72">
      <c r="A1184" t="str">
        <f>IF(I1184="","其他",_xlfn.XLOOKUP(I1184,辅助数据!B:B,辅助数据!C:C))</f>
        <v>长方形海报</v>
      </c>
      <c r="B1184" t="str" cm="1">
        <f t="array" ref="B1184">IFERROR(_xlfn.IFS(EOMONTH(E1184,0)-C1184&gt;90,"老品 (开售天数大于90天)",EOMONTH(E1184,0)-C1184&gt;=0,"新品 (开售天数小于等于90)"),"新品未出单")</f>
        <v>老品 (开售天数大于90天)</v>
      </c>
      <c r="C1184" s="1">
        <f>_xlfn.XLOOKUP(K1184,开售时间!A:A,开售时间!B:B)</f>
        <v>44409</v>
      </c>
      <c r="D1184" s="1" t="str">
        <f>IFERROR(_xlfn.XLOOKUP(G1184,分层!A:A,分层!B:B),"未划分")</f>
        <v>T2</v>
      </c>
      <c r="E1184" s="4">
        <v>46266</v>
      </c>
      <c r="F1184" s="1" t="s">
        <v>72</v>
      </c>
      <c r="G1184" t="s">
        <v>779</v>
      </c>
      <c r="H1184" t="s">
        <v>780</v>
      </c>
      <c r="I1184" t="s">
        <v>781</v>
      </c>
      <c r="J1184" t="s">
        <v>675</v>
      </c>
      <c r="K1184" t="s">
        <v>781</v>
      </c>
      <c r="L1184">
        <v>38898</v>
      </c>
      <c r="M1184">
        <v>232</v>
      </c>
      <c r="N1184">
        <v>126.16</v>
      </c>
      <c r="O1184">
        <v>99.46</v>
      </c>
      <c r="P1184">
        <v>0</v>
      </c>
      <c r="Q1184">
        <v>26.7</v>
      </c>
      <c r="R1184">
        <v>0</v>
      </c>
      <c r="S1184">
        <v>0</v>
      </c>
      <c r="T1184">
        <v>0</v>
      </c>
      <c r="U1184">
        <v>0</v>
      </c>
      <c r="V1184">
        <v>0</v>
      </c>
      <c r="W1184" t="s">
        <v>5935</v>
      </c>
      <c r="X1184">
        <v>269.23</v>
      </c>
      <c r="Y1184">
        <v>219.78</v>
      </c>
      <c r="Z1184">
        <v>0</v>
      </c>
      <c r="AA1184">
        <v>49.45</v>
      </c>
      <c r="AB1184">
        <v>0</v>
      </c>
      <c r="AC1184">
        <v>24</v>
      </c>
      <c r="AD1184">
        <v>20</v>
      </c>
      <c r="AE1184">
        <v>0</v>
      </c>
      <c r="AF1184">
        <v>4</v>
      </c>
      <c r="AG1184">
        <v>0</v>
      </c>
      <c r="AH1184" t="s">
        <v>1206</v>
      </c>
      <c r="AI1184">
        <v>235.93</v>
      </c>
      <c r="AJ1184">
        <v>23</v>
      </c>
      <c r="AK1184" t="s">
        <v>860</v>
      </c>
      <c r="AL1184">
        <v>0.54</v>
      </c>
      <c r="AM1184">
        <v>3.24</v>
      </c>
      <c r="AN1184">
        <v>2.13</v>
      </c>
      <c r="AO1184" t="s">
        <v>2361</v>
      </c>
      <c r="AP1184" t="s">
        <v>4513</v>
      </c>
      <c r="AQ1184" t="s">
        <v>5038</v>
      </c>
      <c r="AR1184" t="s">
        <v>6384</v>
      </c>
      <c r="AS1184">
        <v>5.26</v>
      </c>
      <c r="AT1184">
        <v>1.24</v>
      </c>
      <c r="AU1184">
        <v>15</v>
      </c>
      <c r="AV1184">
        <v>29</v>
      </c>
      <c r="AW1184">
        <v>93</v>
      </c>
      <c r="AX1184">
        <v>2.1</v>
      </c>
      <c r="AY1184">
        <v>2.1</v>
      </c>
      <c r="AZ1184">
        <v>3.1</v>
      </c>
      <c r="BA1184">
        <v>102</v>
      </c>
      <c r="BB1184">
        <v>1000.99</v>
      </c>
      <c r="BC1184">
        <v>96</v>
      </c>
      <c r="BD1184" t="s">
        <v>4653</v>
      </c>
      <c r="BE1184" t="s">
        <v>4320</v>
      </c>
      <c r="BF1184" t="s">
        <v>2925</v>
      </c>
      <c r="BG1184" t="s">
        <v>86</v>
      </c>
      <c r="BH1184" t="s">
        <v>86</v>
      </c>
      <c r="BI1184" t="s">
        <v>86</v>
      </c>
      <c r="BJ1184">
        <v>994.04</v>
      </c>
      <c r="BK1184">
        <v>16</v>
      </c>
      <c r="BL1184">
        <v>151.84</v>
      </c>
      <c r="BM1184">
        <v>15</v>
      </c>
      <c r="BN1184">
        <v>14</v>
      </c>
      <c r="BO1184">
        <v>138.86</v>
      </c>
      <c r="BP1184">
        <v>8</v>
      </c>
      <c r="BQ1184">
        <v>9.75</v>
      </c>
      <c r="BR1184">
        <v>3.4</v>
      </c>
      <c r="BS1184">
        <v>6.95</v>
      </c>
      <c r="BT1184">
        <v>0</v>
      </c>
    </row>
    <row r="1185" spans="1:72">
      <c r="A1185" t="str">
        <f>IF(I1185="","其他",_xlfn.XLOOKUP(I1185,辅助数据!B:B,辅助数据!C:C))</f>
        <v>漩涡套装</v>
      </c>
      <c r="B1185" t="str" cm="1">
        <f t="array" ref="B1185">IFERROR(_xlfn.IFS(EOMONTH(E1185,0)-C1185&gt;90,"老品 (开售天数大于90天)",EOMONTH(E1185,0)-C1185&gt;=0,"新品 (开售天数小于等于90)"),"新品未出单")</f>
        <v>老品 (开售天数大于90天)</v>
      </c>
      <c r="C1185" s="1">
        <f>_xlfn.XLOOKUP(K1185,开售时间!A:A,开售时间!B:B)</f>
        <v>46113</v>
      </c>
      <c r="D1185" s="1" t="str">
        <f>IFERROR(_xlfn.XLOOKUP(G1185,分层!A:A,分层!B:B),"未划分")</f>
        <v>T2</v>
      </c>
      <c r="E1185" s="4">
        <v>46266</v>
      </c>
      <c r="F1185" s="1" t="s">
        <v>72</v>
      </c>
      <c r="G1185" t="s">
        <v>1208</v>
      </c>
      <c r="H1185" t="s">
        <v>1209</v>
      </c>
      <c r="I1185" t="s">
        <v>1210</v>
      </c>
      <c r="J1185" t="s">
        <v>6385</v>
      </c>
      <c r="K1185" t="s">
        <v>1210</v>
      </c>
      <c r="L1185">
        <v>32684</v>
      </c>
      <c r="M1185">
        <v>227</v>
      </c>
      <c r="N1185">
        <v>212.92</v>
      </c>
      <c r="O1185">
        <v>206.85</v>
      </c>
      <c r="P1185">
        <v>0</v>
      </c>
      <c r="Q1185">
        <v>6.07</v>
      </c>
      <c r="R1185">
        <v>0</v>
      </c>
      <c r="S1185">
        <v>0</v>
      </c>
      <c r="T1185">
        <v>0</v>
      </c>
      <c r="U1185">
        <v>0</v>
      </c>
      <c r="V1185">
        <v>0</v>
      </c>
      <c r="W1185" t="s">
        <v>5935</v>
      </c>
      <c r="X1185">
        <v>739.13</v>
      </c>
      <c r="Y1185">
        <v>700.81</v>
      </c>
      <c r="Z1185">
        <v>0</v>
      </c>
      <c r="AA1185">
        <v>38.32</v>
      </c>
      <c r="AB1185">
        <v>0</v>
      </c>
      <c r="AC1185">
        <v>56</v>
      </c>
      <c r="AD1185">
        <v>53</v>
      </c>
      <c r="AE1185">
        <v>0</v>
      </c>
      <c r="AF1185">
        <v>3</v>
      </c>
      <c r="AG1185">
        <v>0</v>
      </c>
      <c r="AH1185" t="s">
        <v>6386</v>
      </c>
      <c r="AI1185">
        <v>726.14</v>
      </c>
      <c r="AJ1185">
        <v>55</v>
      </c>
      <c r="AK1185" t="s">
        <v>701</v>
      </c>
      <c r="AL1185">
        <v>0.94</v>
      </c>
      <c r="AM1185">
        <v>6.51</v>
      </c>
      <c r="AN1185">
        <v>3.47</v>
      </c>
      <c r="AO1185" t="s">
        <v>6387</v>
      </c>
      <c r="AP1185" t="s">
        <v>253</v>
      </c>
      <c r="AQ1185" t="s">
        <v>4629</v>
      </c>
      <c r="AR1185" t="s">
        <v>5409</v>
      </c>
      <c r="AS1185">
        <v>3.8</v>
      </c>
      <c r="AT1185">
        <v>2.09</v>
      </c>
      <c r="AU1185">
        <v>25</v>
      </c>
      <c r="AV1185">
        <v>54</v>
      </c>
      <c r="AW1185">
        <v>101</v>
      </c>
      <c r="AX1185">
        <v>3.6</v>
      </c>
      <c r="AY1185">
        <v>3.9</v>
      </c>
      <c r="AZ1185">
        <v>3.4</v>
      </c>
      <c r="BA1185">
        <v>102</v>
      </c>
      <c r="BB1185">
        <v>1323.03</v>
      </c>
      <c r="BC1185">
        <v>101</v>
      </c>
      <c r="BD1185" t="s">
        <v>2116</v>
      </c>
      <c r="BE1185" t="s">
        <v>349</v>
      </c>
      <c r="BF1185" t="s">
        <v>6388</v>
      </c>
      <c r="BG1185" t="s">
        <v>86</v>
      </c>
      <c r="BH1185" t="s">
        <v>86</v>
      </c>
      <c r="BI1185" t="s">
        <v>86</v>
      </c>
      <c r="BJ1185">
        <v>1321.08</v>
      </c>
      <c r="BK1185">
        <v>3</v>
      </c>
      <c r="BL1185">
        <v>37.02</v>
      </c>
      <c r="BM1185">
        <v>3</v>
      </c>
      <c r="BN1185">
        <v>3</v>
      </c>
      <c r="BO1185">
        <v>38.97</v>
      </c>
      <c r="BP1185">
        <v>2</v>
      </c>
      <c r="BQ1185">
        <v>12.95</v>
      </c>
      <c r="BR1185">
        <v>3.4</v>
      </c>
      <c r="BS1185">
        <v>1.95</v>
      </c>
      <c r="BT1185">
        <v>0</v>
      </c>
    </row>
    <row r="1186" spans="1:72">
      <c r="A1186" t="str">
        <f>IF(I1186="","其他",_xlfn.XLOOKUP(I1186,辅助数据!B:B,辅助数据!C:C))</f>
        <v>海报小木板</v>
      </c>
      <c r="B1186" t="str" cm="1">
        <f t="array" ref="B1186">IFERROR(_xlfn.IFS(EOMONTH(E1186,0)-C1186&gt;90,"老品 (开售天数大于90天)",EOMONTH(E1186,0)-C1186&gt;=0,"新品 (开售天数小于等于90)"),"新品未出单")</f>
        <v>老品 (开售天数大于90天)</v>
      </c>
      <c r="C1186" s="1">
        <f>_xlfn.XLOOKUP(K1186,开售时间!A:A,开售时间!B:B)</f>
        <v>46015</v>
      </c>
      <c r="D1186" s="1" t="str">
        <f>IFERROR(_xlfn.XLOOKUP(G1186,分层!A:A,分层!B:B),"未划分")</f>
        <v>T2</v>
      </c>
      <c r="E1186" s="4">
        <v>46266</v>
      </c>
      <c r="F1186" s="1" t="s">
        <v>72</v>
      </c>
      <c r="G1186" t="s">
        <v>688</v>
      </c>
      <c r="H1186" t="s">
        <v>689</v>
      </c>
      <c r="I1186" t="s">
        <v>690</v>
      </c>
      <c r="J1186" t="s">
        <v>6389</v>
      </c>
      <c r="K1186" t="s">
        <v>690</v>
      </c>
      <c r="L1186">
        <v>97988</v>
      </c>
      <c r="M1186">
        <v>509</v>
      </c>
      <c r="N1186">
        <v>460.38</v>
      </c>
      <c r="O1186">
        <v>452.42</v>
      </c>
      <c r="P1186">
        <v>0</v>
      </c>
      <c r="Q1186">
        <v>7.96</v>
      </c>
      <c r="R1186">
        <v>0</v>
      </c>
      <c r="S1186">
        <v>0</v>
      </c>
      <c r="T1186">
        <v>0</v>
      </c>
      <c r="U1186">
        <v>0</v>
      </c>
      <c r="V1186">
        <v>0</v>
      </c>
      <c r="W1186" t="s">
        <v>5935</v>
      </c>
      <c r="X1186">
        <v>1556.68</v>
      </c>
      <c r="Y1186">
        <v>1516.7</v>
      </c>
      <c r="Z1186">
        <v>0</v>
      </c>
      <c r="AA1186">
        <v>39.98</v>
      </c>
      <c r="AB1186">
        <v>0</v>
      </c>
      <c r="AC1186">
        <v>82</v>
      </c>
      <c r="AD1186">
        <v>80</v>
      </c>
      <c r="AE1186">
        <v>0</v>
      </c>
      <c r="AF1186">
        <v>2</v>
      </c>
      <c r="AG1186">
        <v>0</v>
      </c>
      <c r="AH1186" t="s">
        <v>5303</v>
      </c>
      <c r="AI1186">
        <v>1378.31</v>
      </c>
      <c r="AJ1186">
        <v>69</v>
      </c>
      <c r="AK1186" t="s">
        <v>3314</v>
      </c>
      <c r="AL1186">
        <v>0.9</v>
      </c>
      <c r="AM1186">
        <v>4.7</v>
      </c>
      <c r="AN1186">
        <v>3.38</v>
      </c>
      <c r="AO1186" t="s">
        <v>4341</v>
      </c>
      <c r="AP1186" t="s">
        <v>4856</v>
      </c>
      <c r="AQ1186" t="s">
        <v>5188</v>
      </c>
      <c r="AR1186" t="s">
        <v>6390</v>
      </c>
      <c r="AS1186">
        <v>5.61</v>
      </c>
      <c r="AT1186">
        <v>4.56</v>
      </c>
      <c r="AU1186">
        <v>16</v>
      </c>
      <c r="AV1186">
        <v>29</v>
      </c>
      <c r="AW1186">
        <v>89</v>
      </c>
      <c r="AX1186">
        <v>2.3</v>
      </c>
      <c r="AY1186">
        <v>2.1</v>
      </c>
      <c r="AZ1186">
        <v>3</v>
      </c>
      <c r="BA1186">
        <v>101</v>
      </c>
      <c r="BB1186">
        <v>2017.99</v>
      </c>
      <c r="BC1186">
        <v>101</v>
      </c>
      <c r="BD1186" t="s">
        <v>6391</v>
      </c>
      <c r="BE1186" t="s">
        <v>5453</v>
      </c>
      <c r="BF1186" t="s">
        <v>6391</v>
      </c>
      <c r="BG1186" t="s">
        <v>86</v>
      </c>
      <c r="BH1186" t="s">
        <v>86</v>
      </c>
      <c r="BI1186" t="s">
        <v>86</v>
      </c>
      <c r="BJ1186">
        <v>2016.99</v>
      </c>
      <c r="BK1186">
        <v>1</v>
      </c>
      <c r="BL1186">
        <v>18.99</v>
      </c>
      <c r="BM1186">
        <v>1</v>
      </c>
      <c r="BN1186">
        <v>1</v>
      </c>
      <c r="BO1186">
        <v>19.99</v>
      </c>
      <c r="BP1186">
        <v>1</v>
      </c>
      <c r="BQ1186">
        <v>19.97</v>
      </c>
      <c r="BR1186">
        <v>3.4</v>
      </c>
      <c r="BS1186">
        <v>1</v>
      </c>
      <c r="BT1186">
        <v>0</v>
      </c>
    </row>
    <row r="1187" spans="1:72">
      <c r="A1187" t="str">
        <f>IF(I1187="","其他",_xlfn.XLOOKUP(I1187,辅助数据!B:B,辅助数据!C:C))</f>
        <v>小海报木板</v>
      </c>
      <c r="B1187" t="str" cm="1">
        <f t="array" ref="B1187">IFERROR(_xlfn.IFS(EOMONTH(E1187,0)-C1187&gt;90,"老品 (开售天数大于90天)",EOMONTH(E1187,0)-C1187&gt;=0,"新品 (开售天数小于等于90)"),"新品未出单")</f>
        <v>老品 (开售天数大于90天)</v>
      </c>
      <c r="C1187" s="1">
        <f>_xlfn.XLOOKUP(K1187,开售时间!A:A,开售时间!B:B)</f>
        <v>46001</v>
      </c>
      <c r="D1187" s="1" t="str">
        <f>IFERROR(_xlfn.XLOOKUP(G1187,分层!A:A,分层!B:B),"未划分")</f>
        <v>T2</v>
      </c>
      <c r="E1187" s="4">
        <v>46266</v>
      </c>
      <c r="F1187" s="1" t="s">
        <v>72</v>
      </c>
      <c r="G1187" t="s">
        <v>434</v>
      </c>
      <c r="H1187" t="s">
        <v>435</v>
      </c>
      <c r="I1187" t="s">
        <v>436</v>
      </c>
      <c r="J1187" t="s">
        <v>6392</v>
      </c>
      <c r="K1187" t="s">
        <v>436</v>
      </c>
      <c r="L1187">
        <v>57340</v>
      </c>
      <c r="M1187">
        <v>481</v>
      </c>
      <c r="N1187">
        <v>350.83</v>
      </c>
      <c r="O1187">
        <v>342.91</v>
      </c>
      <c r="P1187">
        <v>0</v>
      </c>
      <c r="Q1187">
        <v>7.92</v>
      </c>
      <c r="R1187">
        <v>0</v>
      </c>
      <c r="S1187">
        <v>0</v>
      </c>
      <c r="T1187">
        <v>0</v>
      </c>
      <c r="U1187">
        <v>0</v>
      </c>
      <c r="V1187">
        <v>0</v>
      </c>
      <c r="W1187" t="s">
        <v>5935</v>
      </c>
      <c r="X1187">
        <v>819.73</v>
      </c>
      <c r="Y1187">
        <v>809.74</v>
      </c>
      <c r="Z1187">
        <v>0</v>
      </c>
      <c r="AA1187">
        <v>9.99</v>
      </c>
      <c r="AB1187">
        <v>0</v>
      </c>
      <c r="AC1187">
        <v>73</v>
      </c>
      <c r="AD1187">
        <v>72</v>
      </c>
      <c r="AE1187">
        <v>0</v>
      </c>
      <c r="AF1187">
        <v>1</v>
      </c>
      <c r="AG1187">
        <v>0</v>
      </c>
      <c r="AH1187" t="s">
        <v>6393</v>
      </c>
      <c r="AI1187">
        <v>598.9</v>
      </c>
      <c r="AJ1187">
        <v>56</v>
      </c>
      <c r="AK1187" t="s">
        <v>160</v>
      </c>
      <c r="AL1187">
        <v>0.73</v>
      </c>
      <c r="AM1187">
        <v>6.12</v>
      </c>
      <c r="AN1187">
        <v>2.34</v>
      </c>
      <c r="AO1187" t="s">
        <v>6394</v>
      </c>
      <c r="AP1187" t="s">
        <v>4852</v>
      </c>
      <c r="AQ1187" t="s">
        <v>6395</v>
      </c>
      <c r="AR1187" t="s">
        <v>6396</v>
      </c>
      <c r="AS1187">
        <v>4.81</v>
      </c>
      <c r="AT1187">
        <v>3.47</v>
      </c>
      <c r="AU1187">
        <v>13</v>
      </c>
      <c r="AV1187">
        <v>35</v>
      </c>
      <c r="AW1187">
        <v>86</v>
      </c>
      <c r="AX1187">
        <v>1.9</v>
      </c>
      <c r="AY1187">
        <v>2.5</v>
      </c>
      <c r="AZ1187">
        <v>2.9</v>
      </c>
      <c r="BA1187">
        <v>101</v>
      </c>
      <c r="BB1187">
        <v>1007.49</v>
      </c>
      <c r="BC1187">
        <v>87</v>
      </c>
      <c r="BD1187" t="s">
        <v>6397</v>
      </c>
      <c r="BE1187" t="s">
        <v>6398</v>
      </c>
      <c r="BF1187" t="s">
        <v>243</v>
      </c>
      <c r="BG1187" t="s">
        <v>86</v>
      </c>
      <c r="BH1187" t="s">
        <v>86</v>
      </c>
      <c r="BI1187" t="s">
        <v>86</v>
      </c>
      <c r="BJ1187">
        <v>993.5</v>
      </c>
      <c r="BK1187">
        <v>3</v>
      </c>
      <c r="BL1187">
        <v>28.47</v>
      </c>
      <c r="BM1187">
        <v>3</v>
      </c>
      <c r="BN1187">
        <v>28</v>
      </c>
      <c r="BO1187">
        <v>279.72</v>
      </c>
      <c r="BP1187">
        <v>14</v>
      </c>
      <c r="BQ1187">
        <v>9.84</v>
      </c>
      <c r="BR1187">
        <v>3.4</v>
      </c>
      <c r="BS1187">
        <v>13.99</v>
      </c>
      <c r="BT1187">
        <v>0</v>
      </c>
    </row>
    <row r="1188" spans="1:72">
      <c r="A1188" t="str">
        <f>IF(I1188="","其他",_xlfn.XLOOKUP(I1188,辅助数据!B:B,辅助数据!C:C))</f>
        <v>海报</v>
      </c>
      <c r="B1188" t="str" cm="1">
        <f t="array" ref="B1188">IFERROR(_xlfn.IFS(EOMONTH(E1188,0)-C1188&gt;90,"老品 (开售天数大于90天)",EOMONTH(E1188,0)-C1188&gt;=0,"新品 (开售天数小于等于90)"),"新品未出单")</f>
        <v>老品 (开售天数大于90天)</v>
      </c>
      <c r="C1188" s="1">
        <f>_xlfn.XLOOKUP(K1188,开售时间!A:A,开售时间!B:B)</f>
        <v>46016</v>
      </c>
      <c r="D1188" s="1" t="str">
        <f>IFERROR(_xlfn.XLOOKUP(G1188,分层!A:A,分层!B:B),"未划分")</f>
        <v>T2</v>
      </c>
      <c r="E1188" s="4">
        <v>46266</v>
      </c>
      <c r="F1188" s="1" t="s">
        <v>72</v>
      </c>
      <c r="G1188" t="s">
        <v>1196</v>
      </c>
      <c r="H1188" t="s">
        <v>1197</v>
      </c>
      <c r="I1188" t="s">
        <v>1198</v>
      </c>
      <c r="J1188" t="s">
        <v>6399</v>
      </c>
      <c r="K1188" t="s">
        <v>1198</v>
      </c>
      <c r="L1188">
        <v>34117</v>
      </c>
      <c r="M1188">
        <v>315</v>
      </c>
      <c r="N1188">
        <v>182.76</v>
      </c>
      <c r="O1188">
        <v>154.53</v>
      </c>
      <c r="P1188">
        <v>0</v>
      </c>
      <c r="Q1188">
        <v>28.23</v>
      </c>
      <c r="R1188">
        <v>0</v>
      </c>
      <c r="S1188">
        <v>0</v>
      </c>
      <c r="T1188">
        <v>0</v>
      </c>
      <c r="U1188">
        <v>0</v>
      </c>
      <c r="V1188">
        <v>0</v>
      </c>
      <c r="W1188" t="s">
        <v>5935</v>
      </c>
      <c r="X1188">
        <v>562.51</v>
      </c>
      <c r="Y1188">
        <v>513.75</v>
      </c>
      <c r="Z1188">
        <v>0</v>
      </c>
      <c r="AA1188">
        <v>48.76</v>
      </c>
      <c r="AB1188">
        <v>0</v>
      </c>
      <c r="AC1188">
        <v>49</v>
      </c>
      <c r="AD1188">
        <v>45</v>
      </c>
      <c r="AE1188">
        <v>0</v>
      </c>
      <c r="AF1188">
        <v>4</v>
      </c>
      <c r="AG1188">
        <v>0</v>
      </c>
      <c r="AH1188" t="s">
        <v>2831</v>
      </c>
      <c r="AI1188">
        <v>496.96</v>
      </c>
      <c r="AJ1188">
        <v>44</v>
      </c>
      <c r="AK1188" t="s">
        <v>669</v>
      </c>
      <c r="AL1188">
        <v>0.58</v>
      </c>
      <c r="AM1188">
        <v>5.36</v>
      </c>
      <c r="AN1188">
        <v>3.08</v>
      </c>
      <c r="AO1188" t="s">
        <v>5727</v>
      </c>
      <c r="AP1188" t="s">
        <v>1091</v>
      </c>
      <c r="AQ1188" t="s">
        <v>2673</v>
      </c>
      <c r="AR1188" t="s">
        <v>6400</v>
      </c>
      <c r="AS1188">
        <v>3.73</v>
      </c>
      <c r="AT1188">
        <v>1.83</v>
      </c>
      <c r="AU1188">
        <v>21</v>
      </c>
      <c r="AV1188">
        <v>42</v>
      </c>
      <c r="AW1188">
        <v>98</v>
      </c>
      <c r="AX1188">
        <v>3</v>
      </c>
      <c r="AY1188">
        <v>3</v>
      </c>
      <c r="AZ1188">
        <v>3.3</v>
      </c>
      <c r="BA1188">
        <v>100</v>
      </c>
      <c r="BB1188">
        <v>1112.62</v>
      </c>
      <c r="BC1188">
        <v>100</v>
      </c>
      <c r="BD1188" t="s">
        <v>6305</v>
      </c>
      <c r="BE1188" t="s">
        <v>329</v>
      </c>
      <c r="BF1188" t="s">
        <v>6305</v>
      </c>
      <c r="BG1188" t="s">
        <v>86</v>
      </c>
      <c r="BH1188" t="s">
        <v>86</v>
      </c>
      <c r="BI1188" t="s">
        <v>86</v>
      </c>
      <c r="BJ1188">
        <v>1110.91</v>
      </c>
      <c r="BK1188">
        <v>0</v>
      </c>
      <c r="BL1188">
        <v>0</v>
      </c>
      <c r="BM1188">
        <v>0</v>
      </c>
      <c r="BN1188">
        <v>3</v>
      </c>
      <c r="BO1188">
        <v>34.17</v>
      </c>
      <c r="BP1188">
        <v>3</v>
      </c>
      <c r="BQ1188">
        <v>11.11</v>
      </c>
      <c r="BR1188">
        <v>3.3</v>
      </c>
      <c r="BS1188">
        <v>1.71</v>
      </c>
      <c r="BT1188">
        <v>0</v>
      </c>
    </row>
    <row r="1189" spans="1:72">
      <c r="A1189" t="str">
        <f>IF(I1189="","其他",_xlfn.XLOOKUP(I1189,辅助数据!B:B,辅助数据!C:C))</f>
        <v>灯饰门联</v>
      </c>
      <c r="B1189" t="str" cm="1">
        <f t="array" ref="B1189">IFERROR(_xlfn.IFS(EOMONTH(E1189,0)-C1189&gt;90,"老品 (开售天数大于90天)",EOMONTH(E1189,0)-C1189&gt;=0,"新品 (开售天数小于等于90)"),"新品未出单")</f>
        <v>老品 (开售天数大于90天)</v>
      </c>
      <c r="C1189" s="1">
        <f>_xlfn.XLOOKUP(K1189,开售时间!A:A,开售时间!B:B)</f>
        <v>46012</v>
      </c>
      <c r="D1189" s="1" t="str">
        <f>IFERROR(_xlfn.XLOOKUP(G1189,分层!A:A,分层!B:B),"未划分")</f>
        <v>T2</v>
      </c>
      <c r="E1189" s="4">
        <v>46266</v>
      </c>
      <c r="F1189" s="1" t="s">
        <v>72</v>
      </c>
      <c r="G1189" t="s">
        <v>855</v>
      </c>
      <c r="H1189" t="s">
        <v>856</v>
      </c>
      <c r="I1189" t="s">
        <v>857</v>
      </c>
      <c r="J1189" t="s">
        <v>4920</v>
      </c>
      <c r="K1189" t="s">
        <v>857</v>
      </c>
      <c r="L1189">
        <v>49657</v>
      </c>
      <c r="M1189">
        <v>414</v>
      </c>
      <c r="N1189">
        <v>310.65</v>
      </c>
      <c r="O1189">
        <v>310.04</v>
      </c>
      <c r="P1189">
        <v>0</v>
      </c>
      <c r="Q1189">
        <v>0.61</v>
      </c>
      <c r="R1189">
        <v>0</v>
      </c>
      <c r="S1189">
        <v>0</v>
      </c>
      <c r="T1189">
        <v>0</v>
      </c>
      <c r="U1189">
        <v>0</v>
      </c>
      <c r="V1189">
        <v>0</v>
      </c>
      <c r="W1189" t="s">
        <v>5935</v>
      </c>
      <c r="X1189">
        <v>931.64</v>
      </c>
      <c r="Y1189">
        <v>917.65</v>
      </c>
      <c r="Z1189">
        <v>0</v>
      </c>
      <c r="AA1189">
        <v>13.99</v>
      </c>
      <c r="AB1189">
        <v>0</v>
      </c>
      <c r="AC1189">
        <v>66</v>
      </c>
      <c r="AD1189">
        <v>65</v>
      </c>
      <c r="AE1189">
        <v>0</v>
      </c>
      <c r="AF1189">
        <v>1</v>
      </c>
      <c r="AG1189">
        <v>0</v>
      </c>
      <c r="AH1189" t="s">
        <v>1099</v>
      </c>
      <c r="AI1189">
        <v>776.42</v>
      </c>
      <c r="AJ1189">
        <v>55</v>
      </c>
      <c r="AK1189" t="s">
        <v>1335</v>
      </c>
      <c r="AL1189">
        <v>0.75</v>
      </c>
      <c r="AM1189">
        <v>6.26</v>
      </c>
      <c r="AN1189">
        <v>3</v>
      </c>
      <c r="AO1189" t="s">
        <v>6401</v>
      </c>
      <c r="AP1189" t="s">
        <v>4929</v>
      </c>
      <c r="AQ1189" t="s">
        <v>4856</v>
      </c>
      <c r="AR1189" t="s">
        <v>6402</v>
      </c>
      <c r="AS1189">
        <v>4.71</v>
      </c>
      <c r="AT1189">
        <v>3.11</v>
      </c>
      <c r="AU1189">
        <v>27</v>
      </c>
      <c r="AV1189">
        <v>54</v>
      </c>
      <c r="AW1189">
        <v>106</v>
      </c>
      <c r="AX1189">
        <v>3.9</v>
      </c>
      <c r="AY1189">
        <v>3.9</v>
      </c>
      <c r="AZ1189">
        <v>3.5</v>
      </c>
      <c r="BA1189">
        <v>100</v>
      </c>
      <c r="BB1189">
        <v>1370.32</v>
      </c>
      <c r="BC1189">
        <v>99</v>
      </c>
      <c r="BD1189" t="s">
        <v>6403</v>
      </c>
      <c r="BE1189" t="s">
        <v>6404</v>
      </c>
      <c r="BF1189" t="s">
        <v>2897</v>
      </c>
      <c r="BG1189" t="s">
        <v>86</v>
      </c>
      <c r="BH1189" t="s">
        <v>86</v>
      </c>
      <c r="BI1189" t="s">
        <v>86</v>
      </c>
      <c r="BJ1189">
        <v>1361.92</v>
      </c>
      <c r="BK1189">
        <v>1</v>
      </c>
      <c r="BL1189">
        <v>13.29</v>
      </c>
      <c r="BM1189">
        <v>1</v>
      </c>
      <c r="BN1189">
        <v>12</v>
      </c>
      <c r="BO1189">
        <v>167.88</v>
      </c>
      <c r="BP1189">
        <v>11</v>
      </c>
      <c r="BQ1189">
        <v>13.62</v>
      </c>
      <c r="BR1189">
        <v>3.3</v>
      </c>
      <c r="BS1189">
        <v>8.4</v>
      </c>
      <c r="BT1189">
        <v>0</v>
      </c>
    </row>
    <row r="1190" spans="1:72">
      <c r="A1190" t="str">
        <f>IF(I1190="","其他",_xlfn.XLOOKUP(I1190,辅助数据!B:B,辅助数据!C:C))</f>
        <v>照片横幅</v>
      </c>
      <c r="B1190" t="str" cm="1">
        <f t="array" ref="B1190">IFERROR(_xlfn.IFS(EOMONTH(E1190,0)-C1190&gt;90,"老品 (开售天数大于90天)",EOMONTH(E1190,0)-C1190&gt;=0,"新品 (开售天数小于等于90)"),"新品未出单")</f>
        <v>老品 (开售天数大于90天)</v>
      </c>
      <c r="C1190" s="1">
        <f>_xlfn.XLOOKUP(K1190,开售时间!A:A,开售时间!B:B)</f>
        <v>46113</v>
      </c>
      <c r="D1190" s="1" t="str">
        <f>IFERROR(_xlfn.XLOOKUP(G1190,分层!A:A,分层!B:B),"未划分")</f>
        <v>T3</v>
      </c>
      <c r="E1190" s="4">
        <v>46266</v>
      </c>
      <c r="F1190" s="1" t="s">
        <v>72</v>
      </c>
      <c r="G1190" t="s">
        <v>807</v>
      </c>
      <c r="H1190" t="s">
        <v>808</v>
      </c>
      <c r="I1190" t="s">
        <v>809</v>
      </c>
      <c r="J1190" t="s">
        <v>1719</v>
      </c>
      <c r="K1190" t="s">
        <v>809</v>
      </c>
      <c r="L1190">
        <v>71499</v>
      </c>
      <c r="M1190">
        <v>506</v>
      </c>
      <c r="N1190">
        <v>398.73</v>
      </c>
      <c r="O1190">
        <v>383.87</v>
      </c>
      <c r="P1190">
        <v>0</v>
      </c>
      <c r="Q1190">
        <v>14.86</v>
      </c>
      <c r="R1190">
        <v>0</v>
      </c>
      <c r="S1190">
        <v>0</v>
      </c>
      <c r="T1190">
        <v>0</v>
      </c>
      <c r="U1190">
        <v>0</v>
      </c>
      <c r="V1190">
        <v>0</v>
      </c>
      <c r="W1190" t="s">
        <v>5935</v>
      </c>
      <c r="X1190">
        <v>1150.43</v>
      </c>
      <c r="Y1190">
        <v>1085.48</v>
      </c>
      <c r="Z1190">
        <v>0</v>
      </c>
      <c r="AA1190">
        <v>64.95</v>
      </c>
      <c r="AB1190">
        <v>0</v>
      </c>
      <c r="AC1190">
        <v>88</v>
      </c>
      <c r="AD1190">
        <v>83</v>
      </c>
      <c r="AE1190">
        <v>0</v>
      </c>
      <c r="AF1190">
        <v>5</v>
      </c>
      <c r="AG1190">
        <v>0</v>
      </c>
      <c r="AH1190" t="s">
        <v>5244</v>
      </c>
      <c r="AI1190">
        <v>831.36</v>
      </c>
      <c r="AJ1190">
        <v>65</v>
      </c>
      <c r="AK1190" t="s">
        <v>921</v>
      </c>
      <c r="AL1190">
        <v>0.79</v>
      </c>
      <c r="AM1190">
        <v>5.58</v>
      </c>
      <c r="AN1190">
        <v>2.89</v>
      </c>
      <c r="AO1190" t="s">
        <v>6026</v>
      </c>
      <c r="AP1190" t="s">
        <v>6405</v>
      </c>
      <c r="AQ1190" t="s">
        <v>6130</v>
      </c>
      <c r="AR1190" t="s">
        <v>6406</v>
      </c>
      <c r="AS1190">
        <v>4.53</v>
      </c>
      <c r="AT1190">
        <v>3.99</v>
      </c>
      <c r="AU1190">
        <v>22</v>
      </c>
      <c r="AV1190">
        <v>50</v>
      </c>
      <c r="AW1190">
        <v>103</v>
      </c>
      <c r="AX1190">
        <v>3.1</v>
      </c>
      <c r="AY1190">
        <v>3.6</v>
      </c>
      <c r="AZ1190">
        <v>3.4</v>
      </c>
      <c r="BA1190">
        <v>100</v>
      </c>
      <c r="BB1190">
        <v>1273.02</v>
      </c>
      <c r="BC1190">
        <v>100</v>
      </c>
      <c r="BD1190" t="s">
        <v>3450</v>
      </c>
      <c r="BE1190" t="s">
        <v>6407</v>
      </c>
      <c r="BF1190" t="s">
        <v>3450</v>
      </c>
      <c r="BG1190" t="s">
        <v>86</v>
      </c>
      <c r="BH1190" t="s">
        <v>86</v>
      </c>
      <c r="BI1190" t="s">
        <v>86</v>
      </c>
      <c r="BJ1190">
        <v>1271.07</v>
      </c>
      <c r="BK1190">
        <v>0</v>
      </c>
      <c r="BL1190">
        <v>0</v>
      </c>
      <c r="BM1190">
        <v>0</v>
      </c>
      <c r="BN1190">
        <v>3</v>
      </c>
      <c r="BO1190">
        <v>38.97</v>
      </c>
      <c r="BP1190">
        <v>3</v>
      </c>
      <c r="BQ1190">
        <v>12.71</v>
      </c>
      <c r="BR1190">
        <v>3.3</v>
      </c>
      <c r="BS1190">
        <v>1.95</v>
      </c>
      <c r="BT1190">
        <v>0</v>
      </c>
    </row>
    <row r="1191" spans="1:72">
      <c r="A1191" t="str">
        <f>IF(I1191="","其他",_xlfn.XLOOKUP(I1191,辅助数据!B:B,辅助数据!C:C))</f>
        <v>照片横幅</v>
      </c>
      <c r="B1191" t="str" cm="1">
        <f t="array" ref="B1191">IFERROR(_xlfn.IFS(EOMONTH(E1191,0)-C1191&gt;90,"老品 (开售天数大于90天)",EOMONTH(E1191,0)-C1191&gt;=0,"新品 (开售天数小于等于90)"),"新品未出单")</f>
        <v>老品 (开售天数大于90天)</v>
      </c>
      <c r="C1191" s="1">
        <f>_xlfn.XLOOKUP(K1191,开售时间!A:A,开售时间!B:B)</f>
        <v>46160</v>
      </c>
      <c r="D1191" s="1" t="str">
        <f>IFERROR(_xlfn.XLOOKUP(G1191,分层!A:A,分层!B:B),"未划分")</f>
        <v>T3</v>
      </c>
      <c r="E1191" s="4">
        <v>46266</v>
      </c>
      <c r="F1191" s="1" t="s">
        <v>72</v>
      </c>
      <c r="G1191" t="s">
        <v>868</v>
      </c>
      <c r="H1191" t="s">
        <v>869</v>
      </c>
      <c r="I1191" t="s">
        <v>870</v>
      </c>
      <c r="J1191" t="s">
        <v>2235</v>
      </c>
      <c r="K1191" t="s">
        <v>870</v>
      </c>
      <c r="L1191">
        <v>48372</v>
      </c>
      <c r="M1191">
        <v>590</v>
      </c>
      <c r="N1191">
        <v>400.03</v>
      </c>
      <c r="O1191">
        <v>384.29</v>
      </c>
      <c r="P1191">
        <v>0</v>
      </c>
      <c r="Q1191">
        <v>15.74</v>
      </c>
      <c r="R1191">
        <v>0</v>
      </c>
      <c r="S1191">
        <v>0</v>
      </c>
      <c r="T1191">
        <v>0</v>
      </c>
      <c r="U1191">
        <v>0</v>
      </c>
      <c r="V1191">
        <v>0</v>
      </c>
      <c r="W1191" t="s">
        <v>5935</v>
      </c>
      <c r="X1191">
        <v>818.37</v>
      </c>
      <c r="Y1191">
        <v>792.39</v>
      </c>
      <c r="Z1191">
        <v>0</v>
      </c>
      <c r="AA1191">
        <v>25.98</v>
      </c>
      <c r="AB1191">
        <v>0</v>
      </c>
      <c r="AC1191">
        <v>63</v>
      </c>
      <c r="AD1191">
        <v>61</v>
      </c>
      <c r="AE1191">
        <v>0</v>
      </c>
      <c r="AF1191">
        <v>2</v>
      </c>
      <c r="AG1191">
        <v>0</v>
      </c>
      <c r="AH1191" t="s">
        <v>1584</v>
      </c>
      <c r="AI1191">
        <v>779.4</v>
      </c>
      <c r="AJ1191">
        <v>60</v>
      </c>
      <c r="AK1191" t="s">
        <v>3227</v>
      </c>
      <c r="AL1191">
        <v>0.68</v>
      </c>
      <c r="AM1191">
        <v>8.27</v>
      </c>
      <c r="AN1191">
        <v>2.05</v>
      </c>
      <c r="AO1191" t="s">
        <v>6408</v>
      </c>
      <c r="AP1191" t="s">
        <v>6409</v>
      </c>
      <c r="AQ1191" t="s">
        <v>6150</v>
      </c>
      <c r="AR1191" t="s">
        <v>6410</v>
      </c>
      <c r="AS1191">
        <v>6.35</v>
      </c>
      <c r="AT1191">
        <v>4</v>
      </c>
      <c r="AU1191">
        <v>19</v>
      </c>
      <c r="AV1191">
        <v>45</v>
      </c>
      <c r="AW1191">
        <v>90</v>
      </c>
      <c r="AX1191">
        <v>2.7</v>
      </c>
      <c r="AY1191">
        <v>3.2</v>
      </c>
      <c r="AZ1191">
        <v>3</v>
      </c>
      <c r="BA1191">
        <v>100</v>
      </c>
      <c r="BB1191">
        <v>1299</v>
      </c>
      <c r="BC1191">
        <v>99</v>
      </c>
      <c r="BD1191" t="s">
        <v>6411</v>
      </c>
      <c r="BE1191" t="s">
        <v>6411</v>
      </c>
      <c r="BF1191" t="s">
        <v>2524</v>
      </c>
      <c r="BG1191" t="s">
        <v>86</v>
      </c>
      <c r="BH1191" t="s">
        <v>86</v>
      </c>
      <c r="BI1191" t="s">
        <v>86</v>
      </c>
      <c r="BJ1191">
        <v>1297.7</v>
      </c>
      <c r="BK1191">
        <v>0</v>
      </c>
      <c r="BL1191">
        <v>0</v>
      </c>
      <c r="BM1191">
        <v>0</v>
      </c>
      <c r="BN1191">
        <v>2</v>
      </c>
      <c r="BO1191">
        <v>25.98</v>
      </c>
      <c r="BP1191">
        <v>1</v>
      </c>
      <c r="BQ1191">
        <v>12.98</v>
      </c>
      <c r="BR1191">
        <v>3.3</v>
      </c>
      <c r="BS1191">
        <v>1.3</v>
      </c>
      <c r="BT1191">
        <v>0</v>
      </c>
    </row>
    <row r="1192" spans="1:72">
      <c r="A1192" t="str">
        <f>IF(I1192="","其他",_xlfn.XLOOKUP(I1192,辅助数据!B:B,辅助数据!C:C))</f>
        <v>照片横幅</v>
      </c>
      <c r="B1192" t="str" cm="1">
        <f t="array" ref="B1192">IFERROR(_xlfn.IFS(EOMONTH(E1192,0)-C1192&gt;90,"老品 (开售天数大于90天)",EOMONTH(E1192,0)-C1192&gt;=0,"新品 (开售天数小于等于90)"),"新品未出单")</f>
        <v>老品 (开售天数大于90天)</v>
      </c>
      <c r="C1192" s="1">
        <f>_xlfn.XLOOKUP(K1192,开售时间!A:A,开售时间!B:B)</f>
        <v>46106</v>
      </c>
      <c r="D1192" s="1" t="str">
        <f>IFERROR(_xlfn.XLOOKUP(G1192,分层!A:A,分层!B:B),"未划分")</f>
        <v>T2</v>
      </c>
      <c r="E1192" s="4">
        <v>46266</v>
      </c>
      <c r="F1192" s="1" t="s">
        <v>72</v>
      </c>
      <c r="G1192" t="s">
        <v>1246</v>
      </c>
      <c r="H1192" t="s">
        <v>1247</v>
      </c>
      <c r="I1192" t="s">
        <v>1248</v>
      </c>
      <c r="J1192" t="s">
        <v>6412</v>
      </c>
      <c r="K1192" t="s">
        <v>1248</v>
      </c>
      <c r="L1192">
        <v>51621</v>
      </c>
      <c r="M1192">
        <v>509</v>
      </c>
      <c r="N1192">
        <v>367.96</v>
      </c>
      <c r="O1192">
        <v>362.49</v>
      </c>
      <c r="P1192">
        <v>0</v>
      </c>
      <c r="Q1192">
        <v>5.47</v>
      </c>
      <c r="R1192">
        <v>0</v>
      </c>
      <c r="S1192">
        <v>0</v>
      </c>
      <c r="T1192">
        <v>0</v>
      </c>
      <c r="U1192">
        <v>0</v>
      </c>
      <c r="V1192">
        <v>0</v>
      </c>
      <c r="W1192" t="s">
        <v>5935</v>
      </c>
      <c r="X1192">
        <v>981.6</v>
      </c>
      <c r="Y1192">
        <v>942.63</v>
      </c>
      <c r="Z1192">
        <v>0</v>
      </c>
      <c r="AA1192">
        <v>38.97</v>
      </c>
      <c r="AB1192">
        <v>0</v>
      </c>
      <c r="AC1192">
        <v>75</v>
      </c>
      <c r="AD1192">
        <v>72</v>
      </c>
      <c r="AE1192">
        <v>0</v>
      </c>
      <c r="AF1192">
        <v>3</v>
      </c>
      <c r="AG1192">
        <v>0</v>
      </c>
      <c r="AH1192" t="s">
        <v>6413</v>
      </c>
      <c r="AI1192">
        <v>869.68</v>
      </c>
      <c r="AJ1192">
        <v>67</v>
      </c>
      <c r="AK1192" t="s">
        <v>1473</v>
      </c>
      <c r="AL1192">
        <v>0.72</v>
      </c>
      <c r="AM1192">
        <v>7.13</v>
      </c>
      <c r="AN1192">
        <v>2.67</v>
      </c>
      <c r="AO1192" t="s">
        <v>6414</v>
      </c>
      <c r="AP1192" t="s">
        <v>6415</v>
      </c>
      <c r="AQ1192" t="s">
        <v>2061</v>
      </c>
      <c r="AR1192" t="s">
        <v>6416</v>
      </c>
      <c r="AS1192">
        <v>4.91</v>
      </c>
      <c r="AT1192">
        <v>3.72</v>
      </c>
      <c r="AU1192">
        <v>28</v>
      </c>
      <c r="AV1192">
        <v>48</v>
      </c>
      <c r="AW1192">
        <v>104</v>
      </c>
      <c r="AX1192">
        <v>4</v>
      </c>
      <c r="AY1192">
        <v>3.4</v>
      </c>
      <c r="AZ1192">
        <v>3.5</v>
      </c>
      <c r="BA1192">
        <v>99</v>
      </c>
      <c r="BB1192">
        <v>1285.36</v>
      </c>
      <c r="BC1192">
        <v>98</v>
      </c>
      <c r="BD1192" t="s">
        <v>6417</v>
      </c>
      <c r="BE1192" t="s">
        <v>1006</v>
      </c>
      <c r="BF1192" t="s">
        <v>6418</v>
      </c>
      <c r="BG1192" t="s">
        <v>86</v>
      </c>
      <c r="BH1192" t="s">
        <v>86</v>
      </c>
      <c r="BI1192" t="s">
        <v>86</v>
      </c>
      <c r="BJ1192">
        <v>1284.06</v>
      </c>
      <c r="BK1192">
        <v>1</v>
      </c>
      <c r="BL1192">
        <v>12.34</v>
      </c>
      <c r="BM1192">
        <v>1</v>
      </c>
      <c r="BN1192">
        <v>2</v>
      </c>
      <c r="BO1192">
        <v>25.98</v>
      </c>
      <c r="BP1192">
        <v>1</v>
      </c>
      <c r="BQ1192">
        <v>12.97</v>
      </c>
      <c r="BR1192">
        <v>3.3</v>
      </c>
      <c r="BS1192">
        <v>1.3</v>
      </c>
      <c r="BT1192">
        <v>0</v>
      </c>
    </row>
    <row r="1193" spans="1:72">
      <c r="A1193" t="str">
        <f>IF(I1193="","其他",_xlfn.XLOOKUP(I1193,辅助数据!B:B,辅助数据!C:C))</f>
        <v>漩涡套装</v>
      </c>
      <c r="B1193" t="str" cm="1">
        <f t="array" ref="B1193">IFERROR(_xlfn.IFS(EOMONTH(E1193,0)-C1193&gt;90,"老品 (开售天数大于90天)",EOMONTH(E1193,0)-C1193&gt;=0,"新品 (开售天数小于等于90)"),"新品未出单")</f>
        <v>老品 (开售天数大于90天)</v>
      </c>
      <c r="C1193" s="1">
        <f>_xlfn.XLOOKUP(K1193,开售时间!A:A,开售时间!B:B)</f>
        <v>46194</v>
      </c>
      <c r="D1193" s="1" t="str">
        <f>IFERROR(_xlfn.XLOOKUP(G1193,分层!A:A,分层!B:B),"未划分")</f>
        <v>N</v>
      </c>
      <c r="E1193" s="4">
        <v>46266</v>
      </c>
      <c r="F1193" s="1" t="s">
        <v>72</v>
      </c>
      <c r="G1193" t="s">
        <v>1748</v>
      </c>
      <c r="H1193" t="s">
        <v>1749</v>
      </c>
      <c r="I1193" t="s">
        <v>1750</v>
      </c>
      <c r="J1193" t="s">
        <v>4435</v>
      </c>
      <c r="K1193" t="s">
        <v>1750</v>
      </c>
      <c r="L1193">
        <v>26340</v>
      </c>
      <c r="M1193">
        <v>277</v>
      </c>
      <c r="N1193">
        <v>297.12</v>
      </c>
      <c r="O1193">
        <v>293.98</v>
      </c>
      <c r="P1193">
        <v>0</v>
      </c>
      <c r="Q1193">
        <v>3.14</v>
      </c>
      <c r="R1193">
        <v>0</v>
      </c>
      <c r="S1193">
        <v>0</v>
      </c>
      <c r="T1193">
        <v>0</v>
      </c>
      <c r="U1193">
        <v>0</v>
      </c>
      <c r="V1193">
        <v>0</v>
      </c>
      <c r="W1193" t="s">
        <v>5935</v>
      </c>
      <c r="X1193">
        <v>799.59</v>
      </c>
      <c r="Y1193">
        <v>773.61</v>
      </c>
      <c r="Z1193">
        <v>0</v>
      </c>
      <c r="AA1193">
        <v>25.98</v>
      </c>
      <c r="AB1193">
        <v>0</v>
      </c>
      <c r="AC1193">
        <v>60</v>
      </c>
      <c r="AD1193">
        <v>58</v>
      </c>
      <c r="AE1193">
        <v>0</v>
      </c>
      <c r="AF1193">
        <v>2</v>
      </c>
      <c r="AG1193">
        <v>0</v>
      </c>
      <c r="AH1193" t="s">
        <v>515</v>
      </c>
      <c r="AI1193">
        <v>747.93</v>
      </c>
      <c r="AJ1193">
        <v>56</v>
      </c>
      <c r="AK1193" t="s">
        <v>657</v>
      </c>
      <c r="AL1193">
        <v>1.07</v>
      </c>
      <c r="AM1193">
        <v>11.28</v>
      </c>
      <c r="AN1193">
        <v>2.69</v>
      </c>
      <c r="AO1193" t="s">
        <v>1306</v>
      </c>
      <c r="AP1193" t="s">
        <v>6096</v>
      </c>
      <c r="AQ1193" t="s">
        <v>6419</v>
      </c>
      <c r="AR1193" t="s">
        <v>6420</v>
      </c>
      <c r="AS1193">
        <v>4.95</v>
      </c>
      <c r="AT1193">
        <v>3</v>
      </c>
      <c r="AU1193">
        <v>26</v>
      </c>
      <c r="AV1193">
        <v>51</v>
      </c>
      <c r="AW1193">
        <v>104</v>
      </c>
      <c r="AX1193">
        <v>3.7</v>
      </c>
      <c r="AY1193">
        <v>3.6</v>
      </c>
      <c r="AZ1193">
        <v>3.5</v>
      </c>
      <c r="BA1193">
        <v>99</v>
      </c>
      <c r="BB1193">
        <v>1285.36</v>
      </c>
      <c r="BC1193">
        <v>98</v>
      </c>
      <c r="BD1193" t="s">
        <v>6155</v>
      </c>
      <c r="BE1193" t="s">
        <v>359</v>
      </c>
      <c r="BF1193" t="s">
        <v>1349</v>
      </c>
      <c r="BG1193" t="s">
        <v>86</v>
      </c>
      <c r="BH1193" t="s">
        <v>86</v>
      </c>
      <c r="BI1193" t="s">
        <v>86</v>
      </c>
      <c r="BJ1193">
        <v>1281.46</v>
      </c>
      <c r="BK1193">
        <v>1</v>
      </c>
      <c r="BL1193">
        <v>12.34</v>
      </c>
      <c r="BM1193">
        <v>1</v>
      </c>
      <c r="BN1193">
        <v>6</v>
      </c>
      <c r="BO1193">
        <v>77.94</v>
      </c>
      <c r="BP1193">
        <v>5</v>
      </c>
      <c r="BQ1193">
        <v>12.94</v>
      </c>
      <c r="BR1193">
        <v>3.3</v>
      </c>
      <c r="BS1193">
        <v>3.9</v>
      </c>
      <c r="BT1193">
        <v>0</v>
      </c>
    </row>
    <row r="1194" spans="1:72">
      <c r="A1194" t="str">
        <f>IF(I1194="","其他",_xlfn.XLOOKUP(I1194,辅助数据!B:B,辅助数据!C:C))</f>
        <v>照片横幅</v>
      </c>
      <c r="B1194" t="str" cm="1">
        <f t="array" ref="B1194">IFERROR(_xlfn.IFS(EOMONTH(E1194,0)-C1194&gt;90,"老品 (开售天数大于90天)",EOMONTH(E1194,0)-C1194&gt;=0,"新品 (开售天数小于等于90)"),"新品未出单")</f>
        <v>老品 (开售天数大于90天)</v>
      </c>
      <c r="C1194" s="1">
        <f>_xlfn.XLOOKUP(K1194,开售时间!A:A,开售时间!B:B)</f>
        <v>46184</v>
      </c>
      <c r="D1194" s="1" t="str">
        <f>IFERROR(_xlfn.XLOOKUP(G1194,分层!A:A,分层!B:B),"未划分")</f>
        <v>N</v>
      </c>
      <c r="E1194" s="4">
        <v>46266</v>
      </c>
      <c r="F1194" s="1" t="s">
        <v>72</v>
      </c>
      <c r="G1194" t="s">
        <v>1432</v>
      </c>
      <c r="H1194" t="s">
        <v>1433</v>
      </c>
      <c r="I1194" t="s">
        <v>1434</v>
      </c>
      <c r="J1194" t="s">
        <v>494</v>
      </c>
      <c r="K1194" t="s">
        <v>1434</v>
      </c>
      <c r="L1194">
        <v>45300</v>
      </c>
      <c r="M1194">
        <v>521</v>
      </c>
      <c r="N1194">
        <v>379.07</v>
      </c>
      <c r="O1194">
        <v>356.08</v>
      </c>
      <c r="P1194">
        <v>0</v>
      </c>
      <c r="Q1194">
        <v>22.99</v>
      </c>
      <c r="R1194">
        <v>0</v>
      </c>
      <c r="S1194">
        <v>0</v>
      </c>
      <c r="T1194">
        <v>0</v>
      </c>
      <c r="U1194">
        <v>0</v>
      </c>
      <c r="V1194">
        <v>0</v>
      </c>
      <c r="W1194" t="s">
        <v>5935</v>
      </c>
      <c r="X1194">
        <v>881.37</v>
      </c>
      <c r="Y1194">
        <v>829.41</v>
      </c>
      <c r="Z1194">
        <v>0</v>
      </c>
      <c r="AA1194">
        <v>51.96</v>
      </c>
      <c r="AB1194">
        <v>0</v>
      </c>
      <c r="AC1194">
        <v>67</v>
      </c>
      <c r="AD1194">
        <v>63</v>
      </c>
      <c r="AE1194">
        <v>0</v>
      </c>
      <c r="AF1194">
        <v>4</v>
      </c>
      <c r="AG1194">
        <v>0</v>
      </c>
      <c r="AH1194" t="s">
        <v>6421</v>
      </c>
      <c r="AI1194">
        <v>764.46</v>
      </c>
      <c r="AJ1194">
        <v>58</v>
      </c>
      <c r="AK1194" t="s">
        <v>592</v>
      </c>
      <c r="AL1194">
        <v>0.73</v>
      </c>
      <c r="AM1194">
        <v>8.37</v>
      </c>
      <c r="AN1194">
        <v>2.33</v>
      </c>
      <c r="AO1194" t="s">
        <v>1143</v>
      </c>
      <c r="AP1194" t="s">
        <v>6422</v>
      </c>
      <c r="AQ1194" t="s">
        <v>6083</v>
      </c>
      <c r="AR1194" t="s">
        <v>717</v>
      </c>
      <c r="AS1194">
        <v>5.66</v>
      </c>
      <c r="AT1194">
        <v>3.87</v>
      </c>
      <c r="AU1194">
        <v>18</v>
      </c>
      <c r="AV1194">
        <v>39</v>
      </c>
      <c r="AW1194">
        <v>87</v>
      </c>
      <c r="AX1194">
        <v>2.6</v>
      </c>
      <c r="AY1194">
        <v>2.8</v>
      </c>
      <c r="AZ1194">
        <v>2.9</v>
      </c>
      <c r="BA1194">
        <v>98</v>
      </c>
      <c r="BB1194">
        <v>1270.42</v>
      </c>
      <c r="BC1194">
        <v>97</v>
      </c>
      <c r="BD1194" t="s">
        <v>2182</v>
      </c>
      <c r="BE1194" t="s">
        <v>6423</v>
      </c>
      <c r="BF1194" t="s">
        <v>1966</v>
      </c>
      <c r="BG1194" t="s">
        <v>86</v>
      </c>
      <c r="BH1194" t="s">
        <v>86</v>
      </c>
      <c r="BI1194" t="s">
        <v>86</v>
      </c>
      <c r="BJ1194">
        <v>1267.82</v>
      </c>
      <c r="BK1194">
        <v>4</v>
      </c>
      <c r="BL1194">
        <v>49.36</v>
      </c>
      <c r="BM1194">
        <v>4</v>
      </c>
      <c r="BN1194">
        <v>4</v>
      </c>
      <c r="BO1194">
        <v>51.96</v>
      </c>
      <c r="BP1194">
        <v>3</v>
      </c>
      <c r="BQ1194">
        <v>12.94</v>
      </c>
      <c r="BR1194">
        <v>3.3</v>
      </c>
      <c r="BS1194">
        <v>2.6</v>
      </c>
      <c r="BT1194">
        <v>0</v>
      </c>
    </row>
    <row r="1195" spans="1:72">
      <c r="A1195" t="str">
        <f>IF(I1195="","其他",_xlfn.XLOOKUP(I1195,辅助数据!B:B,辅助数据!C:C))</f>
        <v>灯饰横幅</v>
      </c>
      <c r="B1195" t="str" cm="1">
        <f t="array" ref="B1195">IFERROR(_xlfn.IFS(EOMONTH(E1195,0)-C1195&gt;90,"老品 (开售天数大于90天)",EOMONTH(E1195,0)-C1195&gt;=0,"新品 (开售天数小于等于90)"),"新品未出单")</f>
        <v>新品 (开售天数小于等于90)</v>
      </c>
      <c r="C1195" s="1">
        <f>_xlfn.XLOOKUP(K1195,开售时间!A:A,开售时间!B:B)</f>
        <v>46206</v>
      </c>
      <c r="D1195" s="1" t="str">
        <f>IFERROR(_xlfn.XLOOKUP(G1195,分层!A:A,分层!B:B),"未划分")</f>
        <v>N</v>
      </c>
      <c r="E1195" s="4">
        <v>46266</v>
      </c>
      <c r="F1195" s="1" t="s">
        <v>72</v>
      </c>
      <c r="G1195" t="s">
        <v>2078</v>
      </c>
      <c r="H1195" t="s">
        <v>2079</v>
      </c>
      <c r="I1195" t="s">
        <v>2080</v>
      </c>
      <c r="J1195" t="s">
        <v>4970</v>
      </c>
      <c r="K1195" t="s">
        <v>2080</v>
      </c>
      <c r="L1195">
        <v>42624</v>
      </c>
      <c r="M1195">
        <v>376</v>
      </c>
      <c r="N1195">
        <v>339.45</v>
      </c>
      <c r="O1195">
        <v>282.36</v>
      </c>
      <c r="P1195">
        <v>0</v>
      </c>
      <c r="Q1195">
        <v>57.09</v>
      </c>
      <c r="R1195">
        <v>0</v>
      </c>
      <c r="S1195">
        <v>0</v>
      </c>
      <c r="T1195">
        <v>0</v>
      </c>
      <c r="U1195">
        <v>0</v>
      </c>
      <c r="V1195">
        <v>0</v>
      </c>
      <c r="W1195" t="s">
        <v>5935</v>
      </c>
      <c r="X1195">
        <v>833.36</v>
      </c>
      <c r="Y1195">
        <v>638.51</v>
      </c>
      <c r="Z1195">
        <v>0</v>
      </c>
      <c r="AA1195">
        <v>194.85</v>
      </c>
      <c r="AB1195">
        <v>0</v>
      </c>
      <c r="AC1195">
        <v>63</v>
      </c>
      <c r="AD1195">
        <v>49</v>
      </c>
      <c r="AE1195">
        <v>0</v>
      </c>
      <c r="AF1195">
        <v>14</v>
      </c>
      <c r="AG1195">
        <v>0</v>
      </c>
      <c r="AH1195" t="s">
        <v>6424</v>
      </c>
      <c r="AI1195">
        <v>711.86</v>
      </c>
      <c r="AJ1195">
        <v>55</v>
      </c>
      <c r="AK1195" t="s">
        <v>1791</v>
      </c>
      <c r="AL1195">
        <v>0.9</v>
      </c>
      <c r="AM1195">
        <v>7.96</v>
      </c>
      <c r="AN1195">
        <v>2.46</v>
      </c>
      <c r="AO1195" t="s">
        <v>6425</v>
      </c>
      <c r="AP1195" t="s">
        <v>4731</v>
      </c>
      <c r="AQ1195" t="s">
        <v>6426</v>
      </c>
      <c r="AR1195" t="s">
        <v>5675</v>
      </c>
      <c r="AS1195">
        <v>5.39</v>
      </c>
      <c r="AT1195">
        <v>3.5</v>
      </c>
      <c r="AU1195">
        <v>26</v>
      </c>
      <c r="AV1195">
        <v>59</v>
      </c>
      <c r="AW1195">
        <v>103</v>
      </c>
      <c r="AX1195">
        <v>3.7</v>
      </c>
      <c r="AY1195">
        <v>4.2</v>
      </c>
      <c r="AZ1195">
        <v>3.4</v>
      </c>
      <c r="BA1195">
        <v>97</v>
      </c>
      <c r="BB1195">
        <v>1259.38</v>
      </c>
      <c r="BC1195">
        <v>96</v>
      </c>
      <c r="BD1195" t="s">
        <v>6427</v>
      </c>
      <c r="BE1195" t="s">
        <v>6427</v>
      </c>
      <c r="BF1195" t="s">
        <v>1545</v>
      </c>
      <c r="BG1195" t="s">
        <v>86</v>
      </c>
      <c r="BH1195" t="s">
        <v>86</v>
      </c>
      <c r="BI1195" t="s">
        <v>86</v>
      </c>
      <c r="BJ1195">
        <v>1183.4</v>
      </c>
      <c r="BK1195">
        <v>1</v>
      </c>
      <c r="BL1195">
        <v>12.34</v>
      </c>
      <c r="BM1195">
        <v>1</v>
      </c>
      <c r="BN1195">
        <v>59</v>
      </c>
      <c r="BO1195">
        <v>765.76</v>
      </c>
      <c r="BP1195">
        <v>58</v>
      </c>
      <c r="BQ1195">
        <v>12.2</v>
      </c>
      <c r="BR1195">
        <v>3.2</v>
      </c>
      <c r="BS1195">
        <v>75.98</v>
      </c>
      <c r="BT1195">
        <v>0</v>
      </c>
    </row>
    <row r="1196" spans="1:72">
      <c r="A1196" t="str">
        <f>IF(I1196="","其他",_xlfn.XLOOKUP(I1196,辅助数据!B:B,辅助数据!C:C))</f>
        <v>照片横幅</v>
      </c>
      <c r="B1196" t="str" cm="1">
        <f t="array" ref="B1196">IFERROR(_xlfn.IFS(EOMONTH(E1196,0)-C1196&gt;90,"老品 (开售天数大于90天)",EOMONTH(E1196,0)-C1196&gt;=0,"新品 (开售天数小于等于90)"),"新品未出单")</f>
        <v>老品 (开售天数大于90天)</v>
      </c>
      <c r="C1196" s="1">
        <f>_xlfn.XLOOKUP(K1196,开售时间!A:A,开售时间!B:B)</f>
        <v>46186</v>
      </c>
      <c r="D1196" s="1" t="str">
        <f>IFERROR(_xlfn.XLOOKUP(G1196,分层!A:A,分层!B:B),"未划分")</f>
        <v>N</v>
      </c>
      <c r="E1196" s="4">
        <v>46266</v>
      </c>
      <c r="F1196" s="1" t="s">
        <v>72</v>
      </c>
      <c r="G1196" t="s">
        <v>1492</v>
      </c>
      <c r="H1196" t="s">
        <v>1493</v>
      </c>
      <c r="I1196" t="s">
        <v>1494</v>
      </c>
      <c r="J1196" t="s">
        <v>5532</v>
      </c>
      <c r="K1196" t="s">
        <v>1494</v>
      </c>
      <c r="L1196">
        <v>37983</v>
      </c>
      <c r="M1196">
        <v>482</v>
      </c>
      <c r="N1196">
        <v>317.27</v>
      </c>
      <c r="O1196">
        <v>298.09</v>
      </c>
      <c r="P1196">
        <v>0</v>
      </c>
      <c r="Q1196">
        <v>19.18</v>
      </c>
      <c r="R1196">
        <v>0</v>
      </c>
      <c r="S1196">
        <v>0</v>
      </c>
      <c r="T1196">
        <v>0</v>
      </c>
      <c r="U1196">
        <v>0</v>
      </c>
      <c r="V1196">
        <v>0</v>
      </c>
      <c r="W1196" t="s">
        <v>5935</v>
      </c>
      <c r="X1196">
        <v>818.37</v>
      </c>
      <c r="Y1196">
        <v>766.41</v>
      </c>
      <c r="Z1196">
        <v>0</v>
      </c>
      <c r="AA1196">
        <v>51.96</v>
      </c>
      <c r="AB1196">
        <v>0</v>
      </c>
      <c r="AC1196">
        <v>63</v>
      </c>
      <c r="AD1196">
        <v>59</v>
      </c>
      <c r="AE1196">
        <v>0</v>
      </c>
      <c r="AF1196">
        <v>4</v>
      </c>
      <c r="AG1196">
        <v>0</v>
      </c>
      <c r="AH1196" t="s">
        <v>6428</v>
      </c>
      <c r="AI1196">
        <v>772.64</v>
      </c>
      <c r="AJ1196">
        <v>60</v>
      </c>
      <c r="AK1196" t="s">
        <v>1753</v>
      </c>
      <c r="AL1196">
        <v>0.66</v>
      </c>
      <c r="AM1196">
        <v>8.35</v>
      </c>
      <c r="AN1196">
        <v>2.58</v>
      </c>
      <c r="AO1196" t="s">
        <v>2734</v>
      </c>
      <c r="AP1196" t="s">
        <v>1384</v>
      </c>
      <c r="AQ1196" t="s">
        <v>6429</v>
      </c>
      <c r="AR1196" t="s">
        <v>4909</v>
      </c>
      <c r="AS1196">
        <v>5.04</v>
      </c>
      <c r="AT1196">
        <v>3.38</v>
      </c>
      <c r="AU1196">
        <v>21</v>
      </c>
      <c r="AV1196">
        <v>34</v>
      </c>
      <c r="AW1196">
        <v>79</v>
      </c>
      <c r="AX1196">
        <v>3</v>
      </c>
      <c r="AY1196">
        <v>2.4</v>
      </c>
      <c r="AZ1196">
        <v>2.6</v>
      </c>
      <c r="BA1196">
        <v>94</v>
      </c>
      <c r="BB1196">
        <v>1221.06</v>
      </c>
      <c r="BC1196">
        <v>94</v>
      </c>
      <c r="BD1196" t="s">
        <v>6430</v>
      </c>
      <c r="BE1196" t="s">
        <v>6431</v>
      </c>
      <c r="BF1196" t="s">
        <v>6432</v>
      </c>
      <c r="BG1196" t="s">
        <v>86</v>
      </c>
      <c r="BH1196" t="s">
        <v>86</v>
      </c>
      <c r="BI1196" t="s">
        <v>86</v>
      </c>
      <c r="BJ1196">
        <v>1219.76</v>
      </c>
      <c r="BK1196">
        <v>0</v>
      </c>
      <c r="BL1196">
        <v>0</v>
      </c>
      <c r="BM1196">
        <v>0</v>
      </c>
      <c r="BN1196">
        <v>2</v>
      </c>
      <c r="BO1196">
        <v>25.98</v>
      </c>
      <c r="BP1196">
        <v>2</v>
      </c>
      <c r="BQ1196">
        <v>12.98</v>
      </c>
      <c r="BR1196">
        <v>3.1</v>
      </c>
      <c r="BS1196">
        <v>1.3</v>
      </c>
      <c r="BT1196">
        <v>0</v>
      </c>
    </row>
    <row r="1197" spans="1:72">
      <c r="A1197" t="e">
        <f>IF(I1197="","其他",_xlfn.XLOOKUP(I1197,辅助数据!B:B,辅助数据!C:C))</f>
        <v>#N/A</v>
      </c>
      <c r="B1197" t="str" cm="1">
        <f t="array" ref="B1197">IFERROR(_xlfn.IFS(EOMONTH(E1197,0)-C1197&gt;90,"老品 (开售天数大于90天)",EOMONTH(E1197,0)-C1197&gt;=0,"新品 (开售天数小于等于90)"),"新品未出单")</f>
        <v>新品 (开售天数小于等于90)</v>
      </c>
      <c r="C1197" s="1">
        <f>_xlfn.XLOOKUP(K1197,开售时间!A:A,开售时间!B:B)</f>
        <v>46262</v>
      </c>
      <c r="D1197" s="1" t="str">
        <f>IFERROR(_xlfn.XLOOKUP(G1197,分层!A:A,分层!B:B),"未划分")</f>
        <v>未划分</v>
      </c>
      <c r="E1197" s="4">
        <v>46266</v>
      </c>
      <c r="F1197" s="1" t="s">
        <v>1076</v>
      </c>
      <c r="G1197" t="s">
        <v>4105</v>
      </c>
      <c r="H1197" t="s">
        <v>4106</v>
      </c>
      <c r="I1197" t="s">
        <v>4107</v>
      </c>
      <c r="J1197" t="s">
        <v>1961</v>
      </c>
      <c r="K1197" t="s">
        <v>4107</v>
      </c>
      <c r="L1197">
        <v>31538</v>
      </c>
      <c r="M1197">
        <v>357</v>
      </c>
      <c r="N1197">
        <v>271.42</v>
      </c>
      <c r="O1197">
        <v>200.04</v>
      </c>
      <c r="P1197">
        <v>0</v>
      </c>
      <c r="Q1197">
        <v>71.38</v>
      </c>
      <c r="R1197">
        <v>0</v>
      </c>
      <c r="S1197">
        <v>0</v>
      </c>
      <c r="T1197">
        <v>0</v>
      </c>
      <c r="U1197">
        <v>0</v>
      </c>
      <c r="V1197">
        <v>0</v>
      </c>
      <c r="W1197" t="s">
        <v>5935</v>
      </c>
      <c r="X1197">
        <v>350.78</v>
      </c>
      <c r="Y1197">
        <v>191.03</v>
      </c>
      <c r="Z1197">
        <v>0</v>
      </c>
      <c r="AA1197">
        <v>159.75</v>
      </c>
      <c r="AB1197">
        <v>0</v>
      </c>
      <c r="AC1197">
        <v>35</v>
      </c>
      <c r="AD1197">
        <v>19</v>
      </c>
      <c r="AE1197">
        <v>0</v>
      </c>
      <c r="AF1197">
        <v>16</v>
      </c>
      <c r="AG1197">
        <v>0</v>
      </c>
      <c r="AH1197" t="s">
        <v>6433</v>
      </c>
      <c r="AI1197">
        <v>299.52</v>
      </c>
      <c r="AJ1197">
        <v>31</v>
      </c>
      <c r="AK1197" t="s">
        <v>357</v>
      </c>
      <c r="AL1197">
        <v>0.76</v>
      </c>
      <c r="AM1197">
        <v>8.61</v>
      </c>
      <c r="AN1197">
        <v>1.29</v>
      </c>
      <c r="AO1197" t="s">
        <v>6434</v>
      </c>
      <c r="AP1197" t="s">
        <v>2776</v>
      </c>
      <c r="AQ1197" t="s">
        <v>6214</v>
      </c>
      <c r="AR1197" t="s">
        <v>5224</v>
      </c>
      <c r="AS1197">
        <v>7.75</v>
      </c>
      <c r="AT1197">
        <v>2.89</v>
      </c>
      <c r="AU1197">
        <v>11</v>
      </c>
      <c r="AV1197">
        <v>43</v>
      </c>
      <c r="AW1197">
        <v>98</v>
      </c>
      <c r="AX1197">
        <v>1.6</v>
      </c>
      <c r="AY1197">
        <v>3.1</v>
      </c>
      <c r="AZ1197">
        <v>3.3</v>
      </c>
      <c r="BA1197">
        <v>94</v>
      </c>
      <c r="BB1197">
        <v>928.89</v>
      </c>
      <c r="BC1197">
        <v>94</v>
      </c>
      <c r="BD1197" t="s">
        <v>6435</v>
      </c>
      <c r="BE1197" t="s">
        <v>6436</v>
      </c>
      <c r="BF1197" t="s">
        <v>6435</v>
      </c>
      <c r="BG1197" t="s">
        <v>86</v>
      </c>
      <c r="BH1197" t="s">
        <v>86</v>
      </c>
      <c r="BI1197" t="s">
        <v>86</v>
      </c>
      <c r="BJ1197">
        <v>872.9</v>
      </c>
      <c r="BK1197">
        <v>2</v>
      </c>
      <c r="BL1197">
        <v>19.8</v>
      </c>
      <c r="BM1197">
        <v>2</v>
      </c>
      <c r="BN1197">
        <v>56</v>
      </c>
      <c r="BO1197">
        <v>559.35</v>
      </c>
      <c r="BP1197">
        <v>56</v>
      </c>
      <c r="BQ1197">
        <v>9.29</v>
      </c>
      <c r="BR1197">
        <v>3.1</v>
      </c>
      <c r="BS1197">
        <v>55.99</v>
      </c>
      <c r="BT1197">
        <v>0</v>
      </c>
    </row>
    <row r="1198" spans="1:72">
      <c r="A1198" t="str">
        <f>IF(I1198="","其他",_xlfn.XLOOKUP(I1198,辅助数据!B:B,辅助数据!C:C))</f>
        <v>漩涡套装</v>
      </c>
      <c r="B1198" t="str" cm="1">
        <f t="array" ref="B1198">IFERROR(_xlfn.IFS(EOMONTH(E1198,0)-C1198&gt;90,"老品 (开售天数大于90天)",EOMONTH(E1198,0)-C1198&gt;=0,"新品 (开售天数小于等于90)"),"新品未出单")</f>
        <v>老品 (开售天数大于90天)</v>
      </c>
      <c r="C1198" s="1">
        <f>_xlfn.XLOOKUP(K1198,开售时间!A:A,开售时间!B:B)</f>
        <v>45927</v>
      </c>
      <c r="D1198" s="1" t="str">
        <f>IFERROR(_xlfn.XLOOKUP(G1198,分层!A:A,分层!B:B),"未划分")</f>
        <v>T2</v>
      </c>
      <c r="E1198" s="4">
        <v>46266</v>
      </c>
      <c r="F1198" s="1" t="s">
        <v>72</v>
      </c>
      <c r="G1198" t="s">
        <v>1799</v>
      </c>
      <c r="H1198" t="s">
        <v>1800</v>
      </c>
      <c r="I1198" t="s">
        <v>1801</v>
      </c>
      <c r="J1198" t="s">
        <v>1766</v>
      </c>
      <c r="K1198" t="s">
        <v>1801</v>
      </c>
      <c r="L1198">
        <v>44162</v>
      </c>
      <c r="M1198">
        <v>224</v>
      </c>
      <c r="N1198">
        <v>228.79</v>
      </c>
      <c r="O1198">
        <v>225.01</v>
      </c>
      <c r="P1198">
        <v>0</v>
      </c>
      <c r="Q1198">
        <v>3.78</v>
      </c>
      <c r="R1198">
        <v>0</v>
      </c>
      <c r="S1198">
        <v>0</v>
      </c>
      <c r="T1198">
        <v>0</v>
      </c>
      <c r="U1198">
        <v>0</v>
      </c>
      <c r="V1198">
        <v>0</v>
      </c>
      <c r="W1198" t="s">
        <v>5935</v>
      </c>
      <c r="X1198">
        <v>819.72</v>
      </c>
      <c r="Y1198">
        <v>806.73</v>
      </c>
      <c r="Z1198">
        <v>0</v>
      </c>
      <c r="AA1198">
        <v>12.99</v>
      </c>
      <c r="AB1198">
        <v>0</v>
      </c>
      <c r="AC1198">
        <v>60</v>
      </c>
      <c r="AD1198">
        <v>59</v>
      </c>
      <c r="AE1198">
        <v>0</v>
      </c>
      <c r="AF1198">
        <v>1</v>
      </c>
      <c r="AG1198">
        <v>0</v>
      </c>
      <c r="AH1198" t="s">
        <v>4430</v>
      </c>
      <c r="AI1198">
        <v>746.74</v>
      </c>
      <c r="AJ1198">
        <v>54</v>
      </c>
      <c r="AK1198" t="s">
        <v>238</v>
      </c>
      <c r="AL1198">
        <v>1.02</v>
      </c>
      <c r="AM1198">
        <v>5.18</v>
      </c>
      <c r="AN1198">
        <v>3.58</v>
      </c>
      <c r="AO1198" t="s">
        <v>6437</v>
      </c>
      <c r="AP1198" t="s">
        <v>6438</v>
      </c>
      <c r="AQ1198" t="s">
        <v>4788</v>
      </c>
      <c r="AR1198" t="s">
        <v>6439</v>
      </c>
      <c r="AS1198">
        <v>3.81</v>
      </c>
      <c r="AT1198">
        <v>2.49</v>
      </c>
      <c r="AU1198">
        <v>25</v>
      </c>
      <c r="AV1198">
        <v>41</v>
      </c>
      <c r="AW1198">
        <v>88</v>
      </c>
      <c r="AX1198">
        <v>3.6</v>
      </c>
      <c r="AY1198">
        <v>2.9</v>
      </c>
      <c r="AZ1198">
        <v>2.9</v>
      </c>
      <c r="BA1198">
        <v>92</v>
      </c>
      <c r="BB1198">
        <v>1193.78</v>
      </c>
      <c r="BC1198">
        <v>89</v>
      </c>
      <c r="BD1198" t="s">
        <v>607</v>
      </c>
      <c r="BE1198" t="s">
        <v>758</v>
      </c>
      <c r="BF1198" t="s">
        <v>1105</v>
      </c>
      <c r="BG1198" t="s">
        <v>86</v>
      </c>
      <c r="BH1198" t="s">
        <v>86</v>
      </c>
      <c r="BI1198" t="s">
        <v>86</v>
      </c>
      <c r="BJ1198">
        <v>1186.63</v>
      </c>
      <c r="BK1198">
        <v>2</v>
      </c>
      <c r="BL1198">
        <v>24.68</v>
      </c>
      <c r="BM1198">
        <v>2</v>
      </c>
      <c r="BN1198">
        <v>11</v>
      </c>
      <c r="BO1198">
        <v>142.89</v>
      </c>
      <c r="BP1198">
        <v>8</v>
      </c>
      <c r="BQ1198">
        <v>12.9</v>
      </c>
      <c r="BR1198">
        <v>3.1</v>
      </c>
      <c r="BS1198">
        <v>7.15</v>
      </c>
      <c r="BT1198">
        <v>0</v>
      </c>
    </row>
    <row r="1199" spans="1:72">
      <c r="A1199" t="str">
        <f>IF(I1199="","其他",_xlfn.XLOOKUP(I1199,辅助数据!B:B,辅助数据!C:C))</f>
        <v>灯饰门联</v>
      </c>
      <c r="B1199" t="str" cm="1">
        <f t="array" ref="B1199">IFERROR(_xlfn.IFS(EOMONTH(E1199,0)-C1199&gt;90,"老品 (开售天数大于90天)",EOMONTH(E1199,0)-C1199&gt;=0,"新品 (开售天数小于等于90)"),"新品未出单")</f>
        <v>老品 (开售天数大于90天)</v>
      </c>
      <c r="C1199" s="1">
        <f>_xlfn.XLOOKUP(K1199,开售时间!A:A,开售时间!B:B)</f>
        <v>46012</v>
      </c>
      <c r="D1199" s="1" t="str">
        <f>IFERROR(_xlfn.XLOOKUP(G1199,分层!A:A,分层!B:B),"未划分")</f>
        <v>T2</v>
      </c>
      <c r="E1199" s="4">
        <v>46266</v>
      </c>
      <c r="F1199" s="1" t="s">
        <v>72</v>
      </c>
      <c r="G1199" t="s">
        <v>1389</v>
      </c>
      <c r="H1199" t="s">
        <v>1390</v>
      </c>
      <c r="I1199" t="s">
        <v>1391</v>
      </c>
      <c r="J1199" t="s">
        <v>6440</v>
      </c>
      <c r="K1199" t="s">
        <v>1391</v>
      </c>
      <c r="L1199">
        <v>52015</v>
      </c>
      <c r="M1199">
        <v>397</v>
      </c>
      <c r="N1199">
        <v>281.05</v>
      </c>
      <c r="O1199">
        <v>281.05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 t="s">
        <v>5935</v>
      </c>
      <c r="X1199">
        <v>694.5</v>
      </c>
      <c r="Y1199">
        <v>694.5</v>
      </c>
      <c r="Z1199">
        <v>0</v>
      </c>
      <c r="AA1199">
        <v>0</v>
      </c>
      <c r="AB1199">
        <v>0</v>
      </c>
      <c r="AC1199">
        <v>49</v>
      </c>
      <c r="AD1199">
        <v>49</v>
      </c>
      <c r="AE1199">
        <v>0</v>
      </c>
      <c r="AF1199">
        <v>0</v>
      </c>
      <c r="AG1199">
        <v>0</v>
      </c>
      <c r="AH1199" t="s">
        <v>6441</v>
      </c>
      <c r="AI1199">
        <v>657.53</v>
      </c>
      <c r="AJ1199">
        <v>46</v>
      </c>
      <c r="AK1199" t="s">
        <v>105</v>
      </c>
      <c r="AL1199">
        <v>0.71</v>
      </c>
      <c r="AM1199">
        <v>5.4</v>
      </c>
      <c r="AN1199">
        <v>2.47</v>
      </c>
      <c r="AO1199" t="s">
        <v>6442</v>
      </c>
      <c r="AP1199" t="s">
        <v>5790</v>
      </c>
      <c r="AQ1199" t="s">
        <v>6175</v>
      </c>
      <c r="AR1199" t="s">
        <v>6443</v>
      </c>
      <c r="AS1199">
        <v>5.74</v>
      </c>
      <c r="AT1199">
        <v>3.05</v>
      </c>
      <c r="AU1199">
        <v>21</v>
      </c>
      <c r="AV1199">
        <v>42</v>
      </c>
      <c r="AW1199">
        <v>95</v>
      </c>
      <c r="AX1199">
        <v>3</v>
      </c>
      <c r="AY1199">
        <v>3</v>
      </c>
      <c r="AZ1199">
        <v>3.2</v>
      </c>
      <c r="BA1199">
        <v>92</v>
      </c>
      <c r="BB1199">
        <v>1273.09</v>
      </c>
      <c r="BC1199">
        <v>89</v>
      </c>
      <c r="BD1199" t="s">
        <v>6444</v>
      </c>
      <c r="BE1199" t="s">
        <v>6445</v>
      </c>
      <c r="BF1199" t="s">
        <v>5699</v>
      </c>
      <c r="BG1199" t="s">
        <v>86</v>
      </c>
      <c r="BH1199" t="s">
        <v>86</v>
      </c>
      <c r="BI1199" t="s">
        <v>86</v>
      </c>
      <c r="BJ1199">
        <v>1268.89</v>
      </c>
      <c r="BK1199">
        <v>0</v>
      </c>
      <c r="BL1199">
        <v>0</v>
      </c>
      <c r="BM1199">
        <v>0</v>
      </c>
      <c r="BN1199">
        <v>6</v>
      </c>
      <c r="BO1199">
        <v>83.94</v>
      </c>
      <c r="BP1199">
        <v>4</v>
      </c>
      <c r="BQ1199">
        <v>13.79</v>
      </c>
      <c r="BR1199">
        <v>3.1</v>
      </c>
      <c r="BS1199">
        <v>4.2</v>
      </c>
      <c r="BT1199">
        <v>0</v>
      </c>
    </row>
    <row r="1200" spans="1:72">
      <c r="A1200" t="str">
        <f>IF(I1200="","其他",_xlfn.XLOOKUP(I1200,辅助数据!B:B,辅助数据!C:C))</f>
        <v>小海报木板</v>
      </c>
      <c r="B1200" t="str" cm="1">
        <f t="array" ref="B1200">IFERROR(_xlfn.IFS(EOMONTH(E1200,0)-C1200&gt;90,"老品 (开售天数大于90天)",EOMONTH(E1200,0)-C1200&gt;=0,"新品 (开售天数小于等于90)"),"新品未出单")</f>
        <v>老品 (开售天数大于90天)</v>
      </c>
      <c r="C1200" s="1">
        <f>_xlfn.XLOOKUP(K1200,开售时间!A:A,开售时间!B:B)</f>
        <v>46011</v>
      </c>
      <c r="D1200" s="1" t="str">
        <f>IFERROR(_xlfn.XLOOKUP(G1200,分层!A:A,分层!B:B),"未划分")</f>
        <v>T3</v>
      </c>
      <c r="E1200" s="4">
        <v>46266</v>
      </c>
      <c r="F1200" s="1" t="s">
        <v>72</v>
      </c>
      <c r="G1200" t="s">
        <v>818</v>
      </c>
      <c r="H1200" t="s">
        <v>819</v>
      </c>
      <c r="I1200" t="s">
        <v>820</v>
      </c>
      <c r="J1200" t="s">
        <v>401</v>
      </c>
      <c r="K1200" t="s">
        <v>820</v>
      </c>
      <c r="L1200">
        <v>54131</v>
      </c>
      <c r="M1200">
        <v>458</v>
      </c>
      <c r="N1200">
        <v>293.17</v>
      </c>
      <c r="O1200">
        <v>249.85</v>
      </c>
      <c r="P1200">
        <v>0</v>
      </c>
      <c r="Q1200">
        <v>43.32</v>
      </c>
      <c r="R1200">
        <v>0</v>
      </c>
      <c r="S1200">
        <v>0</v>
      </c>
      <c r="T1200">
        <v>0</v>
      </c>
      <c r="U1200">
        <v>0</v>
      </c>
      <c r="V1200">
        <v>0</v>
      </c>
      <c r="W1200" t="s">
        <v>5935</v>
      </c>
      <c r="X1200">
        <v>865.59</v>
      </c>
      <c r="Y1200">
        <v>785.67</v>
      </c>
      <c r="Z1200">
        <v>0</v>
      </c>
      <c r="AA1200">
        <v>79.92</v>
      </c>
      <c r="AB1200">
        <v>0</v>
      </c>
      <c r="AC1200">
        <v>80</v>
      </c>
      <c r="AD1200">
        <v>74</v>
      </c>
      <c r="AE1200">
        <v>0</v>
      </c>
      <c r="AF1200">
        <v>6</v>
      </c>
      <c r="AG1200">
        <v>0</v>
      </c>
      <c r="AH1200" t="s">
        <v>86</v>
      </c>
      <c r="AI1200">
        <v>624.7</v>
      </c>
      <c r="AJ1200">
        <v>62</v>
      </c>
      <c r="AK1200" t="s">
        <v>118</v>
      </c>
      <c r="AL1200">
        <v>0.64</v>
      </c>
      <c r="AM1200">
        <v>5.42</v>
      </c>
      <c r="AN1200">
        <v>2.95</v>
      </c>
      <c r="AO1200" t="s">
        <v>6446</v>
      </c>
      <c r="AP1200" t="s">
        <v>6447</v>
      </c>
      <c r="AQ1200" t="s">
        <v>6448</v>
      </c>
      <c r="AR1200" t="s">
        <v>6449</v>
      </c>
      <c r="AS1200">
        <v>3.66</v>
      </c>
      <c r="AT1200">
        <v>3.19</v>
      </c>
      <c r="AU1200">
        <v>17</v>
      </c>
      <c r="AV1200">
        <v>36</v>
      </c>
      <c r="AW1200">
        <v>87</v>
      </c>
      <c r="AX1200">
        <v>2.4</v>
      </c>
      <c r="AY1200">
        <v>2.6</v>
      </c>
      <c r="AZ1200">
        <v>2.9</v>
      </c>
      <c r="BA1200">
        <v>92</v>
      </c>
      <c r="BB1200">
        <v>899.1</v>
      </c>
      <c r="BC1200">
        <v>80</v>
      </c>
      <c r="BD1200" t="s">
        <v>466</v>
      </c>
      <c r="BE1200" t="s">
        <v>6450</v>
      </c>
      <c r="BF1200" t="s">
        <v>5036</v>
      </c>
      <c r="BG1200" t="s">
        <v>86</v>
      </c>
      <c r="BH1200" t="s">
        <v>86</v>
      </c>
      <c r="BI1200" t="s">
        <v>86</v>
      </c>
      <c r="BJ1200">
        <v>888.1</v>
      </c>
      <c r="BK1200">
        <v>1</v>
      </c>
      <c r="BL1200">
        <v>9.99</v>
      </c>
      <c r="BM1200">
        <v>1</v>
      </c>
      <c r="BN1200">
        <v>22</v>
      </c>
      <c r="BO1200">
        <v>219.78</v>
      </c>
      <c r="BP1200">
        <v>11</v>
      </c>
      <c r="BQ1200">
        <v>9.65</v>
      </c>
      <c r="BR1200">
        <v>3.1</v>
      </c>
      <c r="BS1200">
        <v>11</v>
      </c>
      <c r="BT1200">
        <v>0</v>
      </c>
    </row>
    <row r="1201" spans="1:72">
      <c r="A1201" t="str">
        <f>IF(I1201="","其他",_xlfn.XLOOKUP(I1201,辅助数据!B:B,辅助数据!C:C))</f>
        <v>照片横幅</v>
      </c>
      <c r="B1201" t="str" cm="1">
        <f t="array" ref="B1201">IFERROR(_xlfn.IFS(EOMONTH(E1201,0)-C1201&gt;90,"老品 (开售天数大于90天)",EOMONTH(E1201,0)-C1201&gt;=0,"新品 (开售天数小于等于90)"),"新品未出单")</f>
        <v>老品 (开售天数大于90天)</v>
      </c>
      <c r="C1201" s="1">
        <f>_xlfn.XLOOKUP(K1201,开售时间!A:A,开售时间!B:B)</f>
        <v>46163</v>
      </c>
      <c r="D1201" s="1" t="str">
        <f>IFERROR(_xlfn.XLOOKUP(G1201,分层!A:A,分层!B:B),"未划分")</f>
        <v>T2</v>
      </c>
      <c r="E1201" s="4">
        <v>46266</v>
      </c>
      <c r="F1201" s="1" t="s">
        <v>72</v>
      </c>
      <c r="G1201" t="s">
        <v>1266</v>
      </c>
      <c r="H1201" t="s">
        <v>1267</v>
      </c>
      <c r="I1201" t="s">
        <v>1268</v>
      </c>
      <c r="J1201" t="s">
        <v>6451</v>
      </c>
      <c r="K1201" t="s">
        <v>1268</v>
      </c>
      <c r="L1201">
        <v>39370</v>
      </c>
      <c r="M1201">
        <v>402</v>
      </c>
      <c r="N1201">
        <v>333.39</v>
      </c>
      <c r="O1201">
        <v>323.93</v>
      </c>
      <c r="P1201">
        <v>0</v>
      </c>
      <c r="Q1201">
        <v>9.46</v>
      </c>
      <c r="R1201">
        <v>0</v>
      </c>
      <c r="S1201">
        <v>0</v>
      </c>
      <c r="T1201">
        <v>0</v>
      </c>
      <c r="U1201">
        <v>0</v>
      </c>
      <c r="V1201">
        <v>0</v>
      </c>
      <c r="W1201" t="s">
        <v>5935</v>
      </c>
      <c r="X1201">
        <v>817.41</v>
      </c>
      <c r="Y1201">
        <v>791.43</v>
      </c>
      <c r="Z1201">
        <v>0</v>
      </c>
      <c r="AA1201">
        <v>25.98</v>
      </c>
      <c r="AB1201">
        <v>0</v>
      </c>
      <c r="AC1201">
        <v>59</v>
      </c>
      <c r="AD1201">
        <v>57</v>
      </c>
      <c r="AE1201">
        <v>0</v>
      </c>
      <c r="AF1201">
        <v>2</v>
      </c>
      <c r="AG1201">
        <v>0</v>
      </c>
      <c r="AH1201" t="s">
        <v>6452</v>
      </c>
      <c r="AI1201">
        <v>635.21</v>
      </c>
      <c r="AJ1201">
        <v>48</v>
      </c>
      <c r="AK1201" t="s">
        <v>2357</v>
      </c>
      <c r="AL1201">
        <v>0.83</v>
      </c>
      <c r="AM1201">
        <v>8.47</v>
      </c>
      <c r="AN1201">
        <v>2.45</v>
      </c>
      <c r="AO1201" t="s">
        <v>1037</v>
      </c>
      <c r="AP1201" t="s">
        <v>2321</v>
      </c>
      <c r="AQ1201" t="s">
        <v>6415</v>
      </c>
      <c r="AR1201" t="s">
        <v>5705</v>
      </c>
      <c r="AS1201">
        <v>5.65</v>
      </c>
      <c r="AT1201">
        <v>3.7</v>
      </c>
      <c r="AU1201">
        <v>19</v>
      </c>
      <c r="AV1201">
        <v>43</v>
      </c>
      <c r="AW1201">
        <v>92</v>
      </c>
      <c r="AX1201">
        <v>2.7</v>
      </c>
      <c r="AY1201">
        <v>3.1</v>
      </c>
      <c r="AZ1201">
        <v>3.1</v>
      </c>
      <c r="BA1201">
        <v>90</v>
      </c>
      <c r="BB1201">
        <v>1167.8</v>
      </c>
      <c r="BC1201">
        <v>89</v>
      </c>
      <c r="BD1201" t="s">
        <v>6453</v>
      </c>
      <c r="BE1201" t="s">
        <v>6380</v>
      </c>
      <c r="BF1201" t="s">
        <v>6454</v>
      </c>
      <c r="BG1201" t="s">
        <v>86</v>
      </c>
      <c r="BH1201" t="s">
        <v>86</v>
      </c>
      <c r="BI1201" t="s">
        <v>86</v>
      </c>
      <c r="BJ1201">
        <v>1164.55</v>
      </c>
      <c r="BK1201">
        <v>2</v>
      </c>
      <c r="BL1201">
        <v>24.68</v>
      </c>
      <c r="BM1201">
        <v>2</v>
      </c>
      <c r="BN1201">
        <v>5</v>
      </c>
      <c r="BO1201">
        <v>64.95</v>
      </c>
      <c r="BP1201">
        <v>4</v>
      </c>
      <c r="BQ1201">
        <v>12.94</v>
      </c>
      <c r="BR1201">
        <v>3</v>
      </c>
      <c r="BS1201">
        <v>3.25</v>
      </c>
      <c r="BT1201">
        <v>0</v>
      </c>
    </row>
    <row r="1202" spans="1:72">
      <c r="A1202" t="str">
        <f>IF(I1202="","其他",_xlfn.XLOOKUP(I1202,辅助数据!B:B,辅助数据!C:C))</f>
        <v>长横幅</v>
      </c>
      <c r="B1202" t="str" cm="1">
        <f t="array" ref="B1202">IFERROR(_xlfn.IFS(EOMONTH(E1202,0)-C1202&gt;90,"老品 (开售天数大于90天)",EOMONTH(E1202,0)-C1202&gt;=0,"新品 (开售天数小于等于90)"),"新品未出单")</f>
        <v>老品 (开售天数大于90天)</v>
      </c>
      <c r="C1202" s="1">
        <f>_xlfn.XLOOKUP(K1202,开售时间!A:A,开售时间!B:B)</f>
        <v>44477</v>
      </c>
      <c r="D1202" s="1" t="str">
        <f>IFERROR(_xlfn.XLOOKUP(G1202,分层!A:A,分层!B:B),"未划分")</f>
        <v>T2</v>
      </c>
      <c r="E1202" s="4">
        <v>46266</v>
      </c>
      <c r="F1202" s="1" t="s">
        <v>72</v>
      </c>
      <c r="G1202" t="s">
        <v>1219</v>
      </c>
      <c r="H1202" t="s">
        <v>1220</v>
      </c>
      <c r="I1202" t="s">
        <v>1221</v>
      </c>
      <c r="J1202" t="s">
        <v>6455</v>
      </c>
      <c r="K1202" t="s">
        <v>1221</v>
      </c>
      <c r="L1202">
        <v>21572</v>
      </c>
      <c r="M1202">
        <v>201</v>
      </c>
      <c r="N1202">
        <v>91.8</v>
      </c>
      <c r="O1202">
        <v>87.19</v>
      </c>
      <c r="P1202">
        <v>0</v>
      </c>
      <c r="Q1202">
        <v>4.61</v>
      </c>
      <c r="R1202">
        <v>0</v>
      </c>
      <c r="S1202">
        <v>0</v>
      </c>
      <c r="T1202">
        <v>0</v>
      </c>
      <c r="U1202">
        <v>0</v>
      </c>
      <c r="V1202">
        <v>0</v>
      </c>
      <c r="W1202" t="s">
        <v>5935</v>
      </c>
      <c r="X1202">
        <v>538.51</v>
      </c>
      <c r="Y1202">
        <v>528.52</v>
      </c>
      <c r="Z1202">
        <v>0</v>
      </c>
      <c r="AA1202">
        <v>9.99</v>
      </c>
      <c r="AB1202">
        <v>0</v>
      </c>
      <c r="AC1202">
        <v>49</v>
      </c>
      <c r="AD1202">
        <v>48</v>
      </c>
      <c r="AE1202">
        <v>0</v>
      </c>
      <c r="AF1202">
        <v>1</v>
      </c>
      <c r="AG1202">
        <v>0</v>
      </c>
      <c r="AH1202" t="s">
        <v>6456</v>
      </c>
      <c r="AI1202">
        <v>389.61</v>
      </c>
      <c r="AJ1202">
        <v>39</v>
      </c>
      <c r="AK1202" t="s">
        <v>714</v>
      </c>
      <c r="AL1202">
        <v>0.46</v>
      </c>
      <c r="AM1202">
        <v>4.26</v>
      </c>
      <c r="AN1202">
        <v>5.87</v>
      </c>
      <c r="AO1202" t="s">
        <v>4771</v>
      </c>
      <c r="AP1202" t="s">
        <v>675</v>
      </c>
      <c r="AQ1202" t="s">
        <v>6457</v>
      </c>
      <c r="AR1202" t="s">
        <v>6458</v>
      </c>
      <c r="AS1202">
        <v>1.87</v>
      </c>
      <c r="AT1202">
        <v>1.03</v>
      </c>
      <c r="AU1202">
        <v>16</v>
      </c>
      <c r="AV1202">
        <v>32</v>
      </c>
      <c r="AW1202">
        <v>88</v>
      </c>
      <c r="AX1202">
        <v>2.3</v>
      </c>
      <c r="AY1202">
        <v>2.3</v>
      </c>
      <c r="AZ1202">
        <v>2.9</v>
      </c>
      <c r="BA1202">
        <v>89</v>
      </c>
      <c r="BB1202">
        <v>888.11</v>
      </c>
      <c r="BC1202">
        <v>88</v>
      </c>
      <c r="BD1202" t="s">
        <v>6459</v>
      </c>
      <c r="BE1202" t="s">
        <v>256</v>
      </c>
      <c r="BF1202" t="s">
        <v>592</v>
      </c>
      <c r="BG1202" t="s">
        <v>86</v>
      </c>
      <c r="BH1202" t="s">
        <v>86</v>
      </c>
      <c r="BI1202" t="s">
        <v>86</v>
      </c>
      <c r="BJ1202">
        <v>882.11</v>
      </c>
      <c r="BK1202">
        <v>2</v>
      </c>
      <c r="BL1202">
        <v>18.98</v>
      </c>
      <c r="BM1202">
        <v>2</v>
      </c>
      <c r="BN1202">
        <v>12</v>
      </c>
      <c r="BO1202">
        <v>119.88</v>
      </c>
      <c r="BP1202">
        <v>11</v>
      </c>
      <c r="BQ1202">
        <v>9.91</v>
      </c>
      <c r="BR1202">
        <v>3</v>
      </c>
      <c r="BS1202">
        <v>6</v>
      </c>
      <c r="BT1202">
        <v>0</v>
      </c>
    </row>
    <row r="1203" spans="1:72">
      <c r="A1203" t="str">
        <f>IF(I1203="","其他",_xlfn.XLOOKUP(I1203,辅助数据!B:B,辅助数据!C:C))</f>
        <v>小海报木板</v>
      </c>
      <c r="B1203" t="str" cm="1">
        <f t="array" ref="B1203">IFERROR(_xlfn.IFS(EOMONTH(E1203,0)-C1203&gt;90,"老品 (开售天数大于90天)",EOMONTH(E1203,0)-C1203&gt;=0,"新品 (开售天数小于等于90)"),"新品未出单")</f>
        <v>老品 (开售天数大于90天)</v>
      </c>
      <c r="C1203" s="1">
        <f>_xlfn.XLOOKUP(K1203,开售时间!A:A,开售时间!B:B)</f>
        <v>46014</v>
      </c>
      <c r="D1203" s="1" t="str">
        <f>IFERROR(_xlfn.XLOOKUP(G1203,分层!A:A,分层!B:B),"未划分")</f>
        <v>T2</v>
      </c>
      <c r="E1203" s="4">
        <v>46266</v>
      </c>
      <c r="F1203" s="1" t="s">
        <v>72</v>
      </c>
      <c r="G1203" t="s">
        <v>892</v>
      </c>
      <c r="H1203" t="s">
        <v>893</v>
      </c>
      <c r="I1203" t="s">
        <v>894</v>
      </c>
      <c r="J1203" t="s">
        <v>6460</v>
      </c>
      <c r="K1203" t="s">
        <v>894</v>
      </c>
      <c r="L1203">
        <v>41928</v>
      </c>
      <c r="M1203">
        <v>360</v>
      </c>
      <c r="N1203">
        <v>220.39</v>
      </c>
      <c r="O1203">
        <v>189.58</v>
      </c>
      <c r="P1203">
        <v>0</v>
      </c>
      <c r="Q1203">
        <v>30.81</v>
      </c>
      <c r="R1203">
        <v>0</v>
      </c>
      <c r="S1203">
        <v>0</v>
      </c>
      <c r="T1203">
        <v>0</v>
      </c>
      <c r="U1203">
        <v>0</v>
      </c>
      <c r="V1203">
        <v>0</v>
      </c>
      <c r="W1203" t="s">
        <v>5935</v>
      </c>
      <c r="X1203">
        <v>686.51</v>
      </c>
      <c r="Y1203">
        <v>549.37</v>
      </c>
      <c r="Z1203">
        <v>0</v>
      </c>
      <c r="AA1203">
        <v>137.14</v>
      </c>
      <c r="AB1203">
        <v>0</v>
      </c>
      <c r="AC1203">
        <v>61</v>
      </c>
      <c r="AD1203">
        <v>52</v>
      </c>
      <c r="AE1203">
        <v>0</v>
      </c>
      <c r="AF1203">
        <v>9</v>
      </c>
      <c r="AG1203">
        <v>0</v>
      </c>
      <c r="AH1203" t="s">
        <v>6461</v>
      </c>
      <c r="AI1203">
        <v>558.33</v>
      </c>
      <c r="AJ1203">
        <v>51</v>
      </c>
      <c r="AK1203" t="s">
        <v>1721</v>
      </c>
      <c r="AL1203">
        <v>0.61</v>
      </c>
      <c r="AM1203">
        <v>5.26</v>
      </c>
      <c r="AN1203">
        <v>3.11</v>
      </c>
      <c r="AO1203" t="s">
        <v>671</v>
      </c>
      <c r="AP1203" t="s">
        <v>6462</v>
      </c>
      <c r="AQ1203" t="s">
        <v>911</v>
      </c>
      <c r="AR1203" t="s">
        <v>6463</v>
      </c>
      <c r="AS1203">
        <v>3.61</v>
      </c>
      <c r="AT1203">
        <v>2.48</v>
      </c>
      <c r="AU1203">
        <v>15</v>
      </c>
      <c r="AV1203">
        <v>38</v>
      </c>
      <c r="AW1203">
        <v>89</v>
      </c>
      <c r="AX1203">
        <v>2.1</v>
      </c>
      <c r="AY1203">
        <v>2.7</v>
      </c>
      <c r="AZ1203">
        <v>3</v>
      </c>
      <c r="BA1203">
        <v>89</v>
      </c>
      <c r="BB1203">
        <v>878.12</v>
      </c>
      <c r="BC1203">
        <v>80</v>
      </c>
      <c r="BD1203" t="s">
        <v>6464</v>
      </c>
      <c r="BE1203" t="s">
        <v>6465</v>
      </c>
      <c r="BF1203" t="s">
        <v>1006</v>
      </c>
      <c r="BG1203" t="s">
        <v>86</v>
      </c>
      <c r="BH1203" t="s">
        <v>86</v>
      </c>
      <c r="BI1203" t="s">
        <v>86</v>
      </c>
      <c r="BJ1203">
        <v>866.12</v>
      </c>
      <c r="BK1203">
        <v>2</v>
      </c>
      <c r="BL1203">
        <v>18.98</v>
      </c>
      <c r="BM1203">
        <v>2</v>
      </c>
      <c r="BN1203">
        <v>24</v>
      </c>
      <c r="BO1203">
        <v>239.76</v>
      </c>
      <c r="BP1203">
        <v>15</v>
      </c>
      <c r="BQ1203">
        <v>9.73</v>
      </c>
      <c r="BR1203">
        <v>3</v>
      </c>
      <c r="BS1203">
        <v>12</v>
      </c>
      <c r="BT1203">
        <v>0</v>
      </c>
    </row>
    <row r="1204" spans="1:72">
      <c r="A1204" t="str">
        <f>IF(I1204="","其他",_xlfn.XLOOKUP(I1204,辅助数据!B:B,辅助数据!C:C))</f>
        <v>横幅海报套装</v>
      </c>
      <c r="B1204" t="str" cm="1">
        <f t="array" ref="B1204">IFERROR(_xlfn.IFS(EOMONTH(E1204,0)-C1204&gt;90,"老品 (开售天数大于90天)",EOMONTH(E1204,0)-C1204&gt;=0,"新品 (开售天数小于等于90)"),"新品未出单")</f>
        <v>老品 (开售天数大于90天)</v>
      </c>
      <c r="C1204" s="1">
        <f>_xlfn.XLOOKUP(K1204,开售时间!A:A,开售时间!B:B)</f>
        <v>45114</v>
      </c>
      <c r="D1204" s="1" t="str">
        <f>IFERROR(_xlfn.XLOOKUP(G1204,分层!A:A,分层!B:B),"未划分")</f>
        <v>未划分</v>
      </c>
      <c r="E1204" s="4">
        <v>46266</v>
      </c>
      <c r="F1204" s="1" t="s">
        <v>351</v>
      </c>
      <c r="G1204" t="s">
        <v>2407</v>
      </c>
      <c r="H1204" t="s">
        <v>2408</v>
      </c>
      <c r="I1204" t="s">
        <v>2409</v>
      </c>
      <c r="J1204" t="s">
        <v>6466</v>
      </c>
      <c r="K1204" t="s">
        <v>2409</v>
      </c>
      <c r="L1204">
        <v>45615</v>
      </c>
      <c r="M1204">
        <v>892</v>
      </c>
      <c r="N1204">
        <v>632.85</v>
      </c>
      <c r="O1204">
        <v>558.08</v>
      </c>
      <c r="P1204">
        <v>0</v>
      </c>
      <c r="Q1204">
        <v>74.77</v>
      </c>
      <c r="R1204">
        <v>0</v>
      </c>
      <c r="S1204">
        <v>0</v>
      </c>
      <c r="T1204">
        <v>0</v>
      </c>
      <c r="U1204">
        <v>0</v>
      </c>
      <c r="V1204">
        <v>0</v>
      </c>
      <c r="W1204" t="s">
        <v>5935</v>
      </c>
      <c r="X1204">
        <v>1626.5</v>
      </c>
      <c r="Y1204">
        <v>1466.58</v>
      </c>
      <c r="Z1204">
        <v>0</v>
      </c>
      <c r="AA1204">
        <v>159.92</v>
      </c>
      <c r="AB1204">
        <v>0</v>
      </c>
      <c r="AC1204">
        <v>85</v>
      </c>
      <c r="AD1204">
        <v>77</v>
      </c>
      <c r="AE1204">
        <v>0</v>
      </c>
      <c r="AF1204">
        <v>8</v>
      </c>
      <c r="AG1204">
        <v>0</v>
      </c>
      <c r="AH1204" t="s">
        <v>86</v>
      </c>
      <c r="AI1204">
        <v>1459.27</v>
      </c>
      <c r="AJ1204">
        <v>73</v>
      </c>
      <c r="AK1204" t="s">
        <v>6467</v>
      </c>
      <c r="AL1204">
        <v>0.71</v>
      </c>
      <c r="AM1204">
        <v>13.87</v>
      </c>
      <c r="AN1204">
        <v>2.57</v>
      </c>
      <c r="AO1204" t="s">
        <v>6468</v>
      </c>
      <c r="AP1204" t="s">
        <v>6469</v>
      </c>
      <c r="AQ1204" t="s">
        <v>4469</v>
      </c>
      <c r="AR1204" t="s">
        <v>6470</v>
      </c>
      <c r="AS1204">
        <v>7.45</v>
      </c>
      <c r="AT1204">
        <v>7.45</v>
      </c>
      <c r="AU1204">
        <v>25</v>
      </c>
      <c r="AV1204">
        <v>53</v>
      </c>
      <c r="AW1204">
        <v>84</v>
      </c>
      <c r="AX1204">
        <v>3.6</v>
      </c>
      <c r="AY1204">
        <v>3.8</v>
      </c>
      <c r="AZ1204">
        <v>2.8</v>
      </c>
      <c r="BA1204">
        <v>85</v>
      </c>
      <c r="BB1204">
        <v>1699.15</v>
      </c>
      <c r="BC1204">
        <v>85</v>
      </c>
      <c r="BD1204" t="s">
        <v>6471</v>
      </c>
      <c r="BE1204" t="s">
        <v>6471</v>
      </c>
      <c r="BF1204" t="s">
        <v>1501</v>
      </c>
      <c r="BG1204" t="s">
        <v>86</v>
      </c>
      <c r="BH1204" t="s">
        <v>86</v>
      </c>
      <c r="BI1204" t="s">
        <v>86</v>
      </c>
      <c r="BJ1204">
        <v>1573.15</v>
      </c>
      <c r="BK1204">
        <v>2</v>
      </c>
      <c r="BL1204">
        <v>39.98</v>
      </c>
      <c r="BM1204">
        <v>2</v>
      </c>
      <c r="BN1204">
        <v>63</v>
      </c>
      <c r="BO1204">
        <v>1259.37</v>
      </c>
      <c r="BP1204">
        <v>63</v>
      </c>
      <c r="BQ1204">
        <v>18.51</v>
      </c>
      <c r="BR1204">
        <v>2.8</v>
      </c>
      <c r="BS1204">
        <v>126</v>
      </c>
      <c r="BT1204">
        <v>0</v>
      </c>
    </row>
    <row r="1205" spans="1:72">
      <c r="A1205" t="str">
        <f>IF(I1205="","其他",_xlfn.XLOOKUP(I1205,辅助数据!B:B,辅助数据!C:C))</f>
        <v>长横幅</v>
      </c>
      <c r="B1205" t="str" cm="1">
        <f t="array" ref="B1205">IFERROR(_xlfn.IFS(EOMONTH(E1205,0)-C1205&gt;90,"老品 (开售天数大于90天)",EOMONTH(E1205,0)-C1205&gt;=0,"新品 (开售天数小于等于90)"),"新品未出单")</f>
        <v>老品 (开售天数大于90天)</v>
      </c>
      <c r="C1205" s="1">
        <f>_xlfn.XLOOKUP(K1205,开售时间!A:A,开售时间!B:B)</f>
        <v>44434</v>
      </c>
      <c r="D1205" s="1" t="str">
        <f>IFERROR(_xlfn.XLOOKUP(G1205,分层!A:A,分层!B:B),"未划分")</f>
        <v>T2</v>
      </c>
      <c r="E1205" s="4">
        <v>46266</v>
      </c>
      <c r="F1205" s="1" t="s">
        <v>72</v>
      </c>
      <c r="G1205" t="s">
        <v>1007</v>
      </c>
      <c r="H1205" t="s">
        <v>1008</v>
      </c>
      <c r="I1205" t="s">
        <v>1009</v>
      </c>
      <c r="J1205" t="s">
        <v>6472</v>
      </c>
      <c r="K1205" t="s">
        <v>1009</v>
      </c>
      <c r="L1205">
        <v>10056</v>
      </c>
      <c r="M1205">
        <v>160</v>
      </c>
      <c r="N1205">
        <v>84.32</v>
      </c>
      <c r="O1205">
        <v>65.4</v>
      </c>
      <c r="P1205">
        <v>0</v>
      </c>
      <c r="Q1205">
        <v>18.92</v>
      </c>
      <c r="R1205">
        <v>0</v>
      </c>
      <c r="S1205">
        <v>0</v>
      </c>
      <c r="T1205">
        <v>0</v>
      </c>
      <c r="U1205">
        <v>0</v>
      </c>
      <c r="V1205">
        <v>0</v>
      </c>
      <c r="W1205" t="s">
        <v>5935</v>
      </c>
      <c r="X1205">
        <v>346.66</v>
      </c>
      <c r="Y1205">
        <v>246.76</v>
      </c>
      <c r="Z1205">
        <v>0</v>
      </c>
      <c r="AA1205">
        <v>99.9</v>
      </c>
      <c r="AB1205">
        <v>0</v>
      </c>
      <c r="AC1205">
        <v>34</v>
      </c>
      <c r="AD1205">
        <v>24</v>
      </c>
      <c r="AE1205">
        <v>0</v>
      </c>
      <c r="AF1205">
        <v>10</v>
      </c>
      <c r="AG1205">
        <v>0</v>
      </c>
      <c r="AH1205" t="s">
        <v>4891</v>
      </c>
      <c r="AI1205">
        <v>329.67</v>
      </c>
      <c r="AJ1205">
        <v>33</v>
      </c>
      <c r="AK1205" t="s">
        <v>315</v>
      </c>
      <c r="AL1205">
        <v>0.53</v>
      </c>
      <c r="AM1205">
        <v>8.39</v>
      </c>
      <c r="AN1205">
        <v>4.11</v>
      </c>
      <c r="AO1205" t="s">
        <v>1970</v>
      </c>
      <c r="AP1205" t="s">
        <v>6473</v>
      </c>
      <c r="AQ1205" t="s">
        <v>5134</v>
      </c>
      <c r="AR1205" t="s">
        <v>6474</v>
      </c>
      <c r="AS1205">
        <v>2.48</v>
      </c>
      <c r="AT1205">
        <v>1</v>
      </c>
      <c r="AU1205">
        <v>16</v>
      </c>
      <c r="AV1205">
        <v>33</v>
      </c>
      <c r="AW1205">
        <v>73</v>
      </c>
      <c r="AX1205">
        <v>2.3</v>
      </c>
      <c r="AY1205">
        <v>2.4</v>
      </c>
      <c r="AZ1205">
        <v>2.4</v>
      </c>
      <c r="BA1205">
        <v>84</v>
      </c>
      <c r="BB1205">
        <v>838.66</v>
      </c>
      <c r="BC1205">
        <v>83</v>
      </c>
      <c r="BD1205" t="s">
        <v>320</v>
      </c>
      <c r="BE1205" t="s">
        <v>4799</v>
      </c>
      <c r="BF1205" t="s">
        <v>6475</v>
      </c>
      <c r="BG1205" t="s">
        <v>86</v>
      </c>
      <c r="BH1205" t="s">
        <v>86</v>
      </c>
      <c r="BI1205" t="s">
        <v>86</v>
      </c>
      <c r="BJ1205">
        <v>836.16</v>
      </c>
      <c r="BK1205">
        <v>1</v>
      </c>
      <c r="BL1205">
        <v>9.49</v>
      </c>
      <c r="BM1205">
        <v>1</v>
      </c>
      <c r="BN1205">
        <v>5</v>
      </c>
      <c r="BO1205">
        <v>49.95</v>
      </c>
      <c r="BP1205">
        <v>4</v>
      </c>
      <c r="BQ1205">
        <v>9.95</v>
      </c>
      <c r="BR1205">
        <v>2.8</v>
      </c>
      <c r="BS1205">
        <v>2.5</v>
      </c>
      <c r="BT1205">
        <v>0</v>
      </c>
    </row>
    <row r="1206" spans="1:72">
      <c r="A1206" t="str">
        <f>IF(I1206="","其他",_xlfn.XLOOKUP(I1206,辅助数据!B:B,辅助数据!C:C))</f>
        <v>盒子</v>
      </c>
      <c r="B1206" t="str" cm="1">
        <f t="array" ref="B1206">IFERROR(_xlfn.IFS(EOMONTH(E1206,0)-C1206&gt;90,"老品 (开售天数大于90天)",EOMONTH(E1206,0)-C1206&gt;=0,"新品 (开售天数小于等于90)"),"新品未出单")</f>
        <v>老品 (开售天数大于90天)</v>
      </c>
      <c r="C1206" s="1">
        <f>_xlfn.XLOOKUP(K1206,开售时间!A:A,开售时间!B:B)</f>
        <v>45907</v>
      </c>
      <c r="D1206" s="1" t="str">
        <f>IFERROR(_xlfn.XLOOKUP(G1206,分层!A:A,分层!B:B),"未划分")</f>
        <v>T2</v>
      </c>
      <c r="E1206" s="4">
        <v>46266</v>
      </c>
      <c r="F1206" s="1" t="s">
        <v>72</v>
      </c>
      <c r="G1206" t="s">
        <v>1368</v>
      </c>
      <c r="H1206" t="s">
        <v>1369</v>
      </c>
      <c r="I1206" t="s">
        <v>1370</v>
      </c>
      <c r="J1206" t="s">
        <v>6392</v>
      </c>
      <c r="K1206" t="s">
        <v>1370</v>
      </c>
      <c r="L1206">
        <v>23388</v>
      </c>
      <c r="M1206">
        <v>303</v>
      </c>
      <c r="N1206">
        <v>183.65</v>
      </c>
      <c r="O1206">
        <v>147.96</v>
      </c>
      <c r="P1206">
        <v>0</v>
      </c>
      <c r="Q1206">
        <v>35.69</v>
      </c>
      <c r="R1206">
        <v>0</v>
      </c>
      <c r="S1206">
        <v>0</v>
      </c>
      <c r="T1206">
        <v>0</v>
      </c>
      <c r="U1206">
        <v>0</v>
      </c>
      <c r="V1206">
        <v>0</v>
      </c>
      <c r="W1206" t="s">
        <v>5935</v>
      </c>
      <c r="X1206">
        <v>790.52</v>
      </c>
      <c r="Y1206">
        <v>654.6</v>
      </c>
      <c r="Z1206">
        <v>0</v>
      </c>
      <c r="AA1206">
        <v>135.92</v>
      </c>
      <c r="AB1206">
        <v>0</v>
      </c>
      <c r="AC1206">
        <v>46</v>
      </c>
      <c r="AD1206">
        <v>38</v>
      </c>
      <c r="AE1206">
        <v>0</v>
      </c>
      <c r="AF1206">
        <v>8</v>
      </c>
      <c r="AG1206">
        <v>0</v>
      </c>
      <c r="AH1206" t="s">
        <v>6476</v>
      </c>
      <c r="AI1206">
        <v>671.93</v>
      </c>
      <c r="AJ1206">
        <v>38</v>
      </c>
      <c r="AK1206" t="s">
        <v>517</v>
      </c>
      <c r="AL1206">
        <v>0.61</v>
      </c>
      <c r="AM1206">
        <v>7.85</v>
      </c>
      <c r="AN1206">
        <v>4.3</v>
      </c>
      <c r="AO1206" t="s">
        <v>5090</v>
      </c>
      <c r="AP1206" t="s">
        <v>4713</v>
      </c>
      <c r="AQ1206" t="s">
        <v>1376</v>
      </c>
      <c r="AR1206" t="s">
        <v>6477</v>
      </c>
      <c r="AS1206">
        <v>3.99</v>
      </c>
      <c r="AT1206">
        <v>2.19</v>
      </c>
      <c r="AU1206">
        <v>14</v>
      </c>
      <c r="AV1206">
        <v>27</v>
      </c>
      <c r="AW1206">
        <v>74</v>
      </c>
      <c r="AX1206">
        <v>2</v>
      </c>
      <c r="AY1206">
        <v>1.9</v>
      </c>
      <c r="AZ1206">
        <v>2.5</v>
      </c>
      <c r="BA1206">
        <v>84</v>
      </c>
      <c r="BB1206">
        <v>1426.31</v>
      </c>
      <c r="BC1206">
        <v>81</v>
      </c>
      <c r="BD1206" t="s">
        <v>5541</v>
      </c>
      <c r="BE1206" t="s">
        <v>6478</v>
      </c>
      <c r="BF1206" t="s">
        <v>1054</v>
      </c>
      <c r="BG1206" t="s">
        <v>86</v>
      </c>
      <c r="BH1206" t="s">
        <v>86</v>
      </c>
      <c r="BI1206" t="s">
        <v>86</v>
      </c>
      <c r="BJ1206">
        <v>1413.56</v>
      </c>
      <c r="BK1206">
        <v>1</v>
      </c>
      <c r="BL1206">
        <v>16.14</v>
      </c>
      <c r="BM1206">
        <v>1</v>
      </c>
      <c r="BN1206">
        <v>15</v>
      </c>
      <c r="BO1206">
        <v>254.85</v>
      </c>
      <c r="BP1206">
        <v>12</v>
      </c>
      <c r="BQ1206">
        <v>16.83</v>
      </c>
      <c r="BR1206">
        <v>2.8</v>
      </c>
      <c r="BS1206">
        <v>12.75</v>
      </c>
      <c r="BT1206">
        <v>0</v>
      </c>
    </row>
    <row r="1207" spans="1:72">
      <c r="A1207" t="str">
        <f>IF(I1207="","其他",_xlfn.XLOOKUP(I1207,辅助数据!B:B,辅助数据!C:C))</f>
        <v>海报套装</v>
      </c>
      <c r="B1207" t="str" cm="1">
        <f t="array" ref="B1207">IFERROR(_xlfn.IFS(EOMONTH(E1207,0)-C1207&gt;90,"老品 (开售天数大于90天)",EOMONTH(E1207,0)-C1207&gt;=0,"新品 (开售天数小于等于90)"),"新品未出单")</f>
        <v>老品 (开售天数大于90天)</v>
      </c>
      <c r="C1207" s="1">
        <f>_xlfn.XLOOKUP(K1207,开售时间!A:A,开售时间!B:B)</f>
        <v>45945</v>
      </c>
      <c r="D1207" s="1" t="str">
        <f>IFERROR(_xlfn.XLOOKUP(G1207,分层!A:A,分层!B:B),"未划分")</f>
        <v>T3</v>
      </c>
      <c r="E1207" s="4">
        <v>46266</v>
      </c>
      <c r="F1207" s="1" t="s">
        <v>72</v>
      </c>
      <c r="G1207" t="s">
        <v>831</v>
      </c>
      <c r="H1207" t="s">
        <v>832</v>
      </c>
      <c r="I1207" t="s">
        <v>833</v>
      </c>
      <c r="J1207" t="s">
        <v>108</v>
      </c>
      <c r="K1207" t="s">
        <v>833</v>
      </c>
      <c r="L1207">
        <v>110534</v>
      </c>
      <c r="M1207">
        <v>498</v>
      </c>
      <c r="N1207">
        <v>407.32</v>
      </c>
      <c r="O1207">
        <v>345.24</v>
      </c>
      <c r="P1207">
        <v>0</v>
      </c>
      <c r="Q1207">
        <v>62.08</v>
      </c>
      <c r="R1207">
        <v>0</v>
      </c>
      <c r="S1207">
        <v>0</v>
      </c>
      <c r="T1207">
        <v>0</v>
      </c>
      <c r="U1207">
        <v>0</v>
      </c>
      <c r="V1207">
        <v>0</v>
      </c>
      <c r="W1207" t="s">
        <v>5935</v>
      </c>
      <c r="X1207">
        <v>1280.34</v>
      </c>
      <c r="Y1207">
        <v>1100.43</v>
      </c>
      <c r="Z1207">
        <v>0</v>
      </c>
      <c r="AA1207">
        <v>179.91</v>
      </c>
      <c r="AB1207">
        <v>0</v>
      </c>
      <c r="AC1207">
        <v>65</v>
      </c>
      <c r="AD1207">
        <v>57</v>
      </c>
      <c r="AE1207">
        <v>0</v>
      </c>
      <c r="AF1207">
        <v>8</v>
      </c>
      <c r="AG1207">
        <v>0</v>
      </c>
      <c r="AH1207" t="s">
        <v>6479</v>
      </c>
      <c r="AI1207">
        <v>1179.41</v>
      </c>
      <c r="AJ1207">
        <v>58</v>
      </c>
      <c r="AK1207" t="s">
        <v>199</v>
      </c>
      <c r="AL1207">
        <v>0.82</v>
      </c>
      <c r="AM1207">
        <v>3.69</v>
      </c>
      <c r="AN1207">
        <v>3.14</v>
      </c>
      <c r="AO1207" t="s">
        <v>6480</v>
      </c>
      <c r="AP1207" t="s">
        <v>6481</v>
      </c>
      <c r="AQ1207" t="s">
        <v>1970</v>
      </c>
      <c r="AR1207" t="s">
        <v>6482</v>
      </c>
      <c r="AS1207">
        <v>6.27</v>
      </c>
      <c r="AT1207">
        <v>4.85</v>
      </c>
      <c r="AU1207">
        <v>22</v>
      </c>
      <c r="AV1207">
        <v>41</v>
      </c>
      <c r="AW1207">
        <v>87</v>
      </c>
      <c r="AX1207">
        <v>3.1</v>
      </c>
      <c r="AY1207">
        <v>2.9</v>
      </c>
      <c r="AZ1207">
        <v>2.9</v>
      </c>
      <c r="BA1207">
        <v>84</v>
      </c>
      <c r="BB1207">
        <v>1679.16</v>
      </c>
      <c r="BC1207">
        <v>82</v>
      </c>
      <c r="BD1207" t="s">
        <v>6142</v>
      </c>
      <c r="BE1207" t="s">
        <v>6142</v>
      </c>
      <c r="BF1207" t="s">
        <v>6483</v>
      </c>
      <c r="BG1207" t="s">
        <v>86</v>
      </c>
      <c r="BH1207" t="s">
        <v>86</v>
      </c>
      <c r="BI1207" t="s">
        <v>86</v>
      </c>
      <c r="BJ1207">
        <v>1675.16</v>
      </c>
      <c r="BK1207">
        <v>0</v>
      </c>
      <c r="BL1207">
        <v>0</v>
      </c>
      <c r="BM1207">
        <v>0</v>
      </c>
      <c r="BN1207">
        <v>4</v>
      </c>
      <c r="BO1207">
        <v>79.96</v>
      </c>
      <c r="BP1207">
        <v>2</v>
      </c>
      <c r="BQ1207">
        <v>19.94</v>
      </c>
      <c r="BR1207">
        <v>2.8</v>
      </c>
      <c r="BS1207">
        <v>4</v>
      </c>
      <c r="BT1207">
        <v>0</v>
      </c>
    </row>
    <row r="1208" spans="1:72">
      <c r="A1208" t="str">
        <f>IF(I1208="","其他",_xlfn.XLOOKUP(I1208,辅助数据!B:B,辅助数据!C:C))</f>
        <v>横幅蜂窝套装</v>
      </c>
      <c r="B1208" t="str" cm="1">
        <f t="array" ref="B1208">IFERROR(_xlfn.IFS(EOMONTH(E1208,0)-C1208&gt;90,"老品 (开售天数大于90天)",EOMONTH(E1208,0)-C1208&gt;=0,"新品 (开售天数小于等于90)"),"新品未出单")</f>
        <v>老品 (开售天数大于90天)</v>
      </c>
      <c r="C1208" s="1">
        <f>_xlfn.XLOOKUP(K1208,开售时间!A:A,开售时间!B:B)</f>
        <v>45900</v>
      </c>
      <c r="D1208" s="1" t="str">
        <f>IFERROR(_xlfn.XLOOKUP(G1208,分层!A:A,分层!B:B),"未划分")</f>
        <v>T3</v>
      </c>
      <c r="E1208" s="4">
        <v>46266</v>
      </c>
      <c r="F1208" s="1" t="s">
        <v>72</v>
      </c>
      <c r="G1208" t="s">
        <v>1458</v>
      </c>
      <c r="H1208" t="s">
        <v>1459</v>
      </c>
      <c r="I1208" t="s">
        <v>1460</v>
      </c>
      <c r="J1208" t="s">
        <v>2162</v>
      </c>
      <c r="K1208" t="s">
        <v>1460</v>
      </c>
      <c r="L1208">
        <v>131455</v>
      </c>
      <c r="M1208">
        <v>354</v>
      </c>
      <c r="N1208">
        <v>275.14</v>
      </c>
      <c r="O1208">
        <v>271.08</v>
      </c>
      <c r="P1208">
        <v>0</v>
      </c>
      <c r="Q1208">
        <v>4.06</v>
      </c>
      <c r="R1208">
        <v>0</v>
      </c>
      <c r="S1208">
        <v>0</v>
      </c>
      <c r="T1208">
        <v>0</v>
      </c>
      <c r="U1208">
        <v>0</v>
      </c>
      <c r="V1208">
        <v>0</v>
      </c>
      <c r="W1208" t="s">
        <v>5935</v>
      </c>
      <c r="X1208">
        <v>827.31</v>
      </c>
      <c r="Y1208">
        <v>815.32</v>
      </c>
      <c r="Z1208">
        <v>0</v>
      </c>
      <c r="AA1208">
        <v>11.99</v>
      </c>
      <c r="AB1208">
        <v>0</v>
      </c>
      <c r="AC1208">
        <v>69</v>
      </c>
      <c r="AD1208">
        <v>68</v>
      </c>
      <c r="AE1208">
        <v>0</v>
      </c>
      <c r="AF1208">
        <v>1</v>
      </c>
      <c r="AG1208">
        <v>0</v>
      </c>
      <c r="AH1208" t="s">
        <v>6484</v>
      </c>
      <c r="AI1208">
        <v>821.55</v>
      </c>
      <c r="AJ1208">
        <v>68</v>
      </c>
      <c r="AK1208" t="s">
        <v>2886</v>
      </c>
      <c r="AL1208">
        <v>0.78</v>
      </c>
      <c r="AM1208">
        <v>2.09</v>
      </c>
      <c r="AN1208">
        <v>3.01</v>
      </c>
      <c r="AO1208" t="s">
        <v>6485</v>
      </c>
      <c r="AP1208" t="s">
        <v>6486</v>
      </c>
      <c r="AQ1208" t="s">
        <v>1958</v>
      </c>
      <c r="AR1208" t="s">
        <v>2576</v>
      </c>
      <c r="AS1208">
        <v>3.99</v>
      </c>
      <c r="AT1208">
        <v>3.31</v>
      </c>
      <c r="AU1208">
        <v>18</v>
      </c>
      <c r="AV1208">
        <v>35</v>
      </c>
      <c r="AW1208">
        <v>81</v>
      </c>
      <c r="AX1208">
        <v>2.6</v>
      </c>
      <c r="AY1208">
        <v>2.5</v>
      </c>
      <c r="AZ1208">
        <v>2.7</v>
      </c>
      <c r="BA1208">
        <v>83</v>
      </c>
      <c r="BB1208">
        <v>995.17</v>
      </c>
      <c r="BC1208">
        <v>83</v>
      </c>
      <c r="BD1208" t="s">
        <v>6166</v>
      </c>
      <c r="BE1208" t="s">
        <v>6166</v>
      </c>
      <c r="BF1208" t="s">
        <v>6166</v>
      </c>
      <c r="BG1208" t="s">
        <v>86</v>
      </c>
      <c r="BH1208" t="s">
        <v>86</v>
      </c>
      <c r="BI1208" t="s">
        <v>86</v>
      </c>
      <c r="BJ1208">
        <v>992.77</v>
      </c>
      <c r="BK1208">
        <v>0</v>
      </c>
      <c r="BL1208">
        <v>0</v>
      </c>
      <c r="BM1208">
        <v>0</v>
      </c>
      <c r="BN1208">
        <v>4</v>
      </c>
      <c r="BO1208">
        <v>47.96</v>
      </c>
      <c r="BP1208">
        <v>4</v>
      </c>
      <c r="BQ1208">
        <v>11.96</v>
      </c>
      <c r="BR1208">
        <v>2.8</v>
      </c>
      <c r="BS1208">
        <v>2.4</v>
      </c>
      <c r="BT1208">
        <v>0</v>
      </c>
    </row>
    <row r="1209" spans="1:72">
      <c r="A1209" t="str">
        <f>IF(I1209="","其他",_xlfn.XLOOKUP(I1209,辅助数据!B:B,辅助数据!C:C))</f>
        <v>照片横幅</v>
      </c>
      <c r="B1209" t="str" cm="1">
        <f t="array" ref="B1209">IFERROR(_xlfn.IFS(EOMONTH(E1209,0)-C1209&gt;90,"老品 (开售天数大于90天)",EOMONTH(E1209,0)-C1209&gt;=0,"新品 (开售天数小于等于90)"),"新品未出单")</f>
        <v>老品 (开售天数大于90天)</v>
      </c>
      <c r="C1209" s="1">
        <f>_xlfn.XLOOKUP(K1209,开售时间!A:A,开售时间!B:B)</f>
        <v>46108</v>
      </c>
      <c r="D1209" s="1" t="str">
        <f>IFERROR(_xlfn.XLOOKUP(G1209,分层!A:A,分层!B:B),"未划分")</f>
        <v>T3</v>
      </c>
      <c r="E1209" s="4">
        <v>46266</v>
      </c>
      <c r="F1209" s="1" t="s">
        <v>72</v>
      </c>
      <c r="G1209" t="s">
        <v>1044</v>
      </c>
      <c r="H1209" t="s">
        <v>1045</v>
      </c>
      <c r="I1209" t="s">
        <v>1046</v>
      </c>
      <c r="J1209" t="s">
        <v>6487</v>
      </c>
      <c r="K1209" t="s">
        <v>1046</v>
      </c>
      <c r="L1209">
        <v>49202</v>
      </c>
      <c r="M1209">
        <v>421</v>
      </c>
      <c r="N1209">
        <v>280.88</v>
      </c>
      <c r="O1209">
        <v>269.6</v>
      </c>
      <c r="P1209">
        <v>0</v>
      </c>
      <c r="Q1209">
        <v>11.28</v>
      </c>
      <c r="R1209">
        <v>0</v>
      </c>
      <c r="S1209">
        <v>0</v>
      </c>
      <c r="T1209">
        <v>0</v>
      </c>
      <c r="U1209">
        <v>0</v>
      </c>
      <c r="V1209">
        <v>0</v>
      </c>
      <c r="W1209" t="s">
        <v>5935</v>
      </c>
      <c r="X1209">
        <v>812.1</v>
      </c>
      <c r="Y1209">
        <v>778.2</v>
      </c>
      <c r="Z1209">
        <v>0</v>
      </c>
      <c r="AA1209">
        <v>33.9</v>
      </c>
      <c r="AB1209">
        <v>0</v>
      </c>
      <c r="AC1209">
        <v>69</v>
      </c>
      <c r="AD1209">
        <v>66</v>
      </c>
      <c r="AE1209">
        <v>0</v>
      </c>
      <c r="AF1209">
        <v>3</v>
      </c>
      <c r="AG1209">
        <v>0</v>
      </c>
      <c r="AH1209" t="s">
        <v>6488</v>
      </c>
      <c r="AI1209">
        <v>566.06</v>
      </c>
      <c r="AJ1209">
        <v>49</v>
      </c>
      <c r="AK1209" t="s">
        <v>1721</v>
      </c>
      <c r="AL1209">
        <v>0.67</v>
      </c>
      <c r="AM1209">
        <v>5.71</v>
      </c>
      <c r="AN1209">
        <v>2.89</v>
      </c>
      <c r="AO1209" t="s">
        <v>4877</v>
      </c>
      <c r="AP1209" t="s">
        <v>6489</v>
      </c>
      <c r="AQ1209" t="s">
        <v>6490</v>
      </c>
      <c r="AR1209" t="s">
        <v>1071</v>
      </c>
      <c r="AS1209">
        <v>4.07</v>
      </c>
      <c r="AT1209">
        <v>3.38</v>
      </c>
      <c r="AU1209">
        <v>15</v>
      </c>
      <c r="AV1209">
        <v>33</v>
      </c>
      <c r="AW1209">
        <v>73</v>
      </c>
      <c r="AX1209">
        <v>2.1</v>
      </c>
      <c r="AY1209">
        <v>2.4</v>
      </c>
      <c r="AZ1209">
        <v>2.4</v>
      </c>
      <c r="BA1209">
        <v>83</v>
      </c>
      <c r="BB1209">
        <v>945.72</v>
      </c>
      <c r="BC1209">
        <v>81</v>
      </c>
      <c r="BD1209" t="s">
        <v>6491</v>
      </c>
      <c r="BE1209" t="s">
        <v>6492</v>
      </c>
      <c r="BF1209" t="s">
        <v>2295</v>
      </c>
      <c r="BG1209" t="s">
        <v>86</v>
      </c>
      <c r="BH1209" t="s">
        <v>86</v>
      </c>
      <c r="BI1209" t="s">
        <v>86</v>
      </c>
      <c r="BJ1209">
        <v>942.72</v>
      </c>
      <c r="BK1209">
        <v>8</v>
      </c>
      <c r="BL1209">
        <v>90.4</v>
      </c>
      <c r="BM1209">
        <v>6</v>
      </c>
      <c r="BN1209">
        <v>5</v>
      </c>
      <c r="BO1209">
        <v>59.88</v>
      </c>
      <c r="BP1209">
        <v>3</v>
      </c>
      <c r="BQ1209">
        <v>11.36</v>
      </c>
      <c r="BR1209">
        <v>2.8</v>
      </c>
      <c r="BS1209">
        <v>3</v>
      </c>
      <c r="BT1209">
        <v>0</v>
      </c>
    </row>
    <row r="1210" spans="1:72">
      <c r="A1210" t="str">
        <f>IF(I1210="","其他",_xlfn.XLOOKUP(I1210,辅助数据!B:B,辅助数据!C:C))</f>
        <v>贺卡</v>
      </c>
      <c r="B1210" t="str" cm="1">
        <f t="array" ref="B1210">IFERROR(_xlfn.IFS(EOMONTH(E1210,0)-C1210&gt;90,"老品 (开售天数大于90天)",EOMONTH(E1210,0)-C1210&gt;=0,"新品 (开售天数小于等于90)"),"新品未出单")</f>
        <v>老品 (开售天数大于90天)</v>
      </c>
      <c r="C1210" s="1">
        <f>_xlfn.XLOOKUP(K1210,开售时间!A:A,开售时间!B:B)</f>
        <v>46193</v>
      </c>
      <c r="D1210" s="1" t="str">
        <f>IFERROR(_xlfn.XLOOKUP(G1210,分层!A:A,分层!B:B),"未划分")</f>
        <v>N</v>
      </c>
      <c r="E1210" s="4">
        <v>46266</v>
      </c>
      <c r="F1210" s="1" t="s">
        <v>72</v>
      </c>
      <c r="G1210" t="s">
        <v>1716</v>
      </c>
      <c r="H1210" t="s">
        <v>1717</v>
      </c>
      <c r="I1210" t="s">
        <v>1718</v>
      </c>
      <c r="J1210" t="s">
        <v>5982</v>
      </c>
      <c r="K1210" t="s">
        <v>1718</v>
      </c>
      <c r="L1210">
        <v>54710</v>
      </c>
      <c r="M1210">
        <v>416</v>
      </c>
      <c r="N1210">
        <v>393.8</v>
      </c>
      <c r="O1210">
        <v>336.14</v>
      </c>
      <c r="P1210">
        <v>0</v>
      </c>
      <c r="Q1210">
        <v>57.66</v>
      </c>
      <c r="R1210">
        <v>0</v>
      </c>
      <c r="S1210">
        <v>0</v>
      </c>
      <c r="T1210">
        <v>0</v>
      </c>
      <c r="U1210">
        <v>0</v>
      </c>
      <c r="V1210">
        <v>0</v>
      </c>
      <c r="W1210" t="s">
        <v>5935</v>
      </c>
      <c r="X1210">
        <v>1021.28</v>
      </c>
      <c r="Y1210">
        <v>923.35</v>
      </c>
      <c r="Z1210">
        <v>0</v>
      </c>
      <c r="AA1210">
        <v>97.93</v>
      </c>
      <c r="AB1210">
        <v>0</v>
      </c>
      <c r="AC1210">
        <v>73</v>
      </c>
      <c r="AD1210">
        <v>66</v>
      </c>
      <c r="AE1210">
        <v>0</v>
      </c>
      <c r="AF1210">
        <v>7</v>
      </c>
      <c r="AG1210">
        <v>0</v>
      </c>
      <c r="AH1210" t="s">
        <v>6493</v>
      </c>
      <c r="AI1210">
        <v>909.35</v>
      </c>
      <c r="AJ1210">
        <v>66</v>
      </c>
      <c r="AK1210" t="s">
        <v>105</v>
      </c>
      <c r="AL1210">
        <v>0.95</v>
      </c>
      <c r="AM1210">
        <v>7.2</v>
      </c>
      <c r="AN1210">
        <v>2.59</v>
      </c>
      <c r="AO1210" t="s">
        <v>6494</v>
      </c>
      <c r="AP1210" t="s">
        <v>1583</v>
      </c>
      <c r="AQ1210" t="s">
        <v>6495</v>
      </c>
      <c r="AR1210" t="s">
        <v>6496</v>
      </c>
      <c r="AS1210">
        <v>5.39</v>
      </c>
      <c r="AT1210">
        <v>4.74</v>
      </c>
      <c r="AU1210">
        <v>13</v>
      </c>
      <c r="AV1210">
        <v>31</v>
      </c>
      <c r="AW1210">
        <v>73</v>
      </c>
      <c r="AX1210">
        <v>1.9</v>
      </c>
      <c r="AY1210">
        <v>2.2</v>
      </c>
      <c r="AZ1210">
        <v>2.4</v>
      </c>
      <c r="BA1210">
        <v>83</v>
      </c>
      <c r="BB1210">
        <v>1133.19</v>
      </c>
      <c r="BC1210">
        <v>83</v>
      </c>
      <c r="BD1210" t="s">
        <v>6497</v>
      </c>
      <c r="BE1210" t="s">
        <v>6498</v>
      </c>
      <c r="BF1210" t="s">
        <v>6497</v>
      </c>
      <c r="BG1210" t="s">
        <v>86</v>
      </c>
      <c r="BH1210" t="s">
        <v>86</v>
      </c>
      <c r="BI1210" t="s">
        <v>86</v>
      </c>
      <c r="BJ1210">
        <v>1097.49</v>
      </c>
      <c r="BK1210">
        <v>0</v>
      </c>
      <c r="BL1210">
        <v>0</v>
      </c>
      <c r="BM1210">
        <v>0</v>
      </c>
      <c r="BN1210">
        <v>26</v>
      </c>
      <c r="BO1210">
        <v>363.74</v>
      </c>
      <c r="BP1210">
        <v>26</v>
      </c>
      <c r="BQ1210">
        <v>13.22</v>
      </c>
      <c r="BR1210">
        <v>2.8</v>
      </c>
      <c r="BS1210">
        <v>35.7</v>
      </c>
      <c r="BT1210">
        <v>0</v>
      </c>
    </row>
    <row r="1211" spans="1:72">
      <c r="A1211" t="str">
        <f>IF(I1211="","其他",_xlfn.XLOOKUP(I1211,辅助数据!B:B,辅助数据!C:C))</f>
        <v>长横幅</v>
      </c>
      <c r="B1211" t="str" cm="1">
        <f t="array" ref="B1211">IFERROR(_xlfn.IFS(EOMONTH(E1211,0)-C1211&gt;90,"老品 (开售天数大于90天)",EOMONTH(E1211,0)-C1211&gt;=0,"新品 (开售天数小于等于90)"),"新品未出单")</f>
        <v>老品 (开售天数大于90天)</v>
      </c>
      <c r="C1211" s="1">
        <f>_xlfn.XLOOKUP(K1211,开售时间!A:A,开售时间!B:B)</f>
        <v>44789</v>
      </c>
      <c r="D1211" s="1" t="str">
        <f>IFERROR(_xlfn.XLOOKUP(G1211,分层!A:A,分层!B:B),"未划分")</f>
        <v>T2</v>
      </c>
      <c r="E1211" s="4">
        <v>46266</v>
      </c>
      <c r="F1211" s="1" t="s">
        <v>72</v>
      </c>
      <c r="G1211" t="s">
        <v>1118</v>
      </c>
      <c r="H1211" t="s">
        <v>1119</v>
      </c>
      <c r="I1211" t="s">
        <v>1120</v>
      </c>
      <c r="J1211" t="s">
        <v>6499</v>
      </c>
      <c r="K1211" t="s">
        <v>1120</v>
      </c>
      <c r="L1211">
        <v>20451</v>
      </c>
      <c r="M1211">
        <v>214</v>
      </c>
      <c r="N1211">
        <v>102.88</v>
      </c>
      <c r="O1211">
        <v>97.78</v>
      </c>
      <c r="P1211">
        <v>0</v>
      </c>
      <c r="Q1211">
        <v>5.1</v>
      </c>
      <c r="R1211">
        <v>0</v>
      </c>
      <c r="S1211">
        <v>0</v>
      </c>
      <c r="T1211">
        <v>0</v>
      </c>
      <c r="U1211">
        <v>0</v>
      </c>
      <c r="V1211">
        <v>0</v>
      </c>
      <c r="W1211" t="s">
        <v>5935</v>
      </c>
      <c r="X1211">
        <v>400.63</v>
      </c>
      <c r="Y1211">
        <v>380.64</v>
      </c>
      <c r="Z1211">
        <v>0</v>
      </c>
      <c r="AA1211">
        <v>19.99</v>
      </c>
      <c r="AB1211">
        <v>0</v>
      </c>
      <c r="AC1211">
        <v>39</v>
      </c>
      <c r="AD1211">
        <v>36</v>
      </c>
      <c r="AE1211">
        <v>0</v>
      </c>
      <c r="AF1211">
        <v>3</v>
      </c>
      <c r="AG1211">
        <v>0</v>
      </c>
      <c r="AH1211" t="s">
        <v>5817</v>
      </c>
      <c r="AI1211">
        <v>338.67</v>
      </c>
      <c r="AJ1211">
        <v>35</v>
      </c>
      <c r="AK1211" t="s">
        <v>657</v>
      </c>
      <c r="AL1211">
        <v>0.48</v>
      </c>
      <c r="AM1211">
        <v>5.03</v>
      </c>
      <c r="AN1211">
        <v>3.89</v>
      </c>
      <c r="AO1211" t="s">
        <v>1049</v>
      </c>
      <c r="AP1211" t="s">
        <v>5329</v>
      </c>
      <c r="AQ1211" t="s">
        <v>6450</v>
      </c>
      <c r="AR1211" t="s">
        <v>1317</v>
      </c>
      <c r="AS1211">
        <v>2.64</v>
      </c>
      <c r="AT1211">
        <v>1.25</v>
      </c>
      <c r="AU1211">
        <v>17</v>
      </c>
      <c r="AV1211">
        <v>38</v>
      </c>
      <c r="AW1211">
        <v>77</v>
      </c>
      <c r="AX1211">
        <v>2.4</v>
      </c>
      <c r="AY1211">
        <v>2.7</v>
      </c>
      <c r="AZ1211">
        <v>2.6</v>
      </c>
      <c r="BA1211">
        <v>82</v>
      </c>
      <c r="BB1211">
        <v>817.18</v>
      </c>
      <c r="BC1211">
        <v>81</v>
      </c>
      <c r="BD1211" t="s">
        <v>562</v>
      </c>
      <c r="BE1211" t="s">
        <v>6500</v>
      </c>
      <c r="BF1211" t="s">
        <v>6501</v>
      </c>
      <c r="BG1211" t="s">
        <v>86</v>
      </c>
      <c r="BH1211" t="s">
        <v>86</v>
      </c>
      <c r="BI1211" t="s">
        <v>86</v>
      </c>
      <c r="BJ1211">
        <v>813.68</v>
      </c>
      <c r="BK1211">
        <v>4</v>
      </c>
      <c r="BL1211">
        <v>37.96</v>
      </c>
      <c r="BM1211">
        <v>4</v>
      </c>
      <c r="BN1211">
        <v>7</v>
      </c>
      <c r="BO1211">
        <v>69.93</v>
      </c>
      <c r="BP1211">
        <v>6</v>
      </c>
      <c r="BQ1211">
        <v>9.92</v>
      </c>
      <c r="BR1211">
        <v>2.7</v>
      </c>
      <c r="BS1211">
        <v>3.5</v>
      </c>
      <c r="BT1211">
        <v>0</v>
      </c>
    </row>
    <row r="1212" spans="1:72">
      <c r="A1212" t="str">
        <f>IF(I1212="","其他",_xlfn.XLOOKUP(I1212,辅助数据!B:B,辅助数据!C:C))</f>
        <v>照片横幅</v>
      </c>
      <c r="B1212" t="str" cm="1">
        <f t="array" ref="B1212">IFERROR(_xlfn.IFS(EOMONTH(E1212,0)-C1212&gt;90,"老品 (开售天数大于90天)",EOMONTH(E1212,0)-C1212&gt;=0,"新品 (开售天数小于等于90)"),"新品未出单")</f>
        <v>老品 (开售天数大于90天)</v>
      </c>
      <c r="C1212" s="1">
        <f>_xlfn.XLOOKUP(K1212,开售时间!A:A,开售时间!B:B)</f>
        <v>46196</v>
      </c>
      <c r="D1212" s="1" t="str">
        <f>IFERROR(_xlfn.XLOOKUP(G1212,分层!A:A,分层!B:B),"未划分")</f>
        <v>N</v>
      </c>
      <c r="E1212" s="4">
        <v>46266</v>
      </c>
      <c r="F1212" s="1" t="s">
        <v>72</v>
      </c>
      <c r="G1212" t="s">
        <v>1727</v>
      </c>
      <c r="H1212" t="s">
        <v>1728</v>
      </c>
      <c r="I1212" t="s">
        <v>1729</v>
      </c>
      <c r="J1212" t="s">
        <v>6502</v>
      </c>
      <c r="K1212" t="s">
        <v>1729</v>
      </c>
      <c r="L1212">
        <v>43172</v>
      </c>
      <c r="M1212">
        <v>458</v>
      </c>
      <c r="N1212">
        <v>376.04</v>
      </c>
      <c r="O1212">
        <v>365.54</v>
      </c>
      <c r="P1212">
        <v>0</v>
      </c>
      <c r="Q1212">
        <v>10.5</v>
      </c>
      <c r="R1212">
        <v>0</v>
      </c>
      <c r="S1212">
        <v>0</v>
      </c>
      <c r="T1212">
        <v>0</v>
      </c>
      <c r="U1212">
        <v>0</v>
      </c>
      <c r="V1212">
        <v>0</v>
      </c>
      <c r="W1212" t="s">
        <v>5935</v>
      </c>
      <c r="X1212">
        <v>818.37</v>
      </c>
      <c r="Y1212">
        <v>746.43</v>
      </c>
      <c r="Z1212">
        <v>0</v>
      </c>
      <c r="AA1212">
        <v>71.94</v>
      </c>
      <c r="AB1212">
        <v>0</v>
      </c>
      <c r="AC1212">
        <v>56</v>
      </c>
      <c r="AD1212">
        <v>52</v>
      </c>
      <c r="AE1212">
        <v>0</v>
      </c>
      <c r="AF1212">
        <v>4</v>
      </c>
      <c r="AG1212">
        <v>0</v>
      </c>
      <c r="AH1212" t="s">
        <v>1570</v>
      </c>
      <c r="AI1212">
        <v>694.88</v>
      </c>
      <c r="AJ1212">
        <v>47</v>
      </c>
      <c r="AK1212" t="s">
        <v>296</v>
      </c>
      <c r="AL1212">
        <v>0.82</v>
      </c>
      <c r="AM1212">
        <v>8.71</v>
      </c>
      <c r="AN1212">
        <v>2.18</v>
      </c>
      <c r="AO1212" t="s">
        <v>2733</v>
      </c>
      <c r="AP1212" t="s">
        <v>6503</v>
      </c>
      <c r="AQ1212" t="s">
        <v>6504</v>
      </c>
      <c r="AR1212" t="s">
        <v>1658</v>
      </c>
      <c r="AS1212">
        <v>6.72</v>
      </c>
      <c r="AT1212">
        <v>4.59</v>
      </c>
      <c r="AU1212">
        <v>12</v>
      </c>
      <c r="AV1212">
        <v>34</v>
      </c>
      <c r="AW1212">
        <v>75</v>
      </c>
      <c r="AX1212">
        <v>1.7</v>
      </c>
      <c r="AY1212">
        <v>2.4</v>
      </c>
      <c r="AZ1212">
        <v>2.5</v>
      </c>
      <c r="BA1212">
        <v>82</v>
      </c>
      <c r="BB1212">
        <v>1064.53</v>
      </c>
      <c r="BC1212">
        <v>77</v>
      </c>
      <c r="BD1212" t="s">
        <v>5364</v>
      </c>
      <c r="BE1212" t="s">
        <v>6505</v>
      </c>
      <c r="BF1212" t="s">
        <v>6506</v>
      </c>
      <c r="BG1212" t="s">
        <v>86</v>
      </c>
      <c r="BH1212" t="s">
        <v>86</v>
      </c>
      <c r="BI1212" t="s">
        <v>86</v>
      </c>
      <c r="BJ1212">
        <v>1055.43</v>
      </c>
      <c r="BK1212">
        <v>1</v>
      </c>
      <c r="BL1212">
        <v>12.34</v>
      </c>
      <c r="BM1212">
        <v>1</v>
      </c>
      <c r="BN1212">
        <v>14</v>
      </c>
      <c r="BO1212">
        <v>181.86</v>
      </c>
      <c r="BP1212">
        <v>9</v>
      </c>
      <c r="BQ1212">
        <v>12.87</v>
      </c>
      <c r="BR1212">
        <v>2.7</v>
      </c>
      <c r="BS1212">
        <v>9.1</v>
      </c>
      <c r="BT1212">
        <v>0</v>
      </c>
    </row>
    <row r="1213" spans="1:72">
      <c r="A1213" t="str">
        <f>IF(I1213="","其他",_xlfn.XLOOKUP(I1213,辅助数据!B:B,辅助数据!C:C))</f>
        <v>长横幅</v>
      </c>
      <c r="B1213" t="str" cm="1">
        <f t="array" ref="B1213">IFERROR(_xlfn.IFS(EOMONTH(E1213,0)-C1213&gt;90,"老品 (开售天数大于90天)",EOMONTH(E1213,0)-C1213&gt;=0,"新品 (开售天数小于等于90)"),"新品未出单")</f>
        <v>老品 (开售天数大于90天)</v>
      </c>
      <c r="C1213" s="1">
        <f>_xlfn.XLOOKUP(K1213,开售时间!A:A,开售时间!B:B)</f>
        <v>44463</v>
      </c>
      <c r="D1213" s="1" t="str">
        <f>IFERROR(_xlfn.XLOOKUP(G1213,分层!A:A,分层!B:B),"未划分")</f>
        <v>T2</v>
      </c>
      <c r="E1213" s="4">
        <v>46266</v>
      </c>
      <c r="F1213" s="1" t="s">
        <v>72</v>
      </c>
      <c r="G1213" t="s">
        <v>1444</v>
      </c>
      <c r="H1213" t="s">
        <v>1445</v>
      </c>
      <c r="I1213" t="s">
        <v>1446</v>
      </c>
      <c r="J1213" t="s">
        <v>4973</v>
      </c>
      <c r="K1213" t="s">
        <v>1446</v>
      </c>
      <c r="L1213">
        <v>12306</v>
      </c>
      <c r="M1213">
        <v>162</v>
      </c>
      <c r="N1213">
        <v>75.31</v>
      </c>
      <c r="O1213">
        <v>69.2</v>
      </c>
      <c r="P1213">
        <v>0</v>
      </c>
      <c r="Q1213">
        <v>6.11</v>
      </c>
      <c r="R1213">
        <v>0</v>
      </c>
      <c r="S1213">
        <v>0</v>
      </c>
      <c r="T1213">
        <v>0</v>
      </c>
      <c r="U1213">
        <v>0</v>
      </c>
      <c r="V1213">
        <v>0</v>
      </c>
      <c r="W1213" t="s">
        <v>5935</v>
      </c>
      <c r="X1213">
        <v>428.09</v>
      </c>
      <c r="Y1213">
        <v>348.67</v>
      </c>
      <c r="Z1213">
        <v>0</v>
      </c>
      <c r="AA1213">
        <v>79.42</v>
      </c>
      <c r="AB1213">
        <v>0</v>
      </c>
      <c r="AC1213">
        <v>39</v>
      </c>
      <c r="AD1213">
        <v>31</v>
      </c>
      <c r="AE1213">
        <v>0</v>
      </c>
      <c r="AF1213">
        <v>8</v>
      </c>
      <c r="AG1213">
        <v>0</v>
      </c>
      <c r="AH1213" t="s">
        <v>1054</v>
      </c>
      <c r="AI1213">
        <v>369.13</v>
      </c>
      <c r="AJ1213">
        <v>35</v>
      </c>
      <c r="AK1213" t="s">
        <v>2160</v>
      </c>
      <c r="AL1213">
        <v>0.46</v>
      </c>
      <c r="AM1213">
        <v>6.12</v>
      </c>
      <c r="AN1213">
        <v>5.68</v>
      </c>
      <c r="AO1213" t="s">
        <v>6507</v>
      </c>
      <c r="AP1213" t="s">
        <v>4658</v>
      </c>
      <c r="AQ1213" t="s">
        <v>1142</v>
      </c>
      <c r="AR1213" t="s">
        <v>4637</v>
      </c>
      <c r="AS1213">
        <v>1.93</v>
      </c>
      <c r="AT1213">
        <v>0.93</v>
      </c>
      <c r="AU1213">
        <v>13</v>
      </c>
      <c r="AV1213">
        <v>28</v>
      </c>
      <c r="AW1213">
        <v>71</v>
      </c>
      <c r="AX1213">
        <v>1.9</v>
      </c>
      <c r="AY1213">
        <v>2</v>
      </c>
      <c r="AZ1213">
        <v>2.4</v>
      </c>
      <c r="BA1213">
        <v>81</v>
      </c>
      <c r="BB1213">
        <v>797.7</v>
      </c>
      <c r="BC1213">
        <v>78</v>
      </c>
      <c r="BD1213" t="s">
        <v>5944</v>
      </c>
      <c r="BE1213" t="s">
        <v>6508</v>
      </c>
      <c r="BF1213" t="s">
        <v>660</v>
      </c>
      <c r="BG1213" t="s">
        <v>86</v>
      </c>
      <c r="BH1213" t="s">
        <v>86</v>
      </c>
      <c r="BI1213" t="s">
        <v>86</v>
      </c>
      <c r="BJ1213">
        <v>794.21</v>
      </c>
      <c r="BK1213">
        <v>3</v>
      </c>
      <c r="BL1213">
        <v>28.47</v>
      </c>
      <c r="BM1213">
        <v>3</v>
      </c>
      <c r="BN1213">
        <v>7</v>
      </c>
      <c r="BO1213">
        <v>69.93</v>
      </c>
      <c r="BP1213">
        <v>5</v>
      </c>
      <c r="BQ1213">
        <v>9.81</v>
      </c>
      <c r="BR1213">
        <v>2.7</v>
      </c>
      <c r="BS1213">
        <v>3.49</v>
      </c>
      <c r="BT1213">
        <v>0</v>
      </c>
    </row>
    <row r="1214" spans="1:72">
      <c r="A1214" t="str">
        <f>IF(I1214="","其他",_xlfn.XLOOKUP(I1214,辅助数据!B:B,辅助数据!C:C))</f>
        <v>照片横幅</v>
      </c>
      <c r="B1214" t="str" cm="1">
        <f t="array" ref="B1214">IFERROR(_xlfn.IFS(EOMONTH(E1214,0)-C1214&gt;90,"老品 (开售天数大于90天)",EOMONTH(E1214,0)-C1214&gt;=0,"新品 (开售天数小于等于90)"),"新品未出单")</f>
        <v>老品 (开售天数大于90天)</v>
      </c>
      <c r="C1214" s="1">
        <f>_xlfn.XLOOKUP(K1214,开售时间!A:A,开售时间!B:B)</f>
        <v>46112</v>
      </c>
      <c r="D1214" s="1" t="str">
        <f>IFERROR(_xlfn.XLOOKUP(G1214,分层!A:A,分层!B:B),"未划分")</f>
        <v>T3</v>
      </c>
      <c r="E1214" s="4">
        <v>46266</v>
      </c>
      <c r="F1214" s="1" t="s">
        <v>72</v>
      </c>
      <c r="G1214" t="s">
        <v>1423</v>
      </c>
      <c r="H1214" t="s">
        <v>1424</v>
      </c>
      <c r="I1214" t="s">
        <v>1425</v>
      </c>
      <c r="J1214" t="s">
        <v>2453</v>
      </c>
      <c r="K1214" t="s">
        <v>1425</v>
      </c>
      <c r="L1214">
        <v>43360</v>
      </c>
      <c r="M1214">
        <v>423</v>
      </c>
      <c r="N1214">
        <v>311.8</v>
      </c>
      <c r="O1214">
        <v>299.67</v>
      </c>
      <c r="P1214">
        <v>0</v>
      </c>
      <c r="Q1214">
        <v>12.13</v>
      </c>
      <c r="R1214">
        <v>0</v>
      </c>
      <c r="S1214">
        <v>0</v>
      </c>
      <c r="T1214">
        <v>0</v>
      </c>
      <c r="U1214">
        <v>0</v>
      </c>
      <c r="V1214">
        <v>0</v>
      </c>
      <c r="W1214" t="s">
        <v>5935</v>
      </c>
      <c r="X1214">
        <v>828.36</v>
      </c>
      <c r="Y1214">
        <v>776.4</v>
      </c>
      <c r="Z1214">
        <v>0</v>
      </c>
      <c r="AA1214">
        <v>51.96</v>
      </c>
      <c r="AB1214">
        <v>0</v>
      </c>
      <c r="AC1214">
        <v>63</v>
      </c>
      <c r="AD1214">
        <v>59</v>
      </c>
      <c r="AE1214">
        <v>0</v>
      </c>
      <c r="AF1214">
        <v>4</v>
      </c>
      <c r="AG1214">
        <v>0</v>
      </c>
      <c r="AH1214" t="s">
        <v>6509</v>
      </c>
      <c r="AI1214">
        <v>727.44</v>
      </c>
      <c r="AJ1214">
        <v>55</v>
      </c>
      <c r="AK1214" t="s">
        <v>2545</v>
      </c>
      <c r="AL1214">
        <v>0.74</v>
      </c>
      <c r="AM1214">
        <v>7.19</v>
      </c>
      <c r="AN1214">
        <v>2.66</v>
      </c>
      <c r="AO1214" t="s">
        <v>6066</v>
      </c>
      <c r="AP1214" t="s">
        <v>6359</v>
      </c>
      <c r="AQ1214" t="s">
        <v>6510</v>
      </c>
      <c r="AR1214" t="s">
        <v>6511</v>
      </c>
      <c r="AS1214">
        <v>4.95</v>
      </c>
      <c r="AT1214">
        <v>3.85</v>
      </c>
      <c r="AU1214">
        <v>12</v>
      </c>
      <c r="AV1214">
        <v>32</v>
      </c>
      <c r="AW1214">
        <v>77</v>
      </c>
      <c r="AX1214">
        <v>1.7</v>
      </c>
      <c r="AY1214">
        <v>2.3</v>
      </c>
      <c r="AZ1214">
        <v>2.6</v>
      </c>
      <c r="BA1214">
        <v>81</v>
      </c>
      <c r="BB1214">
        <v>1052.19</v>
      </c>
      <c r="BC1214">
        <v>80</v>
      </c>
      <c r="BD1214" t="s">
        <v>149</v>
      </c>
      <c r="BE1214" t="s">
        <v>5736</v>
      </c>
      <c r="BF1214" t="s">
        <v>2488</v>
      </c>
      <c r="BG1214" t="s">
        <v>86</v>
      </c>
      <c r="BH1214" t="s">
        <v>86</v>
      </c>
      <c r="BI1214" t="s">
        <v>86</v>
      </c>
      <c r="BJ1214">
        <v>1050.24</v>
      </c>
      <c r="BK1214">
        <v>0</v>
      </c>
      <c r="BL1214">
        <v>0</v>
      </c>
      <c r="BM1214">
        <v>0</v>
      </c>
      <c r="BN1214">
        <v>3</v>
      </c>
      <c r="BO1214">
        <v>38.97</v>
      </c>
      <c r="BP1214">
        <v>2</v>
      </c>
      <c r="BQ1214">
        <v>12.97</v>
      </c>
      <c r="BR1214">
        <v>2.7</v>
      </c>
      <c r="BS1214">
        <v>1.95</v>
      </c>
      <c r="BT1214">
        <v>0</v>
      </c>
    </row>
    <row r="1215" spans="1:72">
      <c r="A1215" t="str">
        <f>IF(I1215="","其他",_xlfn.XLOOKUP(I1215,辅助数据!B:B,辅助数据!C:C))</f>
        <v>照片横幅</v>
      </c>
      <c r="B1215" t="str" cm="1">
        <f t="array" ref="B1215">IFERROR(_xlfn.IFS(EOMONTH(E1215,0)-C1215&gt;90,"老品 (开售天数大于90天)",EOMONTH(E1215,0)-C1215&gt;=0,"新品 (开售天数小于等于90)"),"新品未出单")</f>
        <v>老品 (开售天数大于90天)</v>
      </c>
      <c r="C1215" s="1">
        <f>_xlfn.XLOOKUP(K1215,开售时间!A:A,开售时间!B:B)</f>
        <v>46106</v>
      </c>
      <c r="D1215" s="1" t="str">
        <f>IFERROR(_xlfn.XLOOKUP(G1215,分层!A:A,分层!B:B),"未划分")</f>
        <v>T2</v>
      </c>
      <c r="E1215" s="4">
        <v>46266</v>
      </c>
      <c r="F1215" s="1" t="s">
        <v>72</v>
      </c>
      <c r="G1215" t="s">
        <v>1525</v>
      </c>
      <c r="H1215" t="s">
        <v>1526</v>
      </c>
      <c r="I1215" t="s">
        <v>1527</v>
      </c>
      <c r="J1215" t="s">
        <v>2006</v>
      </c>
      <c r="K1215" t="s">
        <v>1527</v>
      </c>
      <c r="L1215">
        <v>84158</v>
      </c>
      <c r="M1215">
        <v>353</v>
      </c>
      <c r="N1215">
        <v>260.99</v>
      </c>
      <c r="O1215">
        <v>248.6</v>
      </c>
      <c r="P1215">
        <v>0</v>
      </c>
      <c r="Q1215">
        <v>12.39</v>
      </c>
      <c r="R1215">
        <v>0</v>
      </c>
      <c r="S1215">
        <v>0</v>
      </c>
      <c r="T1215">
        <v>0</v>
      </c>
      <c r="U1215">
        <v>0</v>
      </c>
      <c r="V1215">
        <v>0</v>
      </c>
      <c r="W1215" t="s">
        <v>5935</v>
      </c>
      <c r="X1215">
        <v>846.89</v>
      </c>
      <c r="Y1215">
        <v>809.87</v>
      </c>
      <c r="Z1215">
        <v>0</v>
      </c>
      <c r="AA1215">
        <v>37.02</v>
      </c>
      <c r="AB1215">
        <v>0</v>
      </c>
      <c r="AC1215">
        <v>68</v>
      </c>
      <c r="AD1215">
        <v>65</v>
      </c>
      <c r="AE1215">
        <v>0</v>
      </c>
      <c r="AF1215">
        <v>3</v>
      </c>
      <c r="AG1215">
        <v>0</v>
      </c>
      <c r="AH1215" t="s">
        <v>6512</v>
      </c>
      <c r="AI1215">
        <v>555.3</v>
      </c>
      <c r="AJ1215">
        <v>46</v>
      </c>
      <c r="AK1215" t="s">
        <v>92</v>
      </c>
      <c r="AL1215">
        <v>0.74</v>
      </c>
      <c r="AM1215">
        <v>3.1</v>
      </c>
      <c r="AN1215">
        <v>3.24</v>
      </c>
      <c r="AO1215" t="s">
        <v>6513</v>
      </c>
      <c r="AP1215" t="s">
        <v>6514</v>
      </c>
      <c r="AQ1215" t="s">
        <v>3666</v>
      </c>
      <c r="AR1215" t="s">
        <v>6515</v>
      </c>
      <c r="AS1215">
        <v>3.84</v>
      </c>
      <c r="AT1215">
        <v>3.26</v>
      </c>
      <c r="AU1215">
        <v>19</v>
      </c>
      <c r="AV1215">
        <v>37</v>
      </c>
      <c r="AW1215">
        <v>75</v>
      </c>
      <c r="AX1215">
        <v>2.7</v>
      </c>
      <c r="AY1215">
        <v>2.6</v>
      </c>
      <c r="AZ1215">
        <v>2.5</v>
      </c>
      <c r="BA1215">
        <v>80</v>
      </c>
      <c r="BB1215">
        <v>974.86</v>
      </c>
      <c r="BC1215">
        <v>79</v>
      </c>
      <c r="BD1215" t="s">
        <v>6516</v>
      </c>
      <c r="BE1215" t="s">
        <v>6517</v>
      </c>
      <c r="BF1215" t="s">
        <v>6518</v>
      </c>
      <c r="BG1215" t="s">
        <v>86</v>
      </c>
      <c r="BH1215" t="s">
        <v>86</v>
      </c>
      <c r="BI1215" t="s">
        <v>86</v>
      </c>
      <c r="BJ1215">
        <v>973.02</v>
      </c>
      <c r="BK1215">
        <v>1</v>
      </c>
      <c r="BL1215">
        <v>12.34</v>
      </c>
      <c r="BM1215">
        <v>1</v>
      </c>
      <c r="BN1215">
        <v>3</v>
      </c>
      <c r="BO1215">
        <v>37.02</v>
      </c>
      <c r="BP1215">
        <v>2</v>
      </c>
      <c r="BQ1215">
        <v>12.16</v>
      </c>
      <c r="BR1215">
        <v>2.7</v>
      </c>
      <c r="BS1215">
        <v>1.84</v>
      </c>
      <c r="BT1215">
        <v>0</v>
      </c>
    </row>
    <row r="1216" spans="1:72">
      <c r="A1216" t="str">
        <f>IF(I1216="","其他",_xlfn.XLOOKUP(I1216,辅助数据!B:B,辅助数据!C:C))</f>
        <v>流苏花球套装</v>
      </c>
      <c r="B1216" t="str" cm="1">
        <f t="array" ref="B1216">IFERROR(_xlfn.IFS(EOMONTH(E1216,0)-C1216&gt;90,"老品 (开售天数大于90天)",EOMONTH(E1216,0)-C1216&gt;=0,"新品 (开售天数小于等于90)"),"新品未出单")</f>
        <v>老品 (开售天数大于90天)</v>
      </c>
      <c r="C1216" s="1">
        <f>_xlfn.XLOOKUP(K1216,开售时间!A:A,开售时间!B:B)</f>
        <v>46133</v>
      </c>
      <c r="D1216" s="1" t="str">
        <f>IFERROR(_xlfn.XLOOKUP(G1216,分层!A:A,分层!B:B),"未划分")</f>
        <v>T3</v>
      </c>
      <c r="E1216" s="4">
        <v>46266</v>
      </c>
      <c r="F1216" s="1" t="s">
        <v>72</v>
      </c>
      <c r="G1216" t="s">
        <v>1480</v>
      </c>
      <c r="H1216" t="s">
        <v>4826</v>
      </c>
      <c r="I1216" t="s">
        <v>1482</v>
      </c>
      <c r="J1216" t="s">
        <v>6519</v>
      </c>
      <c r="K1216" t="s">
        <v>1482</v>
      </c>
      <c r="L1216">
        <v>39711</v>
      </c>
      <c r="M1216">
        <v>327</v>
      </c>
      <c r="N1216">
        <v>266.54</v>
      </c>
      <c r="O1216">
        <v>259.47</v>
      </c>
      <c r="P1216">
        <v>0</v>
      </c>
      <c r="Q1216">
        <v>7.07</v>
      </c>
      <c r="R1216">
        <v>0</v>
      </c>
      <c r="S1216">
        <v>0</v>
      </c>
      <c r="T1216">
        <v>0</v>
      </c>
      <c r="U1216">
        <v>0</v>
      </c>
      <c r="V1216">
        <v>0</v>
      </c>
      <c r="W1216" t="s">
        <v>5935</v>
      </c>
      <c r="X1216">
        <v>658.81</v>
      </c>
      <c r="Y1216">
        <v>643.82</v>
      </c>
      <c r="Z1216">
        <v>0</v>
      </c>
      <c r="AA1216">
        <v>14.99</v>
      </c>
      <c r="AB1216">
        <v>0</v>
      </c>
      <c r="AC1216">
        <v>44</v>
      </c>
      <c r="AD1216">
        <v>43</v>
      </c>
      <c r="AE1216">
        <v>0</v>
      </c>
      <c r="AF1216">
        <v>1</v>
      </c>
      <c r="AG1216">
        <v>0</v>
      </c>
      <c r="AH1216" t="s">
        <v>6520</v>
      </c>
      <c r="AI1216">
        <v>658.81</v>
      </c>
      <c r="AJ1216">
        <v>44</v>
      </c>
      <c r="AK1216" t="s">
        <v>277</v>
      </c>
      <c r="AL1216">
        <v>0.82</v>
      </c>
      <c r="AM1216">
        <v>6.71</v>
      </c>
      <c r="AN1216">
        <v>2.47</v>
      </c>
      <c r="AO1216" t="s">
        <v>1407</v>
      </c>
      <c r="AP1216" t="s">
        <v>6521</v>
      </c>
      <c r="AQ1216" t="s">
        <v>6522</v>
      </c>
      <c r="AR1216" t="s">
        <v>6019</v>
      </c>
      <c r="AS1216">
        <v>6.06</v>
      </c>
      <c r="AT1216">
        <v>3.33</v>
      </c>
      <c r="AU1216">
        <v>14</v>
      </c>
      <c r="AV1216">
        <v>27</v>
      </c>
      <c r="AW1216">
        <v>73</v>
      </c>
      <c r="AX1216">
        <v>2</v>
      </c>
      <c r="AY1216">
        <v>1.9</v>
      </c>
      <c r="AZ1216">
        <v>2.4</v>
      </c>
      <c r="BA1216">
        <v>80</v>
      </c>
      <c r="BB1216">
        <v>1198.45</v>
      </c>
      <c r="BC1216">
        <v>79</v>
      </c>
      <c r="BD1216" t="s">
        <v>939</v>
      </c>
      <c r="BE1216" t="s">
        <v>6523</v>
      </c>
      <c r="BF1216" t="s">
        <v>6524</v>
      </c>
      <c r="BG1216" t="s">
        <v>86</v>
      </c>
      <c r="BH1216" t="s">
        <v>86</v>
      </c>
      <c r="BI1216" t="s">
        <v>86</v>
      </c>
      <c r="BJ1216">
        <v>1196.95</v>
      </c>
      <c r="BK1216">
        <v>1</v>
      </c>
      <c r="BL1216">
        <v>14.24</v>
      </c>
      <c r="BM1216">
        <v>1</v>
      </c>
      <c r="BN1216">
        <v>2</v>
      </c>
      <c r="BO1216">
        <v>29.98</v>
      </c>
      <c r="BP1216">
        <v>1</v>
      </c>
      <c r="BQ1216">
        <v>14.96</v>
      </c>
      <c r="BR1216">
        <v>2.7</v>
      </c>
      <c r="BS1216">
        <v>1.5</v>
      </c>
      <c r="BT1216">
        <v>0</v>
      </c>
    </row>
    <row r="1217" spans="1:72">
      <c r="A1217" t="str">
        <f>IF(I1217="","其他",_xlfn.XLOOKUP(I1217,辅助数据!B:B,辅助数据!C:C))</f>
        <v>照片横幅</v>
      </c>
      <c r="B1217" t="str" cm="1">
        <f t="array" ref="B1217">IFERROR(_xlfn.IFS(EOMONTH(E1217,0)-C1217&gt;90,"老品 (开售天数大于90天)",EOMONTH(E1217,0)-C1217&gt;=0,"新品 (开售天数小于等于90)"),"新品未出单")</f>
        <v>老品 (开售天数大于90天)</v>
      </c>
      <c r="C1217" s="1">
        <f>_xlfn.XLOOKUP(K1217,开售时间!A:A,开售时间!B:B)</f>
        <v>45114</v>
      </c>
      <c r="D1217" s="1" t="str">
        <f>IFERROR(_xlfn.XLOOKUP(G1217,分层!A:A,分层!B:B),"未划分")</f>
        <v>N</v>
      </c>
      <c r="E1217" s="4">
        <v>46266</v>
      </c>
      <c r="F1217" s="1" t="s">
        <v>72</v>
      </c>
      <c r="G1217" t="s">
        <v>2646</v>
      </c>
      <c r="H1217" t="s">
        <v>2647</v>
      </c>
      <c r="I1217" t="s">
        <v>2648</v>
      </c>
      <c r="J1217" t="s">
        <v>543</v>
      </c>
      <c r="K1217" t="s">
        <v>2648</v>
      </c>
      <c r="L1217">
        <v>60357</v>
      </c>
      <c r="M1217">
        <v>728</v>
      </c>
      <c r="N1217">
        <v>531.79</v>
      </c>
      <c r="O1217">
        <v>417.17</v>
      </c>
      <c r="P1217">
        <v>0</v>
      </c>
      <c r="Q1217">
        <v>114.62</v>
      </c>
      <c r="R1217">
        <v>0</v>
      </c>
      <c r="S1217">
        <v>0</v>
      </c>
      <c r="T1217">
        <v>0</v>
      </c>
      <c r="U1217">
        <v>0</v>
      </c>
      <c r="V1217">
        <v>0</v>
      </c>
      <c r="W1217" t="s">
        <v>5935</v>
      </c>
      <c r="X1217">
        <v>922.73</v>
      </c>
      <c r="Y1217">
        <v>742.88</v>
      </c>
      <c r="Z1217">
        <v>0</v>
      </c>
      <c r="AA1217">
        <v>179.85</v>
      </c>
      <c r="AB1217">
        <v>0</v>
      </c>
      <c r="AC1217">
        <v>77</v>
      </c>
      <c r="AD1217">
        <v>62</v>
      </c>
      <c r="AE1217">
        <v>0</v>
      </c>
      <c r="AF1217">
        <v>15</v>
      </c>
      <c r="AG1217">
        <v>0</v>
      </c>
      <c r="AH1217" t="s">
        <v>6525</v>
      </c>
      <c r="AI1217">
        <v>718.47</v>
      </c>
      <c r="AJ1217">
        <v>60</v>
      </c>
      <c r="AK1217" t="s">
        <v>2817</v>
      </c>
      <c r="AL1217">
        <v>0.73</v>
      </c>
      <c r="AM1217">
        <v>8.81</v>
      </c>
      <c r="AN1217">
        <v>1.74</v>
      </c>
      <c r="AO1217" t="s">
        <v>5118</v>
      </c>
      <c r="AP1217" t="s">
        <v>6061</v>
      </c>
      <c r="AQ1217" t="s">
        <v>6526</v>
      </c>
      <c r="AR1217" t="s">
        <v>6527</v>
      </c>
      <c r="AS1217">
        <v>6.91</v>
      </c>
      <c r="AT1217">
        <v>6.65</v>
      </c>
      <c r="AU1217">
        <v>21</v>
      </c>
      <c r="AV1217">
        <v>36</v>
      </c>
      <c r="AW1217">
        <v>81</v>
      </c>
      <c r="AX1217">
        <v>3</v>
      </c>
      <c r="AY1217">
        <v>2.6</v>
      </c>
      <c r="AZ1217">
        <v>2.7</v>
      </c>
      <c r="BA1217">
        <v>80</v>
      </c>
      <c r="BB1217">
        <v>959.2</v>
      </c>
      <c r="BC1217">
        <v>80</v>
      </c>
      <c r="BD1217" t="s">
        <v>6528</v>
      </c>
      <c r="BE1217" t="s">
        <v>6528</v>
      </c>
      <c r="BF1217" t="s">
        <v>6528</v>
      </c>
      <c r="BG1217" t="s">
        <v>86</v>
      </c>
      <c r="BH1217" t="s">
        <v>86</v>
      </c>
      <c r="BI1217" t="s">
        <v>86</v>
      </c>
      <c r="BJ1217">
        <v>889.6</v>
      </c>
      <c r="BK1217">
        <v>0</v>
      </c>
      <c r="BL1217">
        <v>0</v>
      </c>
      <c r="BM1217">
        <v>0</v>
      </c>
      <c r="BN1217">
        <v>59</v>
      </c>
      <c r="BO1217">
        <v>707.41</v>
      </c>
      <c r="BP1217">
        <v>59</v>
      </c>
      <c r="BQ1217">
        <v>11.12</v>
      </c>
      <c r="BR1217">
        <v>2.7</v>
      </c>
      <c r="BS1217">
        <v>69.6</v>
      </c>
      <c r="BT1217">
        <v>0</v>
      </c>
    </row>
    <row r="1218" spans="1:72">
      <c r="A1218" t="e">
        <f>IF(I1218="","其他",_xlfn.XLOOKUP(I1218,辅助数据!B:B,辅助数据!C:C))</f>
        <v>#N/A</v>
      </c>
      <c r="B1218" t="str" cm="1">
        <f t="array" ref="B1218">IFERROR(_xlfn.IFS(EOMONTH(E1218,0)-C1218&gt;90,"老品 (开售天数大于90天)",EOMONTH(E1218,0)-C1218&gt;=0,"新品 (开售天数小于等于90)"),"新品未出单")</f>
        <v>老品 (开售天数大于90天)</v>
      </c>
      <c r="C1218" s="1">
        <f>_xlfn.XLOOKUP(K1218,开售时间!A:A,开售时间!B:B)</f>
        <v>45114</v>
      </c>
      <c r="D1218" s="1" t="str">
        <f>IFERROR(_xlfn.XLOOKUP(G1218,分层!A:A,分层!B:B),"未划分")</f>
        <v>未划分</v>
      </c>
      <c r="E1218" s="4">
        <v>46266</v>
      </c>
      <c r="F1218" s="1" t="s">
        <v>2685</v>
      </c>
      <c r="G1218" t="s">
        <v>4042</v>
      </c>
      <c r="H1218" t="s">
        <v>4043</v>
      </c>
      <c r="I1218" t="s">
        <v>4044</v>
      </c>
      <c r="J1218" t="s">
        <v>5889</v>
      </c>
      <c r="K1218" t="s">
        <v>4044</v>
      </c>
      <c r="L1218">
        <v>47194</v>
      </c>
      <c r="M1218">
        <v>1367</v>
      </c>
      <c r="N1218">
        <v>410.44</v>
      </c>
      <c r="O1218">
        <v>410.44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 t="s">
        <v>5935</v>
      </c>
      <c r="X1218">
        <v>447.54</v>
      </c>
      <c r="Y1218">
        <v>447.54</v>
      </c>
      <c r="Z1218">
        <v>0</v>
      </c>
      <c r="AA1218">
        <v>0</v>
      </c>
      <c r="AB1218">
        <v>0</v>
      </c>
      <c r="AC1218">
        <v>46</v>
      </c>
      <c r="AD1218">
        <v>46</v>
      </c>
      <c r="AE1218">
        <v>0</v>
      </c>
      <c r="AF1218">
        <v>0</v>
      </c>
      <c r="AG1218">
        <v>0</v>
      </c>
      <c r="AH1218" t="s">
        <v>5402</v>
      </c>
      <c r="AI1218">
        <v>407.57</v>
      </c>
      <c r="AJ1218">
        <v>43</v>
      </c>
      <c r="AK1218" t="s">
        <v>6529</v>
      </c>
      <c r="AL1218">
        <v>0.3</v>
      </c>
      <c r="AM1218">
        <v>8.7</v>
      </c>
      <c r="AN1218">
        <v>1.09</v>
      </c>
      <c r="AO1218" t="s">
        <v>6530</v>
      </c>
      <c r="AP1218" t="s">
        <v>6531</v>
      </c>
      <c r="AQ1218" t="s">
        <v>6532</v>
      </c>
      <c r="AR1218" t="s">
        <v>6533</v>
      </c>
      <c r="AS1218">
        <v>8.92</v>
      </c>
      <c r="AT1218">
        <v>5.13</v>
      </c>
      <c r="AU1218">
        <v>10</v>
      </c>
      <c r="AV1218">
        <v>21</v>
      </c>
      <c r="AW1218">
        <v>70</v>
      </c>
      <c r="AX1218">
        <v>1.4</v>
      </c>
      <c r="AY1218">
        <v>1.5</v>
      </c>
      <c r="AZ1218">
        <v>2.3</v>
      </c>
      <c r="BA1218">
        <v>80</v>
      </c>
      <c r="BB1218">
        <v>790.2</v>
      </c>
      <c r="BC1218">
        <v>79</v>
      </c>
      <c r="BD1218" t="s">
        <v>738</v>
      </c>
      <c r="BE1218" t="s">
        <v>6534</v>
      </c>
      <c r="BF1218" t="s">
        <v>291</v>
      </c>
      <c r="BG1218" t="s">
        <v>86</v>
      </c>
      <c r="BH1218" t="s">
        <v>86</v>
      </c>
      <c r="BI1218" t="s">
        <v>86</v>
      </c>
      <c r="BJ1218">
        <v>746.1</v>
      </c>
      <c r="BK1218">
        <v>0</v>
      </c>
      <c r="BL1218">
        <v>0</v>
      </c>
      <c r="BM1218">
        <v>0</v>
      </c>
      <c r="BN1218">
        <v>43</v>
      </c>
      <c r="BO1218">
        <v>440.57</v>
      </c>
      <c r="BP1218">
        <v>42</v>
      </c>
      <c r="BQ1218">
        <v>9.33</v>
      </c>
      <c r="BR1218">
        <v>2.7</v>
      </c>
      <c r="BS1218">
        <v>44.1</v>
      </c>
      <c r="BT1218">
        <v>0</v>
      </c>
    </row>
    <row r="1219" spans="1:72">
      <c r="A1219" t="str">
        <f>IF(I1219="","其他",_xlfn.XLOOKUP(I1219,辅助数据!B:B,辅助数据!C:C))</f>
        <v>皇冠套装</v>
      </c>
      <c r="B1219" t="str" cm="1">
        <f t="array" ref="B1219">IFERROR(_xlfn.IFS(EOMONTH(E1219,0)-C1219&gt;90,"老品 (开售天数大于90天)",EOMONTH(E1219,0)-C1219&gt;=0,"新品 (开售天数小于等于90)"),"新品未出单")</f>
        <v>老品 (开售天数大于90天)</v>
      </c>
      <c r="C1219" s="1">
        <f>_xlfn.XLOOKUP(K1219,开售时间!A:A,开售时间!B:B)</f>
        <v>45910</v>
      </c>
      <c r="D1219" s="1" t="str">
        <f>IFERROR(_xlfn.XLOOKUP(G1219,分层!A:A,分层!B:B),"未划分")</f>
        <v>T2</v>
      </c>
      <c r="E1219" s="4">
        <v>46266</v>
      </c>
      <c r="F1219" s="1" t="s">
        <v>72</v>
      </c>
      <c r="G1219" t="s">
        <v>1469</v>
      </c>
      <c r="H1219" t="s">
        <v>1470</v>
      </c>
      <c r="I1219" t="s">
        <v>1471</v>
      </c>
      <c r="J1219" t="s">
        <v>6535</v>
      </c>
      <c r="K1219" t="s">
        <v>1471</v>
      </c>
      <c r="L1219">
        <v>55728</v>
      </c>
      <c r="M1219">
        <v>724</v>
      </c>
      <c r="N1219">
        <v>401.57</v>
      </c>
      <c r="O1219">
        <v>311.99</v>
      </c>
      <c r="P1219">
        <v>0</v>
      </c>
      <c r="Q1219">
        <v>89.58</v>
      </c>
      <c r="R1219">
        <v>0</v>
      </c>
      <c r="S1219">
        <v>0</v>
      </c>
      <c r="T1219">
        <v>0</v>
      </c>
      <c r="U1219">
        <v>0</v>
      </c>
      <c r="V1219">
        <v>0</v>
      </c>
      <c r="W1219" t="s">
        <v>5935</v>
      </c>
      <c r="X1219">
        <v>1313.25</v>
      </c>
      <c r="Y1219">
        <v>1061.53</v>
      </c>
      <c r="Z1219">
        <v>0</v>
      </c>
      <c r="AA1219">
        <v>251.72</v>
      </c>
      <c r="AB1219">
        <v>0</v>
      </c>
      <c r="AC1219">
        <v>58</v>
      </c>
      <c r="AD1219">
        <v>47</v>
      </c>
      <c r="AE1219">
        <v>0</v>
      </c>
      <c r="AF1219">
        <v>11</v>
      </c>
      <c r="AG1219">
        <v>0</v>
      </c>
      <c r="AH1219" t="s">
        <v>6536</v>
      </c>
      <c r="AI1219">
        <v>1286.27</v>
      </c>
      <c r="AJ1219">
        <v>56</v>
      </c>
      <c r="AK1219" t="s">
        <v>517</v>
      </c>
      <c r="AL1219">
        <v>0.55</v>
      </c>
      <c r="AM1219">
        <v>7.21</v>
      </c>
      <c r="AN1219">
        <v>3.27</v>
      </c>
      <c r="AO1219" t="s">
        <v>6537</v>
      </c>
      <c r="AP1219" t="s">
        <v>2247</v>
      </c>
      <c r="AQ1219" t="s">
        <v>2247</v>
      </c>
      <c r="AR1219" t="s">
        <v>6538</v>
      </c>
      <c r="AS1219">
        <v>6.92</v>
      </c>
      <c r="AT1219">
        <v>5.08</v>
      </c>
      <c r="AU1219">
        <v>22</v>
      </c>
      <c r="AV1219">
        <v>36</v>
      </c>
      <c r="AW1219">
        <v>83</v>
      </c>
      <c r="AX1219">
        <v>3.1</v>
      </c>
      <c r="AY1219">
        <v>2.6</v>
      </c>
      <c r="AZ1219">
        <v>2.8</v>
      </c>
      <c r="BA1219">
        <v>79</v>
      </c>
      <c r="BB1219">
        <v>1813.91</v>
      </c>
      <c r="BC1219">
        <v>79</v>
      </c>
      <c r="BD1219" t="s">
        <v>494</v>
      </c>
      <c r="BE1219" t="s">
        <v>4713</v>
      </c>
      <c r="BF1219" t="s">
        <v>494</v>
      </c>
      <c r="BG1219" t="s">
        <v>86</v>
      </c>
      <c r="BH1219" t="s">
        <v>86</v>
      </c>
      <c r="BI1219" t="s">
        <v>86</v>
      </c>
      <c r="BJ1219">
        <v>1813.91</v>
      </c>
      <c r="BK1219">
        <v>2</v>
      </c>
      <c r="BL1219">
        <v>43.68</v>
      </c>
      <c r="BM1219">
        <v>2</v>
      </c>
      <c r="BN1219">
        <v>0</v>
      </c>
      <c r="BO1219">
        <v>0</v>
      </c>
      <c r="BP1219">
        <v>0</v>
      </c>
      <c r="BQ1219">
        <v>22.96</v>
      </c>
      <c r="BR1219">
        <v>2.6</v>
      </c>
      <c r="BS1219">
        <v>0</v>
      </c>
      <c r="BT1219">
        <v>0</v>
      </c>
    </row>
    <row r="1220" spans="1:72">
      <c r="A1220" t="str">
        <f>IF(I1220="","其他",_xlfn.XLOOKUP(I1220,辅助数据!B:B,辅助数据!C:C))</f>
        <v>照片横幅</v>
      </c>
      <c r="B1220" t="str" cm="1">
        <f t="array" ref="B1220">IFERROR(_xlfn.IFS(EOMONTH(E1220,0)-C1220&gt;90,"老品 (开售天数大于90天)",EOMONTH(E1220,0)-C1220&gt;=0,"新品 (开售天数小于等于90)"),"新品未出单")</f>
        <v>老品 (开售天数大于90天)</v>
      </c>
      <c r="C1220" s="1">
        <f>_xlfn.XLOOKUP(K1220,开售时间!A:A,开售时间!B:B)</f>
        <v>46161</v>
      </c>
      <c r="D1220" s="1" t="str">
        <f>IFERROR(_xlfn.XLOOKUP(G1220,分层!A:A,分层!B:B),"未划分")</f>
        <v>T2</v>
      </c>
      <c r="E1220" s="4">
        <v>46266</v>
      </c>
      <c r="F1220" s="1" t="s">
        <v>72</v>
      </c>
      <c r="G1220" t="s">
        <v>1547</v>
      </c>
      <c r="H1220" t="s">
        <v>1548</v>
      </c>
      <c r="I1220" t="s">
        <v>1549</v>
      </c>
      <c r="J1220" t="s">
        <v>2587</v>
      </c>
      <c r="K1220" t="s">
        <v>1549</v>
      </c>
      <c r="L1220">
        <v>47347</v>
      </c>
      <c r="M1220">
        <v>451</v>
      </c>
      <c r="N1220">
        <v>382</v>
      </c>
      <c r="O1220">
        <v>380.32</v>
      </c>
      <c r="P1220">
        <v>0</v>
      </c>
      <c r="Q1220">
        <v>1.68</v>
      </c>
      <c r="R1220">
        <v>0</v>
      </c>
      <c r="S1220">
        <v>0</v>
      </c>
      <c r="T1220">
        <v>0</v>
      </c>
      <c r="U1220">
        <v>0</v>
      </c>
      <c r="V1220">
        <v>0</v>
      </c>
      <c r="W1220" t="s">
        <v>5935</v>
      </c>
      <c r="X1220">
        <v>1012.93</v>
      </c>
      <c r="Y1220">
        <v>1012.93</v>
      </c>
      <c r="Z1220">
        <v>0</v>
      </c>
      <c r="AA1220">
        <v>0</v>
      </c>
      <c r="AB1220">
        <v>0</v>
      </c>
      <c r="AC1220">
        <v>77</v>
      </c>
      <c r="AD1220">
        <v>77</v>
      </c>
      <c r="AE1220">
        <v>0</v>
      </c>
      <c r="AF1220">
        <v>0</v>
      </c>
      <c r="AG1220">
        <v>0</v>
      </c>
      <c r="AH1220" t="s">
        <v>6539</v>
      </c>
      <c r="AI1220">
        <v>636.51</v>
      </c>
      <c r="AJ1220">
        <v>49</v>
      </c>
      <c r="AK1220" t="s">
        <v>225</v>
      </c>
      <c r="AL1220">
        <v>0.85</v>
      </c>
      <c r="AM1220">
        <v>8.07</v>
      </c>
      <c r="AN1220">
        <v>2.65</v>
      </c>
      <c r="AO1220" t="s">
        <v>6540</v>
      </c>
      <c r="AP1220" t="s">
        <v>6541</v>
      </c>
      <c r="AQ1220" t="s">
        <v>6542</v>
      </c>
      <c r="AR1220" t="s">
        <v>6543</v>
      </c>
      <c r="AS1220">
        <v>4.96</v>
      </c>
      <c r="AT1220">
        <v>4.84</v>
      </c>
      <c r="AU1220">
        <v>26</v>
      </c>
      <c r="AV1220">
        <v>37</v>
      </c>
      <c r="AW1220">
        <v>85</v>
      </c>
      <c r="AX1220">
        <v>3.7</v>
      </c>
      <c r="AY1220">
        <v>2.6</v>
      </c>
      <c r="AZ1220">
        <v>2.8</v>
      </c>
      <c r="BA1220">
        <v>79</v>
      </c>
      <c r="BB1220">
        <v>1026.21</v>
      </c>
      <c r="BC1220">
        <v>78</v>
      </c>
      <c r="BD1220" t="s">
        <v>6544</v>
      </c>
      <c r="BE1220" t="s">
        <v>6545</v>
      </c>
      <c r="BF1220" t="s">
        <v>2447</v>
      </c>
      <c r="BG1220" t="s">
        <v>86</v>
      </c>
      <c r="BH1220" t="s">
        <v>86</v>
      </c>
      <c r="BI1220" t="s">
        <v>86</v>
      </c>
      <c r="BJ1220">
        <v>1019.71</v>
      </c>
      <c r="BK1220">
        <v>0</v>
      </c>
      <c r="BL1220">
        <v>0</v>
      </c>
      <c r="BM1220">
        <v>0</v>
      </c>
      <c r="BN1220">
        <v>10</v>
      </c>
      <c r="BO1220">
        <v>129.9</v>
      </c>
      <c r="BP1220">
        <v>9</v>
      </c>
      <c r="BQ1220">
        <v>12.91</v>
      </c>
      <c r="BR1220">
        <v>2.6</v>
      </c>
      <c r="BS1220">
        <v>6.5</v>
      </c>
      <c r="BT1220">
        <v>0</v>
      </c>
    </row>
    <row r="1221" spans="1:72">
      <c r="A1221" t="str">
        <f>IF(I1221="","其他",_xlfn.XLOOKUP(I1221,辅助数据!B:B,辅助数据!C:C))</f>
        <v>纸绒花套装</v>
      </c>
      <c r="B1221" t="str" cm="1">
        <f t="array" ref="B1221">IFERROR(_xlfn.IFS(EOMONTH(E1221,0)-C1221&gt;90,"老品 (开售天数大于90天)",EOMONTH(E1221,0)-C1221&gt;=0,"新品 (开售天数小于等于90)"),"新品未出单")</f>
        <v>老品 (开售天数大于90天)</v>
      </c>
      <c r="C1221" s="1">
        <f>_xlfn.XLOOKUP(K1221,开售时间!A:A,开售时间!B:B)</f>
        <v>46028</v>
      </c>
      <c r="D1221" s="1" t="str">
        <f>IFERROR(_xlfn.XLOOKUP(G1221,分层!A:A,分层!B:B),"未划分")</f>
        <v>T4</v>
      </c>
      <c r="E1221" s="4">
        <v>46266</v>
      </c>
      <c r="F1221" s="1" t="s">
        <v>72</v>
      </c>
      <c r="G1221" t="s">
        <v>2637</v>
      </c>
      <c r="H1221" t="s">
        <v>2638</v>
      </c>
      <c r="I1221" t="s">
        <v>2639</v>
      </c>
      <c r="J1221" t="s">
        <v>6546</v>
      </c>
      <c r="K1221" t="s">
        <v>2639</v>
      </c>
      <c r="L1221">
        <v>73465</v>
      </c>
      <c r="M1221">
        <v>365</v>
      </c>
      <c r="N1221">
        <v>321.1</v>
      </c>
      <c r="O1221">
        <v>289.5</v>
      </c>
      <c r="P1221">
        <v>0</v>
      </c>
      <c r="Q1221">
        <v>31.6</v>
      </c>
      <c r="R1221">
        <v>0</v>
      </c>
      <c r="S1221">
        <v>0</v>
      </c>
      <c r="T1221">
        <v>0</v>
      </c>
      <c r="U1221">
        <v>0</v>
      </c>
      <c r="V1221">
        <v>0</v>
      </c>
      <c r="W1221" t="s">
        <v>5935</v>
      </c>
      <c r="X1221">
        <v>572.38</v>
      </c>
      <c r="Y1221">
        <v>527.43</v>
      </c>
      <c r="Z1221">
        <v>0</v>
      </c>
      <c r="AA1221">
        <v>44.95</v>
      </c>
      <c r="AB1221">
        <v>0</v>
      </c>
      <c r="AC1221">
        <v>62</v>
      </c>
      <c r="AD1221">
        <v>57</v>
      </c>
      <c r="AE1221">
        <v>0</v>
      </c>
      <c r="AF1221">
        <v>5</v>
      </c>
      <c r="AG1221">
        <v>0</v>
      </c>
      <c r="AH1221" t="s">
        <v>6547</v>
      </c>
      <c r="AI1221">
        <v>540.4</v>
      </c>
      <c r="AJ1221">
        <v>60</v>
      </c>
      <c r="AK1221" t="s">
        <v>348</v>
      </c>
      <c r="AL1221">
        <v>0.88</v>
      </c>
      <c r="AM1221">
        <v>4.37</v>
      </c>
      <c r="AN1221">
        <v>1.78</v>
      </c>
      <c r="AO1221" t="s">
        <v>5361</v>
      </c>
      <c r="AP1221" t="s">
        <v>6548</v>
      </c>
      <c r="AQ1221" t="s">
        <v>6549</v>
      </c>
      <c r="AR1221" t="s">
        <v>6550</v>
      </c>
      <c r="AS1221">
        <v>5.18</v>
      </c>
      <c r="AT1221">
        <v>4.17</v>
      </c>
      <c r="AU1221">
        <v>17</v>
      </c>
      <c r="AV1221">
        <v>33</v>
      </c>
      <c r="AW1221">
        <v>78</v>
      </c>
      <c r="AX1221">
        <v>2.4</v>
      </c>
      <c r="AY1221">
        <v>2.4</v>
      </c>
      <c r="AZ1221">
        <v>2.6</v>
      </c>
      <c r="BA1221">
        <v>77</v>
      </c>
      <c r="BB1221">
        <v>695.23</v>
      </c>
      <c r="BC1221">
        <v>77</v>
      </c>
      <c r="BD1221" t="s">
        <v>6506</v>
      </c>
      <c r="BE1221" t="s">
        <v>1016</v>
      </c>
      <c r="BF1221" t="s">
        <v>6506</v>
      </c>
      <c r="BG1221" t="s">
        <v>86</v>
      </c>
      <c r="BH1221" t="s">
        <v>86</v>
      </c>
      <c r="BI1221" t="s">
        <v>86</v>
      </c>
      <c r="BJ1221">
        <v>694.78</v>
      </c>
      <c r="BK1221">
        <v>0</v>
      </c>
      <c r="BL1221">
        <v>0</v>
      </c>
      <c r="BM1221">
        <v>0</v>
      </c>
      <c r="BN1221">
        <v>1</v>
      </c>
      <c r="BO1221">
        <v>8.99</v>
      </c>
      <c r="BP1221">
        <v>1</v>
      </c>
      <c r="BQ1221">
        <v>9.02</v>
      </c>
      <c r="BR1221">
        <v>2.6</v>
      </c>
      <c r="BS1221">
        <v>0.45</v>
      </c>
      <c r="BT1221">
        <v>0</v>
      </c>
    </row>
    <row r="1222" spans="1:72">
      <c r="A1222" t="str">
        <f>IF(I1222="","其他",_xlfn.XLOOKUP(I1222,辅助数据!B:B,辅助数据!C:C))</f>
        <v>海报小木板</v>
      </c>
      <c r="B1222" t="str" cm="1">
        <f t="array" ref="B1222">IFERROR(_xlfn.IFS(EOMONTH(E1222,0)-C1222&gt;90,"老品 (开售天数大于90天)",EOMONTH(E1222,0)-C1222&gt;=0,"新品 (开售天数小于等于90)"),"新品未出单")</f>
        <v>老品 (开售天数大于90天)</v>
      </c>
      <c r="C1222" s="1">
        <f>_xlfn.XLOOKUP(K1222,开售时间!A:A,开售时间!B:B)</f>
        <v>46010</v>
      </c>
      <c r="D1222" s="1" t="str">
        <f>IFERROR(_xlfn.XLOOKUP(G1222,分层!A:A,分层!B:B),"未划分")</f>
        <v>T3</v>
      </c>
      <c r="E1222" s="4">
        <v>46266</v>
      </c>
      <c r="F1222" s="1" t="s">
        <v>72</v>
      </c>
      <c r="G1222" t="s">
        <v>1684</v>
      </c>
      <c r="H1222" t="s">
        <v>1685</v>
      </c>
      <c r="I1222" t="s">
        <v>1686</v>
      </c>
      <c r="J1222" t="s">
        <v>6300</v>
      </c>
      <c r="K1222" t="s">
        <v>1686</v>
      </c>
      <c r="L1222">
        <v>72597</v>
      </c>
      <c r="M1222">
        <v>620</v>
      </c>
      <c r="N1222">
        <v>497.29</v>
      </c>
      <c r="O1222">
        <v>457.23</v>
      </c>
      <c r="P1222">
        <v>0</v>
      </c>
      <c r="Q1222">
        <v>40.06</v>
      </c>
      <c r="R1222">
        <v>0</v>
      </c>
      <c r="S1222">
        <v>0</v>
      </c>
      <c r="T1222">
        <v>0</v>
      </c>
      <c r="U1222">
        <v>0</v>
      </c>
      <c r="V1222">
        <v>0</v>
      </c>
      <c r="W1222" t="s">
        <v>5935</v>
      </c>
      <c r="X1222">
        <v>1197.32</v>
      </c>
      <c r="Y1222">
        <v>1140.35</v>
      </c>
      <c r="Z1222">
        <v>0</v>
      </c>
      <c r="AA1222">
        <v>56.97</v>
      </c>
      <c r="AB1222">
        <v>0</v>
      </c>
      <c r="AC1222">
        <v>66</v>
      </c>
      <c r="AD1222">
        <v>63</v>
      </c>
      <c r="AE1222">
        <v>0</v>
      </c>
      <c r="AF1222">
        <v>3</v>
      </c>
      <c r="AG1222">
        <v>0</v>
      </c>
      <c r="AH1222" t="s">
        <v>6551</v>
      </c>
      <c r="AI1222">
        <v>1047.45</v>
      </c>
      <c r="AJ1222">
        <v>54</v>
      </c>
      <c r="AK1222" t="s">
        <v>118</v>
      </c>
      <c r="AL1222">
        <v>0.8</v>
      </c>
      <c r="AM1222">
        <v>6.85</v>
      </c>
      <c r="AN1222">
        <v>2.41</v>
      </c>
      <c r="AO1222" t="s">
        <v>5275</v>
      </c>
      <c r="AP1222" t="s">
        <v>6552</v>
      </c>
      <c r="AQ1222" t="s">
        <v>5198</v>
      </c>
      <c r="AR1222" t="s">
        <v>735</v>
      </c>
      <c r="AS1222">
        <v>7.53</v>
      </c>
      <c r="AT1222">
        <v>6.72</v>
      </c>
      <c r="AU1222">
        <v>12</v>
      </c>
      <c r="AV1222">
        <v>25</v>
      </c>
      <c r="AW1222">
        <v>74</v>
      </c>
      <c r="AX1222">
        <v>1.7</v>
      </c>
      <c r="AY1222">
        <v>1.8</v>
      </c>
      <c r="AZ1222">
        <v>2.5</v>
      </c>
      <c r="BA1222">
        <v>74</v>
      </c>
      <c r="BB1222">
        <v>1410.26</v>
      </c>
      <c r="BC1222">
        <v>73</v>
      </c>
      <c r="BD1222" t="s">
        <v>6553</v>
      </c>
      <c r="BE1222" t="s">
        <v>5516</v>
      </c>
      <c r="BF1222" t="s">
        <v>6554</v>
      </c>
      <c r="BG1222" t="s">
        <v>86</v>
      </c>
      <c r="BH1222" t="s">
        <v>86</v>
      </c>
      <c r="BI1222" t="s">
        <v>86</v>
      </c>
      <c r="BJ1222">
        <v>1398.74</v>
      </c>
      <c r="BK1222">
        <v>0</v>
      </c>
      <c r="BL1222">
        <v>0</v>
      </c>
      <c r="BM1222">
        <v>0</v>
      </c>
      <c r="BN1222">
        <v>12</v>
      </c>
      <c r="BO1222">
        <v>229.88</v>
      </c>
      <c r="BP1222">
        <v>11</v>
      </c>
      <c r="BQ1222">
        <v>18.9</v>
      </c>
      <c r="BR1222">
        <v>2.5</v>
      </c>
      <c r="BS1222">
        <v>11.52</v>
      </c>
      <c r="BT1222">
        <v>0</v>
      </c>
    </row>
    <row r="1223" spans="1:72">
      <c r="A1223" t="str">
        <f>IF(I1223="","其他",_xlfn.XLOOKUP(I1223,辅助数据!B:B,辅助数据!C:C))</f>
        <v>海报小木板</v>
      </c>
      <c r="B1223" t="str" cm="1">
        <f t="array" ref="B1223">IFERROR(_xlfn.IFS(EOMONTH(E1223,0)-C1223&gt;90,"老品 (开售天数大于90天)",EOMONTH(E1223,0)-C1223&gt;=0,"新品 (开售天数小于等于90)"),"新品未出单")</f>
        <v>老品 (开售天数大于90天)</v>
      </c>
      <c r="C1223" s="1">
        <f>_xlfn.XLOOKUP(K1223,开售时间!A:A,开售时间!B:B)</f>
        <v>46013</v>
      </c>
      <c r="D1223" s="1" t="str">
        <f>IFERROR(_xlfn.XLOOKUP(G1223,分层!A:A,分层!B:B),"未划分")</f>
        <v>T3</v>
      </c>
      <c r="E1223" s="4">
        <v>46266</v>
      </c>
      <c r="F1223" s="1" t="s">
        <v>72</v>
      </c>
      <c r="G1223" t="s">
        <v>1343</v>
      </c>
      <c r="H1223" t="s">
        <v>1344</v>
      </c>
      <c r="I1223" t="s">
        <v>1345</v>
      </c>
      <c r="J1223" t="s">
        <v>2524</v>
      </c>
      <c r="K1223" t="s">
        <v>1345</v>
      </c>
      <c r="L1223">
        <v>90001</v>
      </c>
      <c r="M1223">
        <v>560</v>
      </c>
      <c r="N1223">
        <v>558.92</v>
      </c>
      <c r="O1223">
        <v>545.56</v>
      </c>
      <c r="P1223">
        <v>0</v>
      </c>
      <c r="Q1223">
        <v>13.36</v>
      </c>
      <c r="R1223">
        <v>0</v>
      </c>
      <c r="S1223">
        <v>0</v>
      </c>
      <c r="T1223">
        <v>0</v>
      </c>
      <c r="U1223">
        <v>0</v>
      </c>
      <c r="V1223">
        <v>0</v>
      </c>
      <c r="W1223" t="s">
        <v>5935</v>
      </c>
      <c r="X1223">
        <v>1247.82</v>
      </c>
      <c r="Y1223">
        <v>1247.82</v>
      </c>
      <c r="Z1223">
        <v>0</v>
      </c>
      <c r="AA1223">
        <v>0</v>
      </c>
      <c r="AB1223">
        <v>0</v>
      </c>
      <c r="AC1223">
        <v>70</v>
      </c>
      <c r="AD1223">
        <v>70</v>
      </c>
      <c r="AE1223">
        <v>0</v>
      </c>
      <c r="AF1223">
        <v>0</v>
      </c>
      <c r="AG1223">
        <v>0</v>
      </c>
      <c r="AH1223" t="s">
        <v>6555</v>
      </c>
      <c r="AI1223">
        <v>1102.42</v>
      </c>
      <c r="AJ1223">
        <v>58</v>
      </c>
      <c r="AK1223" t="s">
        <v>4168</v>
      </c>
      <c r="AL1223">
        <v>1</v>
      </c>
      <c r="AM1223">
        <v>6.21</v>
      </c>
      <c r="AN1223">
        <v>2.23</v>
      </c>
      <c r="AO1223" t="s">
        <v>6556</v>
      </c>
      <c r="AP1223" t="s">
        <v>6557</v>
      </c>
      <c r="AQ1223" t="s">
        <v>6558</v>
      </c>
      <c r="AR1223" t="s">
        <v>6559</v>
      </c>
      <c r="AS1223">
        <v>7.98</v>
      </c>
      <c r="AT1223">
        <v>7.66</v>
      </c>
      <c r="AU1223">
        <v>18</v>
      </c>
      <c r="AV1223">
        <v>34</v>
      </c>
      <c r="AW1223">
        <v>74</v>
      </c>
      <c r="AX1223">
        <v>2.6</v>
      </c>
      <c r="AY1223">
        <v>2.4</v>
      </c>
      <c r="AZ1223">
        <v>2.5</v>
      </c>
      <c r="BA1223">
        <v>73</v>
      </c>
      <c r="BB1223">
        <v>1387.27</v>
      </c>
      <c r="BC1223">
        <v>73</v>
      </c>
      <c r="BD1223" t="s">
        <v>6560</v>
      </c>
      <c r="BE1223" t="s">
        <v>6561</v>
      </c>
      <c r="BF1223" t="s">
        <v>6560</v>
      </c>
      <c r="BG1223" t="s">
        <v>86</v>
      </c>
      <c r="BH1223" t="s">
        <v>86</v>
      </c>
      <c r="BI1223" t="s">
        <v>86</v>
      </c>
      <c r="BJ1223">
        <v>1385.36</v>
      </c>
      <c r="BK1223">
        <v>2</v>
      </c>
      <c r="BL1223">
        <v>37.98</v>
      </c>
      <c r="BM1223">
        <v>2</v>
      </c>
      <c r="BN1223">
        <v>2</v>
      </c>
      <c r="BO1223">
        <v>37.98</v>
      </c>
      <c r="BP1223">
        <v>2</v>
      </c>
      <c r="BQ1223">
        <v>18.98</v>
      </c>
      <c r="BR1223">
        <v>2.4</v>
      </c>
      <c r="BS1223">
        <v>1.91</v>
      </c>
      <c r="BT1223">
        <v>0</v>
      </c>
    </row>
    <row r="1224" spans="1:72">
      <c r="A1224" t="str">
        <f>IF(I1224="","其他",_xlfn.XLOOKUP(I1224,辅助数据!B:B,辅助数据!C:C))</f>
        <v>小海报木板</v>
      </c>
      <c r="B1224" t="str" cm="1">
        <f t="array" ref="B1224">IFERROR(_xlfn.IFS(EOMONTH(E1224,0)-C1224&gt;90,"老品 (开售天数大于90天)",EOMONTH(E1224,0)-C1224&gt;=0,"新品 (开售天数小于等于90)"),"新品未出单")</f>
        <v>老品 (开售天数大于90天)</v>
      </c>
      <c r="C1224" s="1">
        <f>_xlfn.XLOOKUP(K1224,开售时间!A:A,开售时间!B:B)</f>
        <v>46014</v>
      </c>
      <c r="D1224" s="1" t="str">
        <f>IFERROR(_xlfn.XLOOKUP(G1224,分层!A:A,分层!B:B),"未划分")</f>
        <v>T2</v>
      </c>
      <c r="E1224" s="4">
        <v>46266</v>
      </c>
      <c r="F1224" s="1" t="s">
        <v>72</v>
      </c>
      <c r="G1224" t="s">
        <v>1410</v>
      </c>
      <c r="H1224" t="s">
        <v>1411</v>
      </c>
      <c r="I1224" t="s">
        <v>1412</v>
      </c>
      <c r="J1224" t="s">
        <v>4429</v>
      </c>
      <c r="K1224" t="s">
        <v>1412</v>
      </c>
      <c r="L1224">
        <v>218394</v>
      </c>
      <c r="M1224">
        <v>336</v>
      </c>
      <c r="N1224">
        <v>229.09</v>
      </c>
      <c r="O1224">
        <v>222.42</v>
      </c>
      <c r="P1224">
        <v>0</v>
      </c>
      <c r="Q1224">
        <v>6.67</v>
      </c>
      <c r="R1224">
        <v>0</v>
      </c>
      <c r="S1224">
        <v>0</v>
      </c>
      <c r="T1224">
        <v>0</v>
      </c>
      <c r="U1224">
        <v>0</v>
      </c>
      <c r="V1224">
        <v>0</v>
      </c>
      <c r="W1224" t="s">
        <v>5935</v>
      </c>
      <c r="X1224">
        <v>556.8</v>
      </c>
      <c r="Y1224">
        <v>533.49</v>
      </c>
      <c r="Z1224">
        <v>0</v>
      </c>
      <c r="AA1224">
        <v>23.31</v>
      </c>
      <c r="AB1224">
        <v>0</v>
      </c>
      <c r="AC1224">
        <v>52</v>
      </c>
      <c r="AD1224">
        <v>50</v>
      </c>
      <c r="AE1224">
        <v>0</v>
      </c>
      <c r="AF1224">
        <v>2</v>
      </c>
      <c r="AG1224">
        <v>0</v>
      </c>
      <c r="AH1224" t="s">
        <v>6562</v>
      </c>
      <c r="AI1224">
        <v>412.92</v>
      </c>
      <c r="AJ1224">
        <v>40</v>
      </c>
      <c r="AK1224" t="s">
        <v>6563</v>
      </c>
      <c r="AL1224">
        <v>0.68</v>
      </c>
      <c r="AM1224">
        <v>1.05</v>
      </c>
      <c r="AN1224">
        <v>2.43</v>
      </c>
      <c r="AO1224" t="s">
        <v>6564</v>
      </c>
      <c r="AP1224" t="s">
        <v>6565</v>
      </c>
      <c r="AQ1224" t="s">
        <v>5757</v>
      </c>
      <c r="AR1224" t="s">
        <v>6566</v>
      </c>
      <c r="AS1224">
        <v>4.41</v>
      </c>
      <c r="AT1224">
        <v>3.14</v>
      </c>
      <c r="AU1224">
        <v>13</v>
      </c>
      <c r="AV1224">
        <v>23</v>
      </c>
      <c r="AW1224">
        <v>65</v>
      </c>
      <c r="AX1224">
        <v>1.9</v>
      </c>
      <c r="AY1224">
        <v>1.6</v>
      </c>
      <c r="AZ1224">
        <v>2.2</v>
      </c>
      <c r="BA1224">
        <v>73</v>
      </c>
      <c r="BB1224">
        <v>729.27</v>
      </c>
      <c r="BC1224">
        <v>62</v>
      </c>
      <c r="BD1224" t="s">
        <v>6567</v>
      </c>
      <c r="BE1224" t="s">
        <v>6568</v>
      </c>
      <c r="BF1224" t="s">
        <v>6569</v>
      </c>
      <c r="BG1224" t="s">
        <v>86</v>
      </c>
      <c r="BH1224" t="s">
        <v>86</v>
      </c>
      <c r="BI1224" t="s">
        <v>86</v>
      </c>
      <c r="BJ1224">
        <v>718.27</v>
      </c>
      <c r="BK1224">
        <v>0</v>
      </c>
      <c r="BL1224">
        <v>0</v>
      </c>
      <c r="BM1224">
        <v>0</v>
      </c>
      <c r="BN1224">
        <v>22</v>
      </c>
      <c r="BO1224">
        <v>219.78</v>
      </c>
      <c r="BP1224">
        <v>11</v>
      </c>
      <c r="BQ1224">
        <v>9.84</v>
      </c>
      <c r="BR1224">
        <v>2.4</v>
      </c>
      <c r="BS1224">
        <v>11</v>
      </c>
      <c r="BT1224">
        <v>0</v>
      </c>
    </row>
    <row r="1225" spans="1:72">
      <c r="A1225" t="str">
        <f>IF(I1225="","其他",_xlfn.XLOOKUP(I1225,辅助数据!B:B,辅助数据!C:C))</f>
        <v>照片横幅</v>
      </c>
      <c r="B1225" t="str" cm="1">
        <f t="array" ref="B1225">IFERROR(_xlfn.IFS(EOMONTH(E1225,0)-C1225&gt;90,"老品 (开售天数大于90天)",EOMONTH(E1225,0)-C1225&gt;=0,"新品 (开售天数小于等于90)"),"新品未出单")</f>
        <v>老品 (开售天数大于90天)</v>
      </c>
      <c r="C1225" s="1">
        <f>_xlfn.XLOOKUP(K1225,开售时间!A:A,开售时间!B:B)</f>
        <v>46101</v>
      </c>
      <c r="D1225" s="1" t="str">
        <f>IFERROR(_xlfn.XLOOKUP(G1225,分层!A:A,分层!B:B),"未划分")</f>
        <v>T3</v>
      </c>
      <c r="E1225" s="4">
        <v>46266</v>
      </c>
      <c r="F1225" s="1" t="s">
        <v>72</v>
      </c>
      <c r="G1225" t="s">
        <v>1022</v>
      </c>
      <c r="H1225" t="s">
        <v>1023</v>
      </c>
      <c r="I1225" t="s">
        <v>1024</v>
      </c>
      <c r="J1225" t="s">
        <v>1542</v>
      </c>
      <c r="K1225" t="s">
        <v>1024</v>
      </c>
      <c r="L1225">
        <v>52804</v>
      </c>
      <c r="M1225">
        <v>304</v>
      </c>
      <c r="N1225">
        <v>232.61</v>
      </c>
      <c r="O1225">
        <v>227.52</v>
      </c>
      <c r="P1225">
        <v>0</v>
      </c>
      <c r="Q1225">
        <v>5.09</v>
      </c>
      <c r="R1225">
        <v>0</v>
      </c>
      <c r="S1225">
        <v>0</v>
      </c>
      <c r="T1225">
        <v>0</v>
      </c>
      <c r="U1225">
        <v>0</v>
      </c>
      <c r="V1225">
        <v>0</v>
      </c>
      <c r="W1225" t="s">
        <v>5935</v>
      </c>
      <c r="X1225">
        <v>741.94</v>
      </c>
      <c r="Y1225">
        <v>715.96</v>
      </c>
      <c r="Z1225">
        <v>0</v>
      </c>
      <c r="AA1225">
        <v>25.98</v>
      </c>
      <c r="AB1225">
        <v>0</v>
      </c>
      <c r="AC1225">
        <v>59</v>
      </c>
      <c r="AD1225">
        <v>57</v>
      </c>
      <c r="AE1225">
        <v>0</v>
      </c>
      <c r="AF1225">
        <v>2</v>
      </c>
      <c r="AG1225">
        <v>0</v>
      </c>
      <c r="AH1225" t="s">
        <v>1645</v>
      </c>
      <c r="AI1225">
        <v>652.21</v>
      </c>
      <c r="AJ1225">
        <v>52</v>
      </c>
      <c r="AK1225" t="s">
        <v>1540</v>
      </c>
      <c r="AL1225">
        <v>0.77</v>
      </c>
      <c r="AM1225">
        <v>4.41</v>
      </c>
      <c r="AN1225">
        <v>3.19</v>
      </c>
      <c r="AO1225" t="s">
        <v>6570</v>
      </c>
      <c r="AP1225" t="s">
        <v>6571</v>
      </c>
      <c r="AQ1225" t="s">
        <v>6572</v>
      </c>
      <c r="AR1225" t="s">
        <v>6573</v>
      </c>
      <c r="AS1225">
        <v>3.94</v>
      </c>
      <c r="AT1225">
        <v>3.19</v>
      </c>
      <c r="AU1225">
        <v>12</v>
      </c>
      <c r="AV1225">
        <v>29</v>
      </c>
      <c r="AW1225">
        <v>73</v>
      </c>
      <c r="AX1225">
        <v>1.7</v>
      </c>
      <c r="AY1225">
        <v>2.1</v>
      </c>
      <c r="AZ1225">
        <v>2.4</v>
      </c>
      <c r="BA1225">
        <v>73</v>
      </c>
      <c r="BB1225">
        <v>925</v>
      </c>
      <c r="BC1225">
        <v>73</v>
      </c>
      <c r="BD1225" t="s">
        <v>6014</v>
      </c>
      <c r="BE1225" t="s">
        <v>4527</v>
      </c>
      <c r="BF1225" t="s">
        <v>6014</v>
      </c>
      <c r="BG1225" t="s">
        <v>86</v>
      </c>
      <c r="BH1225" t="s">
        <v>86</v>
      </c>
      <c r="BI1225" t="s">
        <v>86</v>
      </c>
      <c r="BJ1225">
        <v>923.14</v>
      </c>
      <c r="BK1225">
        <v>2</v>
      </c>
      <c r="BL1225">
        <v>24.68</v>
      </c>
      <c r="BM1225">
        <v>2</v>
      </c>
      <c r="BN1225">
        <v>3</v>
      </c>
      <c r="BO1225">
        <v>37.28</v>
      </c>
      <c r="BP1225">
        <v>3</v>
      </c>
      <c r="BQ1225">
        <v>12.65</v>
      </c>
      <c r="BR1225">
        <v>2.4</v>
      </c>
      <c r="BS1225">
        <v>1.86</v>
      </c>
      <c r="BT1225">
        <v>0</v>
      </c>
    </row>
    <row r="1226" spans="1:72">
      <c r="A1226" t="str">
        <f>IF(I1226="","其他",_xlfn.XLOOKUP(I1226,辅助数据!B:B,辅助数据!C:C))</f>
        <v>照片横幅</v>
      </c>
      <c r="B1226" t="str" cm="1">
        <f t="array" ref="B1226">IFERROR(_xlfn.IFS(EOMONTH(E1226,0)-C1226&gt;90,"老品 (开售天数大于90天)",EOMONTH(E1226,0)-C1226&gt;=0,"新品 (开售天数小于等于90)"),"新品未出单")</f>
        <v>老品 (开售天数大于90天)</v>
      </c>
      <c r="C1226" s="1">
        <f>_xlfn.XLOOKUP(K1226,开售时间!A:A,开售时间!B:B)</f>
        <v>46203</v>
      </c>
      <c r="D1226" s="1" t="str">
        <f>IFERROR(_xlfn.XLOOKUP(G1226,分层!A:A,分层!B:B),"未划分")</f>
        <v>N</v>
      </c>
      <c r="E1226" s="4">
        <v>46266</v>
      </c>
      <c r="F1226" s="1" t="s">
        <v>72</v>
      </c>
      <c r="G1226" t="s">
        <v>1185</v>
      </c>
      <c r="H1226" t="s">
        <v>1186</v>
      </c>
      <c r="I1226" t="s">
        <v>1187</v>
      </c>
      <c r="J1226" t="s">
        <v>6445</v>
      </c>
      <c r="K1226" t="s">
        <v>1187</v>
      </c>
      <c r="L1226">
        <v>33252</v>
      </c>
      <c r="M1226">
        <v>551</v>
      </c>
      <c r="N1226">
        <v>363.15</v>
      </c>
      <c r="O1226">
        <v>363.15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 t="s">
        <v>5935</v>
      </c>
      <c r="X1226">
        <v>623.52</v>
      </c>
      <c r="Y1226">
        <v>623.52</v>
      </c>
      <c r="Z1226">
        <v>0</v>
      </c>
      <c r="AA1226">
        <v>0</v>
      </c>
      <c r="AB1226">
        <v>0</v>
      </c>
      <c r="AC1226">
        <v>47</v>
      </c>
      <c r="AD1226">
        <v>47</v>
      </c>
      <c r="AE1226">
        <v>0</v>
      </c>
      <c r="AF1226">
        <v>0</v>
      </c>
      <c r="AG1226">
        <v>0</v>
      </c>
      <c r="AH1226" t="s">
        <v>6574</v>
      </c>
      <c r="AI1226">
        <v>597.54</v>
      </c>
      <c r="AJ1226">
        <v>45</v>
      </c>
      <c r="AK1226" t="s">
        <v>125</v>
      </c>
      <c r="AL1226">
        <v>0.66</v>
      </c>
      <c r="AM1226">
        <v>10.92</v>
      </c>
      <c r="AN1226">
        <v>1.72</v>
      </c>
      <c r="AO1226" t="s">
        <v>4764</v>
      </c>
      <c r="AP1226" t="s">
        <v>6575</v>
      </c>
      <c r="AQ1226" t="s">
        <v>4891</v>
      </c>
      <c r="AR1226" t="s">
        <v>6576</v>
      </c>
      <c r="AS1226">
        <v>7.73</v>
      </c>
      <c r="AT1226">
        <v>4.97</v>
      </c>
      <c r="AU1226">
        <v>15</v>
      </c>
      <c r="AV1226">
        <v>31</v>
      </c>
      <c r="AW1226">
        <v>68</v>
      </c>
      <c r="AX1226">
        <v>2.1</v>
      </c>
      <c r="AY1226">
        <v>2.2</v>
      </c>
      <c r="AZ1226">
        <v>2.3</v>
      </c>
      <c r="BA1226">
        <v>73</v>
      </c>
      <c r="BB1226">
        <v>947.62</v>
      </c>
      <c r="BC1226">
        <v>72</v>
      </c>
      <c r="BD1226" t="s">
        <v>6577</v>
      </c>
      <c r="BE1226" t="s">
        <v>6577</v>
      </c>
      <c r="BF1226" t="s">
        <v>5440</v>
      </c>
      <c r="BG1226" t="s">
        <v>86</v>
      </c>
      <c r="BH1226" t="s">
        <v>86</v>
      </c>
      <c r="BI1226" t="s">
        <v>86</v>
      </c>
      <c r="BJ1226">
        <v>886.52</v>
      </c>
      <c r="BK1226">
        <v>1</v>
      </c>
      <c r="BL1226">
        <v>12.34</v>
      </c>
      <c r="BM1226">
        <v>1</v>
      </c>
      <c r="BN1226">
        <v>47</v>
      </c>
      <c r="BO1226">
        <v>610.53</v>
      </c>
      <c r="BP1226">
        <v>46</v>
      </c>
      <c r="BQ1226">
        <v>12.14</v>
      </c>
      <c r="BR1226">
        <v>2.4</v>
      </c>
      <c r="BS1226">
        <v>61.1</v>
      </c>
      <c r="BT1226">
        <v>0</v>
      </c>
    </row>
    <row r="1227" spans="1:72">
      <c r="A1227" t="str">
        <f>IF(I1227="","其他",_xlfn.XLOOKUP(I1227,辅助数据!B:B,辅助数据!C:C))</f>
        <v>海报小木板</v>
      </c>
      <c r="B1227" t="str" cm="1">
        <f t="array" ref="B1227">IFERROR(_xlfn.IFS(EOMONTH(E1227,0)-C1227&gt;90,"老品 (开售天数大于90天)",EOMONTH(E1227,0)-C1227&gt;=0,"新品 (开售天数小于等于90)"),"新品未出单")</f>
        <v>老品 (开售天数大于90天)</v>
      </c>
      <c r="C1227" s="1">
        <f>_xlfn.XLOOKUP(K1227,开售时间!A:A,开售时间!B:B)</f>
        <v>46010</v>
      </c>
      <c r="D1227" s="1" t="str">
        <f>IFERROR(_xlfn.XLOOKUP(G1227,分层!A:A,分层!B:B),"未划分")</f>
        <v>T3</v>
      </c>
      <c r="E1227" s="4">
        <v>46266</v>
      </c>
      <c r="F1227" s="1" t="s">
        <v>72</v>
      </c>
      <c r="G1227" t="s">
        <v>1922</v>
      </c>
      <c r="H1227" t="s">
        <v>1923</v>
      </c>
      <c r="I1227" t="s">
        <v>1924</v>
      </c>
      <c r="J1227" t="s">
        <v>1450</v>
      </c>
      <c r="K1227" t="s">
        <v>1924</v>
      </c>
      <c r="L1227">
        <v>86299</v>
      </c>
      <c r="M1227">
        <v>641</v>
      </c>
      <c r="N1227">
        <v>497.52</v>
      </c>
      <c r="O1227">
        <v>485.92</v>
      </c>
      <c r="P1227">
        <v>0</v>
      </c>
      <c r="Q1227">
        <v>11.6</v>
      </c>
      <c r="R1227">
        <v>0</v>
      </c>
      <c r="S1227">
        <v>0</v>
      </c>
      <c r="T1227">
        <v>0</v>
      </c>
      <c r="U1227">
        <v>0</v>
      </c>
      <c r="V1227">
        <v>0</v>
      </c>
      <c r="W1227" t="s">
        <v>5935</v>
      </c>
      <c r="X1227">
        <v>1098.49</v>
      </c>
      <c r="Y1227">
        <v>1098.49</v>
      </c>
      <c r="Z1227">
        <v>0</v>
      </c>
      <c r="AA1227">
        <v>0</v>
      </c>
      <c r="AB1227">
        <v>0</v>
      </c>
      <c r="AC1227">
        <v>62</v>
      </c>
      <c r="AD1227">
        <v>62</v>
      </c>
      <c r="AE1227">
        <v>0</v>
      </c>
      <c r="AF1227">
        <v>0</v>
      </c>
      <c r="AG1227">
        <v>0</v>
      </c>
      <c r="AH1227" t="s">
        <v>920</v>
      </c>
      <c r="AI1227">
        <v>987.48</v>
      </c>
      <c r="AJ1227">
        <v>52</v>
      </c>
      <c r="AK1227" t="s">
        <v>147</v>
      </c>
      <c r="AL1227">
        <v>0.78</v>
      </c>
      <c r="AM1227">
        <v>5.77</v>
      </c>
      <c r="AN1227">
        <v>2.21</v>
      </c>
      <c r="AO1227" t="s">
        <v>6578</v>
      </c>
      <c r="AP1227" t="s">
        <v>5000</v>
      </c>
      <c r="AQ1227" t="s">
        <v>5000</v>
      </c>
      <c r="AR1227" t="s">
        <v>6579</v>
      </c>
      <c r="AS1227">
        <v>8.02</v>
      </c>
      <c r="AT1227">
        <v>6.91</v>
      </c>
      <c r="AU1227">
        <v>15</v>
      </c>
      <c r="AV1227">
        <v>39</v>
      </c>
      <c r="AW1227">
        <v>70</v>
      </c>
      <c r="AX1227">
        <v>2.1</v>
      </c>
      <c r="AY1227">
        <v>2.8</v>
      </c>
      <c r="AZ1227">
        <v>2.3</v>
      </c>
      <c r="BA1227">
        <v>72</v>
      </c>
      <c r="BB1227">
        <v>1367.28</v>
      </c>
      <c r="BC1227">
        <v>72</v>
      </c>
      <c r="BD1227" t="s">
        <v>5984</v>
      </c>
      <c r="BE1227" t="s">
        <v>4968</v>
      </c>
      <c r="BF1227" t="s">
        <v>5984</v>
      </c>
      <c r="BG1227" t="s">
        <v>86</v>
      </c>
      <c r="BH1227" t="s">
        <v>86</v>
      </c>
      <c r="BI1227" t="s">
        <v>86</v>
      </c>
      <c r="BJ1227">
        <v>1367.28</v>
      </c>
      <c r="BK1227">
        <v>1</v>
      </c>
      <c r="BL1227">
        <v>18.99</v>
      </c>
      <c r="BM1227">
        <v>1</v>
      </c>
      <c r="BN1227">
        <v>0</v>
      </c>
      <c r="BO1227">
        <v>0</v>
      </c>
      <c r="BP1227">
        <v>0</v>
      </c>
      <c r="BQ1227">
        <v>18.99</v>
      </c>
      <c r="BR1227">
        <v>2.4</v>
      </c>
      <c r="BS1227">
        <v>0</v>
      </c>
      <c r="BT1227">
        <v>0</v>
      </c>
    </row>
    <row r="1228" spans="1:72">
      <c r="A1228" t="str">
        <f>IF(I1228="","其他",_xlfn.XLOOKUP(I1228,辅助数据!B:B,辅助数据!C:C))</f>
        <v>小海报木板</v>
      </c>
      <c r="B1228" t="str" cm="1">
        <f t="array" ref="B1228">IFERROR(_xlfn.IFS(EOMONTH(E1228,0)-C1228&gt;90,"老品 (开售天数大于90天)",EOMONTH(E1228,0)-C1228&gt;=0,"新品 (开售天数小于等于90)"),"新品未出单")</f>
        <v>老品 (开售天数大于90天)</v>
      </c>
      <c r="C1228" s="1">
        <f>_xlfn.XLOOKUP(K1228,开售时间!A:A,开售时间!B:B)</f>
        <v>46010</v>
      </c>
      <c r="D1228" s="1" t="str">
        <f>IFERROR(_xlfn.XLOOKUP(G1228,分层!A:A,分层!B:B),"未划分")</f>
        <v>T3</v>
      </c>
      <c r="E1228" s="4">
        <v>46266</v>
      </c>
      <c r="F1228" s="1" t="s">
        <v>72</v>
      </c>
      <c r="G1228" t="s">
        <v>1618</v>
      </c>
      <c r="H1228" t="s">
        <v>1619</v>
      </c>
      <c r="I1228" t="s">
        <v>1620</v>
      </c>
      <c r="J1228" t="s">
        <v>5052</v>
      </c>
      <c r="K1228" t="s">
        <v>1620</v>
      </c>
      <c r="L1228">
        <v>37889</v>
      </c>
      <c r="M1228">
        <v>239</v>
      </c>
      <c r="N1228">
        <v>144.52</v>
      </c>
      <c r="O1228">
        <v>144.52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 t="s">
        <v>5935</v>
      </c>
      <c r="X1228">
        <v>522.99</v>
      </c>
      <c r="Y1228">
        <v>522.99</v>
      </c>
      <c r="Z1228">
        <v>0</v>
      </c>
      <c r="AA1228">
        <v>0</v>
      </c>
      <c r="AB1228">
        <v>0</v>
      </c>
      <c r="AC1228">
        <v>47</v>
      </c>
      <c r="AD1228">
        <v>47</v>
      </c>
      <c r="AE1228">
        <v>0</v>
      </c>
      <c r="AF1228">
        <v>0</v>
      </c>
      <c r="AG1228">
        <v>0</v>
      </c>
      <c r="AH1228" t="s">
        <v>6580</v>
      </c>
      <c r="AI1228">
        <v>459.04</v>
      </c>
      <c r="AJ1228">
        <v>42</v>
      </c>
      <c r="AK1228" t="s">
        <v>1678</v>
      </c>
      <c r="AL1228">
        <v>0.6</v>
      </c>
      <c r="AM1228">
        <v>3.81</v>
      </c>
      <c r="AN1228">
        <v>3.62</v>
      </c>
      <c r="AO1228" t="s">
        <v>6581</v>
      </c>
      <c r="AP1228" t="s">
        <v>6582</v>
      </c>
      <c r="AQ1228" t="s">
        <v>6583</v>
      </c>
      <c r="AR1228" t="s">
        <v>6584</v>
      </c>
      <c r="AS1228">
        <v>3.07</v>
      </c>
      <c r="AT1228">
        <v>2.01</v>
      </c>
      <c r="AU1228">
        <v>10</v>
      </c>
      <c r="AV1228">
        <v>23</v>
      </c>
      <c r="AW1228">
        <v>66</v>
      </c>
      <c r="AX1228">
        <v>1.4</v>
      </c>
      <c r="AY1228">
        <v>1.6</v>
      </c>
      <c r="AZ1228">
        <v>2.2</v>
      </c>
      <c r="BA1228">
        <v>72</v>
      </c>
      <c r="BB1228">
        <v>698.3</v>
      </c>
      <c r="BC1228">
        <v>64</v>
      </c>
      <c r="BD1228" t="s">
        <v>1584</v>
      </c>
      <c r="BE1228" t="s">
        <v>4681</v>
      </c>
      <c r="BF1228" t="s">
        <v>5361</v>
      </c>
      <c r="BG1228" t="s">
        <v>86</v>
      </c>
      <c r="BH1228" t="s">
        <v>86</v>
      </c>
      <c r="BI1228" t="s">
        <v>86</v>
      </c>
      <c r="BJ1228">
        <v>691.3</v>
      </c>
      <c r="BK1228">
        <v>2</v>
      </c>
      <c r="BL1228">
        <v>18.98</v>
      </c>
      <c r="BM1228">
        <v>2</v>
      </c>
      <c r="BN1228">
        <v>14</v>
      </c>
      <c r="BO1228">
        <v>139.86</v>
      </c>
      <c r="BP1228">
        <v>7</v>
      </c>
      <c r="BQ1228">
        <v>9.6</v>
      </c>
      <c r="BR1228">
        <v>2.4</v>
      </c>
      <c r="BS1228">
        <v>7</v>
      </c>
      <c r="BT1228">
        <v>0</v>
      </c>
    </row>
    <row r="1229" spans="1:72">
      <c r="A1229" t="str">
        <f>IF(I1229="","其他",_xlfn.XLOOKUP(I1229,辅助数据!B:B,辅助数据!C:C))</f>
        <v>贺卡</v>
      </c>
      <c r="B1229" t="str" cm="1">
        <f t="array" ref="B1229">IFERROR(_xlfn.IFS(EOMONTH(E1229,0)-C1229&gt;90,"老品 (开售天数大于90天)",EOMONTH(E1229,0)-C1229&gt;=0,"新品 (开售天数小于等于90)"),"新品未出单")</f>
        <v>老品 (开售天数大于90天)</v>
      </c>
      <c r="C1229" s="1">
        <f>_xlfn.XLOOKUP(K1229,开售时间!A:A,开售时间!B:B)</f>
        <v>46194</v>
      </c>
      <c r="D1229" s="1" t="str">
        <f>IFERROR(_xlfn.XLOOKUP(G1229,分层!A:A,分层!B:B),"未划分")</f>
        <v>N</v>
      </c>
      <c r="E1229" s="4">
        <v>46266</v>
      </c>
      <c r="F1229" s="1" t="s">
        <v>72</v>
      </c>
      <c r="G1229" t="s">
        <v>1858</v>
      </c>
      <c r="H1229" t="s">
        <v>1859</v>
      </c>
      <c r="I1229" t="s">
        <v>1860</v>
      </c>
      <c r="J1229" t="s">
        <v>6276</v>
      </c>
      <c r="K1229" t="s">
        <v>1860</v>
      </c>
      <c r="L1229">
        <v>48278</v>
      </c>
      <c r="M1229">
        <v>260</v>
      </c>
      <c r="N1229">
        <v>253.05</v>
      </c>
      <c r="O1229">
        <v>231.87</v>
      </c>
      <c r="P1229">
        <v>0</v>
      </c>
      <c r="Q1229">
        <v>21.18</v>
      </c>
      <c r="R1229">
        <v>0</v>
      </c>
      <c r="S1229">
        <v>0</v>
      </c>
      <c r="T1229">
        <v>0</v>
      </c>
      <c r="U1229">
        <v>0</v>
      </c>
      <c r="V1229">
        <v>0</v>
      </c>
      <c r="W1229" t="s">
        <v>5935</v>
      </c>
      <c r="X1229">
        <v>694.5</v>
      </c>
      <c r="Y1229">
        <v>638.54</v>
      </c>
      <c r="Z1229">
        <v>0</v>
      </c>
      <c r="AA1229">
        <v>55.96</v>
      </c>
      <c r="AB1229">
        <v>0</v>
      </c>
      <c r="AC1229">
        <v>50</v>
      </c>
      <c r="AD1229">
        <v>46</v>
      </c>
      <c r="AE1229">
        <v>0</v>
      </c>
      <c r="AF1229">
        <v>4</v>
      </c>
      <c r="AG1229">
        <v>0</v>
      </c>
      <c r="AH1229" t="s">
        <v>5675</v>
      </c>
      <c r="AI1229">
        <v>685.51</v>
      </c>
      <c r="AJ1229">
        <v>49</v>
      </c>
      <c r="AK1229" t="s">
        <v>1804</v>
      </c>
      <c r="AL1229">
        <v>0.97</v>
      </c>
      <c r="AM1229">
        <v>5.24</v>
      </c>
      <c r="AN1229">
        <v>2.74</v>
      </c>
      <c r="AO1229" t="s">
        <v>2151</v>
      </c>
      <c r="AP1229" t="s">
        <v>6585</v>
      </c>
      <c r="AQ1229" t="s">
        <v>6586</v>
      </c>
      <c r="AR1229" t="s">
        <v>6587</v>
      </c>
      <c r="AS1229">
        <v>5.06</v>
      </c>
      <c r="AT1229">
        <v>3.51</v>
      </c>
      <c r="AU1229">
        <v>14</v>
      </c>
      <c r="AV1229">
        <v>29</v>
      </c>
      <c r="AW1229">
        <v>66</v>
      </c>
      <c r="AX1229">
        <v>2</v>
      </c>
      <c r="AY1229">
        <v>2.1</v>
      </c>
      <c r="AZ1229">
        <v>2.2</v>
      </c>
      <c r="BA1229">
        <v>72</v>
      </c>
      <c r="BB1229">
        <v>1007.28</v>
      </c>
      <c r="BC1229">
        <v>71</v>
      </c>
      <c r="BD1229" t="s">
        <v>6588</v>
      </c>
      <c r="BE1229" t="s">
        <v>2104</v>
      </c>
      <c r="BF1229" t="s">
        <v>6589</v>
      </c>
      <c r="BG1229" t="s">
        <v>86</v>
      </c>
      <c r="BH1229" t="s">
        <v>86</v>
      </c>
      <c r="BI1229" t="s">
        <v>86</v>
      </c>
      <c r="BJ1229">
        <v>976.48</v>
      </c>
      <c r="BK1229">
        <v>0</v>
      </c>
      <c r="BL1229">
        <v>0</v>
      </c>
      <c r="BM1229">
        <v>0</v>
      </c>
      <c r="BN1229">
        <v>22</v>
      </c>
      <c r="BO1229">
        <v>307.78</v>
      </c>
      <c r="BP1229">
        <v>21</v>
      </c>
      <c r="BQ1229">
        <v>13.56</v>
      </c>
      <c r="BR1229">
        <v>2.4</v>
      </c>
      <c r="BS1229">
        <v>30.8</v>
      </c>
      <c r="BT1229">
        <v>0</v>
      </c>
    </row>
    <row r="1230" spans="1:72">
      <c r="A1230" t="str">
        <f>IF(I1230="","其他",_xlfn.XLOOKUP(I1230,辅助数据!B:B,辅助数据!C:C))</f>
        <v>签名本</v>
      </c>
      <c r="B1230" t="str" cm="1">
        <f t="array" ref="B1230">IFERROR(_xlfn.IFS(EOMONTH(E1230,0)-C1230&gt;90,"老品 (开售天数大于90天)",EOMONTH(E1230,0)-C1230&gt;=0,"新品 (开售天数小于等于90)"),"新品未出单")</f>
        <v>新品 (开售天数小于等于90)</v>
      </c>
      <c r="C1230" s="1">
        <f>_xlfn.XLOOKUP(K1230,开售时间!A:A,开售时间!B:B)</f>
        <v>46217</v>
      </c>
      <c r="D1230" s="1" t="str">
        <f>IFERROR(_xlfn.XLOOKUP(G1230,分层!A:A,分层!B:B),"未划分")</f>
        <v>未划分</v>
      </c>
      <c r="E1230" s="4">
        <v>46266</v>
      </c>
      <c r="F1230" s="1" t="s">
        <v>1076</v>
      </c>
      <c r="G1230" t="s">
        <v>1577</v>
      </c>
      <c r="H1230" t="s">
        <v>1578</v>
      </c>
      <c r="I1230" t="s">
        <v>1579</v>
      </c>
      <c r="J1230" t="s">
        <v>871</v>
      </c>
      <c r="K1230" t="s">
        <v>1579</v>
      </c>
      <c r="L1230">
        <v>46458</v>
      </c>
      <c r="M1230">
        <v>388</v>
      </c>
      <c r="N1230">
        <v>325.58</v>
      </c>
      <c r="O1230">
        <v>269.68</v>
      </c>
      <c r="P1230">
        <v>0</v>
      </c>
      <c r="Q1230">
        <v>55.9</v>
      </c>
      <c r="R1230">
        <v>0</v>
      </c>
      <c r="S1230">
        <v>0</v>
      </c>
      <c r="T1230">
        <v>0</v>
      </c>
      <c r="U1230">
        <v>0</v>
      </c>
      <c r="V1230">
        <v>0</v>
      </c>
      <c r="W1230" t="s">
        <v>5935</v>
      </c>
      <c r="X1230">
        <v>415.43</v>
      </c>
      <c r="Y1230">
        <v>383.47</v>
      </c>
      <c r="Z1230">
        <v>0</v>
      </c>
      <c r="AA1230">
        <v>31.96</v>
      </c>
      <c r="AB1230">
        <v>0</v>
      </c>
      <c r="AC1230">
        <v>48</v>
      </c>
      <c r="AD1230">
        <v>44</v>
      </c>
      <c r="AE1230">
        <v>0</v>
      </c>
      <c r="AF1230">
        <v>4</v>
      </c>
      <c r="AG1230">
        <v>0</v>
      </c>
      <c r="AH1230" t="s">
        <v>1099</v>
      </c>
      <c r="AI1230">
        <v>339.59</v>
      </c>
      <c r="AJ1230">
        <v>41</v>
      </c>
      <c r="AK1230" t="s">
        <v>160</v>
      </c>
      <c r="AL1230">
        <v>0.84</v>
      </c>
      <c r="AM1230">
        <v>7.01</v>
      </c>
      <c r="AN1230">
        <v>1.28</v>
      </c>
      <c r="AO1230" t="s">
        <v>827</v>
      </c>
      <c r="AP1230" t="s">
        <v>6590</v>
      </c>
      <c r="AQ1230" t="s">
        <v>6591</v>
      </c>
      <c r="AR1230" t="s">
        <v>6592</v>
      </c>
      <c r="AS1230">
        <v>6.78</v>
      </c>
      <c r="AT1230">
        <v>4.52</v>
      </c>
      <c r="AU1230">
        <v>13</v>
      </c>
      <c r="AV1230">
        <v>29</v>
      </c>
      <c r="AW1230">
        <v>66</v>
      </c>
      <c r="AX1230">
        <v>1.9</v>
      </c>
      <c r="AY1230">
        <v>2.1</v>
      </c>
      <c r="AZ1230">
        <v>2.2</v>
      </c>
      <c r="BA1230">
        <v>72</v>
      </c>
      <c r="BB1230">
        <v>609.28</v>
      </c>
      <c r="BC1230">
        <v>72</v>
      </c>
      <c r="BD1230" t="s">
        <v>6593</v>
      </c>
      <c r="BE1230" t="s">
        <v>6594</v>
      </c>
      <c r="BF1230" t="s">
        <v>6593</v>
      </c>
      <c r="BG1230" t="s">
        <v>86</v>
      </c>
      <c r="BH1230" t="s">
        <v>86</v>
      </c>
      <c r="BI1230" t="s">
        <v>86</v>
      </c>
      <c r="BJ1230">
        <v>605.68</v>
      </c>
      <c r="BK1230">
        <v>0</v>
      </c>
      <c r="BL1230">
        <v>0</v>
      </c>
      <c r="BM1230">
        <v>0</v>
      </c>
      <c r="BN1230">
        <v>4</v>
      </c>
      <c r="BO1230">
        <v>35.96</v>
      </c>
      <c r="BP1230">
        <v>4</v>
      </c>
      <c r="BQ1230">
        <v>8.41</v>
      </c>
      <c r="BR1230">
        <v>2.4</v>
      </c>
      <c r="BS1230">
        <v>3.6</v>
      </c>
      <c r="BT1230">
        <v>0</v>
      </c>
    </row>
    <row r="1231" spans="1:72">
      <c r="A1231" t="str">
        <f>IF(I1231="","其他",_xlfn.XLOOKUP(I1231,辅助数据!B:B,辅助数据!C:C))</f>
        <v>灯饰门联</v>
      </c>
      <c r="B1231" t="str" cm="1">
        <f t="array" ref="B1231">IFERROR(_xlfn.IFS(EOMONTH(E1231,0)-C1231&gt;90,"老品 (开售天数大于90天)",EOMONTH(E1231,0)-C1231&gt;=0,"新品 (开售天数小于等于90)"),"新品未出单")</f>
        <v>老品 (开售天数大于90天)</v>
      </c>
      <c r="C1231" s="1">
        <f>_xlfn.XLOOKUP(K1231,开售时间!A:A,开售时间!B:B)</f>
        <v>45908</v>
      </c>
      <c r="D1231" s="1" t="str">
        <f>IFERROR(_xlfn.XLOOKUP(G1231,分层!A:A,分层!B:B),"未划分")</f>
        <v>T3</v>
      </c>
      <c r="E1231" s="4">
        <v>46266</v>
      </c>
      <c r="F1231" s="1" t="s">
        <v>72</v>
      </c>
      <c r="G1231" t="s">
        <v>2085</v>
      </c>
      <c r="H1231" t="s">
        <v>2086</v>
      </c>
      <c r="I1231" t="s">
        <v>2087</v>
      </c>
      <c r="J1231" t="s">
        <v>4566</v>
      </c>
      <c r="K1231" t="s">
        <v>2087</v>
      </c>
      <c r="L1231">
        <v>32343</v>
      </c>
      <c r="M1231">
        <v>368</v>
      </c>
      <c r="N1231">
        <v>223.41</v>
      </c>
      <c r="O1231">
        <v>188.79</v>
      </c>
      <c r="P1231">
        <v>0</v>
      </c>
      <c r="Q1231">
        <v>34.62</v>
      </c>
      <c r="R1231">
        <v>0</v>
      </c>
      <c r="S1231">
        <v>0</v>
      </c>
      <c r="T1231">
        <v>0</v>
      </c>
      <c r="U1231">
        <v>0</v>
      </c>
      <c r="V1231">
        <v>0</v>
      </c>
      <c r="W1231" t="s">
        <v>5935</v>
      </c>
      <c r="X1231">
        <v>581.58</v>
      </c>
      <c r="Y1231">
        <v>525.62</v>
      </c>
      <c r="Z1231">
        <v>0</v>
      </c>
      <c r="AA1231">
        <v>55.96</v>
      </c>
      <c r="AB1231">
        <v>0</v>
      </c>
      <c r="AC1231">
        <v>40</v>
      </c>
      <c r="AD1231">
        <v>36</v>
      </c>
      <c r="AE1231">
        <v>0</v>
      </c>
      <c r="AF1231">
        <v>4</v>
      </c>
      <c r="AG1231">
        <v>0</v>
      </c>
      <c r="AH1231" t="s">
        <v>6595</v>
      </c>
      <c r="AI1231">
        <v>475.66</v>
      </c>
      <c r="AJ1231">
        <v>32</v>
      </c>
      <c r="AK1231" t="s">
        <v>2048</v>
      </c>
      <c r="AL1231">
        <v>0.61</v>
      </c>
      <c r="AM1231">
        <v>6.91</v>
      </c>
      <c r="AN1231">
        <v>2.6</v>
      </c>
      <c r="AO1231" t="s">
        <v>6596</v>
      </c>
      <c r="AP1231" t="s">
        <v>4856</v>
      </c>
      <c r="AQ1231" t="s">
        <v>6597</v>
      </c>
      <c r="AR1231" t="s">
        <v>6598</v>
      </c>
      <c r="AS1231">
        <v>5.59</v>
      </c>
      <c r="AT1231">
        <v>3.19</v>
      </c>
      <c r="AU1231">
        <v>16</v>
      </c>
      <c r="AV1231">
        <v>30</v>
      </c>
      <c r="AW1231">
        <v>66</v>
      </c>
      <c r="AX1231">
        <v>2.3</v>
      </c>
      <c r="AY1231">
        <v>2.1</v>
      </c>
      <c r="AZ1231">
        <v>2.2</v>
      </c>
      <c r="BA1231">
        <v>70</v>
      </c>
      <c r="BB1231">
        <v>979.3</v>
      </c>
      <c r="BC1231">
        <v>67</v>
      </c>
      <c r="BD1231" t="s">
        <v>6359</v>
      </c>
      <c r="BE1231" t="s">
        <v>6359</v>
      </c>
      <c r="BF1231" t="s">
        <v>4973</v>
      </c>
      <c r="BG1231" t="s">
        <v>86</v>
      </c>
      <c r="BH1231" t="s">
        <v>86</v>
      </c>
      <c r="BI1231" t="s">
        <v>86</v>
      </c>
      <c r="BJ1231">
        <v>970.9</v>
      </c>
      <c r="BK1231">
        <v>0</v>
      </c>
      <c r="BL1231">
        <v>0</v>
      </c>
      <c r="BM1231">
        <v>0</v>
      </c>
      <c r="BN1231">
        <v>12</v>
      </c>
      <c r="BO1231">
        <v>167.88</v>
      </c>
      <c r="BP1231">
        <v>9</v>
      </c>
      <c r="BQ1231">
        <v>13.87</v>
      </c>
      <c r="BR1231">
        <v>2.3</v>
      </c>
      <c r="BS1231">
        <v>8.4</v>
      </c>
      <c r="BT1231">
        <v>0</v>
      </c>
    </row>
    <row r="1232" spans="1:72">
      <c r="A1232" t="str">
        <f>IF(I1232="","其他",_xlfn.XLOOKUP(I1232,辅助数据!B:B,辅助数据!C:C))</f>
        <v>海报小木板</v>
      </c>
      <c r="B1232" t="str" cm="1">
        <f t="array" ref="B1232">IFERROR(_xlfn.IFS(EOMONTH(E1232,0)-C1232&gt;90,"老品 (开售天数大于90天)",EOMONTH(E1232,0)-C1232&gt;=0,"新品 (开售天数小于等于90)"),"新品未出单")</f>
        <v>老品 (开售天数大于90天)</v>
      </c>
      <c r="C1232" s="1">
        <f>_xlfn.XLOOKUP(K1232,开售时间!A:A,开售时间!B:B)</f>
        <v>46009</v>
      </c>
      <c r="D1232" s="1" t="str">
        <f>IFERROR(_xlfn.XLOOKUP(G1232,分层!A:A,分层!B:B),"未划分")</f>
        <v>T4</v>
      </c>
      <c r="E1232" s="4">
        <v>46266</v>
      </c>
      <c r="F1232" s="1" t="s">
        <v>72</v>
      </c>
      <c r="G1232" t="s">
        <v>1288</v>
      </c>
      <c r="H1232" t="s">
        <v>1289</v>
      </c>
      <c r="I1232" t="s">
        <v>1290</v>
      </c>
      <c r="J1232" t="s">
        <v>6599</v>
      </c>
      <c r="K1232" t="s">
        <v>1290</v>
      </c>
      <c r="L1232">
        <v>88342</v>
      </c>
      <c r="M1232">
        <v>508</v>
      </c>
      <c r="N1232">
        <v>444.8</v>
      </c>
      <c r="O1232">
        <v>436.44</v>
      </c>
      <c r="P1232">
        <v>0</v>
      </c>
      <c r="Q1232">
        <v>8.36</v>
      </c>
      <c r="R1232">
        <v>0</v>
      </c>
      <c r="S1232">
        <v>0</v>
      </c>
      <c r="T1232">
        <v>0</v>
      </c>
      <c r="U1232">
        <v>0</v>
      </c>
      <c r="V1232">
        <v>0</v>
      </c>
      <c r="W1232" t="s">
        <v>5935</v>
      </c>
      <c r="X1232">
        <v>952.65</v>
      </c>
      <c r="Y1232">
        <v>933.66</v>
      </c>
      <c r="Z1232">
        <v>0</v>
      </c>
      <c r="AA1232">
        <v>18.99</v>
      </c>
      <c r="AB1232">
        <v>0</v>
      </c>
      <c r="AC1232">
        <v>52</v>
      </c>
      <c r="AD1232">
        <v>51</v>
      </c>
      <c r="AE1232">
        <v>0</v>
      </c>
      <c r="AF1232">
        <v>1</v>
      </c>
      <c r="AG1232">
        <v>0</v>
      </c>
      <c r="AH1232" t="s">
        <v>5057</v>
      </c>
      <c r="AI1232">
        <v>835.56</v>
      </c>
      <c r="AJ1232">
        <v>44</v>
      </c>
      <c r="AK1232" t="s">
        <v>1540</v>
      </c>
      <c r="AL1232">
        <v>0.88</v>
      </c>
      <c r="AM1232">
        <v>5.03</v>
      </c>
      <c r="AN1232">
        <v>2.14</v>
      </c>
      <c r="AO1232" t="s">
        <v>2149</v>
      </c>
      <c r="AP1232" t="s">
        <v>6600</v>
      </c>
      <c r="AQ1232" t="s">
        <v>6601</v>
      </c>
      <c r="AR1232" t="s">
        <v>6602</v>
      </c>
      <c r="AS1232">
        <v>8.55</v>
      </c>
      <c r="AT1232">
        <v>6.35</v>
      </c>
      <c r="AU1232">
        <v>17</v>
      </c>
      <c r="AV1232">
        <v>37</v>
      </c>
      <c r="AW1232">
        <v>68</v>
      </c>
      <c r="AX1232">
        <v>2.4</v>
      </c>
      <c r="AY1232">
        <v>2.6</v>
      </c>
      <c r="AZ1232">
        <v>2.3</v>
      </c>
      <c r="BA1232">
        <v>70</v>
      </c>
      <c r="BB1232">
        <v>1331.3</v>
      </c>
      <c r="BC1232">
        <v>70</v>
      </c>
      <c r="BD1232" t="s">
        <v>2612</v>
      </c>
      <c r="BE1232" t="s">
        <v>6044</v>
      </c>
      <c r="BF1232" t="s">
        <v>2612</v>
      </c>
      <c r="BG1232" t="s">
        <v>86</v>
      </c>
      <c r="BH1232" t="s">
        <v>86</v>
      </c>
      <c r="BI1232" t="s">
        <v>86</v>
      </c>
      <c r="BJ1232">
        <v>1330.35</v>
      </c>
      <c r="BK1232">
        <v>3</v>
      </c>
      <c r="BL1232">
        <v>56.97</v>
      </c>
      <c r="BM1232">
        <v>3</v>
      </c>
      <c r="BN1232">
        <v>1</v>
      </c>
      <c r="BO1232">
        <v>18.99</v>
      </c>
      <c r="BP1232">
        <v>1</v>
      </c>
      <c r="BQ1232">
        <v>19.01</v>
      </c>
      <c r="BR1232">
        <v>2.3</v>
      </c>
      <c r="BS1232">
        <v>0.95</v>
      </c>
      <c r="BT1232">
        <v>0</v>
      </c>
    </row>
    <row r="1233" spans="1:72">
      <c r="A1233" t="str">
        <f>IF(I1233="","其他",_xlfn.XLOOKUP(I1233,辅助数据!B:B,辅助数据!C:C))</f>
        <v>盒子</v>
      </c>
      <c r="B1233" t="str" cm="1">
        <f t="array" ref="B1233">IFERROR(_xlfn.IFS(EOMONTH(E1233,0)-C1233&gt;90,"老品 (开售天数大于90天)",EOMONTH(E1233,0)-C1233&gt;=0,"新品 (开售天数小于等于90)"),"新品未出单")</f>
        <v>老品 (开售天数大于90天)</v>
      </c>
      <c r="C1233" s="1">
        <f>_xlfn.XLOOKUP(K1233,开售时间!A:A,开售时间!B:B)</f>
        <v>45934</v>
      </c>
      <c r="D1233" s="1" t="str">
        <f>IFERROR(_xlfn.XLOOKUP(G1233,分层!A:A,分层!B:B),"未划分")</f>
        <v>T2</v>
      </c>
      <c r="E1233" s="4">
        <v>46266</v>
      </c>
      <c r="F1233" s="1" t="s">
        <v>72</v>
      </c>
      <c r="G1233" t="s">
        <v>2106</v>
      </c>
      <c r="H1233" t="s">
        <v>2107</v>
      </c>
      <c r="I1233" t="s">
        <v>2108</v>
      </c>
      <c r="J1233" t="s">
        <v>6603</v>
      </c>
      <c r="K1233" t="s">
        <v>2108</v>
      </c>
      <c r="L1233">
        <v>31595</v>
      </c>
      <c r="M1233">
        <v>307</v>
      </c>
      <c r="N1233">
        <v>184.93</v>
      </c>
      <c r="O1233">
        <v>159.26</v>
      </c>
      <c r="P1233">
        <v>0</v>
      </c>
      <c r="Q1233">
        <v>25.67</v>
      </c>
      <c r="R1233">
        <v>0</v>
      </c>
      <c r="S1233">
        <v>0</v>
      </c>
      <c r="T1233">
        <v>0</v>
      </c>
      <c r="U1233">
        <v>0</v>
      </c>
      <c r="V1233">
        <v>0</v>
      </c>
      <c r="W1233" t="s">
        <v>5935</v>
      </c>
      <c r="X1233">
        <v>589.79</v>
      </c>
      <c r="Y1233">
        <v>539.67</v>
      </c>
      <c r="Z1233">
        <v>0</v>
      </c>
      <c r="AA1233">
        <v>50.12</v>
      </c>
      <c r="AB1233">
        <v>0</v>
      </c>
      <c r="AC1233">
        <v>35</v>
      </c>
      <c r="AD1233">
        <v>32</v>
      </c>
      <c r="AE1233">
        <v>0</v>
      </c>
      <c r="AF1233">
        <v>3</v>
      </c>
      <c r="AG1233">
        <v>0</v>
      </c>
      <c r="AH1233" t="s">
        <v>6604</v>
      </c>
      <c r="AI1233">
        <v>542.83</v>
      </c>
      <c r="AJ1233">
        <v>31</v>
      </c>
      <c r="AK1233" t="s">
        <v>3557</v>
      </c>
      <c r="AL1233">
        <v>0.6</v>
      </c>
      <c r="AM1233">
        <v>5.85</v>
      </c>
      <c r="AN1233">
        <v>3.19</v>
      </c>
      <c r="AO1233" t="s">
        <v>6272</v>
      </c>
      <c r="AP1233" t="s">
        <v>2950</v>
      </c>
      <c r="AQ1233" t="s">
        <v>304</v>
      </c>
      <c r="AR1233" t="s">
        <v>6605</v>
      </c>
      <c r="AS1233">
        <v>5.28</v>
      </c>
      <c r="AT1233">
        <v>2.68</v>
      </c>
      <c r="AU1233">
        <v>13</v>
      </c>
      <c r="AV1233">
        <v>33</v>
      </c>
      <c r="AW1233">
        <v>67</v>
      </c>
      <c r="AX1233">
        <v>1.9</v>
      </c>
      <c r="AY1233">
        <v>2.4</v>
      </c>
      <c r="AZ1233">
        <v>2.2</v>
      </c>
      <c r="BA1233">
        <v>69</v>
      </c>
      <c r="BB1233">
        <v>1171.46</v>
      </c>
      <c r="BC1233">
        <v>67</v>
      </c>
      <c r="BD1233" t="s">
        <v>934</v>
      </c>
      <c r="BE1233" t="s">
        <v>6606</v>
      </c>
      <c r="BF1233" t="s">
        <v>4973</v>
      </c>
      <c r="BG1233" t="s">
        <v>86</v>
      </c>
      <c r="BH1233" t="s">
        <v>86</v>
      </c>
      <c r="BI1233" t="s">
        <v>86</v>
      </c>
      <c r="BJ1233">
        <v>1165.5</v>
      </c>
      <c r="BK1233">
        <v>1</v>
      </c>
      <c r="BL1233">
        <v>16.14</v>
      </c>
      <c r="BM1233">
        <v>1</v>
      </c>
      <c r="BN1233">
        <v>7</v>
      </c>
      <c r="BO1233">
        <v>118.93</v>
      </c>
      <c r="BP1233">
        <v>5</v>
      </c>
      <c r="BQ1233">
        <v>16.89</v>
      </c>
      <c r="BR1233">
        <v>2.3</v>
      </c>
      <c r="BS1233">
        <v>5.96</v>
      </c>
      <c r="BT1233">
        <v>0</v>
      </c>
    </row>
    <row r="1234" spans="1:72">
      <c r="A1234" t="str">
        <f>IF(I1234="","其他",_xlfn.XLOOKUP(I1234,辅助数据!B:B,辅助数据!C:C))</f>
        <v>长方形海报</v>
      </c>
      <c r="B1234" t="str" cm="1">
        <f t="array" ref="B1234">IFERROR(_xlfn.IFS(EOMONTH(E1234,0)-C1234&gt;90,"老品 (开售天数大于90天)",EOMONTH(E1234,0)-C1234&gt;=0,"新品 (开售天数小于等于90)"),"新品未出单")</f>
        <v>老品 (开售天数大于90天)</v>
      </c>
      <c r="C1234" s="1">
        <f>_xlfn.XLOOKUP(K1234,开售时间!A:A,开售时间!B:B)</f>
        <v>46014</v>
      </c>
      <c r="D1234" s="1" t="str">
        <f>IFERROR(_xlfn.XLOOKUP(G1234,分层!A:A,分层!B:B),"未划分")</f>
        <v>T3</v>
      </c>
      <c r="E1234" s="4">
        <v>46266</v>
      </c>
      <c r="F1234" s="1" t="s">
        <v>72</v>
      </c>
      <c r="G1234" t="s">
        <v>2117</v>
      </c>
      <c r="H1234" t="s">
        <v>6607</v>
      </c>
      <c r="I1234" t="s">
        <v>2119</v>
      </c>
      <c r="J1234" t="s">
        <v>2392</v>
      </c>
      <c r="K1234" t="s">
        <v>2119</v>
      </c>
      <c r="L1234">
        <v>25516</v>
      </c>
      <c r="M1234">
        <v>248</v>
      </c>
      <c r="N1234">
        <v>136.22</v>
      </c>
      <c r="O1234">
        <v>135.3</v>
      </c>
      <c r="P1234">
        <v>0</v>
      </c>
      <c r="Q1234">
        <v>0.92</v>
      </c>
      <c r="R1234">
        <v>0</v>
      </c>
      <c r="S1234">
        <v>0</v>
      </c>
      <c r="T1234">
        <v>0</v>
      </c>
      <c r="U1234">
        <v>0</v>
      </c>
      <c r="V1234">
        <v>0</v>
      </c>
      <c r="W1234" t="s">
        <v>5935</v>
      </c>
      <c r="X1234">
        <v>544.33</v>
      </c>
      <c r="Y1234">
        <v>540.53</v>
      </c>
      <c r="Z1234">
        <v>0</v>
      </c>
      <c r="AA1234">
        <v>3.8</v>
      </c>
      <c r="AB1234">
        <v>0</v>
      </c>
      <c r="AC1234">
        <v>45</v>
      </c>
      <c r="AD1234">
        <v>45</v>
      </c>
      <c r="AE1234">
        <v>0</v>
      </c>
      <c r="AF1234">
        <v>0</v>
      </c>
      <c r="AG1234">
        <v>0</v>
      </c>
      <c r="AH1234" t="s">
        <v>6349</v>
      </c>
      <c r="AI1234">
        <v>492.37</v>
      </c>
      <c r="AJ1234">
        <v>41</v>
      </c>
      <c r="AK1234" t="s">
        <v>3557</v>
      </c>
      <c r="AL1234">
        <v>0.55</v>
      </c>
      <c r="AM1234">
        <v>5.34</v>
      </c>
      <c r="AN1234">
        <v>4</v>
      </c>
      <c r="AO1234" t="s">
        <v>6608</v>
      </c>
      <c r="AP1234" t="s">
        <v>6609</v>
      </c>
      <c r="AQ1234" t="s">
        <v>6610</v>
      </c>
      <c r="AR1234" t="s">
        <v>6611</v>
      </c>
      <c r="AS1234">
        <v>3.03</v>
      </c>
      <c r="AT1234">
        <v>1.97</v>
      </c>
      <c r="AU1234">
        <v>16</v>
      </c>
      <c r="AV1234">
        <v>36</v>
      </c>
      <c r="AW1234">
        <v>71</v>
      </c>
      <c r="AX1234">
        <v>2.3</v>
      </c>
      <c r="AY1234">
        <v>2.6</v>
      </c>
      <c r="AZ1234">
        <v>2.4</v>
      </c>
      <c r="BA1234">
        <v>69</v>
      </c>
      <c r="BB1234">
        <v>770.92</v>
      </c>
      <c r="BC1234">
        <v>67</v>
      </c>
      <c r="BD1234" t="s">
        <v>4241</v>
      </c>
      <c r="BE1234" t="s">
        <v>6612</v>
      </c>
      <c r="BF1234" t="s">
        <v>603</v>
      </c>
      <c r="BG1234" t="s">
        <v>86</v>
      </c>
      <c r="BH1234" t="s">
        <v>86</v>
      </c>
      <c r="BI1234" t="s">
        <v>86</v>
      </c>
      <c r="BJ1234">
        <v>765.25</v>
      </c>
      <c r="BK1234">
        <v>3</v>
      </c>
      <c r="BL1234">
        <v>34.17</v>
      </c>
      <c r="BM1234">
        <v>3</v>
      </c>
      <c r="BN1234">
        <v>10</v>
      </c>
      <c r="BO1234">
        <v>113.3</v>
      </c>
      <c r="BP1234">
        <v>8</v>
      </c>
      <c r="BQ1234">
        <v>11.09</v>
      </c>
      <c r="BR1234">
        <v>2.3</v>
      </c>
      <c r="BS1234">
        <v>5.67</v>
      </c>
      <c r="BT1234">
        <v>0</v>
      </c>
    </row>
    <row r="1235" spans="1:72">
      <c r="A1235" t="str">
        <f>IF(I1235="","其他",_xlfn.XLOOKUP(I1235,辅助数据!B:B,辅助数据!C:C))</f>
        <v>贺卡</v>
      </c>
      <c r="B1235" t="str" cm="1">
        <f t="array" ref="B1235">IFERROR(_xlfn.IFS(EOMONTH(E1235,0)-C1235&gt;90,"老品 (开售天数大于90天)",EOMONTH(E1235,0)-C1235&gt;=0,"新品 (开售天数小于等于90)"),"新品未出单")</f>
        <v>新品 (开售天数小于等于90)</v>
      </c>
      <c r="C1235" s="1">
        <f>_xlfn.XLOOKUP(K1235,开售时间!A:A,开售时间!B:B)</f>
        <v>46209</v>
      </c>
      <c r="D1235" s="1" t="str">
        <f>IFERROR(_xlfn.XLOOKUP(G1235,分层!A:A,分层!B:B),"未划分")</f>
        <v>N</v>
      </c>
      <c r="E1235" s="4">
        <v>46266</v>
      </c>
      <c r="F1235" s="1" t="s">
        <v>72</v>
      </c>
      <c r="G1235" t="s">
        <v>2003</v>
      </c>
      <c r="H1235" t="s">
        <v>2004</v>
      </c>
      <c r="I1235" t="s">
        <v>2005</v>
      </c>
      <c r="J1235" t="s">
        <v>6613</v>
      </c>
      <c r="K1235" t="s">
        <v>2005</v>
      </c>
      <c r="L1235">
        <v>56417</v>
      </c>
      <c r="M1235">
        <v>241</v>
      </c>
      <c r="N1235">
        <v>225.91</v>
      </c>
      <c r="O1235">
        <v>193.65</v>
      </c>
      <c r="P1235">
        <v>0</v>
      </c>
      <c r="Q1235">
        <v>32.26</v>
      </c>
      <c r="R1235">
        <v>0</v>
      </c>
      <c r="S1235">
        <v>0</v>
      </c>
      <c r="T1235">
        <v>0</v>
      </c>
      <c r="U1235">
        <v>0</v>
      </c>
      <c r="V1235">
        <v>0</v>
      </c>
      <c r="W1235" t="s">
        <v>5935</v>
      </c>
      <c r="X1235">
        <v>649.08</v>
      </c>
      <c r="Y1235">
        <v>621.1</v>
      </c>
      <c r="Z1235">
        <v>0</v>
      </c>
      <c r="AA1235">
        <v>27.98</v>
      </c>
      <c r="AB1235">
        <v>0</v>
      </c>
      <c r="AC1235">
        <v>46</v>
      </c>
      <c r="AD1235">
        <v>44</v>
      </c>
      <c r="AE1235">
        <v>0</v>
      </c>
      <c r="AF1235">
        <v>2</v>
      </c>
      <c r="AG1235">
        <v>0</v>
      </c>
      <c r="AH1235" t="s">
        <v>4993</v>
      </c>
      <c r="AI1235">
        <v>571.49</v>
      </c>
      <c r="AJ1235">
        <v>40</v>
      </c>
      <c r="AK1235" t="s">
        <v>1914</v>
      </c>
      <c r="AL1235">
        <v>0.94</v>
      </c>
      <c r="AM1235">
        <v>4</v>
      </c>
      <c r="AN1235">
        <v>2.87</v>
      </c>
      <c r="AO1235" t="s">
        <v>4719</v>
      </c>
      <c r="AP1235" t="s">
        <v>6614</v>
      </c>
      <c r="AQ1235" t="s">
        <v>911</v>
      </c>
      <c r="AR1235" t="s">
        <v>6615</v>
      </c>
      <c r="AS1235">
        <v>4.91</v>
      </c>
      <c r="AT1235">
        <v>3.27</v>
      </c>
      <c r="AU1235">
        <v>19</v>
      </c>
      <c r="AV1235">
        <v>39</v>
      </c>
      <c r="AW1235">
        <v>72</v>
      </c>
      <c r="AX1235">
        <v>2.7</v>
      </c>
      <c r="AY1235">
        <v>2.8</v>
      </c>
      <c r="AZ1235">
        <v>2.4</v>
      </c>
      <c r="BA1235">
        <v>69</v>
      </c>
      <c r="BB1235">
        <v>948.52</v>
      </c>
      <c r="BC1235">
        <v>67</v>
      </c>
      <c r="BD1235" t="s">
        <v>6616</v>
      </c>
      <c r="BE1235" t="s">
        <v>1921</v>
      </c>
      <c r="BF1235" t="s">
        <v>6398</v>
      </c>
      <c r="BG1235" t="s">
        <v>86</v>
      </c>
      <c r="BH1235" t="s">
        <v>86</v>
      </c>
      <c r="BI1235" t="s">
        <v>86</v>
      </c>
      <c r="BJ1235">
        <v>887.76</v>
      </c>
      <c r="BK1235">
        <v>4</v>
      </c>
      <c r="BL1235">
        <v>53.16</v>
      </c>
      <c r="BM1235">
        <v>4</v>
      </c>
      <c r="BN1235">
        <v>44</v>
      </c>
      <c r="BO1235">
        <v>614.16</v>
      </c>
      <c r="BP1235">
        <v>42</v>
      </c>
      <c r="BQ1235">
        <v>12.87</v>
      </c>
      <c r="BR1235">
        <v>2.3</v>
      </c>
      <c r="BS1235">
        <v>60.76</v>
      </c>
      <c r="BT1235">
        <v>0</v>
      </c>
    </row>
    <row r="1236" spans="1:72">
      <c r="A1236" t="str">
        <f>IF(I1236="","其他",_xlfn.XLOOKUP(I1236,辅助数据!B:B,辅助数据!C:C))</f>
        <v>照片横幅</v>
      </c>
      <c r="B1236" t="str" cm="1">
        <f t="array" ref="B1236">IFERROR(_xlfn.IFS(EOMONTH(E1236,0)-C1236&gt;90,"老品 (开售天数大于90天)",EOMONTH(E1236,0)-C1236&gt;=0,"新品 (开售天数小于等于90)"),"新品未出单")</f>
        <v>老品 (开售天数大于90天)</v>
      </c>
      <c r="C1236" s="1">
        <f>_xlfn.XLOOKUP(K1236,开售时间!A:A,开售时间!B:B)</f>
        <v>46186</v>
      </c>
      <c r="D1236" s="1" t="str">
        <f>IFERROR(_xlfn.XLOOKUP(G1236,分层!A:A,分层!B:B),"未划分")</f>
        <v>N</v>
      </c>
      <c r="E1236" s="4">
        <v>46266</v>
      </c>
      <c r="F1236" s="1" t="s">
        <v>72</v>
      </c>
      <c r="G1236" t="s">
        <v>1567</v>
      </c>
      <c r="H1236" t="s">
        <v>1568</v>
      </c>
      <c r="I1236" t="s">
        <v>1569</v>
      </c>
      <c r="J1236" t="s">
        <v>6312</v>
      </c>
      <c r="K1236" t="s">
        <v>1569</v>
      </c>
      <c r="L1236">
        <v>36905</v>
      </c>
      <c r="M1236">
        <v>308</v>
      </c>
      <c r="N1236">
        <v>238.87</v>
      </c>
      <c r="O1236">
        <v>232.64</v>
      </c>
      <c r="P1236">
        <v>0</v>
      </c>
      <c r="Q1236">
        <v>6.23</v>
      </c>
      <c r="R1236">
        <v>0</v>
      </c>
      <c r="S1236">
        <v>0</v>
      </c>
      <c r="T1236">
        <v>0</v>
      </c>
      <c r="U1236">
        <v>0</v>
      </c>
      <c r="V1236">
        <v>0</v>
      </c>
      <c r="W1236" t="s">
        <v>5935</v>
      </c>
      <c r="X1236">
        <v>682.33</v>
      </c>
      <c r="Y1236">
        <v>669.34</v>
      </c>
      <c r="Z1236">
        <v>0</v>
      </c>
      <c r="AA1236">
        <v>12.99</v>
      </c>
      <c r="AB1236">
        <v>0</v>
      </c>
      <c r="AC1236">
        <v>51</v>
      </c>
      <c r="AD1236">
        <v>50</v>
      </c>
      <c r="AE1236">
        <v>0</v>
      </c>
      <c r="AF1236">
        <v>1</v>
      </c>
      <c r="AG1236">
        <v>0</v>
      </c>
      <c r="AH1236" t="s">
        <v>2725</v>
      </c>
      <c r="AI1236">
        <v>623.52</v>
      </c>
      <c r="AJ1236">
        <v>47</v>
      </c>
      <c r="AK1236" t="s">
        <v>1335</v>
      </c>
      <c r="AL1236">
        <v>0.78</v>
      </c>
      <c r="AM1236">
        <v>6.47</v>
      </c>
      <c r="AN1236">
        <v>2.86</v>
      </c>
      <c r="AO1236" t="s">
        <v>6617</v>
      </c>
      <c r="AP1236" t="s">
        <v>1818</v>
      </c>
      <c r="AQ1236" t="s">
        <v>6514</v>
      </c>
      <c r="AR1236" t="s">
        <v>6618</v>
      </c>
      <c r="AS1236">
        <v>4.68</v>
      </c>
      <c r="AT1236">
        <v>3.46</v>
      </c>
      <c r="AU1236">
        <v>19</v>
      </c>
      <c r="AV1236">
        <v>37</v>
      </c>
      <c r="AW1236">
        <v>76</v>
      </c>
      <c r="AX1236">
        <v>2.7</v>
      </c>
      <c r="AY1236">
        <v>2.6</v>
      </c>
      <c r="AZ1236">
        <v>2.5</v>
      </c>
      <c r="BA1236">
        <v>69</v>
      </c>
      <c r="BB1236">
        <v>896.31</v>
      </c>
      <c r="BC1236">
        <v>68</v>
      </c>
      <c r="BD1236" t="s">
        <v>1853</v>
      </c>
      <c r="BE1236" t="s">
        <v>1853</v>
      </c>
      <c r="BF1236" t="s">
        <v>1634</v>
      </c>
      <c r="BG1236" t="s">
        <v>86</v>
      </c>
      <c r="BH1236" t="s">
        <v>86</v>
      </c>
      <c r="BI1236" t="s">
        <v>86</v>
      </c>
      <c r="BJ1236">
        <v>892.41</v>
      </c>
      <c r="BK1236">
        <v>0</v>
      </c>
      <c r="BL1236">
        <v>0</v>
      </c>
      <c r="BM1236">
        <v>0</v>
      </c>
      <c r="BN1236">
        <v>6</v>
      </c>
      <c r="BO1236">
        <v>77.94</v>
      </c>
      <c r="BP1236">
        <v>5</v>
      </c>
      <c r="BQ1236">
        <v>12.93</v>
      </c>
      <c r="BR1236">
        <v>2.3</v>
      </c>
      <c r="BS1236">
        <v>3.9</v>
      </c>
      <c r="BT1236">
        <v>0</v>
      </c>
    </row>
    <row r="1237" spans="1:72">
      <c r="A1237" t="str">
        <f>IF(I1237="","其他",_xlfn.XLOOKUP(I1237,辅助数据!B:B,辅助数据!C:C))</f>
        <v>盒子</v>
      </c>
      <c r="B1237" t="str" cm="1">
        <f t="array" ref="B1237">IFERROR(_xlfn.IFS(EOMONTH(E1237,0)-C1237&gt;90,"老品 (开售天数大于90天)",EOMONTH(E1237,0)-C1237&gt;=0,"新品 (开售天数小于等于90)"),"新品未出单")</f>
        <v>老品 (开售天数大于90天)</v>
      </c>
      <c r="C1237" s="1">
        <f>_xlfn.XLOOKUP(K1237,开售时间!A:A,开售时间!B:B)</f>
        <v>46185</v>
      </c>
      <c r="D1237" s="1" t="str">
        <f>IFERROR(_xlfn.XLOOKUP(G1237,分层!A:A,分层!B:B),"未划分")</f>
        <v>未划分</v>
      </c>
      <c r="E1237" s="4">
        <v>46266</v>
      </c>
      <c r="F1237" s="1" t="s">
        <v>351</v>
      </c>
      <c r="G1237" t="s">
        <v>1596</v>
      </c>
      <c r="H1237" t="s">
        <v>1597</v>
      </c>
      <c r="I1237" t="s">
        <v>1598</v>
      </c>
      <c r="J1237" t="s">
        <v>6619</v>
      </c>
      <c r="K1237" t="s">
        <v>1598</v>
      </c>
      <c r="L1237">
        <v>64119</v>
      </c>
      <c r="M1237">
        <v>430</v>
      </c>
      <c r="N1237">
        <v>495.36</v>
      </c>
      <c r="O1237">
        <v>297.64</v>
      </c>
      <c r="P1237">
        <v>0</v>
      </c>
      <c r="Q1237">
        <v>197.72</v>
      </c>
      <c r="R1237">
        <v>0</v>
      </c>
      <c r="S1237">
        <v>0</v>
      </c>
      <c r="T1237">
        <v>0</v>
      </c>
      <c r="U1237">
        <v>0</v>
      </c>
      <c r="V1237">
        <v>0</v>
      </c>
      <c r="W1237" t="s">
        <v>5935</v>
      </c>
      <c r="X1237">
        <v>968.43</v>
      </c>
      <c r="Y1237">
        <v>577.66</v>
      </c>
      <c r="Z1237">
        <v>0</v>
      </c>
      <c r="AA1237">
        <v>390.77</v>
      </c>
      <c r="AB1237">
        <v>0</v>
      </c>
      <c r="AC1237">
        <v>55</v>
      </c>
      <c r="AD1237">
        <v>33</v>
      </c>
      <c r="AE1237">
        <v>0</v>
      </c>
      <c r="AF1237">
        <v>22</v>
      </c>
      <c r="AG1237">
        <v>0</v>
      </c>
      <c r="AH1237" t="s">
        <v>6620</v>
      </c>
      <c r="AI1237">
        <v>968.43</v>
      </c>
      <c r="AJ1237">
        <v>55</v>
      </c>
      <c r="AK1237" t="s">
        <v>2859</v>
      </c>
      <c r="AL1237">
        <v>1.15</v>
      </c>
      <c r="AM1237">
        <v>7.73</v>
      </c>
      <c r="AN1237">
        <v>1.96</v>
      </c>
      <c r="AO1237" t="s">
        <v>6621</v>
      </c>
      <c r="AP1237" t="s">
        <v>6622</v>
      </c>
      <c r="AQ1237" t="s">
        <v>6623</v>
      </c>
      <c r="AR1237" t="s">
        <v>5332</v>
      </c>
      <c r="AS1237">
        <v>9.01</v>
      </c>
      <c r="AT1237">
        <v>7.18</v>
      </c>
      <c r="AU1237">
        <v>18</v>
      </c>
      <c r="AV1237">
        <v>30</v>
      </c>
      <c r="AW1237">
        <v>65</v>
      </c>
      <c r="AX1237">
        <v>2.6</v>
      </c>
      <c r="AY1237">
        <v>2.1</v>
      </c>
      <c r="AZ1237">
        <v>2.2</v>
      </c>
      <c r="BA1237">
        <v>69</v>
      </c>
      <c r="BB1237">
        <v>1172.31</v>
      </c>
      <c r="BC1237">
        <v>67</v>
      </c>
      <c r="BD1237" t="s">
        <v>6624</v>
      </c>
      <c r="BE1237" t="s">
        <v>3175</v>
      </c>
      <c r="BF1237" t="s">
        <v>6625</v>
      </c>
      <c r="BG1237" t="s">
        <v>86</v>
      </c>
      <c r="BH1237" t="s">
        <v>86</v>
      </c>
      <c r="BI1237" t="s">
        <v>86</v>
      </c>
      <c r="BJ1237">
        <v>1146.81</v>
      </c>
      <c r="BK1237">
        <v>0</v>
      </c>
      <c r="BL1237">
        <v>0</v>
      </c>
      <c r="BM1237">
        <v>0</v>
      </c>
      <c r="BN1237">
        <v>15</v>
      </c>
      <c r="BO1237">
        <v>254.85</v>
      </c>
      <c r="BP1237">
        <v>15</v>
      </c>
      <c r="BQ1237">
        <v>16.62</v>
      </c>
      <c r="BR1237">
        <v>2.3</v>
      </c>
      <c r="BS1237">
        <v>25.5</v>
      </c>
      <c r="BT1237">
        <v>0</v>
      </c>
    </row>
    <row r="1238" spans="1:72">
      <c r="A1238" t="e">
        <f>IF(I1238="","其他",_xlfn.XLOOKUP(I1238,辅助数据!B:B,辅助数据!C:C))</f>
        <v>#N/A</v>
      </c>
      <c r="B1238" t="str" cm="1">
        <f t="array" ref="B1238">IFERROR(_xlfn.IFS(EOMONTH(E1238,0)-C1238&gt;90,"老品 (开售天数大于90天)",EOMONTH(E1238,0)-C1238&gt;=0,"新品 (开售天数小于等于90)"),"新品未出单")</f>
        <v>新品 (开售天数小于等于90)</v>
      </c>
      <c r="C1238" s="1">
        <f>_xlfn.XLOOKUP(K1238,开售时间!A:A,开售时间!B:B)</f>
        <v>46268</v>
      </c>
      <c r="D1238" s="1" t="str">
        <f>IFERROR(_xlfn.XLOOKUP(G1238,分层!A:A,分层!B:B),"未划分")</f>
        <v>未划分</v>
      </c>
      <c r="E1238" s="4">
        <v>46266</v>
      </c>
      <c r="F1238" s="1" t="s">
        <v>351</v>
      </c>
      <c r="G1238" t="s">
        <v>4151</v>
      </c>
      <c r="H1238" t="s">
        <v>4152</v>
      </c>
      <c r="I1238" t="s">
        <v>4153</v>
      </c>
      <c r="J1238" t="s">
        <v>6626</v>
      </c>
      <c r="K1238" t="s">
        <v>4153</v>
      </c>
      <c r="L1238">
        <v>94456</v>
      </c>
      <c r="M1238">
        <v>445</v>
      </c>
      <c r="N1238">
        <v>518.26</v>
      </c>
      <c r="O1238">
        <v>471.34</v>
      </c>
      <c r="P1238">
        <v>0</v>
      </c>
      <c r="Q1238">
        <v>46.92</v>
      </c>
      <c r="R1238">
        <v>0</v>
      </c>
      <c r="S1238">
        <v>0</v>
      </c>
      <c r="T1238">
        <v>0</v>
      </c>
      <c r="U1238">
        <v>0</v>
      </c>
      <c r="V1238">
        <v>0</v>
      </c>
      <c r="W1238" t="s">
        <v>5935</v>
      </c>
      <c r="X1238">
        <v>859.39</v>
      </c>
      <c r="Y1238">
        <v>775.45</v>
      </c>
      <c r="Z1238">
        <v>0</v>
      </c>
      <c r="AA1238">
        <v>83.94</v>
      </c>
      <c r="AB1238">
        <v>0</v>
      </c>
      <c r="AC1238">
        <v>61</v>
      </c>
      <c r="AD1238">
        <v>55</v>
      </c>
      <c r="AE1238">
        <v>0</v>
      </c>
      <c r="AF1238">
        <v>6</v>
      </c>
      <c r="AG1238">
        <v>0</v>
      </c>
      <c r="AH1238" t="s">
        <v>6627</v>
      </c>
      <c r="AI1238">
        <v>762.21</v>
      </c>
      <c r="AJ1238">
        <v>54</v>
      </c>
      <c r="AK1238" t="s">
        <v>533</v>
      </c>
      <c r="AL1238">
        <v>1.16</v>
      </c>
      <c r="AM1238">
        <v>5.49</v>
      </c>
      <c r="AN1238">
        <v>1.66</v>
      </c>
      <c r="AO1238" t="s">
        <v>6628</v>
      </c>
      <c r="AP1238" t="s">
        <v>6629</v>
      </c>
      <c r="AQ1238" t="s">
        <v>6630</v>
      </c>
      <c r="AR1238" t="s">
        <v>6631</v>
      </c>
      <c r="AS1238">
        <v>8.5</v>
      </c>
      <c r="AT1238">
        <v>7.51</v>
      </c>
      <c r="AU1238">
        <v>33</v>
      </c>
      <c r="AV1238">
        <v>62</v>
      </c>
      <c r="AW1238">
        <v>87</v>
      </c>
      <c r="AX1238">
        <v>4.7</v>
      </c>
      <c r="AY1238">
        <v>4.4</v>
      </c>
      <c r="AZ1238">
        <v>2.9</v>
      </c>
      <c r="BA1238">
        <v>69</v>
      </c>
      <c r="BB1238">
        <v>965.31</v>
      </c>
      <c r="BC1238">
        <v>68</v>
      </c>
      <c r="BD1238" t="s">
        <v>86</v>
      </c>
      <c r="BE1238" t="s">
        <v>86</v>
      </c>
      <c r="BF1238" t="s">
        <v>86</v>
      </c>
      <c r="BG1238" t="s">
        <v>86</v>
      </c>
      <c r="BH1238" t="s">
        <v>86</v>
      </c>
      <c r="BI1238" t="s">
        <v>86</v>
      </c>
      <c r="BJ1238">
        <v>867.33</v>
      </c>
      <c r="BK1238">
        <v>2</v>
      </c>
      <c r="BL1238">
        <v>27.98</v>
      </c>
      <c r="BM1238">
        <v>2</v>
      </c>
      <c r="BN1238">
        <v>52</v>
      </c>
      <c r="BO1238">
        <v>727.48</v>
      </c>
      <c r="BP1238">
        <v>51</v>
      </c>
      <c r="BQ1238">
        <v>12.57</v>
      </c>
      <c r="BR1238">
        <v>2.3</v>
      </c>
      <c r="BS1238">
        <v>97.98</v>
      </c>
      <c r="BT1238">
        <v>0</v>
      </c>
    </row>
    <row r="1239" spans="1:72">
      <c r="A1239" t="str">
        <f>IF(I1239="","其他",_xlfn.XLOOKUP(I1239,辅助数据!B:B,辅助数据!C:C))</f>
        <v>小海报木板</v>
      </c>
      <c r="B1239" t="str" cm="1">
        <f t="array" ref="B1239">IFERROR(_xlfn.IFS(EOMONTH(E1239,0)-C1239&gt;90,"老品 (开售天数大于90天)",EOMONTH(E1239,0)-C1239&gt;=0,"新品 (开售天数小于等于90)"),"新品未出单")</f>
        <v>老品 (开售天数大于90天)</v>
      </c>
      <c r="C1239" s="1">
        <f>_xlfn.XLOOKUP(K1239,开售时间!A:A,开售时间!B:B)</f>
        <v>46017</v>
      </c>
      <c r="D1239" s="1" t="str">
        <f>IFERROR(_xlfn.XLOOKUP(G1239,分层!A:A,分层!B:B),"未划分")</f>
        <v>T3</v>
      </c>
      <c r="E1239" s="4">
        <v>46266</v>
      </c>
      <c r="F1239" s="1" t="s">
        <v>72</v>
      </c>
      <c r="G1239" t="s">
        <v>1233</v>
      </c>
      <c r="H1239" t="s">
        <v>1234</v>
      </c>
      <c r="I1239" t="s">
        <v>1235</v>
      </c>
      <c r="J1239" t="s">
        <v>5968</v>
      </c>
      <c r="K1239" t="s">
        <v>1235</v>
      </c>
      <c r="L1239">
        <v>34754</v>
      </c>
      <c r="M1239">
        <v>242</v>
      </c>
      <c r="N1239">
        <v>170.93</v>
      </c>
      <c r="O1239">
        <v>160.2</v>
      </c>
      <c r="P1239">
        <v>0</v>
      </c>
      <c r="Q1239">
        <v>10.73</v>
      </c>
      <c r="R1239">
        <v>0</v>
      </c>
      <c r="S1239">
        <v>0</v>
      </c>
      <c r="T1239">
        <v>0</v>
      </c>
      <c r="U1239">
        <v>0</v>
      </c>
      <c r="V1239">
        <v>0</v>
      </c>
      <c r="W1239" t="s">
        <v>5935</v>
      </c>
      <c r="X1239">
        <v>712.49</v>
      </c>
      <c r="Y1239">
        <v>669.2</v>
      </c>
      <c r="Z1239">
        <v>0</v>
      </c>
      <c r="AA1239">
        <v>43.29</v>
      </c>
      <c r="AB1239">
        <v>0</v>
      </c>
      <c r="AC1239">
        <v>51</v>
      </c>
      <c r="AD1239">
        <v>47</v>
      </c>
      <c r="AE1239">
        <v>0</v>
      </c>
      <c r="AF1239">
        <v>4</v>
      </c>
      <c r="AG1239">
        <v>0</v>
      </c>
      <c r="AH1239" t="s">
        <v>6632</v>
      </c>
      <c r="AI1239">
        <v>512.82</v>
      </c>
      <c r="AJ1239">
        <v>38</v>
      </c>
      <c r="AK1239" t="s">
        <v>4648</v>
      </c>
      <c r="AL1239">
        <v>0.71</v>
      </c>
      <c r="AM1239">
        <v>4.92</v>
      </c>
      <c r="AN1239">
        <v>4.17</v>
      </c>
      <c r="AO1239" t="s">
        <v>1613</v>
      </c>
      <c r="AP1239" t="s">
        <v>6633</v>
      </c>
      <c r="AQ1239" t="s">
        <v>6378</v>
      </c>
      <c r="AR1239" t="s">
        <v>6634</v>
      </c>
      <c r="AS1239">
        <v>3.35</v>
      </c>
      <c r="AT1239">
        <v>2.51</v>
      </c>
      <c r="AU1239">
        <v>9</v>
      </c>
      <c r="AV1239">
        <v>18</v>
      </c>
      <c r="AW1239">
        <v>66</v>
      </c>
      <c r="AX1239">
        <v>1.3</v>
      </c>
      <c r="AY1239">
        <v>1.3</v>
      </c>
      <c r="AZ1239">
        <v>2.2</v>
      </c>
      <c r="BA1239">
        <v>68</v>
      </c>
      <c r="BB1239">
        <v>679.32</v>
      </c>
      <c r="BC1239">
        <v>54</v>
      </c>
      <c r="BD1239" t="s">
        <v>4524</v>
      </c>
      <c r="BE1239" t="s">
        <v>4524</v>
      </c>
      <c r="BF1239" t="s">
        <v>6635</v>
      </c>
      <c r="BG1239" t="s">
        <v>86</v>
      </c>
      <c r="BH1239" t="s">
        <v>86</v>
      </c>
      <c r="BI1239" t="s">
        <v>86</v>
      </c>
      <c r="BJ1239">
        <v>668.82</v>
      </c>
      <c r="BK1239">
        <v>0</v>
      </c>
      <c r="BL1239">
        <v>0</v>
      </c>
      <c r="BM1239">
        <v>0</v>
      </c>
      <c r="BN1239">
        <v>21</v>
      </c>
      <c r="BO1239">
        <v>209.79</v>
      </c>
      <c r="BP1239">
        <v>7</v>
      </c>
      <c r="BQ1239">
        <v>9.84</v>
      </c>
      <c r="BR1239">
        <v>2.3</v>
      </c>
      <c r="BS1239">
        <v>10.5</v>
      </c>
      <c r="BT1239">
        <v>0</v>
      </c>
    </row>
    <row r="1240" spans="1:72">
      <c r="A1240" t="str">
        <f>IF(I1240="","其他",_xlfn.XLOOKUP(I1240,辅助数据!B:B,辅助数据!C:C))</f>
        <v>长横幅</v>
      </c>
      <c r="B1240" t="str" cm="1">
        <f t="array" ref="B1240">IFERROR(_xlfn.IFS(EOMONTH(E1240,0)-C1240&gt;90,"老品 (开售天数大于90天)",EOMONTH(E1240,0)-C1240&gt;=0,"新品 (开售天数小于等于90)"),"新品未出单")</f>
        <v>老品 (开售天数大于90天)</v>
      </c>
      <c r="C1240" s="1">
        <f>_xlfn.XLOOKUP(K1240,开售时间!A:A,开售时间!B:B)</f>
        <v>46176</v>
      </c>
      <c r="D1240" s="1" t="str">
        <f>IFERROR(_xlfn.XLOOKUP(G1240,分层!A:A,分层!B:B),"未划分")</f>
        <v>T4</v>
      </c>
      <c r="E1240" s="4">
        <v>46266</v>
      </c>
      <c r="F1240" s="1" t="s">
        <v>72</v>
      </c>
      <c r="G1240" t="s">
        <v>1869</v>
      </c>
      <c r="H1240" t="s">
        <v>1870</v>
      </c>
      <c r="I1240" t="s">
        <v>1871</v>
      </c>
      <c r="J1240" t="s">
        <v>5780</v>
      </c>
      <c r="K1240" t="s">
        <v>1871</v>
      </c>
      <c r="L1240">
        <v>21670</v>
      </c>
      <c r="M1240">
        <v>377</v>
      </c>
      <c r="N1240">
        <v>288.98</v>
      </c>
      <c r="O1240">
        <v>266.66</v>
      </c>
      <c r="P1240">
        <v>0</v>
      </c>
      <c r="Q1240">
        <v>22.32</v>
      </c>
      <c r="R1240">
        <v>0</v>
      </c>
      <c r="S1240">
        <v>0</v>
      </c>
      <c r="T1240">
        <v>0</v>
      </c>
      <c r="U1240">
        <v>0</v>
      </c>
      <c r="V1240">
        <v>0</v>
      </c>
      <c r="W1240" t="s">
        <v>5935</v>
      </c>
      <c r="X1240">
        <v>341.55</v>
      </c>
      <c r="Y1240">
        <v>322.57</v>
      </c>
      <c r="Z1240">
        <v>0</v>
      </c>
      <c r="AA1240">
        <v>18.98</v>
      </c>
      <c r="AB1240">
        <v>0</v>
      </c>
      <c r="AC1240">
        <v>35</v>
      </c>
      <c r="AD1240">
        <v>33</v>
      </c>
      <c r="AE1240">
        <v>0</v>
      </c>
      <c r="AF1240">
        <v>2</v>
      </c>
      <c r="AG1240">
        <v>0</v>
      </c>
      <c r="AH1240" t="s">
        <v>6636</v>
      </c>
      <c r="AI1240">
        <v>284.7</v>
      </c>
      <c r="AJ1240">
        <v>30</v>
      </c>
      <c r="AK1240" t="s">
        <v>451</v>
      </c>
      <c r="AL1240">
        <v>0.77</v>
      </c>
      <c r="AM1240">
        <v>13.34</v>
      </c>
      <c r="AN1240">
        <v>1.18</v>
      </c>
      <c r="AO1240" t="s">
        <v>6637</v>
      </c>
      <c r="AP1240" t="s">
        <v>6638</v>
      </c>
      <c r="AQ1240" t="s">
        <v>6639</v>
      </c>
      <c r="AR1240" t="s">
        <v>6640</v>
      </c>
      <c r="AS1240">
        <v>8.26</v>
      </c>
      <c r="AT1240">
        <v>4.25</v>
      </c>
      <c r="AU1240">
        <v>11</v>
      </c>
      <c r="AV1240">
        <v>24</v>
      </c>
      <c r="AW1240">
        <v>59</v>
      </c>
      <c r="AX1240">
        <v>1.6</v>
      </c>
      <c r="AY1240">
        <v>1.7</v>
      </c>
      <c r="AZ1240">
        <v>2</v>
      </c>
      <c r="BA1240">
        <v>68</v>
      </c>
      <c r="BB1240">
        <v>646.32</v>
      </c>
      <c r="BC1240">
        <v>68</v>
      </c>
      <c r="BD1240" t="s">
        <v>1634</v>
      </c>
      <c r="BE1240" t="s">
        <v>4742</v>
      </c>
      <c r="BF1240" t="s">
        <v>1634</v>
      </c>
      <c r="BG1240" t="s">
        <v>86</v>
      </c>
      <c r="BH1240" t="s">
        <v>86</v>
      </c>
      <c r="BI1240" t="s">
        <v>86</v>
      </c>
      <c r="BJ1240">
        <v>644.38</v>
      </c>
      <c r="BK1240">
        <v>2</v>
      </c>
      <c r="BL1240">
        <v>18.98</v>
      </c>
      <c r="BM1240">
        <v>2</v>
      </c>
      <c r="BN1240">
        <v>4</v>
      </c>
      <c r="BO1240">
        <v>38.46</v>
      </c>
      <c r="BP1240">
        <v>4</v>
      </c>
      <c r="BQ1240">
        <v>9.48</v>
      </c>
      <c r="BR1240">
        <v>2.3</v>
      </c>
      <c r="BS1240">
        <v>1.94</v>
      </c>
      <c r="BT1240">
        <v>0</v>
      </c>
    </row>
    <row r="1241" spans="1:72">
      <c r="A1241" t="str">
        <f>IF(I1241="","其他",_xlfn.XLOOKUP(I1241,辅助数据!B:B,辅助数据!C:C))</f>
        <v>照片横幅</v>
      </c>
      <c r="B1241" t="str" cm="1">
        <f t="array" ref="B1241">IFERROR(_xlfn.IFS(EOMONTH(E1241,0)-C1241&gt;90,"老品 (开售天数大于90天)",EOMONTH(E1241,0)-C1241&gt;=0,"新品 (开售天数小于等于90)"),"新品未出单")</f>
        <v>老品 (开售天数大于90天)</v>
      </c>
      <c r="C1241" s="1">
        <f>_xlfn.XLOOKUP(K1241,开售时间!A:A,开售时间!B:B)</f>
        <v>45114</v>
      </c>
      <c r="D1241" s="1" t="str">
        <f>IFERROR(_xlfn.XLOOKUP(G1241,分层!A:A,分层!B:B),"未划分")</f>
        <v>N</v>
      </c>
      <c r="E1241" s="4">
        <v>46266</v>
      </c>
      <c r="F1241" s="1" t="s">
        <v>72</v>
      </c>
      <c r="G1241" t="s">
        <v>2326</v>
      </c>
      <c r="H1241" t="s">
        <v>2327</v>
      </c>
      <c r="I1241" t="s">
        <v>2328</v>
      </c>
      <c r="J1241" t="s">
        <v>6375</v>
      </c>
      <c r="K1241" t="s">
        <v>2328</v>
      </c>
      <c r="L1241">
        <v>37997</v>
      </c>
      <c r="M1241">
        <v>490</v>
      </c>
      <c r="N1241">
        <v>393.61</v>
      </c>
      <c r="O1241">
        <v>363.1</v>
      </c>
      <c r="P1241">
        <v>0</v>
      </c>
      <c r="Q1241">
        <v>30.51</v>
      </c>
      <c r="R1241">
        <v>0</v>
      </c>
      <c r="S1241">
        <v>0</v>
      </c>
      <c r="T1241">
        <v>0</v>
      </c>
      <c r="U1241">
        <v>0</v>
      </c>
      <c r="V1241">
        <v>0</v>
      </c>
      <c r="W1241" t="s">
        <v>5935</v>
      </c>
      <c r="X1241">
        <v>819.03</v>
      </c>
      <c r="Y1241">
        <v>759.08</v>
      </c>
      <c r="Z1241">
        <v>0</v>
      </c>
      <c r="AA1241">
        <v>59.95</v>
      </c>
      <c r="AB1241">
        <v>0</v>
      </c>
      <c r="AC1241">
        <v>65</v>
      </c>
      <c r="AD1241">
        <v>60</v>
      </c>
      <c r="AE1241">
        <v>0</v>
      </c>
      <c r="AF1241">
        <v>5</v>
      </c>
      <c r="AG1241">
        <v>0</v>
      </c>
      <c r="AH1241" t="s">
        <v>6641</v>
      </c>
      <c r="AI1241">
        <v>640.63</v>
      </c>
      <c r="AJ1241">
        <v>50</v>
      </c>
      <c r="AK1241" t="s">
        <v>1437</v>
      </c>
      <c r="AL1241">
        <v>0.8</v>
      </c>
      <c r="AM1241">
        <v>10.36</v>
      </c>
      <c r="AN1241">
        <v>2.08</v>
      </c>
      <c r="AO1241" t="s">
        <v>6642</v>
      </c>
      <c r="AP1241" t="s">
        <v>2393</v>
      </c>
      <c r="AQ1241" t="s">
        <v>6531</v>
      </c>
      <c r="AR1241" t="s">
        <v>6643</v>
      </c>
      <c r="AS1241">
        <v>6.06</v>
      </c>
      <c r="AT1241">
        <v>5.79</v>
      </c>
      <c r="AU1241">
        <v>19</v>
      </c>
      <c r="AV1241">
        <v>36</v>
      </c>
      <c r="AW1241">
        <v>74</v>
      </c>
      <c r="AX1241">
        <v>2.7</v>
      </c>
      <c r="AY1241">
        <v>2.6</v>
      </c>
      <c r="AZ1241">
        <v>2.5</v>
      </c>
      <c r="BA1241">
        <v>68</v>
      </c>
      <c r="BB1241">
        <v>814.72</v>
      </c>
      <c r="BC1241">
        <v>64</v>
      </c>
      <c r="BD1241" t="s">
        <v>6644</v>
      </c>
      <c r="BE1241" t="s">
        <v>6645</v>
      </c>
      <c r="BF1241" t="s">
        <v>6646</v>
      </c>
      <c r="BG1241" t="s">
        <v>86</v>
      </c>
      <c r="BH1241" t="s">
        <v>86</v>
      </c>
      <c r="BI1241" t="s">
        <v>86</v>
      </c>
      <c r="BJ1241">
        <v>757.78</v>
      </c>
      <c r="BK1241">
        <v>1</v>
      </c>
      <c r="BL1241">
        <v>11.39</v>
      </c>
      <c r="BM1241">
        <v>1</v>
      </c>
      <c r="BN1241">
        <v>50</v>
      </c>
      <c r="BO1241">
        <v>598.9</v>
      </c>
      <c r="BP1241">
        <v>47</v>
      </c>
      <c r="BQ1241">
        <v>11.14</v>
      </c>
      <c r="BR1241">
        <v>2.3</v>
      </c>
      <c r="BS1241">
        <v>56.94</v>
      </c>
      <c r="BT1241">
        <v>0</v>
      </c>
    </row>
    <row r="1242" spans="1:72">
      <c r="A1242" t="str">
        <f>IF(I1242="","其他",_xlfn.XLOOKUP(I1242,辅助数据!B:B,辅助数据!C:C))</f>
        <v>灯饰门联</v>
      </c>
      <c r="B1242" t="str" cm="1">
        <f t="array" ref="B1242">IFERROR(_xlfn.IFS(EOMONTH(E1242,0)-C1242&gt;90,"老品 (开售天数大于90天)",EOMONTH(E1242,0)-C1242&gt;=0,"新品 (开售天数小于等于90)"),"新品未出单")</f>
        <v>老品 (开售天数大于90天)</v>
      </c>
      <c r="C1242" s="1">
        <f>_xlfn.XLOOKUP(K1242,开售时间!A:A,开售时间!B:B)</f>
        <v>46017</v>
      </c>
      <c r="D1242" s="1" t="str">
        <f>IFERROR(_xlfn.XLOOKUP(G1242,分层!A:A,分层!B:B),"未划分")</f>
        <v>T3</v>
      </c>
      <c r="E1242" s="4">
        <v>46266</v>
      </c>
      <c r="F1242" s="1" t="s">
        <v>72</v>
      </c>
      <c r="G1242" t="s">
        <v>1848</v>
      </c>
      <c r="H1242" t="s">
        <v>1849</v>
      </c>
      <c r="I1242" t="s">
        <v>1850</v>
      </c>
      <c r="J1242" t="s">
        <v>6647</v>
      </c>
      <c r="K1242" t="s">
        <v>1850</v>
      </c>
      <c r="L1242">
        <v>36554</v>
      </c>
      <c r="M1242">
        <v>345</v>
      </c>
      <c r="N1242">
        <v>234.01</v>
      </c>
      <c r="O1242">
        <v>183.25</v>
      </c>
      <c r="P1242">
        <v>0</v>
      </c>
      <c r="Q1242">
        <v>50.76</v>
      </c>
      <c r="R1242">
        <v>0</v>
      </c>
      <c r="S1242">
        <v>0</v>
      </c>
      <c r="T1242">
        <v>0</v>
      </c>
      <c r="U1242">
        <v>0</v>
      </c>
      <c r="V1242">
        <v>0</v>
      </c>
      <c r="W1242" t="s">
        <v>5935</v>
      </c>
      <c r="X1242">
        <v>677.42</v>
      </c>
      <c r="Y1242">
        <v>551.51</v>
      </c>
      <c r="Z1242">
        <v>0</v>
      </c>
      <c r="AA1242">
        <v>125.91</v>
      </c>
      <c r="AB1242">
        <v>0</v>
      </c>
      <c r="AC1242">
        <v>49</v>
      </c>
      <c r="AD1242">
        <v>40</v>
      </c>
      <c r="AE1242">
        <v>0</v>
      </c>
      <c r="AF1242">
        <v>9</v>
      </c>
      <c r="AG1242">
        <v>0</v>
      </c>
      <c r="AH1242" t="s">
        <v>6648</v>
      </c>
      <c r="AI1242">
        <v>507.36</v>
      </c>
      <c r="AJ1242">
        <v>36</v>
      </c>
      <c r="AK1242" t="s">
        <v>2433</v>
      </c>
      <c r="AL1242">
        <v>0.68</v>
      </c>
      <c r="AM1242">
        <v>6.4</v>
      </c>
      <c r="AN1242">
        <v>2.89</v>
      </c>
      <c r="AO1242" t="s">
        <v>6337</v>
      </c>
      <c r="AP1242" t="s">
        <v>6649</v>
      </c>
      <c r="AQ1242" t="s">
        <v>6462</v>
      </c>
      <c r="AR1242" t="s">
        <v>6650</v>
      </c>
      <c r="AS1242">
        <v>4.78</v>
      </c>
      <c r="AT1242">
        <v>3.49</v>
      </c>
      <c r="AU1242">
        <v>12</v>
      </c>
      <c r="AV1242">
        <v>24</v>
      </c>
      <c r="AW1242">
        <v>62</v>
      </c>
      <c r="AX1242">
        <v>1.7</v>
      </c>
      <c r="AY1242">
        <v>1.7</v>
      </c>
      <c r="AZ1242">
        <v>2.1</v>
      </c>
      <c r="BA1242">
        <v>67</v>
      </c>
      <c r="BB1242">
        <v>935.23</v>
      </c>
      <c r="BC1242">
        <v>67</v>
      </c>
      <c r="BD1242" t="s">
        <v>603</v>
      </c>
      <c r="BE1242" t="s">
        <v>4939</v>
      </c>
      <c r="BF1242" t="s">
        <v>603</v>
      </c>
      <c r="BG1242" t="s">
        <v>86</v>
      </c>
      <c r="BH1242" t="s">
        <v>86</v>
      </c>
      <c r="BI1242" t="s">
        <v>86</v>
      </c>
      <c r="BJ1242">
        <v>932.43</v>
      </c>
      <c r="BK1242">
        <v>3</v>
      </c>
      <c r="BL1242">
        <v>39.87</v>
      </c>
      <c r="BM1242">
        <v>3</v>
      </c>
      <c r="BN1242">
        <v>4</v>
      </c>
      <c r="BO1242">
        <v>55.96</v>
      </c>
      <c r="BP1242">
        <v>4</v>
      </c>
      <c r="BQ1242">
        <v>13.92</v>
      </c>
      <c r="BR1242">
        <v>2.2</v>
      </c>
      <c r="BS1242">
        <v>2.8</v>
      </c>
      <c r="BT1242">
        <v>0</v>
      </c>
    </row>
    <row r="1243" spans="1:72">
      <c r="A1243" t="str">
        <f>IF(I1243="","其他",_xlfn.XLOOKUP(I1243,辅助数据!B:B,辅助数据!C:C))</f>
        <v>照片横幅</v>
      </c>
      <c r="B1243" t="str" cm="1">
        <f t="array" ref="B1243">IFERROR(_xlfn.IFS(EOMONTH(E1243,0)-C1243&gt;90,"老品 (开售天数大于90天)",EOMONTH(E1243,0)-C1243&gt;=0,"新品 (开售天数小于等于90)"),"新品未出单")</f>
        <v>老品 (开售天数大于90天)</v>
      </c>
      <c r="C1243" s="1">
        <f>_xlfn.XLOOKUP(K1243,开售时间!A:A,开售时间!B:B)</f>
        <v>46106</v>
      </c>
      <c r="D1243" s="1" t="str">
        <f>IFERROR(_xlfn.XLOOKUP(G1243,分层!A:A,分层!B:B),"未划分")</f>
        <v>T4</v>
      </c>
      <c r="E1243" s="4">
        <v>46266</v>
      </c>
      <c r="F1243" s="1" t="s">
        <v>72</v>
      </c>
      <c r="G1243" t="s">
        <v>1557</v>
      </c>
      <c r="H1243" t="s">
        <v>1558</v>
      </c>
      <c r="I1243" t="s">
        <v>1559</v>
      </c>
      <c r="J1243" t="s">
        <v>4167</v>
      </c>
      <c r="K1243" t="s">
        <v>1559</v>
      </c>
      <c r="L1243">
        <v>45454</v>
      </c>
      <c r="M1243">
        <v>435</v>
      </c>
      <c r="N1243">
        <v>323.67</v>
      </c>
      <c r="O1243">
        <v>315.77</v>
      </c>
      <c r="P1243">
        <v>0</v>
      </c>
      <c r="Q1243">
        <v>7.9</v>
      </c>
      <c r="R1243">
        <v>0</v>
      </c>
      <c r="S1243">
        <v>0</v>
      </c>
      <c r="T1243">
        <v>0</v>
      </c>
      <c r="U1243">
        <v>0</v>
      </c>
      <c r="V1243">
        <v>0</v>
      </c>
      <c r="W1243" t="s">
        <v>5935</v>
      </c>
      <c r="X1243">
        <v>555.04</v>
      </c>
      <c r="Y1243">
        <v>543.74</v>
      </c>
      <c r="Z1243">
        <v>0</v>
      </c>
      <c r="AA1243">
        <v>11.3</v>
      </c>
      <c r="AB1243">
        <v>0</v>
      </c>
      <c r="AC1243">
        <v>48</v>
      </c>
      <c r="AD1243">
        <v>47</v>
      </c>
      <c r="AE1243">
        <v>0</v>
      </c>
      <c r="AF1243">
        <v>1</v>
      </c>
      <c r="AG1243">
        <v>0</v>
      </c>
      <c r="AH1243" t="s">
        <v>6651</v>
      </c>
      <c r="AI1243">
        <v>475.64</v>
      </c>
      <c r="AJ1243">
        <v>41</v>
      </c>
      <c r="AK1243" t="s">
        <v>501</v>
      </c>
      <c r="AL1243">
        <v>0.74</v>
      </c>
      <c r="AM1243">
        <v>7.12</v>
      </c>
      <c r="AN1243">
        <v>1.71</v>
      </c>
      <c r="AO1243" t="s">
        <v>6652</v>
      </c>
      <c r="AP1243" t="s">
        <v>5664</v>
      </c>
      <c r="AQ1243" t="s">
        <v>4600</v>
      </c>
      <c r="AR1243" t="s">
        <v>1173</v>
      </c>
      <c r="AS1243">
        <v>6.74</v>
      </c>
      <c r="AT1243">
        <v>4.83</v>
      </c>
      <c r="AU1243">
        <v>19</v>
      </c>
      <c r="AV1243">
        <v>32</v>
      </c>
      <c r="AW1243">
        <v>68</v>
      </c>
      <c r="AX1243">
        <v>2.7</v>
      </c>
      <c r="AY1243">
        <v>2.3</v>
      </c>
      <c r="AZ1243">
        <v>2.3</v>
      </c>
      <c r="BA1243">
        <v>67</v>
      </c>
      <c r="BB1243">
        <v>759.83</v>
      </c>
      <c r="BC1243">
        <v>65</v>
      </c>
      <c r="BD1243" t="s">
        <v>6653</v>
      </c>
      <c r="BE1243" t="s">
        <v>5607</v>
      </c>
      <c r="BF1243" t="s">
        <v>6654</v>
      </c>
      <c r="BG1243" t="s">
        <v>86</v>
      </c>
      <c r="BH1243" t="s">
        <v>86</v>
      </c>
      <c r="BI1243" t="s">
        <v>86</v>
      </c>
      <c r="BJ1243">
        <v>756.92</v>
      </c>
      <c r="BK1243">
        <v>2</v>
      </c>
      <c r="BL1243">
        <v>23.64</v>
      </c>
      <c r="BM1243">
        <v>2</v>
      </c>
      <c r="BN1243">
        <v>5</v>
      </c>
      <c r="BO1243">
        <v>58.19</v>
      </c>
      <c r="BP1243">
        <v>3</v>
      </c>
      <c r="BQ1243">
        <v>11.3</v>
      </c>
      <c r="BR1243">
        <v>2.2</v>
      </c>
      <c r="BS1243">
        <v>2.91</v>
      </c>
      <c r="BT1243">
        <v>0</v>
      </c>
    </row>
    <row r="1244" spans="1:72">
      <c r="A1244" t="e">
        <f>IF(I1244="","其他",_xlfn.XLOOKUP(I1244,辅助数据!B:B,辅助数据!C:C))</f>
        <v>#N/A</v>
      </c>
      <c r="B1244" t="str" cm="1">
        <f t="array" ref="B1244">IFERROR(_xlfn.IFS(EOMONTH(E1244,0)-C1244&gt;90,"老品 (开售天数大于90天)",EOMONTH(E1244,0)-C1244&gt;=0,"新品 (开售天数小于等于90)"),"新品未出单")</f>
        <v>新品 (开售天数小于等于90)</v>
      </c>
      <c r="C1244" s="1">
        <f>_xlfn.XLOOKUP(K1244,开售时间!A:A,开售时间!B:B)</f>
        <v>46270</v>
      </c>
      <c r="D1244" s="1" t="str">
        <f>IFERROR(_xlfn.XLOOKUP(G1244,分层!A:A,分层!B:B),"未划分")</f>
        <v>T3</v>
      </c>
      <c r="E1244" s="4">
        <v>46266</v>
      </c>
      <c r="F1244" s="1" t="s">
        <v>72</v>
      </c>
      <c r="G1244" t="s">
        <v>4108</v>
      </c>
      <c r="H1244" t="s">
        <v>4109</v>
      </c>
      <c r="I1244" t="s">
        <v>4110</v>
      </c>
      <c r="J1244" t="s">
        <v>6655</v>
      </c>
      <c r="K1244" t="s">
        <v>4110</v>
      </c>
      <c r="L1244">
        <v>77140</v>
      </c>
      <c r="M1244">
        <v>633</v>
      </c>
      <c r="N1244">
        <v>598.57</v>
      </c>
      <c r="O1244">
        <v>549.73</v>
      </c>
      <c r="P1244">
        <v>0</v>
      </c>
      <c r="Q1244">
        <v>48.84</v>
      </c>
      <c r="R1244">
        <v>0</v>
      </c>
      <c r="S1244">
        <v>0</v>
      </c>
      <c r="T1244">
        <v>0</v>
      </c>
      <c r="U1244">
        <v>0</v>
      </c>
      <c r="V1244">
        <v>0</v>
      </c>
      <c r="W1244" t="s">
        <v>5935</v>
      </c>
      <c r="X1244">
        <v>841.36</v>
      </c>
      <c r="Y1244">
        <v>789.4</v>
      </c>
      <c r="Z1244">
        <v>0</v>
      </c>
      <c r="AA1244">
        <v>51.96</v>
      </c>
      <c r="AB1244">
        <v>0</v>
      </c>
      <c r="AC1244">
        <v>61</v>
      </c>
      <c r="AD1244">
        <v>57</v>
      </c>
      <c r="AE1244">
        <v>0</v>
      </c>
      <c r="AF1244">
        <v>4</v>
      </c>
      <c r="AG1244">
        <v>0</v>
      </c>
      <c r="AH1244" t="s">
        <v>6656</v>
      </c>
      <c r="AI1244">
        <v>761.1</v>
      </c>
      <c r="AJ1244">
        <v>57</v>
      </c>
      <c r="AK1244" t="s">
        <v>277</v>
      </c>
      <c r="AL1244">
        <v>0.95</v>
      </c>
      <c r="AM1244">
        <v>7.76</v>
      </c>
      <c r="AN1244">
        <v>1.41</v>
      </c>
      <c r="AO1244" t="s">
        <v>6657</v>
      </c>
      <c r="AP1244" t="s">
        <v>6658</v>
      </c>
      <c r="AQ1244" t="s">
        <v>6659</v>
      </c>
      <c r="AR1244" t="s">
        <v>6660</v>
      </c>
      <c r="AS1244">
        <v>9.81</v>
      </c>
      <c r="AT1244">
        <v>8.93</v>
      </c>
      <c r="AU1244">
        <v>21</v>
      </c>
      <c r="AV1244">
        <v>46</v>
      </c>
      <c r="AW1244">
        <v>81</v>
      </c>
      <c r="AX1244">
        <v>3</v>
      </c>
      <c r="AY1244">
        <v>3.3</v>
      </c>
      <c r="AZ1244">
        <v>2.7</v>
      </c>
      <c r="BA1244">
        <v>67</v>
      </c>
      <c r="BB1244">
        <v>870.33</v>
      </c>
      <c r="BC1244">
        <v>65</v>
      </c>
      <c r="BD1244" t="s">
        <v>86</v>
      </c>
      <c r="BE1244" t="s">
        <v>86</v>
      </c>
      <c r="BF1244" t="s">
        <v>86</v>
      </c>
      <c r="BG1244" t="s">
        <v>86</v>
      </c>
      <c r="BH1244" t="s">
        <v>86</v>
      </c>
      <c r="BI1244" t="s">
        <v>86</v>
      </c>
      <c r="BJ1244">
        <v>805.33</v>
      </c>
      <c r="BK1244">
        <v>0</v>
      </c>
      <c r="BL1244">
        <v>0</v>
      </c>
      <c r="BM1244">
        <v>0</v>
      </c>
      <c r="BN1244">
        <v>50</v>
      </c>
      <c r="BO1244">
        <v>649.5</v>
      </c>
      <c r="BP1244">
        <v>48</v>
      </c>
      <c r="BQ1244">
        <v>12.02</v>
      </c>
      <c r="BR1244">
        <v>2.2</v>
      </c>
      <c r="BS1244">
        <v>65</v>
      </c>
      <c r="BT1244">
        <v>0</v>
      </c>
    </row>
    <row r="1245" spans="1:72">
      <c r="A1245" t="str">
        <f>IF(I1245="","其他",_xlfn.XLOOKUP(I1245,辅助数据!B:B,辅助数据!C:C))</f>
        <v>桌布</v>
      </c>
      <c r="B1245" t="str" cm="1">
        <f t="array" ref="B1245">IFERROR(_xlfn.IFS(EOMONTH(E1245,0)-C1245&gt;90,"老品 (开售天数大于90天)",EOMONTH(E1245,0)-C1245&gt;=0,"新品 (开售天数小于等于90)"),"新品未出单")</f>
        <v>老品 (开售天数大于90天)</v>
      </c>
      <c r="C1245" s="1">
        <f>_xlfn.XLOOKUP(K1245,开售时间!A:A,开售时间!B:B)</f>
        <v>46008</v>
      </c>
      <c r="D1245" s="1" t="str">
        <f>IFERROR(_xlfn.XLOOKUP(G1245,分层!A:A,分层!B:B),"未划分")</f>
        <v>T2</v>
      </c>
      <c r="E1245" s="4">
        <v>46266</v>
      </c>
      <c r="F1245" s="1" t="s">
        <v>72</v>
      </c>
      <c r="G1245" t="s">
        <v>1630</v>
      </c>
      <c r="H1245" t="s">
        <v>1631</v>
      </c>
      <c r="I1245" t="s">
        <v>1632</v>
      </c>
      <c r="J1245" t="s">
        <v>902</v>
      </c>
      <c r="K1245" t="s">
        <v>1632</v>
      </c>
      <c r="L1245">
        <v>20510</v>
      </c>
      <c r="M1245">
        <v>225</v>
      </c>
      <c r="N1245">
        <v>60.14</v>
      </c>
      <c r="O1245">
        <v>53.29</v>
      </c>
      <c r="P1245">
        <v>0</v>
      </c>
      <c r="Q1245">
        <v>6.85</v>
      </c>
      <c r="R1245">
        <v>0</v>
      </c>
      <c r="S1245">
        <v>0</v>
      </c>
      <c r="T1245">
        <v>0</v>
      </c>
      <c r="U1245">
        <v>0</v>
      </c>
      <c r="V1245">
        <v>0</v>
      </c>
      <c r="W1245" t="s">
        <v>5935</v>
      </c>
      <c r="X1245">
        <v>343.67</v>
      </c>
      <c r="Y1245">
        <v>268.74</v>
      </c>
      <c r="Z1245">
        <v>0</v>
      </c>
      <c r="AA1245">
        <v>74.93</v>
      </c>
      <c r="AB1245">
        <v>0</v>
      </c>
      <c r="AC1245">
        <v>27</v>
      </c>
      <c r="AD1245">
        <v>20</v>
      </c>
      <c r="AE1245">
        <v>0</v>
      </c>
      <c r="AF1245">
        <v>7</v>
      </c>
      <c r="AG1245">
        <v>0</v>
      </c>
      <c r="AH1245" t="s">
        <v>6661</v>
      </c>
      <c r="AI1245">
        <v>304.7</v>
      </c>
      <c r="AJ1245">
        <v>24</v>
      </c>
      <c r="AK1245" t="s">
        <v>1229</v>
      </c>
      <c r="AL1245">
        <v>0.27</v>
      </c>
      <c r="AM1245">
        <v>2.93</v>
      </c>
      <c r="AN1245">
        <v>5.71</v>
      </c>
      <c r="AO1245" t="s">
        <v>5088</v>
      </c>
      <c r="AP1245" t="s">
        <v>6662</v>
      </c>
      <c r="AQ1245" t="s">
        <v>5222</v>
      </c>
      <c r="AR1245" t="s">
        <v>6663</v>
      </c>
      <c r="AS1245">
        <v>2.23</v>
      </c>
      <c r="AT1245">
        <v>0.91</v>
      </c>
      <c r="AU1245">
        <v>14</v>
      </c>
      <c r="AV1245">
        <v>30</v>
      </c>
      <c r="AW1245">
        <v>67</v>
      </c>
      <c r="AX1245">
        <v>2</v>
      </c>
      <c r="AY1245">
        <v>2.1</v>
      </c>
      <c r="AZ1245">
        <v>2.2</v>
      </c>
      <c r="BA1245">
        <v>66</v>
      </c>
      <c r="BB1245">
        <v>659.34</v>
      </c>
      <c r="BC1245">
        <v>53</v>
      </c>
      <c r="BD1245" t="s">
        <v>6664</v>
      </c>
      <c r="BE1245" t="s">
        <v>6665</v>
      </c>
      <c r="BF1245" t="s">
        <v>6666</v>
      </c>
      <c r="BG1245" t="s">
        <v>86</v>
      </c>
      <c r="BH1245" t="s">
        <v>86</v>
      </c>
      <c r="BI1245" t="s">
        <v>86</v>
      </c>
      <c r="BJ1245">
        <v>644.86</v>
      </c>
      <c r="BK1245">
        <v>0</v>
      </c>
      <c r="BL1245">
        <v>0</v>
      </c>
      <c r="BM1245">
        <v>0</v>
      </c>
      <c r="BN1245">
        <v>29</v>
      </c>
      <c r="BO1245">
        <v>289.71</v>
      </c>
      <c r="BP1245">
        <v>16</v>
      </c>
      <c r="BQ1245">
        <v>9.77</v>
      </c>
      <c r="BR1245">
        <v>2.2</v>
      </c>
      <c r="BS1245">
        <v>14.48</v>
      </c>
      <c r="BT1245">
        <v>0</v>
      </c>
    </row>
    <row r="1246" spans="1:72">
      <c r="A1246" t="str">
        <f>IF(I1246="","其他",_xlfn.XLOOKUP(I1246,辅助数据!B:B,辅助数据!C:C))</f>
        <v>小海报木板</v>
      </c>
      <c r="B1246" t="str" cm="1">
        <f t="array" ref="B1246">IFERROR(_xlfn.IFS(EOMONTH(E1246,0)-C1246&gt;90,"老品 (开售天数大于90天)",EOMONTH(E1246,0)-C1246&gt;=0,"新品 (开售天数小于等于90)"),"新品未出单")</f>
        <v>老品 (开售天数大于90天)</v>
      </c>
      <c r="C1246" s="1">
        <f>_xlfn.XLOOKUP(K1246,开售时间!A:A,开售时间!B:B)</f>
        <v>46017</v>
      </c>
      <c r="D1246" s="1" t="str">
        <f>IFERROR(_xlfn.XLOOKUP(G1246,分层!A:A,分层!B:B),"未划分")</f>
        <v>T3</v>
      </c>
      <c r="E1246" s="4">
        <v>46266</v>
      </c>
      <c r="F1246" s="1" t="s">
        <v>72</v>
      </c>
      <c r="G1246" t="s">
        <v>1585</v>
      </c>
      <c r="H1246" t="s">
        <v>1586</v>
      </c>
      <c r="I1246" t="s">
        <v>1587</v>
      </c>
      <c r="J1246" t="s">
        <v>6667</v>
      </c>
      <c r="K1246" t="s">
        <v>1587</v>
      </c>
      <c r="L1246">
        <v>50172</v>
      </c>
      <c r="M1246">
        <v>254</v>
      </c>
      <c r="N1246">
        <v>160.9</v>
      </c>
      <c r="O1246">
        <v>160.9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 t="s">
        <v>5935</v>
      </c>
      <c r="X1246">
        <v>468.55</v>
      </c>
      <c r="Y1246">
        <v>468.55</v>
      </c>
      <c r="Z1246">
        <v>0</v>
      </c>
      <c r="AA1246">
        <v>0</v>
      </c>
      <c r="AB1246">
        <v>0</v>
      </c>
      <c r="AC1246">
        <v>43</v>
      </c>
      <c r="AD1246">
        <v>43</v>
      </c>
      <c r="AE1246">
        <v>0</v>
      </c>
      <c r="AF1246">
        <v>0</v>
      </c>
      <c r="AG1246">
        <v>0</v>
      </c>
      <c r="AH1246" t="s">
        <v>6668</v>
      </c>
      <c r="AI1246">
        <v>399.6</v>
      </c>
      <c r="AJ1246">
        <v>38</v>
      </c>
      <c r="AK1246" t="s">
        <v>238</v>
      </c>
      <c r="AL1246">
        <v>0.63</v>
      </c>
      <c r="AM1246">
        <v>3.21</v>
      </c>
      <c r="AN1246">
        <v>2.91</v>
      </c>
      <c r="AO1246" t="s">
        <v>6669</v>
      </c>
      <c r="AP1246" t="s">
        <v>6670</v>
      </c>
      <c r="AQ1246" t="s">
        <v>6671</v>
      </c>
      <c r="AR1246" t="s">
        <v>6672</v>
      </c>
      <c r="AS1246">
        <v>3.74</v>
      </c>
      <c r="AT1246">
        <v>2.44</v>
      </c>
      <c r="AU1246">
        <v>20</v>
      </c>
      <c r="AV1246">
        <v>37</v>
      </c>
      <c r="AW1246">
        <v>72</v>
      </c>
      <c r="AX1246">
        <v>2.9</v>
      </c>
      <c r="AY1246">
        <v>2.6</v>
      </c>
      <c r="AZ1246">
        <v>2.4</v>
      </c>
      <c r="BA1246">
        <v>66</v>
      </c>
      <c r="BB1246">
        <v>658.34</v>
      </c>
      <c r="BC1246">
        <v>59</v>
      </c>
      <c r="BD1246" t="s">
        <v>1783</v>
      </c>
      <c r="BE1246" t="s">
        <v>1181</v>
      </c>
      <c r="BF1246" t="s">
        <v>3610</v>
      </c>
      <c r="BG1246" t="s">
        <v>86</v>
      </c>
      <c r="BH1246" t="s">
        <v>86</v>
      </c>
      <c r="BI1246" t="s">
        <v>86</v>
      </c>
      <c r="BJ1246">
        <v>649.88</v>
      </c>
      <c r="BK1246">
        <v>2</v>
      </c>
      <c r="BL1246">
        <v>18.98</v>
      </c>
      <c r="BM1246">
        <v>2</v>
      </c>
      <c r="BN1246">
        <v>17</v>
      </c>
      <c r="BO1246">
        <v>168.83</v>
      </c>
      <c r="BP1246">
        <v>10</v>
      </c>
      <c r="BQ1246">
        <v>9.85</v>
      </c>
      <c r="BR1246">
        <v>2.2</v>
      </c>
      <c r="BS1246">
        <v>8.46</v>
      </c>
      <c r="BT1246">
        <v>0</v>
      </c>
    </row>
    <row r="1247" spans="1:72">
      <c r="A1247" t="str">
        <f>IF(I1247="","其他",_xlfn.XLOOKUP(I1247,辅助数据!B:B,辅助数据!C:C))</f>
        <v>皇冠套装</v>
      </c>
      <c r="B1247" t="str" cm="1">
        <f t="array" ref="B1247">IFERROR(_xlfn.IFS(EOMONTH(E1247,0)-C1247&gt;90,"老品 (开售天数大于90天)",EOMONTH(E1247,0)-C1247&gt;=0,"新品 (开售天数小于等于90)"),"新品未出单")</f>
        <v>老品 (开售天数大于90天)</v>
      </c>
      <c r="C1247" s="1">
        <f>_xlfn.XLOOKUP(K1247,开售时间!A:A,开售时间!B:B)</f>
        <v>46060</v>
      </c>
      <c r="D1247" s="1" t="str">
        <f>IFERROR(_xlfn.XLOOKUP(G1247,分层!A:A,分层!B:B),"未划分")</f>
        <v>T4</v>
      </c>
      <c r="E1247" s="4">
        <v>46266</v>
      </c>
      <c r="F1247" s="1" t="s">
        <v>72</v>
      </c>
      <c r="G1247" t="s">
        <v>1641</v>
      </c>
      <c r="H1247" t="s">
        <v>1642</v>
      </c>
      <c r="I1247" t="s">
        <v>1643</v>
      </c>
      <c r="J1247" t="s">
        <v>6673</v>
      </c>
      <c r="K1247" t="s">
        <v>1643</v>
      </c>
      <c r="L1247">
        <v>93798</v>
      </c>
      <c r="M1247">
        <v>665</v>
      </c>
      <c r="N1247">
        <v>453.34</v>
      </c>
      <c r="O1247">
        <v>391.44</v>
      </c>
      <c r="P1247">
        <v>0</v>
      </c>
      <c r="Q1247">
        <v>61.9</v>
      </c>
      <c r="R1247">
        <v>0</v>
      </c>
      <c r="S1247">
        <v>0</v>
      </c>
      <c r="T1247">
        <v>0</v>
      </c>
      <c r="U1247">
        <v>0</v>
      </c>
      <c r="V1247">
        <v>0</v>
      </c>
      <c r="W1247" t="s">
        <v>5935</v>
      </c>
      <c r="X1247">
        <v>742.31</v>
      </c>
      <c r="Y1247">
        <v>569.55</v>
      </c>
      <c r="Z1247">
        <v>0</v>
      </c>
      <c r="AA1247">
        <v>172.76</v>
      </c>
      <c r="AB1247">
        <v>0</v>
      </c>
      <c r="AC1247">
        <v>59</v>
      </c>
      <c r="AD1247">
        <v>46</v>
      </c>
      <c r="AE1247">
        <v>0</v>
      </c>
      <c r="AF1247">
        <v>13</v>
      </c>
      <c r="AG1247">
        <v>0</v>
      </c>
      <c r="AH1247" t="s">
        <v>6674</v>
      </c>
      <c r="AI1247">
        <v>697.47</v>
      </c>
      <c r="AJ1247">
        <v>55</v>
      </c>
      <c r="AK1247" t="s">
        <v>921</v>
      </c>
      <c r="AL1247">
        <v>0.68</v>
      </c>
      <c r="AM1247">
        <v>4.83</v>
      </c>
      <c r="AN1247">
        <v>1.64</v>
      </c>
      <c r="AO1247" t="s">
        <v>6041</v>
      </c>
      <c r="AP1247" t="s">
        <v>6675</v>
      </c>
      <c r="AQ1247" t="s">
        <v>6520</v>
      </c>
      <c r="AR1247" t="s">
        <v>6676</v>
      </c>
      <c r="AS1247">
        <v>7.68</v>
      </c>
      <c r="AT1247">
        <v>6.87</v>
      </c>
      <c r="AU1247">
        <v>14</v>
      </c>
      <c r="AV1247">
        <v>29</v>
      </c>
      <c r="AW1247">
        <v>66</v>
      </c>
      <c r="AX1247">
        <v>2</v>
      </c>
      <c r="AY1247">
        <v>2.1</v>
      </c>
      <c r="AZ1247">
        <v>2.2</v>
      </c>
      <c r="BA1247">
        <v>66</v>
      </c>
      <c r="BB1247">
        <v>815.09</v>
      </c>
      <c r="BC1247">
        <v>65</v>
      </c>
      <c r="BD1247" t="s">
        <v>6677</v>
      </c>
      <c r="BE1247" t="s">
        <v>6678</v>
      </c>
      <c r="BF1247" t="s">
        <v>2843</v>
      </c>
      <c r="BG1247" t="s">
        <v>86</v>
      </c>
      <c r="BH1247" t="s">
        <v>86</v>
      </c>
      <c r="BI1247" t="s">
        <v>86</v>
      </c>
      <c r="BJ1247">
        <v>813.86</v>
      </c>
      <c r="BK1247">
        <v>0</v>
      </c>
      <c r="BL1247">
        <v>0</v>
      </c>
      <c r="BM1247">
        <v>0</v>
      </c>
      <c r="BN1247">
        <v>2</v>
      </c>
      <c r="BO1247">
        <v>24.68</v>
      </c>
      <c r="BP1247">
        <v>1</v>
      </c>
      <c r="BQ1247">
        <v>12.33</v>
      </c>
      <c r="BR1247">
        <v>2.2</v>
      </c>
      <c r="BS1247">
        <v>1.23</v>
      </c>
      <c r="BT1247">
        <v>0</v>
      </c>
    </row>
    <row r="1248" spans="1:72">
      <c r="A1248" t="e">
        <f>IF(I1248="","其他",_xlfn.XLOOKUP(I1248,辅助数据!B:B,辅助数据!C:C))</f>
        <v>#N/A</v>
      </c>
      <c r="B1248" t="str" cm="1">
        <f t="array" ref="B1248">IFERROR(_xlfn.IFS(EOMONTH(E1248,0)-C1248&gt;90,"老品 (开售天数大于90天)",EOMONTH(E1248,0)-C1248&gt;=0,"新品 (开售天数小于等于90)"),"新品未出单")</f>
        <v>新品 (开售天数小于等于90)</v>
      </c>
      <c r="C1248" s="1">
        <f>_xlfn.XLOOKUP(K1248,开售时间!A:A,开售时间!B:B)</f>
        <v>46269</v>
      </c>
      <c r="D1248" s="1" t="str">
        <f>IFERROR(_xlfn.XLOOKUP(G1248,分层!A:A,分层!B:B),"未划分")</f>
        <v>未划分</v>
      </c>
      <c r="E1248" s="4">
        <v>46266</v>
      </c>
      <c r="F1248" s="1" t="s">
        <v>351</v>
      </c>
      <c r="G1248" t="s">
        <v>4123</v>
      </c>
      <c r="H1248" t="s">
        <v>4124</v>
      </c>
      <c r="I1248" t="s">
        <v>4125</v>
      </c>
      <c r="J1248" t="s">
        <v>5985</v>
      </c>
      <c r="K1248" t="s">
        <v>4125</v>
      </c>
      <c r="L1248">
        <v>198579</v>
      </c>
      <c r="M1248">
        <v>422</v>
      </c>
      <c r="N1248">
        <v>438.34</v>
      </c>
      <c r="O1248">
        <v>287.13</v>
      </c>
      <c r="P1248">
        <v>0</v>
      </c>
      <c r="Q1248">
        <v>151.21</v>
      </c>
      <c r="R1248">
        <v>0</v>
      </c>
      <c r="S1248">
        <v>0</v>
      </c>
      <c r="T1248">
        <v>0</v>
      </c>
      <c r="U1248">
        <v>0</v>
      </c>
      <c r="V1248">
        <v>0</v>
      </c>
      <c r="W1248" t="s">
        <v>5935</v>
      </c>
      <c r="X1248">
        <v>955.36</v>
      </c>
      <c r="Y1248">
        <v>715.52</v>
      </c>
      <c r="Z1248">
        <v>0</v>
      </c>
      <c r="AA1248">
        <v>239.84</v>
      </c>
      <c r="AB1248">
        <v>0</v>
      </c>
      <c r="AC1248">
        <v>63</v>
      </c>
      <c r="AD1248">
        <v>47</v>
      </c>
      <c r="AE1248">
        <v>0</v>
      </c>
      <c r="AF1248">
        <v>16</v>
      </c>
      <c r="AG1248">
        <v>0</v>
      </c>
      <c r="AH1248" t="s">
        <v>6679</v>
      </c>
      <c r="AI1248">
        <v>884.41</v>
      </c>
      <c r="AJ1248">
        <v>58</v>
      </c>
      <c r="AK1248" t="s">
        <v>5865</v>
      </c>
      <c r="AL1248">
        <v>1.04</v>
      </c>
      <c r="AM1248">
        <v>2.21</v>
      </c>
      <c r="AN1248">
        <v>2.18</v>
      </c>
      <c r="AO1248" t="s">
        <v>6680</v>
      </c>
      <c r="AP1248" t="s">
        <v>4249</v>
      </c>
      <c r="AQ1248" t="s">
        <v>6681</v>
      </c>
      <c r="AR1248" t="s">
        <v>5584</v>
      </c>
      <c r="AS1248">
        <v>6.96</v>
      </c>
      <c r="AT1248">
        <v>6.64</v>
      </c>
      <c r="AU1248">
        <v>30</v>
      </c>
      <c r="AV1248">
        <v>55</v>
      </c>
      <c r="AW1248">
        <v>86</v>
      </c>
      <c r="AX1248">
        <v>4.3</v>
      </c>
      <c r="AY1248">
        <v>3.9</v>
      </c>
      <c r="AZ1248">
        <v>2.9</v>
      </c>
      <c r="BA1248">
        <v>66</v>
      </c>
      <c r="BB1248">
        <v>989.34</v>
      </c>
      <c r="BC1248">
        <v>65</v>
      </c>
      <c r="BD1248" t="s">
        <v>86</v>
      </c>
      <c r="BE1248" t="s">
        <v>86</v>
      </c>
      <c r="BF1248" t="s">
        <v>86</v>
      </c>
      <c r="BG1248" t="s">
        <v>86</v>
      </c>
      <c r="BH1248" t="s">
        <v>86</v>
      </c>
      <c r="BI1248" t="s">
        <v>86</v>
      </c>
      <c r="BJ1248">
        <v>920.34</v>
      </c>
      <c r="BK1248">
        <v>2</v>
      </c>
      <c r="BL1248">
        <v>29.98</v>
      </c>
      <c r="BM1248">
        <v>2</v>
      </c>
      <c r="BN1248">
        <v>46</v>
      </c>
      <c r="BO1248">
        <v>689.54</v>
      </c>
      <c r="BP1248">
        <v>45</v>
      </c>
      <c r="BQ1248">
        <v>13.94</v>
      </c>
      <c r="BR1248">
        <v>2.2</v>
      </c>
      <c r="BS1248">
        <v>69</v>
      </c>
      <c r="BT1248">
        <v>0</v>
      </c>
    </row>
    <row r="1249" spans="1:72">
      <c r="A1249" t="str">
        <f>IF(I1249="","其他",_xlfn.XLOOKUP(I1249,辅助数据!B:B,辅助数据!C:C))</f>
        <v>门牌标志</v>
      </c>
      <c r="B1249" t="str" cm="1">
        <f t="array" ref="B1249">IFERROR(_xlfn.IFS(EOMONTH(E1249,0)-C1249&gt;90,"老品 (开售天数大于90天)",EOMONTH(E1249,0)-C1249&gt;=0,"新品 (开售天数小于等于90)"),"新品未出单")</f>
        <v>老品 (开售天数大于90天)</v>
      </c>
      <c r="C1249" s="1">
        <f>_xlfn.XLOOKUP(K1249,开售时间!A:A,开售时间!B:B)</f>
        <v>45889</v>
      </c>
      <c r="D1249" s="1" t="str">
        <f>IFERROR(_xlfn.XLOOKUP(G1249,分层!A:A,分层!B:B),"未划分")</f>
        <v>T2</v>
      </c>
      <c r="E1249" s="4">
        <v>46266</v>
      </c>
      <c r="F1249" s="1" t="s">
        <v>72</v>
      </c>
      <c r="G1249" t="s">
        <v>2032</v>
      </c>
      <c r="H1249" t="s">
        <v>2033</v>
      </c>
      <c r="I1249" t="s">
        <v>2034</v>
      </c>
      <c r="J1249" t="s">
        <v>6682</v>
      </c>
      <c r="K1249" t="s">
        <v>2034</v>
      </c>
      <c r="L1249">
        <v>18399</v>
      </c>
      <c r="M1249">
        <v>160</v>
      </c>
      <c r="N1249">
        <v>123.83</v>
      </c>
      <c r="O1249">
        <v>123.83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 t="s">
        <v>5935</v>
      </c>
      <c r="X1249">
        <v>422.66</v>
      </c>
      <c r="Y1249">
        <v>422.66</v>
      </c>
      <c r="Z1249">
        <v>0</v>
      </c>
      <c r="AA1249">
        <v>0</v>
      </c>
      <c r="AB1249">
        <v>0</v>
      </c>
      <c r="AC1249">
        <v>44</v>
      </c>
      <c r="AD1249">
        <v>44</v>
      </c>
      <c r="AE1249">
        <v>0</v>
      </c>
      <c r="AF1249">
        <v>0</v>
      </c>
      <c r="AG1249">
        <v>0</v>
      </c>
      <c r="AH1249" t="s">
        <v>6683</v>
      </c>
      <c r="AI1249">
        <v>322.74</v>
      </c>
      <c r="AJ1249">
        <v>36</v>
      </c>
      <c r="AK1249" t="s">
        <v>1201</v>
      </c>
      <c r="AL1249">
        <v>0.77</v>
      </c>
      <c r="AM1249">
        <v>6.73</v>
      </c>
      <c r="AN1249">
        <v>3.41</v>
      </c>
      <c r="AO1249" t="s">
        <v>6684</v>
      </c>
      <c r="AP1249" t="s">
        <v>4545</v>
      </c>
      <c r="AQ1249" t="s">
        <v>5464</v>
      </c>
      <c r="AR1249" t="s">
        <v>6685</v>
      </c>
      <c r="AS1249">
        <v>2.81</v>
      </c>
      <c r="AT1249">
        <v>1.91</v>
      </c>
      <c r="AU1249">
        <v>12</v>
      </c>
      <c r="AV1249">
        <v>23</v>
      </c>
      <c r="AW1249">
        <v>64</v>
      </c>
      <c r="AX1249">
        <v>1.7</v>
      </c>
      <c r="AY1249">
        <v>1.6</v>
      </c>
      <c r="AZ1249">
        <v>2.1</v>
      </c>
      <c r="BA1249">
        <v>65</v>
      </c>
      <c r="BB1249">
        <v>583.45</v>
      </c>
      <c r="BC1249">
        <v>63</v>
      </c>
      <c r="BD1249" t="s">
        <v>1006</v>
      </c>
      <c r="BE1249" t="s">
        <v>6686</v>
      </c>
      <c r="BF1249" t="s">
        <v>5916</v>
      </c>
      <c r="BG1249" t="s">
        <v>86</v>
      </c>
      <c r="BH1249" t="s">
        <v>86</v>
      </c>
      <c r="BI1249" t="s">
        <v>86</v>
      </c>
      <c r="BJ1249">
        <v>580.3</v>
      </c>
      <c r="BK1249">
        <v>2</v>
      </c>
      <c r="BL1249">
        <v>17.08</v>
      </c>
      <c r="BM1249">
        <v>2</v>
      </c>
      <c r="BN1249">
        <v>7</v>
      </c>
      <c r="BO1249">
        <v>62.93</v>
      </c>
      <c r="BP1249">
        <v>5</v>
      </c>
      <c r="BQ1249">
        <v>8.93</v>
      </c>
      <c r="BR1249">
        <v>2.2</v>
      </c>
      <c r="BS1249">
        <v>3.15</v>
      </c>
      <c r="BT1249">
        <v>0</v>
      </c>
    </row>
    <row r="1250" spans="1:72">
      <c r="A1250" t="str">
        <f>IF(I1250="","其他",_xlfn.XLOOKUP(I1250,辅助数据!B:B,辅助数据!C:C))</f>
        <v>灯饰门联</v>
      </c>
      <c r="B1250" t="str" cm="1">
        <f t="array" ref="B1250">IFERROR(_xlfn.IFS(EOMONTH(E1250,0)-C1250&gt;90,"老品 (开售天数大于90天)",EOMONTH(E1250,0)-C1250&gt;=0,"新品 (开售天数小于等于90)"),"新品未出单")</f>
        <v>老品 (开售天数大于90天)</v>
      </c>
      <c r="C1250" s="1">
        <f>_xlfn.XLOOKUP(K1250,开售时间!A:A,开售时间!B:B)</f>
        <v>46018</v>
      </c>
      <c r="D1250" s="1" t="str">
        <f>IFERROR(_xlfn.XLOOKUP(G1250,分层!A:A,分层!B:B),"未划分")</f>
        <v>T3</v>
      </c>
      <c r="E1250" s="4">
        <v>46266</v>
      </c>
      <c r="F1250" s="1" t="s">
        <v>72</v>
      </c>
      <c r="G1250" t="s">
        <v>1889</v>
      </c>
      <c r="H1250" t="s">
        <v>1890</v>
      </c>
      <c r="I1250" t="s">
        <v>1891</v>
      </c>
      <c r="J1250" t="s">
        <v>4671</v>
      </c>
      <c r="K1250" t="s">
        <v>1891</v>
      </c>
      <c r="L1250">
        <v>37287</v>
      </c>
      <c r="M1250">
        <v>360</v>
      </c>
      <c r="N1250">
        <v>237.3</v>
      </c>
      <c r="O1250">
        <v>237.3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 t="s">
        <v>5935</v>
      </c>
      <c r="X1250">
        <v>675.82</v>
      </c>
      <c r="Y1250">
        <v>675.82</v>
      </c>
      <c r="Z1250">
        <v>0</v>
      </c>
      <c r="AA1250">
        <v>0</v>
      </c>
      <c r="AB1250">
        <v>0</v>
      </c>
      <c r="AC1250">
        <v>47</v>
      </c>
      <c r="AD1250">
        <v>47</v>
      </c>
      <c r="AE1250">
        <v>0</v>
      </c>
      <c r="AF1250">
        <v>0</v>
      </c>
      <c r="AG1250">
        <v>0</v>
      </c>
      <c r="AH1250" t="s">
        <v>6687</v>
      </c>
      <c r="AI1250">
        <v>489.65</v>
      </c>
      <c r="AJ1250">
        <v>35</v>
      </c>
      <c r="AK1250" t="s">
        <v>3557</v>
      </c>
      <c r="AL1250">
        <v>0.66</v>
      </c>
      <c r="AM1250">
        <v>6.36</v>
      </c>
      <c r="AN1250">
        <v>2.85</v>
      </c>
      <c r="AO1250" t="s">
        <v>6688</v>
      </c>
      <c r="AP1250" t="s">
        <v>6689</v>
      </c>
      <c r="AQ1250" t="s">
        <v>6690</v>
      </c>
      <c r="AR1250" t="s">
        <v>6691</v>
      </c>
      <c r="AS1250">
        <v>5.05</v>
      </c>
      <c r="AT1250">
        <v>3.65</v>
      </c>
      <c r="AU1250">
        <v>24</v>
      </c>
      <c r="AV1250">
        <v>43</v>
      </c>
      <c r="AW1250">
        <v>64</v>
      </c>
      <c r="AX1250">
        <v>3.4</v>
      </c>
      <c r="AY1250">
        <v>3.1</v>
      </c>
      <c r="AZ1250">
        <v>2.1</v>
      </c>
      <c r="BA1250">
        <v>65</v>
      </c>
      <c r="BB1250">
        <v>908.65</v>
      </c>
      <c r="BC1250">
        <v>62</v>
      </c>
      <c r="BD1250" t="s">
        <v>6692</v>
      </c>
      <c r="BE1250" t="s">
        <v>6693</v>
      </c>
      <c r="BF1250" t="s">
        <v>6694</v>
      </c>
      <c r="BG1250" t="s">
        <v>86</v>
      </c>
      <c r="BH1250" t="s">
        <v>86</v>
      </c>
      <c r="BI1250" t="s">
        <v>86</v>
      </c>
      <c r="BJ1250">
        <v>903.76</v>
      </c>
      <c r="BK1250">
        <v>2</v>
      </c>
      <c r="BL1250">
        <v>27.28</v>
      </c>
      <c r="BM1250">
        <v>2</v>
      </c>
      <c r="BN1250">
        <v>7</v>
      </c>
      <c r="BO1250">
        <v>97.93</v>
      </c>
      <c r="BP1250">
        <v>6</v>
      </c>
      <c r="BQ1250">
        <v>13.9</v>
      </c>
      <c r="BR1250">
        <v>2.2</v>
      </c>
      <c r="BS1250">
        <v>4.89</v>
      </c>
      <c r="BT1250">
        <v>0</v>
      </c>
    </row>
    <row r="1251" spans="1:72">
      <c r="A1251" t="str">
        <f>IF(I1251="","其他",_xlfn.XLOOKUP(I1251,辅助数据!B:B,辅助数据!C:C))</f>
        <v>贺卡</v>
      </c>
      <c r="B1251" t="str" cm="1">
        <f t="array" ref="B1251">IFERROR(_xlfn.IFS(EOMONTH(E1251,0)-C1251&gt;90,"老品 (开售天数大于90天)",EOMONTH(E1251,0)-C1251&gt;=0,"新品 (开售天数小于等于90)"),"新品未出单")</f>
        <v>老品 (开售天数大于90天)</v>
      </c>
      <c r="C1251" s="1">
        <f>_xlfn.XLOOKUP(K1251,开售时间!A:A,开售时间!B:B)</f>
        <v>46202</v>
      </c>
      <c r="D1251" s="1" t="str">
        <f>IFERROR(_xlfn.XLOOKUP(G1251,分层!A:A,分层!B:B),"未划分")</f>
        <v>N</v>
      </c>
      <c r="E1251" s="4">
        <v>46266</v>
      </c>
      <c r="F1251" s="1" t="s">
        <v>72</v>
      </c>
      <c r="G1251" t="s">
        <v>1812</v>
      </c>
      <c r="H1251" t="s">
        <v>1813</v>
      </c>
      <c r="I1251" t="s">
        <v>1814</v>
      </c>
      <c r="J1251" t="s">
        <v>6695</v>
      </c>
      <c r="K1251" t="s">
        <v>1814</v>
      </c>
      <c r="L1251">
        <v>40255</v>
      </c>
      <c r="M1251">
        <v>185</v>
      </c>
      <c r="N1251">
        <v>179.51</v>
      </c>
      <c r="O1251">
        <v>160.73</v>
      </c>
      <c r="P1251">
        <v>0</v>
      </c>
      <c r="Q1251">
        <v>18.78</v>
      </c>
      <c r="R1251">
        <v>0</v>
      </c>
      <c r="S1251">
        <v>0</v>
      </c>
      <c r="T1251">
        <v>0</v>
      </c>
      <c r="U1251">
        <v>0</v>
      </c>
      <c r="V1251">
        <v>0</v>
      </c>
      <c r="W1251" t="s">
        <v>5935</v>
      </c>
      <c r="X1251">
        <v>689.81</v>
      </c>
      <c r="Y1251">
        <v>605.87</v>
      </c>
      <c r="Z1251">
        <v>0</v>
      </c>
      <c r="AA1251">
        <v>83.94</v>
      </c>
      <c r="AB1251">
        <v>0</v>
      </c>
      <c r="AC1251">
        <v>48</v>
      </c>
      <c r="AD1251">
        <v>43</v>
      </c>
      <c r="AE1251">
        <v>0</v>
      </c>
      <c r="AF1251">
        <v>5</v>
      </c>
      <c r="AG1251">
        <v>0</v>
      </c>
      <c r="AH1251" t="s">
        <v>2725</v>
      </c>
      <c r="AI1251">
        <v>642.84</v>
      </c>
      <c r="AJ1251">
        <v>46</v>
      </c>
      <c r="AK1251" t="s">
        <v>1363</v>
      </c>
      <c r="AL1251">
        <v>0.97</v>
      </c>
      <c r="AM1251">
        <v>4.46</v>
      </c>
      <c r="AN1251">
        <v>3.84</v>
      </c>
      <c r="AO1251" t="s">
        <v>6696</v>
      </c>
      <c r="AP1251" t="s">
        <v>6371</v>
      </c>
      <c r="AQ1251" t="s">
        <v>6697</v>
      </c>
      <c r="AR1251" t="s">
        <v>5665</v>
      </c>
      <c r="AS1251">
        <v>3.74</v>
      </c>
      <c r="AT1251">
        <v>2.76</v>
      </c>
      <c r="AU1251">
        <v>9</v>
      </c>
      <c r="AV1251">
        <v>29</v>
      </c>
      <c r="AW1251">
        <v>65</v>
      </c>
      <c r="AX1251">
        <v>1.3</v>
      </c>
      <c r="AY1251">
        <v>2.1</v>
      </c>
      <c r="AZ1251">
        <v>2.2</v>
      </c>
      <c r="BA1251">
        <v>65</v>
      </c>
      <c r="BB1251">
        <v>907.95</v>
      </c>
      <c r="BC1251">
        <v>64</v>
      </c>
      <c r="BD1251" t="s">
        <v>6698</v>
      </c>
      <c r="BE1251" t="s">
        <v>6699</v>
      </c>
      <c r="BF1251" t="s">
        <v>6700</v>
      </c>
      <c r="BG1251" t="s">
        <v>86</v>
      </c>
      <c r="BH1251" t="s">
        <v>86</v>
      </c>
      <c r="BI1251" t="s">
        <v>86</v>
      </c>
      <c r="BJ1251">
        <v>887.72</v>
      </c>
      <c r="BK1251">
        <v>2</v>
      </c>
      <c r="BL1251">
        <v>26.58</v>
      </c>
      <c r="BM1251">
        <v>2</v>
      </c>
      <c r="BN1251">
        <v>15</v>
      </c>
      <c r="BO1251">
        <v>209.15</v>
      </c>
      <c r="BP1251">
        <v>14</v>
      </c>
      <c r="BQ1251">
        <v>13.66</v>
      </c>
      <c r="BR1251">
        <v>2.2</v>
      </c>
      <c r="BS1251">
        <v>20.23</v>
      </c>
      <c r="BT1251">
        <v>0</v>
      </c>
    </row>
    <row r="1252" spans="1:72">
      <c r="A1252" t="e">
        <f>IF(I1252="","其他",_xlfn.XLOOKUP(I1252,辅助数据!B:B,辅助数据!C:C))</f>
        <v>#N/A</v>
      </c>
      <c r="B1252" t="str" cm="1">
        <f t="array" ref="B1252">IFERROR(_xlfn.IFS(EOMONTH(E1252,0)-C1252&gt;90,"老品 (开售天数大于90天)",EOMONTH(E1252,0)-C1252&gt;=0,"新品 (开售天数小于等于90)"),"新品未出单")</f>
        <v>新品 (开售天数小于等于90)</v>
      </c>
      <c r="C1252" s="1">
        <f>_xlfn.XLOOKUP(K1252,开售时间!A:A,开售时间!B:B)</f>
        <v>46275</v>
      </c>
      <c r="D1252" s="1" t="str">
        <f>IFERROR(_xlfn.XLOOKUP(G1252,分层!A:A,分层!B:B),"未划分")</f>
        <v>未划分</v>
      </c>
      <c r="E1252" s="4">
        <v>46266</v>
      </c>
      <c r="F1252" s="1" t="s">
        <v>72</v>
      </c>
      <c r="G1252" t="s">
        <v>6701</v>
      </c>
      <c r="H1252" t="s">
        <v>6702</v>
      </c>
      <c r="I1252" t="s">
        <v>6703</v>
      </c>
      <c r="J1252" t="s">
        <v>6704</v>
      </c>
      <c r="K1252" t="s">
        <v>6703</v>
      </c>
      <c r="L1252">
        <v>52260</v>
      </c>
      <c r="M1252">
        <v>444</v>
      </c>
      <c r="N1252">
        <v>405.53</v>
      </c>
      <c r="O1252">
        <v>350.19</v>
      </c>
      <c r="P1252">
        <v>0</v>
      </c>
      <c r="Q1252">
        <v>55.34</v>
      </c>
      <c r="R1252">
        <v>0</v>
      </c>
      <c r="S1252">
        <v>0</v>
      </c>
      <c r="T1252">
        <v>0</v>
      </c>
      <c r="U1252">
        <v>0</v>
      </c>
      <c r="V1252">
        <v>0</v>
      </c>
      <c r="W1252" t="s">
        <v>5935</v>
      </c>
      <c r="X1252">
        <v>813.45</v>
      </c>
      <c r="Y1252">
        <v>708.52</v>
      </c>
      <c r="Z1252">
        <v>0</v>
      </c>
      <c r="AA1252">
        <v>104.93</v>
      </c>
      <c r="AB1252">
        <v>0</v>
      </c>
      <c r="AC1252">
        <v>55</v>
      </c>
      <c r="AD1252">
        <v>48</v>
      </c>
      <c r="AE1252">
        <v>0</v>
      </c>
      <c r="AF1252">
        <v>7</v>
      </c>
      <c r="AG1252">
        <v>0</v>
      </c>
      <c r="AH1252" t="s">
        <v>6705</v>
      </c>
      <c r="AI1252">
        <v>726.76</v>
      </c>
      <c r="AJ1252">
        <v>49</v>
      </c>
      <c r="AK1252" t="s">
        <v>118</v>
      </c>
      <c r="AL1252">
        <v>0.91</v>
      </c>
      <c r="AM1252">
        <v>7.76</v>
      </c>
      <c r="AN1252">
        <v>2.01</v>
      </c>
      <c r="AO1252" t="s">
        <v>6706</v>
      </c>
      <c r="AP1252" t="s">
        <v>6707</v>
      </c>
      <c r="AQ1252" t="s">
        <v>4362</v>
      </c>
      <c r="AR1252" t="s">
        <v>6708</v>
      </c>
      <c r="AS1252">
        <v>7.37</v>
      </c>
      <c r="AT1252">
        <v>6.24</v>
      </c>
      <c r="AU1252">
        <v>48</v>
      </c>
      <c r="AV1252">
        <v>81</v>
      </c>
      <c r="AW1252">
        <v>96</v>
      </c>
      <c r="AX1252">
        <v>6.9</v>
      </c>
      <c r="AY1252">
        <v>5.8</v>
      </c>
      <c r="AZ1252">
        <v>3.2</v>
      </c>
      <c r="BA1252">
        <v>65</v>
      </c>
      <c r="BB1252">
        <v>974.35</v>
      </c>
      <c r="BC1252">
        <v>64</v>
      </c>
      <c r="BD1252" t="s">
        <v>86</v>
      </c>
      <c r="BE1252" t="s">
        <v>86</v>
      </c>
      <c r="BF1252" t="s">
        <v>86</v>
      </c>
      <c r="BG1252" t="s">
        <v>86</v>
      </c>
      <c r="BH1252" t="s">
        <v>86</v>
      </c>
      <c r="BI1252" t="s">
        <v>86</v>
      </c>
      <c r="BJ1252">
        <v>884.37</v>
      </c>
      <c r="BK1252">
        <v>0</v>
      </c>
      <c r="BL1252">
        <v>0</v>
      </c>
      <c r="BM1252">
        <v>0</v>
      </c>
      <c r="BN1252">
        <v>42</v>
      </c>
      <c r="BO1252">
        <v>629.58</v>
      </c>
      <c r="BP1252">
        <v>42</v>
      </c>
      <c r="BQ1252">
        <v>13.61</v>
      </c>
      <c r="BR1252">
        <v>2.2</v>
      </c>
      <c r="BS1252">
        <v>89.98</v>
      </c>
      <c r="BT1252">
        <v>0</v>
      </c>
    </row>
    <row r="1253" spans="1:72">
      <c r="A1253" t="e">
        <f>IF(I1253="","其他",_xlfn.XLOOKUP(I1253,辅助数据!B:B,辅助数据!C:C))</f>
        <v>#N/A</v>
      </c>
      <c r="B1253" t="str" cm="1">
        <f t="array" ref="B1253">IFERROR(_xlfn.IFS(EOMONTH(E1253,0)-C1253&gt;90,"老品 (开售天数大于90天)",EOMONTH(E1253,0)-C1253&gt;=0,"新品 (开售天数小于等于90)"),"新品未出单")</f>
        <v>新品 (开售天数小于等于90)</v>
      </c>
      <c r="C1253" s="1">
        <f>_xlfn.XLOOKUP(K1253,开售时间!A:A,开售时间!B:B)</f>
        <v>46277</v>
      </c>
      <c r="D1253" s="1" t="str">
        <f>IFERROR(_xlfn.XLOOKUP(G1253,分层!A:A,分层!B:B),"未划分")</f>
        <v>未划分</v>
      </c>
      <c r="E1253" s="4">
        <v>46266</v>
      </c>
      <c r="F1253" s="1" t="s">
        <v>351</v>
      </c>
      <c r="G1253" t="s">
        <v>6709</v>
      </c>
      <c r="H1253" t="s">
        <v>6710</v>
      </c>
      <c r="I1253" t="s">
        <v>6711</v>
      </c>
      <c r="J1253" t="s">
        <v>6712</v>
      </c>
      <c r="K1253" t="s">
        <v>6711</v>
      </c>
      <c r="L1253">
        <v>52466</v>
      </c>
      <c r="M1253">
        <v>560</v>
      </c>
      <c r="N1253">
        <v>513.44</v>
      </c>
      <c r="O1253">
        <v>434.99</v>
      </c>
      <c r="P1253">
        <v>0</v>
      </c>
      <c r="Q1253">
        <v>78.45</v>
      </c>
      <c r="R1253">
        <v>0</v>
      </c>
      <c r="S1253">
        <v>0</v>
      </c>
      <c r="T1253">
        <v>0</v>
      </c>
      <c r="U1253">
        <v>0</v>
      </c>
      <c r="V1253">
        <v>0</v>
      </c>
      <c r="W1253" t="s">
        <v>5935</v>
      </c>
      <c r="X1253">
        <v>961.35</v>
      </c>
      <c r="Y1253">
        <v>886.4</v>
      </c>
      <c r="Z1253">
        <v>0</v>
      </c>
      <c r="AA1253">
        <v>74.95</v>
      </c>
      <c r="AB1253">
        <v>0</v>
      </c>
      <c r="AC1253">
        <v>64</v>
      </c>
      <c r="AD1253">
        <v>59</v>
      </c>
      <c r="AE1253">
        <v>0</v>
      </c>
      <c r="AF1253">
        <v>5</v>
      </c>
      <c r="AG1253">
        <v>0</v>
      </c>
      <c r="AH1253" t="s">
        <v>86</v>
      </c>
      <c r="AI1253">
        <v>794.47</v>
      </c>
      <c r="AJ1253">
        <v>53</v>
      </c>
      <c r="AK1253" t="s">
        <v>2794</v>
      </c>
      <c r="AL1253">
        <v>0.92</v>
      </c>
      <c r="AM1253">
        <v>9.79</v>
      </c>
      <c r="AN1253">
        <v>1.87</v>
      </c>
      <c r="AO1253" t="s">
        <v>6713</v>
      </c>
      <c r="AP1253" t="s">
        <v>6714</v>
      </c>
      <c r="AQ1253" t="s">
        <v>6714</v>
      </c>
      <c r="AR1253" t="s">
        <v>6715</v>
      </c>
      <c r="AS1253">
        <v>8.02</v>
      </c>
      <c r="AT1253">
        <v>8.02</v>
      </c>
      <c r="AU1253">
        <v>44</v>
      </c>
      <c r="AV1253">
        <v>84</v>
      </c>
      <c r="AW1253">
        <v>95</v>
      </c>
      <c r="AX1253">
        <v>6.3</v>
      </c>
      <c r="AY1253">
        <v>6</v>
      </c>
      <c r="AZ1253">
        <v>3.2</v>
      </c>
      <c r="BA1253">
        <v>64</v>
      </c>
      <c r="BB1253">
        <v>959.36</v>
      </c>
      <c r="BC1253">
        <v>64</v>
      </c>
      <c r="BD1253" t="s">
        <v>86</v>
      </c>
      <c r="BE1253" t="s">
        <v>86</v>
      </c>
      <c r="BF1253" t="s">
        <v>86</v>
      </c>
      <c r="BG1253" t="s">
        <v>86</v>
      </c>
      <c r="BH1253" t="s">
        <v>86</v>
      </c>
      <c r="BI1253" t="s">
        <v>86</v>
      </c>
      <c r="BJ1253">
        <v>959.36</v>
      </c>
      <c r="BK1253">
        <v>2</v>
      </c>
      <c r="BL1253">
        <v>29.98</v>
      </c>
      <c r="BM1253">
        <v>2</v>
      </c>
      <c r="BN1253">
        <v>0</v>
      </c>
      <c r="BO1253">
        <v>0</v>
      </c>
      <c r="BP1253">
        <v>0</v>
      </c>
      <c r="BQ1253">
        <v>14.99</v>
      </c>
      <c r="BR1253">
        <v>2.1</v>
      </c>
      <c r="BS1253">
        <v>0</v>
      </c>
      <c r="BT1253">
        <v>0</v>
      </c>
    </row>
    <row r="1254" spans="1:72">
      <c r="A1254" t="e">
        <f>IF(I1254="","其他",_xlfn.XLOOKUP(I1254,辅助数据!B:B,辅助数据!C:C))</f>
        <v>#N/A</v>
      </c>
      <c r="B1254" t="str" cm="1">
        <f t="array" ref="B1254">IFERROR(_xlfn.IFS(EOMONTH(E1254,0)-C1254&gt;90,"老品 (开售天数大于90天)",EOMONTH(E1254,0)-C1254&gt;=0,"新品 (开售天数小于等于90)"),"新品未出单")</f>
        <v>新品 (开售天数小于等于90)</v>
      </c>
      <c r="C1254" s="1">
        <f>_xlfn.XLOOKUP(K1254,开售时间!A:A,开售时间!B:B)</f>
        <v>46266</v>
      </c>
      <c r="D1254" s="1" t="str">
        <f>IFERROR(_xlfn.XLOOKUP(G1254,分层!A:A,分层!B:B),"未划分")</f>
        <v>T3</v>
      </c>
      <c r="E1254" s="4">
        <v>46266</v>
      </c>
      <c r="F1254" s="1" t="s">
        <v>72</v>
      </c>
      <c r="G1254" t="s">
        <v>4111</v>
      </c>
      <c r="H1254" t="s">
        <v>4112</v>
      </c>
      <c r="I1254" t="s">
        <v>4113</v>
      </c>
      <c r="J1254" t="s">
        <v>4361</v>
      </c>
      <c r="K1254" t="s">
        <v>4113</v>
      </c>
      <c r="L1254">
        <v>53166</v>
      </c>
      <c r="M1254">
        <v>463</v>
      </c>
      <c r="N1254">
        <v>459.99</v>
      </c>
      <c r="O1254">
        <v>442.35</v>
      </c>
      <c r="P1254">
        <v>0</v>
      </c>
      <c r="Q1254">
        <v>17.64</v>
      </c>
      <c r="R1254">
        <v>0</v>
      </c>
      <c r="S1254">
        <v>0</v>
      </c>
      <c r="T1254">
        <v>0</v>
      </c>
      <c r="U1254">
        <v>0</v>
      </c>
      <c r="V1254">
        <v>0</v>
      </c>
      <c r="W1254" t="s">
        <v>5935</v>
      </c>
      <c r="X1254">
        <v>703.8</v>
      </c>
      <c r="Y1254">
        <v>677.82</v>
      </c>
      <c r="Z1254">
        <v>0</v>
      </c>
      <c r="AA1254">
        <v>25.98</v>
      </c>
      <c r="AB1254">
        <v>0</v>
      </c>
      <c r="AC1254">
        <v>55</v>
      </c>
      <c r="AD1254">
        <v>53</v>
      </c>
      <c r="AE1254">
        <v>0</v>
      </c>
      <c r="AF1254">
        <v>2</v>
      </c>
      <c r="AG1254">
        <v>0</v>
      </c>
      <c r="AH1254" t="s">
        <v>3125</v>
      </c>
      <c r="AI1254">
        <v>622.87</v>
      </c>
      <c r="AJ1254">
        <v>48</v>
      </c>
      <c r="AK1254" t="s">
        <v>1201</v>
      </c>
      <c r="AL1254">
        <v>0.99</v>
      </c>
      <c r="AM1254">
        <v>8.65</v>
      </c>
      <c r="AN1254">
        <v>1.53</v>
      </c>
      <c r="AO1254" t="s">
        <v>6716</v>
      </c>
      <c r="AP1254" t="s">
        <v>6717</v>
      </c>
      <c r="AQ1254" t="s">
        <v>6718</v>
      </c>
      <c r="AR1254" t="s">
        <v>6719</v>
      </c>
      <c r="AS1254">
        <v>8.36</v>
      </c>
      <c r="AT1254">
        <v>7.3</v>
      </c>
      <c r="AU1254">
        <v>15</v>
      </c>
      <c r="AV1254">
        <v>29</v>
      </c>
      <c r="AW1254">
        <v>71</v>
      </c>
      <c r="AX1254">
        <v>2.1</v>
      </c>
      <c r="AY1254">
        <v>2.1</v>
      </c>
      <c r="AZ1254">
        <v>2.4</v>
      </c>
      <c r="BA1254">
        <v>63</v>
      </c>
      <c r="BB1254">
        <v>817.07</v>
      </c>
      <c r="BC1254">
        <v>60</v>
      </c>
      <c r="BD1254" t="s">
        <v>86</v>
      </c>
      <c r="BE1254" t="s">
        <v>86</v>
      </c>
      <c r="BF1254" t="s">
        <v>86</v>
      </c>
      <c r="BG1254" t="s">
        <v>86</v>
      </c>
      <c r="BH1254" t="s">
        <v>86</v>
      </c>
      <c r="BI1254" t="s">
        <v>86</v>
      </c>
      <c r="BJ1254">
        <v>755.97</v>
      </c>
      <c r="BK1254">
        <v>2</v>
      </c>
      <c r="BL1254">
        <v>24.68</v>
      </c>
      <c r="BM1254">
        <v>2</v>
      </c>
      <c r="BN1254">
        <v>48</v>
      </c>
      <c r="BO1254">
        <v>623.52</v>
      </c>
      <c r="BP1254">
        <v>45</v>
      </c>
      <c r="BQ1254">
        <v>12</v>
      </c>
      <c r="BR1254">
        <v>2.1</v>
      </c>
      <c r="BS1254">
        <v>61.1</v>
      </c>
      <c r="BT1254">
        <v>0</v>
      </c>
    </row>
    <row r="1255" spans="1:72">
      <c r="A1255" t="e">
        <f>IF(I1255="","其他",_xlfn.XLOOKUP(I1255,辅助数据!B:B,辅助数据!C:C))</f>
        <v>#N/A</v>
      </c>
      <c r="B1255" t="str" cm="1">
        <f t="array" ref="B1255">IFERROR(_xlfn.IFS(EOMONTH(E1255,0)-C1255&gt;90,"老品 (开售天数大于90天)",EOMONTH(E1255,0)-C1255&gt;=0,"新品 (开售天数小于等于90)"),"新品未出单")</f>
        <v>新品 (开售天数小于等于90)</v>
      </c>
      <c r="C1255" s="1">
        <f>_xlfn.XLOOKUP(K1255,开售时间!A:A,开售时间!B:B)</f>
        <v>46269</v>
      </c>
      <c r="D1255" s="1" t="str">
        <f>IFERROR(_xlfn.XLOOKUP(G1255,分层!A:A,分层!B:B),"未划分")</f>
        <v>未划分</v>
      </c>
      <c r="E1255" s="4">
        <v>46266</v>
      </c>
      <c r="F1255" s="1" t="s">
        <v>351</v>
      </c>
      <c r="G1255" t="s">
        <v>4142</v>
      </c>
      <c r="H1255" t="s">
        <v>4143</v>
      </c>
      <c r="I1255" t="s">
        <v>4144</v>
      </c>
      <c r="J1255" t="s">
        <v>2374</v>
      </c>
      <c r="K1255" t="s">
        <v>4144</v>
      </c>
      <c r="L1255">
        <v>66755</v>
      </c>
      <c r="M1255">
        <v>288</v>
      </c>
      <c r="N1255">
        <v>299.85</v>
      </c>
      <c r="O1255">
        <v>239.4</v>
      </c>
      <c r="P1255">
        <v>0</v>
      </c>
      <c r="Q1255">
        <v>60.45</v>
      </c>
      <c r="R1255">
        <v>0</v>
      </c>
      <c r="S1255">
        <v>0</v>
      </c>
      <c r="T1255">
        <v>0</v>
      </c>
      <c r="U1255">
        <v>0</v>
      </c>
      <c r="V1255">
        <v>0</v>
      </c>
      <c r="W1255" t="s">
        <v>5935</v>
      </c>
      <c r="X1255">
        <v>586.58</v>
      </c>
      <c r="Y1255">
        <v>488.65</v>
      </c>
      <c r="Z1255">
        <v>0</v>
      </c>
      <c r="AA1255">
        <v>97.93</v>
      </c>
      <c r="AB1255">
        <v>0</v>
      </c>
      <c r="AC1255">
        <v>40</v>
      </c>
      <c r="AD1255">
        <v>34</v>
      </c>
      <c r="AE1255">
        <v>0</v>
      </c>
      <c r="AF1255">
        <v>6</v>
      </c>
      <c r="AG1255">
        <v>0</v>
      </c>
      <c r="AH1255" t="s">
        <v>6200</v>
      </c>
      <c r="AI1255">
        <v>559.6</v>
      </c>
      <c r="AJ1255">
        <v>38</v>
      </c>
      <c r="AK1255" t="s">
        <v>1914</v>
      </c>
      <c r="AL1255">
        <v>1.04</v>
      </c>
      <c r="AM1255">
        <v>4.49</v>
      </c>
      <c r="AN1255">
        <v>1.96</v>
      </c>
      <c r="AO1255" t="s">
        <v>6720</v>
      </c>
      <c r="AP1255" t="s">
        <v>4848</v>
      </c>
      <c r="AQ1255" t="s">
        <v>6721</v>
      </c>
      <c r="AR1255" t="s">
        <v>6722</v>
      </c>
      <c r="AS1255">
        <v>7.5</v>
      </c>
      <c r="AT1255">
        <v>4.76</v>
      </c>
      <c r="AU1255">
        <v>14</v>
      </c>
      <c r="AV1255">
        <v>38</v>
      </c>
      <c r="AW1255">
        <v>71</v>
      </c>
      <c r="AX1255">
        <v>2</v>
      </c>
      <c r="AY1255">
        <v>2.7</v>
      </c>
      <c r="AZ1255">
        <v>2.4</v>
      </c>
      <c r="BA1255">
        <v>63</v>
      </c>
      <c r="BB1255">
        <v>881.37</v>
      </c>
      <c r="BC1255">
        <v>61</v>
      </c>
      <c r="BD1255" t="s">
        <v>86</v>
      </c>
      <c r="BE1255" t="s">
        <v>86</v>
      </c>
      <c r="BF1255" t="s">
        <v>86</v>
      </c>
      <c r="BG1255" t="s">
        <v>86</v>
      </c>
      <c r="BH1255" t="s">
        <v>86</v>
      </c>
      <c r="BI1255" t="s">
        <v>86</v>
      </c>
      <c r="BJ1255">
        <v>801.59</v>
      </c>
      <c r="BK1255">
        <v>1</v>
      </c>
      <c r="BL1255">
        <v>13.99</v>
      </c>
      <c r="BM1255">
        <v>1</v>
      </c>
      <c r="BN1255">
        <v>39</v>
      </c>
      <c r="BO1255">
        <v>545.61</v>
      </c>
      <c r="BP1255">
        <v>37</v>
      </c>
      <c r="BQ1255">
        <v>12.72</v>
      </c>
      <c r="BR1255">
        <v>2.1</v>
      </c>
      <c r="BS1255">
        <v>79.78</v>
      </c>
      <c r="BT1255">
        <v>0</v>
      </c>
    </row>
    <row r="1256" spans="1:72">
      <c r="A1256" t="str">
        <f>IF(I1256="","其他",_xlfn.XLOOKUP(I1256,辅助数据!B:B,辅助数据!C:C))</f>
        <v>照片横幅</v>
      </c>
      <c r="B1256" t="str" cm="1">
        <f t="array" ref="B1256">IFERROR(_xlfn.IFS(EOMONTH(E1256,0)-C1256&gt;90,"老品 (开售天数大于90天)",EOMONTH(E1256,0)-C1256&gt;=0,"新品 (开售天数小于等于90)"),"新品未出单")</f>
        <v>老品 (开售天数大于90天)</v>
      </c>
      <c r="C1256" s="1">
        <f>_xlfn.XLOOKUP(K1256,开售时间!A:A,开售时间!B:B)</f>
        <v>46112</v>
      </c>
      <c r="D1256" s="1" t="str">
        <f>IFERROR(_xlfn.XLOOKUP(G1256,分层!A:A,分层!B:B),"未划分")</f>
        <v>T4</v>
      </c>
      <c r="E1256" s="4">
        <v>46266</v>
      </c>
      <c r="F1256" s="1" t="s">
        <v>72</v>
      </c>
      <c r="G1256" t="s">
        <v>1651</v>
      </c>
      <c r="H1256" t="s">
        <v>1652</v>
      </c>
      <c r="I1256" t="s">
        <v>1653</v>
      </c>
      <c r="J1256" t="s">
        <v>6723</v>
      </c>
      <c r="K1256" t="s">
        <v>1653</v>
      </c>
      <c r="L1256">
        <v>50387</v>
      </c>
      <c r="M1256">
        <v>375</v>
      </c>
      <c r="N1256">
        <v>273.41</v>
      </c>
      <c r="O1256">
        <v>270.47</v>
      </c>
      <c r="P1256">
        <v>0</v>
      </c>
      <c r="Q1256">
        <v>2.94</v>
      </c>
      <c r="R1256">
        <v>0</v>
      </c>
      <c r="S1256">
        <v>0</v>
      </c>
      <c r="T1256">
        <v>0</v>
      </c>
      <c r="U1256">
        <v>0</v>
      </c>
      <c r="V1256">
        <v>0</v>
      </c>
      <c r="W1256" t="s">
        <v>5935</v>
      </c>
      <c r="X1256">
        <v>687.48</v>
      </c>
      <c r="Y1256">
        <v>648.51</v>
      </c>
      <c r="Z1256">
        <v>0</v>
      </c>
      <c r="AA1256">
        <v>38.97</v>
      </c>
      <c r="AB1256">
        <v>0</v>
      </c>
      <c r="AC1256">
        <v>51</v>
      </c>
      <c r="AD1256">
        <v>48</v>
      </c>
      <c r="AE1256">
        <v>0</v>
      </c>
      <c r="AF1256">
        <v>3</v>
      </c>
      <c r="AG1256">
        <v>0</v>
      </c>
      <c r="AH1256" t="s">
        <v>6724</v>
      </c>
      <c r="AI1256">
        <v>480.63</v>
      </c>
      <c r="AJ1256">
        <v>36</v>
      </c>
      <c r="AK1256" t="s">
        <v>147</v>
      </c>
      <c r="AL1256">
        <v>0.73</v>
      </c>
      <c r="AM1256">
        <v>5.43</v>
      </c>
      <c r="AN1256">
        <v>2.51</v>
      </c>
      <c r="AO1256" t="s">
        <v>6725</v>
      </c>
      <c r="AP1256" t="s">
        <v>6726</v>
      </c>
      <c r="AQ1256" t="s">
        <v>4804</v>
      </c>
      <c r="AR1256" t="s">
        <v>6205</v>
      </c>
      <c r="AS1256">
        <v>5.36</v>
      </c>
      <c r="AT1256">
        <v>4.41</v>
      </c>
      <c r="AU1256">
        <v>15</v>
      </c>
      <c r="AV1256">
        <v>23</v>
      </c>
      <c r="AW1256">
        <v>58</v>
      </c>
      <c r="AX1256">
        <v>2.1</v>
      </c>
      <c r="AY1256">
        <v>1.6</v>
      </c>
      <c r="AZ1256">
        <v>1.9</v>
      </c>
      <c r="BA1256">
        <v>62</v>
      </c>
      <c r="BB1256">
        <v>804.99</v>
      </c>
      <c r="BC1256">
        <v>61</v>
      </c>
      <c r="BD1256" t="s">
        <v>1856</v>
      </c>
      <c r="BE1256" t="s">
        <v>6727</v>
      </c>
      <c r="BF1256" t="s">
        <v>6728</v>
      </c>
      <c r="BG1256" t="s">
        <v>86</v>
      </c>
      <c r="BH1256" t="s">
        <v>86</v>
      </c>
      <c r="BI1256" t="s">
        <v>86</v>
      </c>
      <c r="BJ1256">
        <v>801.09</v>
      </c>
      <c r="BK1256">
        <v>0</v>
      </c>
      <c r="BL1256">
        <v>0</v>
      </c>
      <c r="BM1256">
        <v>0</v>
      </c>
      <c r="BN1256">
        <v>6</v>
      </c>
      <c r="BO1256">
        <v>77.94</v>
      </c>
      <c r="BP1256">
        <v>5</v>
      </c>
      <c r="BQ1256">
        <v>12.92</v>
      </c>
      <c r="BR1256">
        <v>2.1</v>
      </c>
      <c r="BS1256">
        <v>3.9</v>
      </c>
      <c r="BT1256">
        <v>0</v>
      </c>
    </row>
    <row r="1257" spans="1:72">
      <c r="A1257" t="str">
        <f>IF(I1257="","其他",_xlfn.XLOOKUP(I1257,辅助数据!B:B,辅助数据!C:C))</f>
        <v>小海报木板</v>
      </c>
      <c r="B1257" t="str" cm="1">
        <f t="array" ref="B1257">IFERROR(_xlfn.IFS(EOMONTH(E1257,0)-C1257&gt;90,"老品 (开售天数大于90天)",EOMONTH(E1257,0)-C1257&gt;=0,"新品 (开售天数小于等于90)"),"新品未出单")</f>
        <v>老品 (开售天数大于90天)</v>
      </c>
      <c r="C1257" s="1">
        <f>_xlfn.XLOOKUP(K1257,开售时间!A:A,开售时间!B:B)</f>
        <v>46008</v>
      </c>
      <c r="D1257" s="1" t="str">
        <f>IFERROR(_xlfn.XLOOKUP(G1257,分层!A:A,分层!B:B),"未划分")</f>
        <v>T3</v>
      </c>
      <c r="E1257" s="4">
        <v>46266</v>
      </c>
      <c r="F1257" s="1" t="s">
        <v>72</v>
      </c>
      <c r="G1257" t="s">
        <v>1607</v>
      </c>
      <c r="H1257" t="s">
        <v>1608</v>
      </c>
      <c r="I1257" t="s">
        <v>1609</v>
      </c>
      <c r="J1257" t="s">
        <v>6204</v>
      </c>
      <c r="K1257" t="s">
        <v>1609</v>
      </c>
      <c r="L1257">
        <v>39122</v>
      </c>
      <c r="M1257">
        <v>254</v>
      </c>
      <c r="N1257">
        <v>171.98</v>
      </c>
      <c r="O1257">
        <v>163.09</v>
      </c>
      <c r="P1257">
        <v>0</v>
      </c>
      <c r="Q1257">
        <v>8.89</v>
      </c>
      <c r="R1257">
        <v>0</v>
      </c>
      <c r="S1257">
        <v>0</v>
      </c>
      <c r="T1257">
        <v>0</v>
      </c>
      <c r="U1257">
        <v>0</v>
      </c>
      <c r="V1257">
        <v>0</v>
      </c>
      <c r="W1257" t="s">
        <v>5935</v>
      </c>
      <c r="X1257">
        <v>414.6</v>
      </c>
      <c r="Y1257">
        <v>404.61</v>
      </c>
      <c r="Z1257">
        <v>0</v>
      </c>
      <c r="AA1257">
        <v>9.99</v>
      </c>
      <c r="AB1257">
        <v>0</v>
      </c>
      <c r="AC1257">
        <v>40</v>
      </c>
      <c r="AD1257">
        <v>38</v>
      </c>
      <c r="AE1257">
        <v>0</v>
      </c>
      <c r="AF1257">
        <v>2</v>
      </c>
      <c r="AG1257">
        <v>0</v>
      </c>
      <c r="AH1257" t="s">
        <v>1099</v>
      </c>
      <c r="AI1257">
        <v>349.65</v>
      </c>
      <c r="AJ1257">
        <v>36</v>
      </c>
      <c r="AK1257" t="s">
        <v>1394</v>
      </c>
      <c r="AL1257">
        <v>0.68</v>
      </c>
      <c r="AM1257">
        <v>4.4</v>
      </c>
      <c r="AN1257">
        <v>2.41</v>
      </c>
      <c r="AO1257" t="s">
        <v>5787</v>
      </c>
      <c r="AP1257" t="s">
        <v>6729</v>
      </c>
      <c r="AQ1257" t="s">
        <v>6730</v>
      </c>
      <c r="AR1257" t="s">
        <v>6731</v>
      </c>
      <c r="AS1257">
        <v>4.3</v>
      </c>
      <c r="AT1257">
        <v>2.82</v>
      </c>
      <c r="AU1257">
        <v>16</v>
      </c>
      <c r="AV1257">
        <v>28</v>
      </c>
      <c r="AW1257">
        <v>64</v>
      </c>
      <c r="AX1257">
        <v>2.3</v>
      </c>
      <c r="AY1257">
        <v>2</v>
      </c>
      <c r="AZ1257">
        <v>2.1</v>
      </c>
      <c r="BA1257">
        <v>61</v>
      </c>
      <c r="BB1257">
        <v>599.4</v>
      </c>
      <c r="BC1257">
        <v>60</v>
      </c>
      <c r="BD1257" t="s">
        <v>4706</v>
      </c>
      <c r="BE1257" t="s">
        <v>5626</v>
      </c>
      <c r="BF1257" t="s">
        <v>228</v>
      </c>
      <c r="BG1257" t="s">
        <v>86</v>
      </c>
      <c r="BH1257" t="s">
        <v>86</v>
      </c>
      <c r="BI1257" t="s">
        <v>86</v>
      </c>
      <c r="BJ1257">
        <v>595.4</v>
      </c>
      <c r="BK1257">
        <v>3</v>
      </c>
      <c r="BL1257">
        <v>29.97</v>
      </c>
      <c r="BM1257">
        <v>3</v>
      </c>
      <c r="BN1257">
        <v>8</v>
      </c>
      <c r="BO1257">
        <v>79.92</v>
      </c>
      <c r="BP1257">
        <v>7</v>
      </c>
      <c r="BQ1257">
        <v>9.76</v>
      </c>
      <c r="BR1257">
        <v>2</v>
      </c>
      <c r="BS1257">
        <v>4</v>
      </c>
      <c r="BT1257">
        <v>0</v>
      </c>
    </row>
    <row r="1258" spans="1:72">
      <c r="A1258" t="str">
        <f>IF(I1258="","其他",_xlfn.XLOOKUP(I1258,辅助数据!B:B,辅助数据!C:C))</f>
        <v>照片横幅</v>
      </c>
      <c r="B1258" t="str" cm="1">
        <f t="array" ref="B1258">IFERROR(_xlfn.IFS(EOMONTH(E1258,0)-C1258&gt;90,"老品 (开售天数大于90天)",EOMONTH(E1258,0)-C1258&gt;=0,"新品 (开售天数小于等于90)"),"新品未出单")</f>
        <v>老品 (开售天数大于90天)</v>
      </c>
      <c r="C1258" s="1">
        <f>_xlfn.XLOOKUP(K1258,开售时间!A:A,开售时间!B:B)</f>
        <v>46105</v>
      </c>
      <c r="D1258" s="1" t="str">
        <f>IFERROR(_xlfn.XLOOKUP(G1258,分层!A:A,分层!B:B),"未划分")</f>
        <v>T3</v>
      </c>
      <c r="E1258" s="4">
        <v>46266</v>
      </c>
      <c r="F1258" s="1" t="s">
        <v>72</v>
      </c>
      <c r="G1258" t="s">
        <v>664</v>
      </c>
      <c r="H1258" t="s">
        <v>665</v>
      </c>
      <c r="I1258" t="s">
        <v>666</v>
      </c>
      <c r="J1258" t="s">
        <v>6732</v>
      </c>
      <c r="K1258" t="s">
        <v>666</v>
      </c>
      <c r="L1258">
        <v>46544</v>
      </c>
      <c r="M1258">
        <v>316</v>
      </c>
      <c r="N1258">
        <v>206.35</v>
      </c>
      <c r="O1258">
        <v>195.24</v>
      </c>
      <c r="P1258">
        <v>0</v>
      </c>
      <c r="Q1258">
        <v>11.11</v>
      </c>
      <c r="R1258">
        <v>0</v>
      </c>
      <c r="S1258">
        <v>0</v>
      </c>
      <c r="T1258">
        <v>0</v>
      </c>
      <c r="U1258">
        <v>0</v>
      </c>
      <c r="V1258">
        <v>0</v>
      </c>
      <c r="W1258" t="s">
        <v>5935</v>
      </c>
      <c r="X1258">
        <v>620</v>
      </c>
      <c r="Y1258">
        <v>569.73</v>
      </c>
      <c r="Z1258">
        <v>0</v>
      </c>
      <c r="AA1258">
        <v>50.27</v>
      </c>
      <c r="AB1258">
        <v>0</v>
      </c>
      <c r="AC1258">
        <v>49</v>
      </c>
      <c r="AD1258">
        <v>45</v>
      </c>
      <c r="AE1258">
        <v>0</v>
      </c>
      <c r="AF1258">
        <v>4</v>
      </c>
      <c r="AG1258">
        <v>0</v>
      </c>
      <c r="AH1258" t="s">
        <v>6733</v>
      </c>
      <c r="AI1258">
        <v>517.77</v>
      </c>
      <c r="AJ1258">
        <v>41</v>
      </c>
      <c r="AK1258" t="s">
        <v>1698</v>
      </c>
      <c r="AL1258">
        <v>0.65</v>
      </c>
      <c r="AM1258">
        <v>4.43</v>
      </c>
      <c r="AN1258">
        <v>3</v>
      </c>
      <c r="AO1258" t="s">
        <v>6734</v>
      </c>
      <c r="AP1258" t="s">
        <v>6735</v>
      </c>
      <c r="AQ1258" t="s">
        <v>5378</v>
      </c>
      <c r="AR1258" t="s">
        <v>6736</v>
      </c>
      <c r="AS1258">
        <v>4.21</v>
      </c>
      <c r="AT1258">
        <v>3.38</v>
      </c>
      <c r="AU1258">
        <v>17</v>
      </c>
      <c r="AV1258">
        <v>27</v>
      </c>
      <c r="AW1258">
        <v>61</v>
      </c>
      <c r="AX1258">
        <v>2.4</v>
      </c>
      <c r="AY1258">
        <v>1.9</v>
      </c>
      <c r="AZ1258">
        <v>2</v>
      </c>
      <c r="BA1258">
        <v>61</v>
      </c>
      <c r="BB1258">
        <v>773.15</v>
      </c>
      <c r="BC1258">
        <v>61</v>
      </c>
      <c r="BD1258" t="s">
        <v>651</v>
      </c>
      <c r="BE1258" t="s">
        <v>6737</v>
      </c>
      <c r="BF1258" t="s">
        <v>651</v>
      </c>
      <c r="BG1258" t="s">
        <v>86</v>
      </c>
      <c r="BH1258" t="s">
        <v>86</v>
      </c>
      <c r="BI1258" t="s">
        <v>86</v>
      </c>
      <c r="BJ1258">
        <v>772.5</v>
      </c>
      <c r="BK1258">
        <v>1</v>
      </c>
      <c r="BL1258">
        <v>12.34</v>
      </c>
      <c r="BM1258">
        <v>1</v>
      </c>
      <c r="BN1258">
        <v>1</v>
      </c>
      <c r="BO1258">
        <v>12.99</v>
      </c>
      <c r="BP1258">
        <v>1</v>
      </c>
      <c r="BQ1258">
        <v>12.66</v>
      </c>
      <c r="BR1258">
        <v>2</v>
      </c>
      <c r="BS1258">
        <v>0.65</v>
      </c>
      <c r="BT1258">
        <v>0</v>
      </c>
    </row>
    <row r="1259" spans="1:72">
      <c r="A1259" t="e">
        <f>IF(I1259="","其他",_xlfn.XLOOKUP(I1259,辅助数据!B:B,辅助数据!C:C))</f>
        <v>#N/A</v>
      </c>
      <c r="B1259" t="str" cm="1">
        <f t="array" ref="B1259">IFERROR(_xlfn.IFS(EOMONTH(E1259,0)-C1259&gt;90,"老品 (开售天数大于90天)",EOMONTH(E1259,0)-C1259&gt;=0,"新品 (开售天数小于等于90)"),"新品未出单")</f>
        <v>新品 (开售天数小于等于90)</v>
      </c>
      <c r="C1259" s="1">
        <f>_xlfn.XLOOKUP(K1259,开售时间!A:A,开售时间!B:B)</f>
        <v>46266</v>
      </c>
      <c r="D1259" s="1" t="str">
        <f>IFERROR(_xlfn.XLOOKUP(G1259,分层!A:A,分层!B:B),"未划分")</f>
        <v>T3</v>
      </c>
      <c r="E1259" s="4">
        <v>46266</v>
      </c>
      <c r="F1259" s="1" t="s">
        <v>72</v>
      </c>
      <c r="G1259" t="s">
        <v>4060</v>
      </c>
      <c r="H1259" t="s">
        <v>4061</v>
      </c>
      <c r="I1259" t="s">
        <v>4062</v>
      </c>
      <c r="J1259" t="s">
        <v>1744</v>
      </c>
      <c r="K1259" t="s">
        <v>4062</v>
      </c>
      <c r="L1259">
        <v>36323</v>
      </c>
      <c r="M1259">
        <v>356</v>
      </c>
      <c r="N1259">
        <v>325.11</v>
      </c>
      <c r="O1259">
        <v>305.22</v>
      </c>
      <c r="P1259">
        <v>0</v>
      </c>
      <c r="Q1259">
        <v>19.89</v>
      </c>
      <c r="R1259">
        <v>0</v>
      </c>
      <c r="S1259">
        <v>0</v>
      </c>
      <c r="T1259">
        <v>0</v>
      </c>
      <c r="U1259">
        <v>0</v>
      </c>
      <c r="V1259">
        <v>0</v>
      </c>
      <c r="W1259" t="s">
        <v>5935</v>
      </c>
      <c r="X1259">
        <v>727.44</v>
      </c>
      <c r="Y1259">
        <v>675.48</v>
      </c>
      <c r="Z1259">
        <v>0</v>
      </c>
      <c r="AA1259">
        <v>51.96</v>
      </c>
      <c r="AB1259">
        <v>0</v>
      </c>
      <c r="AC1259">
        <v>56</v>
      </c>
      <c r="AD1259">
        <v>52</v>
      </c>
      <c r="AE1259">
        <v>0</v>
      </c>
      <c r="AF1259">
        <v>4</v>
      </c>
      <c r="AG1259">
        <v>0</v>
      </c>
      <c r="AH1259" t="s">
        <v>1884</v>
      </c>
      <c r="AI1259">
        <v>591.04</v>
      </c>
      <c r="AJ1259">
        <v>45</v>
      </c>
      <c r="AK1259" t="s">
        <v>2545</v>
      </c>
      <c r="AL1259">
        <v>0.91</v>
      </c>
      <c r="AM1259">
        <v>8.95</v>
      </c>
      <c r="AN1259">
        <v>2.24</v>
      </c>
      <c r="AO1259" t="s">
        <v>6738</v>
      </c>
      <c r="AP1259" t="s">
        <v>6739</v>
      </c>
      <c r="AQ1259" t="s">
        <v>6740</v>
      </c>
      <c r="AR1259" t="s">
        <v>2502</v>
      </c>
      <c r="AS1259">
        <v>5.81</v>
      </c>
      <c r="AT1259">
        <v>5.33</v>
      </c>
      <c r="AU1259">
        <v>14</v>
      </c>
      <c r="AV1259">
        <v>32</v>
      </c>
      <c r="AW1259">
        <v>64</v>
      </c>
      <c r="AX1259">
        <v>2</v>
      </c>
      <c r="AY1259">
        <v>2.3</v>
      </c>
      <c r="AZ1259">
        <v>2.1</v>
      </c>
      <c r="BA1259">
        <v>61</v>
      </c>
      <c r="BB1259">
        <v>791.09</v>
      </c>
      <c r="BC1259">
        <v>61</v>
      </c>
      <c r="BD1259" t="s">
        <v>86</v>
      </c>
      <c r="BE1259" t="s">
        <v>86</v>
      </c>
      <c r="BF1259" t="s">
        <v>86</v>
      </c>
      <c r="BG1259" t="s">
        <v>86</v>
      </c>
      <c r="BH1259" t="s">
        <v>86</v>
      </c>
      <c r="BI1259" t="s">
        <v>86</v>
      </c>
      <c r="BJ1259">
        <v>748.26</v>
      </c>
      <c r="BK1259">
        <v>2</v>
      </c>
      <c r="BL1259">
        <v>24.68</v>
      </c>
      <c r="BM1259">
        <v>2</v>
      </c>
      <c r="BN1259">
        <v>33</v>
      </c>
      <c r="BO1259">
        <v>428.02</v>
      </c>
      <c r="BP1259">
        <v>33</v>
      </c>
      <c r="BQ1259">
        <v>12.27</v>
      </c>
      <c r="BR1259">
        <v>2</v>
      </c>
      <c r="BS1259">
        <v>42.83</v>
      </c>
      <c r="BT1259">
        <v>0</v>
      </c>
    </row>
    <row r="1260" spans="1:72">
      <c r="A1260" t="str">
        <f>IF(I1260="","其他",_xlfn.XLOOKUP(I1260,辅助数据!B:B,辅助数据!C:C))</f>
        <v>海报小木板</v>
      </c>
      <c r="B1260" t="str" cm="1">
        <f t="array" ref="B1260">IFERROR(_xlfn.IFS(EOMONTH(E1260,0)-C1260&gt;90,"老品 (开售天数大于90天)",EOMONTH(E1260,0)-C1260&gt;=0,"新品 (开售天数小于等于90)"),"新品未出单")</f>
        <v>老品 (开售天数大于90天)</v>
      </c>
      <c r="C1260" s="1">
        <f>_xlfn.XLOOKUP(K1260,开售时间!A:A,开售时间!B:B)</f>
        <v>46016</v>
      </c>
      <c r="D1260" s="1" t="str">
        <f>IFERROR(_xlfn.XLOOKUP(G1260,分层!A:A,分层!B:B),"未划分")</f>
        <v>T4</v>
      </c>
      <c r="E1260" s="4">
        <v>46266</v>
      </c>
      <c r="F1260" s="1" t="s">
        <v>72</v>
      </c>
      <c r="G1260" t="s">
        <v>1706</v>
      </c>
      <c r="H1260" t="s">
        <v>1707</v>
      </c>
      <c r="I1260" t="s">
        <v>1708</v>
      </c>
      <c r="J1260" t="s">
        <v>81</v>
      </c>
      <c r="K1260" t="s">
        <v>1708</v>
      </c>
      <c r="L1260">
        <v>90076</v>
      </c>
      <c r="M1260">
        <v>470</v>
      </c>
      <c r="N1260">
        <v>402.28</v>
      </c>
      <c r="O1260">
        <v>390.01</v>
      </c>
      <c r="P1260">
        <v>0</v>
      </c>
      <c r="Q1260">
        <v>12.27</v>
      </c>
      <c r="R1260">
        <v>0</v>
      </c>
      <c r="S1260">
        <v>0</v>
      </c>
      <c r="T1260">
        <v>0</v>
      </c>
      <c r="U1260">
        <v>0</v>
      </c>
      <c r="V1260">
        <v>0</v>
      </c>
      <c r="W1260" t="s">
        <v>5935</v>
      </c>
      <c r="X1260">
        <v>960.87</v>
      </c>
      <c r="Y1260">
        <v>922.89</v>
      </c>
      <c r="Z1260">
        <v>0</v>
      </c>
      <c r="AA1260">
        <v>37.98</v>
      </c>
      <c r="AB1260">
        <v>0</v>
      </c>
      <c r="AC1260">
        <v>53</v>
      </c>
      <c r="AD1260">
        <v>51</v>
      </c>
      <c r="AE1260">
        <v>0</v>
      </c>
      <c r="AF1260">
        <v>2</v>
      </c>
      <c r="AG1260">
        <v>0</v>
      </c>
      <c r="AH1260" t="s">
        <v>6741</v>
      </c>
      <c r="AI1260">
        <v>874.54</v>
      </c>
      <c r="AJ1260">
        <v>46</v>
      </c>
      <c r="AK1260" t="s">
        <v>3314</v>
      </c>
      <c r="AL1260">
        <v>0.86</v>
      </c>
      <c r="AM1260">
        <v>4.47</v>
      </c>
      <c r="AN1260">
        <v>2.39</v>
      </c>
      <c r="AO1260" t="s">
        <v>5147</v>
      </c>
      <c r="AP1260" t="s">
        <v>6742</v>
      </c>
      <c r="AQ1260" t="s">
        <v>6742</v>
      </c>
      <c r="AR1260" t="s">
        <v>6743</v>
      </c>
      <c r="AS1260">
        <v>7.59</v>
      </c>
      <c r="AT1260">
        <v>6.7</v>
      </c>
      <c r="AU1260">
        <v>7</v>
      </c>
      <c r="AV1260">
        <v>21</v>
      </c>
      <c r="AW1260">
        <v>48</v>
      </c>
      <c r="AX1260">
        <v>1</v>
      </c>
      <c r="AY1260">
        <v>1.5</v>
      </c>
      <c r="AZ1260">
        <v>1.6</v>
      </c>
      <c r="BA1260">
        <v>60</v>
      </c>
      <c r="BB1260">
        <v>1140.4</v>
      </c>
      <c r="BC1260">
        <v>60</v>
      </c>
      <c r="BD1260" t="s">
        <v>228</v>
      </c>
      <c r="BE1260" t="s">
        <v>2977</v>
      </c>
      <c r="BF1260" t="s">
        <v>228</v>
      </c>
      <c r="BG1260" t="s">
        <v>86</v>
      </c>
      <c r="BH1260" t="s">
        <v>86</v>
      </c>
      <c r="BI1260" t="s">
        <v>86</v>
      </c>
      <c r="BJ1260">
        <v>1140.4</v>
      </c>
      <c r="BK1260">
        <v>0</v>
      </c>
      <c r="BL1260">
        <v>0</v>
      </c>
      <c r="BM1260">
        <v>0</v>
      </c>
      <c r="BN1260">
        <v>0</v>
      </c>
      <c r="BO1260">
        <v>0</v>
      </c>
      <c r="BP1260">
        <v>0</v>
      </c>
      <c r="BQ1260">
        <v>19.01</v>
      </c>
      <c r="BR1260">
        <v>2</v>
      </c>
      <c r="BS1260">
        <v>0</v>
      </c>
      <c r="BT1260">
        <v>0</v>
      </c>
    </row>
    <row r="1261" spans="1:72">
      <c r="A1261" t="str">
        <f>IF(I1261="","其他",_xlfn.XLOOKUP(I1261,辅助数据!B:B,辅助数据!C:C))</f>
        <v>小海报木板</v>
      </c>
      <c r="B1261" t="str" cm="1">
        <f t="array" ref="B1261">IFERROR(_xlfn.IFS(EOMONTH(E1261,0)-C1261&gt;90,"老品 (开售天数大于90天)",EOMONTH(E1261,0)-C1261&gt;=0,"新品 (开售天数小于等于90)"),"新品未出单")</f>
        <v>老品 (开售天数大于90天)</v>
      </c>
      <c r="C1261" s="1">
        <f>_xlfn.XLOOKUP(K1261,开售时间!A:A,开售时间!B:B)</f>
        <v>46016</v>
      </c>
      <c r="D1261" s="1" t="str">
        <f>IFERROR(_xlfn.XLOOKUP(G1261,分层!A:A,分层!B:B),"未划分")</f>
        <v>T3</v>
      </c>
      <c r="E1261" s="4">
        <v>46266</v>
      </c>
      <c r="F1261" s="1" t="s">
        <v>72</v>
      </c>
      <c r="G1261" t="s">
        <v>1910</v>
      </c>
      <c r="H1261" t="s">
        <v>1911</v>
      </c>
      <c r="I1261" t="s">
        <v>1912</v>
      </c>
      <c r="J1261" t="s">
        <v>6744</v>
      </c>
      <c r="K1261" t="s">
        <v>1912</v>
      </c>
      <c r="L1261">
        <v>48501</v>
      </c>
      <c r="M1261">
        <v>227</v>
      </c>
      <c r="N1261">
        <v>157.24</v>
      </c>
      <c r="O1261">
        <v>157.24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 t="s">
        <v>5935</v>
      </c>
      <c r="X1261">
        <v>472.53</v>
      </c>
      <c r="Y1261">
        <v>472.53</v>
      </c>
      <c r="Z1261">
        <v>0</v>
      </c>
      <c r="AA1261">
        <v>0</v>
      </c>
      <c r="AB1261">
        <v>0</v>
      </c>
      <c r="AC1261">
        <v>43</v>
      </c>
      <c r="AD1261">
        <v>43</v>
      </c>
      <c r="AE1261">
        <v>0</v>
      </c>
      <c r="AF1261">
        <v>0</v>
      </c>
      <c r="AG1261">
        <v>0</v>
      </c>
      <c r="AH1261" t="s">
        <v>1996</v>
      </c>
      <c r="AI1261">
        <v>429.57</v>
      </c>
      <c r="AJ1261">
        <v>40</v>
      </c>
      <c r="AK1261" t="s">
        <v>533</v>
      </c>
      <c r="AL1261">
        <v>0.69</v>
      </c>
      <c r="AM1261">
        <v>3.24</v>
      </c>
      <c r="AN1261">
        <v>3.01</v>
      </c>
      <c r="AO1261" t="s">
        <v>6734</v>
      </c>
      <c r="AP1261" t="s">
        <v>5043</v>
      </c>
      <c r="AQ1261" t="s">
        <v>2233</v>
      </c>
      <c r="AR1261" t="s">
        <v>2970</v>
      </c>
      <c r="AS1261">
        <v>3.66</v>
      </c>
      <c r="AT1261">
        <v>2.62</v>
      </c>
      <c r="AU1261">
        <v>14</v>
      </c>
      <c r="AV1261">
        <v>27</v>
      </c>
      <c r="AW1261">
        <v>60</v>
      </c>
      <c r="AX1261">
        <v>2</v>
      </c>
      <c r="AY1261">
        <v>1.9</v>
      </c>
      <c r="AZ1261">
        <v>2</v>
      </c>
      <c r="BA1261">
        <v>60</v>
      </c>
      <c r="BB1261">
        <v>589.41</v>
      </c>
      <c r="BC1261">
        <v>54</v>
      </c>
      <c r="BD1261" t="s">
        <v>5233</v>
      </c>
      <c r="BE1261" t="s">
        <v>6745</v>
      </c>
      <c r="BF1261" t="s">
        <v>5550</v>
      </c>
      <c r="BG1261" t="s">
        <v>86</v>
      </c>
      <c r="BH1261" t="s">
        <v>86</v>
      </c>
      <c r="BI1261" t="s">
        <v>86</v>
      </c>
      <c r="BJ1261">
        <v>583.91</v>
      </c>
      <c r="BK1261">
        <v>0</v>
      </c>
      <c r="BL1261">
        <v>0</v>
      </c>
      <c r="BM1261">
        <v>0</v>
      </c>
      <c r="BN1261">
        <v>11</v>
      </c>
      <c r="BO1261">
        <v>109.89</v>
      </c>
      <c r="BP1261">
        <v>5</v>
      </c>
      <c r="BQ1261">
        <v>9.73</v>
      </c>
      <c r="BR1261">
        <v>2</v>
      </c>
      <c r="BS1261">
        <v>5.5</v>
      </c>
      <c r="BT1261">
        <v>0</v>
      </c>
    </row>
    <row r="1262" spans="1:72">
      <c r="A1262" t="str">
        <f>IF(I1262="","其他",_xlfn.XLOOKUP(I1262,辅助数据!B:B,辅助数据!C:C))</f>
        <v>照片横幅</v>
      </c>
      <c r="B1262" t="str" cm="1">
        <f t="array" ref="B1262">IFERROR(_xlfn.IFS(EOMONTH(E1262,0)-C1262&gt;90,"老品 (开售天数大于90天)",EOMONTH(E1262,0)-C1262&gt;=0,"新品 (开售天数小于等于90)"),"新品未出单")</f>
        <v>老品 (开售天数大于90天)</v>
      </c>
      <c r="C1262" s="1">
        <f>_xlfn.XLOOKUP(K1262,开售时间!A:A,开售时间!B:B)</f>
        <v>46108</v>
      </c>
      <c r="D1262" s="1" t="str">
        <f>IFERROR(_xlfn.XLOOKUP(G1262,分层!A:A,分层!B:B),"未划分")</f>
        <v>T3</v>
      </c>
      <c r="E1262" s="4">
        <v>46266</v>
      </c>
      <c r="F1262" s="1" t="s">
        <v>72</v>
      </c>
      <c r="G1262" t="s">
        <v>1055</v>
      </c>
      <c r="H1262" t="s">
        <v>1056</v>
      </c>
      <c r="I1262" t="s">
        <v>1057</v>
      </c>
      <c r="J1262" t="s">
        <v>6746</v>
      </c>
      <c r="K1262" t="s">
        <v>1057</v>
      </c>
      <c r="L1262">
        <v>67134</v>
      </c>
      <c r="M1262">
        <v>417</v>
      </c>
      <c r="N1262">
        <v>280.74</v>
      </c>
      <c r="O1262">
        <v>280.12</v>
      </c>
      <c r="P1262">
        <v>0</v>
      </c>
      <c r="Q1262">
        <v>0.62</v>
      </c>
      <c r="R1262">
        <v>0</v>
      </c>
      <c r="S1262">
        <v>0</v>
      </c>
      <c r="T1262">
        <v>0</v>
      </c>
      <c r="U1262">
        <v>0</v>
      </c>
      <c r="V1262">
        <v>0</v>
      </c>
      <c r="W1262" t="s">
        <v>5935</v>
      </c>
      <c r="X1262">
        <v>616.53</v>
      </c>
      <c r="Y1262">
        <v>616.53</v>
      </c>
      <c r="Z1262">
        <v>0</v>
      </c>
      <c r="AA1262">
        <v>0</v>
      </c>
      <c r="AB1262">
        <v>0</v>
      </c>
      <c r="AC1262">
        <v>47</v>
      </c>
      <c r="AD1262">
        <v>47</v>
      </c>
      <c r="AE1262">
        <v>0</v>
      </c>
      <c r="AF1262">
        <v>0</v>
      </c>
      <c r="AG1262">
        <v>0</v>
      </c>
      <c r="AH1262" t="s">
        <v>6747</v>
      </c>
      <c r="AI1262">
        <v>558.57</v>
      </c>
      <c r="AJ1262">
        <v>43</v>
      </c>
      <c r="AK1262" t="s">
        <v>4168</v>
      </c>
      <c r="AL1262">
        <v>0.67</v>
      </c>
      <c r="AM1262">
        <v>4.18</v>
      </c>
      <c r="AN1262">
        <v>2.2</v>
      </c>
      <c r="AO1262" t="s">
        <v>6748</v>
      </c>
      <c r="AP1262" t="s">
        <v>6749</v>
      </c>
      <c r="AQ1262" t="s">
        <v>6749</v>
      </c>
      <c r="AR1262" t="s">
        <v>6750</v>
      </c>
      <c r="AS1262">
        <v>5.97</v>
      </c>
      <c r="AT1262">
        <v>4.68</v>
      </c>
      <c r="AU1262">
        <v>14</v>
      </c>
      <c r="AV1262">
        <v>28</v>
      </c>
      <c r="AW1262">
        <v>58</v>
      </c>
      <c r="AX1262">
        <v>2</v>
      </c>
      <c r="AY1262">
        <v>2</v>
      </c>
      <c r="AZ1262">
        <v>1.9</v>
      </c>
      <c r="BA1262">
        <v>60</v>
      </c>
      <c r="BB1262">
        <v>766.41</v>
      </c>
      <c r="BC1262">
        <v>60</v>
      </c>
      <c r="BD1262" t="s">
        <v>6751</v>
      </c>
      <c r="BE1262" t="s">
        <v>6752</v>
      </c>
      <c r="BF1262" t="s">
        <v>6753</v>
      </c>
      <c r="BG1262" t="s">
        <v>86</v>
      </c>
      <c r="BH1262" t="s">
        <v>86</v>
      </c>
      <c r="BI1262" t="s">
        <v>86</v>
      </c>
      <c r="BJ1262">
        <v>766.41</v>
      </c>
      <c r="BK1262">
        <v>0</v>
      </c>
      <c r="BL1262">
        <v>0</v>
      </c>
      <c r="BM1262">
        <v>0</v>
      </c>
      <c r="BN1262">
        <v>0</v>
      </c>
      <c r="BO1262">
        <v>0</v>
      </c>
      <c r="BP1262">
        <v>0</v>
      </c>
      <c r="BQ1262">
        <v>12.77</v>
      </c>
      <c r="BR1262">
        <v>2</v>
      </c>
      <c r="BS1262">
        <v>0</v>
      </c>
      <c r="BT1262">
        <v>0</v>
      </c>
    </row>
    <row r="1263" spans="1:72">
      <c r="A1263" t="str">
        <f>IF(I1263="","其他",_xlfn.XLOOKUP(I1263,辅助数据!B:B,辅助数据!C:C))</f>
        <v>照片横幅</v>
      </c>
      <c r="B1263" t="str" cm="1">
        <f t="array" ref="B1263">IFERROR(_xlfn.IFS(EOMONTH(E1263,0)-C1263&gt;90,"老品 (开售天数大于90天)",EOMONTH(E1263,0)-C1263&gt;=0,"新品 (开售天数小于等于90)"),"新品未出单")</f>
        <v>老品 (开售天数大于90天)</v>
      </c>
      <c r="C1263" s="1">
        <f>_xlfn.XLOOKUP(K1263,开售时间!A:A,开售时间!B:B)</f>
        <v>46110</v>
      </c>
      <c r="D1263" s="1" t="str">
        <f>IFERROR(_xlfn.XLOOKUP(G1263,分层!A:A,分层!B:B),"未划分")</f>
        <v>T3</v>
      </c>
      <c r="E1263" s="4">
        <v>46266</v>
      </c>
      <c r="F1263" s="1" t="s">
        <v>72</v>
      </c>
      <c r="G1263" t="s">
        <v>1128</v>
      </c>
      <c r="H1263" t="s">
        <v>1129</v>
      </c>
      <c r="I1263" t="s">
        <v>1130</v>
      </c>
      <c r="J1263" t="s">
        <v>539</v>
      </c>
      <c r="K1263" t="s">
        <v>1130</v>
      </c>
      <c r="L1263">
        <v>56491</v>
      </c>
      <c r="M1263">
        <v>396</v>
      </c>
      <c r="N1263">
        <v>304.94</v>
      </c>
      <c r="O1263">
        <v>296.5</v>
      </c>
      <c r="P1263">
        <v>0</v>
      </c>
      <c r="Q1263">
        <v>8.44</v>
      </c>
      <c r="R1263">
        <v>0</v>
      </c>
      <c r="S1263">
        <v>0</v>
      </c>
      <c r="T1263">
        <v>0</v>
      </c>
      <c r="U1263">
        <v>0</v>
      </c>
      <c r="V1263">
        <v>0</v>
      </c>
      <c r="W1263" t="s">
        <v>5935</v>
      </c>
      <c r="X1263">
        <v>575.52</v>
      </c>
      <c r="Y1263">
        <v>562.53</v>
      </c>
      <c r="Z1263">
        <v>0</v>
      </c>
      <c r="AA1263">
        <v>12.99</v>
      </c>
      <c r="AB1263">
        <v>0</v>
      </c>
      <c r="AC1263">
        <v>45</v>
      </c>
      <c r="AD1263">
        <v>44</v>
      </c>
      <c r="AE1263">
        <v>0</v>
      </c>
      <c r="AF1263">
        <v>1</v>
      </c>
      <c r="AG1263">
        <v>0</v>
      </c>
      <c r="AH1263" t="s">
        <v>2725</v>
      </c>
      <c r="AI1263">
        <v>479.98</v>
      </c>
      <c r="AJ1263">
        <v>37</v>
      </c>
      <c r="AK1263" t="s">
        <v>4648</v>
      </c>
      <c r="AL1263">
        <v>0.77</v>
      </c>
      <c r="AM1263">
        <v>5.4</v>
      </c>
      <c r="AN1263">
        <v>1.89</v>
      </c>
      <c r="AO1263" t="s">
        <v>2312</v>
      </c>
      <c r="AP1263" t="s">
        <v>4192</v>
      </c>
      <c r="AQ1263" t="s">
        <v>6754</v>
      </c>
      <c r="AR1263" t="s">
        <v>6755</v>
      </c>
      <c r="AS1263">
        <v>6.78</v>
      </c>
      <c r="AT1263">
        <v>5.08</v>
      </c>
      <c r="AU1263">
        <v>10</v>
      </c>
      <c r="AV1263">
        <v>26</v>
      </c>
      <c r="AW1263">
        <v>55</v>
      </c>
      <c r="AX1263">
        <v>1.4</v>
      </c>
      <c r="AY1263">
        <v>1.9</v>
      </c>
      <c r="AZ1263">
        <v>1.8</v>
      </c>
      <c r="BA1263">
        <v>60</v>
      </c>
      <c r="BB1263">
        <v>765.76</v>
      </c>
      <c r="BC1263">
        <v>60</v>
      </c>
      <c r="BD1263" t="s">
        <v>5516</v>
      </c>
      <c r="BE1263" t="s">
        <v>6756</v>
      </c>
      <c r="BF1263" t="s">
        <v>4484</v>
      </c>
      <c r="BG1263" t="s">
        <v>86</v>
      </c>
      <c r="BH1263" t="s">
        <v>86</v>
      </c>
      <c r="BI1263" t="s">
        <v>86</v>
      </c>
      <c r="BJ1263">
        <v>764.46</v>
      </c>
      <c r="BK1263">
        <v>1</v>
      </c>
      <c r="BL1263">
        <v>12.34</v>
      </c>
      <c r="BM1263">
        <v>1</v>
      </c>
      <c r="BN1263">
        <v>2</v>
      </c>
      <c r="BO1263">
        <v>25.98</v>
      </c>
      <c r="BP1263">
        <v>2</v>
      </c>
      <c r="BQ1263">
        <v>12.74</v>
      </c>
      <c r="BR1263">
        <v>2</v>
      </c>
      <c r="BS1263">
        <v>1.3</v>
      </c>
      <c r="BT1263">
        <v>0</v>
      </c>
    </row>
    <row r="1264" spans="1:72">
      <c r="A1264" t="str">
        <f>IF(I1264="","其他",_xlfn.XLOOKUP(I1264,辅助数据!B:B,辅助数据!C:C))</f>
        <v>门牌标志</v>
      </c>
      <c r="B1264" t="str" cm="1">
        <f t="array" ref="B1264">IFERROR(_xlfn.IFS(EOMONTH(E1264,0)-C1264&gt;90,"老品 (开售天数大于90天)",EOMONTH(E1264,0)-C1264&gt;=0,"新品 (开售天数小于等于90)"),"新品未出单")</f>
        <v>老品 (开售天数大于90天)</v>
      </c>
      <c r="C1264" s="1">
        <f>_xlfn.XLOOKUP(K1264,开售时间!A:A,开售时间!B:B)</f>
        <v>45901</v>
      </c>
      <c r="D1264" s="1" t="str">
        <f>IFERROR(_xlfn.XLOOKUP(G1264,分层!A:A,分层!B:B),"未划分")</f>
        <v>T3</v>
      </c>
      <c r="E1264" s="4">
        <v>46266</v>
      </c>
      <c r="F1264" s="1" t="s">
        <v>72</v>
      </c>
      <c r="G1264" t="s">
        <v>2218</v>
      </c>
      <c r="H1264" t="s">
        <v>2219</v>
      </c>
      <c r="I1264" t="s">
        <v>2220</v>
      </c>
      <c r="J1264" t="s">
        <v>6757</v>
      </c>
      <c r="K1264" t="s">
        <v>2220</v>
      </c>
      <c r="L1264">
        <v>20183</v>
      </c>
      <c r="M1264">
        <v>162</v>
      </c>
      <c r="N1264">
        <v>118.11</v>
      </c>
      <c r="O1264">
        <v>117.3</v>
      </c>
      <c r="P1264">
        <v>0</v>
      </c>
      <c r="Q1264">
        <v>0.81</v>
      </c>
      <c r="R1264">
        <v>0</v>
      </c>
      <c r="S1264">
        <v>0</v>
      </c>
      <c r="T1264">
        <v>0</v>
      </c>
      <c r="U1264">
        <v>0</v>
      </c>
      <c r="V1264">
        <v>0</v>
      </c>
      <c r="W1264" t="s">
        <v>5935</v>
      </c>
      <c r="X1264">
        <v>346.63</v>
      </c>
      <c r="Y1264">
        <v>337.64</v>
      </c>
      <c r="Z1264">
        <v>0</v>
      </c>
      <c r="AA1264">
        <v>8.99</v>
      </c>
      <c r="AB1264">
        <v>0</v>
      </c>
      <c r="AC1264">
        <v>37</v>
      </c>
      <c r="AD1264">
        <v>36</v>
      </c>
      <c r="AE1264">
        <v>0</v>
      </c>
      <c r="AF1264">
        <v>1</v>
      </c>
      <c r="AG1264">
        <v>0</v>
      </c>
      <c r="AH1264" t="s">
        <v>4824</v>
      </c>
      <c r="AI1264">
        <v>284</v>
      </c>
      <c r="AJ1264">
        <v>31</v>
      </c>
      <c r="AK1264" t="s">
        <v>784</v>
      </c>
      <c r="AL1264">
        <v>0.73</v>
      </c>
      <c r="AM1264">
        <v>5.85</v>
      </c>
      <c r="AN1264">
        <v>2.93</v>
      </c>
      <c r="AO1264" t="s">
        <v>6758</v>
      </c>
      <c r="AP1264" t="s">
        <v>6367</v>
      </c>
      <c r="AQ1264" t="s">
        <v>5269</v>
      </c>
      <c r="AR1264" t="s">
        <v>6759</v>
      </c>
      <c r="AS1264">
        <v>3.19</v>
      </c>
      <c r="AT1264">
        <v>2</v>
      </c>
      <c r="AU1264">
        <v>13</v>
      </c>
      <c r="AV1264">
        <v>26</v>
      </c>
      <c r="AW1264">
        <v>60</v>
      </c>
      <c r="AX1264">
        <v>1.9</v>
      </c>
      <c r="AY1264">
        <v>1.9</v>
      </c>
      <c r="AZ1264">
        <v>2</v>
      </c>
      <c r="BA1264">
        <v>59</v>
      </c>
      <c r="BB1264">
        <v>521.42</v>
      </c>
      <c r="BC1264">
        <v>58</v>
      </c>
      <c r="BD1264" t="s">
        <v>6760</v>
      </c>
      <c r="BE1264" t="s">
        <v>135</v>
      </c>
      <c r="BF1264" t="s">
        <v>2780</v>
      </c>
      <c r="BG1264" t="s">
        <v>86</v>
      </c>
      <c r="BH1264" t="s">
        <v>86</v>
      </c>
      <c r="BI1264" t="s">
        <v>86</v>
      </c>
      <c r="BJ1264">
        <v>520.07</v>
      </c>
      <c r="BK1264">
        <v>0</v>
      </c>
      <c r="BL1264">
        <v>0</v>
      </c>
      <c r="BM1264">
        <v>0</v>
      </c>
      <c r="BN1264">
        <v>3</v>
      </c>
      <c r="BO1264">
        <v>26.97</v>
      </c>
      <c r="BP1264">
        <v>2</v>
      </c>
      <c r="BQ1264">
        <v>8.81</v>
      </c>
      <c r="BR1264">
        <v>2</v>
      </c>
      <c r="BS1264">
        <v>1.35</v>
      </c>
      <c r="BT1264">
        <v>0</v>
      </c>
    </row>
    <row r="1265" spans="1:72">
      <c r="A1265" t="str">
        <f>IF(I1265="","其他",_xlfn.XLOOKUP(I1265,辅助数据!B:B,辅助数据!C:C))</f>
        <v>照片横幅</v>
      </c>
      <c r="B1265" t="str" cm="1">
        <f t="array" ref="B1265">IFERROR(_xlfn.IFS(EOMONTH(E1265,0)-C1265&gt;90,"老品 (开售天数大于90天)",EOMONTH(E1265,0)-C1265&gt;=0,"新品 (开售天数小于等于90)"),"新品未出单")</f>
        <v>老品 (开售天数大于90天)</v>
      </c>
      <c r="C1265" s="1">
        <f>_xlfn.XLOOKUP(K1265,开售时间!A:A,开售时间!B:B)</f>
        <v>46106</v>
      </c>
      <c r="D1265" s="1" t="str">
        <f>IFERROR(_xlfn.XLOOKUP(G1265,分层!A:A,分层!B:B),"未划分")</f>
        <v>T4</v>
      </c>
      <c r="E1265" s="4">
        <v>46266</v>
      </c>
      <c r="F1265" s="1" t="s">
        <v>72</v>
      </c>
      <c r="G1265" t="s">
        <v>2376</v>
      </c>
      <c r="H1265" t="s">
        <v>2377</v>
      </c>
      <c r="I1265" t="s">
        <v>2378</v>
      </c>
      <c r="J1265" t="s">
        <v>6761</v>
      </c>
      <c r="K1265" t="s">
        <v>2378</v>
      </c>
      <c r="L1265">
        <v>44401</v>
      </c>
      <c r="M1265">
        <v>432</v>
      </c>
      <c r="N1265">
        <v>358.57</v>
      </c>
      <c r="O1265">
        <v>306.76</v>
      </c>
      <c r="P1265">
        <v>0</v>
      </c>
      <c r="Q1265">
        <v>51.81</v>
      </c>
      <c r="R1265">
        <v>0</v>
      </c>
      <c r="S1265">
        <v>0</v>
      </c>
      <c r="T1265">
        <v>0</v>
      </c>
      <c r="U1265">
        <v>0</v>
      </c>
      <c r="V1265">
        <v>0</v>
      </c>
      <c r="W1265" t="s">
        <v>5935</v>
      </c>
      <c r="X1265">
        <v>649.22</v>
      </c>
      <c r="Y1265">
        <v>559.47</v>
      </c>
      <c r="Z1265">
        <v>0</v>
      </c>
      <c r="AA1265">
        <v>89.75</v>
      </c>
      <c r="AB1265">
        <v>0</v>
      </c>
      <c r="AC1265">
        <v>53</v>
      </c>
      <c r="AD1265">
        <v>45</v>
      </c>
      <c r="AE1265">
        <v>0</v>
      </c>
      <c r="AF1265">
        <v>8</v>
      </c>
      <c r="AG1265">
        <v>0</v>
      </c>
      <c r="AH1265" t="s">
        <v>6762</v>
      </c>
      <c r="AI1265">
        <v>517.14</v>
      </c>
      <c r="AJ1265">
        <v>44</v>
      </c>
      <c r="AK1265" t="s">
        <v>3557</v>
      </c>
      <c r="AL1265">
        <v>0.83</v>
      </c>
      <c r="AM1265">
        <v>8.08</v>
      </c>
      <c r="AN1265">
        <v>1.81</v>
      </c>
      <c r="AO1265" t="s">
        <v>6763</v>
      </c>
      <c r="AP1265" t="s">
        <v>6764</v>
      </c>
      <c r="AQ1265" t="s">
        <v>6765</v>
      </c>
      <c r="AR1265" t="s">
        <v>6766</v>
      </c>
      <c r="AS1265">
        <v>6.77</v>
      </c>
      <c r="AT1265">
        <v>6.18</v>
      </c>
      <c r="AU1265">
        <v>24</v>
      </c>
      <c r="AV1265">
        <v>45</v>
      </c>
      <c r="AW1265">
        <v>70</v>
      </c>
      <c r="AX1265">
        <v>3.4</v>
      </c>
      <c r="AY1265">
        <v>3.2</v>
      </c>
      <c r="AZ1265">
        <v>2.3</v>
      </c>
      <c r="BA1265">
        <v>58</v>
      </c>
      <c r="BB1265">
        <v>652.42</v>
      </c>
      <c r="BC1265">
        <v>57</v>
      </c>
      <c r="BD1265" t="s">
        <v>6767</v>
      </c>
      <c r="BE1265" t="s">
        <v>6768</v>
      </c>
      <c r="BF1265" t="s">
        <v>6769</v>
      </c>
      <c r="BG1265" t="s">
        <v>86</v>
      </c>
      <c r="BH1265" t="s">
        <v>86</v>
      </c>
      <c r="BI1265" t="s">
        <v>86</v>
      </c>
      <c r="BJ1265">
        <v>650.14</v>
      </c>
      <c r="BK1265">
        <v>0</v>
      </c>
      <c r="BL1265">
        <v>0</v>
      </c>
      <c r="BM1265">
        <v>0</v>
      </c>
      <c r="BN1265">
        <v>4</v>
      </c>
      <c r="BO1265">
        <v>45.2</v>
      </c>
      <c r="BP1265">
        <v>3</v>
      </c>
      <c r="BQ1265">
        <v>11.21</v>
      </c>
      <c r="BR1265">
        <v>1.9</v>
      </c>
      <c r="BS1265">
        <v>2.28</v>
      </c>
      <c r="BT1265">
        <v>0</v>
      </c>
    </row>
    <row r="1266" spans="1:72">
      <c r="A1266" t="str">
        <f>IF(I1266="","其他",_xlfn.XLOOKUP(I1266,辅助数据!B:B,辅助数据!C:C))</f>
        <v>照片横幅</v>
      </c>
      <c r="B1266" t="str" cm="1">
        <f t="array" ref="B1266">IFERROR(_xlfn.IFS(EOMONTH(E1266,0)-C1266&gt;90,"老品 (开售天数大于90天)",EOMONTH(E1266,0)-C1266&gt;=0,"新品 (开售天数小于等于90)"),"新品未出单")</f>
        <v>老品 (开售天数大于90天)</v>
      </c>
      <c r="C1266" s="1">
        <f>_xlfn.XLOOKUP(K1266,开售时间!A:A,开售时间!B:B)</f>
        <v>46187</v>
      </c>
      <c r="D1266" s="1" t="str">
        <f>IFERROR(_xlfn.XLOOKUP(G1266,分层!A:A,分层!B:B),"未划分")</f>
        <v>N</v>
      </c>
      <c r="E1266" s="4">
        <v>46266</v>
      </c>
      <c r="F1266" s="1" t="s">
        <v>72</v>
      </c>
      <c r="G1266" t="s">
        <v>1786</v>
      </c>
      <c r="H1266" t="s">
        <v>1787</v>
      </c>
      <c r="I1266" t="s">
        <v>1788</v>
      </c>
      <c r="J1266" t="s">
        <v>6770</v>
      </c>
      <c r="K1266" t="s">
        <v>1788</v>
      </c>
      <c r="L1266">
        <v>41596</v>
      </c>
      <c r="M1266">
        <v>263</v>
      </c>
      <c r="N1266">
        <v>213.03</v>
      </c>
      <c r="O1266">
        <v>174.51</v>
      </c>
      <c r="P1266">
        <v>0</v>
      </c>
      <c r="Q1266">
        <v>38.52</v>
      </c>
      <c r="R1266">
        <v>0</v>
      </c>
      <c r="S1266">
        <v>0</v>
      </c>
      <c r="T1266">
        <v>0</v>
      </c>
      <c r="U1266">
        <v>0</v>
      </c>
      <c r="V1266">
        <v>0</v>
      </c>
      <c r="W1266" t="s">
        <v>5935</v>
      </c>
      <c r="X1266">
        <v>433.02</v>
      </c>
      <c r="Y1266">
        <v>368.07</v>
      </c>
      <c r="Z1266">
        <v>0</v>
      </c>
      <c r="AA1266">
        <v>64.95</v>
      </c>
      <c r="AB1266">
        <v>0</v>
      </c>
      <c r="AC1266">
        <v>33</v>
      </c>
      <c r="AD1266">
        <v>28</v>
      </c>
      <c r="AE1266">
        <v>0</v>
      </c>
      <c r="AF1266">
        <v>5</v>
      </c>
      <c r="AG1266">
        <v>0</v>
      </c>
      <c r="AH1266" t="s">
        <v>6771</v>
      </c>
      <c r="AI1266">
        <v>363.72</v>
      </c>
      <c r="AJ1266">
        <v>28</v>
      </c>
      <c r="AK1266" t="s">
        <v>1678</v>
      </c>
      <c r="AL1266">
        <v>0.81</v>
      </c>
      <c r="AM1266">
        <v>5.12</v>
      </c>
      <c r="AN1266">
        <v>2.03</v>
      </c>
      <c r="AO1266" t="s">
        <v>1015</v>
      </c>
      <c r="AP1266" t="s">
        <v>6772</v>
      </c>
      <c r="AQ1266" t="s">
        <v>6772</v>
      </c>
      <c r="AR1266" t="s">
        <v>6773</v>
      </c>
      <c r="AS1266">
        <v>6.46</v>
      </c>
      <c r="AT1266">
        <v>3.67</v>
      </c>
      <c r="AU1266">
        <v>9</v>
      </c>
      <c r="AV1266">
        <v>20</v>
      </c>
      <c r="AW1266">
        <v>55</v>
      </c>
      <c r="AX1266">
        <v>1.3</v>
      </c>
      <c r="AY1266">
        <v>1.4</v>
      </c>
      <c r="AZ1266">
        <v>1.8</v>
      </c>
      <c r="BA1266">
        <v>58</v>
      </c>
      <c r="BB1266">
        <v>753.42</v>
      </c>
      <c r="BC1266">
        <v>58</v>
      </c>
      <c r="BD1266" t="s">
        <v>1431</v>
      </c>
      <c r="BE1266" t="s">
        <v>6774</v>
      </c>
      <c r="BF1266" t="s">
        <v>1431</v>
      </c>
      <c r="BG1266" t="s">
        <v>86</v>
      </c>
      <c r="BH1266" t="s">
        <v>86</v>
      </c>
      <c r="BI1266" t="s">
        <v>86</v>
      </c>
      <c r="BJ1266">
        <v>753.42</v>
      </c>
      <c r="BK1266">
        <v>0</v>
      </c>
      <c r="BL1266">
        <v>0</v>
      </c>
      <c r="BM1266">
        <v>0</v>
      </c>
      <c r="BN1266">
        <v>0</v>
      </c>
      <c r="BO1266">
        <v>0</v>
      </c>
      <c r="BP1266">
        <v>0</v>
      </c>
      <c r="BQ1266">
        <v>12.99</v>
      </c>
      <c r="BR1266">
        <v>1.9</v>
      </c>
      <c r="BS1266">
        <v>0</v>
      </c>
      <c r="BT1266">
        <v>0</v>
      </c>
    </row>
    <row r="1267" spans="1:72">
      <c r="A1267" t="e">
        <f>IF(I1267="","其他",_xlfn.XLOOKUP(I1267,辅助数据!B:B,辅助数据!C:C))</f>
        <v>#N/A</v>
      </c>
      <c r="B1267" t="str" cm="1">
        <f t="array" ref="B1267">IFERROR(_xlfn.IFS(EOMONTH(E1267,0)-C1267&gt;90,"老品 (开售天数大于90天)",EOMONTH(E1267,0)-C1267&gt;=0,"新品 (开售天数小于等于90)"),"新品未出单")</f>
        <v>新品 (开售天数小于等于90)</v>
      </c>
      <c r="C1267" s="1">
        <f>_xlfn.XLOOKUP(K1267,开售时间!A:A,开售时间!B:B)</f>
        <v>46282</v>
      </c>
      <c r="D1267" s="1" t="str">
        <f>IFERROR(_xlfn.XLOOKUP(G1267,分层!A:A,分层!B:B),"未划分")</f>
        <v>未划分</v>
      </c>
      <c r="E1267" s="4">
        <v>46266</v>
      </c>
      <c r="F1267" s="1" t="s">
        <v>351</v>
      </c>
      <c r="G1267" t="s">
        <v>6775</v>
      </c>
      <c r="H1267" t="s">
        <v>6776</v>
      </c>
      <c r="I1267" t="s">
        <v>6777</v>
      </c>
      <c r="J1267" t="s">
        <v>4970</v>
      </c>
      <c r="K1267" t="s">
        <v>6777</v>
      </c>
      <c r="L1267">
        <v>47298</v>
      </c>
      <c r="M1267">
        <v>376</v>
      </c>
      <c r="N1267">
        <v>402.84</v>
      </c>
      <c r="O1267">
        <v>309.72</v>
      </c>
      <c r="P1267">
        <v>0</v>
      </c>
      <c r="Q1267">
        <v>93.12</v>
      </c>
      <c r="R1267">
        <v>0</v>
      </c>
      <c r="S1267">
        <v>0</v>
      </c>
      <c r="T1267">
        <v>0</v>
      </c>
      <c r="U1267">
        <v>0</v>
      </c>
      <c r="V1267">
        <v>0</v>
      </c>
      <c r="W1267" t="s">
        <v>5935</v>
      </c>
      <c r="X1267">
        <v>955.36</v>
      </c>
      <c r="Y1267">
        <v>700.53</v>
      </c>
      <c r="Z1267">
        <v>0</v>
      </c>
      <c r="AA1267">
        <v>254.83</v>
      </c>
      <c r="AB1267">
        <v>0</v>
      </c>
      <c r="AC1267">
        <v>63</v>
      </c>
      <c r="AD1267">
        <v>47</v>
      </c>
      <c r="AE1267">
        <v>0</v>
      </c>
      <c r="AF1267">
        <v>16</v>
      </c>
      <c r="AG1267">
        <v>0</v>
      </c>
      <c r="AH1267" t="s">
        <v>6778</v>
      </c>
      <c r="AI1267">
        <v>884.41</v>
      </c>
      <c r="AJ1267">
        <v>58</v>
      </c>
      <c r="AK1267" t="s">
        <v>343</v>
      </c>
      <c r="AL1267">
        <v>1.07</v>
      </c>
      <c r="AM1267">
        <v>8.52</v>
      </c>
      <c r="AN1267">
        <v>2.37</v>
      </c>
      <c r="AO1267" t="s">
        <v>6779</v>
      </c>
      <c r="AP1267" t="s">
        <v>6780</v>
      </c>
      <c r="AQ1267" t="s">
        <v>6780</v>
      </c>
      <c r="AR1267" t="s">
        <v>6781</v>
      </c>
      <c r="AS1267">
        <v>6.39</v>
      </c>
      <c r="AT1267">
        <v>6.95</v>
      </c>
      <c r="AU1267">
        <v>47</v>
      </c>
      <c r="AV1267">
        <v>83</v>
      </c>
      <c r="AW1267">
        <v>87</v>
      </c>
      <c r="AX1267">
        <v>6.7</v>
      </c>
      <c r="AY1267">
        <v>5.9</v>
      </c>
      <c r="AZ1267">
        <v>2.9</v>
      </c>
      <c r="BA1267">
        <v>58</v>
      </c>
      <c r="BB1267">
        <v>869.42</v>
      </c>
      <c r="BC1267">
        <v>57</v>
      </c>
      <c r="BD1267" t="s">
        <v>86</v>
      </c>
      <c r="BE1267" t="s">
        <v>86</v>
      </c>
      <c r="BF1267" t="s">
        <v>86</v>
      </c>
      <c r="BG1267" t="s">
        <v>86</v>
      </c>
      <c r="BH1267" t="s">
        <v>86</v>
      </c>
      <c r="BI1267" t="s">
        <v>86</v>
      </c>
      <c r="BJ1267">
        <v>869.42</v>
      </c>
      <c r="BK1267">
        <v>1</v>
      </c>
      <c r="BL1267">
        <v>14.99</v>
      </c>
      <c r="BM1267">
        <v>1</v>
      </c>
      <c r="BN1267">
        <v>0</v>
      </c>
      <c r="BO1267">
        <v>0</v>
      </c>
      <c r="BP1267">
        <v>0</v>
      </c>
      <c r="BQ1267">
        <v>14.99</v>
      </c>
      <c r="BR1267">
        <v>1.9</v>
      </c>
      <c r="BS1267">
        <v>0</v>
      </c>
      <c r="BT1267">
        <v>0</v>
      </c>
    </row>
    <row r="1268" spans="1:72">
      <c r="A1268" t="str">
        <f>IF(I1268="","其他",_xlfn.XLOOKUP(I1268,辅助数据!B:B,辅助数据!C:C))</f>
        <v>盒子</v>
      </c>
      <c r="B1268" t="str" cm="1">
        <f t="array" ref="B1268">IFERROR(_xlfn.IFS(EOMONTH(E1268,0)-C1268&gt;90,"老品 (开售天数大于90天)",EOMONTH(E1268,0)-C1268&gt;=0,"新品 (开售天数小于等于90)"),"新品未出单")</f>
        <v>老品 (开售天数大于90天)</v>
      </c>
      <c r="C1268" s="1">
        <f>_xlfn.XLOOKUP(K1268,开售时间!A:A,开售时间!B:B)</f>
        <v>45916</v>
      </c>
      <c r="D1268" s="1" t="str">
        <f>IFERROR(_xlfn.XLOOKUP(G1268,分层!A:A,分层!B:B),"未划分")</f>
        <v>T2</v>
      </c>
      <c r="E1268" s="4">
        <v>46266</v>
      </c>
      <c r="F1268" s="1" t="s">
        <v>72</v>
      </c>
      <c r="G1268" t="s">
        <v>2398</v>
      </c>
      <c r="H1268" t="s">
        <v>2399</v>
      </c>
      <c r="I1268" t="s">
        <v>2400</v>
      </c>
      <c r="J1268" t="s">
        <v>6782</v>
      </c>
      <c r="K1268" t="s">
        <v>2400</v>
      </c>
      <c r="L1268">
        <v>25999</v>
      </c>
      <c r="M1268">
        <v>356</v>
      </c>
      <c r="N1268">
        <v>165.88</v>
      </c>
      <c r="O1268">
        <v>151.72</v>
      </c>
      <c r="P1268">
        <v>0</v>
      </c>
      <c r="Q1268">
        <v>14.16</v>
      </c>
      <c r="R1268">
        <v>0</v>
      </c>
      <c r="S1268">
        <v>0</v>
      </c>
      <c r="T1268">
        <v>0</v>
      </c>
      <c r="U1268">
        <v>0</v>
      </c>
      <c r="V1268">
        <v>0</v>
      </c>
      <c r="W1268" t="s">
        <v>5935</v>
      </c>
      <c r="X1268">
        <v>524.67</v>
      </c>
      <c r="Y1268">
        <v>439.72</v>
      </c>
      <c r="Z1268">
        <v>0</v>
      </c>
      <c r="AA1268">
        <v>84.95</v>
      </c>
      <c r="AB1268">
        <v>0</v>
      </c>
      <c r="AC1268">
        <v>33</v>
      </c>
      <c r="AD1268">
        <v>28</v>
      </c>
      <c r="AE1268">
        <v>0</v>
      </c>
      <c r="AF1268">
        <v>5</v>
      </c>
      <c r="AG1268">
        <v>0</v>
      </c>
      <c r="AH1268" t="s">
        <v>5704</v>
      </c>
      <c r="AI1268">
        <v>407.76</v>
      </c>
      <c r="AJ1268">
        <v>24</v>
      </c>
      <c r="AK1268" t="s">
        <v>973</v>
      </c>
      <c r="AL1268">
        <v>0.47</v>
      </c>
      <c r="AM1268">
        <v>6.38</v>
      </c>
      <c r="AN1268">
        <v>3.16</v>
      </c>
      <c r="AO1268" t="s">
        <v>6783</v>
      </c>
      <c r="AP1268" t="s">
        <v>1588</v>
      </c>
      <c r="AQ1268" t="s">
        <v>279</v>
      </c>
      <c r="AR1268" t="s">
        <v>6784</v>
      </c>
      <c r="AS1268">
        <v>5.03</v>
      </c>
      <c r="AT1268">
        <v>2.91</v>
      </c>
      <c r="AU1268">
        <v>16</v>
      </c>
      <c r="AV1268">
        <v>30</v>
      </c>
      <c r="AW1268">
        <v>63</v>
      </c>
      <c r="AX1268">
        <v>2.3</v>
      </c>
      <c r="AY1268">
        <v>2.1</v>
      </c>
      <c r="AZ1268">
        <v>2.1</v>
      </c>
      <c r="BA1268">
        <v>57</v>
      </c>
      <c r="BB1268">
        <v>966.73</v>
      </c>
      <c r="BC1268">
        <v>57</v>
      </c>
      <c r="BD1268" t="s">
        <v>1006</v>
      </c>
      <c r="BE1268" t="s">
        <v>6785</v>
      </c>
      <c r="BF1268" t="s">
        <v>5707</v>
      </c>
      <c r="BG1268" t="s">
        <v>86</v>
      </c>
      <c r="BH1268" t="s">
        <v>86</v>
      </c>
      <c r="BI1268" t="s">
        <v>86</v>
      </c>
      <c r="BJ1268">
        <v>961.63</v>
      </c>
      <c r="BK1268">
        <v>2</v>
      </c>
      <c r="BL1268">
        <v>32.28</v>
      </c>
      <c r="BM1268">
        <v>2</v>
      </c>
      <c r="BN1268">
        <v>6</v>
      </c>
      <c r="BO1268">
        <v>101.94</v>
      </c>
      <c r="BP1268">
        <v>6</v>
      </c>
      <c r="BQ1268">
        <v>16.87</v>
      </c>
      <c r="BR1268">
        <v>1.9</v>
      </c>
      <c r="BS1268">
        <v>5.1</v>
      </c>
      <c r="BT1268">
        <v>0</v>
      </c>
    </row>
    <row r="1269" spans="1:72">
      <c r="A1269" t="str">
        <f>IF(I1269="","其他",_xlfn.XLOOKUP(I1269,辅助数据!B:B,辅助数据!C:C))</f>
        <v>小海报木板</v>
      </c>
      <c r="B1269" t="str" cm="1">
        <f t="array" ref="B1269">IFERROR(_xlfn.IFS(EOMONTH(E1269,0)-C1269&gt;90,"老品 (开售天数大于90天)",EOMONTH(E1269,0)-C1269&gt;=0,"新品 (开售天数小于等于90)"),"新品未出单")</f>
        <v>老品 (开售天数大于90天)</v>
      </c>
      <c r="C1269" s="1">
        <f>_xlfn.XLOOKUP(K1269,开售时间!A:A,开售时间!B:B)</f>
        <v>46014</v>
      </c>
      <c r="D1269" s="1" t="str">
        <f>IFERROR(_xlfn.XLOOKUP(G1269,分层!A:A,分层!B:B),"未划分")</f>
        <v>T3</v>
      </c>
      <c r="E1269" s="4">
        <v>46266</v>
      </c>
      <c r="F1269" s="1" t="s">
        <v>72</v>
      </c>
      <c r="G1269" t="s">
        <v>1673</v>
      </c>
      <c r="H1269" t="s">
        <v>1674</v>
      </c>
      <c r="I1269" t="s">
        <v>1675</v>
      </c>
      <c r="J1269" t="s">
        <v>6786</v>
      </c>
      <c r="K1269" t="s">
        <v>1675</v>
      </c>
      <c r="L1269">
        <v>29393</v>
      </c>
      <c r="M1269">
        <v>188</v>
      </c>
      <c r="N1269">
        <v>128.38</v>
      </c>
      <c r="O1269">
        <v>128.38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 t="s">
        <v>5935</v>
      </c>
      <c r="X1269">
        <v>375.16</v>
      </c>
      <c r="Y1269">
        <v>375.16</v>
      </c>
      <c r="Z1269">
        <v>0</v>
      </c>
      <c r="AA1269">
        <v>0</v>
      </c>
      <c r="AB1269">
        <v>0</v>
      </c>
      <c r="AC1269">
        <v>34</v>
      </c>
      <c r="AD1269">
        <v>34</v>
      </c>
      <c r="AE1269">
        <v>0</v>
      </c>
      <c r="AF1269">
        <v>0</v>
      </c>
      <c r="AG1269">
        <v>0</v>
      </c>
      <c r="AH1269" t="s">
        <v>5538</v>
      </c>
      <c r="AI1269">
        <v>279.22</v>
      </c>
      <c r="AJ1269">
        <v>28</v>
      </c>
      <c r="AK1269" t="s">
        <v>1415</v>
      </c>
      <c r="AL1269">
        <v>0.68</v>
      </c>
      <c r="AM1269">
        <v>4.37</v>
      </c>
      <c r="AN1269">
        <v>2.92</v>
      </c>
      <c r="AO1269" t="s">
        <v>6043</v>
      </c>
      <c r="AP1269" t="s">
        <v>4394</v>
      </c>
      <c r="AQ1269" t="s">
        <v>5097</v>
      </c>
      <c r="AR1269" t="s">
        <v>4483</v>
      </c>
      <c r="AS1269">
        <v>3.78</v>
      </c>
      <c r="AT1269">
        <v>2.25</v>
      </c>
      <c r="AU1269">
        <v>22</v>
      </c>
      <c r="AV1269">
        <v>40</v>
      </c>
      <c r="AW1269">
        <v>63</v>
      </c>
      <c r="AX1269">
        <v>3.1</v>
      </c>
      <c r="AY1269">
        <v>2.9</v>
      </c>
      <c r="AZ1269">
        <v>2.1</v>
      </c>
      <c r="BA1269">
        <v>57</v>
      </c>
      <c r="BB1269">
        <v>558.94</v>
      </c>
      <c r="BC1269">
        <v>50</v>
      </c>
      <c r="BD1269" t="s">
        <v>2874</v>
      </c>
      <c r="BE1269" t="s">
        <v>6787</v>
      </c>
      <c r="BF1269" t="s">
        <v>5243</v>
      </c>
      <c r="BG1269" t="s">
        <v>86</v>
      </c>
      <c r="BH1269" t="s">
        <v>86</v>
      </c>
      <c r="BI1269" t="s">
        <v>86</v>
      </c>
      <c r="BJ1269">
        <v>551.94</v>
      </c>
      <c r="BK1269">
        <v>1</v>
      </c>
      <c r="BL1269">
        <v>9.49</v>
      </c>
      <c r="BM1269">
        <v>1</v>
      </c>
      <c r="BN1269">
        <v>14</v>
      </c>
      <c r="BO1269">
        <v>139.86</v>
      </c>
      <c r="BP1269">
        <v>7</v>
      </c>
      <c r="BQ1269">
        <v>9.68</v>
      </c>
      <c r="BR1269">
        <v>1.9</v>
      </c>
      <c r="BS1269">
        <v>7</v>
      </c>
      <c r="BT1269">
        <v>0</v>
      </c>
    </row>
    <row r="1270" spans="1:72">
      <c r="A1270" t="str">
        <f>IF(I1270="","其他",_xlfn.XLOOKUP(I1270,辅助数据!B:B,辅助数据!C:C))</f>
        <v>长横幅</v>
      </c>
      <c r="B1270" t="str" cm="1">
        <f t="array" ref="B1270">IFERROR(_xlfn.IFS(EOMONTH(E1270,0)-C1270&gt;90,"老品 (开售天数大于90天)",EOMONTH(E1270,0)-C1270&gt;=0,"新品 (开售天数小于等于90)"),"新品未出单")</f>
        <v>老品 (开售天数大于90天)</v>
      </c>
      <c r="C1270" s="1">
        <f>_xlfn.XLOOKUP(K1270,开售时间!A:A,开售时间!B:B)</f>
        <v>45927</v>
      </c>
      <c r="D1270" s="1" t="str">
        <f>IFERROR(_xlfn.XLOOKUP(G1270,分层!A:A,分层!B:B),"未划分")</f>
        <v>T3</v>
      </c>
      <c r="E1270" s="4">
        <v>46266</v>
      </c>
      <c r="F1270" s="1" t="s">
        <v>72</v>
      </c>
      <c r="G1270" t="s">
        <v>1311</v>
      </c>
      <c r="H1270" t="s">
        <v>1312</v>
      </c>
      <c r="I1270" t="s">
        <v>1313</v>
      </c>
      <c r="J1270" t="s">
        <v>1636</v>
      </c>
      <c r="K1270" t="s">
        <v>1313</v>
      </c>
      <c r="L1270">
        <v>19215</v>
      </c>
      <c r="M1270">
        <v>273</v>
      </c>
      <c r="N1270">
        <v>166.45</v>
      </c>
      <c r="O1270">
        <v>129.41</v>
      </c>
      <c r="P1270">
        <v>0</v>
      </c>
      <c r="Q1270">
        <v>37.04</v>
      </c>
      <c r="R1270">
        <v>0</v>
      </c>
      <c r="S1270">
        <v>0</v>
      </c>
      <c r="T1270">
        <v>0</v>
      </c>
      <c r="U1270">
        <v>0</v>
      </c>
      <c r="V1270">
        <v>0</v>
      </c>
      <c r="W1270" t="s">
        <v>5935</v>
      </c>
      <c r="X1270">
        <v>239.77</v>
      </c>
      <c r="Y1270">
        <v>163.35</v>
      </c>
      <c r="Z1270">
        <v>0</v>
      </c>
      <c r="AA1270">
        <v>76.42</v>
      </c>
      <c r="AB1270">
        <v>0</v>
      </c>
      <c r="AC1270">
        <v>24</v>
      </c>
      <c r="AD1270">
        <v>15</v>
      </c>
      <c r="AE1270">
        <v>0</v>
      </c>
      <c r="AF1270">
        <v>9</v>
      </c>
      <c r="AG1270">
        <v>0</v>
      </c>
      <c r="AH1270" t="s">
        <v>2961</v>
      </c>
      <c r="AI1270">
        <v>161.83</v>
      </c>
      <c r="AJ1270">
        <v>18</v>
      </c>
      <c r="AK1270" t="s">
        <v>1666</v>
      </c>
      <c r="AL1270">
        <v>0.61</v>
      </c>
      <c r="AM1270">
        <v>8.66</v>
      </c>
      <c r="AN1270">
        <v>1.44</v>
      </c>
      <c r="AO1270" t="s">
        <v>6788</v>
      </c>
      <c r="AP1270" t="s">
        <v>6789</v>
      </c>
      <c r="AQ1270" t="s">
        <v>4860</v>
      </c>
      <c r="AR1270" t="s">
        <v>6790</v>
      </c>
      <c r="AS1270">
        <v>6.94</v>
      </c>
      <c r="AT1270">
        <v>2.97</v>
      </c>
      <c r="AU1270">
        <v>15</v>
      </c>
      <c r="AV1270">
        <v>21</v>
      </c>
      <c r="AW1270">
        <v>53</v>
      </c>
      <c r="AX1270">
        <v>2.1</v>
      </c>
      <c r="AY1270">
        <v>1.5</v>
      </c>
      <c r="AZ1270">
        <v>1.8</v>
      </c>
      <c r="BA1270">
        <v>56</v>
      </c>
      <c r="BB1270">
        <v>532.44</v>
      </c>
      <c r="BC1270">
        <v>54</v>
      </c>
      <c r="BD1270" t="s">
        <v>1942</v>
      </c>
      <c r="BE1270" t="s">
        <v>179</v>
      </c>
      <c r="BF1270" t="s">
        <v>6791</v>
      </c>
      <c r="BG1270" t="s">
        <v>86</v>
      </c>
      <c r="BH1270" t="s">
        <v>86</v>
      </c>
      <c r="BI1270" t="s">
        <v>86</v>
      </c>
      <c r="BJ1270">
        <v>529.58</v>
      </c>
      <c r="BK1270">
        <v>0</v>
      </c>
      <c r="BL1270">
        <v>0</v>
      </c>
      <c r="BM1270">
        <v>0</v>
      </c>
      <c r="BN1270">
        <v>6</v>
      </c>
      <c r="BO1270">
        <v>56.94</v>
      </c>
      <c r="BP1270">
        <v>4</v>
      </c>
      <c r="BQ1270">
        <v>9.46</v>
      </c>
      <c r="BR1270">
        <v>1.9</v>
      </c>
      <c r="BS1270">
        <v>2.86</v>
      </c>
      <c r="BT1270">
        <v>0</v>
      </c>
    </row>
    <row r="1271" spans="1:72">
      <c r="A1271" t="str">
        <f>IF(I1271="","其他",_xlfn.XLOOKUP(I1271,辅助数据!B:B,辅助数据!C:C))</f>
        <v>小海报木板</v>
      </c>
      <c r="B1271" t="str" cm="1">
        <f t="array" ref="B1271">IFERROR(_xlfn.IFS(EOMONTH(E1271,0)-C1271&gt;90,"老品 (开售天数大于90天)",EOMONTH(E1271,0)-C1271&gt;=0,"新品 (开售天数小于等于90)"),"新品未出单")</f>
        <v>老品 (开售天数大于90天)</v>
      </c>
      <c r="C1271" s="1">
        <f>_xlfn.XLOOKUP(K1271,开售时间!A:A,开售时间!B:B)</f>
        <v>46011</v>
      </c>
      <c r="D1271" s="1" t="str">
        <f>IFERROR(_xlfn.XLOOKUP(G1271,分层!A:A,分层!B:B),"未划分")</f>
        <v>T2</v>
      </c>
      <c r="E1271" s="4">
        <v>46266</v>
      </c>
      <c r="F1271" s="1" t="s">
        <v>72</v>
      </c>
      <c r="G1271" t="s">
        <v>2240</v>
      </c>
      <c r="H1271" t="s">
        <v>2241</v>
      </c>
      <c r="I1271" t="s">
        <v>2242</v>
      </c>
      <c r="J1271" t="s">
        <v>5948</v>
      </c>
      <c r="K1271" t="s">
        <v>2242</v>
      </c>
      <c r="L1271">
        <v>92617</v>
      </c>
      <c r="M1271">
        <v>247</v>
      </c>
      <c r="N1271">
        <v>129.53</v>
      </c>
      <c r="O1271">
        <v>129.53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 t="s">
        <v>5935</v>
      </c>
      <c r="X1271">
        <v>382.64</v>
      </c>
      <c r="Y1271">
        <v>382.64</v>
      </c>
      <c r="Z1271">
        <v>0</v>
      </c>
      <c r="AA1271">
        <v>0</v>
      </c>
      <c r="AB1271">
        <v>0</v>
      </c>
      <c r="AC1271">
        <v>32</v>
      </c>
      <c r="AD1271">
        <v>32</v>
      </c>
      <c r="AE1271">
        <v>0</v>
      </c>
      <c r="AF1271">
        <v>0</v>
      </c>
      <c r="AG1271">
        <v>0</v>
      </c>
      <c r="AH1271" t="s">
        <v>2816</v>
      </c>
      <c r="AI1271">
        <v>288.71</v>
      </c>
      <c r="AJ1271">
        <v>26</v>
      </c>
      <c r="AK1271" t="s">
        <v>2886</v>
      </c>
      <c r="AL1271">
        <v>0.52</v>
      </c>
      <c r="AM1271">
        <v>1.4</v>
      </c>
      <c r="AN1271">
        <v>2.95</v>
      </c>
      <c r="AO1271" t="s">
        <v>6792</v>
      </c>
      <c r="AP1271" t="s">
        <v>6419</v>
      </c>
      <c r="AQ1271" t="s">
        <v>6793</v>
      </c>
      <c r="AR1271" t="s">
        <v>4437</v>
      </c>
      <c r="AS1271">
        <v>4.05</v>
      </c>
      <c r="AT1271">
        <v>2.31</v>
      </c>
      <c r="AU1271">
        <v>5</v>
      </c>
      <c r="AV1271">
        <v>11</v>
      </c>
      <c r="AW1271">
        <v>52</v>
      </c>
      <c r="AX1271">
        <v>0.7</v>
      </c>
      <c r="AY1271">
        <v>0.8</v>
      </c>
      <c r="AZ1271">
        <v>1.7</v>
      </c>
      <c r="BA1271">
        <v>56</v>
      </c>
      <c r="BB1271">
        <v>558.44</v>
      </c>
      <c r="BC1271">
        <v>40</v>
      </c>
      <c r="BD1271" t="s">
        <v>1951</v>
      </c>
      <c r="BE1271" t="s">
        <v>6794</v>
      </c>
      <c r="BF1271" t="s">
        <v>2754</v>
      </c>
      <c r="BG1271" t="s">
        <v>86</v>
      </c>
      <c r="BH1271" t="s">
        <v>86</v>
      </c>
      <c r="BI1271" t="s">
        <v>86</v>
      </c>
      <c r="BJ1271">
        <v>548.44</v>
      </c>
      <c r="BK1271">
        <v>2</v>
      </c>
      <c r="BL1271">
        <v>18.98</v>
      </c>
      <c r="BM1271">
        <v>2</v>
      </c>
      <c r="BN1271">
        <v>20</v>
      </c>
      <c r="BO1271">
        <v>199.8</v>
      </c>
      <c r="BP1271">
        <v>5</v>
      </c>
      <c r="BQ1271">
        <v>9.79</v>
      </c>
      <c r="BR1271">
        <v>1.9</v>
      </c>
      <c r="BS1271">
        <v>10</v>
      </c>
      <c r="BT1271">
        <v>0</v>
      </c>
    </row>
    <row r="1272" spans="1:72">
      <c r="A1272" t="str">
        <f>IF(I1272="","其他",_xlfn.XLOOKUP(I1272,辅助数据!B:B,辅助数据!C:C))</f>
        <v>流苏花球套装</v>
      </c>
      <c r="B1272" t="str" cm="1">
        <f t="array" ref="B1272">IFERROR(_xlfn.IFS(EOMONTH(E1272,0)-C1272&gt;90,"老品 (开售天数大于90天)",EOMONTH(E1272,0)-C1272&gt;=0,"新品 (开售天数小于等于90)"),"新品未出单")</f>
        <v>老品 (开售天数大于90天)</v>
      </c>
      <c r="C1272" s="1">
        <f>_xlfn.XLOOKUP(K1272,开售时间!A:A,开售时间!B:B)</f>
        <v>45114</v>
      </c>
      <c r="D1272" s="1" t="str">
        <f>IFERROR(_xlfn.XLOOKUP(G1272,分层!A:A,分层!B:B),"未划分")</f>
        <v>N</v>
      </c>
      <c r="E1272" s="4">
        <v>46266</v>
      </c>
      <c r="F1272" s="1" t="s">
        <v>72</v>
      </c>
      <c r="G1272" t="s">
        <v>2730</v>
      </c>
      <c r="H1272" t="s">
        <v>2731</v>
      </c>
      <c r="I1272" t="s">
        <v>2732</v>
      </c>
      <c r="J1272" t="s">
        <v>5985</v>
      </c>
      <c r="K1272" t="s">
        <v>2732</v>
      </c>
      <c r="L1272">
        <v>34311</v>
      </c>
      <c r="M1272">
        <v>288</v>
      </c>
      <c r="N1272">
        <v>234.9</v>
      </c>
      <c r="O1272">
        <v>157.56</v>
      </c>
      <c r="P1272">
        <v>0</v>
      </c>
      <c r="Q1272">
        <v>77.34</v>
      </c>
      <c r="R1272">
        <v>0</v>
      </c>
      <c r="S1272">
        <v>0</v>
      </c>
      <c r="T1272">
        <v>0</v>
      </c>
      <c r="U1272">
        <v>0</v>
      </c>
      <c r="V1272">
        <v>0</v>
      </c>
      <c r="W1272" t="s">
        <v>5935</v>
      </c>
      <c r="X1272">
        <v>644.57</v>
      </c>
      <c r="Y1272">
        <v>464.69</v>
      </c>
      <c r="Z1272">
        <v>0</v>
      </c>
      <c r="AA1272">
        <v>179.88</v>
      </c>
      <c r="AB1272">
        <v>0</v>
      </c>
      <c r="AC1272">
        <v>43</v>
      </c>
      <c r="AD1272">
        <v>31</v>
      </c>
      <c r="AE1272">
        <v>0</v>
      </c>
      <c r="AF1272">
        <v>12</v>
      </c>
      <c r="AG1272">
        <v>0</v>
      </c>
      <c r="AH1272" t="s">
        <v>6795</v>
      </c>
      <c r="AI1272">
        <v>644.57</v>
      </c>
      <c r="AJ1272">
        <v>43</v>
      </c>
      <c r="AK1272" t="s">
        <v>160</v>
      </c>
      <c r="AL1272">
        <v>0.82</v>
      </c>
      <c r="AM1272">
        <v>6.85</v>
      </c>
      <c r="AN1272">
        <v>2.74</v>
      </c>
      <c r="AO1272" t="s">
        <v>2151</v>
      </c>
      <c r="AP1272" t="s">
        <v>6796</v>
      </c>
      <c r="AQ1272" t="s">
        <v>4879</v>
      </c>
      <c r="AR1272" t="s">
        <v>6797</v>
      </c>
      <c r="AS1272">
        <v>5.46</v>
      </c>
      <c r="AT1272">
        <v>4.19</v>
      </c>
      <c r="AU1272">
        <v>16</v>
      </c>
      <c r="AV1272">
        <v>30</v>
      </c>
      <c r="AW1272">
        <v>56</v>
      </c>
      <c r="AX1272">
        <v>2.3</v>
      </c>
      <c r="AY1272">
        <v>2.1</v>
      </c>
      <c r="AZ1272">
        <v>1.9</v>
      </c>
      <c r="BA1272">
        <v>56</v>
      </c>
      <c r="BB1272">
        <v>839.44</v>
      </c>
      <c r="BC1272">
        <v>56</v>
      </c>
      <c r="BD1272" t="s">
        <v>6798</v>
      </c>
      <c r="BE1272" t="s">
        <v>6798</v>
      </c>
      <c r="BF1272" t="s">
        <v>6798</v>
      </c>
      <c r="BG1272" t="s">
        <v>86</v>
      </c>
      <c r="BH1272" t="s">
        <v>86</v>
      </c>
      <c r="BI1272" t="s">
        <v>86</v>
      </c>
      <c r="BJ1272">
        <v>776.44</v>
      </c>
      <c r="BK1272">
        <v>0</v>
      </c>
      <c r="BL1272">
        <v>0</v>
      </c>
      <c r="BM1272">
        <v>0</v>
      </c>
      <c r="BN1272">
        <v>42</v>
      </c>
      <c r="BO1272">
        <v>629.58</v>
      </c>
      <c r="BP1272">
        <v>42</v>
      </c>
      <c r="BQ1272">
        <v>13.87</v>
      </c>
      <c r="BR1272">
        <v>1.9</v>
      </c>
      <c r="BS1272">
        <v>63</v>
      </c>
      <c r="BT1272">
        <v>0</v>
      </c>
    </row>
    <row r="1273" spans="1:72">
      <c r="A1273" t="str">
        <f>IF(I1273="","其他",_xlfn.XLOOKUP(I1273,辅助数据!B:B,辅助数据!C:C))</f>
        <v>海报小木板</v>
      </c>
      <c r="B1273" t="str" cm="1">
        <f t="array" ref="B1273">IFERROR(_xlfn.IFS(EOMONTH(E1273,0)-C1273&gt;90,"老品 (开售天数大于90天)",EOMONTH(E1273,0)-C1273&gt;=0,"新品 (开售天数小于等于90)"),"新品未出单")</f>
        <v>老品 (开售天数大于90天)</v>
      </c>
      <c r="C1273" s="1">
        <f>_xlfn.XLOOKUP(K1273,开售时间!A:A,开售时间!B:B)</f>
        <v>46008</v>
      </c>
      <c r="D1273" s="1" t="str">
        <f>IFERROR(_xlfn.XLOOKUP(G1273,分层!A:A,分层!B:B),"未划分")</f>
        <v>T4</v>
      </c>
      <c r="E1273" s="4">
        <v>46266</v>
      </c>
      <c r="F1273" s="1" t="s">
        <v>72</v>
      </c>
      <c r="G1273" t="s">
        <v>2010</v>
      </c>
      <c r="H1273" t="s">
        <v>2011</v>
      </c>
      <c r="I1273" t="s">
        <v>2012</v>
      </c>
      <c r="J1273" t="s">
        <v>6158</v>
      </c>
      <c r="K1273" t="s">
        <v>2012</v>
      </c>
      <c r="L1273">
        <v>70939</v>
      </c>
      <c r="M1273">
        <v>477</v>
      </c>
      <c r="N1273">
        <v>416.4</v>
      </c>
      <c r="O1273">
        <v>408.93</v>
      </c>
      <c r="P1273">
        <v>0</v>
      </c>
      <c r="Q1273">
        <v>7.47</v>
      </c>
      <c r="R1273">
        <v>0</v>
      </c>
      <c r="S1273">
        <v>0</v>
      </c>
      <c r="T1273">
        <v>0</v>
      </c>
      <c r="U1273">
        <v>0</v>
      </c>
      <c r="V1273">
        <v>0</v>
      </c>
      <c r="W1273" t="s">
        <v>5935</v>
      </c>
      <c r="X1273">
        <v>955.32</v>
      </c>
      <c r="Y1273">
        <v>915.35</v>
      </c>
      <c r="Z1273">
        <v>0</v>
      </c>
      <c r="AA1273">
        <v>39.97</v>
      </c>
      <c r="AB1273">
        <v>0</v>
      </c>
      <c r="AC1273">
        <v>51</v>
      </c>
      <c r="AD1273">
        <v>49</v>
      </c>
      <c r="AE1273">
        <v>0</v>
      </c>
      <c r="AF1273">
        <v>2</v>
      </c>
      <c r="AG1273">
        <v>0</v>
      </c>
      <c r="AH1273" t="s">
        <v>6799</v>
      </c>
      <c r="AI1273">
        <v>844.55</v>
      </c>
      <c r="AJ1273">
        <v>44</v>
      </c>
      <c r="AK1273" t="s">
        <v>2859</v>
      </c>
      <c r="AL1273">
        <v>0.87</v>
      </c>
      <c r="AM1273">
        <v>5.87</v>
      </c>
      <c r="AN1273">
        <v>2.29</v>
      </c>
      <c r="AO1273" t="s">
        <v>6800</v>
      </c>
      <c r="AP1273" t="s">
        <v>6801</v>
      </c>
      <c r="AQ1273" t="s">
        <v>6801</v>
      </c>
      <c r="AR1273" t="s">
        <v>6406</v>
      </c>
      <c r="AS1273">
        <v>8.16</v>
      </c>
      <c r="AT1273">
        <v>7.57</v>
      </c>
      <c r="AU1273">
        <v>13</v>
      </c>
      <c r="AV1273">
        <v>28</v>
      </c>
      <c r="AW1273">
        <v>54</v>
      </c>
      <c r="AX1273">
        <v>1.9</v>
      </c>
      <c r="AY1273">
        <v>2</v>
      </c>
      <c r="AZ1273">
        <v>1.8</v>
      </c>
      <c r="BA1273">
        <v>55</v>
      </c>
      <c r="BB1273">
        <v>1055.45</v>
      </c>
      <c r="BC1273">
        <v>55</v>
      </c>
      <c r="BD1273" t="s">
        <v>5182</v>
      </c>
      <c r="BE1273" t="s">
        <v>6802</v>
      </c>
      <c r="BF1273" t="s">
        <v>2001</v>
      </c>
      <c r="BG1273" t="s">
        <v>86</v>
      </c>
      <c r="BH1273" t="s">
        <v>86</v>
      </c>
      <c r="BI1273" t="s">
        <v>86</v>
      </c>
      <c r="BJ1273">
        <v>1055.45</v>
      </c>
      <c r="BK1273">
        <v>1</v>
      </c>
      <c r="BL1273">
        <v>18.99</v>
      </c>
      <c r="BM1273">
        <v>1</v>
      </c>
      <c r="BN1273">
        <v>0</v>
      </c>
      <c r="BO1273">
        <v>0</v>
      </c>
      <c r="BP1273">
        <v>0</v>
      </c>
      <c r="BQ1273">
        <v>19.19</v>
      </c>
      <c r="BR1273">
        <v>1.8</v>
      </c>
      <c r="BS1273">
        <v>0</v>
      </c>
      <c r="BT1273">
        <v>0</v>
      </c>
    </row>
    <row r="1274" spans="1:72">
      <c r="A1274" t="str">
        <f>IF(I1274="","其他",_xlfn.XLOOKUP(I1274,辅助数据!B:B,辅助数据!C:C))</f>
        <v>小海报木板</v>
      </c>
      <c r="B1274" t="str" cm="1">
        <f t="array" ref="B1274">IFERROR(_xlfn.IFS(EOMONTH(E1274,0)-C1274&gt;90,"老品 (开售天数大于90天)",EOMONTH(E1274,0)-C1274&gt;=0,"新品 (开售天数小于等于90)"),"新品未出单")</f>
        <v>老品 (开售天数大于90天)</v>
      </c>
      <c r="C1274" s="1">
        <f>_xlfn.XLOOKUP(K1274,开售时间!A:A,开售时间!B:B)</f>
        <v>46017</v>
      </c>
      <c r="D1274" s="1" t="str">
        <f>IFERROR(_xlfn.XLOOKUP(G1274,分层!A:A,分层!B:B),"未划分")</f>
        <v>T3</v>
      </c>
      <c r="E1274" s="4">
        <v>46266</v>
      </c>
      <c r="F1274" s="1" t="s">
        <v>72</v>
      </c>
      <c r="G1274" t="s">
        <v>2055</v>
      </c>
      <c r="H1274" t="s">
        <v>2056</v>
      </c>
      <c r="I1274" t="s">
        <v>2057</v>
      </c>
      <c r="J1274" t="s">
        <v>4971</v>
      </c>
      <c r="K1274" t="s">
        <v>2057</v>
      </c>
      <c r="L1274">
        <v>34498</v>
      </c>
      <c r="M1274">
        <v>236</v>
      </c>
      <c r="N1274">
        <v>128.78</v>
      </c>
      <c r="O1274">
        <v>128.78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 t="s">
        <v>5935</v>
      </c>
      <c r="X1274">
        <v>419.79</v>
      </c>
      <c r="Y1274">
        <v>419.79</v>
      </c>
      <c r="Z1274">
        <v>0</v>
      </c>
      <c r="AA1274">
        <v>0</v>
      </c>
      <c r="AB1274">
        <v>0</v>
      </c>
      <c r="AC1274">
        <v>40</v>
      </c>
      <c r="AD1274">
        <v>40</v>
      </c>
      <c r="AE1274">
        <v>0</v>
      </c>
      <c r="AF1274">
        <v>0</v>
      </c>
      <c r="AG1274">
        <v>0</v>
      </c>
      <c r="AH1274" t="s">
        <v>6803</v>
      </c>
      <c r="AI1274">
        <v>339.16</v>
      </c>
      <c r="AJ1274">
        <v>34</v>
      </c>
      <c r="AK1274" t="s">
        <v>1698</v>
      </c>
      <c r="AL1274">
        <v>0.55</v>
      </c>
      <c r="AM1274">
        <v>3.73</v>
      </c>
      <c r="AN1274">
        <v>3.26</v>
      </c>
      <c r="AO1274" t="s">
        <v>6804</v>
      </c>
      <c r="AP1274" t="s">
        <v>6351</v>
      </c>
      <c r="AQ1274" t="s">
        <v>6805</v>
      </c>
      <c r="AR1274" t="s">
        <v>6806</v>
      </c>
      <c r="AS1274">
        <v>3.22</v>
      </c>
      <c r="AT1274">
        <v>2.34</v>
      </c>
      <c r="AU1274">
        <v>8</v>
      </c>
      <c r="AV1274">
        <v>22</v>
      </c>
      <c r="AW1274">
        <v>46</v>
      </c>
      <c r="AX1274">
        <v>1.1</v>
      </c>
      <c r="AY1274">
        <v>1.6</v>
      </c>
      <c r="AZ1274">
        <v>1.5</v>
      </c>
      <c r="BA1274">
        <v>55</v>
      </c>
      <c r="BB1274">
        <v>548.95</v>
      </c>
      <c r="BC1274">
        <v>54</v>
      </c>
      <c r="BD1274" t="s">
        <v>6437</v>
      </c>
      <c r="BE1274" t="s">
        <v>6150</v>
      </c>
      <c r="BF1274" t="s">
        <v>6807</v>
      </c>
      <c r="BG1274" t="s">
        <v>86</v>
      </c>
      <c r="BH1274" t="s">
        <v>86</v>
      </c>
      <c r="BI1274" t="s">
        <v>86</v>
      </c>
      <c r="BJ1274">
        <v>546.95</v>
      </c>
      <c r="BK1274">
        <v>1</v>
      </c>
      <c r="BL1274">
        <v>9.49</v>
      </c>
      <c r="BM1274">
        <v>1</v>
      </c>
      <c r="BN1274">
        <v>4</v>
      </c>
      <c r="BO1274">
        <v>39.96</v>
      </c>
      <c r="BP1274">
        <v>3</v>
      </c>
      <c r="BQ1274">
        <v>9.94</v>
      </c>
      <c r="BR1274">
        <v>1.8</v>
      </c>
      <c r="BS1274">
        <v>2</v>
      </c>
      <c r="BT1274">
        <v>0</v>
      </c>
    </row>
    <row r="1275" spans="1:72">
      <c r="A1275" t="str">
        <f>IF(I1275="","其他",_xlfn.XLOOKUP(I1275,辅助数据!B:B,辅助数据!C:C))</f>
        <v>照片横幅</v>
      </c>
      <c r="B1275" t="str" cm="1">
        <f t="array" ref="B1275">IFERROR(_xlfn.IFS(EOMONTH(E1275,0)-C1275&gt;90,"老品 (开售天数大于90天)",EOMONTH(E1275,0)-C1275&gt;=0,"新品 (开售天数小于等于90)"),"新品未出单")</f>
        <v>老品 (开售天数大于90天)</v>
      </c>
      <c r="C1275" s="1">
        <f>_xlfn.XLOOKUP(K1275,开售时间!A:A,开售时间!B:B)</f>
        <v>46204</v>
      </c>
      <c r="D1275" s="1" t="str">
        <f>IFERROR(_xlfn.XLOOKUP(G1275,分层!A:A,分层!B:B),"未划分")</f>
        <v>N</v>
      </c>
      <c r="E1275" s="4">
        <v>46266</v>
      </c>
      <c r="F1275" s="1" t="s">
        <v>72</v>
      </c>
      <c r="G1275" t="s">
        <v>2677</v>
      </c>
      <c r="H1275" t="s">
        <v>2678</v>
      </c>
      <c r="I1275" t="s">
        <v>2679</v>
      </c>
      <c r="J1275" t="s">
        <v>6808</v>
      </c>
      <c r="K1275" t="s">
        <v>2679</v>
      </c>
      <c r="L1275">
        <v>37314</v>
      </c>
      <c r="M1275">
        <v>553</v>
      </c>
      <c r="N1275">
        <v>409.52</v>
      </c>
      <c r="O1275">
        <v>388.99</v>
      </c>
      <c r="P1275">
        <v>0</v>
      </c>
      <c r="Q1275">
        <v>20.53</v>
      </c>
      <c r="R1275">
        <v>0</v>
      </c>
      <c r="S1275">
        <v>0</v>
      </c>
      <c r="T1275">
        <v>0</v>
      </c>
      <c r="U1275">
        <v>0</v>
      </c>
      <c r="V1275">
        <v>0</v>
      </c>
      <c r="W1275" t="s">
        <v>5935</v>
      </c>
      <c r="X1275">
        <v>610.52</v>
      </c>
      <c r="Y1275">
        <v>586.54</v>
      </c>
      <c r="Z1275">
        <v>0</v>
      </c>
      <c r="AA1275">
        <v>23.98</v>
      </c>
      <c r="AB1275">
        <v>0</v>
      </c>
      <c r="AC1275">
        <v>49</v>
      </c>
      <c r="AD1275">
        <v>47</v>
      </c>
      <c r="AE1275">
        <v>0</v>
      </c>
      <c r="AF1275">
        <v>2</v>
      </c>
      <c r="AG1275">
        <v>0</v>
      </c>
      <c r="AH1275" t="s">
        <v>6809</v>
      </c>
      <c r="AI1275">
        <v>490.99</v>
      </c>
      <c r="AJ1275">
        <v>40</v>
      </c>
      <c r="AK1275" t="s">
        <v>2729</v>
      </c>
      <c r="AL1275">
        <v>0.74</v>
      </c>
      <c r="AM1275">
        <v>10.97</v>
      </c>
      <c r="AN1275">
        <v>1.49</v>
      </c>
      <c r="AO1275" t="s">
        <v>6810</v>
      </c>
      <c r="AP1275" t="s">
        <v>6811</v>
      </c>
      <c r="AQ1275" t="s">
        <v>6812</v>
      </c>
      <c r="AR1275" t="s">
        <v>6813</v>
      </c>
      <c r="AS1275">
        <v>8.36</v>
      </c>
      <c r="AT1275">
        <v>7.45</v>
      </c>
      <c r="AU1275">
        <v>17</v>
      </c>
      <c r="AV1275">
        <v>24</v>
      </c>
      <c r="AW1275">
        <v>49</v>
      </c>
      <c r="AX1275">
        <v>2.4</v>
      </c>
      <c r="AY1275">
        <v>1.7</v>
      </c>
      <c r="AZ1275">
        <v>1.6</v>
      </c>
      <c r="BA1275">
        <v>55</v>
      </c>
      <c r="BB1275">
        <v>659.45</v>
      </c>
      <c r="BC1275">
        <v>54</v>
      </c>
      <c r="BD1275" t="s">
        <v>2661</v>
      </c>
      <c r="BE1275" t="s">
        <v>6814</v>
      </c>
      <c r="BF1275" t="s">
        <v>900</v>
      </c>
      <c r="BG1275" t="s">
        <v>86</v>
      </c>
      <c r="BH1275" t="s">
        <v>86</v>
      </c>
      <c r="BI1275" t="s">
        <v>86</v>
      </c>
      <c r="BJ1275">
        <v>619.85</v>
      </c>
      <c r="BK1275">
        <v>0</v>
      </c>
      <c r="BL1275">
        <v>0</v>
      </c>
      <c r="BM1275">
        <v>0</v>
      </c>
      <c r="BN1275">
        <v>33</v>
      </c>
      <c r="BO1275">
        <v>395.67</v>
      </c>
      <c r="BP1275">
        <v>32</v>
      </c>
      <c r="BQ1275">
        <v>11.27</v>
      </c>
      <c r="BR1275">
        <v>1.8</v>
      </c>
      <c r="BS1275">
        <v>39.6</v>
      </c>
      <c r="BT1275">
        <v>0</v>
      </c>
    </row>
    <row r="1276" spans="1:72">
      <c r="A1276" t="str">
        <f>IF(I1276="","其他",_xlfn.XLOOKUP(I1276,辅助数据!B:B,辅助数据!C:C))</f>
        <v>盒子</v>
      </c>
      <c r="B1276" t="str" cm="1">
        <f t="array" ref="B1276">IFERROR(_xlfn.IFS(EOMONTH(E1276,0)-C1276&gt;90,"老品 (开售天数大于90天)",EOMONTH(E1276,0)-C1276&gt;=0,"新品 (开售天数小于等于90)"),"新品未出单")</f>
        <v>老品 (开售天数大于90天)</v>
      </c>
      <c r="C1276" s="1">
        <f>_xlfn.XLOOKUP(K1276,开售时间!A:A,开售时间!B:B)</f>
        <v>45907</v>
      </c>
      <c r="D1276" s="1" t="str">
        <f>IFERROR(_xlfn.XLOOKUP(G1276,分层!A:A,分层!B:B),"未划分")</f>
        <v>T2</v>
      </c>
      <c r="E1276" s="4">
        <v>46266</v>
      </c>
      <c r="F1276" s="1" t="s">
        <v>72</v>
      </c>
      <c r="G1276" t="s">
        <v>2530</v>
      </c>
      <c r="H1276" t="s">
        <v>2531</v>
      </c>
      <c r="I1276" t="s">
        <v>2532</v>
      </c>
      <c r="J1276" t="s">
        <v>6815</v>
      </c>
      <c r="K1276" t="s">
        <v>2532</v>
      </c>
      <c r="L1276">
        <v>18406</v>
      </c>
      <c r="M1276">
        <v>233</v>
      </c>
      <c r="N1276">
        <v>114.43</v>
      </c>
      <c r="O1276">
        <v>101.08</v>
      </c>
      <c r="P1276">
        <v>0</v>
      </c>
      <c r="Q1276">
        <v>13.35</v>
      </c>
      <c r="R1276">
        <v>0</v>
      </c>
      <c r="S1276">
        <v>0</v>
      </c>
      <c r="T1276">
        <v>0</v>
      </c>
      <c r="U1276">
        <v>0</v>
      </c>
      <c r="V1276">
        <v>0</v>
      </c>
      <c r="W1276" t="s">
        <v>5935</v>
      </c>
      <c r="X1276">
        <v>382.67</v>
      </c>
      <c r="Y1276">
        <v>365.68</v>
      </c>
      <c r="Z1276">
        <v>0</v>
      </c>
      <c r="AA1276">
        <v>16.99</v>
      </c>
      <c r="AB1276">
        <v>0</v>
      </c>
      <c r="AC1276">
        <v>23</v>
      </c>
      <c r="AD1276">
        <v>22</v>
      </c>
      <c r="AE1276">
        <v>0</v>
      </c>
      <c r="AF1276">
        <v>1</v>
      </c>
      <c r="AG1276">
        <v>0</v>
      </c>
      <c r="AH1276" t="s">
        <v>6816</v>
      </c>
      <c r="AI1276">
        <v>322.81</v>
      </c>
      <c r="AJ1276">
        <v>19</v>
      </c>
      <c r="AK1276" t="s">
        <v>1753</v>
      </c>
      <c r="AL1276">
        <v>0.49</v>
      </c>
      <c r="AM1276">
        <v>6.22</v>
      </c>
      <c r="AN1276">
        <v>3.34</v>
      </c>
      <c r="AO1276" t="s">
        <v>6083</v>
      </c>
      <c r="AP1276" t="s">
        <v>2524</v>
      </c>
      <c r="AQ1276" t="s">
        <v>6184</v>
      </c>
      <c r="AR1276" t="s">
        <v>6817</v>
      </c>
      <c r="AS1276">
        <v>4.98</v>
      </c>
      <c r="AT1276">
        <v>2.12</v>
      </c>
      <c r="AU1276">
        <v>15</v>
      </c>
      <c r="AV1276">
        <v>26</v>
      </c>
      <c r="AW1276">
        <v>51</v>
      </c>
      <c r="AX1276">
        <v>2.1</v>
      </c>
      <c r="AY1276">
        <v>1.9</v>
      </c>
      <c r="AZ1276">
        <v>1.7</v>
      </c>
      <c r="BA1276">
        <v>54</v>
      </c>
      <c r="BB1276">
        <v>915.76</v>
      </c>
      <c r="BC1276">
        <v>47</v>
      </c>
      <c r="BD1276" t="s">
        <v>526</v>
      </c>
      <c r="BE1276" t="s">
        <v>6016</v>
      </c>
      <c r="BF1276" t="s">
        <v>6818</v>
      </c>
      <c r="BG1276" t="s">
        <v>86</v>
      </c>
      <c r="BH1276" t="s">
        <v>86</v>
      </c>
      <c r="BI1276" t="s">
        <v>86</v>
      </c>
      <c r="BJ1276">
        <v>904.71</v>
      </c>
      <c r="BK1276">
        <v>2</v>
      </c>
      <c r="BL1276">
        <v>32.28</v>
      </c>
      <c r="BM1276">
        <v>2</v>
      </c>
      <c r="BN1276">
        <v>13</v>
      </c>
      <c r="BO1276">
        <v>220.87</v>
      </c>
      <c r="BP1276">
        <v>7</v>
      </c>
      <c r="BQ1276">
        <v>16.75</v>
      </c>
      <c r="BR1276">
        <v>1.8</v>
      </c>
      <c r="BS1276">
        <v>11.05</v>
      </c>
      <c r="BT1276">
        <v>0</v>
      </c>
    </row>
    <row r="1277" spans="1:72">
      <c r="A1277" t="str">
        <f>IF(I1277="","其他",_xlfn.XLOOKUP(I1277,辅助数据!B:B,辅助数据!C:C))</f>
        <v>纸绒花套装</v>
      </c>
      <c r="B1277" t="str" cm="1">
        <f t="array" ref="B1277">IFERROR(_xlfn.IFS(EOMONTH(E1277,0)-C1277&gt;90,"老品 (开售天数大于90天)",EOMONTH(E1277,0)-C1277&gt;=0,"新品 (开售天数小于等于90)"),"新品未出单")</f>
        <v>老品 (开售天数大于90天)</v>
      </c>
      <c r="C1277" s="1">
        <f>_xlfn.XLOOKUP(K1277,开售时间!A:A,开售时间!B:B)</f>
        <v>46028</v>
      </c>
      <c r="D1277" s="1" t="str">
        <f>IFERROR(_xlfn.XLOOKUP(G1277,分层!A:A,分层!B:B),"未划分")</f>
        <v>T4</v>
      </c>
      <c r="E1277" s="4">
        <v>46266</v>
      </c>
      <c r="F1277" s="1" t="s">
        <v>72</v>
      </c>
      <c r="G1277" t="s">
        <v>2584</v>
      </c>
      <c r="H1277" t="s">
        <v>2585</v>
      </c>
      <c r="I1277" t="s">
        <v>2586</v>
      </c>
      <c r="J1277" t="s">
        <v>3250</v>
      </c>
      <c r="K1277" t="s">
        <v>2586</v>
      </c>
      <c r="L1277">
        <v>78378</v>
      </c>
      <c r="M1277">
        <v>312</v>
      </c>
      <c r="N1277">
        <v>277.77</v>
      </c>
      <c r="O1277">
        <v>243.55</v>
      </c>
      <c r="P1277">
        <v>0</v>
      </c>
      <c r="Q1277">
        <v>34.22</v>
      </c>
      <c r="R1277">
        <v>0</v>
      </c>
      <c r="S1277">
        <v>0</v>
      </c>
      <c r="T1277">
        <v>0</v>
      </c>
      <c r="U1277">
        <v>0</v>
      </c>
      <c r="V1277">
        <v>0</v>
      </c>
      <c r="W1277" t="s">
        <v>5935</v>
      </c>
      <c r="X1277">
        <v>489.48</v>
      </c>
      <c r="Y1277">
        <v>453.52</v>
      </c>
      <c r="Z1277">
        <v>0</v>
      </c>
      <c r="AA1277">
        <v>35.96</v>
      </c>
      <c r="AB1277">
        <v>0</v>
      </c>
      <c r="AC1277">
        <v>52</v>
      </c>
      <c r="AD1277">
        <v>48</v>
      </c>
      <c r="AE1277">
        <v>0</v>
      </c>
      <c r="AF1277">
        <v>4</v>
      </c>
      <c r="AG1277">
        <v>0</v>
      </c>
      <c r="AH1277" t="s">
        <v>6819</v>
      </c>
      <c r="AI1277">
        <v>423.53</v>
      </c>
      <c r="AJ1277">
        <v>47</v>
      </c>
      <c r="AK1277" t="s">
        <v>3212</v>
      </c>
      <c r="AL1277">
        <v>0.89</v>
      </c>
      <c r="AM1277">
        <v>3.54</v>
      </c>
      <c r="AN1277">
        <v>1.76</v>
      </c>
      <c r="AO1277" t="s">
        <v>1600</v>
      </c>
      <c r="AP1277" t="s">
        <v>6820</v>
      </c>
      <c r="AQ1277" t="s">
        <v>4570</v>
      </c>
      <c r="AR1277" t="s">
        <v>6821</v>
      </c>
      <c r="AS1277">
        <v>5.34</v>
      </c>
      <c r="AT1277">
        <v>5.14</v>
      </c>
      <c r="AU1277">
        <v>18</v>
      </c>
      <c r="AV1277">
        <v>35</v>
      </c>
      <c r="AW1277">
        <v>59</v>
      </c>
      <c r="AX1277">
        <v>2.6</v>
      </c>
      <c r="AY1277">
        <v>2.5</v>
      </c>
      <c r="AZ1277">
        <v>2</v>
      </c>
      <c r="BA1277">
        <v>54</v>
      </c>
      <c r="BB1277">
        <v>486.46</v>
      </c>
      <c r="BC1277">
        <v>54</v>
      </c>
      <c r="BD1277" t="s">
        <v>6635</v>
      </c>
      <c r="BE1277" t="s">
        <v>6822</v>
      </c>
      <c r="BF1277" t="s">
        <v>6635</v>
      </c>
      <c r="BG1277" t="s">
        <v>86</v>
      </c>
      <c r="BH1277" t="s">
        <v>86</v>
      </c>
      <c r="BI1277" t="s">
        <v>86</v>
      </c>
      <c r="BJ1277">
        <v>486.01</v>
      </c>
      <c r="BK1277">
        <v>0</v>
      </c>
      <c r="BL1277">
        <v>0</v>
      </c>
      <c r="BM1277">
        <v>0</v>
      </c>
      <c r="BN1277">
        <v>1</v>
      </c>
      <c r="BO1277">
        <v>8.99</v>
      </c>
      <c r="BP1277">
        <v>1</v>
      </c>
      <c r="BQ1277">
        <v>9</v>
      </c>
      <c r="BR1277">
        <v>1.8</v>
      </c>
      <c r="BS1277">
        <v>0.45</v>
      </c>
      <c r="BT1277">
        <v>0</v>
      </c>
    </row>
    <row r="1278" spans="1:72">
      <c r="A1278" t="str">
        <f>IF(I1278="","其他",_xlfn.XLOOKUP(I1278,辅助数据!B:B,辅助数据!C:C))</f>
        <v>蜂窝</v>
      </c>
      <c r="B1278" t="str" cm="1">
        <f t="array" ref="B1278">IFERROR(_xlfn.IFS(EOMONTH(E1278,0)-C1278&gt;90,"老品 (开售天数大于90天)",EOMONTH(E1278,0)-C1278&gt;=0,"新品 (开售天数小于等于90)"),"新品未出单")</f>
        <v>老品 (开售天数大于90天)</v>
      </c>
      <c r="C1278" s="1">
        <f>_xlfn.XLOOKUP(K1278,开售时间!A:A,开售时间!B:B)</f>
        <v>45932</v>
      </c>
      <c r="D1278" s="1" t="str">
        <f>IFERROR(_xlfn.XLOOKUP(G1278,分层!A:A,分层!B:B),"未划分")</f>
        <v>T2</v>
      </c>
      <c r="E1278" s="4">
        <v>46266</v>
      </c>
      <c r="F1278" s="1" t="s">
        <v>72</v>
      </c>
      <c r="G1278" t="s">
        <v>1662</v>
      </c>
      <c r="H1278" t="s">
        <v>1663</v>
      </c>
      <c r="I1278" t="s">
        <v>1664</v>
      </c>
      <c r="J1278" t="s">
        <v>1279</v>
      </c>
      <c r="K1278" t="s">
        <v>1664</v>
      </c>
      <c r="L1278">
        <v>13536</v>
      </c>
      <c r="M1278">
        <v>191</v>
      </c>
      <c r="N1278">
        <v>81.07</v>
      </c>
      <c r="O1278">
        <v>69.89</v>
      </c>
      <c r="P1278">
        <v>0</v>
      </c>
      <c r="Q1278">
        <v>11.18</v>
      </c>
      <c r="R1278">
        <v>0</v>
      </c>
      <c r="S1278">
        <v>0</v>
      </c>
      <c r="T1278">
        <v>0</v>
      </c>
      <c r="U1278">
        <v>0</v>
      </c>
      <c r="V1278">
        <v>0</v>
      </c>
      <c r="W1278" t="s">
        <v>5935</v>
      </c>
      <c r="X1278">
        <v>292.28</v>
      </c>
      <c r="Y1278">
        <v>246.81</v>
      </c>
      <c r="Z1278">
        <v>0</v>
      </c>
      <c r="AA1278">
        <v>45.47</v>
      </c>
      <c r="AB1278">
        <v>0</v>
      </c>
      <c r="AC1278">
        <v>23</v>
      </c>
      <c r="AD1278">
        <v>19</v>
      </c>
      <c r="AE1278">
        <v>0</v>
      </c>
      <c r="AF1278">
        <v>4</v>
      </c>
      <c r="AG1278">
        <v>0</v>
      </c>
      <c r="AH1278" t="s">
        <v>4792</v>
      </c>
      <c r="AI1278">
        <v>279.29</v>
      </c>
      <c r="AJ1278">
        <v>22</v>
      </c>
      <c r="AK1278" t="s">
        <v>3517</v>
      </c>
      <c r="AL1278">
        <v>0.42</v>
      </c>
      <c r="AM1278">
        <v>5.99</v>
      </c>
      <c r="AN1278">
        <v>3.61</v>
      </c>
      <c r="AO1278" t="s">
        <v>4595</v>
      </c>
      <c r="AP1278" t="s">
        <v>1435</v>
      </c>
      <c r="AQ1278" t="s">
        <v>6350</v>
      </c>
      <c r="AR1278" t="s">
        <v>6823</v>
      </c>
      <c r="AS1278">
        <v>3.52</v>
      </c>
      <c r="AT1278">
        <v>1.53</v>
      </c>
      <c r="AU1278">
        <v>15</v>
      </c>
      <c r="AV1278">
        <v>25</v>
      </c>
      <c r="AW1278">
        <v>50</v>
      </c>
      <c r="AX1278">
        <v>2.1</v>
      </c>
      <c r="AY1278">
        <v>1.8</v>
      </c>
      <c r="AZ1278">
        <v>1.7</v>
      </c>
      <c r="BA1278">
        <v>53</v>
      </c>
      <c r="BB1278">
        <v>684.57</v>
      </c>
      <c r="BC1278">
        <v>50</v>
      </c>
      <c r="BD1278" t="s">
        <v>2021</v>
      </c>
      <c r="BE1278" t="s">
        <v>2599</v>
      </c>
      <c r="BF1278" t="s">
        <v>5243</v>
      </c>
      <c r="BG1278" t="s">
        <v>86</v>
      </c>
      <c r="BH1278" t="s">
        <v>86</v>
      </c>
      <c r="BI1278" t="s">
        <v>86</v>
      </c>
      <c r="BJ1278">
        <v>680.84</v>
      </c>
      <c r="BK1278">
        <v>6</v>
      </c>
      <c r="BL1278">
        <v>74.04</v>
      </c>
      <c r="BM1278">
        <v>3</v>
      </c>
      <c r="BN1278">
        <v>6</v>
      </c>
      <c r="BO1278">
        <v>74.69</v>
      </c>
      <c r="BP1278">
        <v>3</v>
      </c>
      <c r="BQ1278">
        <v>12.85</v>
      </c>
      <c r="BR1278">
        <v>1.8</v>
      </c>
      <c r="BS1278">
        <v>3.73</v>
      </c>
      <c r="BT1278">
        <v>0</v>
      </c>
    </row>
    <row r="1279" spans="1:72">
      <c r="A1279" t="str">
        <f>IF(I1279="","其他",_xlfn.XLOOKUP(I1279,辅助数据!B:B,辅助数据!C:C))</f>
        <v>灯饰门联</v>
      </c>
      <c r="B1279" t="str" cm="1">
        <f t="array" ref="B1279">IFERROR(_xlfn.IFS(EOMONTH(E1279,0)-C1279&gt;90,"老品 (开售天数大于90天)",EOMONTH(E1279,0)-C1279&gt;=0,"新品 (开售天数小于等于90)"),"新品未出单")</f>
        <v>老品 (开售天数大于90天)</v>
      </c>
      <c r="C1279" s="1">
        <f>_xlfn.XLOOKUP(K1279,开售时间!A:A,开售时间!B:B)</f>
        <v>46018</v>
      </c>
      <c r="D1279" s="1" t="str">
        <f>IFERROR(_xlfn.XLOOKUP(G1279,分层!A:A,分层!B:B),"未划分")</f>
        <v>T3</v>
      </c>
      <c r="E1279" s="4">
        <v>46266</v>
      </c>
      <c r="F1279" s="1" t="s">
        <v>72</v>
      </c>
      <c r="G1279" t="s">
        <v>2272</v>
      </c>
      <c r="H1279" t="s">
        <v>2273</v>
      </c>
      <c r="I1279" t="s">
        <v>2274</v>
      </c>
      <c r="J1279" t="s">
        <v>3250</v>
      </c>
      <c r="K1279" t="s">
        <v>2274</v>
      </c>
      <c r="L1279">
        <v>32609</v>
      </c>
      <c r="M1279">
        <v>258</v>
      </c>
      <c r="N1279">
        <v>153.89</v>
      </c>
      <c r="O1279">
        <v>145.56</v>
      </c>
      <c r="P1279">
        <v>0</v>
      </c>
      <c r="Q1279">
        <v>8.33</v>
      </c>
      <c r="R1279">
        <v>0</v>
      </c>
      <c r="S1279">
        <v>0</v>
      </c>
      <c r="T1279">
        <v>0</v>
      </c>
      <c r="U1279">
        <v>0</v>
      </c>
      <c r="V1279">
        <v>0</v>
      </c>
      <c r="W1279" t="s">
        <v>5935</v>
      </c>
      <c r="X1279">
        <v>566.63</v>
      </c>
      <c r="Y1279">
        <v>546.69</v>
      </c>
      <c r="Z1279">
        <v>0</v>
      </c>
      <c r="AA1279">
        <v>19.94</v>
      </c>
      <c r="AB1279">
        <v>0</v>
      </c>
      <c r="AC1279">
        <v>43</v>
      </c>
      <c r="AD1279">
        <v>41</v>
      </c>
      <c r="AE1279">
        <v>0</v>
      </c>
      <c r="AF1279">
        <v>2</v>
      </c>
      <c r="AG1279">
        <v>0</v>
      </c>
      <c r="AH1279" t="s">
        <v>6824</v>
      </c>
      <c r="AI1279">
        <v>372.05</v>
      </c>
      <c r="AJ1279">
        <v>29</v>
      </c>
      <c r="AK1279" t="s">
        <v>343</v>
      </c>
      <c r="AL1279">
        <v>0.6</v>
      </c>
      <c r="AM1279">
        <v>4.72</v>
      </c>
      <c r="AN1279">
        <v>3.68</v>
      </c>
      <c r="AO1279" t="s">
        <v>4187</v>
      </c>
      <c r="AP1279" t="s">
        <v>5344</v>
      </c>
      <c r="AQ1279" t="s">
        <v>4606</v>
      </c>
      <c r="AR1279" t="s">
        <v>6825</v>
      </c>
      <c r="AS1279">
        <v>3.58</v>
      </c>
      <c r="AT1279">
        <v>2.9</v>
      </c>
      <c r="AU1279">
        <v>7</v>
      </c>
      <c r="AV1279">
        <v>21</v>
      </c>
      <c r="AW1279">
        <v>51</v>
      </c>
      <c r="AX1279">
        <v>1</v>
      </c>
      <c r="AY1279">
        <v>1.5</v>
      </c>
      <c r="AZ1279">
        <v>1.7</v>
      </c>
      <c r="BA1279">
        <v>53</v>
      </c>
      <c r="BB1279">
        <v>704.37</v>
      </c>
      <c r="BC1279">
        <v>53</v>
      </c>
      <c r="BD1279" t="s">
        <v>5097</v>
      </c>
      <c r="BE1279" t="s">
        <v>528</v>
      </c>
      <c r="BF1279" t="s">
        <v>5097</v>
      </c>
      <c r="BG1279" t="s">
        <v>86</v>
      </c>
      <c r="BH1279" t="s">
        <v>86</v>
      </c>
      <c r="BI1279" t="s">
        <v>86</v>
      </c>
      <c r="BJ1279">
        <v>701.73</v>
      </c>
      <c r="BK1279">
        <v>0</v>
      </c>
      <c r="BL1279">
        <v>0</v>
      </c>
      <c r="BM1279">
        <v>0</v>
      </c>
      <c r="BN1279">
        <v>4</v>
      </c>
      <c r="BO1279">
        <v>53.16</v>
      </c>
      <c r="BP1279">
        <v>4</v>
      </c>
      <c r="BQ1279">
        <v>13.24</v>
      </c>
      <c r="BR1279">
        <v>1.8</v>
      </c>
      <c r="BS1279">
        <v>2.64</v>
      </c>
      <c r="BT1279">
        <v>0</v>
      </c>
    </row>
    <row r="1280" spans="1:72">
      <c r="A1280" t="str">
        <f>IF(I1280="","其他",_xlfn.XLOOKUP(I1280,辅助数据!B:B,辅助数据!C:C))</f>
        <v>海报小木板</v>
      </c>
      <c r="B1280" t="str" cm="1">
        <f t="array" ref="B1280">IFERROR(_xlfn.IFS(EOMONTH(E1280,0)-C1280&gt;90,"老品 (开售天数大于90天)",EOMONTH(E1280,0)-C1280&gt;=0,"新品 (开售天数小于等于90)"),"新品未出单")</f>
        <v>老品 (开售天数大于90天)</v>
      </c>
      <c r="C1280" s="1">
        <f>_xlfn.XLOOKUP(K1280,开售时间!A:A,开售时间!B:B)</f>
        <v>46017</v>
      </c>
      <c r="D1280" s="1" t="str">
        <f>IFERROR(_xlfn.XLOOKUP(G1280,分层!A:A,分层!B:B),"未划分")</f>
        <v>T4</v>
      </c>
      <c r="E1280" s="4">
        <v>46266</v>
      </c>
      <c r="F1280" s="1" t="s">
        <v>72</v>
      </c>
      <c r="G1280" t="s">
        <v>1377</v>
      </c>
      <c r="H1280" t="s">
        <v>1378</v>
      </c>
      <c r="I1280" t="s">
        <v>1379</v>
      </c>
      <c r="J1280" t="s">
        <v>879</v>
      </c>
      <c r="K1280" t="s">
        <v>1379</v>
      </c>
      <c r="L1280">
        <v>73152</v>
      </c>
      <c r="M1280">
        <v>502</v>
      </c>
      <c r="N1280">
        <v>402.25</v>
      </c>
      <c r="O1280">
        <v>387.05</v>
      </c>
      <c r="P1280">
        <v>0</v>
      </c>
      <c r="Q1280">
        <v>15.2</v>
      </c>
      <c r="R1280">
        <v>0</v>
      </c>
      <c r="S1280">
        <v>0</v>
      </c>
      <c r="T1280">
        <v>0</v>
      </c>
      <c r="U1280">
        <v>0</v>
      </c>
      <c r="V1280">
        <v>0</v>
      </c>
      <c r="W1280" t="s">
        <v>5935</v>
      </c>
      <c r="X1280">
        <v>851.88</v>
      </c>
      <c r="Y1280">
        <v>831.89</v>
      </c>
      <c r="Z1280">
        <v>0</v>
      </c>
      <c r="AA1280">
        <v>19.99</v>
      </c>
      <c r="AB1280">
        <v>0</v>
      </c>
      <c r="AC1280">
        <v>47</v>
      </c>
      <c r="AD1280">
        <v>46</v>
      </c>
      <c r="AE1280">
        <v>0</v>
      </c>
      <c r="AF1280">
        <v>1</v>
      </c>
      <c r="AG1280">
        <v>0</v>
      </c>
      <c r="AH1280" t="s">
        <v>6826</v>
      </c>
      <c r="AI1280">
        <v>678.66</v>
      </c>
      <c r="AJ1280">
        <v>34</v>
      </c>
      <c r="AK1280" t="s">
        <v>701</v>
      </c>
      <c r="AL1280">
        <v>0.8</v>
      </c>
      <c r="AM1280">
        <v>5.5</v>
      </c>
      <c r="AN1280">
        <v>2.12</v>
      </c>
      <c r="AO1280" t="s">
        <v>5434</v>
      </c>
      <c r="AP1280" t="s">
        <v>6827</v>
      </c>
      <c r="AQ1280" t="s">
        <v>6828</v>
      </c>
      <c r="AR1280" t="s">
        <v>6396</v>
      </c>
      <c r="AS1280">
        <v>8.56</v>
      </c>
      <c r="AT1280">
        <v>7.74</v>
      </c>
      <c r="AU1280">
        <v>17</v>
      </c>
      <c r="AV1280">
        <v>25</v>
      </c>
      <c r="AW1280">
        <v>58</v>
      </c>
      <c r="AX1280">
        <v>2.4</v>
      </c>
      <c r="AY1280">
        <v>1.8</v>
      </c>
      <c r="AZ1280">
        <v>1.9</v>
      </c>
      <c r="BA1280">
        <v>52</v>
      </c>
      <c r="BB1280">
        <v>1038.48</v>
      </c>
      <c r="BC1280">
        <v>51</v>
      </c>
      <c r="BD1280" t="s">
        <v>6354</v>
      </c>
      <c r="BE1280" t="s">
        <v>6829</v>
      </c>
      <c r="BF1280" t="s">
        <v>5221</v>
      </c>
      <c r="BG1280" t="s">
        <v>86</v>
      </c>
      <c r="BH1280" t="s">
        <v>86</v>
      </c>
      <c r="BI1280" t="s">
        <v>86</v>
      </c>
      <c r="BJ1280">
        <v>1032.48</v>
      </c>
      <c r="BK1280">
        <v>1</v>
      </c>
      <c r="BL1280">
        <v>18.99</v>
      </c>
      <c r="BM1280">
        <v>1</v>
      </c>
      <c r="BN1280">
        <v>6</v>
      </c>
      <c r="BO1280">
        <v>119.94</v>
      </c>
      <c r="BP1280">
        <v>5</v>
      </c>
      <c r="BQ1280">
        <v>19.86</v>
      </c>
      <c r="BR1280">
        <v>1.7</v>
      </c>
      <c r="BS1280">
        <v>6</v>
      </c>
      <c r="BT1280">
        <v>0</v>
      </c>
    </row>
    <row r="1281" spans="1:72">
      <c r="A1281" t="str">
        <f>IF(I1281="","其他",_xlfn.XLOOKUP(I1281,辅助数据!B:B,辅助数据!C:C))</f>
        <v>照片横幅</v>
      </c>
      <c r="B1281" t="str" cm="1">
        <f t="array" ref="B1281">IFERROR(_xlfn.IFS(EOMONTH(E1281,0)-C1281&gt;90,"老品 (开售天数大于90天)",EOMONTH(E1281,0)-C1281&gt;=0,"新品 (开售天数小于等于90)"),"新品未出单")</f>
        <v>老品 (开售天数大于90天)</v>
      </c>
      <c r="C1281" s="1">
        <f>_xlfn.XLOOKUP(K1281,开售时间!A:A,开售时间!B:B)</f>
        <v>46109</v>
      </c>
      <c r="D1281" s="1" t="str">
        <f>IFERROR(_xlfn.XLOOKUP(G1281,分层!A:A,分层!B:B),"未划分")</f>
        <v>T3</v>
      </c>
      <c r="E1281" s="4">
        <v>46266</v>
      </c>
      <c r="F1281" s="1" t="s">
        <v>72</v>
      </c>
      <c r="G1281" t="s">
        <v>1774</v>
      </c>
      <c r="H1281" t="s">
        <v>1775</v>
      </c>
      <c r="I1281" t="s">
        <v>1776</v>
      </c>
      <c r="J1281" t="s">
        <v>6114</v>
      </c>
      <c r="K1281" t="s">
        <v>1776</v>
      </c>
      <c r="L1281">
        <v>47237</v>
      </c>
      <c r="M1281">
        <v>252</v>
      </c>
      <c r="N1281">
        <v>181.21</v>
      </c>
      <c r="O1281">
        <v>177.18</v>
      </c>
      <c r="P1281">
        <v>0</v>
      </c>
      <c r="Q1281">
        <v>4.03</v>
      </c>
      <c r="R1281">
        <v>0</v>
      </c>
      <c r="S1281">
        <v>0</v>
      </c>
      <c r="T1281">
        <v>0</v>
      </c>
      <c r="U1281">
        <v>0</v>
      </c>
      <c r="V1281">
        <v>0</v>
      </c>
      <c r="W1281" t="s">
        <v>5935</v>
      </c>
      <c r="X1281">
        <v>549.16</v>
      </c>
      <c r="Y1281">
        <v>515.26</v>
      </c>
      <c r="Z1281">
        <v>0</v>
      </c>
      <c r="AA1281">
        <v>33.9</v>
      </c>
      <c r="AB1281">
        <v>0</v>
      </c>
      <c r="AC1281">
        <v>47</v>
      </c>
      <c r="AD1281">
        <v>44</v>
      </c>
      <c r="AE1281">
        <v>0</v>
      </c>
      <c r="AF1281">
        <v>3</v>
      </c>
      <c r="AG1281">
        <v>0</v>
      </c>
      <c r="AH1281" t="s">
        <v>6826</v>
      </c>
      <c r="AI1281">
        <v>485.9</v>
      </c>
      <c r="AJ1281">
        <v>42</v>
      </c>
      <c r="AK1281" t="s">
        <v>3167</v>
      </c>
      <c r="AL1281">
        <v>0.72</v>
      </c>
      <c r="AM1281">
        <v>3.84</v>
      </c>
      <c r="AN1281">
        <v>3.03</v>
      </c>
      <c r="AO1281" t="s">
        <v>3105</v>
      </c>
      <c r="AP1281" t="s">
        <v>875</v>
      </c>
      <c r="AQ1281" t="s">
        <v>6830</v>
      </c>
      <c r="AR1281" t="s">
        <v>6831</v>
      </c>
      <c r="AS1281">
        <v>3.86</v>
      </c>
      <c r="AT1281">
        <v>3.48</v>
      </c>
      <c r="AU1281">
        <v>11</v>
      </c>
      <c r="AV1281">
        <v>21</v>
      </c>
      <c r="AW1281">
        <v>50</v>
      </c>
      <c r="AX1281">
        <v>1.6</v>
      </c>
      <c r="AY1281">
        <v>1.5</v>
      </c>
      <c r="AZ1281">
        <v>1.7</v>
      </c>
      <c r="BA1281">
        <v>52</v>
      </c>
      <c r="BB1281">
        <v>587.6</v>
      </c>
      <c r="BC1281">
        <v>51</v>
      </c>
      <c r="BD1281" t="s">
        <v>6832</v>
      </c>
      <c r="BE1281" t="s">
        <v>6833</v>
      </c>
      <c r="BF1281" t="s">
        <v>6834</v>
      </c>
      <c r="BG1281" t="s">
        <v>86</v>
      </c>
      <c r="BH1281" t="s">
        <v>86</v>
      </c>
      <c r="BI1281" t="s">
        <v>86</v>
      </c>
      <c r="BJ1281">
        <v>586.47</v>
      </c>
      <c r="BK1281">
        <v>0</v>
      </c>
      <c r="BL1281">
        <v>0</v>
      </c>
      <c r="BM1281">
        <v>0</v>
      </c>
      <c r="BN1281">
        <v>2</v>
      </c>
      <c r="BO1281">
        <v>22.6</v>
      </c>
      <c r="BP1281">
        <v>1</v>
      </c>
      <c r="BQ1281">
        <v>11.28</v>
      </c>
      <c r="BR1281">
        <v>1.7</v>
      </c>
      <c r="BS1281">
        <v>1.13</v>
      </c>
      <c r="BT1281">
        <v>0</v>
      </c>
    </row>
    <row r="1282" spans="1:72">
      <c r="A1282" t="str">
        <f>IF(I1282="","其他",_xlfn.XLOOKUP(I1282,辅助数据!B:B,辅助数据!C:C))</f>
        <v>照片横幅</v>
      </c>
      <c r="B1282" t="str" cm="1">
        <f t="array" ref="B1282">IFERROR(_xlfn.IFS(EOMONTH(E1282,0)-C1282&gt;90,"老品 (开售天数大于90天)",EOMONTH(E1282,0)-C1282&gt;=0,"新品 (开售天数小于等于90)"),"新品未出单")</f>
        <v>老品 (开售天数大于90天)</v>
      </c>
      <c r="C1282" s="1">
        <f>_xlfn.XLOOKUP(K1282,开售时间!A:A,开售时间!B:B)</f>
        <v>46111</v>
      </c>
      <c r="D1282" s="1" t="str">
        <f>IFERROR(_xlfn.XLOOKUP(G1282,分层!A:A,分层!B:B),"未划分")</f>
        <v>T3</v>
      </c>
      <c r="E1282" s="4">
        <v>46266</v>
      </c>
      <c r="F1282" s="1" t="s">
        <v>72</v>
      </c>
      <c r="G1282" t="s">
        <v>1514</v>
      </c>
      <c r="H1282" t="s">
        <v>1515</v>
      </c>
      <c r="I1282" t="s">
        <v>1516</v>
      </c>
      <c r="J1282" t="s">
        <v>6835</v>
      </c>
      <c r="K1282" t="s">
        <v>1516</v>
      </c>
      <c r="L1282">
        <v>60462</v>
      </c>
      <c r="M1282">
        <v>367</v>
      </c>
      <c r="N1282">
        <v>263.23</v>
      </c>
      <c r="O1282">
        <v>250.49</v>
      </c>
      <c r="P1282">
        <v>0</v>
      </c>
      <c r="Q1282">
        <v>12.74</v>
      </c>
      <c r="R1282">
        <v>0</v>
      </c>
      <c r="S1282">
        <v>0</v>
      </c>
      <c r="T1282">
        <v>0</v>
      </c>
      <c r="U1282">
        <v>0</v>
      </c>
      <c r="V1282">
        <v>0</v>
      </c>
      <c r="W1282" t="s">
        <v>5935</v>
      </c>
      <c r="X1282">
        <v>583.21</v>
      </c>
      <c r="Y1282">
        <v>544.24</v>
      </c>
      <c r="Z1282">
        <v>0</v>
      </c>
      <c r="AA1282">
        <v>38.97</v>
      </c>
      <c r="AB1282">
        <v>0</v>
      </c>
      <c r="AC1282">
        <v>44</v>
      </c>
      <c r="AD1282">
        <v>42</v>
      </c>
      <c r="AE1282">
        <v>0</v>
      </c>
      <c r="AF1282">
        <v>2</v>
      </c>
      <c r="AG1282">
        <v>0</v>
      </c>
      <c r="AH1282" t="s">
        <v>681</v>
      </c>
      <c r="AI1282">
        <v>480.63</v>
      </c>
      <c r="AJ1282">
        <v>37</v>
      </c>
      <c r="AK1282" t="s">
        <v>512</v>
      </c>
      <c r="AL1282">
        <v>0.72</v>
      </c>
      <c r="AM1282">
        <v>4.35</v>
      </c>
      <c r="AN1282">
        <v>2.22</v>
      </c>
      <c r="AO1282" t="s">
        <v>6836</v>
      </c>
      <c r="AP1282" t="s">
        <v>6837</v>
      </c>
      <c r="AQ1282" t="s">
        <v>6837</v>
      </c>
      <c r="AR1282" t="s">
        <v>6838</v>
      </c>
      <c r="AS1282">
        <v>5.98</v>
      </c>
      <c r="AT1282">
        <v>5.06</v>
      </c>
      <c r="AU1282">
        <v>8</v>
      </c>
      <c r="AV1282">
        <v>15</v>
      </c>
      <c r="AW1282">
        <v>51</v>
      </c>
      <c r="AX1282">
        <v>1.1</v>
      </c>
      <c r="AY1282">
        <v>1.1</v>
      </c>
      <c r="AZ1282">
        <v>1.7</v>
      </c>
      <c r="BA1282">
        <v>52</v>
      </c>
      <c r="BB1282">
        <v>649.5</v>
      </c>
      <c r="BC1282">
        <v>52</v>
      </c>
      <c r="BD1282" t="s">
        <v>6839</v>
      </c>
      <c r="BE1282" t="s">
        <v>6840</v>
      </c>
      <c r="BF1282" t="s">
        <v>6839</v>
      </c>
      <c r="BG1282" t="s">
        <v>86</v>
      </c>
      <c r="BH1282" t="s">
        <v>86</v>
      </c>
      <c r="BI1282" t="s">
        <v>86</v>
      </c>
      <c r="BJ1282">
        <v>649.5</v>
      </c>
      <c r="BK1282">
        <v>0</v>
      </c>
      <c r="BL1282">
        <v>0</v>
      </c>
      <c r="BM1282">
        <v>0</v>
      </c>
      <c r="BN1282">
        <v>0</v>
      </c>
      <c r="BO1282">
        <v>0</v>
      </c>
      <c r="BP1282">
        <v>0</v>
      </c>
      <c r="BQ1282">
        <v>12.49</v>
      </c>
      <c r="BR1282">
        <v>1.7</v>
      </c>
      <c r="BS1282">
        <v>0</v>
      </c>
      <c r="BT1282">
        <v>0</v>
      </c>
    </row>
    <row r="1283" spans="1:72">
      <c r="A1283" t="e">
        <f>IF(I1283="","其他",_xlfn.XLOOKUP(I1283,辅助数据!B:B,辅助数据!C:C))</f>
        <v>#N/A</v>
      </c>
      <c r="B1283" t="str" cm="1">
        <f t="array" ref="B1283">IFERROR(_xlfn.IFS(EOMONTH(E1283,0)-C1283&gt;90,"老品 (开售天数大于90天)",EOMONTH(E1283,0)-C1283&gt;=0,"新品 (开售天数小于等于90)"),"新品未出单")</f>
        <v>新品 (开售天数小于等于90)</v>
      </c>
      <c r="C1283" s="1">
        <f>_xlfn.XLOOKUP(K1283,开售时间!A:A,开售时间!B:B)</f>
        <v>46269</v>
      </c>
      <c r="D1283" s="1" t="str">
        <f>IFERROR(_xlfn.XLOOKUP(G1283,分层!A:A,分层!B:B),"未划分")</f>
        <v>未划分</v>
      </c>
      <c r="E1283" s="4">
        <v>46266</v>
      </c>
      <c r="F1283" s="1" t="s">
        <v>1076</v>
      </c>
      <c r="G1283" t="s">
        <v>4157</v>
      </c>
      <c r="H1283" t="s">
        <v>6841</v>
      </c>
      <c r="I1283" t="s">
        <v>4158</v>
      </c>
      <c r="J1283" t="s">
        <v>6842</v>
      </c>
      <c r="K1283" t="s">
        <v>4158</v>
      </c>
      <c r="L1283">
        <v>35744</v>
      </c>
      <c r="M1283">
        <v>424</v>
      </c>
      <c r="N1283">
        <v>321.07</v>
      </c>
      <c r="O1283">
        <v>275.79</v>
      </c>
      <c r="P1283">
        <v>0</v>
      </c>
      <c r="Q1283">
        <v>45.28</v>
      </c>
      <c r="R1283">
        <v>0</v>
      </c>
      <c r="S1283">
        <v>0</v>
      </c>
      <c r="T1283">
        <v>0</v>
      </c>
      <c r="U1283">
        <v>0</v>
      </c>
      <c r="V1283">
        <v>0</v>
      </c>
      <c r="W1283" t="s">
        <v>5935</v>
      </c>
      <c r="X1283">
        <v>449.46</v>
      </c>
      <c r="Y1283">
        <v>389.52</v>
      </c>
      <c r="Z1283">
        <v>0</v>
      </c>
      <c r="AA1283">
        <v>59.94</v>
      </c>
      <c r="AB1283">
        <v>0</v>
      </c>
      <c r="AC1283">
        <v>46</v>
      </c>
      <c r="AD1283">
        <v>40</v>
      </c>
      <c r="AE1283">
        <v>0</v>
      </c>
      <c r="AF1283">
        <v>6</v>
      </c>
      <c r="AG1283">
        <v>0</v>
      </c>
      <c r="AH1283" t="s">
        <v>6843</v>
      </c>
      <c r="AI1283">
        <v>439.56</v>
      </c>
      <c r="AJ1283">
        <v>45</v>
      </c>
      <c r="AK1283" t="s">
        <v>5874</v>
      </c>
      <c r="AL1283">
        <v>0.76</v>
      </c>
      <c r="AM1283">
        <v>8.98</v>
      </c>
      <c r="AN1283">
        <v>1.4</v>
      </c>
      <c r="AO1283" t="s">
        <v>5557</v>
      </c>
      <c r="AP1283" t="s">
        <v>6844</v>
      </c>
      <c r="AQ1283" t="s">
        <v>6845</v>
      </c>
      <c r="AR1283" t="s">
        <v>6846</v>
      </c>
      <c r="AS1283">
        <v>6.98</v>
      </c>
      <c r="AT1283">
        <v>6.17</v>
      </c>
      <c r="AU1283">
        <v>17</v>
      </c>
      <c r="AV1283">
        <v>33</v>
      </c>
      <c r="AW1283">
        <v>63</v>
      </c>
      <c r="AX1283">
        <v>2.4</v>
      </c>
      <c r="AY1283">
        <v>2.4</v>
      </c>
      <c r="AZ1283">
        <v>2.1</v>
      </c>
      <c r="BA1283">
        <v>52</v>
      </c>
      <c r="BB1283">
        <v>499.5</v>
      </c>
      <c r="BC1283">
        <v>52</v>
      </c>
      <c r="BD1283" t="s">
        <v>86</v>
      </c>
      <c r="BE1283" t="s">
        <v>86</v>
      </c>
      <c r="BF1283" t="s">
        <v>86</v>
      </c>
      <c r="BG1283" t="s">
        <v>86</v>
      </c>
      <c r="BH1283" t="s">
        <v>86</v>
      </c>
      <c r="BI1283" t="s">
        <v>86</v>
      </c>
      <c r="BJ1283">
        <v>450.52</v>
      </c>
      <c r="BK1283">
        <v>0</v>
      </c>
      <c r="BL1283">
        <v>0</v>
      </c>
      <c r="BM1283">
        <v>0</v>
      </c>
      <c r="BN1283">
        <v>31</v>
      </c>
      <c r="BO1283">
        <v>309.69</v>
      </c>
      <c r="BP1283">
        <v>31</v>
      </c>
      <c r="BQ1283">
        <v>8.66</v>
      </c>
      <c r="BR1283">
        <v>1.7</v>
      </c>
      <c r="BS1283">
        <v>48.98</v>
      </c>
      <c r="BT1283">
        <v>0</v>
      </c>
    </row>
    <row r="1284" spans="1:72">
      <c r="A1284" t="str">
        <f>IF(I1284="","其他",_xlfn.XLOOKUP(I1284,辅助数据!B:B,辅助数据!C:C))</f>
        <v>长横幅</v>
      </c>
      <c r="B1284" t="str" cm="1">
        <f t="array" ref="B1284">IFERROR(_xlfn.IFS(EOMONTH(E1284,0)-C1284&gt;90,"老品 (开售天数大于90天)",EOMONTH(E1284,0)-C1284&gt;=0,"新品 (开售天数小于等于90)"),"新品未出单")</f>
        <v>老品 (开售天数大于90天)</v>
      </c>
      <c r="C1284" s="1">
        <f>_xlfn.XLOOKUP(K1284,开售时间!A:A,开售时间!B:B)</f>
        <v>44476</v>
      </c>
      <c r="D1284" s="1" t="str">
        <f>IFERROR(_xlfn.XLOOKUP(G1284,分层!A:A,分层!B:B),"未划分")</f>
        <v>T2</v>
      </c>
      <c r="E1284" s="4">
        <v>46266</v>
      </c>
      <c r="F1284" s="1" t="s">
        <v>72</v>
      </c>
      <c r="G1284" t="s">
        <v>1353</v>
      </c>
      <c r="H1284" t="s">
        <v>1354</v>
      </c>
      <c r="I1284" t="s">
        <v>1355</v>
      </c>
      <c r="J1284" t="s">
        <v>1513</v>
      </c>
      <c r="K1284" t="s">
        <v>1355</v>
      </c>
      <c r="L1284">
        <v>9239</v>
      </c>
      <c r="M1284">
        <v>154</v>
      </c>
      <c r="N1284">
        <v>73.91</v>
      </c>
      <c r="O1284">
        <v>68.96</v>
      </c>
      <c r="P1284">
        <v>0</v>
      </c>
      <c r="Q1284">
        <v>4.95</v>
      </c>
      <c r="R1284">
        <v>0</v>
      </c>
      <c r="S1284">
        <v>0</v>
      </c>
      <c r="T1284">
        <v>0</v>
      </c>
      <c r="U1284">
        <v>0</v>
      </c>
      <c r="V1284">
        <v>0</v>
      </c>
      <c r="W1284" t="s">
        <v>5935</v>
      </c>
      <c r="X1284">
        <v>231.78</v>
      </c>
      <c r="Y1284">
        <v>231.78</v>
      </c>
      <c r="Z1284">
        <v>0</v>
      </c>
      <c r="AA1284">
        <v>0</v>
      </c>
      <c r="AB1284">
        <v>0</v>
      </c>
      <c r="AC1284">
        <v>22</v>
      </c>
      <c r="AD1284">
        <v>22</v>
      </c>
      <c r="AE1284">
        <v>0</v>
      </c>
      <c r="AF1284">
        <v>0</v>
      </c>
      <c r="AG1284">
        <v>0</v>
      </c>
      <c r="AH1284" t="s">
        <v>6847</v>
      </c>
      <c r="AI1284">
        <v>199.8</v>
      </c>
      <c r="AJ1284">
        <v>20</v>
      </c>
      <c r="AK1284" t="s">
        <v>5898</v>
      </c>
      <c r="AL1284">
        <v>0.48</v>
      </c>
      <c r="AM1284">
        <v>8</v>
      </c>
      <c r="AN1284">
        <v>3.14</v>
      </c>
      <c r="AO1284" t="s">
        <v>5757</v>
      </c>
      <c r="AP1284" t="s">
        <v>6848</v>
      </c>
      <c r="AQ1284" t="s">
        <v>6849</v>
      </c>
      <c r="AR1284" t="s">
        <v>6850</v>
      </c>
      <c r="AS1284">
        <v>3.36</v>
      </c>
      <c r="AT1284">
        <v>1.45</v>
      </c>
      <c r="AU1284">
        <v>17</v>
      </c>
      <c r="AV1284">
        <v>24</v>
      </c>
      <c r="AW1284">
        <v>52</v>
      </c>
      <c r="AX1284">
        <v>2.4</v>
      </c>
      <c r="AY1284">
        <v>1.7</v>
      </c>
      <c r="AZ1284">
        <v>1.7</v>
      </c>
      <c r="BA1284">
        <v>51</v>
      </c>
      <c r="BB1284">
        <v>489.51</v>
      </c>
      <c r="BC1284">
        <v>50</v>
      </c>
      <c r="BD1284" t="s">
        <v>6851</v>
      </c>
      <c r="BE1284" t="s">
        <v>2313</v>
      </c>
      <c r="BF1284" t="s">
        <v>1616</v>
      </c>
      <c r="BG1284" t="s">
        <v>86</v>
      </c>
      <c r="BH1284" t="s">
        <v>86</v>
      </c>
      <c r="BI1284" t="s">
        <v>86</v>
      </c>
      <c r="BJ1284">
        <v>487.51</v>
      </c>
      <c r="BK1284">
        <v>0</v>
      </c>
      <c r="BL1284">
        <v>0</v>
      </c>
      <c r="BM1284">
        <v>0</v>
      </c>
      <c r="BN1284">
        <v>4</v>
      </c>
      <c r="BO1284">
        <v>39.96</v>
      </c>
      <c r="BP1284">
        <v>3</v>
      </c>
      <c r="BQ1284">
        <v>9.56</v>
      </c>
      <c r="BR1284">
        <v>1.7</v>
      </c>
      <c r="BS1284">
        <v>2</v>
      </c>
      <c r="BT1284">
        <v>0</v>
      </c>
    </row>
    <row r="1285" spans="1:72">
      <c r="A1285" t="str">
        <f>IF(I1285="","其他",_xlfn.XLOOKUP(I1285,辅助数据!B:B,辅助数据!C:C))</f>
        <v>盒子</v>
      </c>
      <c r="B1285" t="str" cm="1">
        <f t="array" ref="B1285">IFERROR(_xlfn.IFS(EOMONTH(E1285,0)-C1285&gt;90,"老品 (开售天数大于90天)",EOMONTH(E1285,0)-C1285&gt;=0,"新品 (开售天数小于等于90)"),"新品未出单")</f>
        <v>老品 (开售天数大于90天)</v>
      </c>
      <c r="C1285" s="1">
        <f>_xlfn.XLOOKUP(K1285,开售时间!A:A,开售时间!B:B)</f>
        <v>45956</v>
      </c>
      <c r="D1285" s="1" t="str">
        <f>IFERROR(_xlfn.XLOOKUP(G1285,分层!A:A,分层!B:B),"未划分")</f>
        <v>T2</v>
      </c>
      <c r="E1285" s="4">
        <v>46266</v>
      </c>
      <c r="F1285" s="1" t="s">
        <v>72</v>
      </c>
      <c r="G1285" t="s">
        <v>1943</v>
      </c>
      <c r="H1285" t="s">
        <v>5317</v>
      </c>
      <c r="I1285" t="s">
        <v>1945</v>
      </c>
      <c r="J1285" t="s">
        <v>6852</v>
      </c>
      <c r="K1285" t="s">
        <v>1945</v>
      </c>
      <c r="L1285">
        <v>9028</v>
      </c>
      <c r="M1285">
        <v>140</v>
      </c>
      <c r="N1285">
        <v>64.08</v>
      </c>
      <c r="O1285">
        <v>62.9</v>
      </c>
      <c r="P1285">
        <v>0</v>
      </c>
      <c r="Q1285">
        <v>1.18</v>
      </c>
      <c r="R1285">
        <v>0</v>
      </c>
      <c r="S1285">
        <v>0</v>
      </c>
      <c r="T1285">
        <v>0</v>
      </c>
      <c r="U1285">
        <v>0</v>
      </c>
      <c r="V1285">
        <v>0</v>
      </c>
      <c r="W1285" t="s">
        <v>5935</v>
      </c>
      <c r="X1285">
        <v>194.38</v>
      </c>
      <c r="Y1285">
        <v>185.88</v>
      </c>
      <c r="Z1285">
        <v>0</v>
      </c>
      <c r="AA1285">
        <v>8.5</v>
      </c>
      <c r="AB1285">
        <v>0</v>
      </c>
      <c r="AC1285">
        <v>13</v>
      </c>
      <c r="AD1285">
        <v>12</v>
      </c>
      <c r="AE1285">
        <v>0</v>
      </c>
      <c r="AF1285">
        <v>1</v>
      </c>
      <c r="AG1285">
        <v>0</v>
      </c>
      <c r="AH1285" t="s">
        <v>5082</v>
      </c>
      <c r="AI1285">
        <v>144.42</v>
      </c>
      <c r="AJ1285">
        <v>9</v>
      </c>
      <c r="AK1285" t="s">
        <v>760</v>
      </c>
      <c r="AL1285">
        <v>0.46</v>
      </c>
      <c r="AM1285">
        <v>7.1</v>
      </c>
      <c r="AN1285">
        <v>3.03</v>
      </c>
      <c r="AO1285" t="s">
        <v>5645</v>
      </c>
      <c r="AP1285" t="s">
        <v>6853</v>
      </c>
      <c r="AQ1285" t="s">
        <v>3156</v>
      </c>
      <c r="AR1285" t="s">
        <v>6854</v>
      </c>
      <c r="AS1285">
        <v>4.93</v>
      </c>
      <c r="AT1285">
        <v>1.26</v>
      </c>
      <c r="AU1285">
        <v>13</v>
      </c>
      <c r="AV1285">
        <v>24</v>
      </c>
      <c r="AW1285">
        <v>53</v>
      </c>
      <c r="AX1285">
        <v>1.9</v>
      </c>
      <c r="AY1285">
        <v>1.7</v>
      </c>
      <c r="AZ1285">
        <v>1.8</v>
      </c>
      <c r="BA1285">
        <v>51</v>
      </c>
      <c r="BB1285">
        <v>865.64</v>
      </c>
      <c r="BC1285">
        <v>47</v>
      </c>
      <c r="BD1285" t="s">
        <v>828</v>
      </c>
      <c r="BE1285" t="s">
        <v>6855</v>
      </c>
      <c r="BF1285" t="s">
        <v>1668</v>
      </c>
      <c r="BG1285" t="s">
        <v>86</v>
      </c>
      <c r="BH1285" t="s">
        <v>86</v>
      </c>
      <c r="BI1285" t="s">
        <v>86</v>
      </c>
      <c r="BJ1285">
        <v>852.89</v>
      </c>
      <c r="BK1285">
        <v>1</v>
      </c>
      <c r="BL1285">
        <v>16.14</v>
      </c>
      <c r="BM1285">
        <v>1</v>
      </c>
      <c r="BN1285">
        <v>15</v>
      </c>
      <c r="BO1285">
        <v>254.85</v>
      </c>
      <c r="BP1285">
        <v>11</v>
      </c>
      <c r="BQ1285">
        <v>16.72</v>
      </c>
      <c r="BR1285">
        <v>1.7</v>
      </c>
      <c r="BS1285">
        <v>12.75</v>
      </c>
      <c r="BT1285">
        <v>0</v>
      </c>
    </row>
    <row r="1286" spans="1:72">
      <c r="A1286" t="str">
        <f>IF(I1286="","其他",_xlfn.XLOOKUP(I1286,辅助数据!B:B,辅助数据!C:C))</f>
        <v>盒子</v>
      </c>
      <c r="B1286" t="str" cm="1">
        <f t="array" ref="B1286">IFERROR(_xlfn.IFS(EOMONTH(E1286,0)-C1286&gt;90,"老品 (开售天数大于90天)",EOMONTH(E1286,0)-C1286&gt;=0,"新品 (开售天数小于等于90)"),"新品未出单")</f>
        <v>老品 (开售天数大于90天)</v>
      </c>
      <c r="C1286" s="1">
        <f>_xlfn.XLOOKUP(K1286,开售时间!A:A,开售时间!B:B)</f>
        <v>45908</v>
      </c>
      <c r="D1286" s="1" t="str">
        <f>IFERROR(_xlfn.XLOOKUP(G1286,分层!A:A,分层!B:B),"未划分")</f>
        <v>T2</v>
      </c>
      <c r="E1286" s="4">
        <v>46266</v>
      </c>
      <c r="F1286" s="1" t="s">
        <v>72</v>
      </c>
      <c r="G1286" t="s">
        <v>2155</v>
      </c>
      <c r="H1286" t="s">
        <v>2156</v>
      </c>
      <c r="I1286" t="s">
        <v>2157</v>
      </c>
      <c r="J1286" t="s">
        <v>648</v>
      </c>
      <c r="K1286" t="s">
        <v>2157</v>
      </c>
      <c r="L1286">
        <v>26743</v>
      </c>
      <c r="M1286">
        <v>285</v>
      </c>
      <c r="N1286">
        <v>172.56</v>
      </c>
      <c r="O1286">
        <v>148.38</v>
      </c>
      <c r="P1286">
        <v>0</v>
      </c>
      <c r="Q1286">
        <v>24.18</v>
      </c>
      <c r="R1286">
        <v>0</v>
      </c>
      <c r="S1286">
        <v>0</v>
      </c>
      <c r="T1286">
        <v>0</v>
      </c>
      <c r="U1286">
        <v>0</v>
      </c>
      <c r="V1286">
        <v>0</v>
      </c>
      <c r="W1286" t="s">
        <v>5935</v>
      </c>
      <c r="X1286">
        <v>567.64</v>
      </c>
      <c r="Y1286">
        <v>516.67</v>
      </c>
      <c r="Z1286">
        <v>0</v>
      </c>
      <c r="AA1286">
        <v>50.97</v>
      </c>
      <c r="AB1286">
        <v>0</v>
      </c>
      <c r="AC1286">
        <v>34</v>
      </c>
      <c r="AD1286">
        <v>32</v>
      </c>
      <c r="AE1286">
        <v>0</v>
      </c>
      <c r="AF1286">
        <v>2</v>
      </c>
      <c r="AG1286">
        <v>0</v>
      </c>
      <c r="AH1286" t="s">
        <v>2265</v>
      </c>
      <c r="AI1286">
        <v>441.74</v>
      </c>
      <c r="AJ1286">
        <v>24</v>
      </c>
      <c r="AK1286" t="s">
        <v>2794</v>
      </c>
      <c r="AL1286">
        <v>0.61</v>
      </c>
      <c r="AM1286">
        <v>6.45</v>
      </c>
      <c r="AN1286">
        <v>3.29</v>
      </c>
      <c r="AO1286" t="s">
        <v>6856</v>
      </c>
      <c r="AP1286" t="s">
        <v>6857</v>
      </c>
      <c r="AQ1286" t="s">
        <v>6858</v>
      </c>
      <c r="AR1286" t="s">
        <v>6859</v>
      </c>
      <c r="AS1286">
        <v>5.08</v>
      </c>
      <c r="AT1286">
        <v>3.38</v>
      </c>
      <c r="AU1286">
        <v>10</v>
      </c>
      <c r="AV1286">
        <v>23</v>
      </c>
      <c r="AW1286">
        <v>53</v>
      </c>
      <c r="AX1286">
        <v>1.4</v>
      </c>
      <c r="AY1286">
        <v>1.6</v>
      </c>
      <c r="AZ1286">
        <v>1.8</v>
      </c>
      <c r="BA1286">
        <v>51</v>
      </c>
      <c r="BB1286">
        <v>866.49</v>
      </c>
      <c r="BC1286">
        <v>47</v>
      </c>
      <c r="BD1286" t="s">
        <v>6860</v>
      </c>
      <c r="BE1286" t="s">
        <v>6860</v>
      </c>
      <c r="BF1286" t="s">
        <v>2239</v>
      </c>
      <c r="BG1286" t="s">
        <v>86</v>
      </c>
      <c r="BH1286" t="s">
        <v>86</v>
      </c>
      <c r="BI1286" t="s">
        <v>86</v>
      </c>
      <c r="BJ1286">
        <v>857.15</v>
      </c>
      <c r="BK1286">
        <v>0</v>
      </c>
      <c r="BL1286">
        <v>0</v>
      </c>
      <c r="BM1286">
        <v>0</v>
      </c>
      <c r="BN1286">
        <v>11</v>
      </c>
      <c r="BO1286">
        <v>186.89</v>
      </c>
      <c r="BP1286">
        <v>7</v>
      </c>
      <c r="BQ1286">
        <v>16.81</v>
      </c>
      <c r="BR1286">
        <v>1.7</v>
      </c>
      <c r="BS1286">
        <v>9.34</v>
      </c>
      <c r="BT1286">
        <v>0</v>
      </c>
    </row>
    <row r="1287" spans="1:72">
      <c r="A1287" t="str">
        <f>IF(I1287="","其他",_xlfn.XLOOKUP(I1287,辅助数据!B:B,辅助数据!C:C))</f>
        <v>贺卡</v>
      </c>
      <c r="B1287" t="str" cm="1">
        <f t="array" ref="B1287">IFERROR(_xlfn.IFS(EOMONTH(E1287,0)-C1287&gt;90,"老品 (开售天数大于90天)",EOMONTH(E1287,0)-C1287&gt;=0,"新品 (开售天数小于等于90)"),"新品未出单")</f>
        <v>老品 (开售天数大于90天)</v>
      </c>
      <c r="C1287" s="1">
        <f>_xlfn.XLOOKUP(K1287,开售时间!A:A,开售时间!B:B)</f>
        <v>46194</v>
      </c>
      <c r="D1287" s="1" t="str">
        <f>IFERROR(_xlfn.XLOOKUP(G1287,分层!A:A,分层!B:B),"未划分")</f>
        <v>N</v>
      </c>
      <c r="E1287" s="4">
        <v>46266</v>
      </c>
      <c r="F1287" s="1" t="s">
        <v>72</v>
      </c>
      <c r="G1287" t="s">
        <v>1899</v>
      </c>
      <c r="H1287" t="s">
        <v>1900</v>
      </c>
      <c r="I1287" t="s">
        <v>1901</v>
      </c>
      <c r="J1287" t="s">
        <v>6861</v>
      </c>
      <c r="K1287" t="s">
        <v>1901</v>
      </c>
      <c r="L1287">
        <v>41237</v>
      </c>
      <c r="M1287">
        <v>203</v>
      </c>
      <c r="N1287">
        <v>197.56</v>
      </c>
      <c r="O1287">
        <v>191.17</v>
      </c>
      <c r="P1287">
        <v>0</v>
      </c>
      <c r="Q1287">
        <v>6.39</v>
      </c>
      <c r="R1287">
        <v>0</v>
      </c>
      <c r="S1287">
        <v>0</v>
      </c>
      <c r="T1287">
        <v>0</v>
      </c>
      <c r="U1287">
        <v>0</v>
      </c>
      <c r="V1287">
        <v>0</v>
      </c>
      <c r="W1287" t="s">
        <v>5935</v>
      </c>
      <c r="X1287">
        <v>497.34</v>
      </c>
      <c r="Y1287">
        <v>469.36</v>
      </c>
      <c r="Z1287">
        <v>0</v>
      </c>
      <c r="AA1287">
        <v>27.98</v>
      </c>
      <c r="AB1287">
        <v>0</v>
      </c>
      <c r="AC1287">
        <v>36</v>
      </c>
      <c r="AD1287">
        <v>34</v>
      </c>
      <c r="AE1287">
        <v>0</v>
      </c>
      <c r="AF1287">
        <v>2</v>
      </c>
      <c r="AG1287">
        <v>0</v>
      </c>
      <c r="AH1287" t="s">
        <v>1496</v>
      </c>
      <c r="AI1287">
        <v>461.67</v>
      </c>
      <c r="AJ1287">
        <v>33</v>
      </c>
      <c r="AK1287" t="s">
        <v>605</v>
      </c>
      <c r="AL1287">
        <v>0.97</v>
      </c>
      <c r="AM1287">
        <v>4.79</v>
      </c>
      <c r="AN1287">
        <v>2.52</v>
      </c>
      <c r="AO1287" t="s">
        <v>4725</v>
      </c>
      <c r="AP1287" t="s">
        <v>5953</v>
      </c>
      <c r="AQ1287" t="s">
        <v>6862</v>
      </c>
      <c r="AR1287" t="s">
        <v>6863</v>
      </c>
      <c r="AS1287">
        <v>5.49</v>
      </c>
      <c r="AT1287">
        <v>3.87</v>
      </c>
      <c r="AU1287">
        <v>11</v>
      </c>
      <c r="AV1287">
        <v>22</v>
      </c>
      <c r="AW1287">
        <v>53</v>
      </c>
      <c r="AX1287">
        <v>1.6</v>
      </c>
      <c r="AY1287">
        <v>1.6</v>
      </c>
      <c r="AZ1287">
        <v>1.8</v>
      </c>
      <c r="BA1287">
        <v>51</v>
      </c>
      <c r="BB1287">
        <v>713.49</v>
      </c>
      <c r="BC1287">
        <v>51</v>
      </c>
      <c r="BD1287" t="s">
        <v>5272</v>
      </c>
      <c r="BE1287" t="s">
        <v>6864</v>
      </c>
      <c r="BF1287" t="s">
        <v>6865</v>
      </c>
      <c r="BG1287" t="s">
        <v>86</v>
      </c>
      <c r="BH1287" t="s">
        <v>86</v>
      </c>
      <c r="BI1287" t="s">
        <v>86</v>
      </c>
      <c r="BJ1287">
        <v>667.99</v>
      </c>
      <c r="BK1287">
        <v>0</v>
      </c>
      <c r="BL1287">
        <v>0</v>
      </c>
      <c r="BM1287">
        <v>0</v>
      </c>
      <c r="BN1287">
        <v>33</v>
      </c>
      <c r="BO1287">
        <v>461.67</v>
      </c>
      <c r="BP1287">
        <v>33</v>
      </c>
      <c r="BQ1287">
        <v>13.1</v>
      </c>
      <c r="BR1287">
        <v>1.7</v>
      </c>
      <c r="BS1287">
        <v>45.5</v>
      </c>
      <c r="BT1287">
        <v>0</v>
      </c>
    </row>
    <row r="1288" spans="1:72">
      <c r="A1288" t="str">
        <f>IF(I1288="","其他",_xlfn.XLOOKUP(I1288,辅助数据!B:B,辅助数据!C:C))</f>
        <v>蜂窝</v>
      </c>
      <c r="B1288" t="str" cm="1">
        <f t="array" ref="B1288">IFERROR(_xlfn.IFS(EOMONTH(E1288,0)-C1288&gt;90,"老品 (开售天数大于90天)",EOMONTH(E1288,0)-C1288&gt;=0,"新品 (开售天数小于等于90)"),"新品未出单")</f>
        <v>老品 (开售天数大于90天)</v>
      </c>
      <c r="C1288" s="1">
        <f>_xlfn.XLOOKUP(K1288,开售时间!A:A,开售时间!B:B)</f>
        <v>44703</v>
      </c>
      <c r="D1288" s="1" t="str">
        <f>IFERROR(_xlfn.XLOOKUP(G1288,分层!A:A,分层!B:B),"未划分")</f>
        <v>T2</v>
      </c>
      <c r="E1288" s="4">
        <v>46266</v>
      </c>
      <c r="F1288" s="1" t="s">
        <v>72</v>
      </c>
      <c r="G1288" t="s">
        <v>2415</v>
      </c>
      <c r="H1288" t="s">
        <v>2416</v>
      </c>
      <c r="I1288" t="s">
        <v>2417</v>
      </c>
      <c r="J1288" t="s">
        <v>5570</v>
      </c>
      <c r="K1288" t="s">
        <v>2417</v>
      </c>
      <c r="L1288">
        <v>20104</v>
      </c>
      <c r="M1288">
        <v>198</v>
      </c>
      <c r="N1288">
        <v>60.59</v>
      </c>
      <c r="O1288">
        <v>51.16</v>
      </c>
      <c r="P1288">
        <v>0</v>
      </c>
      <c r="Q1288">
        <v>9.43</v>
      </c>
      <c r="R1288">
        <v>0</v>
      </c>
      <c r="S1288">
        <v>0</v>
      </c>
      <c r="T1288">
        <v>0</v>
      </c>
      <c r="U1288">
        <v>0</v>
      </c>
      <c r="V1288">
        <v>0</v>
      </c>
      <c r="W1288" t="s">
        <v>5935</v>
      </c>
      <c r="X1288">
        <v>285.77</v>
      </c>
      <c r="Y1288">
        <v>220.82</v>
      </c>
      <c r="Z1288">
        <v>0</v>
      </c>
      <c r="AA1288">
        <v>64.95</v>
      </c>
      <c r="AB1288">
        <v>0</v>
      </c>
      <c r="AC1288">
        <v>21</v>
      </c>
      <c r="AD1288">
        <v>16</v>
      </c>
      <c r="AE1288">
        <v>0</v>
      </c>
      <c r="AF1288">
        <v>5</v>
      </c>
      <c r="AG1288">
        <v>0</v>
      </c>
      <c r="AH1288" t="s">
        <v>6866</v>
      </c>
      <c r="AI1288">
        <v>233.82</v>
      </c>
      <c r="AJ1288">
        <v>17</v>
      </c>
      <c r="AK1288" t="s">
        <v>2545</v>
      </c>
      <c r="AL1288">
        <v>0.31</v>
      </c>
      <c r="AM1288">
        <v>3.01</v>
      </c>
      <c r="AN1288">
        <v>4.72</v>
      </c>
      <c r="AO1288" t="s">
        <v>6867</v>
      </c>
      <c r="AP1288" t="s">
        <v>6868</v>
      </c>
      <c r="AQ1288" t="s">
        <v>2431</v>
      </c>
      <c r="AR1288" t="s">
        <v>6869</v>
      </c>
      <c r="AS1288">
        <v>2.89</v>
      </c>
      <c r="AT1288">
        <v>1.21</v>
      </c>
      <c r="AU1288">
        <v>12</v>
      </c>
      <c r="AV1288">
        <v>24</v>
      </c>
      <c r="AW1288">
        <v>51</v>
      </c>
      <c r="AX1288">
        <v>1.7</v>
      </c>
      <c r="AY1288">
        <v>1.7</v>
      </c>
      <c r="AZ1288">
        <v>1.7</v>
      </c>
      <c r="BA1288">
        <v>50</v>
      </c>
      <c r="BB1288">
        <v>648.85</v>
      </c>
      <c r="BC1288">
        <v>48</v>
      </c>
      <c r="BD1288" t="s">
        <v>6403</v>
      </c>
      <c r="BE1288" t="s">
        <v>6870</v>
      </c>
      <c r="BF1288" t="s">
        <v>4943</v>
      </c>
      <c r="BG1288" t="s">
        <v>86</v>
      </c>
      <c r="BH1288" t="s">
        <v>86</v>
      </c>
      <c r="BI1288" t="s">
        <v>86</v>
      </c>
      <c r="BJ1288">
        <v>640.38</v>
      </c>
      <c r="BK1288">
        <v>1</v>
      </c>
      <c r="BL1288">
        <v>12.34</v>
      </c>
      <c r="BM1288">
        <v>1</v>
      </c>
      <c r="BN1288">
        <v>13</v>
      </c>
      <c r="BO1288">
        <v>168.87</v>
      </c>
      <c r="BP1288">
        <v>11</v>
      </c>
      <c r="BQ1288">
        <v>12.81</v>
      </c>
      <c r="BR1288">
        <v>1.7</v>
      </c>
      <c r="BS1288">
        <v>8.47</v>
      </c>
      <c r="BT1288">
        <v>0</v>
      </c>
    </row>
    <row r="1289" spans="1:72">
      <c r="A1289" t="str">
        <f>IF(I1289="","其他",_xlfn.XLOOKUP(I1289,辅助数据!B:B,辅助数据!C:C))</f>
        <v>签名本</v>
      </c>
      <c r="B1289" t="str" cm="1">
        <f t="array" ref="B1289">IFERROR(_xlfn.IFS(EOMONTH(E1289,0)-C1289&gt;90,"老品 (开售天数大于90天)",EOMONTH(E1289,0)-C1289&gt;=0,"新品 (开售天数小于等于90)"),"新品未出单")</f>
        <v>老品 (开售天数大于90天)</v>
      </c>
      <c r="C1289" s="1">
        <f>_xlfn.XLOOKUP(K1289,开售时间!A:A,开售时间!B:B)</f>
        <v>45883</v>
      </c>
      <c r="D1289" s="1" t="str">
        <f>IFERROR(_xlfn.XLOOKUP(G1289,分层!A:A,分层!B:B),"未划分")</f>
        <v>T2</v>
      </c>
      <c r="E1289" s="4">
        <v>46266</v>
      </c>
      <c r="F1289" s="1" t="s">
        <v>72</v>
      </c>
      <c r="G1289" t="s">
        <v>1740</v>
      </c>
      <c r="H1289" t="s">
        <v>1741</v>
      </c>
      <c r="I1289" t="s">
        <v>1742</v>
      </c>
      <c r="J1289" t="s">
        <v>426</v>
      </c>
      <c r="K1289" t="s">
        <v>1742</v>
      </c>
      <c r="L1289">
        <v>32577</v>
      </c>
      <c r="M1289">
        <v>196</v>
      </c>
      <c r="N1289">
        <v>118.17</v>
      </c>
      <c r="O1289">
        <v>117.51</v>
      </c>
      <c r="P1289">
        <v>0</v>
      </c>
      <c r="Q1289">
        <v>0.66</v>
      </c>
      <c r="R1289">
        <v>0</v>
      </c>
      <c r="S1289">
        <v>0</v>
      </c>
      <c r="T1289">
        <v>0</v>
      </c>
      <c r="U1289">
        <v>0</v>
      </c>
      <c r="V1289">
        <v>0</v>
      </c>
      <c r="W1289" t="s">
        <v>5935</v>
      </c>
      <c r="X1289">
        <v>428.64</v>
      </c>
      <c r="Y1289">
        <v>428.64</v>
      </c>
      <c r="Z1289">
        <v>0</v>
      </c>
      <c r="AA1289">
        <v>0</v>
      </c>
      <c r="AB1289">
        <v>0</v>
      </c>
      <c r="AC1289">
        <v>32</v>
      </c>
      <c r="AD1289">
        <v>32</v>
      </c>
      <c r="AE1289">
        <v>0</v>
      </c>
      <c r="AF1289">
        <v>0</v>
      </c>
      <c r="AG1289">
        <v>0</v>
      </c>
      <c r="AH1289" t="s">
        <v>1099</v>
      </c>
      <c r="AI1289">
        <v>311.74</v>
      </c>
      <c r="AJ1289">
        <v>24</v>
      </c>
      <c r="AK1289" t="s">
        <v>860</v>
      </c>
      <c r="AL1289">
        <v>0.6</v>
      </c>
      <c r="AM1289">
        <v>3.63</v>
      </c>
      <c r="AN1289">
        <v>3.63</v>
      </c>
      <c r="AO1289" t="s">
        <v>6871</v>
      </c>
      <c r="AP1289" t="s">
        <v>6872</v>
      </c>
      <c r="AQ1289" t="s">
        <v>2211</v>
      </c>
      <c r="AR1289" t="s">
        <v>6873</v>
      </c>
      <c r="AS1289">
        <v>3.69</v>
      </c>
      <c r="AT1289">
        <v>2.36</v>
      </c>
      <c r="AU1289">
        <v>18</v>
      </c>
      <c r="AV1289">
        <v>31</v>
      </c>
      <c r="AW1289">
        <v>54</v>
      </c>
      <c r="AX1289">
        <v>2.6</v>
      </c>
      <c r="AY1289">
        <v>2.2</v>
      </c>
      <c r="AZ1289">
        <v>1.8</v>
      </c>
      <c r="BA1289">
        <v>50</v>
      </c>
      <c r="BB1289">
        <v>598.3</v>
      </c>
      <c r="BC1289">
        <v>48</v>
      </c>
      <c r="BD1289" t="s">
        <v>6874</v>
      </c>
      <c r="BE1289" t="s">
        <v>6875</v>
      </c>
      <c r="BF1289" t="s">
        <v>4943</v>
      </c>
      <c r="BG1289" t="s">
        <v>86</v>
      </c>
      <c r="BH1289" t="s">
        <v>86</v>
      </c>
      <c r="BI1289" t="s">
        <v>86</v>
      </c>
      <c r="BJ1289">
        <v>592.98</v>
      </c>
      <c r="BK1289">
        <v>2</v>
      </c>
      <c r="BL1289">
        <v>22.78</v>
      </c>
      <c r="BM1289">
        <v>2</v>
      </c>
      <c r="BN1289">
        <v>9</v>
      </c>
      <c r="BO1289">
        <v>106.71</v>
      </c>
      <c r="BP1289">
        <v>7</v>
      </c>
      <c r="BQ1289">
        <v>11.86</v>
      </c>
      <c r="BR1289">
        <v>1.7</v>
      </c>
      <c r="BS1289">
        <v>5.32</v>
      </c>
      <c r="BT1289">
        <v>0</v>
      </c>
    </row>
    <row r="1290" spans="1:72">
      <c r="A1290" t="str">
        <f>IF(I1290="","其他",_xlfn.XLOOKUP(I1290,辅助数据!B:B,辅助数据!C:C))</f>
        <v>海报套装</v>
      </c>
      <c r="B1290" t="str" cm="1">
        <f t="array" ref="B1290">IFERROR(_xlfn.IFS(EOMONTH(E1290,0)-C1290&gt;90,"老品 (开售天数大于90天)",EOMONTH(E1290,0)-C1290&gt;=0,"新品 (开售天数小于等于90)"),"新品未出单")</f>
        <v>老品 (开售天数大于90天)</v>
      </c>
      <c r="C1290" s="1">
        <f>_xlfn.XLOOKUP(K1290,开售时间!A:A,开售时间!B:B)</f>
        <v>46098</v>
      </c>
      <c r="D1290" s="1" t="str">
        <f>IFERROR(_xlfn.XLOOKUP(G1290,分层!A:A,分层!B:B),"未划分")</f>
        <v>T2</v>
      </c>
      <c r="E1290" s="4">
        <v>46266</v>
      </c>
      <c r="F1290" s="1" t="s">
        <v>72</v>
      </c>
      <c r="G1290" t="s">
        <v>1536</v>
      </c>
      <c r="H1290" t="s">
        <v>1537</v>
      </c>
      <c r="I1290" t="s">
        <v>1538</v>
      </c>
      <c r="J1290" t="s">
        <v>4797</v>
      </c>
      <c r="K1290" t="s">
        <v>1538</v>
      </c>
      <c r="L1290">
        <v>59984</v>
      </c>
      <c r="M1290">
        <v>318</v>
      </c>
      <c r="N1290">
        <v>223.46</v>
      </c>
      <c r="O1290">
        <v>160.92</v>
      </c>
      <c r="P1290">
        <v>0</v>
      </c>
      <c r="Q1290">
        <v>62.54</v>
      </c>
      <c r="R1290">
        <v>0</v>
      </c>
      <c r="S1290">
        <v>0</v>
      </c>
      <c r="T1290">
        <v>0</v>
      </c>
      <c r="U1290">
        <v>0</v>
      </c>
      <c r="V1290">
        <v>0</v>
      </c>
      <c r="W1290" t="s">
        <v>5935</v>
      </c>
      <c r="X1290">
        <v>692.65</v>
      </c>
      <c r="Y1290">
        <v>492.75</v>
      </c>
      <c r="Z1290">
        <v>0</v>
      </c>
      <c r="AA1290">
        <v>199.9</v>
      </c>
      <c r="AB1290">
        <v>0</v>
      </c>
      <c r="AC1290">
        <v>35</v>
      </c>
      <c r="AD1290">
        <v>25</v>
      </c>
      <c r="AE1290">
        <v>0</v>
      </c>
      <c r="AF1290">
        <v>10</v>
      </c>
      <c r="AG1290">
        <v>0</v>
      </c>
      <c r="AH1290" t="s">
        <v>5557</v>
      </c>
      <c r="AI1290">
        <v>619.69</v>
      </c>
      <c r="AJ1290">
        <v>31</v>
      </c>
      <c r="AK1290" t="s">
        <v>3167</v>
      </c>
      <c r="AL1290">
        <v>0.7</v>
      </c>
      <c r="AM1290">
        <v>3.73</v>
      </c>
      <c r="AN1290">
        <v>3.1</v>
      </c>
      <c r="AO1290" t="s">
        <v>6876</v>
      </c>
      <c r="AP1290" t="s">
        <v>6877</v>
      </c>
      <c r="AQ1290" t="s">
        <v>1988</v>
      </c>
      <c r="AR1290" t="s">
        <v>6878</v>
      </c>
      <c r="AS1290">
        <v>6.38</v>
      </c>
      <c r="AT1290">
        <v>4.47</v>
      </c>
      <c r="AU1290">
        <v>5</v>
      </c>
      <c r="AV1290">
        <v>12</v>
      </c>
      <c r="AW1290">
        <v>45</v>
      </c>
      <c r="AX1290">
        <v>0.7</v>
      </c>
      <c r="AY1290">
        <v>0.9</v>
      </c>
      <c r="AZ1290">
        <v>1.5</v>
      </c>
      <c r="BA1290">
        <v>50</v>
      </c>
      <c r="BB1290">
        <v>999.5</v>
      </c>
      <c r="BC1290">
        <v>49</v>
      </c>
      <c r="BD1290" t="s">
        <v>6879</v>
      </c>
      <c r="BE1290" t="s">
        <v>6879</v>
      </c>
      <c r="BF1290" t="s">
        <v>2182</v>
      </c>
      <c r="BG1290" t="s">
        <v>86</v>
      </c>
      <c r="BH1290" t="s">
        <v>86</v>
      </c>
      <c r="BI1290" t="s">
        <v>86</v>
      </c>
      <c r="BJ1290">
        <v>997.5</v>
      </c>
      <c r="BK1290">
        <v>0</v>
      </c>
      <c r="BL1290">
        <v>0</v>
      </c>
      <c r="BM1290">
        <v>0</v>
      </c>
      <c r="BN1290">
        <v>2</v>
      </c>
      <c r="BO1290">
        <v>39.98</v>
      </c>
      <c r="BP1290">
        <v>1</v>
      </c>
      <c r="BQ1290">
        <v>19.95</v>
      </c>
      <c r="BR1290">
        <v>1.7</v>
      </c>
      <c r="BS1290">
        <v>2</v>
      </c>
      <c r="BT1290">
        <v>0</v>
      </c>
    </row>
    <row r="1291" spans="1:72">
      <c r="A1291" t="str">
        <f>IF(I1291="","其他",_xlfn.XLOOKUP(I1291,辅助数据!B:B,辅助数据!C:C))</f>
        <v>贺卡</v>
      </c>
      <c r="B1291" t="str" cm="1">
        <f t="array" ref="B1291">IFERROR(_xlfn.IFS(EOMONTH(E1291,0)-C1291&gt;90,"老品 (开售天数大于90天)",EOMONTH(E1291,0)-C1291&gt;=0,"新品 (开售天数小于等于90)"),"新品未出单")</f>
        <v>老品 (开售天数大于90天)</v>
      </c>
      <c r="C1291" s="1">
        <f>_xlfn.XLOOKUP(K1291,开售时间!A:A,开售时间!B:B)</f>
        <v>45114</v>
      </c>
      <c r="D1291" s="1" t="str">
        <f>IFERROR(_xlfn.XLOOKUP(G1291,分层!A:A,分层!B:B),"未划分")</f>
        <v>N</v>
      </c>
      <c r="E1291" s="4">
        <v>46266</v>
      </c>
      <c r="F1291" s="1" t="s">
        <v>72</v>
      </c>
      <c r="G1291" t="s">
        <v>2941</v>
      </c>
      <c r="H1291" t="s">
        <v>2942</v>
      </c>
      <c r="I1291" t="s">
        <v>2943</v>
      </c>
      <c r="J1291" t="s">
        <v>4324</v>
      </c>
      <c r="K1291" t="s">
        <v>2943</v>
      </c>
      <c r="L1291">
        <v>67608</v>
      </c>
      <c r="M1291">
        <v>190</v>
      </c>
      <c r="N1291">
        <v>173.35</v>
      </c>
      <c r="O1291">
        <v>153.19</v>
      </c>
      <c r="P1291">
        <v>0</v>
      </c>
      <c r="Q1291">
        <v>20.16</v>
      </c>
      <c r="R1291">
        <v>0</v>
      </c>
      <c r="S1291">
        <v>0</v>
      </c>
      <c r="T1291">
        <v>0</v>
      </c>
      <c r="U1291">
        <v>0</v>
      </c>
      <c r="V1291">
        <v>0</v>
      </c>
      <c r="W1291" t="s">
        <v>5935</v>
      </c>
      <c r="X1291">
        <v>530.62</v>
      </c>
      <c r="Y1291">
        <v>460.67</v>
      </c>
      <c r="Z1291">
        <v>0</v>
      </c>
      <c r="AA1291">
        <v>69.95</v>
      </c>
      <c r="AB1291">
        <v>0</v>
      </c>
      <c r="AC1291">
        <v>37</v>
      </c>
      <c r="AD1291">
        <v>32</v>
      </c>
      <c r="AE1291">
        <v>0</v>
      </c>
      <c r="AF1291">
        <v>5</v>
      </c>
      <c r="AG1291">
        <v>0</v>
      </c>
      <c r="AH1291" t="s">
        <v>2039</v>
      </c>
      <c r="AI1291">
        <v>440.69</v>
      </c>
      <c r="AJ1291">
        <v>31</v>
      </c>
      <c r="AK1291" t="s">
        <v>489</v>
      </c>
      <c r="AL1291">
        <v>0.91</v>
      </c>
      <c r="AM1291">
        <v>2.56</v>
      </c>
      <c r="AN1291">
        <v>3.06</v>
      </c>
      <c r="AO1291" t="s">
        <v>2138</v>
      </c>
      <c r="AP1291" t="s">
        <v>6880</v>
      </c>
      <c r="AQ1291" t="s">
        <v>4686</v>
      </c>
      <c r="AR1291" t="s">
        <v>6881</v>
      </c>
      <c r="AS1291">
        <v>4.69</v>
      </c>
      <c r="AT1291">
        <v>3.47</v>
      </c>
      <c r="AU1291">
        <v>12</v>
      </c>
      <c r="AV1291">
        <v>27</v>
      </c>
      <c r="AW1291">
        <v>48</v>
      </c>
      <c r="AX1291">
        <v>1.7</v>
      </c>
      <c r="AY1291">
        <v>1.9</v>
      </c>
      <c r="AZ1291">
        <v>1.6</v>
      </c>
      <c r="BA1291">
        <v>50</v>
      </c>
      <c r="BB1291">
        <v>699.5</v>
      </c>
      <c r="BC1291">
        <v>49</v>
      </c>
      <c r="BD1291" t="s">
        <v>752</v>
      </c>
      <c r="BE1291" t="s">
        <v>6882</v>
      </c>
      <c r="BF1291" t="s">
        <v>6883</v>
      </c>
      <c r="BG1291" t="s">
        <v>86</v>
      </c>
      <c r="BH1291" t="s">
        <v>86</v>
      </c>
      <c r="BI1291" t="s">
        <v>86</v>
      </c>
      <c r="BJ1291">
        <v>651.9</v>
      </c>
      <c r="BK1291">
        <v>0</v>
      </c>
      <c r="BL1291">
        <v>0</v>
      </c>
      <c r="BM1291">
        <v>0</v>
      </c>
      <c r="BN1291">
        <v>35</v>
      </c>
      <c r="BO1291">
        <v>489.65</v>
      </c>
      <c r="BP1291">
        <v>34</v>
      </c>
      <c r="BQ1291">
        <v>13.04</v>
      </c>
      <c r="BR1291">
        <v>1.7</v>
      </c>
      <c r="BS1291">
        <v>47.6</v>
      </c>
      <c r="BT1291">
        <v>0</v>
      </c>
    </row>
    <row r="1292" spans="1:72">
      <c r="A1292" t="str">
        <f>IF(I1292="","其他",_xlfn.XLOOKUP(I1292,辅助数据!B:B,辅助数据!C:C))</f>
        <v>小海报木板</v>
      </c>
      <c r="B1292" t="str" cm="1">
        <f t="array" ref="B1292">IFERROR(_xlfn.IFS(EOMONTH(E1292,0)-C1292&gt;90,"老品 (开售天数大于90天)",EOMONTH(E1292,0)-C1292&gt;=0,"新品 (开售天数小于等于90)"),"新品未出单")</f>
        <v>老品 (开售天数大于90天)</v>
      </c>
      <c r="C1292" s="1">
        <f>_xlfn.XLOOKUP(K1292,开售时间!A:A,开售时间!B:B)</f>
        <v>46010</v>
      </c>
      <c r="D1292" s="1" t="str">
        <f>IFERROR(_xlfn.XLOOKUP(G1292,分层!A:A,分层!B:B),"未划分")</f>
        <v>T3</v>
      </c>
      <c r="E1292" s="4">
        <v>46266</v>
      </c>
      <c r="F1292" s="1" t="s">
        <v>72</v>
      </c>
      <c r="G1292" t="s">
        <v>2439</v>
      </c>
      <c r="H1292" t="s">
        <v>2440</v>
      </c>
      <c r="I1292" t="s">
        <v>2441</v>
      </c>
      <c r="J1292" t="s">
        <v>6507</v>
      </c>
      <c r="K1292" t="s">
        <v>2441</v>
      </c>
      <c r="L1292">
        <v>47942</v>
      </c>
      <c r="M1292">
        <v>216</v>
      </c>
      <c r="N1292">
        <v>131.26</v>
      </c>
      <c r="O1292">
        <v>130.58</v>
      </c>
      <c r="P1292">
        <v>0</v>
      </c>
      <c r="Q1292">
        <v>0.68</v>
      </c>
      <c r="R1292">
        <v>0</v>
      </c>
      <c r="S1292">
        <v>0</v>
      </c>
      <c r="T1292">
        <v>0</v>
      </c>
      <c r="U1292">
        <v>0</v>
      </c>
      <c r="V1292">
        <v>0</v>
      </c>
      <c r="W1292" t="s">
        <v>5935</v>
      </c>
      <c r="X1292">
        <v>385.93</v>
      </c>
      <c r="Y1292">
        <v>375.94</v>
      </c>
      <c r="Z1292">
        <v>0</v>
      </c>
      <c r="AA1292">
        <v>9.99</v>
      </c>
      <c r="AB1292">
        <v>0</v>
      </c>
      <c r="AC1292">
        <v>38</v>
      </c>
      <c r="AD1292">
        <v>37</v>
      </c>
      <c r="AE1292">
        <v>0</v>
      </c>
      <c r="AF1292">
        <v>1</v>
      </c>
      <c r="AG1292">
        <v>0</v>
      </c>
      <c r="AH1292" t="s">
        <v>6884</v>
      </c>
      <c r="AI1292">
        <v>329.67</v>
      </c>
      <c r="AJ1292">
        <v>33</v>
      </c>
      <c r="AK1292" t="s">
        <v>199</v>
      </c>
      <c r="AL1292">
        <v>0.61</v>
      </c>
      <c r="AM1292">
        <v>2.74</v>
      </c>
      <c r="AN1292">
        <v>2.94</v>
      </c>
      <c r="AO1292" t="s">
        <v>6885</v>
      </c>
      <c r="AP1292" t="s">
        <v>2726</v>
      </c>
      <c r="AQ1292" t="s">
        <v>6886</v>
      </c>
      <c r="AR1292" t="s">
        <v>2566</v>
      </c>
      <c r="AS1292">
        <v>3.45</v>
      </c>
      <c r="AT1292">
        <v>2.73</v>
      </c>
      <c r="AU1292">
        <v>16</v>
      </c>
      <c r="AV1292">
        <v>24</v>
      </c>
      <c r="AW1292">
        <v>51</v>
      </c>
      <c r="AX1292">
        <v>2.3</v>
      </c>
      <c r="AY1292">
        <v>1.7</v>
      </c>
      <c r="AZ1292">
        <v>1.7</v>
      </c>
      <c r="BA1292">
        <v>48</v>
      </c>
      <c r="BB1292">
        <v>479.52</v>
      </c>
      <c r="BC1292">
        <v>47</v>
      </c>
      <c r="BD1292" t="s">
        <v>6887</v>
      </c>
      <c r="BE1292" t="s">
        <v>6888</v>
      </c>
      <c r="BF1292" t="s">
        <v>6889</v>
      </c>
      <c r="BG1292" t="s">
        <v>86</v>
      </c>
      <c r="BH1292" t="s">
        <v>86</v>
      </c>
      <c r="BI1292" t="s">
        <v>86</v>
      </c>
      <c r="BJ1292">
        <v>479.03</v>
      </c>
      <c r="BK1292">
        <v>0</v>
      </c>
      <c r="BL1292">
        <v>0</v>
      </c>
      <c r="BM1292">
        <v>0</v>
      </c>
      <c r="BN1292">
        <v>1</v>
      </c>
      <c r="BO1292">
        <v>9.99</v>
      </c>
      <c r="BP1292">
        <v>1</v>
      </c>
      <c r="BQ1292">
        <v>9.98</v>
      </c>
      <c r="BR1292">
        <v>1.6</v>
      </c>
      <c r="BS1292">
        <v>0.49</v>
      </c>
      <c r="BT1292">
        <v>0</v>
      </c>
    </row>
    <row r="1293" spans="1:72">
      <c r="A1293" t="str">
        <f>IF(I1293="","其他",_xlfn.XLOOKUP(I1293,辅助数据!B:B,辅助数据!C:C))</f>
        <v>照片横幅</v>
      </c>
      <c r="B1293" t="str" cm="1">
        <f t="array" ref="B1293">IFERROR(_xlfn.IFS(EOMONTH(E1293,0)-C1293&gt;90,"老品 (开售天数大于90天)",EOMONTH(E1293,0)-C1293&gt;=0,"新品 (开售天数小于等于90)"),"新品未出单")</f>
        <v>老品 (开售天数大于90天)</v>
      </c>
      <c r="C1293" s="1">
        <f>_xlfn.XLOOKUP(K1293,开售时间!A:A,开售时间!B:B)</f>
        <v>46121</v>
      </c>
      <c r="D1293" s="1" t="str">
        <f>IFERROR(_xlfn.XLOOKUP(G1293,分层!A:A,分层!B:B),"未划分")</f>
        <v>T3</v>
      </c>
      <c r="E1293" s="4">
        <v>46266</v>
      </c>
      <c r="F1293" s="1" t="s">
        <v>72</v>
      </c>
      <c r="G1293" t="s">
        <v>917</v>
      </c>
      <c r="H1293" t="s">
        <v>918</v>
      </c>
      <c r="I1293" t="s">
        <v>919</v>
      </c>
      <c r="J1293" t="s">
        <v>1802</v>
      </c>
      <c r="K1293" t="s">
        <v>919</v>
      </c>
      <c r="L1293">
        <v>41852</v>
      </c>
      <c r="M1293">
        <v>238</v>
      </c>
      <c r="N1293">
        <v>181.56</v>
      </c>
      <c r="O1293">
        <v>172.49</v>
      </c>
      <c r="P1293">
        <v>0</v>
      </c>
      <c r="Q1293">
        <v>9.07</v>
      </c>
      <c r="R1293">
        <v>0</v>
      </c>
      <c r="S1293">
        <v>0</v>
      </c>
      <c r="T1293">
        <v>0</v>
      </c>
      <c r="U1293">
        <v>0</v>
      </c>
      <c r="V1293">
        <v>0</v>
      </c>
      <c r="W1293" t="s">
        <v>5935</v>
      </c>
      <c r="X1293">
        <v>541.51</v>
      </c>
      <c r="Y1293">
        <v>515.53</v>
      </c>
      <c r="Z1293">
        <v>0</v>
      </c>
      <c r="AA1293">
        <v>25.98</v>
      </c>
      <c r="AB1293">
        <v>0</v>
      </c>
      <c r="AC1293">
        <v>41</v>
      </c>
      <c r="AD1293">
        <v>39</v>
      </c>
      <c r="AE1293">
        <v>0</v>
      </c>
      <c r="AF1293">
        <v>2</v>
      </c>
      <c r="AG1293">
        <v>0</v>
      </c>
      <c r="AH1293" t="s">
        <v>6890</v>
      </c>
      <c r="AI1293">
        <v>436.59</v>
      </c>
      <c r="AJ1293">
        <v>33</v>
      </c>
      <c r="AK1293" t="s">
        <v>1144</v>
      </c>
      <c r="AL1293">
        <v>0.76</v>
      </c>
      <c r="AM1293">
        <v>4.34</v>
      </c>
      <c r="AN1293">
        <v>2.98</v>
      </c>
      <c r="AO1293" t="s">
        <v>6891</v>
      </c>
      <c r="AP1293" t="s">
        <v>6892</v>
      </c>
      <c r="AQ1293" t="s">
        <v>6510</v>
      </c>
      <c r="AR1293" t="s">
        <v>6893</v>
      </c>
      <c r="AS1293">
        <v>4.43</v>
      </c>
      <c r="AT1293">
        <v>3.78</v>
      </c>
      <c r="AU1293">
        <v>7</v>
      </c>
      <c r="AV1293">
        <v>11</v>
      </c>
      <c r="AW1293">
        <v>41</v>
      </c>
      <c r="AX1293">
        <v>1</v>
      </c>
      <c r="AY1293">
        <v>0.8</v>
      </c>
      <c r="AZ1293">
        <v>1.4</v>
      </c>
      <c r="BA1293">
        <v>48</v>
      </c>
      <c r="BB1293">
        <v>616.76</v>
      </c>
      <c r="BC1293">
        <v>45</v>
      </c>
      <c r="BD1293" t="s">
        <v>4928</v>
      </c>
      <c r="BE1293" t="s">
        <v>6894</v>
      </c>
      <c r="BF1293" t="s">
        <v>6895</v>
      </c>
      <c r="BG1293" t="s">
        <v>86</v>
      </c>
      <c r="BH1293" t="s">
        <v>86</v>
      </c>
      <c r="BI1293" t="s">
        <v>86</v>
      </c>
      <c r="BJ1293">
        <v>611.56</v>
      </c>
      <c r="BK1293">
        <v>0</v>
      </c>
      <c r="BL1293">
        <v>0</v>
      </c>
      <c r="BM1293">
        <v>0</v>
      </c>
      <c r="BN1293">
        <v>8</v>
      </c>
      <c r="BO1293">
        <v>103.92</v>
      </c>
      <c r="BP1293">
        <v>5</v>
      </c>
      <c r="BQ1293">
        <v>12.74</v>
      </c>
      <c r="BR1293">
        <v>1.6</v>
      </c>
      <c r="BS1293">
        <v>5.2</v>
      </c>
      <c r="BT1293">
        <v>0</v>
      </c>
    </row>
    <row r="1294" spans="1:72">
      <c r="A1294" t="str">
        <f>IF(I1294="","其他",_xlfn.XLOOKUP(I1294,辅助数据!B:B,辅助数据!C:C))</f>
        <v>蜂窝</v>
      </c>
      <c r="B1294" t="str" cm="1">
        <f t="array" ref="B1294">IFERROR(_xlfn.IFS(EOMONTH(E1294,0)-C1294&gt;90,"老品 (开售天数大于90天)",EOMONTH(E1294,0)-C1294&gt;=0,"新品 (开售天数小于等于90)"),"新品未出单")</f>
        <v>老品 (开售天数大于90天)</v>
      </c>
      <c r="C1294" s="1">
        <f>_xlfn.XLOOKUP(K1294,开售时间!A:A,开售时间!B:B)</f>
        <v>44688</v>
      </c>
      <c r="D1294" s="1" t="str">
        <f>IFERROR(_xlfn.XLOOKUP(G1294,分层!A:A,分层!B:B),"未划分")</f>
        <v>T3</v>
      </c>
      <c r="E1294" s="4">
        <v>46266</v>
      </c>
      <c r="F1294" s="1" t="s">
        <v>72</v>
      </c>
      <c r="G1294" t="s">
        <v>1825</v>
      </c>
      <c r="H1294" t="s">
        <v>1826</v>
      </c>
      <c r="I1294" t="s">
        <v>1827</v>
      </c>
      <c r="J1294" t="s">
        <v>5445</v>
      </c>
      <c r="K1294" t="s">
        <v>1827</v>
      </c>
      <c r="L1294">
        <v>23780</v>
      </c>
      <c r="M1294">
        <v>149</v>
      </c>
      <c r="N1294">
        <v>85.56</v>
      </c>
      <c r="O1294">
        <v>83.43</v>
      </c>
      <c r="P1294">
        <v>0</v>
      </c>
      <c r="Q1294">
        <v>2.13</v>
      </c>
      <c r="R1294">
        <v>0</v>
      </c>
      <c r="S1294">
        <v>0</v>
      </c>
      <c r="T1294">
        <v>0</v>
      </c>
      <c r="U1294">
        <v>0</v>
      </c>
      <c r="V1294">
        <v>0</v>
      </c>
      <c r="W1294" t="s">
        <v>5935</v>
      </c>
      <c r="X1294">
        <v>318.26</v>
      </c>
      <c r="Y1294">
        <v>298.77</v>
      </c>
      <c r="Z1294">
        <v>0</v>
      </c>
      <c r="AA1294">
        <v>19.49</v>
      </c>
      <c r="AB1294">
        <v>0</v>
      </c>
      <c r="AC1294">
        <v>23</v>
      </c>
      <c r="AD1294">
        <v>21</v>
      </c>
      <c r="AE1294">
        <v>0</v>
      </c>
      <c r="AF1294">
        <v>2</v>
      </c>
      <c r="AG1294">
        <v>0</v>
      </c>
      <c r="AH1294" t="s">
        <v>6896</v>
      </c>
      <c r="AI1294">
        <v>253.31</v>
      </c>
      <c r="AJ1294">
        <v>18</v>
      </c>
      <c r="AK1294" t="s">
        <v>1678</v>
      </c>
      <c r="AL1294">
        <v>0.57</v>
      </c>
      <c r="AM1294">
        <v>3.6</v>
      </c>
      <c r="AN1294">
        <v>3.72</v>
      </c>
      <c r="AO1294" t="s">
        <v>1113</v>
      </c>
      <c r="AP1294" t="s">
        <v>4182</v>
      </c>
      <c r="AQ1294" t="s">
        <v>6897</v>
      </c>
      <c r="AR1294" t="s">
        <v>6898</v>
      </c>
      <c r="AS1294">
        <v>3.72</v>
      </c>
      <c r="AT1294">
        <v>1.82</v>
      </c>
      <c r="AU1294">
        <v>7</v>
      </c>
      <c r="AV1294">
        <v>18</v>
      </c>
      <c r="AW1294">
        <v>47</v>
      </c>
      <c r="AX1294">
        <v>1</v>
      </c>
      <c r="AY1294">
        <v>1.3</v>
      </c>
      <c r="AZ1294">
        <v>1.6</v>
      </c>
      <c r="BA1294">
        <v>47</v>
      </c>
      <c r="BB1294">
        <v>610.53</v>
      </c>
      <c r="BC1294">
        <v>44</v>
      </c>
      <c r="BD1294" t="s">
        <v>4768</v>
      </c>
      <c r="BE1294" t="s">
        <v>4768</v>
      </c>
      <c r="BF1294" t="s">
        <v>141</v>
      </c>
      <c r="BG1294" t="s">
        <v>86</v>
      </c>
      <c r="BH1294" t="s">
        <v>86</v>
      </c>
      <c r="BI1294" t="s">
        <v>86</v>
      </c>
      <c r="BJ1294">
        <v>606.63</v>
      </c>
      <c r="BK1294">
        <v>0</v>
      </c>
      <c r="BL1294">
        <v>0</v>
      </c>
      <c r="BM1294">
        <v>0</v>
      </c>
      <c r="BN1294">
        <v>6</v>
      </c>
      <c r="BO1294">
        <v>77.94</v>
      </c>
      <c r="BP1294">
        <v>3</v>
      </c>
      <c r="BQ1294">
        <v>12.91</v>
      </c>
      <c r="BR1294">
        <v>1.6</v>
      </c>
      <c r="BS1294">
        <v>3.9</v>
      </c>
      <c r="BT1294">
        <v>0</v>
      </c>
    </row>
    <row r="1295" spans="1:72">
      <c r="A1295" t="str">
        <f>IF(I1295="","其他",_xlfn.XLOOKUP(I1295,辅助数据!B:B,辅助数据!C:C))</f>
        <v>蜂窝</v>
      </c>
      <c r="B1295" t="str" cm="1">
        <f t="array" ref="B1295">IFERROR(_xlfn.IFS(EOMONTH(E1295,0)-C1295&gt;90,"老品 (开售天数大于90天)",EOMONTH(E1295,0)-C1295&gt;=0,"新品 (开售天数小于等于90)"),"新品未出单")</f>
        <v>老品 (开售天数大于90天)</v>
      </c>
      <c r="C1295" s="1">
        <f>_xlfn.XLOOKUP(K1295,开售时间!A:A,开售时间!B:B)</f>
        <v>45915</v>
      </c>
      <c r="D1295" s="1" t="str">
        <f>IFERROR(_xlfn.XLOOKUP(G1295,分层!A:A,分层!B:B),"未划分")</f>
        <v>T2</v>
      </c>
      <c r="E1295" s="4">
        <v>46266</v>
      </c>
      <c r="F1295" s="1" t="s">
        <v>72</v>
      </c>
      <c r="G1295" t="s">
        <v>2228</v>
      </c>
      <c r="H1295" t="s">
        <v>2229</v>
      </c>
      <c r="I1295" t="s">
        <v>2230</v>
      </c>
      <c r="J1295" t="s">
        <v>6899</v>
      </c>
      <c r="K1295" t="s">
        <v>2230</v>
      </c>
      <c r="L1295">
        <v>11153</v>
      </c>
      <c r="M1295">
        <v>183</v>
      </c>
      <c r="N1295">
        <v>66.48</v>
      </c>
      <c r="O1295">
        <v>62.5</v>
      </c>
      <c r="P1295">
        <v>0</v>
      </c>
      <c r="Q1295">
        <v>3.98</v>
      </c>
      <c r="R1295">
        <v>0</v>
      </c>
      <c r="S1295">
        <v>0</v>
      </c>
      <c r="T1295">
        <v>0</v>
      </c>
      <c r="U1295">
        <v>0</v>
      </c>
      <c r="V1295">
        <v>0</v>
      </c>
      <c r="W1295" t="s">
        <v>5935</v>
      </c>
      <c r="X1295">
        <v>244.13</v>
      </c>
      <c r="Y1295">
        <v>209.15</v>
      </c>
      <c r="Z1295">
        <v>0</v>
      </c>
      <c r="AA1295">
        <v>34.98</v>
      </c>
      <c r="AB1295">
        <v>0</v>
      </c>
      <c r="AC1295">
        <v>18</v>
      </c>
      <c r="AD1295">
        <v>15</v>
      </c>
      <c r="AE1295">
        <v>0</v>
      </c>
      <c r="AF1295">
        <v>3</v>
      </c>
      <c r="AG1295">
        <v>0</v>
      </c>
      <c r="AH1295" t="s">
        <v>6900</v>
      </c>
      <c r="AI1295">
        <v>244.13</v>
      </c>
      <c r="AJ1295">
        <v>18</v>
      </c>
      <c r="AK1295" t="s">
        <v>6256</v>
      </c>
      <c r="AL1295">
        <v>0.36</v>
      </c>
      <c r="AM1295">
        <v>5.96</v>
      </c>
      <c r="AN1295">
        <v>3.67</v>
      </c>
      <c r="AO1295" t="s">
        <v>6901</v>
      </c>
      <c r="AP1295" t="s">
        <v>6902</v>
      </c>
      <c r="AQ1295" t="s">
        <v>5722</v>
      </c>
      <c r="AR1295" t="s">
        <v>6469</v>
      </c>
      <c r="AS1295">
        <v>3.69</v>
      </c>
      <c r="AT1295">
        <v>1.41</v>
      </c>
      <c r="AU1295">
        <v>12</v>
      </c>
      <c r="AV1295">
        <v>20</v>
      </c>
      <c r="AW1295">
        <v>46</v>
      </c>
      <c r="AX1295">
        <v>1.7</v>
      </c>
      <c r="AY1295">
        <v>1.4</v>
      </c>
      <c r="AZ1295">
        <v>1.5</v>
      </c>
      <c r="BA1295">
        <v>47</v>
      </c>
      <c r="BB1295">
        <v>656.83</v>
      </c>
      <c r="BC1295">
        <v>46</v>
      </c>
      <c r="BD1295" t="s">
        <v>4692</v>
      </c>
      <c r="BE1295" t="s">
        <v>6225</v>
      </c>
      <c r="BF1295" t="s">
        <v>415</v>
      </c>
      <c r="BG1295" t="s">
        <v>86</v>
      </c>
      <c r="BH1295" t="s">
        <v>86</v>
      </c>
      <c r="BI1295" t="s">
        <v>86</v>
      </c>
      <c r="BJ1295">
        <v>655.43</v>
      </c>
      <c r="BK1295">
        <v>1</v>
      </c>
      <c r="BL1295">
        <v>13.29</v>
      </c>
      <c r="BM1295">
        <v>1</v>
      </c>
      <c r="BN1295">
        <v>2</v>
      </c>
      <c r="BO1295">
        <v>27.98</v>
      </c>
      <c r="BP1295">
        <v>1</v>
      </c>
      <c r="BQ1295">
        <v>13.95</v>
      </c>
      <c r="BR1295">
        <v>1.6</v>
      </c>
      <c r="BS1295">
        <v>1.4</v>
      </c>
      <c r="BT1295">
        <v>0</v>
      </c>
    </row>
    <row r="1296" spans="1:72">
      <c r="A1296" t="str">
        <f>IF(I1296="","其他",_xlfn.XLOOKUP(I1296,辅助数据!B:B,辅助数据!C:C))</f>
        <v>照片横幅</v>
      </c>
      <c r="B1296" t="str" cm="1">
        <f t="array" ref="B1296">IFERROR(_xlfn.IFS(EOMONTH(E1296,0)-C1296&gt;90,"老品 (开售天数大于90天)",EOMONTH(E1296,0)-C1296&gt;=0,"新品 (开售天数小于等于90)"),"新品未出单")</f>
        <v>老品 (开售天数大于90天)</v>
      </c>
      <c r="C1296" s="1">
        <f>_xlfn.XLOOKUP(K1296,开售时间!A:A,开售时间!B:B)</f>
        <v>46035</v>
      </c>
      <c r="D1296" s="1" t="str">
        <f>IFERROR(_xlfn.XLOOKUP(G1296,分层!A:A,分层!B:B),"未划分")</f>
        <v>T3</v>
      </c>
      <c r="E1296" s="4">
        <v>46266</v>
      </c>
      <c r="F1296" s="1" t="s">
        <v>72</v>
      </c>
      <c r="G1296" t="s">
        <v>1503</v>
      </c>
      <c r="H1296" t="s">
        <v>1504</v>
      </c>
      <c r="I1296" t="s">
        <v>1505</v>
      </c>
      <c r="J1296" t="s">
        <v>6903</v>
      </c>
      <c r="K1296" t="s">
        <v>1505</v>
      </c>
      <c r="L1296">
        <v>65796</v>
      </c>
      <c r="M1296">
        <v>251</v>
      </c>
      <c r="N1296">
        <v>195.15</v>
      </c>
      <c r="O1296">
        <v>192.91</v>
      </c>
      <c r="P1296">
        <v>0</v>
      </c>
      <c r="Q1296">
        <v>2.24</v>
      </c>
      <c r="R1296">
        <v>0</v>
      </c>
      <c r="S1296">
        <v>0</v>
      </c>
      <c r="T1296">
        <v>0</v>
      </c>
      <c r="U1296">
        <v>0</v>
      </c>
      <c r="V1296">
        <v>0</v>
      </c>
      <c r="W1296" t="s">
        <v>5935</v>
      </c>
      <c r="X1296">
        <v>587.85</v>
      </c>
      <c r="Y1296">
        <v>574.86</v>
      </c>
      <c r="Z1296">
        <v>0</v>
      </c>
      <c r="AA1296">
        <v>12.99</v>
      </c>
      <c r="AB1296">
        <v>0</v>
      </c>
      <c r="AC1296">
        <v>45</v>
      </c>
      <c r="AD1296">
        <v>44</v>
      </c>
      <c r="AE1296">
        <v>0</v>
      </c>
      <c r="AF1296">
        <v>1</v>
      </c>
      <c r="AG1296">
        <v>0</v>
      </c>
      <c r="AH1296" t="s">
        <v>1309</v>
      </c>
      <c r="AI1296">
        <v>441.66</v>
      </c>
      <c r="AJ1296">
        <v>34</v>
      </c>
      <c r="AK1296" t="s">
        <v>212</v>
      </c>
      <c r="AL1296">
        <v>0.78</v>
      </c>
      <c r="AM1296">
        <v>2.97</v>
      </c>
      <c r="AN1296">
        <v>3.01</v>
      </c>
      <c r="AO1296" t="s">
        <v>6215</v>
      </c>
      <c r="AP1296" t="s">
        <v>6904</v>
      </c>
      <c r="AQ1296" t="s">
        <v>1947</v>
      </c>
      <c r="AR1296" t="s">
        <v>6905</v>
      </c>
      <c r="AS1296">
        <v>4.34</v>
      </c>
      <c r="AT1296">
        <v>4.15</v>
      </c>
      <c r="AU1296">
        <v>14</v>
      </c>
      <c r="AV1296">
        <v>24</v>
      </c>
      <c r="AW1296">
        <v>49</v>
      </c>
      <c r="AX1296">
        <v>2</v>
      </c>
      <c r="AY1296">
        <v>1.7</v>
      </c>
      <c r="AZ1296">
        <v>1.6</v>
      </c>
      <c r="BA1296">
        <v>47</v>
      </c>
      <c r="BB1296">
        <v>609.88</v>
      </c>
      <c r="BC1296">
        <v>47</v>
      </c>
      <c r="BD1296" t="s">
        <v>6906</v>
      </c>
      <c r="BE1296" t="s">
        <v>6907</v>
      </c>
      <c r="BF1296" t="s">
        <v>6430</v>
      </c>
      <c r="BG1296" t="s">
        <v>86</v>
      </c>
      <c r="BH1296" t="s">
        <v>86</v>
      </c>
      <c r="BI1296" t="s">
        <v>86</v>
      </c>
      <c r="BJ1296">
        <v>607.28</v>
      </c>
      <c r="BK1296">
        <v>1</v>
      </c>
      <c r="BL1296">
        <v>12.34</v>
      </c>
      <c r="BM1296">
        <v>1</v>
      </c>
      <c r="BN1296">
        <v>4</v>
      </c>
      <c r="BO1296">
        <v>51.96</v>
      </c>
      <c r="BP1296">
        <v>4</v>
      </c>
      <c r="BQ1296">
        <v>12.92</v>
      </c>
      <c r="BR1296">
        <v>1.6</v>
      </c>
      <c r="BS1296">
        <v>2.6</v>
      </c>
      <c r="BT1296">
        <v>0</v>
      </c>
    </row>
    <row r="1297" spans="1:72">
      <c r="A1297" t="str">
        <f>IF(I1297="","其他",_xlfn.XLOOKUP(I1297,辅助数据!B:B,辅助数据!C:C))</f>
        <v>照片横幅</v>
      </c>
      <c r="B1297" t="str" cm="1">
        <f t="array" ref="B1297">IFERROR(_xlfn.IFS(EOMONTH(E1297,0)-C1297&gt;90,"老品 (开售天数大于90天)",EOMONTH(E1297,0)-C1297&gt;=0,"新品 (开售天数小于等于90)"),"新品未出单")</f>
        <v>老品 (开售天数大于90天)</v>
      </c>
      <c r="C1297" s="1">
        <f>_xlfn.XLOOKUP(K1297,开售时间!A:A,开售时间!B:B)</f>
        <v>46119</v>
      </c>
      <c r="D1297" s="1" t="str">
        <f>IFERROR(_xlfn.XLOOKUP(G1297,分层!A:A,分层!B:B),"未划分")</f>
        <v>T4</v>
      </c>
      <c r="E1297" s="4">
        <v>46266</v>
      </c>
      <c r="F1297" s="1" t="s">
        <v>72</v>
      </c>
      <c r="G1297" t="s">
        <v>2826</v>
      </c>
      <c r="H1297" t="s">
        <v>2827</v>
      </c>
      <c r="I1297" t="s">
        <v>2828</v>
      </c>
      <c r="J1297" t="s">
        <v>4253</v>
      </c>
      <c r="K1297" t="s">
        <v>2828</v>
      </c>
      <c r="L1297">
        <v>51447</v>
      </c>
      <c r="M1297">
        <v>300</v>
      </c>
      <c r="N1297">
        <v>253.45</v>
      </c>
      <c r="O1297">
        <v>249.36</v>
      </c>
      <c r="P1297">
        <v>0</v>
      </c>
      <c r="Q1297">
        <v>4.09</v>
      </c>
      <c r="R1297">
        <v>0</v>
      </c>
      <c r="S1297">
        <v>0</v>
      </c>
      <c r="T1297">
        <v>0</v>
      </c>
      <c r="U1297">
        <v>0</v>
      </c>
      <c r="V1297">
        <v>0</v>
      </c>
      <c r="W1297" t="s">
        <v>5935</v>
      </c>
      <c r="X1297">
        <v>526.94</v>
      </c>
      <c r="Y1297">
        <v>515.64</v>
      </c>
      <c r="Z1297">
        <v>0</v>
      </c>
      <c r="AA1297">
        <v>11.3</v>
      </c>
      <c r="AB1297">
        <v>0</v>
      </c>
      <c r="AC1297">
        <v>46</v>
      </c>
      <c r="AD1297">
        <v>45</v>
      </c>
      <c r="AE1297">
        <v>0</v>
      </c>
      <c r="AF1297">
        <v>1</v>
      </c>
      <c r="AG1297">
        <v>0</v>
      </c>
      <c r="AH1297" t="s">
        <v>5274</v>
      </c>
      <c r="AI1297">
        <v>418.1</v>
      </c>
      <c r="AJ1297">
        <v>37</v>
      </c>
      <c r="AK1297" t="s">
        <v>1540</v>
      </c>
      <c r="AL1297">
        <v>0.84</v>
      </c>
      <c r="AM1297">
        <v>4.93</v>
      </c>
      <c r="AN1297">
        <v>2.08</v>
      </c>
      <c r="AO1297" t="s">
        <v>6286</v>
      </c>
      <c r="AP1297" t="s">
        <v>6681</v>
      </c>
      <c r="AQ1297" t="s">
        <v>3039</v>
      </c>
      <c r="AR1297" t="s">
        <v>6908</v>
      </c>
      <c r="AS1297">
        <v>5.51</v>
      </c>
      <c r="AT1297">
        <v>5.39</v>
      </c>
      <c r="AU1297">
        <v>12</v>
      </c>
      <c r="AV1297">
        <v>20</v>
      </c>
      <c r="AW1297">
        <v>46</v>
      </c>
      <c r="AX1297">
        <v>1.7</v>
      </c>
      <c r="AY1297">
        <v>1.4</v>
      </c>
      <c r="AZ1297">
        <v>1.5</v>
      </c>
      <c r="BA1297">
        <v>47</v>
      </c>
      <c r="BB1297">
        <v>532.14</v>
      </c>
      <c r="BC1297">
        <v>47</v>
      </c>
      <c r="BD1297" t="s">
        <v>6909</v>
      </c>
      <c r="BE1297" t="s">
        <v>6910</v>
      </c>
      <c r="BF1297" t="s">
        <v>6909</v>
      </c>
      <c r="BG1297" t="s">
        <v>86</v>
      </c>
      <c r="BH1297" t="s">
        <v>86</v>
      </c>
      <c r="BI1297" t="s">
        <v>86</v>
      </c>
      <c r="BJ1297">
        <v>531.58</v>
      </c>
      <c r="BK1297">
        <v>2</v>
      </c>
      <c r="BL1297">
        <v>23.64</v>
      </c>
      <c r="BM1297">
        <v>2</v>
      </c>
      <c r="BN1297">
        <v>1</v>
      </c>
      <c r="BO1297">
        <v>11.3</v>
      </c>
      <c r="BP1297">
        <v>1</v>
      </c>
      <c r="BQ1297">
        <v>11.31</v>
      </c>
      <c r="BR1297">
        <v>1.6</v>
      </c>
      <c r="BS1297">
        <v>0.56</v>
      </c>
      <c r="BT1297">
        <v>0</v>
      </c>
    </row>
    <row r="1298" spans="1:72">
      <c r="A1298" t="str">
        <f>IF(I1298="","其他",_xlfn.XLOOKUP(I1298,辅助数据!B:B,辅助数据!C:C))</f>
        <v>照片横幅</v>
      </c>
      <c r="B1298" t="str" cm="1">
        <f t="array" ref="B1298">IFERROR(_xlfn.IFS(EOMONTH(E1298,0)-C1298&gt;90,"老品 (开售天数大于90天)",EOMONTH(E1298,0)-C1298&gt;=0,"新品 (开售天数小于等于90)"),"新品未出单")</f>
        <v>老品 (开售天数大于90天)</v>
      </c>
      <c r="C1298" s="1">
        <f>_xlfn.XLOOKUP(K1298,开售时间!A:A,开售时间!B:B)</f>
        <v>46104</v>
      </c>
      <c r="D1298" s="1" t="str">
        <f>IFERROR(_xlfn.XLOOKUP(G1298,分层!A:A,分层!B:B),"未划分")</f>
        <v>T2</v>
      </c>
      <c r="E1298" s="4">
        <v>46266</v>
      </c>
      <c r="F1298" s="1" t="s">
        <v>72</v>
      </c>
      <c r="G1298" t="s">
        <v>1694</v>
      </c>
      <c r="H1298" t="s">
        <v>1695</v>
      </c>
      <c r="I1298" t="s">
        <v>1696</v>
      </c>
      <c r="J1298" t="s">
        <v>4971</v>
      </c>
      <c r="K1298" t="s">
        <v>1696</v>
      </c>
      <c r="L1298">
        <v>34355</v>
      </c>
      <c r="M1298">
        <v>236</v>
      </c>
      <c r="N1298">
        <v>190.64</v>
      </c>
      <c r="O1298">
        <v>187.18</v>
      </c>
      <c r="P1298">
        <v>0</v>
      </c>
      <c r="Q1298">
        <v>3.46</v>
      </c>
      <c r="R1298">
        <v>0</v>
      </c>
      <c r="S1298">
        <v>0</v>
      </c>
      <c r="T1298">
        <v>0</v>
      </c>
      <c r="U1298">
        <v>0</v>
      </c>
      <c r="V1298">
        <v>0</v>
      </c>
      <c r="W1298" t="s">
        <v>5935</v>
      </c>
      <c r="X1298">
        <v>500.7</v>
      </c>
      <c r="Y1298">
        <v>487.71</v>
      </c>
      <c r="Z1298">
        <v>0</v>
      </c>
      <c r="AA1298">
        <v>12.99</v>
      </c>
      <c r="AB1298">
        <v>0</v>
      </c>
      <c r="AC1298">
        <v>40</v>
      </c>
      <c r="AD1298">
        <v>39</v>
      </c>
      <c r="AE1298">
        <v>0</v>
      </c>
      <c r="AF1298">
        <v>1</v>
      </c>
      <c r="AG1298">
        <v>0</v>
      </c>
      <c r="AH1298" t="s">
        <v>1442</v>
      </c>
      <c r="AI1298">
        <v>398.78</v>
      </c>
      <c r="AJ1298">
        <v>32</v>
      </c>
      <c r="AK1298" t="s">
        <v>701</v>
      </c>
      <c r="AL1298">
        <v>0.81</v>
      </c>
      <c r="AM1298">
        <v>5.55</v>
      </c>
      <c r="AN1298">
        <v>2.63</v>
      </c>
      <c r="AO1298" t="s">
        <v>6911</v>
      </c>
      <c r="AP1298" t="s">
        <v>6912</v>
      </c>
      <c r="AQ1298" t="s">
        <v>1329</v>
      </c>
      <c r="AR1298" t="s">
        <v>6913</v>
      </c>
      <c r="AS1298">
        <v>4.77</v>
      </c>
      <c r="AT1298">
        <v>4.06</v>
      </c>
      <c r="AU1298">
        <v>21</v>
      </c>
      <c r="AV1298">
        <v>26</v>
      </c>
      <c r="AW1298">
        <v>55</v>
      </c>
      <c r="AX1298">
        <v>3</v>
      </c>
      <c r="AY1298">
        <v>1.9</v>
      </c>
      <c r="AZ1298">
        <v>1.8</v>
      </c>
      <c r="BA1298">
        <v>47</v>
      </c>
      <c r="BB1298">
        <v>594.67</v>
      </c>
      <c r="BC1298">
        <v>47</v>
      </c>
      <c r="BD1298" t="s">
        <v>6914</v>
      </c>
      <c r="BE1298" t="s">
        <v>6915</v>
      </c>
      <c r="BF1298" t="s">
        <v>6916</v>
      </c>
      <c r="BG1298" t="s">
        <v>86</v>
      </c>
      <c r="BH1298" t="s">
        <v>86</v>
      </c>
      <c r="BI1298" t="s">
        <v>86</v>
      </c>
      <c r="BJ1298">
        <v>593.46</v>
      </c>
      <c r="BK1298">
        <v>1</v>
      </c>
      <c r="BL1298">
        <v>12.34</v>
      </c>
      <c r="BM1298">
        <v>1</v>
      </c>
      <c r="BN1298">
        <v>2</v>
      </c>
      <c r="BO1298">
        <v>24.29</v>
      </c>
      <c r="BP1298">
        <v>2</v>
      </c>
      <c r="BQ1298">
        <v>12.63</v>
      </c>
      <c r="BR1298">
        <v>1.6</v>
      </c>
      <c r="BS1298">
        <v>1.21</v>
      </c>
      <c r="BT1298">
        <v>0</v>
      </c>
    </row>
    <row r="1299" spans="1:72">
      <c r="A1299" t="e">
        <f>IF(I1299="","其他",_xlfn.XLOOKUP(I1299,辅助数据!B:B,辅助数据!C:C))</f>
        <v>#N/A</v>
      </c>
      <c r="B1299" t="str" cm="1">
        <f t="array" ref="B1299">IFERROR(_xlfn.IFS(EOMONTH(E1299,0)-C1299&gt;90,"老品 (开售天数大于90天)",EOMONTH(E1299,0)-C1299&gt;=0,"新品 (开售天数小于等于90)"),"新品未出单")</f>
        <v>新品 (开售天数小于等于90)</v>
      </c>
      <c r="C1299" s="1">
        <f>_xlfn.XLOOKUP(K1299,开售时间!A:A,开售时间!B:B)</f>
        <v>46228</v>
      </c>
      <c r="D1299" s="1" t="str">
        <f>IFERROR(_xlfn.XLOOKUP(G1299,分层!A:A,分层!B:B),"未划分")</f>
        <v>N</v>
      </c>
      <c r="E1299" s="4">
        <v>46266</v>
      </c>
      <c r="F1299" s="1" t="s">
        <v>72</v>
      </c>
      <c r="G1299" t="s">
        <v>3240</v>
      </c>
      <c r="H1299" t="s">
        <v>5283</v>
      </c>
      <c r="I1299" t="s">
        <v>3242</v>
      </c>
      <c r="J1299" t="s">
        <v>5743</v>
      </c>
      <c r="K1299" t="s">
        <v>3242</v>
      </c>
      <c r="L1299">
        <v>26288</v>
      </c>
      <c r="M1299">
        <v>553</v>
      </c>
      <c r="N1299">
        <v>343.49</v>
      </c>
      <c r="O1299">
        <v>277.87</v>
      </c>
      <c r="P1299">
        <v>0</v>
      </c>
      <c r="Q1299">
        <v>65.62</v>
      </c>
      <c r="R1299">
        <v>0</v>
      </c>
      <c r="S1299">
        <v>0</v>
      </c>
      <c r="T1299">
        <v>0</v>
      </c>
      <c r="U1299">
        <v>0</v>
      </c>
      <c r="V1299">
        <v>0</v>
      </c>
      <c r="W1299" t="s">
        <v>5935</v>
      </c>
      <c r="X1299">
        <v>363.72</v>
      </c>
      <c r="Y1299">
        <v>259.8</v>
      </c>
      <c r="Z1299">
        <v>0</v>
      </c>
      <c r="AA1299">
        <v>103.92</v>
      </c>
      <c r="AB1299">
        <v>0</v>
      </c>
      <c r="AC1299">
        <v>28</v>
      </c>
      <c r="AD1299">
        <v>20</v>
      </c>
      <c r="AE1299">
        <v>0</v>
      </c>
      <c r="AF1299">
        <v>8</v>
      </c>
      <c r="AG1299">
        <v>0</v>
      </c>
      <c r="AH1299" t="s">
        <v>6917</v>
      </c>
      <c r="AI1299">
        <v>337.74</v>
      </c>
      <c r="AJ1299">
        <v>26</v>
      </c>
      <c r="AK1299" t="s">
        <v>3523</v>
      </c>
      <c r="AL1299">
        <v>0.62</v>
      </c>
      <c r="AM1299">
        <v>13.07</v>
      </c>
      <c r="AN1299">
        <v>1.06</v>
      </c>
      <c r="AO1299" t="s">
        <v>6632</v>
      </c>
      <c r="AP1299" t="s">
        <v>6918</v>
      </c>
      <c r="AQ1299" t="s">
        <v>2101</v>
      </c>
      <c r="AR1299" t="s">
        <v>6919</v>
      </c>
      <c r="AS1299">
        <v>12.27</v>
      </c>
      <c r="AT1299">
        <v>7.31</v>
      </c>
      <c r="AU1299">
        <v>10</v>
      </c>
      <c r="AV1299">
        <v>22</v>
      </c>
      <c r="AW1299">
        <v>45</v>
      </c>
      <c r="AX1299">
        <v>1.4</v>
      </c>
      <c r="AY1299">
        <v>1.6</v>
      </c>
      <c r="AZ1299">
        <v>1.5</v>
      </c>
      <c r="BA1299">
        <v>47</v>
      </c>
      <c r="BB1299">
        <v>610.53</v>
      </c>
      <c r="BC1299">
        <v>46</v>
      </c>
      <c r="BD1299" t="s">
        <v>1006</v>
      </c>
      <c r="BE1299" t="s">
        <v>6920</v>
      </c>
      <c r="BF1299" t="s">
        <v>6921</v>
      </c>
      <c r="BG1299" t="s">
        <v>86</v>
      </c>
      <c r="BH1299" t="s">
        <v>86</v>
      </c>
      <c r="BI1299" t="s">
        <v>86</v>
      </c>
      <c r="BJ1299">
        <v>568.93</v>
      </c>
      <c r="BK1299">
        <v>0</v>
      </c>
      <c r="BL1299">
        <v>0</v>
      </c>
      <c r="BM1299">
        <v>0</v>
      </c>
      <c r="BN1299">
        <v>32</v>
      </c>
      <c r="BO1299">
        <v>415.68</v>
      </c>
      <c r="BP1299">
        <v>31</v>
      </c>
      <c r="BQ1299">
        <v>12.1</v>
      </c>
      <c r="BR1299">
        <v>1.6</v>
      </c>
      <c r="BS1299">
        <v>41.6</v>
      </c>
      <c r="BT1299">
        <v>0</v>
      </c>
    </row>
    <row r="1300" spans="1:72">
      <c r="A1300" t="e">
        <f>IF(I1300="","其他",_xlfn.XLOOKUP(I1300,辅助数据!B:B,辅助数据!C:C))</f>
        <v>#N/A</v>
      </c>
      <c r="B1300" t="str" cm="1">
        <f t="array" ref="B1300">IFERROR(_xlfn.IFS(EOMONTH(E1300,0)-C1300&gt;90,"老品 (开售天数大于90天)",EOMONTH(E1300,0)-C1300&gt;=0,"新品 (开售天数小于等于90)"),"新品未出单")</f>
        <v>新品 (开售天数小于等于90)</v>
      </c>
      <c r="C1300" s="1">
        <f>_xlfn.XLOOKUP(K1300,开售时间!A:A,开售时间!B:B)</f>
        <v>46271</v>
      </c>
      <c r="D1300" s="1" t="str">
        <f>IFERROR(_xlfn.XLOOKUP(G1300,分层!A:A,分层!B:B),"未划分")</f>
        <v>T3</v>
      </c>
      <c r="E1300" s="4">
        <v>46266</v>
      </c>
      <c r="F1300" s="1" t="s">
        <v>72</v>
      </c>
      <c r="G1300" t="s">
        <v>4114</v>
      </c>
      <c r="H1300" t="s">
        <v>4115</v>
      </c>
      <c r="I1300" t="s">
        <v>4116</v>
      </c>
      <c r="J1300" t="s">
        <v>2977</v>
      </c>
      <c r="K1300" t="s">
        <v>4116</v>
      </c>
      <c r="L1300">
        <v>29956</v>
      </c>
      <c r="M1300">
        <v>396</v>
      </c>
      <c r="N1300">
        <v>408.43</v>
      </c>
      <c r="O1300">
        <v>381.51</v>
      </c>
      <c r="P1300">
        <v>0</v>
      </c>
      <c r="Q1300">
        <v>26.92</v>
      </c>
      <c r="R1300">
        <v>0</v>
      </c>
      <c r="S1300">
        <v>0</v>
      </c>
      <c r="T1300">
        <v>0</v>
      </c>
      <c r="U1300">
        <v>0</v>
      </c>
      <c r="V1300">
        <v>0</v>
      </c>
      <c r="W1300" t="s">
        <v>5935</v>
      </c>
      <c r="X1300">
        <v>654.5</v>
      </c>
      <c r="Y1300">
        <v>615.53</v>
      </c>
      <c r="Z1300">
        <v>0</v>
      </c>
      <c r="AA1300">
        <v>38.97</v>
      </c>
      <c r="AB1300">
        <v>0</v>
      </c>
      <c r="AC1300">
        <v>50</v>
      </c>
      <c r="AD1300">
        <v>47</v>
      </c>
      <c r="AE1300">
        <v>0</v>
      </c>
      <c r="AF1300">
        <v>3</v>
      </c>
      <c r="AG1300">
        <v>0</v>
      </c>
      <c r="AH1300" t="s">
        <v>6922</v>
      </c>
      <c r="AI1300">
        <v>584.55</v>
      </c>
      <c r="AJ1300">
        <v>45</v>
      </c>
      <c r="AK1300" t="s">
        <v>2160</v>
      </c>
      <c r="AL1300">
        <v>1.03</v>
      </c>
      <c r="AM1300">
        <v>13.63</v>
      </c>
      <c r="AN1300">
        <v>1.6</v>
      </c>
      <c r="AO1300" t="s">
        <v>6420</v>
      </c>
      <c r="AP1300" t="s">
        <v>6923</v>
      </c>
      <c r="AQ1300" t="s">
        <v>6924</v>
      </c>
      <c r="AR1300" t="s">
        <v>6925</v>
      </c>
      <c r="AS1300">
        <v>8.17</v>
      </c>
      <c r="AT1300">
        <v>8.69</v>
      </c>
      <c r="AU1300">
        <v>15</v>
      </c>
      <c r="AV1300">
        <v>35</v>
      </c>
      <c r="AW1300">
        <v>59</v>
      </c>
      <c r="AX1300">
        <v>2.1</v>
      </c>
      <c r="AY1300">
        <v>2.5</v>
      </c>
      <c r="AZ1300">
        <v>2</v>
      </c>
      <c r="BA1300">
        <v>47</v>
      </c>
      <c r="BB1300">
        <v>610.53</v>
      </c>
      <c r="BC1300">
        <v>47</v>
      </c>
      <c r="BD1300" t="s">
        <v>86</v>
      </c>
      <c r="BE1300" t="s">
        <v>86</v>
      </c>
      <c r="BF1300" t="s">
        <v>86</v>
      </c>
      <c r="BG1300" t="s">
        <v>86</v>
      </c>
      <c r="BH1300" t="s">
        <v>86</v>
      </c>
      <c r="BI1300" t="s">
        <v>86</v>
      </c>
      <c r="BJ1300">
        <v>567.63</v>
      </c>
      <c r="BK1300">
        <v>0</v>
      </c>
      <c r="BL1300">
        <v>0</v>
      </c>
      <c r="BM1300">
        <v>0</v>
      </c>
      <c r="BN1300">
        <v>33</v>
      </c>
      <c r="BO1300">
        <v>428.67</v>
      </c>
      <c r="BP1300">
        <v>33</v>
      </c>
      <c r="BQ1300">
        <v>12.08</v>
      </c>
      <c r="BR1300">
        <v>1.6</v>
      </c>
      <c r="BS1300">
        <v>42.9</v>
      </c>
      <c r="BT1300">
        <v>0</v>
      </c>
    </row>
    <row r="1301" spans="1:72">
      <c r="A1301" t="str">
        <f>IF(I1301="","其他",_xlfn.XLOOKUP(I1301,辅助数据!B:B,辅助数据!C:C))</f>
        <v>照片横幅</v>
      </c>
      <c r="B1301" t="str" cm="1">
        <f t="array" ref="B1301">IFERROR(_xlfn.IFS(EOMONTH(E1301,0)-C1301&gt;90,"老品 (开售天数大于90天)",EOMONTH(E1301,0)-C1301&gt;=0,"新品 (开售天数小于等于90)"),"新品未出单")</f>
        <v>老品 (开售天数大于90天)</v>
      </c>
      <c r="C1301" s="1">
        <f>_xlfn.XLOOKUP(K1301,开售时间!A:A,开售时间!B:B)</f>
        <v>46107</v>
      </c>
      <c r="D1301" s="1" t="str">
        <f>IFERROR(_xlfn.XLOOKUP(G1301,分层!A:A,分层!B:B),"未划分")</f>
        <v>T2</v>
      </c>
      <c r="E1301" s="4">
        <v>46266</v>
      </c>
      <c r="F1301" s="1" t="s">
        <v>72</v>
      </c>
      <c r="G1301" t="s">
        <v>1933</v>
      </c>
      <c r="H1301" t="s">
        <v>1934</v>
      </c>
      <c r="I1301" t="s">
        <v>1935</v>
      </c>
      <c r="J1301" t="s">
        <v>1010</v>
      </c>
      <c r="K1301" t="s">
        <v>1935</v>
      </c>
      <c r="L1301">
        <v>28331</v>
      </c>
      <c r="M1301">
        <v>183</v>
      </c>
      <c r="N1301">
        <v>153.54</v>
      </c>
      <c r="O1301">
        <v>150.57</v>
      </c>
      <c r="P1301">
        <v>0</v>
      </c>
      <c r="Q1301">
        <v>2.97</v>
      </c>
      <c r="R1301">
        <v>0</v>
      </c>
      <c r="S1301">
        <v>0</v>
      </c>
      <c r="T1301">
        <v>0</v>
      </c>
      <c r="U1301">
        <v>0</v>
      </c>
      <c r="V1301">
        <v>0</v>
      </c>
      <c r="W1301" t="s">
        <v>5935</v>
      </c>
      <c r="X1301">
        <v>547.09</v>
      </c>
      <c r="Y1301">
        <v>534.1</v>
      </c>
      <c r="Z1301">
        <v>0</v>
      </c>
      <c r="AA1301">
        <v>12.99</v>
      </c>
      <c r="AB1301">
        <v>0</v>
      </c>
      <c r="AC1301">
        <v>43</v>
      </c>
      <c r="AD1301">
        <v>42</v>
      </c>
      <c r="AE1301">
        <v>0</v>
      </c>
      <c r="AF1301">
        <v>1</v>
      </c>
      <c r="AG1301">
        <v>0</v>
      </c>
      <c r="AH1301" t="s">
        <v>6926</v>
      </c>
      <c r="AI1301">
        <v>403.2</v>
      </c>
      <c r="AJ1301">
        <v>32</v>
      </c>
      <c r="AK1301" t="s">
        <v>1394</v>
      </c>
      <c r="AL1301">
        <v>0.84</v>
      </c>
      <c r="AM1301">
        <v>5.42</v>
      </c>
      <c r="AN1301">
        <v>3.56</v>
      </c>
      <c r="AO1301" t="s">
        <v>513</v>
      </c>
      <c r="AP1301" t="s">
        <v>6927</v>
      </c>
      <c r="AQ1301" t="s">
        <v>4200</v>
      </c>
      <c r="AR1301" t="s">
        <v>6928</v>
      </c>
      <c r="AS1301">
        <v>3.57</v>
      </c>
      <c r="AT1301">
        <v>3.34</v>
      </c>
      <c r="AU1301">
        <v>13</v>
      </c>
      <c r="AV1301">
        <v>20</v>
      </c>
      <c r="AW1301">
        <v>45</v>
      </c>
      <c r="AX1301">
        <v>1.9</v>
      </c>
      <c r="AY1301">
        <v>1.4</v>
      </c>
      <c r="AZ1301">
        <v>1.5</v>
      </c>
      <c r="BA1301">
        <v>46</v>
      </c>
      <c r="BB1301">
        <v>581.68</v>
      </c>
      <c r="BC1301">
        <v>46</v>
      </c>
      <c r="BD1301" t="s">
        <v>6929</v>
      </c>
      <c r="BE1301" t="s">
        <v>5497</v>
      </c>
      <c r="BF1301" t="s">
        <v>5298</v>
      </c>
      <c r="BG1301" t="s">
        <v>86</v>
      </c>
      <c r="BH1301" t="s">
        <v>86</v>
      </c>
      <c r="BI1301" t="s">
        <v>86</v>
      </c>
      <c r="BJ1301">
        <v>580.38</v>
      </c>
      <c r="BK1301">
        <v>1</v>
      </c>
      <c r="BL1301">
        <v>12.34</v>
      </c>
      <c r="BM1301">
        <v>1</v>
      </c>
      <c r="BN1301">
        <v>2</v>
      </c>
      <c r="BO1301">
        <v>25.98</v>
      </c>
      <c r="BP1301">
        <v>2</v>
      </c>
      <c r="BQ1301">
        <v>12.62</v>
      </c>
      <c r="BR1301">
        <v>1.5</v>
      </c>
      <c r="BS1301">
        <v>1.3</v>
      </c>
      <c r="BT1301">
        <v>0</v>
      </c>
    </row>
    <row r="1302" spans="1:72">
      <c r="A1302" t="str">
        <f>IF(I1302="","其他",_xlfn.XLOOKUP(I1302,辅助数据!B:B,辅助数据!C:C))</f>
        <v>长横幅</v>
      </c>
      <c r="B1302" t="str" cm="1">
        <f t="array" ref="B1302">IFERROR(_xlfn.IFS(EOMONTH(E1302,0)-C1302&gt;90,"老品 (开售天数大于90天)",EOMONTH(E1302,0)-C1302&gt;=0,"新品 (开售天数小于等于90)"),"新品未出单")</f>
        <v>老品 (开售天数大于90天)</v>
      </c>
      <c r="C1302" s="1">
        <f>_xlfn.XLOOKUP(K1302,开售时间!A:A,开售时间!B:B)</f>
        <v>45892</v>
      </c>
      <c r="D1302" s="1" t="str">
        <f>IFERROR(_xlfn.XLOOKUP(G1302,分层!A:A,分层!B:B),"未划分")</f>
        <v>T2</v>
      </c>
      <c r="E1302" s="4">
        <v>46266</v>
      </c>
      <c r="F1302" s="1" t="s">
        <v>72</v>
      </c>
      <c r="G1302" t="s">
        <v>2043</v>
      </c>
      <c r="H1302" t="s">
        <v>2044</v>
      </c>
      <c r="I1302" t="s">
        <v>2045</v>
      </c>
      <c r="J1302" t="s">
        <v>4676</v>
      </c>
      <c r="K1302" t="s">
        <v>2045</v>
      </c>
      <c r="L1302">
        <v>18191</v>
      </c>
      <c r="M1302">
        <v>155</v>
      </c>
      <c r="N1302">
        <v>58.99</v>
      </c>
      <c r="O1302">
        <v>57.14</v>
      </c>
      <c r="P1302">
        <v>0</v>
      </c>
      <c r="Q1302">
        <v>1.85</v>
      </c>
      <c r="R1302">
        <v>0</v>
      </c>
      <c r="S1302">
        <v>0</v>
      </c>
      <c r="T1302">
        <v>0</v>
      </c>
      <c r="U1302">
        <v>0</v>
      </c>
      <c r="V1302">
        <v>0</v>
      </c>
      <c r="W1302" t="s">
        <v>5935</v>
      </c>
      <c r="X1302">
        <v>143.39</v>
      </c>
      <c r="Y1302">
        <v>134.4</v>
      </c>
      <c r="Z1302">
        <v>0</v>
      </c>
      <c r="AA1302">
        <v>8.99</v>
      </c>
      <c r="AB1302">
        <v>0</v>
      </c>
      <c r="AC1302">
        <v>15</v>
      </c>
      <c r="AD1302">
        <v>14</v>
      </c>
      <c r="AE1302">
        <v>0</v>
      </c>
      <c r="AF1302">
        <v>1</v>
      </c>
      <c r="AG1302">
        <v>0</v>
      </c>
      <c r="AH1302" t="s">
        <v>1612</v>
      </c>
      <c r="AI1302">
        <v>143.39</v>
      </c>
      <c r="AJ1302">
        <v>15</v>
      </c>
      <c r="AK1302" t="s">
        <v>118</v>
      </c>
      <c r="AL1302">
        <v>0.38</v>
      </c>
      <c r="AM1302">
        <v>3.24</v>
      </c>
      <c r="AN1302">
        <v>2.43</v>
      </c>
      <c r="AO1302" t="s">
        <v>6564</v>
      </c>
      <c r="AP1302" t="s">
        <v>4291</v>
      </c>
      <c r="AQ1302" t="s">
        <v>4291</v>
      </c>
      <c r="AR1302" t="s">
        <v>6930</v>
      </c>
      <c r="AS1302">
        <v>3.93</v>
      </c>
      <c r="AT1302">
        <v>1.31</v>
      </c>
      <c r="AU1302">
        <v>10</v>
      </c>
      <c r="AV1302">
        <v>20</v>
      </c>
      <c r="AW1302">
        <v>45</v>
      </c>
      <c r="AX1302">
        <v>1.4</v>
      </c>
      <c r="AY1302">
        <v>1.4</v>
      </c>
      <c r="AZ1302">
        <v>1.5</v>
      </c>
      <c r="BA1302">
        <v>45</v>
      </c>
      <c r="BB1302">
        <v>403.65</v>
      </c>
      <c r="BC1302">
        <v>45</v>
      </c>
      <c r="BD1302" t="s">
        <v>2104</v>
      </c>
      <c r="BE1302" t="s">
        <v>6931</v>
      </c>
      <c r="BF1302" t="s">
        <v>2104</v>
      </c>
      <c r="BG1302" t="s">
        <v>86</v>
      </c>
      <c r="BH1302" t="s">
        <v>86</v>
      </c>
      <c r="BI1302" t="s">
        <v>86</v>
      </c>
      <c r="BJ1302">
        <v>403.65</v>
      </c>
      <c r="BK1302">
        <v>2</v>
      </c>
      <c r="BL1302">
        <v>17.08</v>
      </c>
      <c r="BM1302">
        <v>2</v>
      </c>
      <c r="BN1302">
        <v>0</v>
      </c>
      <c r="BO1302">
        <v>0</v>
      </c>
      <c r="BP1302">
        <v>0</v>
      </c>
      <c r="BQ1302">
        <v>8.97</v>
      </c>
      <c r="BR1302">
        <v>1.5</v>
      </c>
      <c r="BS1302">
        <v>0</v>
      </c>
      <c r="BT1302">
        <v>0</v>
      </c>
    </row>
    <row r="1303" spans="1:72">
      <c r="A1303" t="str">
        <f>IF(I1303="","其他",_xlfn.XLOOKUP(I1303,辅助数据!B:B,辅助数据!C:C))</f>
        <v>皇冠套装</v>
      </c>
      <c r="B1303" t="str" cm="1">
        <f t="array" ref="B1303">IFERROR(_xlfn.IFS(EOMONTH(E1303,0)-C1303&gt;90,"老品 (开售天数大于90天)",EOMONTH(E1303,0)-C1303&gt;=0,"新品 (开售天数小于等于90)"),"新品未出单")</f>
        <v>老品 (开售天数大于90天)</v>
      </c>
      <c r="C1303" s="1">
        <f>_xlfn.XLOOKUP(K1303,开售时间!A:A,开售时间!B:B)</f>
        <v>46150</v>
      </c>
      <c r="D1303" s="1" t="str">
        <f>IFERROR(_xlfn.XLOOKUP(G1303,分层!A:A,分层!B:B),"未划分")</f>
        <v>T4</v>
      </c>
      <c r="E1303" s="4">
        <v>46266</v>
      </c>
      <c r="F1303" s="1" t="s">
        <v>72</v>
      </c>
      <c r="G1303" t="s">
        <v>2974</v>
      </c>
      <c r="H1303" t="s">
        <v>2975</v>
      </c>
      <c r="I1303" t="s">
        <v>2976</v>
      </c>
      <c r="J1303" t="s">
        <v>6932</v>
      </c>
      <c r="K1303" t="s">
        <v>2976</v>
      </c>
      <c r="L1303">
        <v>53692</v>
      </c>
      <c r="M1303">
        <v>448</v>
      </c>
      <c r="N1303">
        <v>342.49</v>
      </c>
      <c r="O1303">
        <v>323.9</v>
      </c>
      <c r="P1303">
        <v>0</v>
      </c>
      <c r="Q1303">
        <v>18.59</v>
      </c>
      <c r="R1303">
        <v>0</v>
      </c>
      <c r="S1303">
        <v>0</v>
      </c>
      <c r="T1303">
        <v>0</v>
      </c>
      <c r="U1303">
        <v>0</v>
      </c>
      <c r="V1303">
        <v>0</v>
      </c>
      <c r="W1303" t="s">
        <v>5935</v>
      </c>
      <c r="X1303">
        <v>623.46</v>
      </c>
      <c r="Y1303">
        <v>612.47</v>
      </c>
      <c r="Z1303">
        <v>0</v>
      </c>
      <c r="AA1303">
        <v>10.99</v>
      </c>
      <c r="AB1303">
        <v>0</v>
      </c>
      <c r="AC1303">
        <v>53</v>
      </c>
      <c r="AD1303">
        <v>52</v>
      </c>
      <c r="AE1303">
        <v>0</v>
      </c>
      <c r="AF1303">
        <v>1</v>
      </c>
      <c r="AG1303">
        <v>0</v>
      </c>
      <c r="AH1303" t="s">
        <v>6933</v>
      </c>
      <c r="AI1303">
        <v>472.57</v>
      </c>
      <c r="AJ1303">
        <v>42</v>
      </c>
      <c r="AK1303" t="s">
        <v>1335</v>
      </c>
      <c r="AL1303">
        <v>0.76</v>
      </c>
      <c r="AM1303">
        <v>6.38</v>
      </c>
      <c r="AN1303">
        <v>1.82</v>
      </c>
      <c r="AO1303" t="s">
        <v>2999</v>
      </c>
      <c r="AP1303" t="s">
        <v>6934</v>
      </c>
      <c r="AQ1303" t="s">
        <v>6935</v>
      </c>
      <c r="AR1303" t="s">
        <v>6936</v>
      </c>
      <c r="AS1303">
        <v>6.46</v>
      </c>
      <c r="AT1303">
        <v>7.61</v>
      </c>
      <c r="AU1303">
        <v>10</v>
      </c>
      <c r="AV1303">
        <v>23</v>
      </c>
      <c r="AW1303">
        <v>48</v>
      </c>
      <c r="AX1303">
        <v>1.4</v>
      </c>
      <c r="AY1303">
        <v>1.6</v>
      </c>
      <c r="AZ1303">
        <v>1.6</v>
      </c>
      <c r="BA1303">
        <v>45</v>
      </c>
      <c r="BB1303">
        <v>494.55</v>
      </c>
      <c r="BC1303">
        <v>44</v>
      </c>
      <c r="BD1303" t="s">
        <v>6937</v>
      </c>
      <c r="BE1303" t="s">
        <v>6938</v>
      </c>
      <c r="BF1303" t="s">
        <v>6939</v>
      </c>
      <c r="BG1303" t="s">
        <v>86</v>
      </c>
      <c r="BH1303" t="s">
        <v>86</v>
      </c>
      <c r="BI1303" t="s">
        <v>86</v>
      </c>
      <c r="BJ1303">
        <v>493.46</v>
      </c>
      <c r="BK1303">
        <v>0</v>
      </c>
      <c r="BL1303">
        <v>0</v>
      </c>
      <c r="BM1303">
        <v>0</v>
      </c>
      <c r="BN1303">
        <v>2</v>
      </c>
      <c r="BO1303">
        <v>21.98</v>
      </c>
      <c r="BP1303">
        <v>1</v>
      </c>
      <c r="BQ1303">
        <v>10.97</v>
      </c>
      <c r="BR1303">
        <v>1.5</v>
      </c>
      <c r="BS1303">
        <v>1.09</v>
      </c>
      <c r="BT1303">
        <v>0</v>
      </c>
    </row>
    <row r="1304" spans="1:72">
      <c r="A1304" t="str">
        <f>IF(I1304="","其他",_xlfn.XLOOKUP(I1304,辅助数据!B:B,辅助数据!C:C))</f>
        <v>小海报木板</v>
      </c>
      <c r="B1304" t="str" cm="1">
        <f t="array" ref="B1304">IFERROR(_xlfn.IFS(EOMONTH(E1304,0)-C1304&gt;90,"老品 (开售天数大于90天)",EOMONTH(E1304,0)-C1304&gt;=0,"新品 (开售天数小于等于90)"),"新品未出单")</f>
        <v>老品 (开售天数大于90天)</v>
      </c>
      <c r="C1304" s="1">
        <f>_xlfn.XLOOKUP(K1304,开售时间!A:A,开售时间!B:B)</f>
        <v>46010</v>
      </c>
      <c r="D1304" s="1" t="str">
        <f>IFERROR(_xlfn.XLOOKUP(G1304,分层!A:A,分层!B:B),"未划分")</f>
        <v>T3</v>
      </c>
      <c r="E1304" s="4">
        <v>46266</v>
      </c>
      <c r="F1304" s="1" t="s">
        <v>72</v>
      </c>
      <c r="G1304" t="s">
        <v>2130</v>
      </c>
      <c r="H1304" t="s">
        <v>2131</v>
      </c>
      <c r="I1304" t="s">
        <v>2132</v>
      </c>
      <c r="J1304" t="s">
        <v>608</v>
      </c>
      <c r="K1304" t="s">
        <v>2132</v>
      </c>
      <c r="L1304">
        <v>28353</v>
      </c>
      <c r="M1304">
        <v>242</v>
      </c>
      <c r="N1304">
        <v>151.28</v>
      </c>
      <c r="O1304">
        <v>136.16</v>
      </c>
      <c r="P1304">
        <v>0</v>
      </c>
      <c r="Q1304">
        <v>15.12</v>
      </c>
      <c r="R1304">
        <v>0</v>
      </c>
      <c r="S1304">
        <v>0</v>
      </c>
      <c r="T1304">
        <v>0</v>
      </c>
      <c r="U1304">
        <v>0</v>
      </c>
      <c r="V1304">
        <v>0</v>
      </c>
      <c r="W1304" t="s">
        <v>5935</v>
      </c>
      <c r="X1304">
        <v>399.17</v>
      </c>
      <c r="Y1304">
        <v>379.19</v>
      </c>
      <c r="Z1304">
        <v>0</v>
      </c>
      <c r="AA1304">
        <v>19.98</v>
      </c>
      <c r="AB1304">
        <v>0</v>
      </c>
      <c r="AC1304">
        <v>33</v>
      </c>
      <c r="AD1304">
        <v>31</v>
      </c>
      <c r="AE1304">
        <v>0</v>
      </c>
      <c r="AF1304">
        <v>2</v>
      </c>
      <c r="AG1304">
        <v>0</v>
      </c>
      <c r="AH1304" t="s">
        <v>6940</v>
      </c>
      <c r="AI1304">
        <v>289.21</v>
      </c>
      <c r="AJ1304">
        <v>24</v>
      </c>
      <c r="AK1304" t="s">
        <v>118</v>
      </c>
      <c r="AL1304">
        <v>0.63</v>
      </c>
      <c r="AM1304">
        <v>5.34</v>
      </c>
      <c r="AN1304">
        <v>2.64</v>
      </c>
      <c r="AO1304" t="s">
        <v>848</v>
      </c>
      <c r="AP1304" t="s">
        <v>6941</v>
      </c>
      <c r="AQ1304" t="s">
        <v>4884</v>
      </c>
      <c r="AR1304" t="s">
        <v>6942</v>
      </c>
      <c r="AS1304">
        <v>4.58</v>
      </c>
      <c r="AT1304">
        <v>3.44</v>
      </c>
      <c r="AU1304">
        <v>21</v>
      </c>
      <c r="AV1304">
        <v>32</v>
      </c>
      <c r="AW1304">
        <v>54</v>
      </c>
      <c r="AX1304">
        <v>3</v>
      </c>
      <c r="AY1304">
        <v>2.3</v>
      </c>
      <c r="AZ1304">
        <v>1.8</v>
      </c>
      <c r="BA1304">
        <v>44</v>
      </c>
      <c r="BB1304">
        <v>438.86</v>
      </c>
      <c r="BC1304">
        <v>38</v>
      </c>
      <c r="BD1304" t="s">
        <v>1362</v>
      </c>
      <c r="BE1304" t="s">
        <v>4857</v>
      </c>
      <c r="BF1304" t="s">
        <v>6943</v>
      </c>
      <c r="BG1304" t="s">
        <v>86</v>
      </c>
      <c r="BH1304" t="s">
        <v>86</v>
      </c>
      <c r="BI1304" t="s">
        <v>86</v>
      </c>
      <c r="BJ1304">
        <v>434.38</v>
      </c>
      <c r="BK1304">
        <v>1</v>
      </c>
      <c r="BL1304">
        <v>9.49</v>
      </c>
      <c r="BM1304">
        <v>1</v>
      </c>
      <c r="BN1304">
        <v>9</v>
      </c>
      <c r="BO1304">
        <v>89.41</v>
      </c>
      <c r="BP1304">
        <v>3</v>
      </c>
      <c r="BQ1304">
        <v>9.87</v>
      </c>
      <c r="BR1304">
        <v>1.5</v>
      </c>
      <c r="BS1304">
        <v>4.48</v>
      </c>
      <c r="BT1304">
        <v>0</v>
      </c>
    </row>
    <row r="1305" spans="1:72">
      <c r="A1305" t="str">
        <f>IF(I1305="","其他",_xlfn.XLOOKUP(I1305,辅助数据!B:B,辅助数据!C:C))</f>
        <v>拱圈</v>
      </c>
      <c r="B1305" t="str" cm="1">
        <f t="array" ref="B1305">IFERROR(_xlfn.IFS(EOMONTH(E1305,0)-C1305&gt;90,"老品 (开售天数大于90天)",EOMONTH(E1305,0)-C1305&gt;=0,"新品 (开售天数小于等于90)"),"新品未出单")</f>
        <v>老品 (开售天数大于90天)</v>
      </c>
      <c r="C1305" s="1">
        <f>_xlfn.XLOOKUP(K1305,开售时间!A:A,开售时间!B:B)</f>
        <v>45114</v>
      </c>
      <c r="D1305" s="1" t="str">
        <f>IFERROR(_xlfn.XLOOKUP(G1305,分层!A:A,分层!B:B),"未划分")</f>
        <v>未划分</v>
      </c>
      <c r="E1305" s="4">
        <v>46266</v>
      </c>
      <c r="F1305" s="1" t="s">
        <v>4038</v>
      </c>
      <c r="G1305" t="s">
        <v>4039</v>
      </c>
      <c r="H1305" t="s">
        <v>6944</v>
      </c>
      <c r="I1305" t="s">
        <v>4041</v>
      </c>
      <c r="J1305" t="s">
        <v>1274</v>
      </c>
      <c r="K1305" t="s">
        <v>4041</v>
      </c>
      <c r="L1305">
        <v>36224</v>
      </c>
      <c r="M1305">
        <v>817</v>
      </c>
      <c r="N1305">
        <v>440.62</v>
      </c>
      <c r="O1305">
        <v>404.1</v>
      </c>
      <c r="P1305">
        <v>0</v>
      </c>
      <c r="Q1305">
        <v>36.52</v>
      </c>
      <c r="R1305">
        <v>0</v>
      </c>
      <c r="S1305">
        <v>0</v>
      </c>
      <c r="T1305">
        <v>0</v>
      </c>
      <c r="U1305">
        <v>0</v>
      </c>
      <c r="V1305">
        <v>0</v>
      </c>
      <c r="W1305" t="s">
        <v>5935</v>
      </c>
      <c r="X1305">
        <v>320.05</v>
      </c>
      <c r="Y1305">
        <v>306.06</v>
      </c>
      <c r="Z1305">
        <v>0</v>
      </c>
      <c r="AA1305">
        <v>13.99</v>
      </c>
      <c r="AB1305">
        <v>0</v>
      </c>
      <c r="AC1305">
        <v>24</v>
      </c>
      <c r="AD1305">
        <v>23</v>
      </c>
      <c r="AE1305">
        <v>0</v>
      </c>
      <c r="AF1305">
        <v>1</v>
      </c>
      <c r="AG1305">
        <v>0</v>
      </c>
      <c r="AH1305" t="s">
        <v>532</v>
      </c>
      <c r="AI1305">
        <v>279.58</v>
      </c>
      <c r="AJ1305">
        <v>21</v>
      </c>
      <c r="AK1305" t="s">
        <v>2715</v>
      </c>
      <c r="AL1305">
        <v>0.54</v>
      </c>
      <c r="AM1305">
        <v>12.16</v>
      </c>
      <c r="AN1305">
        <v>0.73</v>
      </c>
      <c r="AO1305" t="s">
        <v>6945</v>
      </c>
      <c r="AP1305" t="s">
        <v>827</v>
      </c>
      <c r="AQ1305" t="s">
        <v>6946</v>
      </c>
      <c r="AR1305" t="s">
        <v>6947</v>
      </c>
      <c r="AS1305">
        <v>18.36</v>
      </c>
      <c r="AT1305">
        <v>10.01</v>
      </c>
      <c r="AU1305">
        <v>5</v>
      </c>
      <c r="AV1305">
        <v>13</v>
      </c>
      <c r="AW1305">
        <v>46</v>
      </c>
      <c r="AX1305">
        <v>0.7</v>
      </c>
      <c r="AY1305">
        <v>0.9</v>
      </c>
      <c r="AZ1305">
        <v>1.5</v>
      </c>
      <c r="BA1305">
        <v>44</v>
      </c>
      <c r="BB1305">
        <v>562.26</v>
      </c>
      <c r="BC1305">
        <v>42</v>
      </c>
      <c r="BD1305" t="s">
        <v>6948</v>
      </c>
      <c r="BE1305" t="s">
        <v>6949</v>
      </c>
      <c r="BF1305" t="s">
        <v>6950</v>
      </c>
      <c r="BG1305" t="s">
        <v>86</v>
      </c>
      <c r="BH1305" t="s">
        <v>86</v>
      </c>
      <c r="BI1305" t="s">
        <v>86</v>
      </c>
      <c r="BJ1305">
        <v>559.47</v>
      </c>
      <c r="BK1305">
        <v>3</v>
      </c>
      <c r="BL1305">
        <v>41.67</v>
      </c>
      <c r="BM1305">
        <v>2</v>
      </c>
      <c r="BN1305">
        <v>4</v>
      </c>
      <c r="BO1305">
        <v>55.76</v>
      </c>
      <c r="BP1305">
        <v>2</v>
      </c>
      <c r="BQ1305">
        <v>12.72</v>
      </c>
      <c r="BR1305">
        <v>1.5</v>
      </c>
      <c r="BS1305">
        <v>2.79</v>
      </c>
      <c r="BT1305">
        <v>0</v>
      </c>
    </row>
    <row r="1306" spans="1:72">
      <c r="A1306" t="str">
        <f>IF(I1306="","其他",_xlfn.XLOOKUP(I1306,辅助数据!B:B,辅助数据!C:C))</f>
        <v>桌布</v>
      </c>
      <c r="B1306" t="str" cm="1">
        <f t="array" ref="B1306">IFERROR(_xlfn.IFS(EOMONTH(E1306,0)-C1306&gt;90,"老品 (开售天数大于90天)",EOMONTH(E1306,0)-C1306&gt;=0,"新品 (开售天数小于等于90)"),"新品未出单")</f>
        <v>老品 (开售天数大于90天)</v>
      </c>
      <c r="C1306" s="1">
        <f>_xlfn.XLOOKUP(K1306,开售时间!A:A,开售时间!B:B)</f>
        <v>45903</v>
      </c>
      <c r="D1306" s="1" t="str">
        <f>IFERROR(_xlfn.XLOOKUP(G1306,分层!A:A,分层!B:B),"未划分")</f>
        <v>T3</v>
      </c>
      <c r="E1306" s="4">
        <v>46266</v>
      </c>
      <c r="F1306" s="1" t="s">
        <v>72</v>
      </c>
      <c r="G1306" t="s">
        <v>2476</v>
      </c>
      <c r="H1306" t="s">
        <v>2477</v>
      </c>
      <c r="I1306" t="s">
        <v>2478</v>
      </c>
      <c r="J1306" t="s">
        <v>3250</v>
      </c>
      <c r="K1306" t="s">
        <v>2478</v>
      </c>
      <c r="L1306">
        <v>18376</v>
      </c>
      <c r="M1306">
        <v>120</v>
      </c>
      <c r="N1306">
        <v>81.75</v>
      </c>
      <c r="O1306">
        <v>81.47</v>
      </c>
      <c r="P1306">
        <v>0</v>
      </c>
      <c r="Q1306">
        <v>0.28</v>
      </c>
      <c r="R1306">
        <v>0</v>
      </c>
      <c r="S1306">
        <v>0</v>
      </c>
      <c r="T1306">
        <v>0</v>
      </c>
      <c r="U1306">
        <v>0</v>
      </c>
      <c r="V1306">
        <v>0</v>
      </c>
      <c r="W1306" t="s">
        <v>5935</v>
      </c>
      <c r="X1306">
        <v>386.68</v>
      </c>
      <c r="Y1306">
        <v>386.68</v>
      </c>
      <c r="Z1306">
        <v>0</v>
      </c>
      <c r="AA1306">
        <v>0</v>
      </c>
      <c r="AB1306">
        <v>0</v>
      </c>
      <c r="AC1306">
        <v>20</v>
      </c>
      <c r="AD1306">
        <v>20</v>
      </c>
      <c r="AE1306">
        <v>0</v>
      </c>
      <c r="AF1306">
        <v>0</v>
      </c>
      <c r="AG1306">
        <v>0</v>
      </c>
      <c r="AH1306" t="s">
        <v>2774</v>
      </c>
      <c r="AI1306">
        <v>335.72</v>
      </c>
      <c r="AJ1306">
        <v>16</v>
      </c>
      <c r="AK1306" t="s">
        <v>1394</v>
      </c>
      <c r="AL1306">
        <v>0.68</v>
      </c>
      <c r="AM1306">
        <v>4.45</v>
      </c>
      <c r="AN1306">
        <v>4.73</v>
      </c>
      <c r="AO1306" t="s">
        <v>6951</v>
      </c>
      <c r="AP1306" t="s">
        <v>1214</v>
      </c>
      <c r="AQ1306" t="s">
        <v>6952</v>
      </c>
      <c r="AR1306" t="s">
        <v>6953</v>
      </c>
      <c r="AS1306">
        <v>4.09</v>
      </c>
      <c r="AT1306">
        <v>1.9</v>
      </c>
      <c r="AU1306">
        <v>6</v>
      </c>
      <c r="AV1306">
        <v>15</v>
      </c>
      <c r="AW1306">
        <v>42</v>
      </c>
      <c r="AX1306">
        <v>0.9</v>
      </c>
      <c r="AY1306">
        <v>1.1</v>
      </c>
      <c r="AZ1306">
        <v>1.4</v>
      </c>
      <c r="BA1306">
        <v>43</v>
      </c>
      <c r="BB1306">
        <v>515.57</v>
      </c>
      <c r="BC1306">
        <v>29</v>
      </c>
      <c r="BD1306" t="s">
        <v>2491</v>
      </c>
      <c r="BE1306" t="s">
        <v>407</v>
      </c>
      <c r="BF1306" t="s">
        <v>2318</v>
      </c>
      <c r="BG1306" t="s">
        <v>86</v>
      </c>
      <c r="BH1306" t="s">
        <v>86</v>
      </c>
      <c r="BI1306" t="s">
        <v>86</v>
      </c>
      <c r="BJ1306">
        <v>502.98</v>
      </c>
      <c r="BK1306">
        <v>0</v>
      </c>
      <c r="BL1306">
        <v>0</v>
      </c>
      <c r="BM1306">
        <v>0</v>
      </c>
      <c r="BN1306">
        <v>21</v>
      </c>
      <c r="BO1306">
        <v>251.79</v>
      </c>
      <c r="BP1306">
        <v>7</v>
      </c>
      <c r="BQ1306">
        <v>11.7</v>
      </c>
      <c r="BR1306">
        <v>1.4</v>
      </c>
      <c r="BS1306">
        <v>12.59</v>
      </c>
      <c r="BT1306">
        <v>0</v>
      </c>
    </row>
    <row r="1307" spans="1:72">
      <c r="A1307" t="str">
        <f>IF(I1307="","其他",_xlfn.XLOOKUP(I1307,辅助数据!B:B,辅助数据!C:C))</f>
        <v>盒子</v>
      </c>
      <c r="B1307" t="str" cm="1">
        <f t="array" ref="B1307">IFERROR(_xlfn.IFS(EOMONTH(E1307,0)-C1307&gt;90,"老品 (开售天数大于90天)",EOMONTH(E1307,0)-C1307&gt;=0,"新品 (开售天数小于等于90)"),"新品未出单")</f>
        <v>老品 (开售天数大于90天)</v>
      </c>
      <c r="C1307" s="1">
        <f>_xlfn.XLOOKUP(K1307,开售时间!A:A,开售时间!B:B)</f>
        <v>45994</v>
      </c>
      <c r="D1307" s="1" t="str">
        <f>IFERROR(_xlfn.XLOOKUP(G1307,分层!A:A,分层!B:B),"未划分")</f>
        <v>T3</v>
      </c>
      <c r="E1307" s="4">
        <v>46266</v>
      </c>
      <c r="F1307" s="1" t="s">
        <v>72</v>
      </c>
      <c r="G1307" t="s">
        <v>2333</v>
      </c>
      <c r="H1307" t="s">
        <v>2334</v>
      </c>
      <c r="I1307" t="s">
        <v>2335</v>
      </c>
      <c r="J1307" t="s">
        <v>6954</v>
      </c>
      <c r="K1307" t="s">
        <v>2335</v>
      </c>
      <c r="L1307">
        <v>17184</v>
      </c>
      <c r="M1307">
        <v>232</v>
      </c>
      <c r="N1307">
        <v>130.39</v>
      </c>
      <c r="O1307">
        <v>122.61</v>
      </c>
      <c r="P1307">
        <v>0</v>
      </c>
      <c r="Q1307">
        <v>7.78</v>
      </c>
      <c r="R1307">
        <v>0</v>
      </c>
      <c r="S1307">
        <v>0</v>
      </c>
      <c r="T1307">
        <v>0</v>
      </c>
      <c r="U1307">
        <v>0</v>
      </c>
      <c r="V1307">
        <v>0</v>
      </c>
      <c r="W1307" t="s">
        <v>5935</v>
      </c>
      <c r="X1307">
        <v>411.73</v>
      </c>
      <c r="Y1307">
        <v>376.75</v>
      </c>
      <c r="Z1307">
        <v>0</v>
      </c>
      <c r="AA1307">
        <v>34.98</v>
      </c>
      <c r="AB1307">
        <v>0</v>
      </c>
      <c r="AC1307">
        <v>27</v>
      </c>
      <c r="AD1307">
        <v>25</v>
      </c>
      <c r="AE1307">
        <v>0</v>
      </c>
      <c r="AF1307">
        <v>2</v>
      </c>
      <c r="AG1307">
        <v>0</v>
      </c>
      <c r="AH1307" t="s">
        <v>1393</v>
      </c>
      <c r="AI1307">
        <v>349.77</v>
      </c>
      <c r="AJ1307">
        <v>23</v>
      </c>
      <c r="AK1307" t="s">
        <v>123</v>
      </c>
      <c r="AL1307">
        <v>0.56</v>
      </c>
      <c r="AM1307">
        <v>7.59</v>
      </c>
      <c r="AN1307">
        <v>3.16</v>
      </c>
      <c r="AO1307" t="s">
        <v>6955</v>
      </c>
      <c r="AP1307" t="s">
        <v>6956</v>
      </c>
      <c r="AQ1307" t="s">
        <v>983</v>
      </c>
      <c r="AR1307" t="s">
        <v>6424</v>
      </c>
      <c r="AS1307">
        <v>4.83</v>
      </c>
      <c r="AT1307">
        <v>3.03</v>
      </c>
      <c r="AU1307">
        <v>7</v>
      </c>
      <c r="AV1307">
        <v>22</v>
      </c>
      <c r="AW1307">
        <v>44</v>
      </c>
      <c r="AX1307">
        <v>1</v>
      </c>
      <c r="AY1307">
        <v>1.6</v>
      </c>
      <c r="AZ1307">
        <v>1.5</v>
      </c>
      <c r="BA1307">
        <v>43</v>
      </c>
      <c r="BB1307">
        <v>629.58</v>
      </c>
      <c r="BC1307">
        <v>43</v>
      </c>
      <c r="BD1307" t="s">
        <v>2491</v>
      </c>
      <c r="BE1307" t="s">
        <v>428</v>
      </c>
      <c r="BF1307" t="s">
        <v>3081</v>
      </c>
      <c r="BG1307" t="s">
        <v>86</v>
      </c>
      <c r="BH1307" t="s">
        <v>86</v>
      </c>
      <c r="BI1307" t="s">
        <v>86</v>
      </c>
      <c r="BJ1307">
        <v>627.33</v>
      </c>
      <c r="BK1307">
        <v>0</v>
      </c>
      <c r="BL1307">
        <v>0</v>
      </c>
      <c r="BM1307">
        <v>0</v>
      </c>
      <c r="BN1307">
        <v>3</v>
      </c>
      <c r="BO1307">
        <v>44.97</v>
      </c>
      <c r="BP1307">
        <v>3</v>
      </c>
      <c r="BQ1307">
        <v>14.59</v>
      </c>
      <c r="BR1307">
        <v>1.4</v>
      </c>
      <c r="BS1307">
        <v>2.25</v>
      </c>
      <c r="BT1307">
        <v>0</v>
      </c>
    </row>
    <row r="1308" spans="1:72">
      <c r="A1308" t="str">
        <f>IF(I1308="","其他",_xlfn.XLOOKUP(I1308,辅助数据!B:B,辅助数据!C:C))</f>
        <v>海报</v>
      </c>
      <c r="B1308" t="str" cm="1">
        <f t="array" ref="B1308">IFERROR(_xlfn.IFS(EOMONTH(E1308,0)-C1308&gt;90,"老品 (开售天数大于90天)",EOMONTH(E1308,0)-C1308&gt;=0,"新品 (开售天数小于等于90)"),"新品未出单")</f>
        <v>老品 (开售天数大于90天)</v>
      </c>
      <c r="C1308" s="1">
        <f>_xlfn.XLOOKUP(K1308,开售时间!A:A,开售时间!B:B)</f>
        <v>46017</v>
      </c>
      <c r="D1308" s="1" t="str">
        <f>IFERROR(_xlfn.XLOOKUP(G1308,分层!A:A,分层!B:B),"未划分")</f>
        <v>T3</v>
      </c>
      <c r="E1308" s="4">
        <v>46266</v>
      </c>
      <c r="F1308" s="1" t="s">
        <v>72</v>
      </c>
      <c r="G1308" t="s">
        <v>2022</v>
      </c>
      <c r="H1308" t="s">
        <v>2023</v>
      </c>
      <c r="I1308" t="s">
        <v>2024</v>
      </c>
      <c r="J1308" t="s">
        <v>1380</v>
      </c>
      <c r="K1308" t="s">
        <v>2024</v>
      </c>
      <c r="L1308">
        <v>19786</v>
      </c>
      <c r="M1308">
        <v>158</v>
      </c>
      <c r="N1308">
        <v>92.02</v>
      </c>
      <c r="O1308">
        <v>72.07</v>
      </c>
      <c r="P1308">
        <v>0</v>
      </c>
      <c r="Q1308">
        <v>19.95</v>
      </c>
      <c r="R1308">
        <v>0</v>
      </c>
      <c r="S1308">
        <v>0</v>
      </c>
      <c r="T1308">
        <v>0</v>
      </c>
      <c r="U1308">
        <v>0</v>
      </c>
      <c r="V1308">
        <v>0</v>
      </c>
      <c r="W1308" t="s">
        <v>5935</v>
      </c>
      <c r="X1308">
        <v>311.42</v>
      </c>
      <c r="Y1308">
        <v>283.39</v>
      </c>
      <c r="Z1308">
        <v>0</v>
      </c>
      <c r="AA1308">
        <v>28.03</v>
      </c>
      <c r="AB1308">
        <v>0</v>
      </c>
      <c r="AC1308">
        <v>26</v>
      </c>
      <c r="AD1308">
        <v>24</v>
      </c>
      <c r="AE1308">
        <v>0</v>
      </c>
      <c r="AF1308">
        <v>2</v>
      </c>
      <c r="AG1308">
        <v>0</v>
      </c>
      <c r="AH1308" t="s">
        <v>6957</v>
      </c>
      <c r="AI1308">
        <v>248.71</v>
      </c>
      <c r="AJ1308">
        <v>21</v>
      </c>
      <c r="AK1308" t="s">
        <v>784</v>
      </c>
      <c r="AL1308">
        <v>0.58</v>
      </c>
      <c r="AM1308">
        <v>4.65</v>
      </c>
      <c r="AN1308">
        <v>3.38</v>
      </c>
      <c r="AO1308" t="s">
        <v>6958</v>
      </c>
      <c r="AP1308" t="s">
        <v>6276</v>
      </c>
      <c r="AQ1308" t="s">
        <v>4862</v>
      </c>
      <c r="AR1308" t="s">
        <v>2139</v>
      </c>
      <c r="AS1308">
        <v>3.54</v>
      </c>
      <c r="AT1308">
        <v>2.14</v>
      </c>
      <c r="AU1308">
        <v>10</v>
      </c>
      <c r="AV1308">
        <v>23</v>
      </c>
      <c r="AW1308">
        <v>45</v>
      </c>
      <c r="AX1308">
        <v>1.4</v>
      </c>
      <c r="AY1308">
        <v>1.6</v>
      </c>
      <c r="AZ1308">
        <v>1.5</v>
      </c>
      <c r="BA1308">
        <v>43</v>
      </c>
      <c r="BB1308">
        <v>478.61</v>
      </c>
      <c r="BC1308">
        <v>41</v>
      </c>
      <c r="BD1308" t="s">
        <v>5880</v>
      </c>
      <c r="BE1308" t="s">
        <v>6959</v>
      </c>
      <c r="BF1308" t="s">
        <v>5364</v>
      </c>
      <c r="BG1308" t="s">
        <v>86</v>
      </c>
      <c r="BH1308" t="s">
        <v>86</v>
      </c>
      <c r="BI1308" t="s">
        <v>86</v>
      </c>
      <c r="BJ1308">
        <v>475.85</v>
      </c>
      <c r="BK1308">
        <v>0</v>
      </c>
      <c r="BL1308">
        <v>0</v>
      </c>
      <c r="BM1308">
        <v>0</v>
      </c>
      <c r="BN1308">
        <v>5</v>
      </c>
      <c r="BO1308">
        <v>55.15</v>
      </c>
      <c r="BP1308">
        <v>3</v>
      </c>
      <c r="BQ1308">
        <v>11.07</v>
      </c>
      <c r="BR1308">
        <v>1.4</v>
      </c>
      <c r="BS1308">
        <v>2.76</v>
      </c>
      <c r="BT1308">
        <v>0</v>
      </c>
    </row>
    <row r="1309" spans="1:72">
      <c r="A1309" t="str">
        <f>IF(I1309="","其他",_xlfn.XLOOKUP(I1309,辅助数据!B:B,辅助数据!C:C))</f>
        <v>海报</v>
      </c>
      <c r="B1309" t="str" cm="1">
        <f t="array" ref="B1309">IFERROR(_xlfn.IFS(EOMONTH(E1309,0)-C1309&gt;90,"老品 (开售天数大于90天)",EOMONTH(E1309,0)-C1309&gt;=0,"新品 (开售天数小于等于90)"),"新品未出单")</f>
        <v>老品 (开售天数大于90天)</v>
      </c>
      <c r="C1309" s="1">
        <f>_xlfn.XLOOKUP(K1309,开售时间!A:A,开售时间!B:B)</f>
        <v>46017</v>
      </c>
      <c r="D1309" s="1" t="str">
        <f>IFERROR(_xlfn.XLOOKUP(G1309,分层!A:A,分层!B:B),"未划分")</f>
        <v>T3</v>
      </c>
      <c r="E1309" s="4">
        <v>46266</v>
      </c>
      <c r="F1309" s="1" t="s">
        <v>72</v>
      </c>
      <c r="G1309" t="s">
        <v>1838</v>
      </c>
      <c r="H1309" t="s">
        <v>1839</v>
      </c>
      <c r="I1309" t="s">
        <v>1840</v>
      </c>
      <c r="J1309" t="s">
        <v>1670</v>
      </c>
      <c r="K1309" t="s">
        <v>1840</v>
      </c>
      <c r="L1309">
        <v>32785</v>
      </c>
      <c r="M1309">
        <v>244</v>
      </c>
      <c r="N1309">
        <v>151.81</v>
      </c>
      <c r="O1309">
        <v>122.83</v>
      </c>
      <c r="P1309">
        <v>0</v>
      </c>
      <c r="Q1309">
        <v>28.98</v>
      </c>
      <c r="R1309">
        <v>0</v>
      </c>
      <c r="S1309">
        <v>0</v>
      </c>
      <c r="T1309">
        <v>0</v>
      </c>
      <c r="U1309">
        <v>0</v>
      </c>
      <c r="V1309">
        <v>0</v>
      </c>
      <c r="W1309" t="s">
        <v>5935</v>
      </c>
      <c r="X1309">
        <v>373.29</v>
      </c>
      <c r="Y1309">
        <v>301.15</v>
      </c>
      <c r="Z1309">
        <v>0</v>
      </c>
      <c r="AA1309">
        <v>72.14</v>
      </c>
      <c r="AB1309">
        <v>0</v>
      </c>
      <c r="AC1309">
        <v>31</v>
      </c>
      <c r="AD1309">
        <v>25</v>
      </c>
      <c r="AE1309">
        <v>0</v>
      </c>
      <c r="AF1309">
        <v>6</v>
      </c>
      <c r="AG1309">
        <v>0</v>
      </c>
      <c r="AH1309" t="s">
        <v>725</v>
      </c>
      <c r="AI1309">
        <v>299.96</v>
      </c>
      <c r="AJ1309">
        <v>26</v>
      </c>
      <c r="AK1309" t="s">
        <v>147</v>
      </c>
      <c r="AL1309">
        <v>0.62</v>
      </c>
      <c r="AM1309">
        <v>4.63</v>
      </c>
      <c r="AN1309">
        <v>2.46</v>
      </c>
      <c r="AO1309" t="s">
        <v>5786</v>
      </c>
      <c r="AP1309" t="s">
        <v>6960</v>
      </c>
      <c r="AQ1309" t="s">
        <v>6961</v>
      </c>
      <c r="AR1309" t="s">
        <v>5764</v>
      </c>
      <c r="AS1309">
        <v>4.9</v>
      </c>
      <c r="AT1309">
        <v>3.53</v>
      </c>
      <c r="AU1309">
        <v>10</v>
      </c>
      <c r="AV1309">
        <v>23</v>
      </c>
      <c r="AW1309">
        <v>43</v>
      </c>
      <c r="AX1309">
        <v>1.4</v>
      </c>
      <c r="AY1309">
        <v>1.6</v>
      </c>
      <c r="AZ1309">
        <v>1.4</v>
      </c>
      <c r="BA1309">
        <v>43</v>
      </c>
      <c r="BB1309">
        <v>490.97</v>
      </c>
      <c r="BC1309">
        <v>42</v>
      </c>
      <c r="BD1309" t="s">
        <v>2325</v>
      </c>
      <c r="BE1309" t="s">
        <v>4728</v>
      </c>
      <c r="BF1309" t="s">
        <v>1137</v>
      </c>
      <c r="BG1309" t="s">
        <v>86</v>
      </c>
      <c r="BH1309" t="s">
        <v>86</v>
      </c>
      <c r="BI1309" t="s">
        <v>86</v>
      </c>
      <c r="BJ1309">
        <v>488.12</v>
      </c>
      <c r="BK1309">
        <v>0</v>
      </c>
      <c r="BL1309">
        <v>0</v>
      </c>
      <c r="BM1309">
        <v>0</v>
      </c>
      <c r="BN1309">
        <v>5</v>
      </c>
      <c r="BO1309">
        <v>56.95</v>
      </c>
      <c r="BP1309">
        <v>4</v>
      </c>
      <c r="BQ1309">
        <v>11.35</v>
      </c>
      <c r="BR1309">
        <v>1.4</v>
      </c>
      <c r="BS1309">
        <v>2.85</v>
      </c>
      <c r="BT1309">
        <v>0</v>
      </c>
    </row>
    <row r="1310" spans="1:72">
      <c r="A1310" t="str">
        <f>IF(I1310="","其他",_xlfn.XLOOKUP(I1310,辅助数据!B:B,辅助数据!C:C))</f>
        <v>小海报木板</v>
      </c>
      <c r="B1310" t="str" cm="1">
        <f t="array" ref="B1310">IFERROR(_xlfn.IFS(EOMONTH(E1310,0)-C1310&gt;90,"老品 (开售天数大于90天)",EOMONTH(E1310,0)-C1310&gt;=0,"新品 (开售天数小于等于90)"),"新品未出单")</f>
        <v>老品 (开售天数大于90天)</v>
      </c>
      <c r="C1310" s="1">
        <f>_xlfn.XLOOKUP(K1310,开售时间!A:A,开售时间!B:B)</f>
        <v>46003</v>
      </c>
      <c r="D1310" s="1" t="str">
        <f>IFERROR(_xlfn.XLOOKUP(G1310,分层!A:A,分层!B:B),"未划分")</f>
        <v>T3</v>
      </c>
      <c r="E1310" s="4">
        <v>46266</v>
      </c>
      <c r="F1310" s="1" t="s">
        <v>72</v>
      </c>
      <c r="G1310" t="s">
        <v>2855</v>
      </c>
      <c r="H1310" t="s">
        <v>2856</v>
      </c>
      <c r="I1310" t="s">
        <v>2857</v>
      </c>
      <c r="J1310" t="s">
        <v>1517</v>
      </c>
      <c r="K1310" t="s">
        <v>2857</v>
      </c>
      <c r="L1310">
        <v>26982</v>
      </c>
      <c r="M1310">
        <v>214</v>
      </c>
      <c r="N1310">
        <v>125.65</v>
      </c>
      <c r="O1310">
        <v>115.67</v>
      </c>
      <c r="P1310">
        <v>0</v>
      </c>
      <c r="Q1310">
        <v>9.98</v>
      </c>
      <c r="R1310">
        <v>0</v>
      </c>
      <c r="S1310">
        <v>0</v>
      </c>
      <c r="T1310">
        <v>0</v>
      </c>
      <c r="U1310">
        <v>0</v>
      </c>
      <c r="V1310">
        <v>0</v>
      </c>
      <c r="W1310" t="s">
        <v>5935</v>
      </c>
      <c r="X1310">
        <v>232.11</v>
      </c>
      <c r="Y1310">
        <v>218.79</v>
      </c>
      <c r="Z1310">
        <v>0</v>
      </c>
      <c r="AA1310">
        <v>13.32</v>
      </c>
      <c r="AB1310">
        <v>0</v>
      </c>
      <c r="AC1310">
        <v>22</v>
      </c>
      <c r="AD1310">
        <v>21</v>
      </c>
      <c r="AE1310">
        <v>0</v>
      </c>
      <c r="AF1310">
        <v>1</v>
      </c>
      <c r="AG1310">
        <v>0</v>
      </c>
      <c r="AH1310" t="s">
        <v>5502</v>
      </c>
      <c r="AI1310">
        <v>203.13</v>
      </c>
      <c r="AJ1310">
        <v>20</v>
      </c>
      <c r="AK1310" t="s">
        <v>343</v>
      </c>
      <c r="AL1310">
        <v>0.59</v>
      </c>
      <c r="AM1310">
        <v>4.66</v>
      </c>
      <c r="AN1310">
        <v>1.85</v>
      </c>
      <c r="AO1310" t="s">
        <v>6962</v>
      </c>
      <c r="AP1310" t="s">
        <v>6963</v>
      </c>
      <c r="AQ1310" t="s">
        <v>6964</v>
      </c>
      <c r="AR1310" t="s">
        <v>526</v>
      </c>
      <c r="AS1310">
        <v>5.71</v>
      </c>
      <c r="AT1310">
        <v>2.92</v>
      </c>
      <c r="AU1310">
        <v>8</v>
      </c>
      <c r="AV1310">
        <v>18</v>
      </c>
      <c r="AW1310">
        <v>40</v>
      </c>
      <c r="AX1310">
        <v>1.1</v>
      </c>
      <c r="AY1310">
        <v>1.3</v>
      </c>
      <c r="AZ1310">
        <v>1.3</v>
      </c>
      <c r="BA1310">
        <v>43</v>
      </c>
      <c r="BB1310">
        <v>429.57</v>
      </c>
      <c r="BC1310">
        <v>40</v>
      </c>
      <c r="BD1310" t="s">
        <v>6965</v>
      </c>
      <c r="BE1310" t="s">
        <v>6965</v>
      </c>
      <c r="BF1310" t="s">
        <v>3268</v>
      </c>
      <c r="BG1310" t="s">
        <v>86</v>
      </c>
      <c r="BH1310" t="s">
        <v>86</v>
      </c>
      <c r="BI1310" t="s">
        <v>86</v>
      </c>
      <c r="BJ1310">
        <v>427.57</v>
      </c>
      <c r="BK1310">
        <v>0</v>
      </c>
      <c r="BL1310">
        <v>0</v>
      </c>
      <c r="BM1310">
        <v>0</v>
      </c>
      <c r="BN1310">
        <v>4</v>
      </c>
      <c r="BO1310">
        <v>39.96</v>
      </c>
      <c r="BP1310">
        <v>1</v>
      </c>
      <c r="BQ1310">
        <v>9.94</v>
      </c>
      <c r="BR1310">
        <v>1.4</v>
      </c>
      <c r="BS1310">
        <v>2</v>
      </c>
      <c r="BT1310">
        <v>0</v>
      </c>
    </row>
    <row r="1311" spans="1:72">
      <c r="A1311" t="str">
        <f>IF(I1311="","其他",_xlfn.XLOOKUP(I1311,辅助数据!B:B,辅助数据!C:C))</f>
        <v>照片横幅</v>
      </c>
      <c r="B1311" t="str" cm="1">
        <f t="array" ref="B1311">IFERROR(_xlfn.IFS(EOMONTH(E1311,0)-C1311&gt;90,"老品 (开售天数大于90天)",EOMONTH(E1311,0)-C1311&gt;=0,"新品 (开售天数小于等于90)"),"新品未出单")</f>
        <v>老品 (开售天数大于90天)</v>
      </c>
      <c r="C1311" s="1">
        <f>_xlfn.XLOOKUP(K1311,开售时间!A:A,开售时间!B:B)</f>
        <v>46105</v>
      </c>
      <c r="D1311" s="1" t="str">
        <f>IFERROR(_xlfn.XLOOKUP(G1311,分层!A:A,分层!B:B),"未划分")</f>
        <v>T4</v>
      </c>
      <c r="E1311" s="4">
        <v>46266</v>
      </c>
      <c r="F1311" s="1" t="s">
        <v>72</v>
      </c>
      <c r="G1311" t="s">
        <v>2195</v>
      </c>
      <c r="H1311" t="s">
        <v>2196</v>
      </c>
      <c r="I1311" t="s">
        <v>2197</v>
      </c>
      <c r="J1311" t="s">
        <v>4609</v>
      </c>
      <c r="K1311" t="s">
        <v>2197</v>
      </c>
      <c r="L1311">
        <v>45234</v>
      </c>
      <c r="M1311">
        <v>382</v>
      </c>
      <c r="N1311">
        <v>273.33</v>
      </c>
      <c r="O1311">
        <v>264.76</v>
      </c>
      <c r="P1311">
        <v>0</v>
      </c>
      <c r="Q1311">
        <v>8.57</v>
      </c>
      <c r="R1311">
        <v>0</v>
      </c>
      <c r="S1311">
        <v>0</v>
      </c>
      <c r="T1311">
        <v>0</v>
      </c>
      <c r="U1311">
        <v>0</v>
      </c>
      <c r="V1311">
        <v>0</v>
      </c>
      <c r="W1311" t="s">
        <v>5935</v>
      </c>
      <c r="X1311">
        <v>533.73</v>
      </c>
      <c r="Y1311">
        <v>522.43</v>
      </c>
      <c r="Z1311">
        <v>0</v>
      </c>
      <c r="AA1311">
        <v>11.3</v>
      </c>
      <c r="AB1311">
        <v>0</v>
      </c>
      <c r="AC1311">
        <v>44</v>
      </c>
      <c r="AD1311">
        <v>43</v>
      </c>
      <c r="AE1311">
        <v>0</v>
      </c>
      <c r="AF1311">
        <v>1</v>
      </c>
      <c r="AG1311">
        <v>0</v>
      </c>
      <c r="AH1311" t="s">
        <v>6966</v>
      </c>
      <c r="AI1311">
        <v>392.53</v>
      </c>
      <c r="AJ1311">
        <v>33</v>
      </c>
      <c r="AK1311" t="s">
        <v>160</v>
      </c>
      <c r="AL1311">
        <v>0.72</v>
      </c>
      <c r="AM1311">
        <v>6.04</v>
      </c>
      <c r="AN1311">
        <v>1.95</v>
      </c>
      <c r="AO1311" t="s">
        <v>6967</v>
      </c>
      <c r="AP1311" t="s">
        <v>2999</v>
      </c>
      <c r="AQ1311" t="s">
        <v>2999</v>
      </c>
      <c r="AR1311" t="s">
        <v>6968</v>
      </c>
      <c r="AS1311">
        <v>6.21</v>
      </c>
      <c r="AT1311">
        <v>6.36</v>
      </c>
      <c r="AU1311">
        <v>11</v>
      </c>
      <c r="AV1311">
        <v>19</v>
      </c>
      <c r="AW1311">
        <v>40</v>
      </c>
      <c r="AX1311">
        <v>1.6</v>
      </c>
      <c r="AY1311">
        <v>1.4</v>
      </c>
      <c r="AZ1311">
        <v>1.3</v>
      </c>
      <c r="BA1311">
        <v>43</v>
      </c>
      <c r="BB1311">
        <v>497.61</v>
      </c>
      <c r="BC1311">
        <v>43</v>
      </c>
      <c r="BD1311" t="s">
        <v>943</v>
      </c>
      <c r="BE1311" t="s">
        <v>6969</v>
      </c>
      <c r="BF1311" t="s">
        <v>943</v>
      </c>
      <c r="BG1311" t="s">
        <v>86</v>
      </c>
      <c r="BH1311" t="s">
        <v>86</v>
      </c>
      <c r="BI1311" t="s">
        <v>86</v>
      </c>
      <c r="BJ1311">
        <v>497.61</v>
      </c>
      <c r="BK1311">
        <v>1</v>
      </c>
      <c r="BL1311">
        <v>12.34</v>
      </c>
      <c r="BM1311">
        <v>1</v>
      </c>
      <c r="BN1311">
        <v>0</v>
      </c>
      <c r="BO1311">
        <v>0</v>
      </c>
      <c r="BP1311">
        <v>0</v>
      </c>
      <c r="BQ1311">
        <v>11.57</v>
      </c>
      <c r="BR1311">
        <v>1.4</v>
      </c>
      <c r="BS1311">
        <v>0</v>
      </c>
      <c r="BT1311">
        <v>0</v>
      </c>
    </row>
    <row r="1312" spans="1:72">
      <c r="A1312" t="e">
        <f>IF(I1312="","其他",_xlfn.XLOOKUP(I1312,辅助数据!B:B,辅助数据!C:C))</f>
        <v>#N/A</v>
      </c>
      <c r="B1312" t="str" cm="1">
        <f t="array" ref="B1312">IFERROR(_xlfn.IFS(EOMONTH(E1312,0)-C1312&gt;90,"老品 (开售天数大于90天)",EOMONTH(E1312,0)-C1312&gt;=0,"新品 (开售天数小于等于90)"),"新品未出单")</f>
        <v>新品 (开售天数小于等于90)</v>
      </c>
      <c r="C1312" s="1">
        <f>_xlfn.XLOOKUP(K1312,开售时间!A:A,开售时间!B:B)</f>
        <v>46284</v>
      </c>
      <c r="D1312" s="1" t="str">
        <f>IFERROR(_xlfn.XLOOKUP(G1312,分层!A:A,分层!B:B),"未划分")</f>
        <v>未划分</v>
      </c>
      <c r="E1312" s="4">
        <v>46266</v>
      </c>
      <c r="F1312" s="1" t="s">
        <v>351</v>
      </c>
      <c r="G1312" t="s">
        <v>6970</v>
      </c>
      <c r="H1312" t="s">
        <v>6971</v>
      </c>
      <c r="I1312" t="s">
        <v>6972</v>
      </c>
      <c r="J1312" t="s">
        <v>6626</v>
      </c>
      <c r="K1312" t="s">
        <v>6972</v>
      </c>
      <c r="L1312">
        <v>33946</v>
      </c>
      <c r="M1312">
        <v>299</v>
      </c>
      <c r="N1312">
        <v>319.18</v>
      </c>
      <c r="O1312">
        <v>261.45</v>
      </c>
      <c r="P1312">
        <v>0</v>
      </c>
      <c r="Q1312">
        <v>57.73</v>
      </c>
      <c r="R1312">
        <v>0</v>
      </c>
      <c r="S1312">
        <v>0</v>
      </c>
      <c r="T1312">
        <v>0</v>
      </c>
      <c r="U1312">
        <v>0</v>
      </c>
      <c r="V1312">
        <v>0</v>
      </c>
      <c r="W1312" t="s">
        <v>5935</v>
      </c>
      <c r="X1312">
        <v>612.89</v>
      </c>
      <c r="Y1312">
        <v>537.94</v>
      </c>
      <c r="Z1312">
        <v>0</v>
      </c>
      <c r="AA1312">
        <v>74.95</v>
      </c>
      <c r="AB1312">
        <v>0</v>
      </c>
      <c r="AC1312">
        <v>41</v>
      </c>
      <c r="AD1312">
        <v>36</v>
      </c>
      <c r="AE1312">
        <v>0</v>
      </c>
      <c r="AF1312">
        <v>5</v>
      </c>
      <c r="AG1312">
        <v>0</v>
      </c>
      <c r="AH1312" t="s">
        <v>6973</v>
      </c>
      <c r="AI1312">
        <v>569.62</v>
      </c>
      <c r="AJ1312">
        <v>38</v>
      </c>
      <c r="AK1312" t="s">
        <v>1791</v>
      </c>
      <c r="AL1312">
        <v>1.07</v>
      </c>
      <c r="AM1312">
        <v>9.4</v>
      </c>
      <c r="AN1312">
        <v>1.92</v>
      </c>
      <c r="AO1312" t="s">
        <v>6974</v>
      </c>
      <c r="AP1312" t="s">
        <v>6975</v>
      </c>
      <c r="AQ1312" t="s">
        <v>6975</v>
      </c>
      <c r="AR1312" t="s">
        <v>6976</v>
      </c>
      <c r="AS1312">
        <v>7.78</v>
      </c>
      <c r="AT1312">
        <v>7.42</v>
      </c>
      <c r="AU1312">
        <v>32</v>
      </c>
      <c r="AV1312">
        <v>59</v>
      </c>
      <c r="AW1312">
        <v>63</v>
      </c>
      <c r="AX1312">
        <v>4.6</v>
      </c>
      <c r="AY1312">
        <v>4.2</v>
      </c>
      <c r="AZ1312">
        <v>2.1</v>
      </c>
      <c r="BA1312">
        <v>43</v>
      </c>
      <c r="BB1312">
        <v>644.57</v>
      </c>
      <c r="BC1312">
        <v>43</v>
      </c>
      <c r="BD1312" t="s">
        <v>86</v>
      </c>
      <c r="BE1312" t="s">
        <v>86</v>
      </c>
      <c r="BF1312" t="s">
        <v>86</v>
      </c>
      <c r="BG1312" t="s">
        <v>86</v>
      </c>
      <c r="BH1312" t="s">
        <v>86</v>
      </c>
      <c r="BI1312" t="s">
        <v>86</v>
      </c>
      <c r="BJ1312">
        <v>644.57</v>
      </c>
      <c r="BK1312">
        <v>0</v>
      </c>
      <c r="BL1312">
        <v>0</v>
      </c>
      <c r="BM1312">
        <v>0</v>
      </c>
      <c r="BN1312">
        <v>0</v>
      </c>
      <c r="BO1312">
        <v>0</v>
      </c>
      <c r="BP1312">
        <v>0</v>
      </c>
      <c r="BQ1312">
        <v>14.99</v>
      </c>
      <c r="BR1312">
        <v>1.4</v>
      </c>
      <c r="BS1312">
        <v>0</v>
      </c>
      <c r="BT1312">
        <v>0</v>
      </c>
    </row>
    <row r="1313" spans="1:72">
      <c r="A1313" t="str">
        <f>IF(I1313="","其他",_xlfn.XLOOKUP(I1313,辅助数据!B:B,辅助数据!C:C))</f>
        <v>盒子</v>
      </c>
      <c r="B1313" t="str" cm="1">
        <f t="array" ref="B1313">IFERROR(_xlfn.IFS(EOMONTH(E1313,0)-C1313&gt;90,"老品 (开售天数大于90天)",EOMONTH(E1313,0)-C1313&gt;=0,"新品 (开售天数小于等于90)"),"新品未出单")</f>
        <v>老品 (开售天数大于90天)</v>
      </c>
      <c r="C1313" s="1">
        <f>_xlfn.XLOOKUP(K1313,开售时间!A:A,开售时间!B:B)</f>
        <v>45935</v>
      </c>
      <c r="D1313" s="1" t="str">
        <f>IFERROR(_xlfn.XLOOKUP(G1313,分层!A:A,分层!B:B),"未划分")</f>
        <v>T2</v>
      </c>
      <c r="E1313" s="4">
        <v>46266</v>
      </c>
      <c r="F1313" s="1" t="s">
        <v>72</v>
      </c>
      <c r="G1313" t="s">
        <v>2790</v>
      </c>
      <c r="H1313" t="s">
        <v>2791</v>
      </c>
      <c r="I1313" t="s">
        <v>2792</v>
      </c>
      <c r="J1313" t="s">
        <v>1102</v>
      </c>
      <c r="K1313" t="s">
        <v>2792</v>
      </c>
      <c r="L1313">
        <v>21732</v>
      </c>
      <c r="M1313">
        <v>215</v>
      </c>
      <c r="N1313">
        <v>132.76</v>
      </c>
      <c r="O1313">
        <v>108.18</v>
      </c>
      <c r="P1313">
        <v>0</v>
      </c>
      <c r="Q1313">
        <v>24.58</v>
      </c>
      <c r="R1313">
        <v>0</v>
      </c>
      <c r="S1313">
        <v>0</v>
      </c>
      <c r="T1313">
        <v>0</v>
      </c>
      <c r="U1313">
        <v>0</v>
      </c>
      <c r="V1313">
        <v>0</v>
      </c>
      <c r="W1313" t="s">
        <v>5935</v>
      </c>
      <c r="X1313">
        <v>466.73</v>
      </c>
      <c r="Y1313">
        <v>381.77</v>
      </c>
      <c r="Z1313">
        <v>0</v>
      </c>
      <c r="AA1313">
        <v>84.96</v>
      </c>
      <c r="AB1313">
        <v>0</v>
      </c>
      <c r="AC1313">
        <v>28</v>
      </c>
      <c r="AD1313">
        <v>22</v>
      </c>
      <c r="AE1313">
        <v>0</v>
      </c>
      <c r="AF1313">
        <v>6</v>
      </c>
      <c r="AG1313">
        <v>0</v>
      </c>
      <c r="AH1313" t="s">
        <v>3176</v>
      </c>
      <c r="AI1313">
        <v>400.41</v>
      </c>
      <c r="AJ1313">
        <v>24</v>
      </c>
      <c r="AK1313" t="s">
        <v>1473</v>
      </c>
      <c r="AL1313">
        <v>0.62</v>
      </c>
      <c r="AM1313">
        <v>6.11</v>
      </c>
      <c r="AN1313">
        <v>3.52</v>
      </c>
      <c r="AO1313" t="s">
        <v>2927</v>
      </c>
      <c r="AP1313" t="s">
        <v>4653</v>
      </c>
      <c r="AQ1313" t="s">
        <v>6127</v>
      </c>
      <c r="AR1313" t="s">
        <v>6977</v>
      </c>
      <c r="AS1313">
        <v>4.74</v>
      </c>
      <c r="AT1313">
        <v>3.16</v>
      </c>
      <c r="AU1313">
        <v>15</v>
      </c>
      <c r="AV1313">
        <v>21</v>
      </c>
      <c r="AW1313">
        <v>44</v>
      </c>
      <c r="AX1313">
        <v>2.1</v>
      </c>
      <c r="AY1313">
        <v>1.5</v>
      </c>
      <c r="AZ1313">
        <v>1.5</v>
      </c>
      <c r="BA1313">
        <v>42</v>
      </c>
      <c r="BB1313">
        <v>713.58</v>
      </c>
      <c r="BC1313">
        <v>40</v>
      </c>
      <c r="BD1313" t="s">
        <v>6177</v>
      </c>
      <c r="BE1313" t="s">
        <v>428</v>
      </c>
      <c r="BF1313" t="s">
        <v>1612</v>
      </c>
      <c r="BG1313" t="s">
        <v>86</v>
      </c>
      <c r="BH1313" t="s">
        <v>86</v>
      </c>
      <c r="BI1313" t="s">
        <v>86</v>
      </c>
      <c r="BJ1313">
        <v>709.33</v>
      </c>
      <c r="BK1313">
        <v>0</v>
      </c>
      <c r="BL1313">
        <v>0</v>
      </c>
      <c r="BM1313">
        <v>0</v>
      </c>
      <c r="BN1313">
        <v>5</v>
      </c>
      <c r="BO1313">
        <v>84.95</v>
      </c>
      <c r="BP1313">
        <v>3</v>
      </c>
      <c r="BQ1313">
        <v>16.89</v>
      </c>
      <c r="BR1313">
        <v>1.4</v>
      </c>
      <c r="BS1313">
        <v>4.25</v>
      </c>
      <c r="BT1313">
        <v>0</v>
      </c>
    </row>
    <row r="1314" spans="1:72">
      <c r="A1314" t="str">
        <f>IF(I1314="","其他",_xlfn.XLOOKUP(I1314,辅助数据!B:B,辅助数据!C:C))</f>
        <v>贺卡</v>
      </c>
      <c r="B1314" t="str" cm="1">
        <f t="array" ref="B1314">IFERROR(_xlfn.IFS(EOMONTH(E1314,0)-C1314&gt;90,"老品 (开售天数大于90天)",EOMONTH(E1314,0)-C1314&gt;=0,"新品 (开售天数小于等于90)"),"新品未出单")</f>
        <v>老品 (开售天数大于90天)</v>
      </c>
      <c r="C1314" s="1">
        <f>_xlfn.XLOOKUP(K1314,开售时间!A:A,开售时间!B:B)</f>
        <v>45917</v>
      </c>
      <c r="D1314" s="1" t="str">
        <f>IFERROR(_xlfn.XLOOKUP(G1314,分层!A:A,分层!B:B),"未划分")</f>
        <v>T4</v>
      </c>
      <c r="E1314" s="4">
        <v>46266</v>
      </c>
      <c r="F1314" s="1" t="s">
        <v>72</v>
      </c>
      <c r="G1314" t="s">
        <v>2096</v>
      </c>
      <c r="H1314" t="s">
        <v>2097</v>
      </c>
      <c r="I1314" t="s">
        <v>2098</v>
      </c>
      <c r="J1314" t="s">
        <v>3844</v>
      </c>
      <c r="K1314" t="s">
        <v>2098</v>
      </c>
      <c r="L1314">
        <v>75627</v>
      </c>
      <c r="M1314">
        <v>293</v>
      </c>
      <c r="N1314">
        <v>243.39</v>
      </c>
      <c r="O1314">
        <v>200.69</v>
      </c>
      <c r="P1314">
        <v>0</v>
      </c>
      <c r="Q1314">
        <v>42.7</v>
      </c>
      <c r="R1314">
        <v>0</v>
      </c>
      <c r="S1314">
        <v>0</v>
      </c>
      <c r="T1314">
        <v>0</v>
      </c>
      <c r="U1314">
        <v>0</v>
      </c>
      <c r="V1314">
        <v>0</v>
      </c>
      <c r="W1314" t="s">
        <v>5935</v>
      </c>
      <c r="X1314">
        <v>407.98</v>
      </c>
      <c r="Y1314">
        <v>337.82</v>
      </c>
      <c r="Z1314">
        <v>0</v>
      </c>
      <c r="AA1314">
        <v>70.16</v>
      </c>
      <c r="AB1314">
        <v>0</v>
      </c>
      <c r="AC1314">
        <v>33</v>
      </c>
      <c r="AD1314">
        <v>25</v>
      </c>
      <c r="AE1314">
        <v>0</v>
      </c>
      <c r="AF1314">
        <v>8</v>
      </c>
      <c r="AG1314">
        <v>0</v>
      </c>
      <c r="AH1314" t="s">
        <v>681</v>
      </c>
      <c r="AI1314">
        <v>348.83</v>
      </c>
      <c r="AJ1314">
        <v>29</v>
      </c>
      <c r="AK1314" t="s">
        <v>78</v>
      </c>
      <c r="AL1314">
        <v>0.83</v>
      </c>
      <c r="AM1314">
        <v>3.22</v>
      </c>
      <c r="AN1314">
        <v>1.68</v>
      </c>
      <c r="AO1314" t="s">
        <v>6978</v>
      </c>
      <c r="AP1314" t="s">
        <v>6400</v>
      </c>
      <c r="AQ1314" t="s">
        <v>6979</v>
      </c>
      <c r="AR1314" t="s">
        <v>6980</v>
      </c>
      <c r="AS1314">
        <v>7.38</v>
      </c>
      <c r="AT1314">
        <v>5.94</v>
      </c>
      <c r="AU1314">
        <v>14</v>
      </c>
      <c r="AV1314">
        <v>23</v>
      </c>
      <c r="AW1314">
        <v>43</v>
      </c>
      <c r="AX1314">
        <v>2</v>
      </c>
      <c r="AY1314">
        <v>1.6</v>
      </c>
      <c r="AZ1314">
        <v>1.4</v>
      </c>
      <c r="BA1314">
        <v>41</v>
      </c>
      <c r="BB1314">
        <v>480.59</v>
      </c>
      <c r="BC1314">
        <v>39</v>
      </c>
      <c r="BD1314" t="s">
        <v>303</v>
      </c>
      <c r="BE1314" t="s">
        <v>5080</v>
      </c>
      <c r="BF1314" t="s">
        <v>660</v>
      </c>
      <c r="BG1314" t="s">
        <v>86</v>
      </c>
      <c r="BH1314" t="s">
        <v>86</v>
      </c>
      <c r="BI1314" t="s">
        <v>86</v>
      </c>
      <c r="BJ1314">
        <v>478.25</v>
      </c>
      <c r="BK1314">
        <v>0</v>
      </c>
      <c r="BL1314">
        <v>0</v>
      </c>
      <c r="BM1314">
        <v>0</v>
      </c>
      <c r="BN1314">
        <v>4</v>
      </c>
      <c r="BO1314">
        <v>46.76</v>
      </c>
      <c r="BP1314">
        <v>2</v>
      </c>
      <c r="BQ1314">
        <v>11.66</v>
      </c>
      <c r="BR1314">
        <v>1.4</v>
      </c>
      <c r="BS1314">
        <v>2.34</v>
      </c>
      <c r="BT1314">
        <v>0</v>
      </c>
    </row>
    <row r="1315" spans="1:72">
      <c r="A1315" t="str">
        <f>IF(I1315="","其他",_xlfn.XLOOKUP(I1315,辅助数据!B:B,辅助数据!C:C))</f>
        <v>纸绒花套装</v>
      </c>
      <c r="B1315" t="str" cm="1">
        <f t="array" ref="B1315">IFERROR(_xlfn.IFS(EOMONTH(E1315,0)-C1315&gt;90,"老品 (开售天数大于90天)",EOMONTH(E1315,0)-C1315&gt;=0,"新品 (开售天数小于等于90)"),"新品未出单")</f>
        <v>老品 (开售天数大于90天)</v>
      </c>
      <c r="C1315" s="1">
        <f>_xlfn.XLOOKUP(K1315,开售时间!A:A,开售时间!B:B)</f>
        <v>46030</v>
      </c>
      <c r="D1315" s="1" t="str">
        <f>IFERROR(_xlfn.XLOOKUP(G1315,分层!A:A,分层!B:B),"未划分")</f>
        <v>T4</v>
      </c>
      <c r="E1315" s="4">
        <v>46266</v>
      </c>
      <c r="F1315" s="1" t="s">
        <v>72</v>
      </c>
      <c r="G1315" t="s">
        <v>2882</v>
      </c>
      <c r="H1315" t="s">
        <v>2883</v>
      </c>
      <c r="I1315" t="s">
        <v>2884</v>
      </c>
      <c r="J1315" t="s">
        <v>288</v>
      </c>
      <c r="K1315" t="s">
        <v>2884</v>
      </c>
      <c r="L1315">
        <v>42613</v>
      </c>
      <c r="M1315">
        <v>224</v>
      </c>
      <c r="N1315">
        <v>179.04</v>
      </c>
      <c r="O1315">
        <v>161.74</v>
      </c>
      <c r="P1315">
        <v>0</v>
      </c>
      <c r="Q1315">
        <v>17.3</v>
      </c>
      <c r="R1315">
        <v>0</v>
      </c>
      <c r="S1315">
        <v>0</v>
      </c>
      <c r="T1315">
        <v>0</v>
      </c>
      <c r="U1315">
        <v>0</v>
      </c>
      <c r="V1315">
        <v>0</v>
      </c>
      <c r="W1315" t="s">
        <v>5935</v>
      </c>
      <c r="X1315">
        <v>356.97</v>
      </c>
      <c r="Y1315">
        <v>321.01</v>
      </c>
      <c r="Z1315">
        <v>0</v>
      </c>
      <c r="AA1315">
        <v>35.96</v>
      </c>
      <c r="AB1315">
        <v>0</v>
      </c>
      <c r="AC1315">
        <v>38</v>
      </c>
      <c r="AD1315">
        <v>34</v>
      </c>
      <c r="AE1315">
        <v>0</v>
      </c>
      <c r="AF1315">
        <v>4</v>
      </c>
      <c r="AG1315">
        <v>0</v>
      </c>
      <c r="AH1315" t="s">
        <v>2369</v>
      </c>
      <c r="AI1315">
        <v>305.66</v>
      </c>
      <c r="AJ1315">
        <v>34</v>
      </c>
      <c r="AK1315" t="s">
        <v>3167</v>
      </c>
      <c r="AL1315">
        <v>0.8</v>
      </c>
      <c r="AM1315">
        <v>4.2</v>
      </c>
      <c r="AN1315">
        <v>1.99</v>
      </c>
      <c r="AO1315" t="s">
        <v>6981</v>
      </c>
      <c r="AP1315" t="s">
        <v>548</v>
      </c>
      <c r="AQ1315" t="s">
        <v>6982</v>
      </c>
      <c r="AR1315" t="s">
        <v>6983</v>
      </c>
      <c r="AS1315">
        <v>4.71</v>
      </c>
      <c r="AT1315">
        <v>4.37</v>
      </c>
      <c r="AU1315">
        <v>7</v>
      </c>
      <c r="AV1315">
        <v>14</v>
      </c>
      <c r="AW1315">
        <v>37</v>
      </c>
      <c r="AX1315">
        <v>1</v>
      </c>
      <c r="AY1315">
        <v>1</v>
      </c>
      <c r="AZ1315">
        <v>1.2</v>
      </c>
      <c r="BA1315">
        <v>41</v>
      </c>
      <c r="BB1315">
        <v>368.59</v>
      </c>
      <c r="BC1315">
        <v>41</v>
      </c>
      <c r="BD1315" t="s">
        <v>1168</v>
      </c>
      <c r="BE1315" t="s">
        <v>6984</v>
      </c>
      <c r="BF1315" t="s">
        <v>1168</v>
      </c>
      <c r="BG1315" t="s">
        <v>86</v>
      </c>
      <c r="BH1315" t="s">
        <v>86</v>
      </c>
      <c r="BI1315" t="s">
        <v>86</v>
      </c>
      <c r="BJ1315">
        <v>368.14</v>
      </c>
      <c r="BK1315">
        <v>1</v>
      </c>
      <c r="BL1315">
        <v>8.99</v>
      </c>
      <c r="BM1315">
        <v>1</v>
      </c>
      <c r="BN1315">
        <v>1</v>
      </c>
      <c r="BO1315">
        <v>8.99</v>
      </c>
      <c r="BP1315">
        <v>1</v>
      </c>
      <c r="BQ1315">
        <v>8.98</v>
      </c>
      <c r="BR1315">
        <v>1.4</v>
      </c>
      <c r="BS1315">
        <v>0.45</v>
      </c>
      <c r="BT1315">
        <v>0</v>
      </c>
    </row>
    <row r="1316" spans="1:72">
      <c r="A1316" t="str">
        <f>IF(I1316="","其他",_xlfn.XLOOKUP(I1316,辅助数据!B:B,辅助数据!C:C))</f>
        <v>长横幅</v>
      </c>
      <c r="B1316" t="str" cm="1">
        <f t="array" ref="B1316">IFERROR(_xlfn.IFS(EOMONTH(E1316,0)-C1316&gt;90,"老品 (开售天数大于90天)",EOMONTH(E1316,0)-C1316&gt;=0,"新品 (开售天数小于等于90)"),"新品未出单")</f>
        <v>老品 (开售天数大于90天)</v>
      </c>
      <c r="C1316" s="1">
        <f>_xlfn.XLOOKUP(K1316,开售时间!A:A,开售时间!B:B)</f>
        <v>44427</v>
      </c>
      <c r="D1316" s="1" t="str">
        <f>IFERROR(_xlfn.XLOOKUP(G1316,分层!A:A,分层!B:B),"未划分")</f>
        <v>T2</v>
      </c>
      <c r="E1316" s="4">
        <v>46266</v>
      </c>
      <c r="F1316" s="1" t="s">
        <v>72</v>
      </c>
      <c r="G1316" t="s">
        <v>2205</v>
      </c>
      <c r="H1316" t="s">
        <v>2206</v>
      </c>
      <c r="I1316" t="s">
        <v>2207</v>
      </c>
      <c r="J1316" t="s">
        <v>1279</v>
      </c>
      <c r="K1316" t="s">
        <v>2207</v>
      </c>
      <c r="L1316">
        <v>13866</v>
      </c>
      <c r="M1316">
        <v>191</v>
      </c>
      <c r="N1316">
        <v>88.66</v>
      </c>
      <c r="O1316">
        <v>60.83</v>
      </c>
      <c r="P1316">
        <v>0</v>
      </c>
      <c r="Q1316">
        <v>27.83</v>
      </c>
      <c r="R1316">
        <v>0</v>
      </c>
      <c r="S1316">
        <v>0</v>
      </c>
      <c r="T1316">
        <v>0</v>
      </c>
      <c r="U1316">
        <v>0</v>
      </c>
      <c r="V1316">
        <v>0</v>
      </c>
      <c r="W1316" t="s">
        <v>5935</v>
      </c>
      <c r="X1316">
        <v>301.77</v>
      </c>
      <c r="Y1316">
        <v>210.84</v>
      </c>
      <c r="Z1316">
        <v>0</v>
      </c>
      <c r="AA1316">
        <v>90.93</v>
      </c>
      <c r="AB1316">
        <v>0</v>
      </c>
      <c r="AC1316">
        <v>23</v>
      </c>
      <c r="AD1316">
        <v>16</v>
      </c>
      <c r="AE1316">
        <v>0</v>
      </c>
      <c r="AF1316">
        <v>7</v>
      </c>
      <c r="AG1316">
        <v>0</v>
      </c>
      <c r="AH1316" t="s">
        <v>731</v>
      </c>
      <c r="AI1316">
        <v>246.81</v>
      </c>
      <c r="AJ1316">
        <v>19</v>
      </c>
      <c r="AK1316" t="s">
        <v>1181</v>
      </c>
      <c r="AL1316">
        <v>0.46</v>
      </c>
      <c r="AM1316">
        <v>6.39</v>
      </c>
      <c r="AN1316">
        <v>3.4</v>
      </c>
      <c r="AO1316" t="s">
        <v>1510</v>
      </c>
      <c r="AP1316" t="s">
        <v>6985</v>
      </c>
      <c r="AQ1316" t="s">
        <v>6985</v>
      </c>
      <c r="AR1316" t="s">
        <v>6986</v>
      </c>
      <c r="AS1316">
        <v>3.85</v>
      </c>
      <c r="AT1316">
        <v>2.22</v>
      </c>
      <c r="AU1316">
        <v>10</v>
      </c>
      <c r="AV1316">
        <v>24</v>
      </c>
      <c r="AW1316">
        <v>42</v>
      </c>
      <c r="AX1316">
        <v>1.4</v>
      </c>
      <c r="AY1316">
        <v>1.7</v>
      </c>
      <c r="AZ1316">
        <v>1.4</v>
      </c>
      <c r="BA1316">
        <v>40</v>
      </c>
      <c r="BB1316">
        <v>519.6</v>
      </c>
      <c r="BC1316">
        <v>40</v>
      </c>
      <c r="BD1316" t="s">
        <v>3074</v>
      </c>
      <c r="BE1316" t="s">
        <v>6987</v>
      </c>
      <c r="BF1316" t="s">
        <v>3074</v>
      </c>
      <c r="BG1316" t="s">
        <v>86</v>
      </c>
      <c r="BH1316" t="s">
        <v>86</v>
      </c>
      <c r="BI1316" t="s">
        <v>86</v>
      </c>
      <c r="BJ1316">
        <v>519.6</v>
      </c>
      <c r="BK1316">
        <v>0</v>
      </c>
      <c r="BL1316">
        <v>0</v>
      </c>
      <c r="BM1316">
        <v>0</v>
      </c>
      <c r="BN1316">
        <v>0</v>
      </c>
      <c r="BO1316">
        <v>0</v>
      </c>
      <c r="BP1316">
        <v>0</v>
      </c>
      <c r="BQ1316">
        <v>12.99</v>
      </c>
      <c r="BR1316">
        <v>1.3</v>
      </c>
      <c r="BS1316">
        <v>0</v>
      </c>
      <c r="BT1316">
        <v>0</v>
      </c>
    </row>
    <row r="1317" spans="1:72">
      <c r="A1317" t="str">
        <f>IF(I1317="","其他",_xlfn.XLOOKUP(I1317,辅助数据!B:B,辅助数据!C:C))</f>
        <v>盒子</v>
      </c>
      <c r="B1317" t="str" cm="1">
        <f t="array" ref="B1317">IFERROR(_xlfn.IFS(EOMONTH(E1317,0)-C1317&gt;90,"老品 (开售天数大于90天)",EOMONTH(E1317,0)-C1317&gt;=0,"新品 (开售天数小于等于90)"),"新品未出单")</f>
        <v>老品 (开售天数大于90天)</v>
      </c>
      <c r="C1317" s="1">
        <f>_xlfn.XLOOKUP(K1317,开售时间!A:A,开售时间!B:B)</f>
        <v>45918</v>
      </c>
      <c r="D1317" s="1" t="str">
        <f>IFERROR(_xlfn.XLOOKUP(G1317,分层!A:A,分层!B:B),"未划分")</f>
        <v>T3</v>
      </c>
      <c r="E1317" s="4">
        <v>46266</v>
      </c>
      <c r="F1317" s="1" t="s">
        <v>72</v>
      </c>
      <c r="G1317" t="s">
        <v>2498</v>
      </c>
      <c r="H1317" t="s">
        <v>2499</v>
      </c>
      <c r="I1317" t="s">
        <v>2500</v>
      </c>
      <c r="J1317" t="s">
        <v>5071</v>
      </c>
      <c r="K1317" t="s">
        <v>2500</v>
      </c>
      <c r="L1317">
        <v>23586</v>
      </c>
      <c r="M1317">
        <v>213</v>
      </c>
      <c r="N1317">
        <v>142.01</v>
      </c>
      <c r="O1317">
        <v>135.21</v>
      </c>
      <c r="P1317">
        <v>0</v>
      </c>
      <c r="Q1317">
        <v>6.8</v>
      </c>
      <c r="R1317">
        <v>0</v>
      </c>
      <c r="S1317">
        <v>0</v>
      </c>
      <c r="T1317">
        <v>0</v>
      </c>
      <c r="U1317">
        <v>0</v>
      </c>
      <c r="V1317">
        <v>0</v>
      </c>
      <c r="W1317" t="s">
        <v>5935</v>
      </c>
      <c r="X1317">
        <v>503.25</v>
      </c>
      <c r="Y1317">
        <v>452.27</v>
      </c>
      <c r="Z1317">
        <v>0</v>
      </c>
      <c r="AA1317">
        <v>50.98</v>
      </c>
      <c r="AB1317">
        <v>0</v>
      </c>
      <c r="AC1317">
        <v>32</v>
      </c>
      <c r="AD1317">
        <v>28</v>
      </c>
      <c r="AE1317">
        <v>0</v>
      </c>
      <c r="AF1317">
        <v>4</v>
      </c>
      <c r="AG1317">
        <v>0</v>
      </c>
      <c r="AH1317" t="s">
        <v>6988</v>
      </c>
      <c r="AI1317">
        <v>423.91</v>
      </c>
      <c r="AJ1317">
        <v>25</v>
      </c>
      <c r="AK1317" t="s">
        <v>3006</v>
      </c>
      <c r="AL1317">
        <v>0.67</v>
      </c>
      <c r="AM1317">
        <v>6.02</v>
      </c>
      <c r="AN1317">
        <v>3.54</v>
      </c>
      <c r="AO1317" t="s">
        <v>6989</v>
      </c>
      <c r="AP1317" t="s">
        <v>4342</v>
      </c>
      <c r="AQ1317" t="s">
        <v>2819</v>
      </c>
      <c r="AR1317" t="s">
        <v>6990</v>
      </c>
      <c r="AS1317">
        <v>4.44</v>
      </c>
      <c r="AT1317">
        <v>3.55</v>
      </c>
      <c r="AU1317">
        <v>9</v>
      </c>
      <c r="AV1317">
        <v>17</v>
      </c>
      <c r="AW1317">
        <v>39</v>
      </c>
      <c r="AX1317">
        <v>1.3</v>
      </c>
      <c r="AY1317">
        <v>1.2</v>
      </c>
      <c r="AZ1317">
        <v>1.3</v>
      </c>
      <c r="BA1317">
        <v>40</v>
      </c>
      <c r="BB1317">
        <v>678.75</v>
      </c>
      <c r="BC1317">
        <v>37</v>
      </c>
      <c r="BD1317" t="s">
        <v>750</v>
      </c>
      <c r="BE1317" t="s">
        <v>1000</v>
      </c>
      <c r="BF1317" t="s">
        <v>590</v>
      </c>
      <c r="BG1317" t="s">
        <v>86</v>
      </c>
      <c r="BH1317" t="s">
        <v>86</v>
      </c>
      <c r="BI1317" t="s">
        <v>86</v>
      </c>
      <c r="BJ1317">
        <v>671.95</v>
      </c>
      <c r="BK1317">
        <v>1</v>
      </c>
      <c r="BL1317">
        <v>16.14</v>
      </c>
      <c r="BM1317">
        <v>1</v>
      </c>
      <c r="BN1317">
        <v>8</v>
      </c>
      <c r="BO1317">
        <v>135.92</v>
      </c>
      <c r="BP1317">
        <v>5</v>
      </c>
      <c r="BQ1317">
        <v>16.8</v>
      </c>
      <c r="BR1317">
        <v>1.3</v>
      </c>
      <c r="BS1317">
        <v>6.8</v>
      </c>
      <c r="BT1317">
        <v>0</v>
      </c>
    </row>
    <row r="1318" spans="1:72">
      <c r="A1318" t="str">
        <f>IF(I1318="","其他",_xlfn.XLOOKUP(I1318,辅助数据!B:B,辅助数据!C:C))</f>
        <v>海报</v>
      </c>
      <c r="B1318" t="str" cm="1">
        <f t="array" ref="B1318">IFERROR(_xlfn.IFS(EOMONTH(E1318,0)-C1318&gt;90,"老品 (开售天数大于90天)",EOMONTH(E1318,0)-C1318&gt;=0,"新品 (开售天数小于等于90)"),"新品未出单")</f>
        <v>老品 (开售天数大于90天)</v>
      </c>
      <c r="C1318" s="1">
        <f>_xlfn.XLOOKUP(K1318,开售时间!A:A,开售时间!B:B)</f>
        <v>46017</v>
      </c>
      <c r="D1318" s="1" t="str">
        <f>IFERROR(_xlfn.XLOOKUP(G1318,分层!A:A,分层!B:B),"未划分")</f>
        <v>T4</v>
      </c>
      <c r="E1318" s="4">
        <v>46266</v>
      </c>
      <c r="F1318" s="1" t="s">
        <v>72</v>
      </c>
      <c r="G1318" t="s">
        <v>1982</v>
      </c>
      <c r="H1318" t="s">
        <v>1983</v>
      </c>
      <c r="I1318" t="s">
        <v>1984</v>
      </c>
      <c r="J1318" t="s">
        <v>987</v>
      </c>
      <c r="K1318" t="s">
        <v>1984</v>
      </c>
      <c r="L1318">
        <v>35638</v>
      </c>
      <c r="M1318">
        <v>263</v>
      </c>
      <c r="N1318">
        <v>149.09</v>
      </c>
      <c r="O1318">
        <v>140.59</v>
      </c>
      <c r="P1318">
        <v>0</v>
      </c>
      <c r="Q1318">
        <v>8.5</v>
      </c>
      <c r="R1318">
        <v>0</v>
      </c>
      <c r="S1318">
        <v>0</v>
      </c>
      <c r="T1318">
        <v>0</v>
      </c>
      <c r="U1318">
        <v>0</v>
      </c>
      <c r="V1318">
        <v>0</v>
      </c>
      <c r="W1318" t="s">
        <v>5935</v>
      </c>
      <c r="X1318">
        <v>355.7</v>
      </c>
      <c r="Y1318">
        <v>344.31</v>
      </c>
      <c r="Z1318">
        <v>0</v>
      </c>
      <c r="AA1318">
        <v>11.39</v>
      </c>
      <c r="AB1318">
        <v>0</v>
      </c>
      <c r="AC1318">
        <v>30</v>
      </c>
      <c r="AD1318">
        <v>29</v>
      </c>
      <c r="AE1318">
        <v>0</v>
      </c>
      <c r="AF1318">
        <v>1</v>
      </c>
      <c r="AG1318">
        <v>0</v>
      </c>
      <c r="AH1318" t="s">
        <v>2725</v>
      </c>
      <c r="AI1318">
        <v>285.35</v>
      </c>
      <c r="AJ1318">
        <v>25</v>
      </c>
      <c r="AK1318" t="s">
        <v>147</v>
      </c>
      <c r="AL1318">
        <v>0.57</v>
      </c>
      <c r="AM1318">
        <v>4.18</v>
      </c>
      <c r="AN1318">
        <v>2.39</v>
      </c>
      <c r="AO1318" t="s">
        <v>6991</v>
      </c>
      <c r="AP1318" t="s">
        <v>4808</v>
      </c>
      <c r="AQ1318" t="s">
        <v>683</v>
      </c>
      <c r="AR1318" t="s">
        <v>6992</v>
      </c>
      <c r="AS1318">
        <v>4.97</v>
      </c>
      <c r="AT1318">
        <v>3.73</v>
      </c>
      <c r="AU1318">
        <v>8</v>
      </c>
      <c r="AV1318">
        <v>16</v>
      </c>
      <c r="AW1318">
        <v>40</v>
      </c>
      <c r="AX1318">
        <v>1.1</v>
      </c>
      <c r="AY1318">
        <v>1.1</v>
      </c>
      <c r="AZ1318">
        <v>1.3</v>
      </c>
      <c r="BA1318">
        <v>40</v>
      </c>
      <c r="BB1318">
        <v>456.2</v>
      </c>
      <c r="BC1318">
        <v>40</v>
      </c>
      <c r="BD1318" t="s">
        <v>6993</v>
      </c>
      <c r="BE1318" t="s">
        <v>6994</v>
      </c>
      <c r="BF1318" t="s">
        <v>6993</v>
      </c>
      <c r="BG1318" t="s">
        <v>86</v>
      </c>
      <c r="BH1318" t="s">
        <v>86</v>
      </c>
      <c r="BI1318" t="s">
        <v>86</v>
      </c>
      <c r="BJ1318">
        <v>455.63</v>
      </c>
      <c r="BK1318">
        <v>0</v>
      </c>
      <c r="BL1318">
        <v>0</v>
      </c>
      <c r="BM1318">
        <v>0</v>
      </c>
      <c r="BN1318">
        <v>1</v>
      </c>
      <c r="BO1318">
        <v>11.39</v>
      </c>
      <c r="BP1318">
        <v>1</v>
      </c>
      <c r="BQ1318">
        <v>11.39</v>
      </c>
      <c r="BR1318">
        <v>1.3</v>
      </c>
      <c r="BS1318">
        <v>0.57</v>
      </c>
      <c r="BT1318">
        <v>0</v>
      </c>
    </row>
    <row r="1319" spans="1:72">
      <c r="A1319" t="str">
        <f>IF(I1319="","其他",_xlfn.XLOOKUP(I1319,辅助数据!B:B,辅助数据!C:C))</f>
        <v>纸绒花套装</v>
      </c>
      <c r="B1319" t="str" cm="1">
        <f t="array" ref="B1319">IFERROR(_xlfn.IFS(EOMONTH(E1319,0)-C1319&gt;90,"老品 (开售天数大于90天)",EOMONTH(E1319,0)-C1319&gt;=0,"新品 (开售天数小于等于90)"),"新品未出单")</f>
        <v>老品 (开售天数大于90天)</v>
      </c>
      <c r="C1319" s="1">
        <f>_xlfn.XLOOKUP(K1319,开售时间!A:A,开售时间!B:B)</f>
        <v>46028</v>
      </c>
      <c r="D1319" s="1" t="str">
        <f>IFERROR(_xlfn.XLOOKUP(G1319,分层!A:A,分层!B:B),"未划分")</f>
        <v>T4</v>
      </c>
      <c r="E1319" s="4">
        <v>46266</v>
      </c>
      <c r="F1319" s="1" t="s">
        <v>72</v>
      </c>
      <c r="G1319" t="s">
        <v>2755</v>
      </c>
      <c r="H1319" t="s">
        <v>2756</v>
      </c>
      <c r="I1319" t="s">
        <v>2757</v>
      </c>
      <c r="J1319" t="s">
        <v>6995</v>
      </c>
      <c r="K1319" t="s">
        <v>2757</v>
      </c>
      <c r="L1319">
        <v>50920</v>
      </c>
      <c r="M1319">
        <v>233</v>
      </c>
      <c r="N1319">
        <v>216.12</v>
      </c>
      <c r="O1319">
        <v>209.34</v>
      </c>
      <c r="P1319">
        <v>0</v>
      </c>
      <c r="Q1319">
        <v>6.78</v>
      </c>
      <c r="R1319">
        <v>0</v>
      </c>
      <c r="S1319">
        <v>0</v>
      </c>
      <c r="T1319">
        <v>0</v>
      </c>
      <c r="U1319">
        <v>0</v>
      </c>
      <c r="V1319">
        <v>0</v>
      </c>
      <c r="W1319" t="s">
        <v>5935</v>
      </c>
      <c r="X1319">
        <v>261.71</v>
      </c>
      <c r="Y1319">
        <v>252.72</v>
      </c>
      <c r="Z1319">
        <v>0</v>
      </c>
      <c r="AA1319">
        <v>8.99</v>
      </c>
      <c r="AB1319">
        <v>0</v>
      </c>
      <c r="AC1319">
        <v>29</v>
      </c>
      <c r="AD1319">
        <v>28</v>
      </c>
      <c r="AE1319">
        <v>0</v>
      </c>
      <c r="AF1319">
        <v>1</v>
      </c>
      <c r="AG1319">
        <v>0</v>
      </c>
      <c r="AH1319" t="s">
        <v>2337</v>
      </c>
      <c r="AI1319">
        <v>261.71</v>
      </c>
      <c r="AJ1319">
        <v>29</v>
      </c>
      <c r="AK1319" t="s">
        <v>1363</v>
      </c>
      <c r="AL1319">
        <v>0.93</v>
      </c>
      <c r="AM1319">
        <v>4.24</v>
      </c>
      <c r="AN1319">
        <v>1.21</v>
      </c>
      <c r="AO1319" t="s">
        <v>6996</v>
      </c>
      <c r="AP1319" t="s">
        <v>6997</v>
      </c>
      <c r="AQ1319" t="s">
        <v>6998</v>
      </c>
      <c r="AR1319" t="s">
        <v>6999</v>
      </c>
      <c r="AS1319">
        <v>7.45</v>
      </c>
      <c r="AT1319">
        <v>5.4</v>
      </c>
      <c r="AU1319">
        <v>12</v>
      </c>
      <c r="AV1319">
        <v>24</v>
      </c>
      <c r="AW1319">
        <v>45</v>
      </c>
      <c r="AX1319">
        <v>1.7</v>
      </c>
      <c r="AY1319">
        <v>1.7</v>
      </c>
      <c r="AZ1319">
        <v>1.5</v>
      </c>
      <c r="BA1319">
        <v>40</v>
      </c>
      <c r="BB1319">
        <v>360.6</v>
      </c>
      <c r="BC1319">
        <v>39</v>
      </c>
      <c r="BD1319" t="s">
        <v>6778</v>
      </c>
      <c r="BE1319" t="s">
        <v>7000</v>
      </c>
      <c r="BF1319" t="s">
        <v>7001</v>
      </c>
      <c r="BG1319" t="s">
        <v>86</v>
      </c>
      <c r="BH1319" t="s">
        <v>86</v>
      </c>
      <c r="BI1319" t="s">
        <v>86</v>
      </c>
      <c r="BJ1319">
        <v>359.25</v>
      </c>
      <c r="BK1319">
        <v>1</v>
      </c>
      <c r="BL1319">
        <v>8.99</v>
      </c>
      <c r="BM1319">
        <v>1</v>
      </c>
      <c r="BN1319">
        <v>3</v>
      </c>
      <c r="BO1319">
        <v>26.97</v>
      </c>
      <c r="BP1319">
        <v>2</v>
      </c>
      <c r="BQ1319">
        <v>8.98</v>
      </c>
      <c r="BR1319">
        <v>1.3</v>
      </c>
      <c r="BS1319">
        <v>1.35</v>
      </c>
      <c r="BT1319">
        <v>0</v>
      </c>
    </row>
    <row r="1320" spans="1:72">
      <c r="A1320" t="str">
        <f>IF(I1320="","其他",_xlfn.XLOOKUP(I1320,辅助数据!B:B,辅助数据!C:C))</f>
        <v>长横幅</v>
      </c>
      <c r="B1320" t="str" cm="1">
        <f t="array" ref="B1320">IFERROR(_xlfn.IFS(EOMONTH(E1320,0)-C1320&gt;90,"老品 (开售天数大于90天)",EOMONTH(E1320,0)-C1320&gt;=0,"新品 (开售天数小于等于90)"),"新品未出单")</f>
        <v>老品 (开售天数大于90天)</v>
      </c>
      <c r="C1320" s="1">
        <f>_xlfn.XLOOKUP(K1320,开售时间!A:A,开售时间!B:B)</f>
        <v>44478</v>
      </c>
      <c r="D1320" s="1" t="str">
        <f>IFERROR(_xlfn.XLOOKUP(G1320,分层!A:A,分层!B:B),"未划分")</f>
        <v>T3</v>
      </c>
      <c r="E1320" s="4">
        <v>46266</v>
      </c>
      <c r="F1320" s="1" t="s">
        <v>72</v>
      </c>
      <c r="G1320" t="s">
        <v>2592</v>
      </c>
      <c r="H1320" t="s">
        <v>2593</v>
      </c>
      <c r="I1320" t="s">
        <v>2594</v>
      </c>
      <c r="J1320" t="s">
        <v>1356</v>
      </c>
      <c r="K1320" t="s">
        <v>2594</v>
      </c>
      <c r="L1320">
        <v>10962</v>
      </c>
      <c r="M1320">
        <v>136</v>
      </c>
      <c r="N1320">
        <v>67.59</v>
      </c>
      <c r="O1320">
        <v>60.46</v>
      </c>
      <c r="P1320">
        <v>0</v>
      </c>
      <c r="Q1320">
        <v>7.13</v>
      </c>
      <c r="R1320">
        <v>0</v>
      </c>
      <c r="S1320">
        <v>0</v>
      </c>
      <c r="T1320">
        <v>0</v>
      </c>
      <c r="U1320">
        <v>0</v>
      </c>
      <c r="V1320">
        <v>0</v>
      </c>
      <c r="W1320" t="s">
        <v>5935</v>
      </c>
      <c r="X1320">
        <v>278.73</v>
      </c>
      <c r="Y1320">
        <v>238.77</v>
      </c>
      <c r="Z1320">
        <v>0</v>
      </c>
      <c r="AA1320">
        <v>39.96</v>
      </c>
      <c r="AB1320">
        <v>0</v>
      </c>
      <c r="AC1320">
        <v>26</v>
      </c>
      <c r="AD1320">
        <v>22</v>
      </c>
      <c r="AE1320">
        <v>0</v>
      </c>
      <c r="AF1320">
        <v>4</v>
      </c>
      <c r="AG1320">
        <v>0</v>
      </c>
      <c r="AH1320" t="s">
        <v>4450</v>
      </c>
      <c r="AI1320">
        <v>239.76</v>
      </c>
      <c r="AJ1320">
        <v>23</v>
      </c>
      <c r="AK1320" t="s">
        <v>736</v>
      </c>
      <c r="AL1320">
        <v>0.5</v>
      </c>
      <c r="AM1320">
        <v>6.17</v>
      </c>
      <c r="AN1320">
        <v>4.12</v>
      </c>
      <c r="AO1320" t="s">
        <v>7002</v>
      </c>
      <c r="AP1320" t="s">
        <v>201</v>
      </c>
      <c r="AQ1320" t="s">
        <v>5073</v>
      </c>
      <c r="AR1320" t="s">
        <v>7003</v>
      </c>
      <c r="AS1320">
        <v>2.6</v>
      </c>
      <c r="AT1320">
        <v>1.73</v>
      </c>
      <c r="AU1320">
        <v>7</v>
      </c>
      <c r="AV1320">
        <v>18</v>
      </c>
      <c r="AW1320">
        <v>34</v>
      </c>
      <c r="AX1320">
        <v>1</v>
      </c>
      <c r="AY1320">
        <v>1.3</v>
      </c>
      <c r="AZ1320">
        <v>1.1</v>
      </c>
      <c r="BA1320">
        <v>39</v>
      </c>
      <c r="BB1320">
        <v>389.61</v>
      </c>
      <c r="BC1320">
        <v>38</v>
      </c>
      <c r="BD1320" t="s">
        <v>2064</v>
      </c>
      <c r="BE1320" t="s">
        <v>2064</v>
      </c>
      <c r="BF1320" t="s">
        <v>6769</v>
      </c>
      <c r="BG1320" t="s">
        <v>86</v>
      </c>
      <c r="BH1320" t="s">
        <v>86</v>
      </c>
      <c r="BI1320" t="s">
        <v>86</v>
      </c>
      <c r="BJ1320">
        <v>388.11</v>
      </c>
      <c r="BK1320">
        <v>0</v>
      </c>
      <c r="BL1320">
        <v>0</v>
      </c>
      <c r="BM1320">
        <v>0</v>
      </c>
      <c r="BN1320">
        <v>3</v>
      </c>
      <c r="BO1320">
        <v>29.97</v>
      </c>
      <c r="BP1320">
        <v>2</v>
      </c>
      <c r="BQ1320">
        <v>9.95</v>
      </c>
      <c r="BR1320">
        <v>1.3</v>
      </c>
      <c r="BS1320">
        <v>1.5</v>
      </c>
      <c r="BT1320">
        <v>0</v>
      </c>
    </row>
    <row r="1321" spans="1:72">
      <c r="A1321" t="str">
        <f>IF(I1321="","其他",_xlfn.XLOOKUP(I1321,辅助数据!B:B,辅助数据!C:C))</f>
        <v>海报</v>
      </c>
      <c r="B1321" t="str" cm="1">
        <f t="array" ref="B1321">IFERROR(_xlfn.IFS(EOMONTH(E1321,0)-C1321&gt;90,"老品 (开售天数大于90天)",EOMONTH(E1321,0)-C1321&gt;=0,"新品 (开售天数小于等于90)"),"新品未出单")</f>
        <v>老品 (开售天数大于90天)</v>
      </c>
      <c r="C1321" s="1">
        <f>_xlfn.XLOOKUP(K1321,开售时间!A:A,开售时间!B:B)</f>
        <v>45888</v>
      </c>
      <c r="D1321" s="1" t="str">
        <f>IFERROR(_xlfn.XLOOKUP(G1321,分层!A:A,分层!B:B),"未划分")</f>
        <v>T2</v>
      </c>
      <c r="E1321" s="4">
        <v>46266</v>
      </c>
      <c r="F1321" s="1" t="s">
        <v>72</v>
      </c>
      <c r="G1321" t="s">
        <v>2261</v>
      </c>
      <c r="H1321" t="s">
        <v>2262</v>
      </c>
      <c r="I1321" t="s">
        <v>2263</v>
      </c>
      <c r="J1321" t="s">
        <v>1435</v>
      </c>
      <c r="K1321" t="s">
        <v>2263</v>
      </c>
      <c r="L1321">
        <v>102470</v>
      </c>
      <c r="M1321">
        <v>304</v>
      </c>
      <c r="N1321">
        <v>245.95</v>
      </c>
      <c r="O1321">
        <v>233.11</v>
      </c>
      <c r="P1321">
        <v>0</v>
      </c>
      <c r="Q1321">
        <v>12.84</v>
      </c>
      <c r="R1321">
        <v>0</v>
      </c>
      <c r="S1321">
        <v>0</v>
      </c>
      <c r="T1321">
        <v>0</v>
      </c>
      <c r="U1321">
        <v>0</v>
      </c>
      <c r="V1321">
        <v>0</v>
      </c>
      <c r="W1321" t="s">
        <v>5935</v>
      </c>
      <c r="X1321">
        <v>681.14</v>
      </c>
      <c r="Y1321">
        <v>661.15</v>
      </c>
      <c r="Z1321">
        <v>0</v>
      </c>
      <c r="AA1321">
        <v>19.99</v>
      </c>
      <c r="AB1321">
        <v>0</v>
      </c>
      <c r="AC1321">
        <v>36</v>
      </c>
      <c r="AD1321">
        <v>35</v>
      </c>
      <c r="AE1321">
        <v>0</v>
      </c>
      <c r="AF1321">
        <v>1</v>
      </c>
      <c r="AG1321">
        <v>0</v>
      </c>
      <c r="AH1321" t="s">
        <v>5408</v>
      </c>
      <c r="AI1321">
        <v>639.68</v>
      </c>
      <c r="AJ1321">
        <v>32</v>
      </c>
      <c r="AK1321" t="s">
        <v>835</v>
      </c>
      <c r="AL1321">
        <v>0.81</v>
      </c>
      <c r="AM1321">
        <v>2.4</v>
      </c>
      <c r="AN1321">
        <v>2.77</v>
      </c>
      <c r="AO1321" t="s">
        <v>737</v>
      </c>
      <c r="AP1321" t="s">
        <v>7004</v>
      </c>
      <c r="AQ1321" t="s">
        <v>2777</v>
      </c>
      <c r="AR1321" t="s">
        <v>7005</v>
      </c>
      <c r="AS1321">
        <v>6.83</v>
      </c>
      <c r="AT1321">
        <v>6.31</v>
      </c>
      <c r="AU1321">
        <v>9</v>
      </c>
      <c r="AV1321">
        <v>11</v>
      </c>
      <c r="AW1321">
        <v>40</v>
      </c>
      <c r="AX1321">
        <v>1.3</v>
      </c>
      <c r="AY1321">
        <v>0.8</v>
      </c>
      <c r="AZ1321">
        <v>1.3</v>
      </c>
      <c r="BA1321">
        <v>39</v>
      </c>
      <c r="BB1321">
        <v>779.61</v>
      </c>
      <c r="BC1321">
        <v>39</v>
      </c>
      <c r="BD1321" t="s">
        <v>7006</v>
      </c>
      <c r="BE1321" t="s">
        <v>7007</v>
      </c>
      <c r="BF1321" t="s">
        <v>7006</v>
      </c>
      <c r="BG1321" t="s">
        <v>86</v>
      </c>
      <c r="BH1321" t="s">
        <v>86</v>
      </c>
      <c r="BI1321" t="s">
        <v>86</v>
      </c>
      <c r="BJ1321">
        <v>778.62</v>
      </c>
      <c r="BK1321">
        <v>0</v>
      </c>
      <c r="BL1321">
        <v>0</v>
      </c>
      <c r="BM1321">
        <v>0</v>
      </c>
      <c r="BN1321">
        <v>1</v>
      </c>
      <c r="BO1321">
        <v>19.99</v>
      </c>
      <c r="BP1321">
        <v>1</v>
      </c>
      <c r="BQ1321">
        <v>19.96</v>
      </c>
      <c r="BR1321">
        <v>1.3</v>
      </c>
      <c r="BS1321">
        <v>0.99</v>
      </c>
      <c r="BT1321">
        <v>0</v>
      </c>
    </row>
    <row r="1322" spans="1:72">
      <c r="A1322" t="str">
        <f>IF(I1322="","其他",_xlfn.XLOOKUP(I1322,辅助数据!B:B,辅助数据!C:C))</f>
        <v>小海报木板</v>
      </c>
      <c r="B1322" t="str" cm="1">
        <f t="array" ref="B1322">IFERROR(_xlfn.IFS(EOMONTH(E1322,0)-C1322&gt;90,"老品 (开售天数大于90天)",EOMONTH(E1322,0)-C1322&gt;=0,"新品 (开售天数小于等于90)"),"新品未出单")</f>
        <v>老品 (开售天数大于90天)</v>
      </c>
      <c r="C1322" s="1">
        <f>_xlfn.XLOOKUP(K1322,开售时间!A:A,开售时间!B:B)</f>
        <v>46017</v>
      </c>
      <c r="D1322" s="1" t="str">
        <f>IFERROR(_xlfn.XLOOKUP(G1322,分层!A:A,分层!B:B),"未划分")</f>
        <v>T3</v>
      </c>
      <c r="E1322" s="4">
        <v>46266</v>
      </c>
      <c r="F1322" s="1" t="s">
        <v>72</v>
      </c>
      <c r="G1322" t="s">
        <v>2176</v>
      </c>
      <c r="H1322" t="s">
        <v>2177</v>
      </c>
      <c r="I1322" t="s">
        <v>2178</v>
      </c>
      <c r="J1322" t="s">
        <v>2292</v>
      </c>
      <c r="K1322" t="s">
        <v>2178</v>
      </c>
      <c r="L1322">
        <v>37055</v>
      </c>
      <c r="M1322">
        <v>186</v>
      </c>
      <c r="N1322">
        <v>126.28</v>
      </c>
      <c r="O1322">
        <v>126.28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 t="s">
        <v>5935</v>
      </c>
      <c r="X1322">
        <v>482.53</v>
      </c>
      <c r="Y1322">
        <v>482.53</v>
      </c>
      <c r="Z1322">
        <v>0</v>
      </c>
      <c r="AA1322">
        <v>0</v>
      </c>
      <c r="AB1322">
        <v>0</v>
      </c>
      <c r="AC1322">
        <v>39</v>
      </c>
      <c r="AD1322">
        <v>39</v>
      </c>
      <c r="AE1322">
        <v>0</v>
      </c>
      <c r="AF1322">
        <v>0</v>
      </c>
      <c r="AG1322">
        <v>0</v>
      </c>
      <c r="AH1322" t="s">
        <v>7008</v>
      </c>
      <c r="AI1322">
        <v>399.6</v>
      </c>
      <c r="AJ1322">
        <v>32</v>
      </c>
      <c r="AK1322" t="s">
        <v>348</v>
      </c>
      <c r="AL1322">
        <v>0.68</v>
      </c>
      <c r="AM1322">
        <v>3.41</v>
      </c>
      <c r="AN1322">
        <v>3.82</v>
      </c>
      <c r="AO1322" t="s">
        <v>7009</v>
      </c>
      <c r="AP1322" t="s">
        <v>7010</v>
      </c>
      <c r="AQ1322" t="s">
        <v>7011</v>
      </c>
      <c r="AR1322" t="s">
        <v>7012</v>
      </c>
      <c r="AS1322">
        <v>3.24</v>
      </c>
      <c r="AT1322">
        <v>3.24</v>
      </c>
      <c r="AU1322">
        <v>10</v>
      </c>
      <c r="AV1322">
        <v>20</v>
      </c>
      <c r="AW1322">
        <v>46</v>
      </c>
      <c r="AX1322">
        <v>1.4</v>
      </c>
      <c r="AY1322">
        <v>1.4</v>
      </c>
      <c r="AZ1322">
        <v>1.5</v>
      </c>
      <c r="BA1322">
        <v>39</v>
      </c>
      <c r="BB1322">
        <v>389.61</v>
      </c>
      <c r="BC1322">
        <v>34</v>
      </c>
      <c r="BD1322" t="s">
        <v>2456</v>
      </c>
      <c r="BE1322" t="s">
        <v>2456</v>
      </c>
      <c r="BF1322" t="s">
        <v>5458</v>
      </c>
      <c r="BG1322" t="s">
        <v>86</v>
      </c>
      <c r="BH1322" t="s">
        <v>86</v>
      </c>
      <c r="BI1322" t="s">
        <v>86</v>
      </c>
      <c r="BJ1322">
        <v>383.61</v>
      </c>
      <c r="BK1322">
        <v>0</v>
      </c>
      <c r="BL1322">
        <v>0</v>
      </c>
      <c r="BM1322">
        <v>0</v>
      </c>
      <c r="BN1322">
        <v>12</v>
      </c>
      <c r="BO1322">
        <v>119.88</v>
      </c>
      <c r="BP1322">
        <v>7</v>
      </c>
      <c r="BQ1322">
        <v>9.84</v>
      </c>
      <c r="BR1322">
        <v>1.3</v>
      </c>
      <c r="BS1322">
        <v>6</v>
      </c>
      <c r="BT1322">
        <v>0</v>
      </c>
    </row>
    <row r="1323" spans="1:72">
      <c r="A1323" t="str">
        <f>IF(I1323="","其他",_xlfn.XLOOKUP(I1323,辅助数据!B:B,辅助数据!C:C))</f>
        <v>照片横幅</v>
      </c>
      <c r="B1323" t="str" cm="1">
        <f t="array" ref="B1323">IFERROR(_xlfn.IFS(EOMONTH(E1323,0)-C1323&gt;90,"老品 (开售天数大于90天)",EOMONTH(E1323,0)-C1323&gt;=0,"新品 (开售天数小于等于90)"),"新品未出单")</f>
        <v>老品 (开售天数大于90天)</v>
      </c>
      <c r="C1323" s="1">
        <f>_xlfn.XLOOKUP(K1323,开售时间!A:A,开售时间!B:B)</f>
        <v>46119</v>
      </c>
      <c r="D1323" s="1" t="str">
        <f>IFERROR(_xlfn.XLOOKUP(G1323,分层!A:A,分层!B:B),"未划分")</f>
        <v>T4</v>
      </c>
      <c r="E1323" s="4">
        <v>46266</v>
      </c>
      <c r="F1323" s="1" t="s">
        <v>72</v>
      </c>
      <c r="G1323" t="s">
        <v>1992</v>
      </c>
      <c r="H1323" t="s">
        <v>1993</v>
      </c>
      <c r="I1323" t="s">
        <v>1994</v>
      </c>
      <c r="J1323" t="s">
        <v>7013</v>
      </c>
      <c r="K1323" t="s">
        <v>1994</v>
      </c>
      <c r="L1323">
        <v>34948</v>
      </c>
      <c r="M1323">
        <v>299</v>
      </c>
      <c r="N1323">
        <v>219.33</v>
      </c>
      <c r="O1323">
        <v>218.24</v>
      </c>
      <c r="P1323">
        <v>0</v>
      </c>
      <c r="Q1323">
        <v>1.09</v>
      </c>
      <c r="R1323">
        <v>0</v>
      </c>
      <c r="S1323">
        <v>0</v>
      </c>
      <c r="T1323">
        <v>0</v>
      </c>
      <c r="U1323">
        <v>0</v>
      </c>
      <c r="V1323">
        <v>0</v>
      </c>
      <c r="W1323" t="s">
        <v>5935</v>
      </c>
      <c r="X1323">
        <v>479.98</v>
      </c>
      <c r="Y1323">
        <v>479.98</v>
      </c>
      <c r="Z1323">
        <v>0</v>
      </c>
      <c r="AA1323">
        <v>0</v>
      </c>
      <c r="AB1323">
        <v>0</v>
      </c>
      <c r="AC1323">
        <v>38</v>
      </c>
      <c r="AD1323">
        <v>38</v>
      </c>
      <c r="AE1323">
        <v>0</v>
      </c>
      <c r="AF1323">
        <v>0</v>
      </c>
      <c r="AG1323">
        <v>0</v>
      </c>
      <c r="AH1323" t="s">
        <v>2410</v>
      </c>
      <c r="AI1323">
        <v>327.6</v>
      </c>
      <c r="AJ1323">
        <v>26</v>
      </c>
      <c r="AK1323" t="s">
        <v>1721</v>
      </c>
      <c r="AL1323">
        <v>0.73</v>
      </c>
      <c r="AM1323">
        <v>6.28</v>
      </c>
      <c r="AN1323">
        <v>2.19</v>
      </c>
      <c r="AO1323" t="s">
        <v>4983</v>
      </c>
      <c r="AP1323" t="s">
        <v>7014</v>
      </c>
      <c r="AQ1323" t="s">
        <v>7015</v>
      </c>
      <c r="AR1323" t="s">
        <v>7016</v>
      </c>
      <c r="AS1323">
        <v>5.77</v>
      </c>
      <c r="AT1323">
        <v>5.62</v>
      </c>
      <c r="AU1323">
        <v>16</v>
      </c>
      <c r="AV1323">
        <v>24</v>
      </c>
      <c r="AW1323">
        <v>44</v>
      </c>
      <c r="AX1323">
        <v>2.3</v>
      </c>
      <c r="AY1323">
        <v>1.7</v>
      </c>
      <c r="AZ1323">
        <v>1.5</v>
      </c>
      <c r="BA1323">
        <v>39</v>
      </c>
      <c r="BB1323">
        <v>496.47</v>
      </c>
      <c r="BC1323">
        <v>39</v>
      </c>
      <c r="BD1323" t="s">
        <v>2961</v>
      </c>
      <c r="BE1323" t="s">
        <v>7017</v>
      </c>
      <c r="BF1323" t="s">
        <v>2961</v>
      </c>
      <c r="BG1323" t="s">
        <v>86</v>
      </c>
      <c r="BH1323" t="s">
        <v>86</v>
      </c>
      <c r="BI1323" t="s">
        <v>86</v>
      </c>
      <c r="BJ1323">
        <v>494.52</v>
      </c>
      <c r="BK1323">
        <v>0</v>
      </c>
      <c r="BL1323">
        <v>0</v>
      </c>
      <c r="BM1323">
        <v>0</v>
      </c>
      <c r="BN1323">
        <v>3</v>
      </c>
      <c r="BO1323">
        <v>38.97</v>
      </c>
      <c r="BP1323">
        <v>3</v>
      </c>
      <c r="BQ1323">
        <v>12.68</v>
      </c>
      <c r="BR1323">
        <v>1.3</v>
      </c>
      <c r="BS1323">
        <v>1.95</v>
      </c>
      <c r="BT1323">
        <v>0</v>
      </c>
    </row>
    <row r="1324" spans="1:72">
      <c r="A1324" t="str">
        <f>IF(I1324="","其他",_xlfn.XLOOKUP(I1324,辅助数据!B:B,辅助数据!C:C))</f>
        <v>海报套装</v>
      </c>
      <c r="B1324" t="str" cm="1">
        <f t="array" ref="B1324">IFERROR(_xlfn.IFS(EOMONTH(E1324,0)-C1324&gt;90,"老品 (开售天数大于90天)",EOMONTH(E1324,0)-C1324&gt;=0,"新品 (开售天数小于等于90)"),"新品未出单")</f>
        <v>老品 (开售天数大于90天)</v>
      </c>
      <c r="C1324" s="1">
        <f>_xlfn.XLOOKUP(K1324,开售时间!A:A,开售时间!B:B)</f>
        <v>46121</v>
      </c>
      <c r="D1324" s="1" t="str">
        <f>IFERROR(_xlfn.XLOOKUP(G1324,分层!A:A,分层!B:B),"未划分")</f>
        <v>T4</v>
      </c>
      <c r="E1324" s="4">
        <v>46266</v>
      </c>
      <c r="F1324" s="1" t="s">
        <v>72</v>
      </c>
      <c r="G1324" t="s">
        <v>1963</v>
      </c>
      <c r="H1324" t="s">
        <v>1964</v>
      </c>
      <c r="I1324" t="s">
        <v>1965</v>
      </c>
      <c r="J1324" t="s">
        <v>1146</v>
      </c>
      <c r="K1324" t="s">
        <v>1965</v>
      </c>
      <c r="L1324">
        <v>46972</v>
      </c>
      <c r="M1324">
        <v>199</v>
      </c>
      <c r="N1324">
        <v>153.32</v>
      </c>
      <c r="O1324">
        <v>131.35</v>
      </c>
      <c r="P1324">
        <v>0</v>
      </c>
      <c r="Q1324">
        <v>21.97</v>
      </c>
      <c r="R1324">
        <v>0</v>
      </c>
      <c r="S1324">
        <v>0</v>
      </c>
      <c r="T1324">
        <v>0</v>
      </c>
      <c r="U1324">
        <v>0</v>
      </c>
      <c r="V1324">
        <v>0</v>
      </c>
      <c r="W1324" t="s">
        <v>5935</v>
      </c>
      <c r="X1324">
        <v>479.76</v>
      </c>
      <c r="Y1324">
        <v>399.8</v>
      </c>
      <c r="Z1324">
        <v>0</v>
      </c>
      <c r="AA1324">
        <v>79.96</v>
      </c>
      <c r="AB1324">
        <v>0</v>
      </c>
      <c r="AC1324">
        <v>24</v>
      </c>
      <c r="AD1324">
        <v>20</v>
      </c>
      <c r="AE1324">
        <v>0</v>
      </c>
      <c r="AF1324">
        <v>4</v>
      </c>
      <c r="AG1324">
        <v>0</v>
      </c>
      <c r="AH1324" t="s">
        <v>5564</v>
      </c>
      <c r="AI1324">
        <v>459.77</v>
      </c>
      <c r="AJ1324">
        <v>23</v>
      </c>
      <c r="AK1324" t="s">
        <v>92</v>
      </c>
      <c r="AL1324">
        <v>0.77</v>
      </c>
      <c r="AM1324">
        <v>3.26</v>
      </c>
      <c r="AN1324">
        <v>3.13</v>
      </c>
      <c r="AO1324" t="s">
        <v>7018</v>
      </c>
      <c r="AP1324" t="s">
        <v>5052</v>
      </c>
      <c r="AQ1324" t="s">
        <v>5052</v>
      </c>
      <c r="AR1324" t="s">
        <v>5564</v>
      </c>
      <c r="AS1324">
        <v>6.39</v>
      </c>
      <c r="AT1324">
        <v>3.93</v>
      </c>
      <c r="AU1324">
        <v>11</v>
      </c>
      <c r="AV1324">
        <v>20</v>
      </c>
      <c r="AW1324">
        <v>40</v>
      </c>
      <c r="AX1324">
        <v>1.6</v>
      </c>
      <c r="AY1324">
        <v>1.4</v>
      </c>
      <c r="AZ1324">
        <v>1.3</v>
      </c>
      <c r="BA1324">
        <v>39</v>
      </c>
      <c r="BB1324">
        <v>779.61</v>
      </c>
      <c r="BC1324">
        <v>39</v>
      </c>
      <c r="BD1324" t="s">
        <v>7019</v>
      </c>
      <c r="BE1324" t="s">
        <v>7019</v>
      </c>
      <c r="BF1324" t="s">
        <v>7019</v>
      </c>
      <c r="BG1324" t="s">
        <v>86</v>
      </c>
      <c r="BH1324" t="s">
        <v>86</v>
      </c>
      <c r="BI1324" t="s">
        <v>86</v>
      </c>
      <c r="BJ1324">
        <v>779.61</v>
      </c>
      <c r="BK1324">
        <v>0</v>
      </c>
      <c r="BL1324">
        <v>0</v>
      </c>
      <c r="BM1324">
        <v>0</v>
      </c>
      <c r="BN1324">
        <v>0</v>
      </c>
      <c r="BO1324">
        <v>0</v>
      </c>
      <c r="BP1324">
        <v>0</v>
      </c>
      <c r="BQ1324">
        <v>19.99</v>
      </c>
      <c r="BR1324">
        <v>1.3</v>
      </c>
      <c r="BS1324">
        <v>0</v>
      </c>
      <c r="BT1324">
        <v>0</v>
      </c>
    </row>
    <row r="1325" spans="1:72">
      <c r="A1325" t="e">
        <f>IF(I1325="","其他",_xlfn.XLOOKUP(I1325,辅助数据!B:B,辅助数据!C:C))</f>
        <v>#N/A</v>
      </c>
      <c r="B1325" t="str" cm="1">
        <f t="array" ref="B1325">IFERROR(_xlfn.IFS(EOMONTH(E1325,0)-C1325&gt;90,"老品 (开售天数大于90天)",EOMONTH(E1325,0)-C1325&gt;=0,"新品 (开售天数小于等于90)"),"新品未出单")</f>
        <v>新品 (开售天数小于等于90)</v>
      </c>
      <c r="C1325" s="1">
        <f>_xlfn.XLOOKUP(K1325,开售时间!A:A,开售时间!B:B)</f>
        <v>46260</v>
      </c>
      <c r="D1325" s="1" t="str">
        <f>IFERROR(_xlfn.XLOOKUP(G1325,分层!A:A,分层!B:B),"未划分")</f>
        <v>未划分</v>
      </c>
      <c r="E1325" s="4">
        <v>46266</v>
      </c>
      <c r="F1325" s="1" t="s">
        <v>351</v>
      </c>
      <c r="G1325" t="s">
        <v>4096</v>
      </c>
      <c r="H1325" t="s">
        <v>4097</v>
      </c>
      <c r="I1325" t="s">
        <v>4098</v>
      </c>
      <c r="J1325" t="s">
        <v>7020</v>
      </c>
      <c r="K1325" t="s">
        <v>4098</v>
      </c>
      <c r="L1325">
        <v>67897</v>
      </c>
      <c r="M1325">
        <v>304</v>
      </c>
      <c r="N1325">
        <v>295.44</v>
      </c>
      <c r="O1325">
        <v>166.89</v>
      </c>
      <c r="P1325">
        <v>0</v>
      </c>
      <c r="Q1325">
        <v>128.55</v>
      </c>
      <c r="R1325">
        <v>0</v>
      </c>
      <c r="S1325">
        <v>0</v>
      </c>
      <c r="T1325">
        <v>0</v>
      </c>
      <c r="U1325">
        <v>0</v>
      </c>
      <c r="V1325">
        <v>0</v>
      </c>
      <c r="W1325" t="s">
        <v>5935</v>
      </c>
      <c r="X1325">
        <v>516.13</v>
      </c>
      <c r="Y1325">
        <v>362.24</v>
      </c>
      <c r="Z1325">
        <v>0</v>
      </c>
      <c r="AA1325">
        <v>153.89</v>
      </c>
      <c r="AB1325">
        <v>0</v>
      </c>
      <c r="AC1325">
        <v>37</v>
      </c>
      <c r="AD1325">
        <v>26</v>
      </c>
      <c r="AE1325">
        <v>0</v>
      </c>
      <c r="AF1325">
        <v>11</v>
      </c>
      <c r="AG1325">
        <v>0</v>
      </c>
      <c r="AH1325" t="s">
        <v>7021</v>
      </c>
      <c r="AI1325">
        <v>461.67</v>
      </c>
      <c r="AJ1325">
        <v>33</v>
      </c>
      <c r="AK1325" t="s">
        <v>199</v>
      </c>
      <c r="AL1325">
        <v>0.97</v>
      </c>
      <c r="AM1325">
        <v>4.35</v>
      </c>
      <c r="AN1325">
        <v>1.75</v>
      </c>
      <c r="AO1325" t="s">
        <v>7022</v>
      </c>
      <c r="AP1325" t="s">
        <v>276</v>
      </c>
      <c r="AQ1325" t="s">
        <v>7023</v>
      </c>
      <c r="AR1325" t="s">
        <v>7024</v>
      </c>
      <c r="AS1325">
        <v>7.98</v>
      </c>
      <c r="AT1325">
        <v>7.58</v>
      </c>
      <c r="AU1325">
        <v>11</v>
      </c>
      <c r="AV1325">
        <v>14</v>
      </c>
      <c r="AW1325">
        <v>40</v>
      </c>
      <c r="AX1325">
        <v>1.6</v>
      </c>
      <c r="AY1325">
        <v>1</v>
      </c>
      <c r="AZ1325">
        <v>1.3</v>
      </c>
      <c r="BA1325">
        <v>39</v>
      </c>
      <c r="BB1325">
        <v>545.61</v>
      </c>
      <c r="BC1325">
        <v>39</v>
      </c>
      <c r="BD1325" t="s">
        <v>7025</v>
      </c>
      <c r="BE1325" t="s">
        <v>7025</v>
      </c>
      <c r="BF1325" t="s">
        <v>7025</v>
      </c>
      <c r="BG1325" t="s">
        <v>86</v>
      </c>
      <c r="BH1325" t="s">
        <v>86</v>
      </c>
      <c r="BI1325" t="s">
        <v>86</v>
      </c>
      <c r="BJ1325">
        <v>505.01</v>
      </c>
      <c r="BK1325">
        <v>1</v>
      </c>
      <c r="BL1325">
        <v>13.99</v>
      </c>
      <c r="BM1325">
        <v>1</v>
      </c>
      <c r="BN1325">
        <v>29</v>
      </c>
      <c r="BO1325">
        <v>405.71</v>
      </c>
      <c r="BP1325">
        <v>29</v>
      </c>
      <c r="BQ1325">
        <v>12.95</v>
      </c>
      <c r="BR1325">
        <v>1.3</v>
      </c>
      <c r="BS1325">
        <v>40.6</v>
      </c>
      <c r="BT1325">
        <v>0</v>
      </c>
    </row>
    <row r="1326" spans="1:72">
      <c r="A1326" t="str">
        <f>IF(I1326="","其他",_xlfn.XLOOKUP(I1326,辅助数据!B:B,辅助数据!C:C))</f>
        <v>门联海报</v>
      </c>
      <c r="B1326" t="str" cm="1">
        <f t="array" ref="B1326">IFERROR(_xlfn.IFS(EOMONTH(E1326,0)-C1326&gt;90,"老品 (开售天数大于90天)",EOMONTH(E1326,0)-C1326&gt;=0,"新品 (开售天数小于等于90)"),"新品未出单")</f>
        <v>老品 (开售天数大于90天)</v>
      </c>
      <c r="C1326" s="1">
        <f>_xlfn.XLOOKUP(K1326,开售时间!A:A,开售时间!B:B)</f>
        <v>45942</v>
      </c>
      <c r="D1326" s="1" t="str">
        <f>IFERROR(_xlfn.XLOOKUP(G1326,分层!A:A,分层!B:B),"未划分")</f>
        <v>T3</v>
      </c>
      <c r="E1326" s="4">
        <v>46266</v>
      </c>
      <c r="F1326" s="1" t="s">
        <v>72</v>
      </c>
      <c r="G1326" t="s">
        <v>3057</v>
      </c>
      <c r="H1326" t="s">
        <v>7026</v>
      </c>
      <c r="I1326" t="s">
        <v>3059</v>
      </c>
      <c r="J1326" t="s">
        <v>902</v>
      </c>
      <c r="K1326" t="s">
        <v>3059</v>
      </c>
      <c r="L1326">
        <v>13295</v>
      </c>
      <c r="M1326">
        <v>225</v>
      </c>
      <c r="N1326">
        <v>82.68</v>
      </c>
      <c r="O1326">
        <v>56.25</v>
      </c>
      <c r="P1326">
        <v>0</v>
      </c>
      <c r="Q1326">
        <v>26.43</v>
      </c>
      <c r="R1326">
        <v>0</v>
      </c>
      <c r="S1326">
        <v>0</v>
      </c>
      <c r="T1326">
        <v>0</v>
      </c>
      <c r="U1326">
        <v>0</v>
      </c>
      <c r="V1326">
        <v>0</v>
      </c>
      <c r="W1326" t="s">
        <v>5935</v>
      </c>
      <c r="X1326">
        <v>414.75</v>
      </c>
      <c r="Y1326">
        <v>318.8</v>
      </c>
      <c r="Z1326">
        <v>0</v>
      </c>
      <c r="AA1326">
        <v>95.95</v>
      </c>
      <c r="AB1326">
        <v>0</v>
      </c>
      <c r="AC1326">
        <v>27</v>
      </c>
      <c r="AD1326">
        <v>20</v>
      </c>
      <c r="AE1326">
        <v>0</v>
      </c>
      <c r="AF1326">
        <v>7</v>
      </c>
      <c r="AG1326">
        <v>0</v>
      </c>
      <c r="AH1326" t="s">
        <v>2462</v>
      </c>
      <c r="AI1326">
        <v>383.77</v>
      </c>
      <c r="AJ1326">
        <v>25</v>
      </c>
      <c r="AK1326" t="s">
        <v>7027</v>
      </c>
      <c r="AL1326">
        <v>0.37</v>
      </c>
      <c r="AM1326">
        <v>6.22</v>
      </c>
      <c r="AN1326">
        <v>5.02</v>
      </c>
      <c r="AO1326" t="s">
        <v>2211</v>
      </c>
      <c r="AP1326" t="s">
        <v>1828</v>
      </c>
      <c r="AQ1326" t="s">
        <v>1828</v>
      </c>
      <c r="AR1326" t="s">
        <v>7028</v>
      </c>
      <c r="AS1326">
        <v>3.06</v>
      </c>
      <c r="AT1326">
        <v>2.18</v>
      </c>
      <c r="AU1326">
        <v>6</v>
      </c>
      <c r="AV1326">
        <v>13</v>
      </c>
      <c r="AW1326">
        <v>36</v>
      </c>
      <c r="AX1326">
        <v>0.9</v>
      </c>
      <c r="AY1326">
        <v>0.9</v>
      </c>
      <c r="AZ1326">
        <v>1.2</v>
      </c>
      <c r="BA1326">
        <v>38</v>
      </c>
      <c r="BB1326">
        <v>607.62</v>
      </c>
      <c r="BC1326">
        <v>38</v>
      </c>
      <c r="BD1326" t="s">
        <v>7029</v>
      </c>
      <c r="BE1326" t="s">
        <v>7029</v>
      </c>
      <c r="BF1326" t="s">
        <v>5150</v>
      </c>
      <c r="BG1326" t="s">
        <v>86</v>
      </c>
      <c r="BH1326" t="s">
        <v>86</v>
      </c>
      <c r="BI1326" t="s">
        <v>86</v>
      </c>
      <c r="BJ1326">
        <v>607.62</v>
      </c>
      <c r="BK1326">
        <v>0</v>
      </c>
      <c r="BL1326">
        <v>0</v>
      </c>
      <c r="BM1326">
        <v>0</v>
      </c>
      <c r="BN1326">
        <v>0</v>
      </c>
      <c r="BO1326">
        <v>0</v>
      </c>
      <c r="BP1326">
        <v>0</v>
      </c>
      <c r="BQ1326">
        <v>15.99</v>
      </c>
      <c r="BR1326">
        <v>1.3</v>
      </c>
      <c r="BS1326">
        <v>0</v>
      </c>
      <c r="BT1326">
        <v>0</v>
      </c>
    </row>
    <row r="1327" spans="1:72">
      <c r="A1327" t="str">
        <f>IF(I1327="","其他",_xlfn.XLOOKUP(I1327,辅助数据!B:B,辅助数据!C:C))</f>
        <v>海报小木板</v>
      </c>
      <c r="B1327" t="str" cm="1">
        <f t="array" ref="B1327">IFERROR(_xlfn.IFS(EOMONTH(E1327,0)-C1327&gt;90,"老品 (开售天数大于90天)",EOMONTH(E1327,0)-C1327&gt;=0,"新品 (开售天数小于等于90)"),"新品未出单")</f>
        <v>老品 (开售天数大于90天)</v>
      </c>
      <c r="C1327" s="1">
        <f>_xlfn.XLOOKUP(K1327,开售时间!A:A,开售时间!B:B)</f>
        <v>46017</v>
      </c>
      <c r="D1327" s="1" t="str">
        <f>IFERROR(_xlfn.XLOOKUP(G1327,分层!A:A,分层!B:B),"未划分")</f>
        <v>T4</v>
      </c>
      <c r="E1327" s="4">
        <v>46266</v>
      </c>
      <c r="F1327" s="1" t="s">
        <v>72</v>
      </c>
      <c r="G1327" t="s">
        <v>2603</v>
      </c>
      <c r="H1327" t="s">
        <v>2604</v>
      </c>
      <c r="I1327" t="s">
        <v>2605</v>
      </c>
      <c r="J1327" t="s">
        <v>7030</v>
      </c>
      <c r="K1327" t="s">
        <v>2605</v>
      </c>
      <c r="L1327">
        <v>52390</v>
      </c>
      <c r="M1327">
        <v>366</v>
      </c>
      <c r="N1327">
        <v>317.91</v>
      </c>
      <c r="O1327">
        <v>307.64</v>
      </c>
      <c r="P1327">
        <v>0</v>
      </c>
      <c r="Q1327">
        <v>10.27</v>
      </c>
      <c r="R1327">
        <v>0</v>
      </c>
      <c r="S1327">
        <v>0</v>
      </c>
      <c r="T1327">
        <v>0</v>
      </c>
      <c r="U1327">
        <v>0</v>
      </c>
      <c r="V1327">
        <v>0</v>
      </c>
      <c r="W1327" t="s">
        <v>5935</v>
      </c>
      <c r="X1327">
        <v>767.96</v>
      </c>
      <c r="Y1327">
        <v>747.97</v>
      </c>
      <c r="Z1327">
        <v>0</v>
      </c>
      <c r="AA1327">
        <v>19.99</v>
      </c>
      <c r="AB1327">
        <v>0</v>
      </c>
      <c r="AC1327">
        <v>43</v>
      </c>
      <c r="AD1327">
        <v>42</v>
      </c>
      <c r="AE1327">
        <v>0</v>
      </c>
      <c r="AF1327">
        <v>1</v>
      </c>
      <c r="AG1327">
        <v>0</v>
      </c>
      <c r="AH1327" t="s">
        <v>7031</v>
      </c>
      <c r="AI1327">
        <v>677.63</v>
      </c>
      <c r="AJ1327">
        <v>36</v>
      </c>
      <c r="AK1327" t="s">
        <v>4648</v>
      </c>
      <c r="AL1327">
        <v>0.87</v>
      </c>
      <c r="AM1327">
        <v>6.07</v>
      </c>
      <c r="AN1327">
        <v>2.42</v>
      </c>
      <c r="AO1327" t="s">
        <v>7032</v>
      </c>
      <c r="AP1327" t="s">
        <v>4983</v>
      </c>
      <c r="AQ1327" t="s">
        <v>7033</v>
      </c>
      <c r="AR1327" t="s">
        <v>7034</v>
      </c>
      <c r="AS1327">
        <v>7.39</v>
      </c>
      <c r="AT1327">
        <v>8.37</v>
      </c>
      <c r="AU1327">
        <v>5</v>
      </c>
      <c r="AV1327">
        <v>12</v>
      </c>
      <c r="AW1327">
        <v>35</v>
      </c>
      <c r="AX1327">
        <v>0.7</v>
      </c>
      <c r="AY1327">
        <v>0.9</v>
      </c>
      <c r="AZ1327">
        <v>1.2</v>
      </c>
      <c r="BA1327">
        <v>38</v>
      </c>
      <c r="BB1327">
        <v>695.62</v>
      </c>
      <c r="BC1327">
        <v>37</v>
      </c>
      <c r="BD1327" t="s">
        <v>7035</v>
      </c>
      <c r="BE1327" t="s">
        <v>6513</v>
      </c>
      <c r="BF1327" t="s">
        <v>1947</v>
      </c>
      <c r="BG1327" t="s">
        <v>86</v>
      </c>
      <c r="BH1327" t="s">
        <v>86</v>
      </c>
      <c r="BI1327" t="s">
        <v>86</v>
      </c>
      <c r="BJ1327">
        <v>684.82</v>
      </c>
      <c r="BK1327">
        <v>0</v>
      </c>
      <c r="BL1327">
        <v>0</v>
      </c>
      <c r="BM1327">
        <v>0</v>
      </c>
      <c r="BN1327">
        <v>7</v>
      </c>
      <c r="BO1327">
        <v>135.93</v>
      </c>
      <c r="BP1327">
        <v>6</v>
      </c>
      <c r="BQ1327">
        <v>18.02</v>
      </c>
      <c r="BR1327">
        <v>1.3</v>
      </c>
      <c r="BS1327">
        <v>10.8</v>
      </c>
      <c r="BT1327">
        <v>0</v>
      </c>
    </row>
    <row r="1328" spans="1:72">
      <c r="A1328" t="str">
        <f>IF(I1328="","其他",_xlfn.XLOOKUP(I1328,辅助数据!B:B,辅助数据!C:C))</f>
        <v>长方形海报</v>
      </c>
      <c r="B1328" t="str" cm="1">
        <f t="array" ref="B1328">IFERROR(_xlfn.IFS(EOMONTH(E1328,0)-C1328&gt;90,"老品 (开售天数大于90天)",EOMONTH(E1328,0)-C1328&gt;=0,"新品 (开售天数小于等于90)"),"新品未出单")</f>
        <v>老品 (开售天数大于90天)</v>
      </c>
      <c r="C1328" s="1">
        <f>_xlfn.XLOOKUP(K1328,开售时间!A:A,开售时间!B:B)</f>
        <v>46018</v>
      </c>
      <c r="D1328" s="1" t="str">
        <f>IFERROR(_xlfn.XLOOKUP(G1328,分层!A:A,分层!B:B),"未划分")</f>
        <v>T3</v>
      </c>
      <c r="E1328" s="4">
        <v>46266</v>
      </c>
      <c r="F1328" s="1" t="s">
        <v>72</v>
      </c>
      <c r="G1328" t="s">
        <v>2721</v>
      </c>
      <c r="H1328" t="s">
        <v>7036</v>
      </c>
      <c r="I1328" t="s">
        <v>2723</v>
      </c>
      <c r="J1328" t="s">
        <v>1435</v>
      </c>
      <c r="K1328" t="s">
        <v>2723</v>
      </c>
      <c r="L1328">
        <v>27131</v>
      </c>
      <c r="M1328">
        <v>245</v>
      </c>
      <c r="N1328">
        <v>131.62</v>
      </c>
      <c r="O1328">
        <v>129.54</v>
      </c>
      <c r="P1328">
        <v>0</v>
      </c>
      <c r="Q1328">
        <v>2.08</v>
      </c>
      <c r="R1328">
        <v>0</v>
      </c>
      <c r="S1328">
        <v>0</v>
      </c>
      <c r="T1328">
        <v>0</v>
      </c>
      <c r="U1328">
        <v>0</v>
      </c>
      <c r="V1328">
        <v>0</v>
      </c>
      <c r="W1328" t="s">
        <v>5935</v>
      </c>
      <c r="X1328">
        <v>343.31</v>
      </c>
      <c r="Y1328">
        <v>328.12</v>
      </c>
      <c r="Z1328">
        <v>0</v>
      </c>
      <c r="AA1328">
        <v>15.19</v>
      </c>
      <c r="AB1328">
        <v>0</v>
      </c>
      <c r="AC1328">
        <v>29</v>
      </c>
      <c r="AD1328">
        <v>28</v>
      </c>
      <c r="AE1328">
        <v>0</v>
      </c>
      <c r="AF1328">
        <v>1</v>
      </c>
      <c r="AG1328">
        <v>0</v>
      </c>
      <c r="AH1328" t="s">
        <v>7037</v>
      </c>
      <c r="AI1328">
        <v>231.6</v>
      </c>
      <c r="AJ1328">
        <v>20</v>
      </c>
      <c r="AK1328" t="s">
        <v>3006</v>
      </c>
      <c r="AL1328">
        <v>0.54</v>
      </c>
      <c r="AM1328">
        <v>4.85</v>
      </c>
      <c r="AN1328">
        <v>2.61</v>
      </c>
      <c r="AO1328" t="s">
        <v>7038</v>
      </c>
      <c r="AP1328" t="s">
        <v>7039</v>
      </c>
      <c r="AQ1328" t="s">
        <v>314</v>
      </c>
      <c r="AR1328" t="s">
        <v>1996</v>
      </c>
      <c r="AS1328">
        <v>4.54</v>
      </c>
      <c r="AT1328">
        <v>3.46</v>
      </c>
      <c r="AU1328">
        <v>5</v>
      </c>
      <c r="AV1328">
        <v>21</v>
      </c>
      <c r="AW1328">
        <v>38</v>
      </c>
      <c r="AX1328">
        <v>0.7</v>
      </c>
      <c r="AY1328">
        <v>1.5</v>
      </c>
      <c r="AZ1328">
        <v>1.3</v>
      </c>
      <c r="BA1328">
        <v>38</v>
      </c>
      <c r="BB1328">
        <v>432.82</v>
      </c>
      <c r="BC1328">
        <v>38</v>
      </c>
      <c r="BD1328" t="s">
        <v>1570</v>
      </c>
      <c r="BE1328" t="s">
        <v>7040</v>
      </c>
      <c r="BF1328" t="s">
        <v>1570</v>
      </c>
      <c r="BG1328" t="s">
        <v>86</v>
      </c>
      <c r="BH1328" t="s">
        <v>86</v>
      </c>
      <c r="BI1328" t="s">
        <v>86</v>
      </c>
      <c r="BJ1328">
        <v>431.12</v>
      </c>
      <c r="BK1328">
        <v>0</v>
      </c>
      <c r="BL1328">
        <v>0</v>
      </c>
      <c r="BM1328">
        <v>0</v>
      </c>
      <c r="BN1328">
        <v>3</v>
      </c>
      <c r="BO1328">
        <v>34.17</v>
      </c>
      <c r="BP1328">
        <v>3</v>
      </c>
      <c r="BQ1328">
        <v>11.35</v>
      </c>
      <c r="BR1328">
        <v>1.3</v>
      </c>
      <c r="BS1328">
        <v>1.7</v>
      </c>
      <c r="BT1328">
        <v>0</v>
      </c>
    </row>
    <row r="1329" spans="1:72">
      <c r="A1329" t="str">
        <f>IF(I1329="","其他",_xlfn.XLOOKUP(I1329,辅助数据!B:B,辅助数据!C:C))</f>
        <v>长横幅</v>
      </c>
      <c r="B1329" t="str" cm="1">
        <f t="array" ref="B1329">IFERROR(_xlfn.IFS(EOMONTH(E1329,0)-C1329&gt;90,"老品 (开售天数大于90天)",EOMONTH(E1329,0)-C1329&gt;=0,"新品 (开售天数小于等于90)"),"新品未出单")</f>
        <v>老品 (开售天数大于90天)</v>
      </c>
      <c r="C1329" s="1">
        <f>_xlfn.XLOOKUP(K1329,开售时间!A:A,开售时间!B:B)</f>
        <v>44507</v>
      </c>
      <c r="D1329" s="1" t="str">
        <f>IFERROR(_xlfn.XLOOKUP(G1329,分层!A:A,分层!B:B),"未划分")</f>
        <v>T3</v>
      </c>
      <c r="E1329" s="4">
        <v>46266</v>
      </c>
      <c r="F1329" s="1" t="s">
        <v>72</v>
      </c>
      <c r="G1329" t="s">
        <v>2282</v>
      </c>
      <c r="H1329" t="s">
        <v>2283</v>
      </c>
      <c r="I1329" t="s">
        <v>2284</v>
      </c>
      <c r="J1329" t="s">
        <v>7041</v>
      </c>
      <c r="K1329" t="s">
        <v>2284</v>
      </c>
      <c r="L1329">
        <v>7742</v>
      </c>
      <c r="M1329">
        <v>137</v>
      </c>
      <c r="N1329">
        <v>70.56</v>
      </c>
      <c r="O1329">
        <v>66.4</v>
      </c>
      <c r="P1329">
        <v>0</v>
      </c>
      <c r="Q1329">
        <v>4.16</v>
      </c>
      <c r="R1329">
        <v>0</v>
      </c>
      <c r="S1329">
        <v>0</v>
      </c>
      <c r="T1329">
        <v>0</v>
      </c>
      <c r="U1329">
        <v>0</v>
      </c>
      <c r="V1329">
        <v>0</v>
      </c>
      <c r="W1329" t="s">
        <v>5935</v>
      </c>
      <c r="X1329">
        <v>264.24</v>
      </c>
      <c r="Y1329">
        <v>254.25</v>
      </c>
      <c r="Z1329">
        <v>0</v>
      </c>
      <c r="AA1329">
        <v>9.99</v>
      </c>
      <c r="AB1329">
        <v>0</v>
      </c>
      <c r="AC1329">
        <v>27</v>
      </c>
      <c r="AD1329">
        <v>26</v>
      </c>
      <c r="AE1329">
        <v>0</v>
      </c>
      <c r="AF1329">
        <v>1</v>
      </c>
      <c r="AG1329">
        <v>0</v>
      </c>
      <c r="AH1329" t="s">
        <v>7042</v>
      </c>
      <c r="AI1329">
        <v>249.25</v>
      </c>
      <c r="AJ1329">
        <v>26</v>
      </c>
      <c r="AK1329" t="s">
        <v>1042</v>
      </c>
      <c r="AL1329">
        <v>0.52</v>
      </c>
      <c r="AM1329">
        <v>9.11</v>
      </c>
      <c r="AN1329">
        <v>3.74</v>
      </c>
      <c r="AO1329" t="s">
        <v>2505</v>
      </c>
      <c r="AP1329" t="s">
        <v>7043</v>
      </c>
      <c r="AQ1329" t="s">
        <v>7043</v>
      </c>
      <c r="AR1329" t="s">
        <v>2014</v>
      </c>
      <c r="AS1329">
        <v>2.61</v>
      </c>
      <c r="AT1329">
        <v>1.91</v>
      </c>
      <c r="AU1329">
        <v>10</v>
      </c>
      <c r="AV1329">
        <v>23</v>
      </c>
      <c r="AW1329">
        <v>38</v>
      </c>
      <c r="AX1329">
        <v>1.4</v>
      </c>
      <c r="AY1329">
        <v>1.6</v>
      </c>
      <c r="AZ1329">
        <v>1.3</v>
      </c>
      <c r="BA1329">
        <v>37</v>
      </c>
      <c r="BB1329">
        <v>359.14</v>
      </c>
      <c r="BC1329">
        <v>37</v>
      </c>
      <c r="BD1329" t="s">
        <v>7044</v>
      </c>
      <c r="BE1329" t="s">
        <v>7045</v>
      </c>
      <c r="BF1329" t="s">
        <v>7044</v>
      </c>
      <c r="BG1329" t="s">
        <v>86</v>
      </c>
      <c r="BH1329" t="s">
        <v>86</v>
      </c>
      <c r="BI1329" t="s">
        <v>86</v>
      </c>
      <c r="BJ1329">
        <v>359.14</v>
      </c>
      <c r="BK1329">
        <v>1</v>
      </c>
      <c r="BL1329">
        <v>9.49</v>
      </c>
      <c r="BM1329">
        <v>1</v>
      </c>
      <c r="BN1329">
        <v>0</v>
      </c>
      <c r="BO1329">
        <v>0</v>
      </c>
      <c r="BP1329">
        <v>0</v>
      </c>
      <c r="BQ1329">
        <v>9.71</v>
      </c>
      <c r="BR1329">
        <v>1.2</v>
      </c>
      <c r="BS1329">
        <v>0</v>
      </c>
      <c r="BT1329">
        <v>0</v>
      </c>
    </row>
    <row r="1330" spans="1:72">
      <c r="A1330" t="str">
        <f>IF(I1330="","其他",_xlfn.XLOOKUP(I1330,辅助数据!B:B,辅助数据!C:C))</f>
        <v>蜂窝</v>
      </c>
      <c r="B1330" t="str" cm="1">
        <f t="array" ref="B1330">IFERROR(_xlfn.IFS(EOMONTH(E1330,0)-C1330&gt;90,"老品 (开售天数大于90天)",EOMONTH(E1330,0)-C1330&gt;=0,"新品 (开售天数小于等于90)"),"新品未出单")</f>
        <v>老品 (开售天数大于90天)</v>
      </c>
      <c r="C1330" s="1">
        <f>_xlfn.XLOOKUP(K1330,开售时间!A:A,开售时间!B:B)</f>
        <v>44839</v>
      </c>
      <c r="D1330" s="1" t="str">
        <f>IFERROR(_xlfn.XLOOKUP(G1330,分层!A:A,分层!B:B),"未划分")</f>
        <v>T3</v>
      </c>
      <c r="E1330" s="4">
        <v>46266</v>
      </c>
      <c r="F1330" s="1" t="s">
        <v>72</v>
      </c>
      <c r="G1330" t="s">
        <v>2466</v>
      </c>
      <c r="H1330" t="s">
        <v>2467</v>
      </c>
      <c r="I1330" t="s">
        <v>2468</v>
      </c>
      <c r="J1330" t="s">
        <v>3243</v>
      </c>
      <c r="K1330" t="s">
        <v>2468</v>
      </c>
      <c r="L1330">
        <v>21482</v>
      </c>
      <c r="M1330">
        <v>213</v>
      </c>
      <c r="N1330">
        <v>70.47</v>
      </c>
      <c r="O1330">
        <v>51.49</v>
      </c>
      <c r="P1330">
        <v>0</v>
      </c>
      <c r="Q1330">
        <v>18.98</v>
      </c>
      <c r="R1330">
        <v>0</v>
      </c>
      <c r="S1330">
        <v>0</v>
      </c>
      <c r="T1330">
        <v>0</v>
      </c>
      <c r="U1330">
        <v>0</v>
      </c>
      <c r="V1330">
        <v>0</v>
      </c>
      <c r="W1330" t="s">
        <v>5935</v>
      </c>
      <c r="X1330">
        <v>155.88</v>
      </c>
      <c r="Y1330">
        <v>77.94</v>
      </c>
      <c r="Z1330">
        <v>0</v>
      </c>
      <c r="AA1330">
        <v>77.94</v>
      </c>
      <c r="AB1330">
        <v>0</v>
      </c>
      <c r="AC1330">
        <v>12</v>
      </c>
      <c r="AD1330">
        <v>6</v>
      </c>
      <c r="AE1330">
        <v>0</v>
      </c>
      <c r="AF1330">
        <v>6</v>
      </c>
      <c r="AG1330">
        <v>0</v>
      </c>
      <c r="AH1330" t="s">
        <v>1349</v>
      </c>
      <c r="AI1330">
        <v>155.88</v>
      </c>
      <c r="AJ1330">
        <v>12</v>
      </c>
      <c r="AK1330" t="s">
        <v>1473</v>
      </c>
      <c r="AL1330">
        <v>0.33</v>
      </c>
      <c r="AM1330">
        <v>3.28</v>
      </c>
      <c r="AN1330">
        <v>2.21</v>
      </c>
      <c r="AO1330" t="s">
        <v>7046</v>
      </c>
      <c r="AP1330" t="s">
        <v>184</v>
      </c>
      <c r="AQ1330" t="s">
        <v>184</v>
      </c>
      <c r="AR1330" t="s">
        <v>1349</v>
      </c>
      <c r="AS1330">
        <v>5.87</v>
      </c>
      <c r="AT1330">
        <v>1.9</v>
      </c>
      <c r="AU1330">
        <v>7</v>
      </c>
      <c r="AV1330">
        <v>15</v>
      </c>
      <c r="AW1330">
        <v>34</v>
      </c>
      <c r="AX1330">
        <v>1</v>
      </c>
      <c r="AY1330">
        <v>1.1</v>
      </c>
      <c r="AZ1330">
        <v>1.1</v>
      </c>
      <c r="BA1330">
        <v>37</v>
      </c>
      <c r="BB1330">
        <v>480.63</v>
      </c>
      <c r="BC1330">
        <v>37</v>
      </c>
      <c r="BD1330" t="s">
        <v>5093</v>
      </c>
      <c r="BE1330" t="s">
        <v>5093</v>
      </c>
      <c r="BF1330" t="s">
        <v>1947</v>
      </c>
      <c r="BG1330" t="s">
        <v>86</v>
      </c>
      <c r="BH1330" t="s">
        <v>86</v>
      </c>
      <c r="BI1330" t="s">
        <v>86</v>
      </c>
      <c r="BJ1330">
        <v>480.63</v>
      </c>
      <c r="BK1330">
        <v>0</v>
      </c>
      <c r="BL1330">
        <v>0</v>
      </c>
      <c r="BM1330">
        <v>0</v>
      </c>
      <c r="BN1330">
        <v>0</v>
      </c>
      <c r="BO1330">
        <v>0</v>
      </c>
      <c r="BP1330">
        <v>0</v>
      </c>
      <c r="BQ1330">
        <v>12.99</v>
      </c>
      <c r="BR1330">
        <v>1.2</v>
      </c>
      <c r="BS1330">
        <v>0</v>
      </c>
      <c r="BT1330">
        <v>0</v>
      </c>
    </row>
    <row r="1331" spans="1:72">
      <c r="A1331" t="str">
        <f>IF(I1331="","其他",_xlfn.XLOOKUP(I1331,辅助数据!B:B,辅助数据!C:C))</f>
        <v>纸绒花套装</v>
      </c>
      <c r="B1331" t="str" cm="1">
        <f t="array" ref="B1331">IFERROR(_xlfn.IFS(EOMONTH(E1331,0)-C1331&gt;90,"老品 (开售天数大于90天)",EOMONTH(E1331,0)-C1331&gt;=0,"新品 (开售天数小于等于90)"),"新品未出单")</f>
        <v>老品 (开售天数大于90天)</v>
      </c>
      <c r="C1331" s="1">
        <f>_xlfn.XLOOKUP(K1331,开售时间!A:A,开售时间!B:B)</f>
        <v>46028</v>
      </c>
      <c r="D1331" s="1" t="str">
        <f>IFERROR(_xlfn.XLOOKUP(G1331,分层!A:A,分层!B:B),"未划分")</f>
        <v>T3</v>
      </c>
      <c r="E1331" s="4">
        <v>46266</v>
      </c>
      <c r="F1331" s="1" t="s">
        <v>72</v>
      </c>
      <c r="G1331" t="s">
        <v>3040</v>
      </c>
      <c r="H1331" t="s">
        <v>3041</v>
      </c>
      <c r="I1331" t="s">
        <v>3042</v>
      </c>
      <c r="J1331" t="s">
        <v>7047</v>
      </c>
      <c r="K1331" t="s">
        <v>3042</v>
      </c>
      <c r="L1331">
        <v>45973</v>
      </c>
      <c r="M1331">
        <v>201</v>
      </c>
      <c r="N1331">
        <v>170.28</v>
      </c>
      <c r="O1331">
        <v>168.66</v>
      </c>
      <c r="P1331">
        <v>0</v>
      </c>
      <c r="Q1331">
        <v>1.62</v>
      </c>
      <c r="R1331">
        <v>0</v>
      </c>
      <c r="S1331">
        <v>0</v>
      </c>
      <c r="T1331">
        <v>0</v>
      </c>
      <c r="U1331">
        <v>0</v>
      </c>
      <c r="V1331">
        <v>0</v>
      </c>
      <c r="W1331" t="s">
        <v>5935</v>
      </c>
      <c r="X1331">
        <v>316.37</v>
      </c>
      <c r="Y1331">
        <v>307.38</v>
      </c>
      <c r="Z1331">
        <v>0</v>
      </c>
      <c r="AA1331">
        <v>8.99</v>
      </c>
      <c r="AB1331">
        <v>0</v>
      </c>
      <c r="AC1331">
        <v>34</v>
      </c>
      <c r="AD1331">
        <v>33</v>
      </c>
      <c r="AE1331">
        <v>0</v>
      </c>
      <c r="AF1331">
        <v>1</v>
      </c>
      <c r="AG1331">
        <v>0</v>
      </c>
      <c r="AH1331" t="s">
        <v>6942</v>
      </c>
      <c r="AI1331">
        <v>269.7</v>
      </c>
      <c r="AJ1331">
        <v>30</v>
      </c>
      <c r="AK1331" t="s">
        <v>1968</v>
      </c>
      <c r="AL1331">
        <v>0.85</v>
      </c>
      <c r="AM1331">
        <v>3.7</v>
      </c>
      <c r="AN1331">
        <v>1.86</v>
      </c>
      <c r="AO1331" t="s">
        <v>7048</v>
      </c>
      <c r="AP1331" t="s">
        <v>7049</v>
      </c>
      <c r="AQ1331" t="s">
        <v>7049</v>
      </c>
      <c r="AR1331" t="s">
        <v>888</v>
      </c>
      <c r="AS1331">
        <v>5.01</v>
      </c>
      <c r="AT1331">
        <v>4.6</v>
      </c>
      <c r="AU1331">
        <v>9</v>
      </c>
      <c r="AV1331">
        <v>16</v>
      </c>
      <c r="AW1331">
        <v>39</v>
      </c>
      <c r="AX1331">
        <v>1.3</v>
      </c>
      <c r="AY1331">
        <v>1.1</v>
      </c>
      <c r="AZ1331">
        <v>1.3</v>
      </c>
      <c r="BA1331">
        <v>37</v>
      </c>
      <c r="BB1331">
        <v>332.63</v>
      </c>
      <c r="BC1331">
        <v>37</v>
      </c>
      <c r="BD1331" t="s">
        <v>7050</v>
      </c>
      <c r="BE1331" t="s">
        <v>7051</v>
      </c>
      <c r="BF1331" t="s">
        <v>7050</v>
      </c>
      <c r="BG1331" t="s">
        <v>86</v>
      </c>
      <c r="BH1331" t="s">
        <v>86</v>
      </c>
      <c r="BI1331" t="s">
        <v>86</v>
      </c>
      <c r="BJ1331">
        <v>332.63</v>
      </c>
      <c r="BK1331">
        <v>0</v>
      </c>
      <c r="BL1331">
        <v>0</v>
      </c>
      <c r="BM1331">
        <v>0</v>
      </c>
      <c r="BN1331">
        <v>0</v>
      </c>
      <c r="BO1331">
        <v>0</v>
      </c>
      <c r="BP1331">
        <v>0</v>
      </c>
      <c r="BQ1331">
        <v>8.99</v>
      </c>
      <c r="BR1331">
        <v>1.2</v>
      </c>
      <c r="BS1331">
        <v>0</v>
      </c>
      <c r="BT1331">
        <v>0</v>
      </c>
    </row>
    <row r="1332" spans="1:72">
      <c r="A1332" t="str">
        <f>IF(I1332="","其他",_xlfn.XLOOKUP(I1332,辅助数据!B:B,辅助数据!C:C))</f>
        <v>长横幅</v>
      </c>
      <c r="B1332" t="str" cm="1">
        <f t="array" ref="B1332">IFERROR(_xlfn.IFS(EOMONTH(E1332,0)-C1332&gt;90,"老品 (开售天数大于90天)",EOMONTH(E1332,0)-C1332&gt;=0,"新品 (开售天数小于等于90)"),"新品未出单")</f>
        <v>老品 (开售天数大于90天)</v>
      </c>
      <c r="C1332" s="1">
        <f>_xlfn.XLOOKUP(K1332,开售时间!A:A,开售时间!B:B)</f>
        <v>44187</v>
      </c>
      <c r="D1332" s="1" t="str">
        <f>IFERROR(_xlfn.XLOOKUP(G1332,分层!A:A,分层!B:B),"未划分")</f>
        <v>T3</v>
      </c>
      <c r="E1332" s="4">
        <v>46266</v>
      </c>
      <c r="F1332" s="1" t="s">
        <v>72</v>
      </c>
      <c r="G1332" t="s">
        <v>1760</v>
      </c>
      <c r="H1332" t="s">
        <v>1761</v>
      </c>
      <c r="I1332" t="s">
        <v>1762</v>
      </c>
      <c r="J1332" t="s">
        <v>6411</v>
      </c>
      <c r="K1332" t="s">
        <v>1762</v>
      </c>
      <c r="L1332">
        <v>8272</v>
      </c>
      <c r="M1332">
        <v>99</v>
      </c>
      <c r="N1332">
        <v>22.43</v>
      </c>
      <c r="O1332">
        <v>15.34</v>
      </c>
      <c r="P1332">
        <v>0</v>
      </c>
      <c r="Q1332">
        <v>7.09</v>
      </c>
      <c r="R1332">
        <v>0</v>
      </c>
      <c r="S1332">
        <v>0</v>
      </c>
      <c r="T1332">
        <v>0</v>
      </c>
      <c r="U1332">
        <v>0</v>
      </c>
      <c r="V1332">
        <v>0</v>
      </c>
      <c r="W1332" t="s">
        <v>5935</v>
      </c>
      <c r="X1332">
        <v>109.89</v>
      </c>
      <c r="Y1332">
        <v>69.93</v>
      </c>
      <c r="Z1332">
        <v>0</v>
      </c>
      <c r="AA1332">
        <v>39.96</v>
      </c>
      <c r="AB1332">
        <v>0</v>
      </c>
      <c r="AC1332">
        <v>11</v>
      </c>
      <c r="AD1332">
        <v>7</v>
      </c>
      <c r="AE1332">
        <v>0</v>
      </c>
      <c r="AF1332">
        <v>4</v>
      </c>
      <c r="AG1332">
        <v>0</v>
      </c>
      <c r="AH1332" t="s">
        <v>1612</v>
      </c>
      <c r="AI1332">
        <v>83.25</v>
      </c>
      <c r="AJ1332">
        <v>8</v>
      </c>
      <c r="AK1332" t="s">
        <v>1732</v>
      </c>
      <c r="AL1332">
        <v>0.23</v>
      </c>
      <c r="AM1332">
        <v>2.71</v>
      </c>
      <c r="AN1332">
        <v>4.9</v>
      </c>
      <c r="AO1332" t="s">
        <v>6612</v>
      </c>
      <c r="AP1332" t="s">
        <v>5993</v>
      </c>
      <c r="AQ1332" t="s">
        <v>1472</v>
      </c>
      <c r="AR1332" t="s">
        <v>7052</v>
      </c>
      <c r="AS1332">
        <v>2.04</v>
      </c>
      <c r="AT1332">
        <v>0.62</v>
      </c>
      <c r="AU1332">
        <v>3</v>
      </c>
      <c r="AV1332">
        <v>11</v>
      </c>
      <c r="AW1332">
        <v>33</v>
      </c>
      <c r="AX1332">
        <v>0.4</v>
      </c>
      <c r="AY1332">
        <v>0.8</v>
      </c>
      <c r="AZ1332">
        <v>1.1</v>
      </c>
      <c r="BA1332">
        <v>36</v>
      </c>
      <c r="BB1332">
        <v>336.66</v>
      </c>
      <c r="BC1332">
        <v>33</v>
      </c>
      <c r="BD1332" t="s">
        <v>7053</v>
      </c>
      <c r="BE1332" t="s">
        <v>7054</v>
      </c>
      <c r="BF1332" t="s">
        <v>444</v>
      </c>
      <c r="BG1332" t="s">
        <v>86</v>
      </c>
      <c r="BH1332" t="s">
        <v>86</v>
      </c>
      <c r="BI1332" t="s">
        <v>86</v>
      </c>
      <c r="BJ1332">
        <v>333.21</v>
      </c>
      <c r="BK1332">
        <v>6</v>
      </c>
      <c r="BL1332">
        <v>56.94</v>
      </c>
      <c r="BM1332">
        <v>5</v>
      </c>
      <c r="BN1332">
        <v>7</v>
      </c>
      <c r="BO1332">
        <v>68.93</v>
      </c>
      <c r="BP1332">
        <v>5</v>
      </c>
      <c r="BQ1332">
        <v>9.26</v>
      </c>
      <c r="BR1332">
        <v>1.2</v>
      </c>
      <c r="BS1332">
        <v>3.45</v>
      </c>
      <c r="BT1332">
        <v>0</v>
      </c>
    </row>
    <row r="1333" spans="1:72">
      <c r="A1333" t="str">
        <f>IF(I1333="","其他",_xlfn.XLOOKUP(I1333,辅助数据!B:B,辅助数据!C:C))</f>
        <v>纸绒花套装</v>
      </c>
      <c r="B1333" t="str" cm="1">
        <f t="array" ref="B1333">IFERROR(_xlfn.IFS(EOMONTH(E1333,0)-C1333&gt;90,"老品 (开售天数大于90天)",EOMONTH(E1333,0)-C1333&gt;=0,"新品 (开售天数小于等于90)"),"新品未出单")</f>
        <v>老品 (开售天数大于90天)</v>
      </c>
      <c r="C1333" s="1">
        <f>_xlfn.XLOOKUP(K1333,开售时间!A:A,开售时间!B:B)</f>
        <v>46034</v>
      </c>
      <c r="D1333" s="1" t="str">
        <f>IFERROR(_xlfn.XLOOKUP(G1333,分层!A:A,分层!B:B),"未划分")</f>
        <v>T4</v>
      </c>
      <c r="E1333" s="4">
        <v>46266</v>
      </c>
      <c r="F1333" s="1" t="s">
        <v>72</v>
      </c>
      <c r="G1333" t="s">
        <v>2306</v>
      </c>
      <c r="H1333" t="s">
        <v>2307</v>
      </c>
      <c r="I1333" t="s">
        <v>2308</v>
      </c>
      <c r="J1333" t="s">
        <v>828</v>
      </c>
      <c r="K1333" t="s">
        <v>2308</v>
      </c>
      <c r="L1333">
        <v>60861</v>
      </c>
      <c r="M1333">
        <v>240</v>
      </c>
      <c r="N1333">
        <v>217.39</v>
      </c>
      <c r="O1333">
        <v>186.01</v>
      </c>
      <c r="P1333">
        <v>0</v>
      </c>
      <c r="Q1333">
        <v>31.38</v>
      </c>
      <c r="R1333">
        <v>0</v>
      </c>
      <c r="S1333">
        <v>0</v>
      </c>
      <c r="T1333">
        <v>0</v>
      </c>
      <c r="U1333">
        <v>0</v>
      </c>
      <c r="V1333">
        <v>0</v>
      </c>
      <c r="W1333" t="s">
        <v>5935</v>
      </c>
      <c r="X1333">
        <v>334.07</v>
      </c>
      <c r="Y1333">
        <v>298.11</v>
      </c>
      <c r="Z1333">
        <v>0</v>
      </c>
      <c r="AA1333">
        <v>35.96</v>
      </c>
      <c r="AB1333">
        <v>0</v>
      </c>
      <c r="AC1333">
        <v>32</v>
      </c>
      <c r="AD1333">
        <v>29</v>
      </c>
      <c r="AE1333">
        <v>0</v>
      </c>
      <c r="AF1333">
        <v>3</v>
      </c>
      <c r="AG1333">
        <v>0</v>
      </c>
      <c r="AH1333" t="s">
        <v>6060</v>
      </c>
      <c r="AI1333">
        <v>243.73</v>
      </c>
      <c r="AJ1333">
        <v>26</v>
      </c>
      <c r="AK1333" t="s">
        <v>78</v>
      </c>
      <c r="AL1333">
        <v>0.91</v>
      </c>
      <c r="AM1333">
        <v>3.57</v>
      </c>
      <c r="AN1333">
        <v>1.54</v>
      </c>
      <c r="AO1333" t="s">
        <v>7055</v>
      </c>
      <c r="AP1333" t="s">
        <v>7056</v>
      </c>
      <c r="AQ1333" t="s">
        <v>7057</v>
      </c>
      <c r="AR1333" t="s">
        <v>7058</v>
      </c>
      <c r="AS1333">
        <v>6.79</v>
      </c>
      <c r="AT1333">
        <v>6.04</v>
      </c>
      <c r="AU1333">
        <v>5</v>
      </c>
      <c r="AV1333">
        <v>14</v>
      </c>
      <c r="AW1333">
        <v>30</v>
      </c>
      <c r="AX1333">
        <v>0.7</v>
      </c>
      <c r="AY1333">
        <v>1</v>
      </c>
      <c r="AZ1333">
        <v>1</v>
      </c>
      <c r="BA1333">
        <v>36</v>
      </c>
      <c r="BB1333">
        <v>324.64</v>
      </c>
      <c r="BC1333">
        <v>35</v>
      </c>
      <c r="BD1333" t="s">
        <v>7059</v>
      </c>
      <c r="BE1333" t="s">
        <v>7060</v>
      </c>
      <c r="BF1333" t="s">
        <v>2425</v>
      </c>
      <c r="BG1333" t="s">
        <v>86</v>
      </c>
      <c r="BH1333" t="s">
        <v>86</v>
      </c>
      <c r="BI1333" t="s">
        <v>86</v>
      </c>
      <c r="BJ1333">
        <v>321.94</v>
      </c>
      <c r="BK1333">
        <v>0</v>
      </c>
      <c r="BL1333">
        <v>0</v>
      </c>
      <c r="BM1333">
        <v>0</v>
      </c>
      <c r="BN1333">
        <v>6</v>
      </c>
      <c r="BO1333">
        <v>53.94</v>
      </c>
      <c r="BP1333">
        <v>5</v>
      </c>
      <c r="BQ1333">
        <v>8.94</v>
      </c>
      <c r="BR1333">
        <v>1.2</v>
      </c>
      <c r="BS1333">
        <v>2.7</v>
      </c>
      <c r="BT1333">
        <v>0</v>
      </c>
    </row>
    <row r="1334" spans="1:72">
      <c r="A1334" t="str">
        <f>IF(I1334="","其他",_xlfn.XLOOKUP(I1334,辅助数据!B:B,辅助数据!C:C))</f>
        <v>木摆件</v>
      </c>
      <c r="B1334" t="str" cm="1">
        <f t="array" ref="B1334">IFERROR(_xlfn.IFS(EOMONTH(E1334,0)-C1334&gt;90,"老品 (开售天数大于90天)",EOMONTH(E1334,0)-C1334&gt;=0,"新品 (开售天数小于等于90)"),"新品未出单")</f>
        <v>老品 (开售天数大于90天)</v>
      </c>
      <c r="C1334" s="1">
        <f>_xlfn.XLOOKUP(K1334,开售时间!A:A,开售时间!B:B)</f>
        <v>45906</v>
      </c>
      <c r="D1334" s="1" t="str">
        <f>IFERROR(_xlfn.XLOOKUP(G1334,分层!A:A,分层!B:B),"未划分")</f>
        <v>T3</v>
      </c>
      <c r="E1334" s="4">
        <v>46266</v>
      </c>
      <c r="F1334" s="1" t="s">
        <v>72</v>
      </c>
      <c r="G1334" t="s">
        <v>2353</v>
      </c>
      <c r="H1334" t="s">
        <v>2354</v>
      </c>
      <c r="I1334" t="s">
        <v>2355</v>
      </c>
      <c r="J1334" t="s">
        <v>1106</v>
      </c>
      <c r="K1334" t="s">
        <v>2355</v>
      </c>
      <c r="L1334">
        <v>20516</v>
      </c>
      <c r="M1334">
        <v>216</v>
      </c>
      <c r="N1334">
        <v>119.57</v>
      </c>
      <c r="O1334">
        <v>96.87</v>
      </c>
      <c r="P1334">
        <v>0</v>
      </c>
      <c r="Q1334">
        <v>22.7</v>
      </c>
      <c r="R1334">
        <v>0</v>
      </c>
      <c r="S1334">
        <v>0</v>
      </c>
      <c r="T1334">
        <v>0</v>
      </c>
      <c r="U1334">
        <v>0</v>
      </c>
      <c r="V1334">
        <v>0</v>
      </c>
      <c r="W1334" t="s">
        <v>5935</v>
      </c>
      <c r="X1334">
        <v>366.44</v>
      </c>
      <c r="Y1334">
        <v>319</v>
      </c>
      <c r="Z1334">
        <v>0</v>
      </c>
      <c r="AA1334">
        <v>47.44</v>
      </c>
      <c r="AB1334">
        <v>0</v>
      </c>
      <c r="AC1334">
        <v>17</v>
      </c>
      <c r="AD1334">
        <v>15</v>
      </c>
      <c r="AE1334">
        <v>0</v>
      </c>
      <c r="AF1334">
        <v>2</v>
      </c>
      <c r="AG1334">
        <v>0</v>
      </c>
      <c r="AH1334" t="s">
        <v>476</v>
      </c>
      <c r="AI1334">
        <v>355.78</v>
      </c>
      <c r="AJ1334">
        <v>16</v>
      </c>
      <c r="AK1334" t="s">
        <v>657</v>
      </c>
      <c r="AL1334">
        <v>0.55</v>
      </c>
      <c r="AM1334">
        <v>5.83</v>
      </c>
      <c r="AN1334">
        <v>3.06</v>
      </c>
      <c r="AO1334" t="s">
        <v>7061</v>
      </c>
      <c r="AP1334" t="s">
        <v>5327</v>
      </c>
      <c r="AQ1334" t="s">
        <v>4606</v>
      </c>
      <c r="AR1334" t="s">
        <v>5520</v>
      </c>
      <c r="AS1334">
        <v>7.03</v>
      </c>
      <c r="AT1334">
        <v>3.42</v>
      </c>
      <c r="AU1334">
        <v>15</v>
      </c>
      <c r="AV1334">
        <v>25</v>
      </c>
      <c r="AW1334">
        <v>36</v>
      </c>
      <c r="AX1334">
        <v>2.1</v>
      </c>
      <c r="AY1334">
        <v>1.8</v>
      </c>
      <c r="AZ1334">
        <v>1.2</v>
      </c>
      <c r="BA1334">
        <v>35</v>
      </c>
      <c r="BB1334">
        <v>557.25</v>
      </c>
      <c r="BC1334">
        <v>26</v>
      </c>
      <c r="BD1334" t="s">
        <v>7062</v>
      </c>
      <c r="BE1334" t="s">
        <v>5972</v>
      </c>
      <c r="BF1334" t="s">
        <v>7063</v>
      </c>
      <c r="BG1334" t="s">
        <v>86</v>
      </c>
      <c r="BH1334" t="s">
        <v>86</v>
      </c>
      <c r="BI1334" t="s">
        <v>86</v>
      </c>
      <c r="BJ1334">
        <v>545.33</v>
      </c>
      <c r="BK1334">
        <v>9</v>
      </c>
      <c r="BL1334">
        <v>141.51</v>
      </c>
      <c r="BM1334">
        <v>4</v>
      </c>
      <c r="BN1334">
        <v>15</v>
      </c>
      <c r="BO1334">
        <v>238.25</v>
      </c>
      <c r="BP1334">
        <v>8</v>
      </c>
      <c r="BQ1334">
        <v>15.58</v>
      </c>
      <c r="BR1334">
        <v>1.2</v>
      </c>
      <c r="BS1334">
        <v>11.92</v>
      </c>
      <c r="BT1334">
        <v>0</v>
      </c>
    </row>
    <row r="1335" spans="1:72">
      <c r="A1335" t="str">
        <f>IF(I1335="","其他",_xlfn.XLOOKUP(I1335,辅助数据!B:B,辅助数据!C:C))</f>
        <v>纸绒花套装</v>
      </c>
      <c r="B1335" t="str" cm="1">
        <f t="array" ref="B1335">IFERROR(_xlfn.IFS(EOMONTH(E1335,0)-C1335&gt;90,"老品 (开售天数大于90天)",EOMONTH(E1335,0)-C1335&gt;=0,"新品 (开售天数小于等于90)"),"新品未出单")</f>
        <v>老品 (开售天数大于90天)</v>
      </c>
      <c r="C1335" s="1">
        <f>_xlfn.XLOOKUP(K1335,开售时间!A:A,开售时间!B:B)</f>
        <v>46028</v>
      </c>
      <c r="D1335" s="1" t="str">
        <f>IFERROR(_xlfn.XLOOKUP(G1335,分层!A:A,分层!B:B),"未划分")</f>
        <v>T4</v>
      </c>
      <c r="E1335" s="4">
        <v>46266</v>
      </c>
      <c r="F1335" s="1" t="s">
        <v>72</v>
      </c>
      <c r="G1335" t="s">
        <v>2365</v>
      </c>
      <c r="H1335" t="s">
        <v>2366</v>
      </c>
      <c r="I1335" t="s">
        <v>2367</v>
      </c>
      <c r="J1335" t="s">
        <v>7064</v>
      </c>
      <c r="K1335" t="s">
        <v>2367</v>
      </c>
      <c r="L1335">
        <v>61969</v>
      </c>
      <c r="M1335">
        <v>224</v>
      </c>
      <c r="N1335">
        <v>199.19</v>
      </c>
      <c r="O1335">
        <v>180.16</v>
      </c>
      <c r="P1335">
        <v>0</v>
      </c>
      <c r="Q1335">
        <v>19.03</v>
      </c>
      <c r="R1335">
        <v>0</v>
      </c>
      <c r="S1335">
        <v>0</v>
      </c>
      <c r="T1335">
        <v>0</v>
      </c>
      <c r="U1335">
        <v>0</v>
      </c>
      <c r="V1335">
        <v>0</v>
      </c>
      <c r="W1335" t="s">
        <v>5935</v>
      </c>
      <c r="X1335">
        <v>353.63</v>
      </c>
      <c r="Y1335">
        <v>335.65</v>
      </c>
      <c r="Z1335">
        <v>0</v>
      </c>
      <c r="AA1335">
        <v>17.98</v>
      </c>
      <c r="AB1335">
        <v>0</v>
      </c>
      <c r="AC1335">
        <v>37</v>
      </c>
      <c r="AD1335">
        <v>35</v>
      </c>
      <c r="AE1335">
        <v>0</v>
      </c>
      <c r="AF1335">
        <v>2</v>
      </c>
      <c r="AG1335">
        <v>0</v>
      </c>
      <c r="AH1335" t="s">
        <v>2641</v>
      </c>
      <c r="AI1335">
        <v>288.68</v>
      </c>
      <c r="AJ1335">
        <v>32</v>
      </c>
      <c r="AK1335" t="s">
        <v>3146</v>
      </c>
      <c r="AL1335">
        <v>0.89</v>
      </c>
      <c r="AM1335">
        <v>3.21</v>
      </c>
      <c r="AN1335">
        <v>1.78</v>
      </c>
      <c r="AO1335" t="s">
        <v>7065</v>
      </c>
      <c r="AP1335" t="s">
        <v>7066</v>
      </c>
      <c r="AQ1335" t="s">
        <v>7067</v>
      </c>
      <c r="AR1335" t="s">
        <v>7068</v>
      </c>
      <c r="AS1335">
        <v>5.38</v>
      </c>
      <c r="AT1335">
        <v>5.69</v>
      </c>
      <c r="AU1335">
        <v>7</v>
      </c>
      <c r="AV1335">
        <v>15</v>
      </c>
      <c r="AW1335">
        <v>32</v>
      </c>
      <c r="AX1335">
        <v>1</v>
      </c>
      <c r="AY1335">
        <v>1.1</v>
      </c>
      <c r="AZ1335">
        <v>1.1</v>
      </c>
      <c r="BA1335">
        <v>35</v>
      </c>
      <c r="BB1335">
        <v>315.65</v>
      </c>
      <c r="BC1335">
        <v>35</v>
      </c>
      <c r="BD1335" t="s">
        <v>7062</v>
      </c>
      <c r="BE1335" t="s">
        <v>6524</v>
      </c>
      <c r="BF1335" t="s">
        <v>7062</v>
      </c>
      <c r="BG1335" t="s">
        <v>86</v>
      </c>
      <c r="BH1335" t="s">
        <v>86</v>
      </c>
      <c r="BI1335" t="s">
        <v>86</v>
      </c>
      <c r="BJ1335">
        <v>314.75</v>
      </c>
      <c r="BK1335">
        <v>1</v>
      </c>
      <c r="BL1335">
        <v>8.99</v>
      </c>
      <c r="BM1335">
        <v>1</v>
      </c>
      <c r="BN1335">
        <v>2</v>
      </c>
      <c r="BO1335">
        <v>17.98</v>
      </c>
      <c r="BP1335">
        <v>2</v>
      </c>
      <c r="BQ1335">
        <v>8.99</v>
      </c>
      <c r="BR1335">
        <v>1.2</v>
      </c>
      <c r="BS1335">
        <v>0.9</v>
      </c>
      <c r="BT1335">
        <v>0</v>
      </c>
    </row>
    <row r="1336" spans="1:72">
      <c r="A1336" t="str">
        <f>IF(I1336="","其他",_xlfn.XLOOKUP(I1336,辅助数据!B:B,辅助数据!C:C))</f>
        <v>小海报木板</v>
      </c>
      <c r="B1336" t="str" cm="1">
        <f t="array" ref="B1336">IFERROR(_xlfn.IFS(EOMONTH(E1336,0)-C1336&gt;90,"老品 (开售天数大于90天)",EOMONTH(E1336,0)-C1336&gt;=0,"新品 (开售天数小于等于90)"),"新品未出单")</f>
        <v>老品 (开售天数大于90天)</v>
      </c>
      <c r="C1336" s="1">
        <f>_xlfn.XLOOKUP(K1336,开售时间!A:A,开售时间!B:B)</f>
        <v>46008</v>
      </c>
      <c r="D1336" s="1" t="str">
        <f>IFERROR(_xlfn.XLOOKUP(G1336,分层!A:A,分层!B:B),"未划分")</f>
        <v>T3</v>
      </c>
      <c r="E1336" s="4">
        <v>46266</v>
      </c>
      <c r="F1336" s="1" t="s">
        <v>72</v>
      </c>
      <c r="G1336" t="s">
        <v>2552</v>
      </c>
      <c r="H1336" t="s">
        <v>2553</v>
      </c>
      <c r="I1336" t="s">
        <v>2554</v>
      </c>
      <c r="J1336" t="s">
        <v>2479</v>
      </c>
      <c r="K1336" t="s">
        <v>2554</v>
      </c>
      <c r="L1336">
        <v>26297</v>
      </c>
      <c r="M1336">
        <v>143</v>
      </c>
      <c r="N1336">
        <v>96.72</v>
      </c>
      <c r="O1336">
        <v>89.57</v>
      </c>
      <c r="P1336">
        <v>0</v>
      </c>
      <c r="Q1336">
        <v>7.15</v>
      </c>
      <c r="R1336">
        <v>0</v>
      </c>
      <c r="S1336">
        <v>0</v>
      </c>
      <c r="T1336">
        <v>0</v>
      </c>
      <c r="U1336">
        <v>0</v>
      </c>
      <c r="V1336">
        <v>0</v>
      </c>
      <c r="W1336" t="s">
        <v>5935</v>
      </c>
      <c r="X1336">
        <v>269.41</v>
      </c>
      <c r="Y1336">
        <v>252.76</v>
      </c>
      <c r="Z1336">
        <v>0</v>
      </c>
      <c r="AA1336">
        <v>16.65</v>
      </c>
      <c r="AB1336">
        <v>0</v>
      </c>
      <c r="AC1336">
        <v>25</v>
      </c>
      <c r="AD1336">
        <v>24</v>
      </c>
      <c r="AE1336">
        <v>0</v>
      </c>
      <c r="AF1336">
        <v>1</v>
      </c>
      <c r="AG1336">
        <v>0</v>
      </c>
      <c r="AH1336" t="s">
        <v>7069</v>
      </c>
      <c r="AI1336">
        <v>213.12</v>
      </c>
      <c r="AJ1336">
        <v>21</v>
      </c>
      <c r="AK1336" t="s">
        <v>1804</v>
      </c>
      <c r="AL1336">
        <v>0.68</v>
      </c>
      <c r="AM1336">
        <v>3.68</v>
      </c>
      <c r="AN1336">
        <v>2.79</v>
      </c>
      <c r="AO1336" t="s">
        <v>6257</v>
      </c>
      <c r="AP1336" t="s">
        <v>1937</v>
      </c>
      <c r="AQ1336" t="s">
        <v>7070</v>
      </c>
      <c r="AR1336" t="s">
        <v>7071</v>
      </c>
      <c r="AS1336">
        <v>3.87</v>
      </c>
      <c r="AT1336">
        <v>2.84</v>
      </c>
      <c r="AU1336">
        <v>3</v>
      </c>
      <c r="AV1336">
        <v>14</v>
      </c>
      <c r="AW1336">
        <v>29</v>
      </c>
      <c r="AX1336">
        <v>0.4</v>
      </c>
      <c r="AY1336">
        <v>1</v>
      </c>
      <c r="AZ1336">
        <v>1</v>
      </c>
      <c r="BA1336">
        <v>34</v>
      </c>
      <c r="BB1336">
        <v>339.66</v>
      </c>
      <c r="BC1336">
        <v>32</v>
      </c>
      <c r="BD1336" t="s">
        <v>1006</v>
      </c>
      <c r="BE1336" t="s">
        <v>1006</v>
      </c>
      <c r="BF1336" t="s">
        <v>1006</v>
      </c>
      <c r="BG1336" t="s">
        <v>86</v>
      </c>
      <c r="BH1336" t="s">
        <v>86</v>
      </c>
      <c r="BI1336" t="s">
        <v>86</v>
      </c>
      <c r="BJ1336">
        <v>336.16</v>
      </c>
      <c r="BK1336">
        <v>0</v>
      </c>
      <c r="BL1336">
        <v>0</v>
      </c>
      <c r="BM1336">
        <v>0</v>
      </c>
      <c r="BN1336">
        <v>7</v>
      </c>
      <c r="BO1336">
        <v>69.93</v>
      </c>
      <c r="BP1336">
        <v>5</v>
      </c>
      <c r="BQ1336">
        <v>9.89</v>
      </c>
      <c r="BR1336">
        <v>1.1</v>
      </c>
      <c r="BS1336">
        <v>3.5</v>
      </c>
      <c r="BT1336">
        <v>0</v>
      </c>
    </row>
    <row r="1337" spans="1:72">
      <c r="A1337" t="e">
        <f>IF(I1337="","其他",_xlfn.XLOOKUP(I1337,辅助数据!B:B,辅助数据!C:C))</f>
        <v>#N/A</v>
      </c>
      <c r="B1337" t="str" cm="1">
        <f t="array" ref="B1337">IFERROR(_xlfn.IFS(EOMONTH(E1337,0)-C1337&gt;90,"老品 (开售天数大于90天)",EOMONTH(E1337,0)-C1337&gt;=0,"新品 (开售天数小于等于90)"),"新品未出单")</f>
        <v>新品 (开售天数小于等于90)</v>
      </c>
      <c r="C1337" s="1">
        <f>_xlfn.XLOOKUP(K1337,开售时间!A:A,开售时间!B:B)</f>
        <v>46276</v>
      </c>
      <c r="D1337" s="1" t="str">
        <f>IFERROR(_xlfn.XLOOKUP(G1337,分层!A:A,分层!B:B),"未划分")</f>
        <v>未划分</v>
      </c>
      <c r="E1337" s="4">
        <v>46266</v>
      </c>
      <c r="F1337" s="1" t="s">
        <v>1076</v>
      </c>
      <c r="G1337" t="s">
        <v>7072</v>
      </c>
      <c r="H1337" t="s">
        <v>7073</v>
      </c>
      <c r="I1337" t="s">
        <v>7074</v>
      </c>
      <c r="J1337" t="s">
        <v>7075</v>
      </c>
      <c r="K1337" t="s">
        <v>7074</v>
      </c>
      <c r="L1337">
        <v>36338</v>
      </c>
      <c r="M1337">
        <v>650</v>
      </c>
      <c r="N1337">
        <v>342.93</v>
      </c>
      <c r="O1337">
        <v>250.53</v>
      </c>
      <c r="P1337">
        <v>0</v>
      </c>
      <c r="Q1337">
        <v>92.4</v>
      </c>
      <c r="R1337">
        <v>0</v>
      </c>
      <c r="S1337">
        <v>0</v>
      </c>
      <c r="T1337">
        <v>0</v>
      </c>
      <c r="U1337">
        <v>0</v>
      </c>
      <c r="V1337">
        <v>0</v>
      </c>
      <c r="W1337" t="s">
        <v>5935</v>
      </c>
      <c r="X1337">
        <v>492.74</v>
      </c>
      <c r="Y1337">
        <v>283.85</v>
      </c>
      <c r="Z1337">
        <v>0</v>
      </c>
      <c r="AA1337">
        <v>208.89</v>
      </c>
      <c r="AB1337">
        <v>0</v>
      </c>
      <c r="AC1337">
        <v>24</v>
      </c>
      <c r="AD1337">
        <v>14</v>
      </c>
      <c r="AE1337">
        <v>0</v>
      </c>
      <c r="AF1337">
        <v>10</v>
      </c>
      <c r="AG1337">
        <v>0</v>
      </c>
      <c r="AH1337" t="s">
        <v>2725</v>
      </c>
      <c r="AI1337">
        <v>492.74</v>
      </c>
      <c r="AJ1337">
        <v>24</v>
      </c>
      <c r="AK1337" t="s">
        <v>7076</v>
      </c>
      <c r="AL1337">
        <v>0.53</v>
      </c>
      <c r="AM1337">
        <v>9.44</v>
      </c>
      <c r="AN1337">
        <v>1.44</v>
      </c>
      <c r="AO1337" t="s">
        <v>7077</v>
      </c>
      <c r="AP1337" t="s">
        <v>5638</v>
      </c>
      <c r="AQ1337" t="s">
        <v>7078</v>
      </c>
      <c r="AR1337" t="s">
        <v>7079</v>
      </c>
      <c r="AS1337">
        <v>14.29</v>
      </c>
      <c r="AT1337">
        <v>10.09</v>
      </c>
      <c r="AU1337">
        <v>20</v>
      </c>
      <c r="AV1337">
        <v>41</v>
      </c>
      <c r="AW1337">
        <v>50</v>
      </c>
      <c r="AX1337">
        <v>2.9</v>
      </c>
      <c r="AY1337">
        <v>2.9</v>
      </c>
      <c r="AZ1337">
        <v>1.7</v>
      </c>
      <c r="BA1337">
        <v>34</v>
      </c>
      <c r="BB1337">
        <v>642.66</v>
      </c>
      <c r="BC1337">
        <v>32</v>
      </c>
      <c r="BD1337" t="s">
        <v>86</v>
      </c>
      <c r="BE1337" t="s">
        <v>86</v>
      </c>
      <c r="BF1337" t="s">
        <v>86</v>
      </c>
      <c r="BG1337" t="s">
        <v>86</v>
      </c>
      <c r="BH1337" t="s">
        <v>86</v>
      </c>
      <c r="BI1337" t="s">
        <v>86</v>
      </c>
      <c r="BJ1337">
        <v>494.62</v>
      </c>
      <c r="BK1337">
        <v>0</v>
      </c>
      <c r="BL1337">
        <v>0</v>
      </c>
      <c r="BM1337">
        <v>0</v>
      </c>
      <c r="BN1337">
        <v>25</v>
      </c>
      <c r="BO1337">
        <v>472.75</v>
      </c>
      <c r="BP1337">
        <v>23</v>
      </c>
      <c r="BQ1337">
        <v>14.55</v>
      </c>
      <c r="BR1337">
        <v>1.1</v>
      </c>
      <c r="BS1337">
        <v>148.04</v>
      </c>
      <c r="BT1337">
        <v>0</v>
      </c>
    </row>
    <row r="1338" spans="1:72">
      <c r="A1338" t="str">
        <f>IF(I1338="","其他",_xlfn.XLOOKUP(I1338,辅助数据!B:B,辅助数据!C:C))</f>
        <v>长横幅</v>
      </c>
      <c r="B1338" t="str" cm="1">
        <f t="array" ref="B1338">IFERROR(_xlfn.IFS(EOMONTH(E1338,0)-C1338&gt;90,"老品 (开售天数大于90天)",EOMONTH(E1338,0)-C1338&gt;=0,"新品 (开售天数小于等于90)"),"新品未出单")</f>
        <v>老品 (开售天数大于90天)</v>
      </c>
      <c r="C1338" s="1">
        <f>_xlfn.XLOOKUP(K1338,开售时间!A:A,开售时间!B:B)</f>
        <v>44472</v>
      </c>
      <c r="D1338" s="1" t="str">
        <f>IFERROR(_xlfn.XLOOKUP(G1338,分层!A:A,分层!B:B),"未划分")</f>
        <v>T3</v>
      </c>
      <c r="E1338" s="4">
        <v>46266</v>
      </c>
      <c r="F1338" s="1" t="s">
        <v>72</v>
      </c>
      <c r="G1338" t="s">
        <v>2655</v>
      </c>
      <c r="H1338" t="s">
        <v>2656</v>
      </c>
      <c r="I1338" t="s">
        <v>2657</v>
      </c>
      <c r="J1338" t="s">
        <v>2488</v>
      </c>
      <c r="K1338" t="s">
        <v>2657</v>
      </c>
      <c r="L1338">
        <v>24836</v>
      </c>
      <c r="M1338">
        <v>142</v>
      </c>
      <c r="N1338">
        <v>75.46</v>
      </c>
      <c r="O1338">
        <v>50.25</v>
      </c>
      <c r="P1338">
        <v>0</v>
      </c>
      <c r="Q1338">
        <v>25.21</v>
      </c>
      <c r="R1338">
        <v>0</v>
      </c>
      <c r="S1338">
        <v>0</v>
      </c>
      <c r="T1338">
        <v>0</v>
      </c>
      <c r="U1338">
        <v>0</v>
      </c>
      <c r="V1338">
        <v>0</v>
      </c>
      <c r="W1338" t="s">
        <v>5935</v>
      </c>
      <c r="X1338">
        <v>179.82</v>
      </c>
      <c r="Y1338">
        <v>149.85</v>
      </c>
      <c r="Z1338">
        <v>0</v>
      </c>
      <c r="AA1338">
        <v>29.97</v>
      </c>
      <c r="AB1338">
        <v>0</v>
      </c>
      <c r="AC1338">
        <v>18</v>
      </c>
      <c r="AD1338">
        <v>15</v>
      </c>
      <c r="AE1338">
        <v>0</v>
      </c>
      <c r="AF1338">
        <v>3</v>
      </c>
      <c r="AG1338">
        <v>0</v>
      </c>
      <c r="AH1338" t="s">
        <v>2222</v>
      </c>
      <c r="AI1338">
        <v>149.85</v>
      </c>
      <c r="AJ1338">
        <v>15</v>
      </c>
      <c r="AK1338" t="s">
        <v>1144</v>
      </c>
      <c r="AL1338">
        <v>0.53</v>
      </c>
      <c r="AM1338">
        <v>3.04</v>
      </c>
      <c r="AN1338">
        <v>2.38</v>
      </c>
      <c r="AO1338" t="s">
        <v>7080</v>
      </c>
      <c r="AP1338" t="s">
        <v>4293</v>
      </c>
      <c r="AQ1338" t="s">
        <v>7081</v>
      </c>
      <c r="AR1338" t="s">
        <v>7082</v>
      </c>
      <c r="AS1338">
        <v>4.19</v>
      </c>
      <c r="AT1338">
        <v>2.29</v>
      </c>
      <c r="AU1338">
        <v>9</v>
      </c>
      <c r="AV1338">
        <v>11</v>
      </c>
      <c r="AW1338">
        <v>35</v>
      </c>
      <c r="AX1338">
        <v>1.3</v>
      </c>
      <c r="AY1338">
        <v>0.8</v>
      </c>
      <c r="AZ1338">
        <v>1.2</v>
      </c>
      <c r="BA1338">
        <v>33</v>
      </c>
      <c r="BB1338">
        <v>329.67</v>
      </c>
      <c r="BC1338">
        <v>33</v>
      </c>
      <c r="BD1338" t="s">
        <v>7083</v>
      </c>
      <c r="BE1338" t="s">
        <v>7084</v>
      </c>
      <c r="BF1338" t="s">
        <v>7085</v>
      </c>
      <c r="BG1338" t="s">
        <v>86</v>
      </c>
      <c r="BH1338" t="s">
        <v>86</v>
      </c>
      <c r="BI1338" t="s">
        <v>86</v>
      </c>
      <c r="BJ1338">
        <v>328.67</v>
      </c>
      <c r="BK1338">
        <v>0</v>
      </c>
      <c r="BL1338">
        <v>0</v>
      </c>
      <c r="BM1338">
        <v>0</v>
      </c>
      <c r="BN1338">
        <v>2</v>
      </c>
      <c r="BO1338">
        <v>19.98</v>
      </c>
      <c r="BP1338">
        <v>2</v>
      </c>
      <c r="BQ1338">
        <v>9.96</v>
      </c>
      <c r="BR1338">
        <v>1.1</v>
      </c>
      <c r="BS1338">
        <v>1</v>
      </c>
      <c r="BT1338">
        <v>0</v>
      </c>
    </row>
    <row r="1339" spans="1:72">
      <c r="A1339" t="str">
        <f>IF(I1339="","其他",_xlfn.XLOOKUP(I1339,辅助数据!B:B,辅助数据!C:C))</f>
        <v>海报小木板</v>
      </c>
      <c r="B1339" t="str" cm="1">
        <f t="array" ref="B1339">IFERROR(_xlfn.IFS(EOMONTH(E1339,0)-C1339&gt;90,"老品 (开售天数大于90天)",EOMONTH(E1339,0)-C1339&gt;=0,"新品 (开售天数小于等于90)"),"新品未出单")</f>
        <v>老品 (开售天数大于90天)</v>
      </c>
      <c r="C1339" s="1">
        <f>_xlfn.XLOOKUP(K1339,开售时间!A:A,开售时间!B:B)</f>
        <v>46018</v>
      </c>
      <c r="D1339" s="1" t="str">
        <f>IFERROR(_xlfn.XLOOKUP(G1339,分层!A:A,分层!B:B),"未划分")</f>
        <v>T4</v>
      </c>
      <c r="E1339" s="4">
        <v>46266</v>
      </c>
      <c r="F1339" s="1" t="s">
        <v>72</v>
      </c>
      <c r="G1339" t="s">
        <v>2166</v>
      </c>
      <c r="H1339" t="s">
        <v>2167</v>
      </c>
      <c r="I1339" t="s">
        <v>2168</v>
      </c>
      <c r="J1339" t="s">
        <v>7086</v>
      </c>
      <c r="K1339" t="s">
        <v>2168</v>
      </c>
      <c r="L1339">
        <v>55232</v>
      </c>
      <c r="M1339">
        <v>373</v>
      </c>
      <c r="N1339">
        <v>304.4</v>
      </c>
      <c r="O1339">
        <v>275.14</v>
      </c>
      <c r="P1339">
        <v>0</v>
      </c>
      <c r="Q1339">
        <v>29.26</v>
      </c>
      <c r="R1339">
        <v>0</v>
      </c>
      <c r="S1339">
        <v>0</v>
      </c>
      <c r="T1339">
        <v>0</v>
      </c>
      <c r="U1339">
        <v>0</v>
      </c>
      <c r="V1339">
        <v>0</v>
      </c>
      <c r="W1339" t="s">
        <v>5935</v>
      </c>
      <c r="X1339">
        <v>580.77</v>
      </c>
      <c r="Y1339">
        <v>561.78</v>
      </c>
      <c r="Z1339">
        <v>0</v>
      </c>
      <c r="AA1339">
        <v>18.99</v>
      </c>
      <c r="AB1339">
        <v>0</v>
      </c>
      <c r="AC1339">
        <v>31</v>
      </c>
      <c r="AD1339">
        <v>30</v>
      </c>
      <c r="AE1339">
        <v>0</v>
      </c>
      <c r="AF1339">
        <v>1</v>
      </c>
      <c r="AG1339">
        <v>0</v>
      </c>
      <c r="AH1339" t="s">
        <v>5019</v>
      </c>
      <c r="AI1339">
        <v>438.77</v>
      </c>
      <c r="AJ1339">
        <v>23</v>
      </c>
      <c r="AK1339" t="s">
        <v>1698</v>
      </c>
      <c r="AL1339">
        <v>0.82</v>
      </c>
      <c r="AM1339">
        <v>5.51</v>
      </c>
      <c r="AN1339">
        <v>1.91</v>
      </c>
      <c r="AO1339" t="s">
        <v>7087</v>
      </c>
      <c r="AP1339" t="s">
        <v>4998</v>
      </c>
      <c r="AQ1339" t="s">
        <v>7088</v>
      </c>
      <c r="AR1339" t="s">
        <v>7089</v>
      </c>
      <c r="AS1339">
        <v>9.82</v>
      </c>
      <c r="AT1339">
        <v>9.22</v>
      </c>
      <c r="AU1339">
        <v>3</v>
      </c>
      <c r="AV1339">
        <v>6</v>
      </c>
      <c r="AW1339">
        <v>33</v>
      </c>
      <c r="AX1339">
        <v>0.4</v>
      </c>
      <c r="AY1339">
        <v>0.4</v>
      </c>
      <c r="AZ1339">
        <v>1.1</v>
      </c>
      <c r="BA1339">
        <v>33</v>
      </c>
      <c r="BB1339">
        <v>628.67</v>
      </c>
      <c r="BC1339">
        <v>33</v>
      </c>
      <c r="BD1339" t="s">
        <v>1785</v>
      </c>
      <c r="BE1339" t="s">
        <v>2988</v>
      </c>
      <c r="BF1339" t="s">
        <v>1785</v>
      </c>
      <c r="BG1339" t="s">
        <v>86</v>
      </c>
      <c r="BH1339" t="s">
        <v>86</v>
      </c>
      <c r="BI1339" t="s">
        <v>86</v>
      </c>
      <c r="BJ1339">
        <v>620.86</v>
      </c>
      <c r="BK1339">
        <v>2</v>
      </c>
      <c r="BL1339">
        <v>36.98</v>
      </c>
      <c r="BM1339">
        <v>2</v>
      </c>
      <c r="BN1339">
        <v>6</v>
      </c>
      <c r="BO1339">
        <v>115.94</v>
      </c>
      <c r="BP1339">
        <v>6</v>
      </c>
      <c r="BQ1339">
        <v>18.81</v>
      </c>
      <c r="BR1339">
        <v>1.1</v>
      </c>
      <c r="BS1339">
        <v>7.81</v>
      </c>
      <c r="BT1339">
        <v>0</v>
      </c>
    </row>
    <row r="1340" spans="1:72">
      <c r="A1340" t="str">
        <f>IF(I1340="","其他",_xlfn.XLOOKUP(I1340,辅助数据!B:B,辅助数据!C:C))</f>
        <v>小海报木板</v>
      </c>
      <c r="B1340" t="str" cm="1">
        <f t="array" ref="B1340">IFERROR(_xlfn.IFS(EOMONTH(E1340,0)-C1340&gt;90,"老品 (开售天数大于90天)",EOMONTH(E1340,0)-C1340&gt;=0,"新品 (开售天数小于等于90)"),"新品未出单")</f>
        <v>老品 (开售天数大于90天)</v>
      </c>
      <c r="C1340" s="1">
        <f>_xlfn.XLOOKUP(K1340,开售时间!A:A,开售时间!B:B)</f>
        <v>46019</v>
      </c>
      <c r="D1340" s="1" t="str">
        <f>IFERROR(_xlfn.XLOOKUP(G1340,分层!A:A,分层!B:B),"未划分")</f>
        <v>T3</v>
      </c>
      <c r="E1340" s="4">
        <v>46266</v>
      </c>
      <c r="F1340" s="1" t="s">
        <v>72</v>
      </c>
      <c r="G1340" t="s">
        <v>2184</v>
      </c>
      <c r="H1340" t="s">
        <v>2185</v>
      </c>
      <c r="I1340" t="s">
        <v>2186</v>
      </c>
      <c r="J1340" t="s">
        <v>7090</v>
      </c>
      <c r="K1340" t="s">
        <v>2186</v>
      </c>
      <c r="L1340">
        <v>25912</v>
      </c>
      <c r="M1340">
        <v>220</v>
      </c>
      <c r="N1340">
        <v>125.65</v>
      </c>
      <c r="O1340">
        <v>122.89</v>
      </c>
      <c r="P1340">
        <v>0</v>
      </c>
      <c r="Q1340">
        <v>2.76</v>
      </c>
      <c r="R1340">
        <v>0</v>
      </c>
      <c r="S1340">
        <v>0</v>
      </c>
      <c r="T1340">
        <v>0</v>
      </c>
      <c r="U1340">
        <v>0</v>
      </c>
      <c r="V1340">
        <v>0</v>
      </c>
      <c r="W1340" t="s">
        <v>5935</v>
      </c>
      <c r="X1340">
        <v>239.77</v>
      </c>
      <c r="Y1340">
        <v>219.79</v>
      </c>
      <c r="Z1340">
        <v>0</v>
      </c>
      <c r="AA1340">
        <v>19.98</v>
      </c>
      <c r="AB1340">
        <v>0</v>
      </c>
      <c r="AC1340">
        <v>21</v>
      </c>
      <c r="AD1340">
        <v>19</v>
      </c>
      <c r="AE1340">
        <v>0</v>
      </c>
      <c r="AF1340">
        <v>2</v>
      </c>
      <c r="AG1340">
        <v>0</v>
      </c>
      <c r="AH1340" t="s">
        <v>1926</v>
      </c>
      <c r="AI1340">
        <v>189.81</v>
      </c>
      <c r="AJ1340">
        <v>17</v>
      </c>
      <c r="AK1340" t="s">
        <v>118</v>
      </c>
      <c r="AL1340">
        <v>0.57</v>
      </c>
      <c r="AM1340">
        <v>4.85</v>
      </c>
      <c r="AN1340">
        <v>1.91</v>
      </c>
      <c r="AO1340" t="s">
        <v>7091</v>
      </c>
      <c r="AP1340" t="s">
        <v>6052</v>
      </c>
      <c r="AQ1340" t="s">
        <v>7092</v>
      </c>
      <c r="AR1340" t="s">
        <v>7093</v>
      </c>
      <c r="AS1340">
        <v>5.98</v>
      </c>
      <c r="AT1340">
        <v>3.81</v>
      </c>
      <c r="AU1340">
        <v>8</v>
      </c>
      <c r="AV1340">
        <v>19</v>
      </c>
      <c r="AW1340">
        <v>35</v>
      </c>
      <c r="AX1340">
        <v>1.1</v>
      </c>
      <c r="AY1340">
        <v>1.4</v>
      </c>
      <c r="AZ1340">
        <v>1.2</v>
      </c>
      <c r="BA1340">
        <v>33</v>
      </c>
      <c r="BB1340">
        <v>328.67</v>
      </c>
      <c r="BC1340">
        <v>29</v>
      </c>
      <c r="BD1340" t="s">
        <v>5473</v>
      </c>
      <c r="BE1340" t="s">
        <v>4462</v>
      </c>
      <c r="BF1340" t="s">
        <v>830</v>
      </c>
      <c r="BG1340" t="s">
        <v>86</v>
      </c>
      <c r="BH1340" t="s">
        <v>86</v>
      </c>
      <c r="BI1340" t="s">
        <v>86</v>
      </c>
      <c r="BJ1340">
        <v>324.72</v>
      </c>
      <c r="BK1340">
        <v>2</v>
      </c>
      <c r="BL1340">
        <v>18.98</v>
      </c>
      <c r="BM1340">
        <v>1</v>
      </c>
      <c r="BN1340">
        <v>8</v>
      </c>
      <c r="BO1340">
        <v>78.92</v>
      </c>
      <c r="BP1340">
        <v>4</v>
      </c>
      <c r="BQ1340">
        <v>9.84</v>
      </c>
      <c r="BR1340">
        <v>1.1</v>
      </c>
      <c r="BS1340">
        <v>3.95</v>
      </c>
      <c r="BT1340">
        <v>0</v>
      </c>
    </row>
    <row r="1341" spans="1:72">
      <c r="A1341" t="str">
        <f>IF(I1341="","其他",_xlfn.XLOOKUP(I1341,辅助数据!B:B,辅助数据!C:C))</f>
        <v>照片横幅</v>
      </c>
      <c r="B1341" t="str" cm="1">
        <f t="array" ref="B1341">IFERROR(_xlfn.IFS(EOMONTH(E1341,0)-C1341&gt;90,"老品 (开售天数大于90天)",EOMONTH(E1341,0)-C1341&gt;=0,"新品 (开售天数小于等于90)"),"新品未出单")</f>
        <v>老品 (开售天数大于90天)</v>
      </c>
      <c r="C1341" s="1">
        <f>_xlfn.XLOOKUP(K1341,开售时间!A:A,开售时间!B:B)</f>
        <v>46111</v>
      </c>
      <c r="D1341" s="1" t="str">
        <f>IFERROR(_xlfn.XLOOKUP(G1341,分层!A:A,分层!B:B),"未划分")</f>
        <v>T3</v>
      </c>
      <c r="E1341" s="4">
        <v>46266</v>
      </c>
      <c r="F1341" s="1" t="s">
        <v>72</v>
      </c>
      <c r="G1341" t="s">
        <v>2252</v>
      </c>
      <c r="H1341" t="s">
        <v>2253</v>
      </c>
      <c r="I1341" t="s">
        <v>2254</v>
      </c>
      <c r="J1341" t="s">
        <v>6860</v>
      </c>
      <c r="K1341" t="s">
        <v>2254</v>
      </c>
      <c r="L1341">
        <v>32070</v>
      </c>
      <c r="M1341">
        <v>132</v>
      </c>
      <c r="N1341">
        <v>103.66</v>
      </c>
      <c r="O1341">
        <v>101.21</v>
      </c>
      <c r="P1341">
        <v>0</v>
      </c>
      <c r="Q1341">
        <v>2.45</v>
      </c>
      <c r="R1341">
        <v>0</v>
      </c>
      <c r="S1341">
        <v>0</v>
      </c>
      <c r="T1341">
        <v>0</v>
      </c>
      <c r="U1341">
        <v>0</v>
      </c>
      <c r="V1341">
        <v>0</v>
      </c>
      <c r="W1341" t="s">
        <v>5935</v>
      </c>
      <c r="X1341">
        <v>234.68</v>
      </c>
      <c r="Y1341">
        <v>234.68</v>
      </c>
      <c r="Z1341">
        <v>0</v>
      </c>
      <c r="AA1341">
        <v>0</v>
      </c>
      <c r="AB1341">
        <v>0</v>
      </c>
      <c r="AC1341">
        <v>21</v>
      </c>
      <c r="AD1341">
        <v>21</v>
      </c>
      <c r="AE1341">
        <v>0</v>
      </c>
      <c r="AF1341">
        <v>0</v>
      </c>
      <c r="AG1341">
        <v>0</v>
      </c>
      <c r="AH1341" t="s">
        <v>5468</v>
      </c>
      <c r="AI1341">
        <v>203.4</v>
      </c>
      <c r="AJ1341">
        <v>18</v>
      </c>
      <c r="AK1341" t="s">
        <v>186</v>
      </c>
      <c r="AL1341">
        <v>0.79</v>
      </c>
      <c r="AM1341">
        <v>3.23</v>
      </c>
      <c r="AN1341">
        <v>2.26</v>
      </c>
      <c r="AO1341" t="s">
        <v>7094</v>
      </c>
      <c r="AP1341" t="s">
        <v>4749</v>
      </c>
      <c r="AQ1341" t="s">
        <v>7095</v>
      </c>
      <c r="AR1341" t="s">
        <v>7096</v>
      </c>
      <c r="AS1341">
        <v>4.94</v>
      </c>
      <c r="AT1341">
        <v>3.34</v>
      </c>
      <c r="AU1341">
        <v>8</v>
      </c>
      <c r="AV1341">
        <v>15</v>
      </c>
      <c r="AW1341">
        <v>29</v>
      </c>
      <c r="AX1341">
        <v>1.1</v>
      </c>
      <c r="AY1341">
        <v>1.1</v>
      </c>
      <c r="AZ1341">
        <v>1</v>
      </c>
      <c r="BA1341">
        <v>31</v>
      </c>
      <c r="BB1341">
        <v>351.99</v>
      </c>
      <c r="BC1341">
        <v>31</v>
      </c>
      <c r="BD1341" t="s">
        <v>6276</v>
      </c>
      <c r="BE1341" t="s">
        <v>7097</v>
      </c>
      <c r="BF1341" t="s">
        <v>6276</v>
      </c>
      <c r="BG1341" t="s">
        <v>86</v>
      </c>
      <c r="BH1341" t="s">
        <v>86</v>
      </c>
      <c r="BI1341" t="s">
        <v>86</v>
      </c>
      <c r="BJ1341">
        <v>350.87</v>
      </c>
      <c r="BK1341">
        <v>1</v>
      </c>
      <c r="BL1341">
        <v>11.3</v>
      </c>
      <c r="BM1341">
        <v>1</v>
      </c>
      <c r="BN1341">
        <v>2</v>
      </c>
      <c r="BO1341">
        <v>22.6</v>
      </c>
      <c r="BP1341">
        <v>2</v>
      </c>
      <c r="BQ1341">
        <v>11.32</v>
      </c>
      <c r="BR1341">
        <v>1</v>
      </c>
      <c r="BS1341">
        <v>1.12</v>
      </c>
      <c r="BT1341">
        <v>0</v>
      </c>
    </row>
    <row r="1342" spans="1:72">
      <c r="A1342" t="str">
        <f>IF(I1342="","其他",_xlfn.XLOOKUP(I1342,辅助数据!B:B,辅助数据!C:C))</f>
        <v>海报套装</v>
      </c>
      <c r="B1342" t="str" cm="1">
        <f t="array" ref="B1342">IFERROR(_xlfn.IFS(EOMONTH(E1342,0)-C1342&gt;90,"老品 (开售天数大于90天)",EOMONTH(E1342,0)-C1342&gt;=0,"新品 (开售天数小于等于90)"),"新品未出单")</f>
        <v>老品 (开售天数大于90天)</v>
      </c>
      <c r="C1342" s="1">
        <f>_xlfn.XLOOKUP(K1342,开售时间!A:A,开售时间!B:B)</f>
        <v>46122</v>
      </c>
      <c r="D1342" s="1" t="str">
        <f>IFERROR(_xlfn.XLOOKUP(G1342,分层!A:A,分层!B:B),"未划分")</f>
        <v>T3</v>
      </c>
      <c r="E1342" s="4">
        <v>46266</v>
      </c>
      <c r="F1342" s="1" t="s">
        <v>72</v>
      </c>
      <c r="G1342" t="s">
        <v>2343</v>
      </c>
      <c r="H1342" t="s">
        <v>2344</v>
      </c>
      <c r="I1342" t="s">
        <v>2345</v>
      </c>
      <c r="J1342" t="s">
        <v>5738</v>
      </c>
      <c r="K1342" t="s">
        <v>2345</v>
      </c>
      <c r="L1342">
        <v>46088</v>
      </c>
      <c r="M1342">
        <v>240</v>
      </c>
      <c r="N1342">
        <v>173.99</v>
      </c>
      <c r="O1342">
        <v>134.68</v>
      </c>
      <c r="P1342">
        <v>0</v>
      </c>
      <c r="Q1342">
        <v>39.31</v>
      </c>
      <c r="R1342">
        <v>0</v>
      </c>
      <c r="S1342">
        <v>0</v>
      </c>
      <c r="T1342">
        <v>0</v>
      </c>
      <c r="U1342">
        <v>0</v>
      </c>
      <c r="V1342">
        <v>0</v>
      </c>
      <c r="W1342" t="s">
        <v>5935</v>
      </c>
      <c r="X1342">
        <v>299.85</v>
      </c>
      <c r="Y1342">
        <v>199.9</v>
      </c>
      <c r="Z1342">
        <v>0</v>
      </c>
      <c r="AA1342">
        <v>99.95</v>
      </c>
      <c r="AB1342">
        <v>0</v>
      </c>
      <c r="AC1342">
        <v>15</v>
      </c>
      <c r="AD1342">
        <v>10</v>
      </c>
      <c r="AE1342">
        <v>0</v>
      </c>
      <c r="AF1342">
        <v>5</v>
      </c>
      <c r="AG1342">
        <v>0</v>
      </c>
      <c r="AH1342" t="s">
        <v>7098</v>
      </c>
      <c r="AI1342">
        <v>299.85</v>
      </c>
      <c r="AJ1342">
        <v>15</v>
      </c>
      <c r="AK1342" t="s">
        <v>3314</v>
      </c>
      <c r="AL1342">
        <v>0.72</v>
      </c>
      <c r="AM1342">
        <v>3.78</v>
      </c>
      <c r="AN1342">
        <v>1.72</v>
      </c>
      <c r="AO1342" t="s">
        <v>7099</v>
      </c>
      <c r="AP1342" t="s">
        <v>5446</v>
      </c>
      <c r="AQ1342" t="s">
        <v>5446</v>
      </c>
      <c r="AR1342" t="s">
        <v>1054</v>
      </c>
      <c r="AS1342">
        <v>11.6</v>
      </c>
      <c r="AT1342">
        <v>5.61</v>
      </c>
      <c r="AU1342">
        <v>0</v>
      </c>
      <c r="AV1342">
        <v>6</v>
      </c>
      <c r="AW1342">
        <v>26</v>
      </c>
      <c r="AX1342">
        <v>0</v>
      </c>
      <c r="AY1342">
        <v>0.4</v>
      </c>
      <c r="AZ1342">
        <v>0.9</v>
      </c>
      <c r="BA1342">
        <v>31</v>
      </c>
      <c r="BB1342">
        <v>599.7</v>
      </c>
      <c r="BC1342">
        <v>31</v>
      </c>
      <c r="BD1342" t="s">
        <v>7100</v>
      </c>
      <c r="BE1342" t="s">
        <v>5870</v>
      </c>
      <c r="BF1342" t="s">
        <v>7100</v>
      </c>
      <c r="BG1342" t="s">
        <v>86</v>
      </c>
      <c r="BH1342" t="s">
        <v>86</v>
      </c>
      <c r="BI1342" t="s">
        <v>86</v>
      </c>
      <c r="BJ1342">
        <v>599.7</v>
      </c>
      <c r="BK1342">
        <v>0</v>
      </c>
      <c r="BL1342">
        <v>0</v>
      </c>
      <c r="BM1342">
        <v>0</v>
      </c>
      <c r="BN1342">
        <v>0</v>
      </c>
      <c r="BO1342">
        <v>0</v>
      </c>
      <c r="BP1342">
        <v>0</v>
      </c>
      <c r="BQ1342">
        <v>19.35</v>
      </c>
      <c r="BR1342">
        <v>1</v>
      </c>
      <c r="BS1342">
        <v>0</v>
      </c>
      <c r="BT1342">
        <v>0</v>
      </c>
    </row>
    <row r="1343" spans="1:72">
      <c r="A1343" t="str">
        <f>IF(I1343="","其他",_xlfn.XLOOKUP(I1343,辅助数据!B:B,辅助数据!C:C))</f>
        <v>皇冠套装</v>
      </c>
      <c r="B1343" t="str" cm="1">
        <f t="array" ref="B1343">IFERROR(_xlfn.IFS(EOMONTH(E1343,0)-C1343&gt;90,"老品 (开售天数大于90天)",EOMONTH(E1343,0)-C1343&gt;=0,"新品 (开售天数小于等于90)"),"新品未出单")</f>
        <v>老品 (开售天数大于90天)</v>
      </c>
      <c r="C1343" s="1">
        <f>_xlfn.XLOOKUP(K1343,开售时间!A:A,开售时间!B:B)</f>
        <v>46149</v>
      </c>
      <c r="D1343" s="1" t="str">
        <f>IFERROR(_xlfn.XLOOKUP(G1343,分层!A:A,分层!B:B),"未划分")</f>
        <v>T4</v>
      </c>
      <c r="E1343" s="4">
        <v>46266</v>
      </c>
      <c r="F1343" s="1" t="s">
        <v>72</v>
      </c>
      <c r="G1343" t="s">
        <v>2066</v>
      </c>
      <c r="H1343" t="s">
        <v>2067</v>
      </c>
      <c r="I1343" t="s">
        <v>2068</v>
      </c>
      <c r="J1343" t="s">
        <v>7101</v>
      </c>
      <c r="K1343" t="s">
        <v>2068</v>
      </c>
      <c r="L1343">
        <v>50280</v>
      </c>
      <c r="M1343">
        <v>397</v>
      </c>
      <c r="N1343">
        <v>279.8</v>
      </c>
      <c r="O1343">
        <v>255.02</v>
      </c>
      <c r="P1343">
        <v>0</v>
      </c>
      <c r="Q1343">
        <v>24.78</v>
      </c>
      <c r="R1343">
        <v>0</v>
      </c>
      <c r="S1343">
        <v>0</v>
      </c>
      <c r="T1343">
        <v>0</v>
      </c>
      <c r="U1343">
        <v>0</v>
      </c>
      <c r="V1343">
        <v>0</v>
      </c>
      <c r="W1343" t="s">
        <v>5935</v>
      </c>
      <c r="X1343">
        <v>382.41</v>
      </c>
      <c r="Y1343">
        <v>382.41</v>
      </c>
      <c r="Z1343">
        <v>0</v>
      </c>
      <c r="AA1343">
        <v>0</v>
      </c>
      <c r="AB1343">
        <v>0</v>
      </c>
      <c r="AC1343">
        <v>30</v>
      </c>
      <c r="AD1343">
        <v>30</v>
      </c>
      <c r="AE1343">
        <v>0</v>
      </c>
      <c r="AF1343">
        <v>0</v>
      </c>
      <c r="AG1343">
        <v>0</v>
      </c>
      <c r="AH1343" t="s">
        <v>7102</v>
      </c>
      <c r="AI1343">
        <v>296.16</v>
      </c>
      <c r="AJ1343">
        <v>24</v>
      </c>
      <c r="AK1343" t="s">
        <v>343</v>
      </c>
      <c r="AL1343">
        <v>0.7</v>
      </c>
      <c r="AM1343">
        <v>5.56</v>
      </c>
      <c r="AN1343">
        <v>1.37</v>
      </c>
      <c r="AO1343" t="s">
        <v>575</v>
      </c>
      <c r="AP1343" t="s">
        <v>7103</v>
      </c>
      <c r="AQ1343" t="s">
        <v>7103</v>
      </c>
      <c r="AR1343" t="s">
        <v>5747</v>
      </c>
      <c r="AS1343">
        <v>9.33</v>
      </c>
      <c r="AT1343">
        <v>9.03</v>
      </c>
      <c r="AU1343">
        <v>6</v>
      </c>
      <c r="AV1343">
        <v>11</v>
      </c>
      <c r="AW1343">
        <v>30</v>
      </c>
      <c r="AX1343">
        <v>0.9</v>
      </c>
      <c r="AY1343">
        <v>0.8</v>
      </c>
      <c r="AZ1343">
        <v>1</v>
      </c>
      <c r="BA1343">
        <v>31</v>
      </c>
      <c r="BB1343">
        <v>382.54</v>
      </c>
      <c r="BC1343">
        <v>31</v>
      </c>
      <c r="BD1343" t="s">
        <v>7104</v>
      </c>
      <c r="BE1343" t="s">
        <v>7104</v>
      </c>
      <c r="BF1343" t="s">
        <v>7104</v>
      </c>
      <c r="BG1343" t="s">
        <v>86</v>
      </c>
      <c r="BH1343" t="s">
        <v>86</v>
      </c>
      <c r="BI1343" t="s">
        <v>86</v>
      </c>
      <c r="BJ1343">
        <v>382.54</v>
      </c>
      <c r="BK1343">
        <v>0</v>
      </c>
      <c r="BL1343">
        <v>0</v>
      </c>
      <c r="BM1343">
        <v>0</v>
      </c>
      <c r="BN1343">
        <v>0</v>
      </c>
      <c r="BO1343">
        <v>0</v>
      </c>
      <c r="BP1343">
        <v>0</v>
      </c>
      <c r="BQ1343">
        <v>12.34</v>
      </c>
      <c r="BR1343">
        <v>1</v>
      </c>
      <c r="BS1343">
        <v>0</v>
      </c>
      <c r="BT1343">
        <v>0</v>
      </c>
    </row>
    <row r="1344" spans="1:72">
      <c r="A1344" t="str">
        <f>IF(I1344="","其他",_xlfn.XLOOKUP(I1344,辅助数据!B:B,辅助数据!C:C))</f>
        <v>长横幅</v>
      </c>
      <c r="B1344" t="str" cm="1">
        <f t="array" ref="B1344">IFERROR(_xlfn.IFS(EOMONTH(E1344,0)-C1344&gt;90,"老品 (开售天数大于90天)",EOMONTH(E1344,0)-C1344&gt;=0,"新品 (开售天数小于等于90)"),"新品未出单")</f>
        <v>老品 (开售天数大于90天)</v>
      </c>
      <c r="C1344" s="1">
        <f>_xlfn.XLOOKUP(K1344,开售时间!A:A,开售时间!B:B)</f>
        <v>44499</v>
      </c>
      <c r="D1344" s="1" t="str">
        <f>IFERROR(_xlfn.XLOOKUP(G1344,分层!A:A,分层!B:B),"未划分")</f>
        <v>T3</v>
      </c>
      <c r="E1344" s="4">
        <v>46266</v>
      </c>
      <c r="F1344" s="1" t="s">
        <v>72</v>
      </c>
      <c r="G1344" t="s">
        <v>2813</v>
      </c>
      <c r="H1344" t="s">
        <v>2814</v>
      </c>
      <c r="I1344" t="s">
        <v>2815</v>
      </c>
      <c r="J1344" t="s">
        <v>6744</v>
      </c>
      <c r="K1344" t="s">
        <v>2815</v>
      </c>
      <c r="L1344">
        <v>11596</v>
      </c>
      <c r="M1344">
        <v>132</v>
      </c>
      <c r="N1344">
        <v>56.64</v>
      </c>
      <c r="O1344">
        <v>53.92</v>
      </c>
      <c r="P1344">
        <v>0</v>
      </c>
      <c r="Q1344">
        <v>2.72</v>
      </c>
      <c r="R1344">
        <v>0</v>
      </c>
      <c r="S1344">
        <v>0</v>
      </c>
      <c r="T1344">
        <v>0</v>
      </c>
      <c r="U1344">
        <v>0</v>
      </c>
      <c r="V1344">
        <v>0</v>
      </c>
      <c r="W1344" t="s">
        <v>5935</v>
      </c>
      <c r="X1344">
        <v>301.64</v>
      </c>
      <c r="Y1344">
        <v>301.64</v>
      </c>
      <c r="Z1344">
        <v>0</v>
      </c>
      <c r="AA1344">
        <v>0</v>
      </c>
      <c r="AB1344">
        <v>0</v>
      </c>
      <c r="AC1344">
        <v>25</v>
      </c>
      <c r="AD1344">
        <v>25</v>
      </c>
      <c r="AE1344">
        <v>0</v>
      </c>
      <c r="AF1344">
        <v>0</v>
      </c>
      <c r="AG1344">
        <v>0</v>
      </c>
      <c r="AH1344" t="s">
        <v>2622</v>
      </c>
      <c r="AI1344">
        <v>179.32</v>
      </c>
      <c r="AJ1344">
        <v>17</v>
      </c>
      <c r="AK1344" t="s">
        <v>2048</v>
      </c>
      <c r="AL1344">
        <v>0.43</v>
      </c>
      <c r="AM1344">
        <v>4.88</v>
      </c>
      <c r="AN1344">
        <v>5.33</v>
      </c>
      <c r="AO1344" t="s">
        <v>7105</v>
      </c>
      <c r="AP1344" t="s">
        <v>7106</v>
      </c>
      <c r="AQ1344" t="s">
        <v>6613</v>
      </c>
      <c r="AR1344" t="s">
        <v>7107</v>
      </c>
      <c r="AS1344">
        <v>2.27</v>
      </c>
      <c r="AT1344">
        <v>1.89</v>
      </c>
      <c r="AU1344">
        <v>4</v>
      </c>
      <c r="AV1344">
        <v>13</v>
      </c>
      <c r="AW1344">
        <v>27</v>
      </c>
      <c r="AX1344">
        <v>0.6</v>
      </c>
      <c r="AY1344">
        <v>0.9</v>
      </c>
      <c r="AZ1344">
        <v>0.9</v>
      </c>
      <c r="BA1344">
        <v>30</v>
      </c>
      <c r="BB1344">
        <v>298.7</v>
      </c>
      <c r="BC1344">
        <v>29</v>
      </c>
      <c r="BD1344" t="s">
        <v>5626</v>
      </c>
      <c r="BE1344" t="s">
        <v>223</v>
      </c>
      <c r="BF1344" t="s">
        <v>2318</v>
      </c>
      <c r="BG1344" t="s">
        <v>86</v>
      </c>
      <c r="BH1344" t="s">
        <v>86</v>
      </c>
      <c r="BI1344" t="s">
        <v>86</v>
      </c>
      <c r="BJ1344">
        <v>296.7</v>
      </c>
      <c r="BK1344">
        <v>2</v>
      </c>
      <c r="BL1344">
        <v>18.98</v>
      </c>
      <c r="BM1344">
        <v>2</v>
      </c>
      <c r="BN1344">
        <v>4</v>
      </c>
      <c r="BO1344">
        <v>39.96</v>
      </c>
      <c r="BP1344">
        <v>3</v>
      </c>
      <c r="BQ1344">
        <v>9.89</v>
      </c>
      <c r="BR1344">
        <v>1</v>
      </c>
      <c r="BS1344">
        <v>2</v>
      </c>
      <c r="BT1344">
        <v>0</v>
      </c>
    </row>
    <row r="1345" spans="1:72">
      <c r="A1345" t="str">
        <f>IF(I1345="","其他",_xlfn.XLOOKUP(I1345,辅助数据!B:B,辅助数据!C:C))</f>
        <v>桌布</v>
      </c>
      <c r="B1345" t="str" cm="1">
        <f t="array" ref="B1345">IFERROR(_xlfn.IFS(EOMONTH(E1345,0)-C1345&gt;90,"老品 (开售天数大于90天)",EOMONTH(E1345,0)-C1345&gt;=0,"新品 (开售天数小于等于90)"),"新品未出单")</f>
        <v>老品 (开售天数大于90天)</v>
      </c>
      <c r="C1345" s="1">
        <f>_xlfn.XLOOKUP(K1345,开售时间!A:A,开售时间!B:B)</f>
        <v>46002</v>
      </c>
      <c r="D1345" s="1" t="str">
        <f>IFERROR(_xlfn.XLOOKUP(G1345,分层!A:A,分层!B:B),"未划分")</f>
        <v>T3</v>
      </c>
      <c r="E1345" s="4">
        <v>46266</v>
      </c>
      <c r="F1345" s="1" t="s">
        <v>72</v>
      </c>
      <c r="G1345" t="s">
        <v>2485</v>
      </c>
      <c r="H1345" t="s">
        <v>2486</v>
      </c>
      <c r="I1345" t="s">
        <v>2487</v>
      </c>
      <c r="J1345" t="s">
        <v>1789</v>
      </c>
      <c r="K1345" t="s">
        <v>2487</v>
      </c>
      <c r="L1345">
        <v>11029</v>
      </c>
      <c r="M1345">
        <v>111</v>
      </c>
      <c r="N1345">
        <v>55.82</v>
      </c>
      <c r="O1345">
        <v>55.82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 t="s">
        <v>5935</v>
      </c>
      <c r="X1345">
        <v>191.84</v>
      </c>
      <c r="Y1345">
        <v>191.84</v>
      </c>
      <c r="Z1345">
        <v>0</v>
      </c>
      <c r="AA1345">
        <v>0</v>
      </c>
      <c r="AB1345">
        <v>0</v>
      </c>
      <c r="AC1345">
        <v>15</v>
      </c>
      <c r="AD1345">
        <v>15</v>
      </c>
      <c r="AE1345">
        <v>0</v>
      </c>
      <c r="AF1345">
        <v>0</v>
      </c>
      <c r="AG1345">
        <v>0</v>
      </c>
      <c r="AH1345" t="s">
        <v>1985</v>
      </c>
      <c r="AI1345">
        <v>191.84</v>
      </c>
      <c r="AJ1345">
        <v>15</v>
      </c>
      <c r="AK1345" t="s">
        <v>2619</v>
      </c>
      <c r="AL1345">
        <v>0.5</v>
      </c>
      <c r="AM1345">
        <v>5.06</v>
      </c>
      <c r="AN1345">
        <v>3.44</v>
      </c>
      <c r="AO1345" t="s">
        <v>7108</v>
      </c>
      <c r="AP1345" t="s">
        <v>4436</v>
      </c>
      <c r="AQ1345" t="s">
        <v>7109</v>
      </c>
      <c r="AR1345" t="s">
        <v>7110</v>
      </c>
      <c r="AS1345">
        <v>3.72</v>
      </c>
      <c r="AT1345">
        <v>1.86</v>
      </c>
      <c r="AU1345">
        <v>8</v>
      </c>
      <c r="AV1345">
        <v>14</v>
      </c>
      <c r="AW1345">
        <v>32</v>
      </c>
      <c r="AX1345">
        <v>1.1</v>
      </c>
      <c r="AY1345">
        <v>1</v>
      </c>
      <c r="AZ1345">
        <v>1.1</v>
      </c>
      <c r="BA1345">
        <v>30</v>
      </c>
      <c r="BB1345">
        <v>359.7</v>
      </c>
      <c r="BC1345">
        <v>27</v>
      </c>
      <c r="BD1345" t="s">
        <v>7111</v>
      </c>
      <c r="BE1345" t="s">
        <v>6916</v>
      </c>
      <c r="BF1345" t="s">
        <v>2104</v>
      </c>
      <c r="BG1345" t="s">
        <v>86</v>
      </c>
      <c r="BH1345" t="s">
        <v>86</v>
      </c>
      <c r="BI1345" t="s">
        <v>86</v>
      </c>
      <c r="BJ1345">
        <v>356.1</v>
      </c>
      <c r="BK1345">
        <v>0</v>
      </c>
      <c r="BL1345">
        <v>0</v>
      </c>
      <c r="BM1345">
        <v>0</v>
      </c>
      <c r="BN1345">
        <v>6</v>
      </c>
      <c r="BO1345">
        <v>71.94</v>
      </c>
      <c r="BP1345">
        <v>3</v>
      </c>
      <c r="BQ1345">
        <v>11.87</v>
      </c>
      <c r="BR1345">
        <v>1</v>
      </c>
      <c r="BS1345">
        <v>3.6</v>
      </c>
      <c r="BT1345">
        <v>0</v>
      </c>
    </row>
    <row r="1346" spans="1:72">
      <c r="A1346" t="str">
        <f>IF(I1346="","其他",_xlfn.XLOOKUP(I1346,辅助数据!B:B,辅助数据!C:C))</f>
        <v>海报套装</v>
      </c>
      <c r="B1346" t="str" cm="1">
        <f t="array" ref="B1346">IFERROR(_xlfn.IFS(EOMONTH(E1346,0)-C1346&gt;90,"老品 (开售天数大于90天)",EOMONTH(E1346,0)-C1346&gt;=0,"新品 (开售天数小于等于90)"),"新品未出单")</f>
        <v>老品 (开售天数大于90天)</v>
      </c>
      <c r="C1346" s="1">
        <f>_xlfn.XLOOKUP(K1346,开售时间!A:A,开售时间!B:B)</f>
        <v>45947</v>
      </c>
      <c r="D1346" s="1" t="str">
        <f>IFERROR(_xlfn.XLOOKUP(G1346,分层!A:A,分层!B:B),"未划分")</f>
        <v>T4</v>
      </c>
      <c r="E1346" s="4">
        <v>46266</v>
      </c>
      <c r="F1346" s="1" t="s">
        <v>72</v>
      </c>
      <c r="G1346" t="s">
        <v>2626</v>
      </c>
      <c r="H1346" t="s">
        <v>2627</v>
      </c>
      <c r="I1346" t="s">
        <v>2628</v>
      </c>
      <c r="J1346" t="s">
        <v>7112</v>
      </c>
      <c r="K1346" t="s">
        <v>2628</v>
      </c>
      <c r="L1346">
        <v>64250</v>
      </c>
      <c r="M1346">
        <v>432</v>
      </c>
      <c r="N1346">
        <v>344.53</v>
      </c>
      <c r="O1346">
        <v>313.31</v>
      </c>
      <c r="P1346">
        <v>0</v>
      </c>
      <c r="Q1346">
        <v>31.22</v>
      </c>
      <c r="R1346">
        <v>0</v>
      </c>
      <c r="S1346">
        <v>0</v>
      </c>
      <c r="T1346">
        <v>0</v>
      </c>
      <c r="U1346">
        <v>0</v>
      </c>
      <c r="V1346">
        <v>0</v>
      </c>
      <c r="W1346" t="s">
        <v>5935</v>
      </c>
      <c r="X1346">
        <v>483.52</v>
      </c>
      <c r="Y1346">
        <v>463.53</v>
      </c>
      <c r="Z1346">
        <v>0</v>
      </c>
      <c r="AA1346">
        <v>19.99</v>
      </c>
      <c r="AB1346">
        <v>0</v>
      </c>
      <c r="AC1346">
        <v>29</v>
      </c>
      <c r="AD1346">
        <v>28</v>
      </c>
      <c r="AE1346">
        <v>0</v>
      </c>
      <c r="AF1346">
        <v>1</v>
      </c>
      <c r="AG1346">
        <v>0</v>
      </c>
      <c r="AH1346" t="s">
        <v>7113</v>
      </c>
      <c r="AI1346">
        <v>379.81</v>
      </c>
      <c r="AJ1346">
        <v>19</v>
      </c>
      <c r="AK1346" t="s">
        <v>2859</v>
      </c>
      <c r="AL1346">
        <v>0.8</v>
      </c>
      <c r="AM1346">
        <v>5.36</v>
      </c>
      <c r="AN1346">
        <v>1.4</v>
      </c>
      <c r="AO1346" t="s">
        <v>7114</v>
      </c>
      <c r="AP1346" t="s">
        <v>7115</v>
      </c>
      <c r="AQ1346" t="s">
        <v>7116</v>
      </c>
      <c r="AR1346" t="s">
        <v>7117</v>
      </c>
      <c r="AS1346">
        <v>11.88</v>
      </c>
      <c r="AT1346">
        <v>11.48</v>
      </c>
      <c r="AU1346">
        <v>17</v>
      </c>
      <c r="AV1346">
        <v>24</v>
      </c>
      <c r="AW1346">
        <v>38</v>
      </c>
      <c r="AX1346">
        <v>2.4</v>
      </c>
      <c r="AY1346">
        <v>1.7</v>
      </c>
      <c r="AZ1346">
        <v>1.3</v>
      </c>
      <c r="BA1346">
        <v>30</v>
      </c>
      <c r="BB1346">
        <v>599.7</v>
      </c>
      <c r="BC1346">
        <v>30</v>
      </c>
      <c r="BD1346" t="s">
        <v>1054</v>
      </c>
      <c r="BE1346" t="s">
        <v>1054</v>
      </c>
      <c r="BF1346" t="s">
        <v>1054</v>
      </c>
      <c r="BG1346" t="s">
        <v>86</v>
      </c>
      <c r="BH1346" t="s">
        <v>86</v>
      </c>
      <c r="BI1346" t="s">
        <v>86</v>
      </c>
      <c r="BJ1346">
        <v>596.72</v>
      </c>
      <c r="BK1346">
        <v>1</v>
      </c>
      <c r="BL1346">
        <v>19.99</v>
      </c>
      <c r="BM1346">
        <v>1</v>
      </c>
      <c r="BN1346">
        <v>3</v>
      </c>
      <c r="BO1346">
        <v>59.97</v>
      </c>
      <c r="BP1346">
        <v>3</v>
      </c>
      <c r="BQ1346">
        <v>19.89</v>
      </c>
      <c r="BR1346">
        <v>1</v>
      </c>
      <c r="BS1346">
        <v>2.98</v>
      </c>
      <c r="BT1346">
        <v>0</v>
      </c>
    </row>
    <row r="1347" spans="1:72">
      <c r="A1347" t="str">
        <f>IF(I1347="","其他",_xlfn.XLOOKUP(I1347,辅助数据!B:B,辅助数据!C:C))</f>
        <v>贺卡</v>
      </c>
      <c r="B1347" t="str" cm="1">
        <f t="array" ref="B1347">IFERROR(_xlfn.IFS(EOMONTH(E1347,0)-C1347&gt;90,"老品 (开售天数大于90天)",EOMONTH(E1347,0)-C1347&gt;=0,"新品 (开售天数小于等于90)"),"新品未出单")</f>
        <v>老品 (开售天数大于90天)</v>
      </c>
      <c r="C1347" s="1">
        <f>_xlfn.XLOOKUP(K1347,开售时间!A:A,开售时间!B:B)</f>
        <v>46051</v>
      </c>
      <c r="D1347" s="1" t="str">
        <f>IFERROR(_xlfn.XLOOKUP(G1347,分层!A:A,分层!B:B),"未划分")</f>
        <v>T4</v>
      </c>
      <c r="E1347" s="4">
        <v>46266</v>
      </c>
      <c r="F1347" s="1" t="s">
        <v>72</v>
      </c>
      <c r="G1347" t="s">
        <v>2521</v>
      </c>
      <c r="H1347" t="s">
        <v>5300</v>
      </c>
      <c r="I1347" t="s">
        <v>2523</v>
      </c>
      <c r="J1347" t="s">
        <v>1392</v>
      </c>
      <c r="K1347" t="s">
        <v>2523</v>
      </c>
      <c r="L1347">
        <v>55687</v>
      </c>
      <c r="M1347">
        <v>197</v>
      </c>
      <c r="N1347">
        <v>162.71</v>
      </c>
      <c r="O1347">
        <v>139.82</v>
      </c>
      <c r="P1347">
        <v>0</v>
      </c>
      <c r="Q1347">
        <v>22.89</v>
      </c>
      <c r="R1347">
        <v>0</v>
      </c>
      <c r="S1347">
        <v>0</v>
      </c>
      <c r="T1347">
        <v>0</v>
      </c>
      <c r="U1347">
        <v>0</v>
      </c>
      <c r="V1347">
        <v>0</v>
      </c>
      <c r="W1347" t="s">
        <v>5935</v>
      </c>
      <c r="X1347">
        <v>323.18</v>
      </c>
      <c r="Y1347">
        <v>277.72</v>
      </c>
      <c r="Z1347">
        <v>0</v>
      </c>
      <c r="AA1347">
        <v>45.46</v>
      </c>
      <c r="AB1347">
        <v>0</v>
      </c>
      <c r="AC1347">
        <v>26</v>
      </c>
      <c r="AD1347">
        <v>22</v>
      </c>
      <c r="AE1347">
        <v>0</v>
      </c>
      <c r="AF1347">
        <v>4</v>
      </c>
      <c r="AG1347">
        <v>0</v>
      </c>
      <c r="AH1347" t="s">
        <v>5547</v>
      </c>
      <c r="AI1347">
        <v>268.22</v>
      </c>
      <c r="AJ1347">
        <v>23</v>
      </c>
      <c r="AK1347" t="s">
        <v>1293</v>
      </c>
      <c r="AL1347">
        <v>0.83</v>
      </c>
      <c r="AM1347">
        <v>2.92</v>
      </c>
      <c r="AN1347">
        <v>1.99</v>
      </c>
      <c r="AO1347" t="s">
        <v>7118</v>
      </c>
      <c r="AP1347" t="s">
        <v>1552</v>
      </c>
      <c r="AQ1347" t="s">
        <v>1552</v>
      </c>
      <c r="AR1347" t="s">
        <v>7119</v>
      </c>
      <c r="AS1347">
        <v>6.26</v>
      </c>
      <c r="AT1347">
        <v>5.42</v>
      </c>
      <c r="AU1347">
        <v>6</v>
      </c>
      <c r="AV1347">
        <v>11</v>
      </c>
      <c r="AW1347">
        <v>29</v>
      </c>
      <c r="AX1347">
        <v>0.9</v>
      </c>
      <c r="AY1347">
        <v>0.8</v>
      </c>
      <c r="AZ1347">
        <v>1</v>
      </c>
      <c r="BA1347">
        <v>30</v>
      </c>
      <c r="BB1347">
        <v>348.75</v>
      </c>
      <c r="BC1347">
        <v>30</v>
      </c>
      <c r="BD1347" t="s">
        <v>2550</v>
      </c>
      <c r="BE1347" t="s">
        <v>7120</v>
      </c>
      <c r="BF1347" t="s">
        <v>2550</v>
      </c>
      <c r="BG1347" t="s">
        <v>86</v>
      </c>
      <c r="BH1347" t="s">
        <v>86</v>
      </c>
      <c r="BI1347" t="s">
        <v>86</v>
      </c>
      <c r="BJ1347">
        <v>348.75</v>
      </c>
      <c r="BK1347">
        <v>0</v>
      </c>
      <c r="BL1347">
        <v>0</v>
      </c>
      <c r="BM1347">
        <v>0</v>
      </c>
      <c r="BN1347">
        <v>0</v>
      </c>
      <c r="BO1347">
        <v>0</v>
      </c>
      <c r="BP1347">
        <v>0</v>
      </c>
      <c r="BQ1347">
        <v>11.63</v>
      </c>
      <c r="BR1347">
        <v>1</v>
      </c>
      <c r="BS1347">
        <v>0</v>
      </c>
      <c r="BT1347">
        <v>0</v>
      </c>
    </row>
    <row r="1348" spans="1:72">
      <c r="A1348" t="e">
        <f>IF(I1348="","其他",_xlfn.XLOOKUP(I1348,辅助数据!B:B,辅助数据!C:C))</f>
        <v>#N/A</v>
      </c>
      <c r="B1348" t="str" cm="1">
        <f t="array" ref="B1348">IFERROR(_xlfn.IFS(EOMONTH(E1348,0)-C1348&gt;90,"老品 (开售天数大于90天)",EOMONTH(E1348,0)-C1348&gt;=0,"新品 (开售天数小于等于90)"),"新品未出单")</f>
        <v>新品 (开售天数小于等于90)</v>
      </c>
      <c r="C1348" s="1">
        <f>_xlfn.XLOOKUP(K1348,开售时间!A:A,开售时间!B:B)</f>
        <v>46229</v>
      </c>
      <c r="D1348" s="1" t="str">
        <f>IFERROR(_xlfn.XLOOKUP(G1348,分层!A:A,分层!B:B),"未划分")</f>
        <v>未划分</v>
      </c>
      <c r="E1348" s="4">
        <v>46266</v>
      </c>
      <c r="F1348" s="1" t="s">
        <v>3319</v>
      </c>
      <c r="G1348" t="s">
        <v>3320</v>
      </c>
      <c r="H1348" t="s">
        <v>3321</v>
      </c>
      <c r="I1348" t="s">
        <v>3322</v>
      </c>
      <c r="J1348" t="s">
        <v>6445</v>
      </c>
      <c r="K1348" t="s">
        <v>3322</v>
      </c>
      <c r="L1348">
        <v>45644</v>
      </c>
      <c r="M1348">
        <v>293</v>
      </c>
      <c r="N1348">
        <v>280.5</v>
      </c>
      <c r="O1348">
        <v>247.7</v>
      </c>
      <c r="P1348">
        <v>0</v>
      </c>
      <c r="Q1348">
        <v>32.8</v>
      </c>
      <c r="R1348">
        <v>0</v>
      </c>
      <c r="S1348">
        <v>0</v>
      </c>
      <c r="T1348">
        <v>0</v>
      </c>
      <c r="U1348">
        <v>0</v>
      </c>
      <c r="V1348">
        <v>0</v>
      </c>
      <c r="W1348" t="s">
        <v>5935</v>
      </c>
      <c r="X1348">
        <v>307.72</v>
      </c>
      <c r="Y1348">
        <v>235.79</v>
      </c>
      <c r="Z1348">
        <v>0</v>
      </c>
      <c r="AA1348">
        <v>71.93</v>
      </c>
      <c r="AB1348">
        <v>0</v>
      </c>
      <c r="AC1348">
        <v>25</v>
      </c>
      <c r="AD1348">
        <v>20</v>
      </c>
      <c r="AE1348">
        <v>0</v>
      </c>
      <c r="AF1348">
        <v>5</v>
      </c>
      <c r="AG1348">
        <v>0</v>
      </c>
      <c r="AH1348" t="s">
        <v>2830</v>
      </c>
      <c r="AI1348">
        <v>233.78</v>
      </c>
      <c r="AJ1348">
        <v>19</v>
      </c>
      <c r="AK1348" t="s">
        <v>1415</v>
      </c>
      <c r="AL1348">
        <v>0.96</v>
      </c>
      <c r="AM1348">
        <v>6.15</v>
      </c>
      <c r="AN1348">
        <v>1.1</v>
      </c>
      <c r="AO1348" t="s">
        <v>7121</v>
      </c>
      <c r="AP1348" t="s">
        <v>4786</v>
      </c>
      <c r="AQ1348" t="s">
        <v>7122</v>
      </c>
      <c r="AR1348" t="s">
        <v>7123</v>
      </c>
      <c r="AS1348">
        <v>11.22</v>
      </c>
      <c r="AT1348">
        <v>9.35</v>
      </c>
      <c r="AU1348">
        <v>2</v>
      </c>
      <c r="AV1348">
        <v>16</v>
      </c>
      <c r="AW1348">
        <v>25</v>
      </c>
      <c r="AX1348">
        <v>0.3</v>
      </c>
      <c r="AY1348">
        <v>1.1</v>
      </c>
      <c r="AZ1348">
        <v>0.8</v>
      </c>
      <c r="BA1348">
        <v>30</v>
      </c>
      <c r="BB1348">
        <v>323.2</v>
      </c>
      <c r="BC1348">
        <v>27</v>
      </c>
      <c r="BD1348" t="s">
        <v>7124</v>
      </c>
      <c r="BE1348" t="s">
        <v>7125</v>
      </c>
      <c r="BF1348" t="s">
        <v>3010</v>
      </c>
      <c r="BG1348" t="s">
        <v>86</v>
      </c>
      <c r="BH1348" t="s">
        <v>86</v>
      </c>
      <c r="BI1348" t="s">
        <v>86</v>
      </c>
      <c r="BJ1348">
        <v>315.65</v>
      </c>
      <c r="BK1348">
        <v>1</v>
      </c>
      <c r="BL1348">
        <v>9.49</v>
      </c>
      <c r="BM1348">
        <v>1</v>
      </c>
      <c r="BN1348">
        <v>13</v>
      </c>
      <c r="BO1348">
        <v>150.87</v>
      </c>
      <c r="BP1348">
        <v>13</v>
      </c>
      <c r="BQ1348">
        <v>10.52</v>
      </c>
      <c r="BR1348">
        <v>1</v>
      </c>
      <c r="BS1348">
        <v>7.55</v>
      </c>
      <c r="BT1348">
        <v>0</v>
      </c>
    </row>
    <row r="1349" spans="1:72">
      <c r="A1349" t="e">
        <f>IF(I1349="","其他",_xlfn.XLOOKUP(I1349,辅助数据!B:B,辅助数据!C:C))</f>
        <v>#N/A</v>
      </c>
      <c r="B1349" t="str" cm="1">
        <f t="array" ref="B1349">IFERROR(_xlfn.IFS(EOMONTH(E1349,0)-C1349&gt;90,"老品 (开售天数大于90天)",EOMONTH(E1349,0)-C1349&gt;=0,"新品 (开售天数小于等于90)"),"新品未出单")</f>
        <v>新品 (开售天数小于等于90)</v>
      </c>
      <c r="C1349" s="1">
        <f>_xlfn.XLOOKUP(K1349,开售时间!A:A,开售时间!B:B)</f>
        <v>46287</v>
      </c>
      <c r="D1349" s="1" t="str">
        <f>IFERROR(_xlfn.XLOOKUP(G1349,分层!A:A,分层!B:B),"未划分")</f>
        <v>未划分</v>
      </c>
      <c r="E1349" s="4">
        <v>46266</v>
      </c>
      <c r="F1349" s="1" t="s">
        <v>1076</v>
      </c>
      <c r="G1349" t="s">
        <v>7126</v>
      </c>
      <c r="H1349" t="s">
        <v>7127</v>
      </c>
      <c r="I1349" t="s">
        <v>7128</v>
      </c>
      <c r="J1349" t="s">
        <v>2492</v>
      </c>
      <c r="K1349" t="s">
        <v>7128</v>
      </c>
      <c r="L1349">
        <v>9765</v>
      </c>
      <c r="M1349">
        <v>177</v>
      </c>
      <c r="N1349">
        <v>151.04</v>
      </c>
      <c r="O1349">
        <v>88.48</v>
      </c>
      <c r="P1349">
        <v>0</v>
      </c>
      <c r="Q1349">
        <v>62.56</v>
      </c>
      <c r="R1349">
        <v>0</v>
      </c>
      <c r="S1349">
        <v>0</v>
      </c>
      <c r="T1349">
        <v>0</v>
      </c>
      <c r="U1349">
        <v>0</v>
      </c>
      <c r="V1349">
        <v>0</v>
      </c>
      <c r="W1349" t="s">
        <v>5935</v>
      </c>
      <c r="X1349">
        <v>269.72</v>
      </c>
      <c r="Y1349">
        <v>119.88</v>
      </c>
      <c r="Z1349">
        <v>0</v>
      </c>
      <c r="AA1349">
        <v>149.84</v>
      </c>
      <c r="AB1349">
        <v>0</v>
      </c>
      <c r="AC1349">
        <v>27</v>
      </c>
      <c r="AD1349">
        <v>12</v>
      </c>
      <c r="AE1349">
        <v>0</v>
      </c>
      <c r="AF1349">
        <v>15</v>
      </c>
      <c r="AG1349">
        <v>0</v>
      </c>
      <c r="AH1349" t="s">
        <v>1903</v>
      </c>
      <c r="AI1349">
        <v>259.73</v>
      </c>
      <c r="AJ1349">
        <v>26</v>
      </c>
      <c r="AK1349" t="s">
        <v>7129</v>
      </c>
      <c r="AL1349">
        <v>0.85</v>
      </c>
      <c r="AM1349">
        <v>15.47</v>
      </c>
      <c r="AN1349">
        <v>1.79</v>
      </c>
      <c r="AO1349" t="s">
        <v>7130</v>
      </c>
      <c r="AP1349" t="s">
        <v>7131</v>
      </c>
      <c r="AQ1349" t="s">
        <v>7132</v>
      </c>
      <c r="AR1349" t="s">
        <v>7133</v>
      </c>
      <c r="AS1349">
        <v>5.59</v>
      </c>
      <c r="AT1349">
        <v>5.03</v>
      </c>
      <c r="AU1349">
        <v>45</v>
      </c>
      <c r="AV1349">
        <v>58</v>
      </c>
      <c r="AW1349">
        <v>58</v>
      </c>
      <c r="AX1349">
        <v>6.4</v>
      </c>
      <c r="AY1349">
        <v>4.1</v>
      </c>
      <c r="AZ1349">
        <v>1.9</v>
      </c>
      <c r="BA1349">
        <v>30</v>
      </c>
      <c r="BB1349">
        <v>299.7</v>
      </c>
      <c r="BC1349">
        <v>30</v>
      </c>
      <c r="BD1349" t="s">
        <v>86</v>
      </c>
      <c r="BE1349" t="s">
        <v>86</v>
      </c>
      <c r="BF1349" t="s">
        <v>86</v>
      </c>
      <c r="BG1349" t="s">
        <v>86</v>
      </c>
      <c r="BH1349" t="s">
        <v>86</v>
      </c>
      <c r="BI1349" t="s">
        <v>86</v>
      </c>
      <c r="BJ1349">
        <v>264.72</v>
      </c>
      <c r="BK1349">
        <v>0</v>
      </c>
      <c r="BL1349">
        <v>0</v>
      </c>
      <c r="BM1349">
        <v>0</v>
      </c>
      <c r="BN1349">
        <v>17</v>
      </c>
      <c r="BO1349">
        <v>169.83</v>
      </c>
      <c r="BP1349">
        <v>17</v>
      </c>
      <c r="BQ1349">
        <v>8.82</v>
      </c>
      <c r="BR1349">
        <v>1</v>
      </c>
      <c r="BS1349">
        <v>34.98</v>
      </c>
      <c r="BT1349">
        <v>0</v>
      </c>
    </row>
    <row r="1350" spans="1:72">
      <c r="A1350" t="str">
        <f>IF(I1350="","其他",_xlfn.XLOOKUP(I1350,辅助数据!B:B,辅助数据!C:C))</f>
        <v>海报</v>
      </c>
      <c r="B1350" t="str" cm="1">
        <f t="array" ref="B1350">IFERROR(_xlfn.IFS(EOMONTH(E1350,0)-C1350&gt;90,"老品 (开售天数大于90天)",EOMONTH(E1350,0)-C1350&gt;=0,"新品 (开售天数小于等于90)"),"新品未出单")</f>
        <v>老品 (开售天数大于90天)</v>
      </c>
      <c r="C1350" s="1">
        <f>_xlfn.XLOOKUP(K1350,开售时间!A:A,开售时间!B:B)</f>
        <v>46012</v>
      </c>
      <c r="D1350" s="1" t="str">
        <f>IFERROR(_xlfn.XLOOKUP(G1350,分层!A:A,分层!B:B),"未划分")</f>
        <v>T3</v>
      </c>
      <c r="E1350" s="4">
        <v>46266</v>
      </c>
      <c r="F1350" s="1" t="s">
        <v>72</v>
      </c>
      <c r="G1350" t="s">
        <v>2542</v>
      </c>
      <c r="H1350" t="s">
        <v>2543</v>
      </c>
      <c r="I1350" t="s">
        <v>2544</v>
      </c>
      <c r="J1350" t="s">
        <v>7134</v>
      </c>
      <c r="K1350" t="s">
        <v>2544</v>
      </c>
      <c r="L1350">
        <v>22268</v>
      </c>
      <c r="M1350">
        <v>213</v>
      </c>
      <c r="N1350">
        <v>95.72</v>
      </c>
      <c r="O1350">
        <v>80.66</v>
      </c>
      <c r="P1350">
        <v>0</v>
      </c>
      <c r="Q1350">
        <v>15.06</v>
      </c>
      <c r="R1350">
        <v>0</v>
      </c>
      <c r="S1350">
        <v>0</v>
      </c>
      <c r="T1350">
        <v>0</v>
      </c>
      <c r="U1350">
        <v>0</v>
      </c>
      <c r="V1350">
        <v>0</v>
      </c>
      <c r="W1350" t="s">
        <v>5935</v>
      </c>
      <c r="X1350">
        <v>246.43</v>
      </c>
      <c r="Y1350">
        <v>227.44</v>
      </c>
      <c r="Z1350">
        <v>0</v>
      </c>
      <c r="AA1350">
        <v>18.99</v>
      </c>
      <c r="AB1350">
        <v>0</v>
      </c>
      <c r="AC1350">
        <v>21</v>
      </c>
      <c r="AD1350">
        <v>20</v>
      </c>
      <c r="AE1350">
        <v>0</v>
      </c>
      <c r="AF1350">
        <v>1</v>
      </c>
      <c r="AG1350">
        <v>0</v>
      </c>
      <c r="AH1350" t="s">
        <v>2725</v>
      </c>
      <c r="AI1350">
        <v>210.46</v>
      </c>
      <c r="AJ1350">
        <v>18</v>
      </c>
      <c r="AK1350" t="s">
        <v>501</v>
      </c>
      <c r="AL1350">
        <v>0.45</v>
      </c>
      <c r="AM1350">
        <v>4.3</v>
      </c>
      <c r="AN1350">
        <v>2.57</v>
      </c>
      <c r="AO1350" t="s">
        <v>7135</v>
      </c>
      <c r="AP1350" t="s">
        <v>4879</v>
      </c>
      <c r="AQ1350" t="s">
        <v>7136</v>
      </c>
      <c r="AR1350" t="s">
        <v>7137</v>
      </c>
      <c r="AS1350">
        <v>4.56</v>
      </c>
      <c r="AT1350">
        <v>3.42</v>
      </c>
      <c r="AU1350">
        <v>7</v>
      </c>
      <c r="AV1350">
        <v>14</v>
      </c>
      <c r="AW1350">
        <v>27</v>
      </c>
      <c r="AX1350">
        <v>1</v>
      </c>
      <c r="AY1350">
        <v>1</v>
      </c>
      <c r="AZ1350">
        <v>0.9</v>
      </c>
      <c r="BA1350">
        <v>28</v>
      </c>
      <c r="BB1350">
        <v>316.4</v>
      </c>
      <c r="BC1350">
        <v>28</v>
      </c>
      <c r="BD1350" t="s">
        <v>7138</v>
      </c>
      <c r="BE1350" t="s">
        <v>4711</v>
      </c>
      <c r="BF1350" t="s">
        <v>1006</v>
      </c>
      <c r="BG1350" t="s">
        <v>86</v>
      </c>
      <c r="BH1350" t="s">
        <v>86</v>
      </c>
      <c r="BI1350" t="s">
        <v>86</v>
      </c>
      <c r="BJ1350">
        <v>315.26</v>
      </c>
      <c r="BK1350">
        <v>0</v>
      </c>
      <c r="BL1350">
        <v>0</v>
      </c>
      <c r="BM1350">
        <v>0</v>
      </c>
      <c r="BN1350">
        <v>2</v>
      </c>
      <c r="BO1350">
        <v>22.78</v>
      </c>
      <c r="BP1350">
        <v>2</v>
      </c>
      <c r="BQ1350">
        <v>11.26</v>
      </c>
      <c r="BR1350">
        <v>0.9</v>
      </c>
      <c r="BS1350">
        <v>1.14</v>
      </c>
      <c r="BT1350">
        <v>0</v>
      </c>
    </row>
    <row r="1351" spans="1:72">
      <c r="A1351" t="str">
        <f>IF(I1351="","其他",_xlfn.XLOOKUP(I1351,辅助数据!B:B,辅助数据!C:C))</f>
        <v>海报</v>
      </c>
      <c r="B1351" t="str" cm="1">
        <f t="array" ref="B1351">IFERROR(_xlfn.IFS(EOMONTH(E1351,0)-C1351&gt;90,"老品 (开售天数大于90天)",EOMONTH(E1351,0)-C1351&gt;=0,"新品 (开售天数小于等于90)"),"新品未出单")</f>
        <v>老品 (开售天数大于90天)</v>
      </c>
      <c r="C1351" s="1">
        <f>_xlfn.XLOOKUP(K1351,开售时间!A:A,开售时间!B:B)</f>
        <v>46011</v>
      </c>
      <c r="D1351" s="1" t="str">
        <f>IFERROR(_xlfn.XLOOKUP(G1351,分层!A:A,分层!B:B),"未划分")</f>
        <v>T4</v>
      </c>
      <c r="E1351" s="4">
        <v>46266</v>
      </c>
      <c r="F1351" s="1" t="s">
        <v>72</v>
      </c>
      <c r="G1351" t="s">
        <v>2933</v>
      </c>
      <c r="H1351" t="s">
        <v>2934</v>
      </c>
      <c r="I1351" t="s">
        <v>2935</v>
      </c>
      <c r="J1351" t="s">
        <v>5054</v>
      </c>
      <c r="K1351" t="s">
        <v>2935</v>
      </c>
      <c r="L1351">
        <v>29874</v>
      </c>
      <c r="M1351">
        <v>253</v>
      </c>
      <c r="N1351">
        <v>137.61</v>
      </c>
      <c r="O1351">
        <v>130.96</v>
      </c>
      <c r="P1351">
        <v>0</v>
      </c>
      <c r="Q1351">
        <v>6.65</v>
      </c>
      <c r="R1351">
        <v>0</v>
      </c>
      <c r="S1351">
        <v>0</v>
      </c>
      <c r="T1351">
        <v>0</v>
      </c>
      <c r="U1351">
        <v>0</v>
      </c>
      <c r="V1351">
        <v>0</v>
      </c>
      <c r="W1351" t="s">
        <v>5935</v>
      </c>
      <c r="X1351">
        <v>205.42</v>
      </c>
      <c r="Y1351">
        <v>205.42</v>
      </c>
      <c r="Z1351">
        <v>0</v>
      </c>
      <c r="AA1351">
        <v>0</v>
      </c>
      <c r="AB1351">
        <v>0</v>
      </c>
      <c r="AC1351">
        <v>18</v>
      </c>
      <c r="AD1351">
        <v>18</v>
      </c>
      <c r="AE1351">
        <v>0</v>
      </c>
      <c r="AF1351">
        <v>0</v>
      </c>
      <c r="AG1351">
        <v>0</v>
      </c>
      <c r="AH1351" t="s">
        <v>5518</v>
      </c>
      <c r="AI1351">
        <v>195.43</v>
      </c>
      <c r="AJ1351">
        <v>17</v>
      </c>
      <c r="AK1351" t="s">
        <v>118</v>
      </c>
      <c r="AL1351">
        <v>0.54</v>
      </c>
      <c r="AM1351">
        <v>4.61</v>
      </c>
      <c r="AN1351">
        <v>1.49</v>
      </c>
      <c r="AO1351" t="s">
        <v>7139</v>
      </c>
      <c r="AP1351" t="s">
        <v>7140</v>
      </c>
      <c r="AQ1351" t="s">
        <v>5257</v>
      </c>
      <c r="AR1351" t="s">
        <v>4827</v>
      </c>
      <c r="AS1351">
        <v>7.65</v>
      </c>
      <c r="AT1351">
        <v>4.91</v>
      </c>
      <c r="AU1351">
        <v>3</v>
      </c>
      <c r="AV1351">
        <v>11</v>
      </c>
      <c r="AW1351">
        <v>27</v>
      </c>
      <c r="AX1351">
        <v>0.4</v>
      </c>
      <c r="AY1351">
        <v>0.8</v>
      </c>
      <c r="AZ1351">
        <v>0.9</v>
      </c>
      <c r="BA1351">
        <v>28</v>
      </c>
      <c r="BB1351">
        <v>321.32</v>
      </c>
      <c r="BC1351">
        <v>28</v>
      </c>
      <c r="BD1351" t="s">
        <v>5541</v>
      </c>
      <c r="BE1351" t="s">
        <v>1602</v>
      </c>
      <c r="BF1351" t="s">
        <v>5541</v>
      </c>
      <c r="BG1351" t="s">
        <v>86</v>
      </c>
      <c r="BH1351" t="s">
        <v>86</v>
      </c>
      <c r="BI1351" t="s">
        <v>86</v>
      </c>
      <c r="BJ1351">
        <v>320.76</v>
      </c>
      <c r="BK1351">
        <v>0</v>
      </c>
      <c r="BL1351">
        <v>0</v>
      </c>
      <c r="BM1351">
        <v>0</v>
      </c>
      <c r="BN1351">
        <v>1</v>
      </c>
      <c r="BO1351">
        <v>11.39</v>
      </c>
      <c r="BP1351">
        <v>1</v>
      </c>
      <c r="BQ1351">
        <v>11.46</v>
      </c>
      <c r="BR1351">
        <v>0.9</v>
      </c>
      <c r="BS1351">
        <v>0.56</v>
      </c>
      <c r="BT1351">
        <v>0</v>
      </c>
    </row>
    <row r="1352" spans="1:72">
      <c r="A1352" t="e">
        <f>IF(I1352="","其他",_xlfn.XLOOKUP(I1352,辅助数据!B:B,辅助数据!C:C))</f>
        <v>#N/A</v>
      </c>
      <c r="B1352" t="str" cm="1">
        <f t="array" ref="B1352">IFERROR(_xlfn.IFS(EOMONTH(E1352,0)-C1352&gt;90,"老品 (开售天数大于90天)",EOMONTH(E1352,0)-C1352&gt;=0,"新品 (开售天数小于等于90)"),"新品未出单")</f>
        <v>新品 (开售天数小于等于90)</v>
      </c>
      <c r="C1352" s="1">
        <f>_xlfn.XLOOKUP(K1352,开售时间!A:A,开售时间!B:B)</f>
        <v>46278</v>
      </c>
      <c r="D1352" s="1" t="str">
        <f>IFERROR(_xlfn.XLOOKUP(G1352,分层!A:A,分层!B:B),"未划分")</f>
        <v>未划分</v>
      </c>
      <c r="E1352" s="4">
        <v>46266</v>
      </c>
      <c r="F1352" s="1" t="s">
        <v>351</v>
      </c>
      <c r="G1352" t="s">
        <v>4102</v>
      </c>
      <c r="H1352" t="s">
        <v>4103</v>
      </c>
      <c r="I1352" t="s">
        <v>4104</v>
      </c>
      <c r="J1352" t="s">
        <v>6042</v>
      </c>
      <c r="K1352" t="s">
        <v>4104</v>
      </c>
      <c r="L1352">
        <v>34250</v>
      </c>
      <c r="M1352">
        <v>187</v>
      </c>
      <c r="N1352">
        <v>180.66</v>
      </c>
      <c r="O1352">
        <v>139.75</v>
      </c>
      <c r="P1352">
        <v>0</v>
      </c>
      <c r="Q1352">
        <v>40.91</v>
      </c>
      <c r="R1352">
        <v>0</v>
      </c>
      <c r="S1352">
        <v>0</v>
      </c>
      <c r="T1352">
        <v>0</v>
      </c>
      <c r="U1352">
        <v>0</v>
      </c>
      <c r="V1352">
        <v>0</v>
      </c>
      <c r="W1352" t="s">
        <v>5935</v>
      </c>
      <c r="X1352">
        <v>390.72</v>
      </c>
      <c r="Y1352">
        <v>306.78</v>
      </c>
      <c r="Z1352">
        <v>0</v>
      </c>
      <c r="AA1352">
        <v>83.94</v>
      </c>
      <c r="AB1352">
        <v>0</v>
      </c>
      <c r="AC1352">
        <v>28</v>
      </c>
      <c r="AD1352">
        <v>22</v>
      </c>
      <c r="AE1352">
        <v>0</v>
      </c>
      <c r="AF1352">
        <v>6</v>
      </c>
      <c r="AG1352">
        <v>0</v>
      </c>
      <c r="AH1352" t="s">
        <v>86</v>
      </c>
      <c r="AI1352">
        <v>349.75</v>
      </c>
      <c r="AJ1352">
        <v>25</v>
      </c>
      <c r="AK1352" t="s">
        <v>2148</v>
      </c>
      <c r="AL1352">
        <v>0.97</v>
      </c>
      <c r="AM1352">
        <v>5.27</v>
      </c>
      <c r="AN1352">
        <v>2.16</v>
      </c>
      <c r="AO1352" t="s">
        <v>7141</v>
      </c>
      <c r="AP1352" t="s">
        <v>7142</v>
      </c>
      <c r="AQ1352" t="s">
        <v>7142</v>
      </c>
      <c r="AR1352" t="s">
        <v>7143</v>
      </c>
      <c r="AS1352">
        <v>6.45</v>
      </c>
      <c r="AT1352">
        <v>6.45</v>
      </c>
      <c r="AU1352">
        <v>7</v>
      </c>
      <c r="AV1352">
        <v>20</v>
      </c>
      <c r="AW1352">
        <v>32</v>
      </c>
      <c r="AX1352">
        <v>1</v>
      </c>
      <c r="AY1352">
        <v>1.4</v>
      </c>
      <c r="AZ1352">
        <v>1.1</v>
      </c>
      <c r="BA1352">
        <v>28</v>
      </c>
      <c r="BB1352">
        <v>391.72</v>
      </c>
      <c r="BC1352">
        <v>28</v>
      </c>
      <c r="BD1352" t="s">
        <v>86</v>
      </c>
      <c r="BE1352" t="s">
        <v>86</v>
      </c>
      <c r="BF1352" t="s">
        <v>86</v>
      </c>
      <c r="BG1352" t="s">
        <v>86</v>
      </c>
      <c r="BH1352" t="s">
        <v>86</v>
      </c>
      <c r="BI1352" t="s">
        <v>86</v>
      </c>
      <c r="BJ1352">
        <v>391.72</v>
      </c>
      <c r="BK1352">
        <v>0</v>
      </c>
      <c r="BL1352">
        <v>0</v>
      </c>
      <c r="BM1352">
        <v>0</v>
      </c>
      <c r="BN1352">
        <v>0</v>
      </c>
      <c r="BO1352">
        <v>0</v>
      </c>
      <c r="BP1352">
        <v>0</v>
      </c>
      <c r="BQ1352">
        <v>13.99</v>
      </c>
      <c r="BR1352">
        <v>0.9</v>
      </c>
      <c r="BS1352">
        <v>0</v>
      </c>
      <c r="BT1352">
        <v>0</v>
      </c>
    </row>
    <row r="1353" spans="1:72">
      <c r="A1353" t="str">
        <f>IF(I1353="","其他",_xlfn.XLOOKUP(I1353,辅助数据!B:B,辅助数据!C:C))</f>
        <v>长横幅</v>
      </c>
      <c r="B1353" t="str" cm="1">
        <f t="array" ref="B1353">IFERROR(_xlfn.IFS(EOMONTH(E1353,0)-C1353&gt;90,"老品 (开售天数大于90天)",EOMONTH(E1353,0)-C1353&gt;=0,"新品 (开售天数小于等于90)"),"新品未出单")</f>
        <v>老品 (开售天数大于90天)</v>
      </c>
      <c r="C1353" s="1">
        <f>_xlfn.XLOOKUP(K1353,开售时间!A:A,开售时间!B:B)</f>
        <v>44792</v>
      </c>
      <c r="D1353" s="1" t="str">
        <f>IFERROR(_xlfn.XLOOKUP(G1353,分层!A:A,分层!B:B),"未划分")</f>
        <v>T3</v>
      </c>
      <c r="E1353" s="4">
        <v>46266</v>
      </c>
      <c r="F1353" s="1" t="s">
        <v>72</v>
      </c>
      <c r="G1353" t="s">
        <v>2386</v>
      </c>
      <c r="H1353" t="s">
        <v>2387</v>
      </c>
      <c r="I1353" t="s">
        <v>2388</v>
      </c>
      <c r="J1353" t="s">
        <v>1001</v>
      </c>
      <c r="K1353" t="s">
        <v>2388</v>
      </c>
      <c r="L1353">
        <v>9182</v>
      </c>
      <c r="M1353">
        <v>100</v>
      </c>
      <c r="N1353">
        <v>47.25</v>
      </c>
      <c r="O1353">
        <v>40.53</v>
      </c>
      <c r="P1353">
        <v>0</v>
      </c>
      <c r="Q1353">
        <v>6.72</v>
      </c>
      <c r="R1353">
        <v>0</v>
      </c>
      <c r="S1353">
        <v>0</v>
      </c>
      <c r="T1353">
        <v>0</v>
      </c>
      <c r="U1353">
        <v>0</v>
      </c>
      <c r="V1353">
        <v>0</v>
      </c>
      <c r="W1353" t="s">
        <v>5935</v>
      </c>
      <c r="X1353">
        <v>182.82</v>
      </c>
      <c r="Y1353">
        <v>152.85</v>
      </c>
      <c r="Z1353">
        <v>0</v>
      </c>
      <c r="AA1353">
        <v>29.97</v>
      </c>
      <c r="AB1353">
        <v>0</v>
      </c>
      <c r="AC1353">
        <v>17</v>
      </c>
      <c r="AD1353">
        <v>14</v>
      </c>
      <c r="AE1353">
        <v>0</v>
      </c>
      <c r="AF1353">
        <v>3</v>
      </c>
      <c r="AG1353">
        <v>0</v>
      </c>
      <c r="AH1353" t="s">
        <v>476</v>
      </c>
      <c r="AI1353">
        <v>169.83</v>
      </c>
      <c r="AJ1353">
        <v>16</v>
      </c>
      <c r="AK1353" t="s">
        <v>327</v>
      </c>
      <c r="AL1353">
        <v>0.47</v>
      </c>
      <c r="AM1353">
        <v>5.15</v>
      </c>
      <c r="AN1353">
        <v>3.87</v>
      </c>
      <c r="AO1353" t="s">
        <v>119</v>
      </c>
      <c r="AP1353" t="s">
        <v>7144</v>
      </c>
      <c r="AQ1353" t="s">
        <v>7145</v>
      </c>
      <c r="AR1353" t="s">
        <v>7146</v>
      </c>
      <c r="AS1353">
        <v>2.78</v>
      </c>
      <c r="AT1353">
        <v>1.75</v>
      </c>
      <c r="AU1353">
        <v>7</v>
      </c>
      <c r="AV1353">
        <v>10</v>
      </c>
      <c r="AW1353">
        <v>25</v>
      </c>
      <c r="AX1353">
        <v>1</v>
      </c>
      <c r="AY1353">
        <v>0.7</v>
      </c>
      <c r="AZ1353">
        <v>0.8</v>
      </c>
      <c r="BA1353">
        <v>27</v>
      </c>
      <c r="BB1353">
        <v>269.73</v>
      </c>
      <c r="BC1353">
        <v>26</v>
      </c>
      <c r="BD1353" t="s">
        <v>5720</v>
      </c>
      <c r="BE1353" t="s">
        <v>7147</v>
      </c>
      <c r="BF1353" t="s">
        <v>2550</v>
      </c>
      <c r="BG1353" t="s">
        <v>86</v>
      </c>
      <c r="BH1353" t="s">
        <v>86</v>
      </c>
      <c r="BI1353" t="s">
        <v>86</v>
      </c>
      <c r="BJ1353">
        <v>268.23</v>
      </c>
      <c r="BK1353">
        <v>0</v>
      </c>
      <c r="BL1353">
        <v>0</v>
      </c>
      <c r="BM1353">
        <v>0</v>
      </c>
      <c r="BN1353">
        <v>3</v>
      </c>
      <c r="BO1353">
        <v>29.97</v>
      </c>
      <c r="BP1353">
        <v>2</v>
      </c>
      <c r="BQ1353">
        <v>9.93</v>
      </c>
      <c r="BR1353">
        <v>0.9</v>
      </c>
      <c r="BS1353">
        <v>1.5</v>
      </c>
      <c r="BT1353">
        <v>0</v>
      </c>
    </row>
    <row r="1354" spans="1:72">
      <c r="A1354" t="str">
        <f>IF(I1354="","其他",_xlfn.XLOOKUP(I1354,辅助数据!B:B,辅助数据!C:C))</f>
        <v>盒子</v>
      </c>
      <c r="B1354" t="str" cm="1">
        <f t="array" ref="B1354">IFERROR(_xlfn.IFS(EOMONTH(E1354,0)-C1354&gt;90,"老品 (开售天数大于90天)",EOMONTH(E1354,0)-C1354&gt;=0,"新品 (开售天数小于等于90)"),"新品未出单")</f>
        <v>老品 (开售天数大于90天)</v>
      </c>
      <c r="C1354" s="1">
        <f>_xlfn.XLOOKUP(K1354,开售时间!A:A,开售时间!B:B)</f>
        <v>45909</v>
      </c>
      <c r="D1354" s="1" t="str">
        <f>IFERROR(_xlfn.XLOOKUP(G1354,分层!A:A,分层!B:B),"未划分")</f>
        <v>T3</v>
      </c>
      <c r="E1354" s="4">
        <v>46266</v>
      </c>
      <c r="F1354" s="1" t="s">
        <v>72</v>
      </c>
      <c r="G1354" t="s">
        <v>2764</v>
      </c>
      <c r="H1354" t="s">
        <v>2765</v>
      </c>
      <c r="I1354" t="s">
        <v>2766</v>
      </c>
      <c r="J1354" t="s">
        <v>2001</v>
      </c>
      <c r="K1354" t="s">
        <v>2766</v>
      </c>
      <c r="L1354">
        <v>24622</v>
      </c>
      <c r="M1354">
        <v>200</v>
      </c>
      <c r="N1354">
        <v>140.89</v>
      </c>
      <c r="O1354">
        <v>126.49</v>
      </c>
      <c r="P1354">
        <v>0</v>
      </c>
      <c r="Q1354">
        <v>14.4</v>
      </c>
      <c r="R1354">
        <v>0</v>
      </c>
      <c r="S1354">
        <v>0</v>
      </c>
      <c r="T1354">
        <v>0</v>
      </c>
      <c r="U1354">
        <v>0</v>
      </c>
      <c r="V1354">
        <v>0</v>
      </c>
      <c r="W1354" t="s">
        <v>5935</v>
      </c>
      <c r="X1354">
        <v>344.45</v>
      </c>
      <c r="Y1354">
        <v>284.98</v>
      </c>
      <c r="Z1354">
        <v>0</v>
      </c>
      <c r="AA1354">
        <v>59.47</v>
      </c>
      <c r="AB1354">
        <v>0</v>
      </c>
      <c r="AC1354">
        <v>20</v>
      </c>
      <c r="AD1354">
        <v>17</v>
      </c>
      <c r="AE1354">
        <v>0</v>
      </c>
      <c r="AF1354">
        <v>3</v>
      </c>
      <c r="AG1354">
        <v>0</v>
      </c>
      <c r="AH1354" t="s">
        <v>7148</v>
      </c>
      <c r="AI1354">
        <v>211.53</v>
      </c>
      <c r="AJ1354">
        <v>13</v>
      </c>
      <c r="AK1354" t="s">
        <v>1238</v>
      </c>
      <c r="AL1354">
        <v>0.7</v>
      </c>
      <c r="AM1354">
        <v>5.72</v>
      </c>
      <c r="AN1354">
        <v>2.44</v>
      </c>
      <c r="AO1354" t="s">
        <v>2939</v>
      </c>
      <c r="AP1354" t="s">
        <v>2256</v>
      </c>
      <c r="AQ1354" t="s">
        <v>4274</v>
      </c>
      <c r="AR1354" t="s">
        <v>6584</v>
      </c>
      <c r="AS1354">
        <v>7.04</v>
      </c>
      <c r="AT1354">
        <v>5.22</v>
      </c>
      <c r="AU1354">
        <v>5</v>
      </c>
      <c r="AV1354">
        <v>9</v>
      </c>
      <c r="AW1354">
        <v>22</v>
      </c>
      <c r="AX1354">
        <v>0.7</v>
      </c>
      <c r="AY1354">
        <v>0.6</v>
      </c>
      <c r="AZ1354">
        <v>0.7</v>
      </c>
      <c r="BA1354">
        <v>27</v>
      </c>
      <c r="BB1354">
        <v>457.88</v>
      </c>
      <c r="BC1354">
        <v>26</v>
      </c>
      <c r="BD1354" t="s">
        <v>7149</v>
      </c>
      <c r="BE1354" t="s">
        <v>7150</v>
      </c>
      <c r="BF1354" t="s">
        <v>5568</v>
      </c>
      <c r="BG1354" t="s">
        <v>86</v>
      </c>
      <c r="BH1354" t="s">
        <v>86</v>
      </c>
      <c r="BI1354" t="s">
        <v>86</v>
      </c>
      <c r="BJ1354">
        <v>455.33</v>
      </c>
      <c r="BK1354">
        <v>1</v>
      </c>
      <c r="BL1354">
        <v>16.14</v>
      </c>
      <c r="BM1354">
        <v>1</v>
      </c>
      <c r="BN1354">
        <v>3</v>
      </c>
      <c r="BO1354">
        <v>50.97</v>
      </c>
      <c r="BP1354">
        <v>2</v>
      </c>
      <c r="BQ1354">
        <v>16.86</v>
      </c>
      <c r="BR1354">
        <v>0.9</v>
      </c>
      <c r="BS1354">
        <v>2.55</v>
      </c>
      <c r="BT1354">
        <v>0</v>
      </c>
    </row>
    <row r="1355" spans="1:72">
      <c r="A1355" t="str">
        <f>IF(I1355="","其他",_xlfn.XLOOKUP(I1355,辅助数据!B:B,辅助数据!C:C))</f>
        <v>门牌标志</v>
      </c>
      <c r="B1355" t="str" cm="1">
        <f t="array" ref="B1355">IFERROR(_xlfn.IFS(EOMONTH(E1355,0)-C1355&gt;90,"老品 (开售天数大于90天)",EOMONTH(E1355,0)-C1355&gt;=0,"新品 (开售天数小于等于90)"),"新品未出单")</f>
        <v>老品 (开售天数大于90天)</v>
      </c>
      <c r="C1355" s="1">
        <f>_xlfn.XLOOKUP(K1355,开售时间!A:A,开售时间!B:B)</f>
        <v>45873</v>
      </c>
      <c r="D1355" s="1" t="str">
        <f>IFERROR(_xlfn.XLOOKUP(G1355,分层!A:A,分层!B:B),"未划分")</f>
        <v>T3</v>
      </c>
      <c r="E1355" s="4">
        <v>46266</v>
      </c>
      <c r="F1355" s="1" t="s">
        <v>72</v>
      </c>
      <c r="G1355" t="s">
        <v>2694</v>
      </c>
      <c r="H1355" t="s">
        <v>2695</v>
      </c>
      <c r="I1355" t="s">
        <v>2696</v>
      </c>
      <c r="J1355" t="s">
        <v>393</v>
      </c>
      <c r="K1355" t="s">
        <v>2696</v>
      </c>
      <c r="L1355">
        <v>21167</v>
      </c>
      <c r="M1355">
        <v>107</v>
      </c>
      <c r="N1355">
        <v>75.04</v>
      </c>
      <c r="O1355">
        <v>75.04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 t="s">
        <v>5935</v>
      </c>
      <c r="X1355">
        <v>218.78</v>
      </c>
      <c r="Y1355">
        <v>218.78</v>
      </c>
      <c r="Z1355">
        <v>0</v>
      </c>
      <c r="AA1355">
        <v>0</v>
      </c>
      <c r="AB1355">
        <v>0</v>
      </c>
      <c r="AC1355">
        <v>22</v>
      </c>
      <c r="AD1355">
        <v>22</v>
      </c>
      <c r="AE1355">
        <v>0</v>
      </c>
      <c r="AF1355">
        <v>0</v>
      </c>
      <c r="AG1355">
        <v>0</v>
      </c>
      <c r="AH1355" t="s">
        <v>5244</v>
      </c>
      <c r="AI1355">
        <v>152.83</v>
      </c>
      <c r="AJ1355">
        <v>17</v>
      </c>
      <c r="AK1355" t="s">
        <v>238</v>
      </c>
      <c r="AL1355">
        <v>0.7</v>
      </c>
      <c r="AM1355">
        <v>3.55</v>
      </c>
      <c r="AN1355">
        <v>2.92</v>
      </c>
      <c r="AO1355" t="s">
        <v>7151</v>
      </c>
      <c r="AP1355" t="s">
        <v>6960</v>
      </c>
      <c r="AQ1355" t="s">
        <v>6789</v>
      </c>
      <c r="AR1355" t="s">
        <v>7121</v>
      </c>
      <c r="AS1355">
        <v>3.41</v>
      </c>
      <c r="AT1355">
        <v>2.78</v>
      </c>
      <c r="AU1355">
        <v>10</v>
      </c>
      <c r="AV1355">
        <v>21</v>
      </c>
      <c r="AW1355">
        <v>32</v>
      </c>
      <c r="AX1355">
        <v>1.4</v>
      </c>
      <c r="AY1355">
        <v>1.5</v>
      </c>
      <c r="AZ1355">
        <v>1.1</v>
      </c>
      <c r="BA1355">
        <v>27</v>
      </c>
      <c r="BB1355">
        <v>242.73</v>
      </c>
      <c r="BC1355">
        <v>25</v>
      </c>
      <c r="BD1355" t="s">
        <v>2821</v>
      </c>
      <c r="BE1355" t="s">
        <v>2821</v>
      </c>
      <c r="BF1355" t="s">
        <v>2822</v>
      </c>
      <c r="BG1355" t="s">
        <v>86</v>
      </c>
      <c r="BH1355" t="s">
        <v>86</v>
      </c>
      <c r="BI1355" t="s">
        <v>86</v>
      </c>
      <c r="BJ1355">
        <v>240.03</v>
      </c>
      <c r="BK1355">
        <v>0</v>
      </c>
      <c r="BL1355">
        <v>0</v>
      </c>
      <c r="BM1355">
        <v>0</v>
      </c>
      <c r="BN1355">
        <v>6</v>
      </c>
      <c r="BO1355">
        <v>53.94</v>
      </c>
      <c r="BP1355">
        <v>5</v>
      </c>
      <c r="BQ1355">
        <v>8.89</v>
      </c>
      <c r="BR1355">
        <v>0.9</v>
      </c>
      <c r="BS1355">
        <v>2.7</v>
      </c>
      <c r="BT1355">
        <v>0</v>
      </c>
    </row>
    <row r="1356" spans="1:72">
      <c r="A1356" t="str">
        <f>IF(I1356="","其他",_xlfn.XLOOKUP(I1356,辅助数据!B:B,辅助数据!C:C))</f>
        <v>蜂窝</v>
      </c>
      <c r="B1356" t="str" cm="1">
        <f t="array" ref="B1356">IFERROR(_xlfn.IFS(EOMONTH(E1356,0)-C1356&gt;90,"老品 (开售天数大于90天)",EOMONTH(E1356,0)-C1356&gt;=0,"新品 (开售天数小于等于90)"),"新品未出单")</f>
        <v>老品 (开售天数大于90天)</v>
      </c>
      <c r="C1356" s="1">
        <f>_xlfn.XLOOKUP(K1356,开售时间!A:A,开售时间!B:B)</f>
        <v>46149</v>
      </c>
      <c r="D1356" s="1" t="str">
        <f>IFERROR(_xlfn.XLOOKUP(G1356,分层!A:A,分层!B:B),"未划分")</f>
        <v>T3</v>
      </c>
      <c r="E1356" s="4">
        <v>46266</v>
      </c>
      <c r="F1356" s="1" t="s">
        <v>72</v>
      </c>
      <c r="G1356" t="s">
        <v>3100</v>
      </c>
      <c r="H1356" t="s">
        <v>3101</v>
      </c>
      <c r="I1356" t="s">
        <v>3102</v>
      </c>
      <c r="J1356" t="s">
        <v>2508</v>
      </c>
      <c r="K1356" t="s">
        <v>3102</v>
      </c>
      <c r="L1356">
        <v>22819</v>
      </c>
      <c r="M1356">
        <v>89</v>
      </c>
      <c r="N1356">
        <v>48.67</v>
      </c>
      <c r="O1356">
        <v>48.67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 t="s">
        <v>5935</v>
      </c>
      <c r="X1356">
        <v>85.08</v>
      </c>
      <c r="Y1356">
        <v>85.08</v>
      </c>
      <c r="Z1356">
        <v>0</v>
      </c>
      <c r="AA1356">
        <v>0</v>
      </c>
      <c r="AB1356">
        <v>0</v>
      </c>
      <c r="AC1356">
        <v>6</v>
      </c>
      <c r="AD1356">
        <v>6</v>
      </c>
      <c r="AE1356">
        <v>0</v>
      </c>
      <c r="AF1356">
        <v>0</v>
      </c>
      <c r="AG1356">
        <v>0</v>
      </c>
      <c r="AH1356" t="s">
        <v>7152</v>
      </c>
      <c r="AI1356">
        <v>85.08</v>
      </c>
      <c r="AJ1356">
        <v>6</v>
      </c>
      <c r="AK1356" t="s">
        <v>78</v>
      </c>
      <c r="AL1356">
        <v>0.55</v>
      </c>
      <c r="AM1356">
        <v>2.13</v>
      </c>
      <c r="AN1356">
        <v>1.75</v>
      </c>
      <c r="AO1356" t="s">
        <v>7153</v>
      </c>
      <c r="AP1356" t="s">
        <v>2758</v>
      </c>
      <c r="AQ1356" t="s">
        <v>758</v>
      </c>
      <c r="AR1356" t="s">
        <v>2536</v>
      </c>
      <c r="AS1356">
        <v>8.11</v>
      </c>
      <c r="AT1356">
        <v>1.8</v>
      </c>
      <c r="AU1356">
        <v>8</v>
      </c>
      <c r="AV1356">
        <v>13</v>
      </c>
      <c r="AW1356">
        <v>30</v>
      </c>
      <c r="AX1356">
        <v>1.1</v>
      </c>
      <c r="AY1356">
        <v>0.9</v>
      </c>
      <c r="AZ1356">
        <v>1</v>
      </c>
      <c r="BA1356">
        <v>27</v>
      </c>
      <c r="BB1356">
        <v>327.98</v>
      </c>
      <c r="BC1356">
        <v>25</v>
      </c>
      <c r="BD1356" t="s">
        <v>1054</v>
      </c>
      <c r="BE1356" t="s">
        <v>7154</v>
      </c>
      <c r="BF1356" t="s">
        <v>5543</v>
      </c>
      <c r="BG1356" t="s">
        <v>86</v>
      </c>
      <c r="BH1356" t="s">
        <v>86</v>
      </c>
      <c r="BI1356" t="s">
        <v>86</v>
      </c>
      <c r="BJ1356">
        <v>325.52</v>
      </c>
      <c r="BK1356">
        <v>0</v>
      </c>
      <c r="BL1356">
        <v>0</v>
      </c>
      <c r="BM1356">
        <v>0</v>
      </c>
      <c r="BN1356">
        <v>4</v>
      </c>
      <c r="BO1356">
        <v>49.36</v>
      </c>
      <c r="BP1356">
        <v>2</v>
      </c>
      <c r="BQ1356">
        <v>12.06</v>
      </c>
      <c r="BR1356">
        <v>0.9</v>
      </c>
      <c r="BS1356">
        <v>2.46</v>
      </c>
      <c r="BT1356">
        <v>0</v>
      </c>
    </row>
    <row r="1357" spans="1:72">
      <c r="A1357" t="str">
        <f>IF(I1357="","其他",_xlfn.XLOOKUP(I1357,辅助数据!B:B,辅助数据!C:C))</f>
        <v>照片横幅</v>
      </c>
      <c r="B1357" t="str" cm="1">
        <f t="array" ref="B1357">IFERROR(_xlfn.IFS(EOMONTH(E1357,0)-C1357&gt;90,"老品 (开售天数大于90天)",EOMONTH(E1357,0)-C1357&gt;=0,"新品 (开售天数小于等于90)"),"新品未出单")</f>
        <v>老品 (开售天数大于90天)</v>
      </c>
      <c r="C1357" s="1">
        <f>_xlfn.XLOOKUP(K1357,开售时间!A:A,开售时间!B:B)</f>
        <v>46106</v>
      </c>
      <c r="D1357" s="1" t="str">
        <f>IFERROR(_xlfn.XLOOKUP(G1357,分层!A:A,分层!B:B),"未划分")</f>
        <v>T3</v>
      </c>
      <c r="E1357" s="4">
        <v>46266</v>
      </c>
      <c r="F1357" s="1" t="s">
        <v>72</v>
      </c>
      <c r="G1357" t="s">
        <v>2315</v>
      </c>
      <c r="H1357" t="s">
        <v>2316</v>
      </c>
      <c r="I1357" t="s">
        <v>2317</v>
      </c>
      <c r="J1357" t="s">
        <v>5310</v>
      </c>
      <c r="K1357" t="s">
        <v>2317</v>
      </c>
      <c r="L1357">
        <v>31985</v>
      </c>
      <c r="M1357">
        <v>153</v>
      </c>
      <c r="N1357">
        <v>111.77</v>
      </c>
      <c r="O1357">
        <v>108.58</v>
      </c>
      <c r="P1357">
        <v>0</v>
      </c>
      <c r="Q1357">
        <v>3.19</v>
      </c>
      <c r="R1357">
        <v>0</v>
      </c>
      <c r="S1357">
        <v>0</v>
      </c>
      <c r="T1357">
        <v>0</v>
      </c>
      <c r="U1357">
        <v>0</v>
      </c>
      <c r="V1357">
        <v>0</v>
      </c>
      <c r="W1357" t="s">
        <v>5935</v>
      </c>
      <c r="X1357">
        <v>259.09</v>
      </c>
      <c r="Y1357">
        <v>259.09</v>
      </c>
      <c r="Z1357">
        <v>0</v>
      </c>
      <c r="AA1357">
        <v>0</v>
      </c>
      <c r="AB1357">
        <v>0</v>
      </c>
      <c r="AC1357">
        <v>22</v>
      </c>
      <c r="AD1357">
        <v>22</v>
      </c>
      <c r="AE1357">
        <v>0</v>
      </c>
      <c r="AF1357">
        <v>0</v>
      </c>
      <c r="AG1357">
        <v>0</v>
      </c>
      <c r="AH1357" t="s">
        <v>5449</v>
      </c>
      <c r="AI1357">
        <v>208.47</v>
      </c>
      <c r="AJ1357">
        <v>18</v>
      </c>
      <c r="AK1357" t="s">
        <v>403</v>
      </c>
      <c r="AL1357">
        <v>0.73</v>
      </c>
      <c r="AM1357">
        <v>3.49</v>
      </c>
      <c r="AN1357">
        <v>2.32</v>
      </c>
      <c r="AO1357" t="s">
        <v>5854</v>
      </c>
      <c r="AP1357" t="s">
        <v>7155</v>
      </c>
      <c r="AQ1357" t="s">
        <v>7155</v>
      </c>
      <c r="AR1357" t="s">
        <v>7156</v>
      </c>
      <c r="AS1357">
        <v>5.08</v>
      </c>
      <c r="AT1357">
        <v>4.14</v>
      </c>
      <c r="AU1357">
        <v>4</v>
      </c>
      <c r="AV1357">
        <v>6</v>
      </c>
      <c r="AW1357">
        <v>24</v>
      </c>
      <c r="AX1357">
        <v>0.6</v>
      </c>
      <c r="AY1357">
        <v>0.4</v>
      </c>
      <c r="AZ1357">
        <v>0.8</v>
      </c>
      <c r="BA1357">
        <v>27</v>
      </c>
      <c r="BB1357">
        <v>313.55</v>
      </c>
      <c r="BC1357">
        <v>27</v>
      </c>
      <c r="BD1357" t="s">
        <v>1211</v>
      </c>
      <c r="BE1357" t="s">
        <v>7157</v>
      </c>
      <c r="BF1357" t="s">
        <v>1211</v>
      </c>
      <c r="BG1357" t="s">
        <v>86</v>
      </c>
      <c r="BH1357" t="s">
        <v>86</v>
      </c>
      <c r="BI1357" t="s">
        <v>86</v>
      </c>
      <c r="BJ1357">
        <v>313.55</v>
      </c>
      <c r="BK1357">
        <v>0</v>
      </c>
      <c r="BL1357">
        <v>0</v>
      </c>
      <c r="BM1357">
        <v>0</v>
      </c>
      <c r="BN1357">
        <v>0</v>
      </c>
      <c r="BO1357">
        <v>0</v>
      </c>
      <c r="BP1357">
        <v>0</v>
      </c>
      <c r="BQ1357">
        <v>11.61</v>
      </c>
      <c r="BR1357">
        <v>0.9</v>
      </c>
      <c r="BS1357">
        <v>0</v>
      </c>
      <c r="BT1357">
        <v>0</v>
      </c>
    </row>
    <row r="1358" spans="1:72">
      <c r="A1358" t="str">
        <f>IF(I1358="","其他",_xlfn.XLOOKUP(I1358,辅助数据!B:B,辅助数据!C:C))</f>
        <v>流苏花球套装</v>
      </c>
      <c r="B1358" t="str" cm="1">
        <f t="array" ref="B1358">IFERROR(_xlfn.IFS(EOMONTH(E1358,0)-C1358&gt;90,"老品 (开售天数大于90天)",EOMONTH(E1358,0)-C1358&gt;=0,"新品 (开售天数小于等于90)"),"新品未出单")</f>
        <v>老品 (开售天数大于90天)</v>
      </c>
      <c r="C1358" s="1">
        <f>_xlfn.XLOOKUP(K1358,开售时间!A:A,开售时间!B:B)</f>
        <v>45114</v>
      </c>
      <c r="D1358" s="1" t="str">
        <f>IFERROR(_xlfn.XLOOKUP(G1358,分层!A:A,分层!B:B),"未划分")</f>
        <v>N</v>
      </c>
      <c r="E1358" s="4">
        <v>46266</v>
      </c>
      <c r="F1358" s="1" t="s">
        <v>72</v>
      </c>
      <c r="G1358" t="s">
        <v>2875</v>
      </c>
      <c r="H1358" t="s">
        <v>2876</v>
      </c>
      <c r="I1358" t="s">
        <v>2877</v>
      </c>
      <c r="J1358" t="s">
        <v>676</v>
      </c>
      <c r="K1358" t="s">
        <v>2877</v>
      </c>
      <c r="L1358">
        <v>20282</v>
      </c>
      <c r="M1358">
        <v>177</v>
      </c>
      <c r="N1358">
        <v>164.7</v>
      </c>
      <c r="O1358">
        <v>138.32</v>
      </c>
      <c r="P1358">
        <v>0</v>
      </c>
      <c r="Q1358">
        <v>26.38</v>
      </c>
      <c r="R1358">
        <v>0</v>
      </c>
      <c r="S1358">
        <v>0</v>
      </c>
      <c r="T1358">
        <v>0</v>
      </c>
      <c r="U1358">
        <v>0</v>
      </c>
      <c r="V1358">
        <v>0</v>
      </c>
      <c r="W1358" t="s">
        <v>5935</v>
      </c>
      <c r="X1358">
        <v>299.8</v>
      </c>
      <c r="Y1358">
        <v>269.82</v>
      </c>
      <c r="Z1358">
        <v>0</v>
      </c>
      <c r="AA1358">
        <v>29.98</v>
      </c>
      <c r="AB1358">
        <v>0</v>
      </c>
      <c r="AC1358">
        <v>20</v>
      </c>
      <c r="AD1358">
        <v>18</v>
      </c>
      <c r="AE1358">
        <v>0</v>
      </c>
      <c r="AF1358">
        <v>2</v>
      </c>
      <c r="AG1358">
        <v>0</v>
      </c>
      <c r="AH1358" t="s">
        <v>6803</v>
      </c>
      <c r="AI1358">
        <v>284.81</v>
      </c>
      <c r="AJ1358">
        <v>19</v>
      </c>
      <c r="AK1358" t="s">
        <v>1201</v>
      </c>
      <c r="AL1358">
        <v>0.93</v>
      </c>
      <c r="AM1358">
        <v>8.12</v>
      </c>
      <c r="AN1358">
        <v>1.82</v>
      </c>
      <c r="AO1358" t="s">
        <v>7158</v>
      </c>
      <c r="AP1358" t="s">
        <v>7159</v>
      </c>
      <c r="AQ1358" t="s">
        <v>7160</v>
      </c>
      <c r="AR1358" t="s">
        <v>7161</v>
      </c>
      <c r="AS1358">
        <v>8.24</v>
      </c>
      <c r="AT1358">
        <v>6.1</v>
      </c>
      <c r="AU1358">
        <v>8</v>
      </c>
      <c r="AV1358">
        <v>13</v>
      </c>
      <c r="AW1358">
        <v>28</v>
      </c>
      <c r="AX1358">
        <v>1.1</v>
      </c>
      <c r="AY1358">
        <v>0.9</v>
      </c>
      <c r="AZ1358">
        <v>0.9</v>
      </c>
      <c r="BA1358">
        <v>27</v>
      </c>
      <c r="BB1358">
        <v>403.98</v>
      </c>
      <c r="BC1358">
        <v>27</v>
      </c>
      <c r="BD1358" t="s">
        <v>7162</v>
      </c>
      <c r="BE1358" t="s">
        <v>7163</v>
      </c>
      <c r="BF1358" t="s">
        <v>4956</v>
      </c>
      <c r="BG1358" t="s">
        <v>86</v>
      </c>
      <c r="BH1358" t="s">
        <v>86</v>
      </c>
      <c r="BI1358" t="s">
        <v>86</v>
      </c>
      <c r="BJ1358">
        <v>376.98</v>
      </c>
      <c r="BK1358">
        <v>1</v>
      </c>
      <c r="BL1358">
        <v>14.24</v>
      </c>
      <c r="BM1358">
        <v>1</v>
      </c>
      <c r="BN1358">
        <v>18</v>
      </c>
      <c r="BO1358">
        <v>269.82</v>
      </c>
      <c r="BP1358">
        <v>18</v>
      </c>
      <c r="BQ1358">
        <v>13.96</v>
      </c>
      <c r="BR1358">
        <v>0.9</v>
      </c>
      <c r="BS1358">
        <v>27</v>
      </c>
      <c r="BT1358">
        <v>0</v>
      </c>
    </row>
    <row r="1359" spans="1:72">
      <c r="A1359" t="str">
        <f>IF(I1359="","其他",_xlfn.XLOOKUP(I1359,辅助数据!B:B,辅助数据!C:C))</f>
        <v>横幅套装</v>
      </c>
      <c r="B1359" t="str" cm="1">
        <f t="array" ref="B1359">IFERROR(_xlfn.IFS(EOMONTH(E1359,0)-C1359&gt;90,"老品 (开售天数大于90天)",EOMONTH(E1359,0)-C1359&gt;=0,"新品 (开售天数小于等于90)"),"新品未出单")</f>
        <v>老品 (开售天数大于90天)</v>
      </c>
      <c r="C1359" s="1">
        <f>_xlfn.XLOOKUP(K1359,开售时间!A:A,开售时间!B:B)</f>
        <v>45114</v>
      </c>
      <c r="D1359" s="1" t="str">
        <f>IFERROR(_xlfn.XLOOKUP(G1359,分层!A:A,分层!B:B),"未划分")</f>
        <v>未划分</v>
      </c>
      <c r="E1359" s="4">
        <v>46266</v>
      </c>
      <c r="F1359" s="1" t="s">
        <v>2685</v>
      </c>
      <c r="G1359" t="s">
        <v>2686</v>
      </c>
      <c r="H1359" t="s">
        <v>7164</v>
      </c>
      <c r="I1359" t="s">
        <v>2688</v>
      </c>
      <c r="J1359" t="s">
        <v>4922</v>
      </c>
      <c r="K1359" t="s">
        <v>2688</v>
      </c>
      <c r="L1359">
        <v>24625</v>
      </c>
      <c r="M1359">
        <v>284</v>
      </c>
      <c r="N1359">
        <v>389.96</v>
      </c>
      <c r="O1359">
        <v>389.96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 t="s">
        <v>5935</v>
      </c>
      <c r="X1359">
        <v>287.72</v>
      </c>
      <c r="Y1359">
        <v>287.72</v>
      </c>
      <c r="Z1359">
        <v>0</v>
      </c>
      <c r="AA1359">
        <v>0</v>
      </c>
      <c r="AB1359">
        <v>0</v>
      </c>
      <c r="AC1359">
        <v>27</v>
      </c>
      <c r="AD1359">
        <v>27</v>
      </c>
      <c r="AE1359">
        <v>0</v>
      </c>
      <c r="AF1359">
        <v>0</v>
      </c>
      <c r="AG1359">
        <v>0</v>
      </c>
      <c r="AH1359" t="s">
        <v>86</v>
      </c>
      <c r="AI1359">
        <v>239.76</v>
      </c>
      <c r="AJ1359">
        <v>24</v>
      </c>
      <c r="AK1359" t="s">
        <v>592</v>
      </c>
      <c r="AL1359">
        <v>1.37</v>
      </c>
      <c r="AM1359">
        <v>15.84</v>
      </c>
      <c r="AN1359">
        <v>0.74</v>
      </c>
      <c r="AO1359" t="s">
        <v>7165</v>
      </c>
      <c r="AP1359" t="s">
        <v>7166</v>
      </c>
      <c r="AQ1359" t="s">
        <v>7166</v>
      </c>
      <c r="AR1359" t="s">
        <v>7167</v>
      </c>
      <c r="AS1359">
        <v>14.44</v>
      </c>
      <c r="AT1359">
        <v>14.44</v>
      </c>
      <c r="AU1359">
        <v>10</v>
      </c>
      <c r="AV1359">
        <v>20</v>
      </c>
      <c r="AW1359">
        <v>34</v>
      </c>
      <c r="AX1359">
        <v>1.4</v>
      </c>
      <c r="AY1359">
        <v>1.4</v>
      </c>
      <c r="AZ1359">
        <v>1.1</v>
      </c>
      <c r="BA1359">
        <v>27</v>
      </c>
      <c r="BB1359">
        <v>271.73</v>
      </c>
      <c r="BC1359">
        <v>27</v>
      </c>
      <c r="BD1359" t="s">
        <v>7168</v>
      </c>
      <c r="BE1359" t="s">
        <v>7169</v>
      </c>
      <c r="BF1359" t="s">
        <v>7168</v>
      </c>
      <c r="BG1359" t="s">
        <v>86</v>
      </c>
      <c r="BH1359" t="s">
        <v>86</v>
      </c>
      <c r="BI1359" t="s">
        <v>86</v>
      </c>
      <c r="BJ1359">
        <v>271.73</v>
      </c>
      <c r="BK1359">
        <v>0</v>
      </c>
      <c r="BL1359">
        <v>0</v>
      </c>
      <c r="BM1359">
        <v>0</v>
      </c>
      <c r="BN1359">
        <v>0</v>
      </c>
      <c r="BO1359">
        <v>0</v>
      </c>
      <c r="BP1359">
        <v>0</v>
      </c>
      <c r="BQ1359">
        <v>10.06</v>
      </c>
      <c r="BR1359">
        <v>0.9</v>
      </c>
      <c r="BS1359">
        <v>0</v>
      </c>
      <c r="BT1359">
        <v>0</v>
      </c>
    </row>
    <row r="1360" spans="1:72">
      <c r="A1360" t="str">
        <f>IF(I1360="","其他",_xlfn.XLOOKUP(I1360,辅助数据!B:B,辅助数据!C:C))</f>
        <v>照片横幅</v>
      </c>
      <c r="B1360" t="str" cm="1">
        <f t="array" ref="B1360">IFERROR(_xlfn.IFS(EOMONTH(E1360,0)-C1360&gt;90,"老品 (开售天数大于90天)",EOMONTH(E1360,0)-C1360&gt;=0,"新品 (开售天数小于等于90)"),"新品未出单")</f>
        <v>老品 (开售天数大于90天)</v>
      </c>
      <c r="C1360" s="1">
        <f>_xlfn.XLOOKUP(K1360,开售时间!A:A,开售时间!B:B)</f>
        <v>46114</v>
      </c>
      <c r="D1360" s="1" t="str">
        <f>IFERROR(_xlfn.XLOOKUP(G1360,分层!A:A,分层!B:B),"未划分")</f>
        <v>T3</v>
      </c>
      <c r="E1360" s="4">
        <v>46266</v>
      </c>
      <c r="F1360" s="1" t="s">
        <v>72</v>
      </c>
      <c r="G1360" t="s">
        <v>2458</v>
      </c>
      <c r="H1360" t="s">
        <v>2459</v>
      </c>
      <c r="I1360" t="s">
        <v>2460</v>
      </c>
      <c r="J1360" t="s">
        <v>7170</v>
      </c>
      <c r="K1360" t="s">
        <v>2460</v>
      </c>
      <c r="L1360">
        <v>21655</v>
      </c>
      <c r="M1360">
        <v>105</v>
      </c>
      <c r="N1360">
        <v>83.63</v>
      </c>
      <c r="O1360">
        <v>74.58</v>
      </c>
      <c r="P1360">
        <v>0</v>
      </c>
      <c r="Q1360">
        <v>9.05</v>
      </c>
      <c r="R1360">
        <v>0</v>
      </c>
      <c r="S1360">
        <v>0</v>
      </c>
      <c r="T1360">
        <v>0</v>
      </c>
      <c r="U1360">
        <v>0</v>
      </c>
      <c r="V1360">
        <v>0</v>
      </c>
      <c r="W1360" t="s">
        <v>5935</v>
      </c>
      <c r="X1360">
        <v>216.83</v>
      </c>
      <c r="Y1360">
        <v>190.85</v>
      </c>
      <c r="Z1360">
        <v>0</v>
      </c>
      <c r="AA1360">
        <v>25.98</v>
      </c>
      <c r="AB1360">
        <v>0</v>
      </c>
      <c r="AC1360">
        <v>16</v>
      </c>
      <c r="AD1360">
        <v>14</v>
      </c>
      <c r="AE1360">
        <v>0</v>
      </c>
      <c r="AF1360">
        <v>2</v>
      </c>
      <c r="AG1360">
        <v>0</v>
      </c>
      <c r="AH1360" t="s">
        <v>5583</v>
      </c>
      <c r="AI1360">
        <v>181.86</v>
      </c>
      <c r="AJ1360">
        <v>13</v>
      </c>
      <c r="AK1360" t="s">
        <v>403</v>
      </c>
      <c r="AL1360">
        <v>0.8</v>
      </c>
      <c r="AM1360">
        <v>3.86</v>
      </c>
      <c r="AN1360">
        <v>2.59</v>
      </c>
      <c r="AO1360" t="s">
        <v>7171</v>
      </c>
      <c r="AP1360" t="s">
        <v>6671</v>
      </c>
      <c r="AQ1360" t="s">
        <v>7172</v>
      </c>
      <c r="AR1360" t="s">
        <v>4732</v>
      </c>
      <c r="AS1360">
        <v>5.23</v>
      </c>
      <c r="AT1360">
        <v>3.22</v>
      </c>
      <c r="AU1360">
        <v>2</v>
      </c>
      <c r="AV1360">
        <v>10</v>
      </c>
      <c r="AW1360">
        <v>26</v>
      </c>
      <c r="AX1360">
        <v>0.3</v>
      </c>
      <c r="AY1360">
        <v>0.7</v>
      </c>
      <c r="AZ1360">
        <v>0.9</v>
      </c>
      <c r="BA1360">
        <v>26</v>
      </c>
      <c r="BB1360">
        <v>337.74</v>
      </c>
      <c r="BC1360">
        <v>25</v>
      </c>
      <c r="BD1360" t="s">
        <v>2077</v>
      </c>
      <c r="BE1360" t="s">
        <v>7173</v>
      </c>
      <c r="BF1360" t="s">
        <v>5575</v>
      </c>
      <c r="BG1360" t="s">
        <v>86</v>
      </c>
      <c r="BH1360" t="s">
        <v>86</v>
      </c>
      <c r="BI1360" t="s">
        <v>86</v>
      </c>
      <c r="BJ1360">
        <v>335.79</v>
      </c>
      <c r="BK1360">
        <v>0</v>
      </c>
      <c r="BL1360">
        <v>0</v>
      </c>
      <c r="BM1360">
        <v>0</v>
      </c>
      <c r="BN1360">
        <v>3</v>
      </c>
      <c r="BO1360">
        <v>38.97</v>
      </c>
      <c r="BP1360">
        <v>2</v>
      </c>
      <c r="BQ1360">
        <v>12.92</v>
      </c>
      <c r="BR1360">
        <v>0.9</v>
      </c>
      <c r="BS1360">
        <v>1.95</v>
      </c>
      <c r="BT1360">
        <v>0</v>
      </c>
    </row>
    <row r="1361" spans="1:72">
      <c r="A1361" t="e">
        <f>IF(I1361="","其他",_xlfn.XLOOKUP(I1361,辅助数据!B:B,辅助数据!C:C))</f>
        <v>#N/A</v>
      </c>
      <c r="B1361" t="str" cm="1">
        <f t="array" ref="B1361">IFERROR(_xlfn.IFS(EOMONTH(E1361,0)-C1361&gt;90,"老品 (开售天数大于90天)",EOMONTH(E1361,0)-C1361&gt;=0,"新品 (开售天数小于等于90)"),"新品未出单")</f>
        <v>新品 (开售天数小于等于90)</v>
      </c>
      <c r="C1361" s="1">
        <f>_xlfn.XLOOKUP(K1361,开售时间!A:A,开售时间!B:B)</f>
        <v>46278</v>
      </c>
      <c r="D1361" s="1" t="str">
        <f>IFERROR(_xlfn.XLOOKUP(G1361,分层!A:A,分层!B:B),"未划分")</f>
        <v>未划分</v>
      </c>
      <c r="E1361" s="4">
        <v>46266</v>
      </c>
      <c r="F1361" s="1" t="s">
        <v>351</v>
      </c>
      <c r="G1361" t="s">
        <v>4099</v>
      </c>
      <c r="H1361" t="s">
        <v>4100</v>
      </c>
      <c r="I1361" t="s">
        <v>4101</v>
      </c>
      <c r="J1361" t="s">
        <v>7174</v>
      </c>
      <c r="K1361" t="s">
        <v>4101</v>
      </c>
      <c r="L1361">
        <v>33212</v>
      </c>
      <c r="M1361">
        <v>181</v>
      </c>
      <c r="N1361">
        <v>179.44</v>
      </c>
      <c r="O1361">
        <v>111.63</v>
      </c>
      <c r="P1361">
        <v>0</v>
      </c>
      <c r="Q1361">
        <v>67.81</v>
      </c>
      <c r="R1361">
        <v>0</v>
      </c>
      <c r="S1361">
        <v>0</v>
      </c>
      <c r="T1361">
        <v>0</v>
      </c>
      <c r="U1361">
        <v>0</v>
      </c>
      <c r="V1361">
        <v>0</v>
      </c>
      <c r="W1361" t="s">
        <v>5935</v>
      </c>
      <c r="X1361">
        <v>335.76</v>
      </c>
      <c r="Y1361">
        <v>251.82</v>
      </c>
      <c r="Z1361">
        <v>0</v>
      </c>
      <c r="AA1361">
        <v>83.94</v>
      </c>
      <c r="AB1361">
        <v>0</v>
      </c>
      <c r="AC1361">
        <v>22</v>
      </c>
      <c r="AD1361">
        <v>16</v>
      </c>
      <c r="AE1361">
        <v>0</v>
      </c>
      <c r="AF1361">
        <v>6</v>
      </c>
      <c r="AG1361">
        <v>0</v>
      </c>
      <c r="AH1361" t="s">
        <v>3125</v>
      </c>
      <c r="AI1361">
        <v>335.76</v>
      </c>
      <c r="AJ1361">
        <v>22</v>
      </c>
      <c r="AK1361" t="s">
        <v>1804</v>
      </c>
      <c r="AL1361">
        <v>0.99</v>
      </c>
      <c r="AM1361">
        <v>5.4</v>
      </c>
      <c r="AN1361">
        <v>1.87</v>
      </c>
      <c r="AO1361" t="s">
        <v>6590</v>
      </c>
      <c r="AP1361" t="s">
        <v>7175</v>
      </c>
      <c r="AQ1361" t="s">
        <v>7175</v>
      </c>
      <c r="AR1361" t="s">
        <v>5408</v>
      </c>
      <c r="AS1361">
        <v>8.16</v>
      </c>
      <c r="AT1361">
        <v>6.9</v>
      </c>
      <c r="AU1361">
        <v>3</v>
      </c>
      <c r="AV1361">
        <v>13</v>
      </c>
      <c r="AW1361">
        <v>28</v>
      </c>
      <c r="AX1361">
        <v>0.4</v>
      </c>
      <c r="AY1361">
        <v>0.9</v>
      </c>
      <c r="AZ1361">
        <v>0.9</v>
      </c>
      <c r="BA1361">
        <v>26</v>
      </c>
      <c r="BB1361">
        <v>363.74</v>
      </c>
      <c r="BC1361">
        <v>24</v>
      </c>
      <c r="BD1361" t="s">
        <v>86</v>
      </c>
      <c r="BE1361" t="s">
        <v>86</v>
      </c>
      <c r="BF1361" t="s">
        <v>86</v>
      </c>
      <c r="BG1361" t="s">
        <v>86</v>
      </c>
      <c r="BH1361" t="s">
        <v>86</v>
      </c>
      <c r="BI1361" t="s">
        <v>86</v>
      </c>
      <c r="BJ1361">
        <v>363.74</v>
      </c>
      <c r="BK1361">
        <v>1</v>
      </c>
      <c r="BL1361">
        <v>13.99</v>
      </c>
      <c r="BM1361">
        <v>1</v>
      </c>
      <c r="BN1361">
        <v>0</v>
      </c>
      <c r="BO1361">
        <v>0</v>
      </c>
      <c r="BP1361">
        <v>0</v>
      </c>
      <c r="BQ1361">
        <v>13.99</v>
      </c>
      <c r="BR1361">
        <v>0.9</v>
      </c>
      <c r="BS1361">
        <v>0</v>
      </c>
      <c r="BT1361">
        <v>0</v>
      </c>
    </row>
    <row r="1362" spans="1:72">
      <c r="A1362" t="str">
        <f>IF(I1362="","其他",_xlfn.XLOOKUP(I1362,辅助数据!B:B,辅助数据!C:C))</f>
        <v>海报</v>
      </c>
      <c r="B1362" t="str" cm="1">
        <f t="array" ref="B1362">IFERROR(_xlfn.IFS(EOMONTH(E1362,0)-C1362&gt;90,"老品 (开售天数大于90天)",EOMONTH(E1362,0)-C1362&gt;=0,"新品 (开售天数小于等于90)"),"新品未出单")</f>
        <v>老品 (开售天数大于90天)</v>
      </c>
      <c r="C1362" s="1">
        <f>_xlfn.XLOOKUP(K1362,开售时间!A:A,开售时间!B:B)</f>
        <v>46019</v>
      </c>
      <c r="D1362" s="1" t="str">
        <f>IFERROR(_xlfn.XLOOKUP(G1362,分层!A:A,分层!B:B),"未划分")</f>
        <v>T3</v>
      </c>
      <c r="E1362" s="4">
        <v>46266</v>
      </c>
      <c r="F1362" s="1" t="s">
        <v>72</v>
      </c>
      <c r="G1362" t="s">
        <v>2746</v>
      </c>
      <c r="H1362" t="s">
        <v>2747</v>
      </c>
      <c r="I1362" t="s">
        <v>2748</v>
      </c>
      <c r="J1362" t="s">
        <v>7176</v>
      </c>
      <c r="K1362" t="s">
        <v>2748</v>
      </c>
      <c r="L1362">
        <v>20875</v>
      </c>
      <c r="M1362">
        <v>149</v>
      </c>
      <c r="N1362">
        <v>81.88</v>
      </c>
      <c r="O1362">
        <v>62.79</v>
      </c>
      <c r="P1362">
        <v>0</v>
      </c>
      <c r="Q1362">
        <v>19.09</v>
      </c>
      <c r="R1362">
        <v>0</v>
      </c>
      <c r="S1362">
        <v>0</v>
      </c>
      <c r="T1362">
        <v>0</v>
      </c>
      <c r="U1362">
        <v>0</v>
      </c>
      <c r="V1362">
        <v>0</v>
      </c>
      <c r="W1362" t="s">
        <v>5935</v>
      </c>
      <c r="X1362">
        <v>174.05</v>
      </c>
      <c r="Y1362">
        <v>147.67</v>
      </c>
      <c r="Z1362">
        <v>0</v>
      </c>
      <c r="AA1362">
        <v>26.38</v>
      </c>
      <c r="AB1362">
        <v>0</v>
      </c>
      <c r="AC1362">
        <v>14</v>
      </c>
      <c r="AD1362">
        <v>13</v>
      </c>
      <c r="AE1362">
        <v>0</v>
      </c>
      <c r="AF1362">
        <v>1</v>
      </c>
      <c r="AG1362">
        <v>0</v>
      </c>
      <c r="AH1362" t="s">
        <v>6917</v>
      </c>
      <c r="AI1362">
        <v>142.22</v>
      </c>
      <c r="AJ1362">
        <v>12</v>
      </c>
      <c r="AK1362" t="s">
        <v>921</v>
      </c>
      <c r="AL1362">
        <v>0.55</v>
      </c>
      <c r="AM1362">
        <v>3.92</v>
      </c>
      <c r="AN1362">
        <v>2.13</v>
      </c>
      <c r="AO1362" t="s">
        <v>7177</v>
      </c>
      <c r="AP1362" t="s">
        <v>6963</v>
      </c>
      <c r="AQ1362" t="s">
        <v>6958</v>
      </c>
      <c r="AR1362" t="s">
        <v>2371</v>
      </c>
      <c r="AS1362">
        <v>5.85</v>
      </c>
      <c r="AT1362">
        <v>3.28</v>
      </c>
      <c r="AU1362">
        <v>4</v>
      </c>
      <c r="AV1362">
        <v>12</v>
      </c>
      <c r="AW1362">
        <v>24</v>
      </c>
      <c r="AX1362">
        <v>0.6</v>
      </c>
      <c r="AY1362">
        <v>0.9</v>
      </c>
      <c r="AZ1362">
        <v>0.8</v>
      </c>
      <c r="BA1362">
        <v>25</v>
      </c>
      <c r="BB1362">
        <v>279.95</v>
      </c>
      <c r="BC1362">
        <v>23</v>
      </c>
      <c r="BD1362" t="s">
        <v>2264</v>
      </c>
      <c r="BE1362" t="s">
        <v>6879</v>
      </c>
      <c r="BF1362" t="s">
        <v>1006</v>
      </c>
      <c r="BG1362" t="s">
        <v>86</v>
      </c>
      <c r="BH1362" t="s">
        <v>86</v>
      </c>
      <c r="BI1362" t="s">
        <v>86</v>
      </c>
      <c r="BJ1362">
        <v>277.1</v>
      </c>
      <c r="BK1362">
        <v>0</v>
      </c>
      <c r="BL1362">
        <v>0</v>
      </c>
      <c r="BM1362">
        <v>0</v>
      </c>
      <c r="BN1362">
        <v>5</v>
      </c>
      <c r="BO1362">
        <v>56.95</v>
      </c>
      <c r="BP1362">
        <v>3</v>
      </c>
      <c r="BQ1362">
        <v>11.08</v>
      </c>
      <c r="BR1362">
        <v>0.8</v>
      </c>
      <c r="BS1362">
        <v>2.85</v>
      </c>
      <c r="BT1362">
        <v>0</v>
      </c>
    </row>
    <row r="1363" spans="1:72">
      <c r="A1363" t="e">
        <f>IF(I1363="","其他",_xlfn.XLOOKUP(I1363,辅助数据!B:B,辅助数据!C:C))</f>
        <v>#N/A</v>
      </c>
      <c r="B1363" t="str" cm="1">
        <f t="array" ref="B1363">IFERROR(_xlfn.IFS(EOMONTH(E1363,0)-C1363&gt;90,"老品 (开售天数大于90天)",EOMONTH(E1363,0)-C1363&gt;=0,"新品 (开售天数小于等于90)"),"新品未出单")</f>
        <v>老品 (开售天数大于90天)</v>
      </c>
      <c r="C1363" s="1">
        <f>_xlfn.XLOOKUP(K1363,开售时间!A:A,开售时间!B:B)</f>
        <v>45114</v>
      </c>
      <c r="D1363" s="1" t="str">
        <f>IFERROR(_xlfn.XLOOKUP(G1363,分层!A:A,分层!B:B),"未划分")</f>
        <v>未划分</v>
      </c>
      <c r="E1363" s="4">
        <v>46266</v>
      </c>
      <c r="F1363" s="1" t="s">
        <v>1076</v>
      </c>
      <c r="G1363" t="s">
        <v>3265</v>
      </c>
      <c r="H1363" t="s">
        <v>3266</v>
      </c>
      <c r="I1363" t="s">
        <v>3267</v>
      </c>
      <c r="J1363" t="s">
        <v>7178</v>
      </c>
      <c r="K1363" t="s">
        <v>3267</v>
      </c>
      <c r="L1363">
        <v>33858</v>
      </c>
      <c r="M1363">
        <v>159</v>
      </c>
      <c r="N1363">
        <v>122.28</v>
      </c>
      <c r="O1363">
        <v>88.59</v>
      </c>
      <c r="P1363">
        <v>0</v>
      </c>
      <c r="Q1363">
        <v>33.69</v>
      </c>
      <c r="R1363">
        <v>0</v>
      </c>
      <c r="S1363">
        <v>0</v>
      </c>
      <c r="T1363">
        <v>0</v>
      </c>
      <c r="U1363">
        <v>0</v>
      </c>
      <c r="V1363">
        <v>0</v>
      </c>
      <c r="W1363" t="s">
        <v>5935</v>
      </c>
      <c r="X1363">
        <v>166.77</v>
      </c>
      <c r="Y1363">
        <v>103.86</v>
      </c>
      <c r="Z1363">
        <v>0</v>
      </c>
      <c r="AA1363">
        <v>62.91</v>
      </c>
      <c r="AB1363">
        <v>0</v>
      </c>
      <c r="AC1363">
        <v>23</v>
      </c>
      <c r="AD1363">
        <v>14</v>
      </c>
      <c r="AE1363">
        <v>0</v>
      </c>
      <c r="AF1363">
        <v>9</v>
      </c>
      <c r="AG1363">
        <v>0</v>
      </c>
      <c r="AH1363" t="s">
        <v>759</v>
      </c>
      <c r="AI1363">
        <v>153.78</v>
      </c>
      <c r="AJ1363">
        <v>22</v>
      </c>
      <c r="AK1363" t="s">
        <v>533</v>
      </c>
      <c r="AL1363">
        <v>0.77</v>
      </c>
      <c r="AM1363">
        <v>3.61</v>
      </c>
      <c r="AN1363">
        <v>1.36</v>
      </c>
      <c r="AO1363" t="s">
        <v>7179</v>
      </c>
      <c r="AP1363" t="s">
        <v>7180</v>
      </c>
      <c r="AQ1363" t="s">
        <v>7181</v>
      </c>
      <c r="AR1363" t="s">
        <v>7182</v>
      </c>
      <c r="AS1363">
        <v>5.32</v>
      </c>
      <c r="AT1363">
        <v>4.89</v>
      </c>
      <c r="AU1363">
        <v>6</v>
      </c>
      <c r="AV1363">
        <v>13</v>
      </c>
      <c r="AW1363">
        <v>24</v>
      </c>
      <c r="AX1363">
        <v>0.9</v>
      </c>
      <c r="AY1363">
        <v>0.9</v>
      </c>
      <c r="AZ1363">
        <v>0.8</v>
      </c>
      <c r="BA1363">
        <v>25</v>
      </c>
      <c r="BB1363">
        <v>174.75</v>
      </c>
      <c r="BC1363">
        <v>25</v>
      </c>
      <c r="BD1363" t="s">
        <v>1006</v>
      </c>
      <c r="BE1363" t="s">
        <v>7183</v>
      </c>
      <c r="BF1363" t="s">
        <v>1006</v>
      </c>
      <c r="BG1363" t="s">
        <v>86</v>
      </c>
      <c r="BH1363" t="s">
        <v>86</v>
      </c>
      <c r="BI1363" t="s">
        <v>86</v>
      </c>
      <c r="BJ1363">
        <v>167.76</v>
      </c>
      <c r="BK1363">
        <v>0</v>
      </c>
      <c r="BL1363">
        <v>0</v>
      </c>
      <c r="BM1363">
        <v>0</v>
      </c>
      <c r="BN1363">
        <v>1</v>
      </c>
      <c r="BO1363">
        <v>6.99</v>
      </c>
      <c r="BP1363">
        <v>1</v>
      </c>
      <c r="BQ1363">
        <v>6.71</v>
      </c>
      <c r="BR1363">
        <v>0.8</v>
      </c>
      <c r="BS1363">
        <v>6.99</v>
      </c>
      <c r="BT1363">
        <v>0</v>
      </c>
    </row>
    <row r="1364" spans="1:72">
      <c r="A1364" t="str">
        <f>IF(I1364="","其他",_xlfn.XLOOKUP(I1364,辅助数据!B:B,辅助数据!C:C))</f>
        <v>长方形海报</v>
      </c>
      <c r="B1364" t="str" cm="1">
        <f t="array" ref="B1364">IFERROR(_xlfn.IFS(EOMONTH(E1364,0)-C1364&gt;90,"老品 (开售天数大于90天)",EOMONTH(E1364,0)-C1364&gt;=0,"新品 (开售天数小于等于90)"),"新品未出单")</f>
        <v>老品 (开售天数大于90天)</v>
      </c>
      <c r="C1364" s="1">
        <f>_xlfn.XLOOKUP(K1364,开售时间!A:A,开售时间!B:B)</f>
        <v>46017</v>
      </c>
      <c r="D1364" s="1" t="str">
        <f>IFERROR(_xlfn.XLOOKUP(G1364,分层!A:A,分层!B:B),"未划分")</f>
        <v>T3</v>
      </c>
      <c r="E1364" s="4">
        <v>46266</v>
      </c>
      <c r="F1364" s="1" t="s">
        <v>72</v>
      </c>
      <c r="G1364" t="s">
        <v>3066</v>
      </c>
      <c r="H1364" t="s">
        <v>7184</v>
      </c>
      <c r="I1364" t="s">
        <v>3068</v>
      </c>
      <c r="J1364" t="s">
        <v>608</v>
      </c>
      <c r="K1364" t="s">
        <v>3068</v>
      </c>
      <c r="L1364">
        <v>27872</v>
      </c>
      <c r="M1364">
        <v>154</v>
      </c>
      <c r="N1364">
        <v>93.8</v>
      </c>
      <c r="O1364">
        <v>87.69</v>
      </c>
      <c r="P1364">
        <v>0</v>
      </c>
      <c r="Q1364">
        <v>6.11</v>
      </c>
      <c r="R1364">
        <v>0</v>
      </c>
      <c r="S1364">
        <v>0</v>
      </c>
      <c r="T1364">
        <v>0</v>
      </c>
      <c r="U1364">
        <v>0</v>
      </c>
      <c r="V1364">
        <v>0</v>
      </c>
      <c r="W1364" t="s">
        <v>5935</v>
      </c>
      <c r="X1364">
        <v>229.04</v>
      </c>
      <c r="Y1364">
        <v>218.25</v>
      </c>
      <c r="Z1364">
        <v>0</v>
      </c>
      <c r="AA1364">
        <v>10.79</v>
      </c>
      <c r="AB1364">
        <v>0</v>
      </c>
      <c r="AC1364">
        <v>21</v>
      </c>
      <c r="AD1364">
        <v>19</v>
      </c>
      <c r="AE1364">
        <v>0</v>
      </c>
      <c r="AF1364">
        <v>2</v>
      </c>
      <c r="AG1364">
        <v>0</v>
      </c>
      <c r="AH1364" t="s">
        <v>7185</v>
      </c>
      <c r="AI1364">
        <v>157.66</v>
      </c>
      <c r="AJ1364">
        <v>15</v>
      </c>
      <c r="AK1364" t="s">
        <v>2148</v>
      </c>
      <c r="AL1364">
        <v>0.61</v>
      </c>
      <c r="AM1364">
        <v>3.37</v>
      </c>
      <c r="AN1364">
        <v>2.44</v>
      </c>
      <c r="AO1364" t="s">
        <v>7186</v>
      </c>
      <c r="AP1364" t="s">
        <v>5066</v>
      </c>
      <c r="AQ1364" t="s">
        <v>7187</v>
      </c>
      <c r="AR1364" t="s">
        <v>7188</v>
      </c>
      <c r="AS1364">
        <v>4.47</v>
      </c>
      <c r="AT1364">
        <v>4.08</v>
      </c>
      <c r="AU1364">
        <v>7</v>
      </c>
      <c r="AV1364">
        <v>12</v>
      </c>
      <c r="AW1364">
        <v>23</v>
      </c>
      <c r="AX1364">
        <v>1</v>
      </c>
      <c r="AY1364">
        <v>0.9</v>
      </c>
      <c r="AZ1364">
        <v>0.8</v>
      </c>
      <c r="BA1364">
        <v>23</v>
      </c>
      <c r="BB1364">
        <v>248.18</v>
      </c>
      <c r="BC1364">
        <v>23</v>
      </c>
      <c r="BD1364" t="s">
        <v>2280</v>
      </c>
      <c r="BE1364" t="s">
        <v>7189</v>
      </c>
      <c r="BF1364" t="s">
        <v>5601</v>
      </c>
      <c r="BG1364" t="s">
        <v>86</v>
      </c>
      <c r="BH1364" t="s">
        <v>86</v>
      </c>
      <c r="BI1364" t="s">
        <v>86</v>
      </c>
      <c r="BJ1364">
        <v>247.1</v>
      </c>
      <c r="BK1364">
        <v>0</v>
      </c>
      <c r="BL1364">
        <v>0</v>
      </c>
      <c r="BM1364">
        <v>0</v>
      </c>
      <c r="BN1364">
        <v>2</v>
      </c>
      <c r="BO1364">
        <v>21.58</v>
      </c>
      <c r="BP1364">
        <v>2</v>
      </c>
      <c r="BQ1364">
        <v>10.74</v>
      </c>
      <c r="BR1364">
        <v>0.8</v>
      </c>
      <c r="BS1364">
        <v>1.08</v>
      </c>
      <c r="BT1364">
        <v>0</v>
      </c>
    </row>
    <row r="1365" spans="1:72">
      <c r="A1365" t="str">
        <f>IF(I1365="","其他",_xlfn.XLOOKUP(I1365,辅助数据!B:B,辅助数据!C:C))</f>
        <v>长方形海报</v>
      </c>
      <c r="B1365" t="str" cm="1">
        <f t="array" ref="B1365">IFERROR(_xlfn.IFS(EOMONTH(E1365,0)-C1365&gt;90,"老品 (开售天数大于90天)",EOMONTH(E1365,0)-C1365&gt;=0,"新品 (开售天数小于等于90)"),"新品未出单")</f>
        <v>老品 (开售天数大于90天)</v>
      </c>
      <c r="C1365" s="1">
        <f>_xlfn.XLOOKUP(K1365,开售时间!A:A,开售时间!B:B)</f>
        <v>46014</v>
      </c>
      <c r="D1365" s="1" t="str">
        <f>IFERROR(_xlfn.XLOOKUP(G1365,分层!A:A,分层!B:B),"未划分")</f>
        <v>T3</v>
      </c>
      <c r="E1365" s="4">
        <v>46266</v>
      </c>
      <c r="F1365" s="1" t="s">
        <v>72</v>
      </c>
      <c r="G1365" t="s">
        <v>2995</v>
      </c>
      <c r="H1365" t="s">
        <v>7190</v>
      </c>
      <c r="I1365" t="s">
        <v>2997</v>
      </c>
      <c r="J1365" t="s">
        <v>1014</v>
      </c>
      <c r="K1365" t="s">
        <v>2997</v>
      </c>
      <c r="L1365">
        <v>13948</v>
      </c>
      <c r="M1365">
        <v>165</v>
      </c>
      <c r="N1365">
        <v>93.65</v>
      </c>
      <c r="O1365">
        <v>93.08</v>
      </c>
      <c r="P1365">
        <v>0</v>
      </c>
      <c r="Q1365">
        <v>0.57</v>
      </c>
      <c r="R1365">
        <v>0</v>
      </c>
      <c r="S1365">
        <v>0</v>
      </c>
      <c r="T1365">
        <v>0</v>
      </c>
      <c r="U1365">
        <v>0</v>
      </c>
      <c r="V1365">
        <v>0</v>
      </c>
      <c r="W1365" t="s">
        <v>5935</v>
      </c>
      <c r="X1365">
        <v>196.03</v>
      </c>
      <c r="Y1365">
        <v>192.23</v>
      </c>
      <c r="Z1365">
        <v>0</v>
      </c>
      <c r="AA1365">
        <v>3.8</v>
      </c>
      <c r="AB1365">
        <v>0</v>
      </c>
      <c r="AC1365">
        <v>17</v>
      </c>
      <c r="AD1365">
        <v>17</v>
      </c>
      <c r="AE1365">
        <v>0</v>
      </c>
      <c r="AF1365">
        <v>0</v>
      </c>
      <c r="AG1365">
        <v>0</v>
      </c>
      <c r="AH1365" t="s">
        <v>4322</v>
      </c>
      <c r="AI1365">
        <v>141.08</v>
      </c>
      <c r="AJ1365">
        <v>12</v>
      </c>
      <c r="AK1365" t="s">
        <v>2490</v>
      </c>
      <c r="AL1365">
        <v>0.57</v>
      </c>
      <c r="AM1365">
        <v>6.71</v>
      </c>
      <c r="AN1365">
        <v>2.09</v>
      </c>
      <c r="AO1365" t="s">
        <v>7191</v>
      </c>
      <c r="AP1365" t="s">
        <v>7192</v>
      </c>
      <c r="AQ1365" t="s">
        <v>7193</v>
      </c>
      <c r="AR1365" t="s">
        <v>7194</v>
      </c>
      <c r="AS1365">
        <v>5.51</v>
      </c>
      <c r="AT1365">
        <v>4.07</v>
      </c>
      <c r="AU1365">
        <v>7</v>
      </c>
      <c r="AV1365">
        <v>10</v>
      </c>
      <c r="AW1365">
        <v>19</v>
      </c>
      <c r="AX1365">
        <v>1</v>
      </c>
      <c r="AY1365">
        <v>0.7</v>
      </c>
      <c r="AZ1365">
        <v>0.6</v>
      </c>
      <c r="BA1365">
        <v>23</v>
      </c>
      <c r="BB1365">
        <v>263.17</v>
      </c>
      <c r="BC1365">
        <v>23</v>
      </c>
      <c r="BD1365" t="s">
        <v>2194</v>
      </c>
      <c r="BE1365" t="s">
        <v>5443</v>
      </c>
      <c r="BF1365" t="s">
        <v>2194</v>
      </c>
      <c r="BG1365" t="s">
        <v>86</v>
      </c>
      <c r="BH1365" t="s">
        <v>86</v>
      </c>
      <c r="BI1365" t="s">
        <v>86</v>
      </c>
      <c r="BJ1365">
        <v>262.6</v>
      </c>
      <c r="BK1365">
        <v>0</v>
      </c>
      <c r="BL1365">
        <v>0</v>
      </c>
      <c r="BM1365">
        <v>0</v>
      </c>
      <c r="BN1365">
        <v>1</v>
      </c>
      <c r="BO1365">
        <v>11.39</v>
      </c>
      <c r="BP1365">
        <v>1</v>
      </c>
      <c r="BQ1365">
        <v>11.42</v>
      </c>
      <c r="BR1365">
        <v>0.8</v>
      </c>
      <c r="BS1365">
        <v>0.57</v>
      </c>
      <c r="BT1365">
        <v>0</v>
      </c>
    </row>
    <row r="1366" spans="1:72">
      <c r="A1366" t="str">
        <f>IF(I1366="","其他",_xlfn.XLOOKUP(I1366,辅助数据!B:B,辅助数据!C:C))</f>
        <v>海报套装</v>
      </c>
      <c r="B1366" t="str" cm="1">
        <f t="array" ref="B1366">IFERROR(_xlfn.IFS(EOMONTH(E1366,0)-C1366&gt;90,"老品 (开售天数大于90天)",EOMONTH(E1366,0)-C1366&gt;=0,"新品 (开售天数小于等于90)"),"新品未出单")</f>
        <v>老品 (开售天数大于90天)</v>
      </c>
      <c r="C1366" s="1">
        <f>_xlfn.XLOOKUP(K1366,开售时间!A:A,开售时间!B:B)</f>
        <v>45947</v>
      </c>
      <c r="D1366" s="1" t="str">
        <f>IFERROR(_xlfn.XLOOKUP(G1366,分层!A:A,分层!B:B),"未划分")</f>
        <v>T3</v>
      </c>
      <c r="E1366" s="4">
        <v>46266</v>
      </c>
      <c r="F1366" s="1" t="s">
        <v>72</v>
      </c>
      <c r="G1366" t="s">
        <v>2563</v>
      </c>
      <c r="H1366" t="s">
        <v>2564</v>
      </c>
      <c r="I1366" t="s">
        <v>2565</v>
      </c>
      <c r="J1366" t="s">
        <v>5582</v>
      </c>
      <c r="K1366" t="s">
        <v>2565</v>
      </c>
      <c r="L1366">
        <v>44447</v>
      </c>
      <c r="M1366">
        <v>215</v>
      </c>
      <c r="N1366">
        <v>187.23</v>
      </c>
      <c r="O1366">
        <v>172.97</v>
      </c>
      <c r="P1366">
        <v>0</v>
      </c>
      <c r="Q1366">
        <v>14.26</v>
      </c>
      <c r="R1366">
        <v>0</v>
      </c>
      <c r="S1366">
        <v>0</v>
      </c>
      <c r="T1366">
        <v>0</v>
      </c>
      <c r="U1366">
        <v>0</v>
      </c>
      <c r="V1366">
        <v>0</v>
      </c>
      <c r="W1366" t="s">
        <v>5935</v>
      </c>
      <c r="X1366">
        <v>361.31</v>
      </c>
      <c r="Y1366">
        <v>341.32</v>
      </c>
      <c r="Z1366">
        <v>0</v>
      </c>
      <c r="AA1366">
        <v>19.99</v>
      </c>
      <c r="AB1366">
        <v>0</v>
      </c>
      <c r="AC1366">
        <v>19</v>
      </c>
      <c r="AD1366">
        <v>18</v>
      </c>
      <c r="AE1366">
        <v>0</v>
      </c>
      <c r="AF1366">
        <v>1</v>
      </c>
      <c r="AG1366">
        <v>0</v>
      </c>
      <c r="AH1366" t="s">
        <v>2188</v>
      </c>
      <c r="AI1366">
        <v>338.83</v>
      </c>
      <c r="AJ1366">
        <v>17</v>
      </c>
      <c r="AK1366" t="s">
        <v>403</v>
      </c>
      <c r="AL1366">
        <v>0.87</v>
      </c>
      <c r="AM1366">
        <v>4.21</v>
      </c>
      <c r="AN1366">
        <v>1.93</v>
      </c>
      <c r="AO1366" t="s">
        <v>7195</v>
      </c>
      <c r="AP1366" t="s">
        <v>5897</v>
      </c>
      <c r="AQ1366" t="s">
        <v>7196</v>
      </c>
      <c r="AR1366" t="s">
        <v>7197</v>
      </c>
      <c r="AS1366">
        <v>9.85</v>
      </c>
      <c r="AT1366">
        <v>8.14</v>
      </c>
      <c r="AU1366">
        <v>5</v>
      </c>
      <c r="AV1366">
        <v>12</v>
      </c>
      <c r="AW1366">
        <v>25</v>
      </c>
      <c r="AX1366">
        <v>0.7</v>
      </c>
      <c r="AY1366">
        <v>0.9</v>
      </c>
      <c r="AZ1366">
        <v>0.8</v>
      </c>
      <c r="BA1366">
        <v>23</v>
      </c>
      <c r="BB1366">
        <v>458.77</v>
      </c>
      <c r="BC1366">
        <v>23</v>
      </c>
      <c r="BD1366" t="s">
        <v>466</v>
      </c>
      <c r="BE1366" t="s">
        <v>7198</v>
      </c>
      <c r="BF1366" t="s">
        <v>466</v>
      </c>
      <c r="BG1366" t="s">
        <v>86</v>
      </c>
      <c r="BH1366" t="s">
        <v>86</v>
      </c>
      <c r="BI1366" t="s">
        <v>86</v>
      </c>
      <c r="BJ1366">
        <v>427.88</v>
      </c>
      <c r="BK1366">
        <v>1</v>
      </c>
      <c r="BL1366">
        <v>18.99</v>
      </c>
      <c r="BM1366">
        <v>1</v>
      </c>
      <c r="BN1366">
        <v>16</v>
      </c>
      <c r="BO1366">
        <v>318.84</v>
      </c>
      <c r="BP1366">
        <v>16</v>
      </c>
      <c r="BQ1366">
        <v>18.6</v>
      </c>
      <c r="BR1366">
        <v>0.8</v>
      </c>
      <c r="BS1366">
        <v>30.89</v>
      </c>
      <c r="BT1366">
        <v>0</v>
      </c>
    </row>
    <row r="1367" spans="1:72">
      <c r="A1367" t="e">
        <f>IF(I1367="","其他",_xlfn.XLOOKUP(I1367,辅助数据!B:B,辅助数据!C:C))</f>
        <v>#N/A</v>
      </c>
      <c r="B1367" t="str" cm="1">
        <f t="array" ref="B1367">IFERROR(_xlfn.IFS(EOMONTH(E1367,0)-C1367&gt;90,"老品 (开售天数大于90天)",EOMONTH(E1367,0)-C1367&gt;=0,"新品 (开售天数小于等于90)"),"新品未出单")</f>
        <v>新品 (开售天数小于等于90)</v>
      </c>
      <c r="C1367" s="1">
        <f>_xlfn.XLOOKUP(K1367,开售时间!A:A,开售时间!B:B)</f>
        <v>46261</v>
      </c>
      <c r="D1367" s="1" t="str">
        <f>IFERROR(_xlfn.XLOOKUP(G1367,分层!A:A,分层!B:B),"未划分")</f>
        <v>未划分</v>
      </c>
      <c r="E1367" s="4">
        <v>46266</v>
      </c>
      <c r="F1367" s="1" t="s">
        <v>3319</v>
      </c>
      <c r="G1367" t="s">
        <v>4063</v>
      </c>
      <c r="H1367" t="s">
        <v>5849</v>
      </c>
      <c r="I1367" t="s">
        <v>4065</v>
      </c>
      <c r="J1367" t="s">
        <v>778</v>
      </c>
      <c r="K1367" t="s">
        <v>4065</v>
      </c>
      <c r="L1367">
        <v>51284</v>
      </c>
      <c r="M1367">
        <v>245</v>
      </c>
      <c r="N1367">
        <v>188.6</v>
      </c>
      <c r="O1367">
        <v>144.72</v>
      </c>
      <c r="P1367">
        <v>0</v>
      </c>
      <c r="Q1367">
        <v>43.88</v>
      </c>
      <c r="R1367">
        <v>0</v>
      </c>
      <c r="S1367">
        <v>0</v>
      </c>
      <c r="T1367">
        <v>0</v>
      </c>
      <c r="U1367">
        <v>0</v>
      </c>
      <c r="V1367">
        <v>0</v>
      </c>
      <c r="W1367" t="s">
        <v>5935</v>
      </c>
      <c r="X1367">
        <v>259.8</v>
      </c>
      <c r="Y1367">
        <v>194.85</v>
      </c>
      <c r="Z1367">
        <v>0</v>
      </c>
      <c r="AA1367">
        <v>64.95</v>
      </c>
      <c r="AB1367">
        <v>0</v>
      </c>
      <c r="AC1367">
        <v>19</v>
      </c>
      <c r="AD1367">
        <v>14</v>
      </c>
      <c r="AE1367">
        <v>0</v>
      </c>
      <c r="AF1367">
        <v>5</v>
      </c>
      <c r="AG1367">
        <v>0</v>
      </c>
      <c r="AH1367" t="s">
        <v>2300</v>
      </c>
      <c r="AI1367">
        <v>259.8</v>
      </c>
      <c r="AJ1367">
        <v>19</v>
      </c>
      <c r="AK1367" t="s">
        <v>403</v>
      </c>
      <c r="AL1367">
        <v>0.77</v>
      </c>
      <c r="AM1367">
        <v>3.68</v>
      </c>
      <c r="AN1367">
        <v>1.38</v>
      </c>
      <c r="AO1367" t="s">
        <v>7199</v>
      </c>
      <c r="AP1367" t="s">
        <v>7200</v>
      </c>
      <c r="AQ1367" t="s">
        <v>4854</v>
      </c>
      <c r="AR1367" t="s">
        <v>7201</v>
      </c>
      <c r="AS1367">
        <v>9.93</v>
      </c>
      <c r="AT1367">
        <v>8.2</v>
      </c>
      <c r="AU1367">
        <v>3</v>
      </c>
      <c r="AV1367">
        <v>5</v>
      </c>
      <c r="AW1367">
        <v>20</v>
      </c>
      <c r="AX1367">
        <v>0.4</v>
      </c>
      <c r="AY1367">
        <v>0.4</v>
      </c>
      <c r="AZ1367">
        <v>0.7</v>
      </c>
      <c r="BA1367">
        <v>23</v>
      </c>
      <c r="BB1367">
        <v>298.77</v>
      </c>
      <c r="BC1367">
        <v>22</v>
      </c>
      <c r="BD1367" t="s">
        <v>7202</v>
      </c>
      <c r="BE1367" t="s">
        <v>7202</v>
      </c>
      <c r="BF1367" t="s">
        <v>7203</v>
      </c>
      <c r="BG1367" t="s">
        <v>86</v>
      </c>
      <c r="BH1367" t="s">
        <v>86</v>
      </c>
      <c r="BI1367" t="s">
        <v>86</v>
      </c>
      <c r="BJ1367">
        <v>286.29</v>
      </c>
      <c r="BK1367">
        <v>0</v>
      </c>
      <c r="BL1367">
        <v>0</v>
      </c>
      <c r="BM1367">
        <v>0</v>
      </c>
      <c r="BN1367">
        <v>17</v>
      </c>
      <c r="BO1367">
        <v>220.83</v>
      </c>
      <c r="BP1367">
        <v>16</v>
      </c>
      <c r="BQ1367">
        <v>12.45</v>
      </c>
      <c r="BR1367">
        <v>0.8</v>
      </c>
      <c r="BS1367">
        <v>12.48</v>
      </c>
      <c r="BT1367">
        <v>0</v>
      </c>
    </row>
    <row r="1368" spans="1:72">
      <c r="A1368" t="e">
        <f>IF(I1368="","其他",_xlfn.XLOOKUP(I1368,辅助数据!B:B,辅助数据!C:C))</f>
        <v>#N/A</v>
      </c>
      <c r="B1368" t="str" cm="1">
        <f t="array" ref="B1368">IFERROR(_xlfn.IFS(EOMONTH(E1368,0)-C1368&gt;90,"老品 (开售天数大于90天)",EOMONTH(E1368,0)-C1368&gt;=0,"新品 (开售天数小于等于90)"),"新品未出单")</f>
        <v>新品 (开售天数小于等于90)</v>
      </c>
      <c r="C1368" s="1">
        <f>_xlfn.XLOOKUP(K1368,开售时间!A:A,开售时间!B:B)</f>
        <v>46260</v>
      </c>
      <c r="D1368" s="1" t="str">
        <f>IFERROR(_xlfn.XLOOKUP(G1368,分层!A:A,分层!B:B),"未划分")</f>
        <v>未划分</v>
      </c>
      <c r="E1368" s="4">
        <v>46266</v>
      </c>
      <c r="F1368" s="1" t="s">
        <v>2685</v>
      </c>
      <c r="G1368" t="s">
        <v>4069</v>
      </c>
      <c r="H1368" t="s">
        <v>4070</v>
      </c>
      <c r="I1368" t="s">
        <v>4071</v>
      </c>
      <c r="J1368" t="s">
        <v>7204</v>
      </c>
      <c r="K1368" t="s">
        <v>4071</v>
      </c>
      <c r="L1368">
        <v>129592</v>
      </c>
      <c r="M1368">
        <v>514</v>
      </c>
      <c r="N1368">
        <v>444.5</v>
      </c>
      <c r="O1368">
        <v>428.71</v>
      </c>
      <c r="P1368">
        <v>0</v>
      </c>
      <c r="Q1368">
        <v>15.79</v>
      </c>
      <c r="R1368">
        <v>0</v>
      </c>
      <c r="S1368">
        <v>0</v>
      </c>
      <c r="T1368">
        <v>0</v>
      </c>
      <c r="U1368">
        <v>0</v>
      </c>
      <c r="V1368">
        <v>0</v>
      </c>
      <c r="W1368" t="s">
        <v>5935</v>
      </c>
      <c r="X1368">
        <v>417.08</v>
      </c>
      <c r="Y1368">
        <v>417.08</v>
      </c>
      <c r="Z1368">
        <v>0</v>
      </c>
      <c r="AA1368">
        <v>0</v>
      </c>
      <c r="AB1368">
        <v>0</v>
      </c>
      <c r="AC1368">
        <v>23</v>
      </c>
      <c r="AD1368">
        <v>23</v>
      </c>
      <c r="AE1368">
        <v>0</v>
      </c>
      <c r="AF1368">
        <v>0</v>
      </c>
      <c r="AG1368">
        <v>0</v>
      </c>
      <c r="AH1368" t="s">
        <v>86</v>
      </c>
      <c r="AI1368">
        <v>405.78</v>
      </c>
      <c r="AJ1368">
        <v>22</v>
      </c>
      <c r="AK1368" t="s">
        <v>3212</v>
      </c>
      <c r="AL1368">
        <v>0.86</v>
      </c>
      <c r="AM1368">
        <v>3.43</v>
      </c>
      <c r="AN1368">
        <v>0.94</v>
      </c>
      <c r="AO1368" t="s">
        <v>7205</v>
      </c>
      <c r="AP1368" t="s">
        <v>7206</v>
      </c>
      <c r="AQ1368" t="s">
        <v>7206</v>
      </c>
      <c r="AR1368" t="s">
        <v>7207</v>
      </c>
      <c r="AS1368">
        <v>19.33</v>
      </c>
      <c r="AT1368">
        <v>19.33</v>
      </c>
      <c r="AU1368">
        <v>7</v>
      </c>
      <c r="AV1368">
        <v>14</v>
      </c>
      <c r="AW1368">
        <v>24</v>
      </c>
      <c r="AX1368">
        <v>1</v>
      </c>
      <c r="AY1368">
        <v>1</v>
      </c>
      <c r="AZ1368">
        <v>0.8</v>
      </c>
      <c r="BA1368">
        <v>23</v>
      </c>
      <c r="BB1368">
        <v>423.77</v>
      </c>
      <c r="BC1368">
        <v>23</v>
      </c>
      <c r="BD1368" t="s">
        <v>7208</v>
      </c>
      <c r="BE1368" t="s">
        <v>7209</v>
      </c>
      <c r="BF1368" t="s">
        <v>7208</v>
      </c>
      <c r="BG1368" t="s">
        <v>86</v>
      </c>
      <c r="BH1368" t="s">
        <v>86</v>
      </c>
      <c r="BI1368" t="s">
        <v>86</v>
      </c>
      <c r="BJ1368">
        <v>423.77</v>
      </c>
      <c r="BK1368">
        <v>2</v>
      </c>
      <c r="BL1368">
        <v>35.98</v>
      </c>
      <c r="BM1368">
        <v>2</v>
      </c>
      <c r="BN1368">
        <v>0</v>
      </c>
      <c r="BO1368">
        <v>0</v>
      </c>
      <c r="BP1368">
        <v>0</v>
      </c>
      <c r="BQ1368">
        <v>18.42</v>
      </c>
      <c r="BR1368">
        <v>0.8</v>
      </c>
      <c r="BS1368">
        <v>0</v>
      </c>
      <c r="BT1368">
        <v>0</v>
      </c>
    </row>
    <row r="1369" spans="1:72">
      <c r="A1369" t="str">
        <f>IF(I1369="","其他",_xlfn.XLOOKUP(I1369,辅助数据!B:B,辅助数据!C:C))</f>
        <v>长横幅</v>
      </c>
      <c r="B1369" t="str" cm="1">
        <f t="array" ref="B1369">IFERROR(_xlfn.IFS(EOMONTH(E1369,0)-C1369&gt;90,"老品 (开售天数大于90天)",EOMONTH(E1369,0)-C1369&gt;=0,"新品 (开售天数小于等于90)"),"新品未出单")</f>
        <v>老品 (开售天数大于90天)</v>
      </c>
      <c r="C1369" s="1">
        <f>_xlfn.XLOOKUP(K1369,开售时间!A:A,开售时间!B:B)</f>
        <v>44380</v>
      </c>
      <c r="D1369" s="1" t="str">
        <f>IFERROR(_xlfn.XLOOKUP(G1369,分层!A:A,分层!B:B),"未划分")</f>
        <v>T3</v>
      </c>
      <c r="E1369" s="4">
        <v>46266</v>
      </c>
      <c r="F1369" s="1" t="s">
        <v>72</v>
      </c>
      <c r="G1369" t="s">
        <v>2900</v>
      </c>
      <c r="H1369" t="s">
        <v>7210</v>
      </c>
      <c r="I1369" t="s">
        <v>2902</v>
      </c>
      <c r="J1369" t="s">
        <v>167</v>
      </c>
      <c r="K1369" t="s">
        <v>2902</v>
      </c>
      <c r="L1369">
        <v>14594</v>
      </c>
      <c r="M1369">
        <v>157</v>
      </c>
      <c r="N1369">
        <v>60.25</v>
      </c>
      <c r="O1369">
        <v>60.25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 t="s">
        <v>5935</v>
      </c>
      <c r="X1369">
        <v>108.89</v>
      </c>
      <c r="Y1369">
        <v>108.89</v>
      </c>
      <c r="Z1369">
        <v>0</v>
      </c>
      <c r="AA1369">
        <v>0</v>
      </c>
      <c r="AB1369">
        <v>0</v>
      </c>
      <c r="AC1369">
        <v>11</v>
      </c>
      <c r="AD1369">
        <v>11</v>
      </c>
      <c r="AE1369">
        <v>0</v>
      </c>
      <c r="AF1369">
        <v>0</v>
      </c>
      <c r="AG1369">
        <v>0</v>
      </c>
      <c r="AH1369" t="s">
        <v>2926</v>
      </c>
      <c r="AI1369">
        <v>98.9</v>
      </c>
      <c r="AJ1369">
        <v>10</v>
      </c>
      <c r="AK1369" t="s">
        <v>1227</v>
      </c>
      <c r="AL1369">
        <v>0.38</v>
      </c>
      <c r="AM1369">
        <v>4.13</v>
      </c>
      <c r="AN1369">
        <v>1.81</v>
      </c>
      <c r="AO1369" t="s">
        <v>5297</v>
      </c>
      <c r="AP1369" t="s">
        <v>7211</v>
      </c>
      <c r="AQ1369" t="s">
        <v>4507</v>
      </c>
      <c r="AR1369" t="s">
        <v>6032</v>
      </c>
      <c r="AS1369">
        <v>5.48</v>
      </c>
      <c r="AT1369">
        <v>2.74</v>
      </c>
      <c r="AU1369">
        <v>8</v>
      </c>
      <c r="AV1369">
        <v>13</v>
      </c>
      <c r="AW1369">
        <v>23</v>
      </c>
      <c r="AX1369">
        <v>1.1</v>
      </c>
      <c r="AY1369">
        <v>0.9</v>
      </c>
      <c r="AZ1369">
        <v>0.8</v>
      </c>
      <c r="BA1369">
        <v>22</v>
      </c>
      <c r="BB1369">
        <v>216.78</v>
      </c>
      <c r="BC1369">
        <v>21</v>
      </c>
      <c r="BD1369" t="s">
        <v>1006</v>
      </c>
      <c r="BE1369" t="s">
        <v>7212</v>
      </c>
      <c r="BF1369" t="s">
        <v>5338</v>
      </c>
      <c r="BG1369" t="s">
        <v>86</v>
      </c>
      <c r="BH1369" t="s">
        <v>86</v>
      </c>
      <c r="BI1369" t="s">
        <v>86</v>
      </c>
      <c r="BJ1369">
        <v>215.78</v>
      </c>
      <c r="BK1369">
        <v>6</v>
      </c>
      <c r="BL1369">
        <v>56.94</v>
      </c>
      <c r="BM1369">
        <v>6</v>
      </c>
      <c r="BN1369">
        <v>2</v>
      </c>
      <c r="BO1369">
        <v>19.98</v>
      </c>
      <c r="BP1369">
        <v>1</v>
      </c>
      <c r="BQ1369">
        <v>9.81</v>
      </c>
      <c r="BR1369">
        <v>0.7</v>
      </c>
      <c r="BS1369">
        <v>1</v>
      </c>
      <c r="BT1369">
        <v>0</v>
      </c>
    </row>
    <row r="1370" spans="1:72">
      <c r="A1370" t="str">
        <f>IF(I1370="","其他",_xlfn.XLOOKUP(I1370,辅助数据!B:B,辅助数据!C:C))</f>
        <v>漩涡套装</v>
      </c>
      <c r="B1370" t="str" cm="1">
        <f t="array" ref="B1370">IFERROR(_xlfn.IFS(EOMONTH(E1370,0)-C1370&gt;90,"老品 (开售天数大于90天)",EOMONTH(E1370,0)-C1370&gt;=0,"新品 (开售天数小于等于90)"),"新品未出单")</f>
        <v>老品 (开售天数大于90天)</v>
      </c>
      <c r="C1370" s="1">
        <f>_xlfn.XLOOKUP(K1370,开售时间!A:A,开售时间!B:B)</f>
        <v>45956</v>
      </c>
      <c r="D1370" s="1" t="str">
        <f>IFERROR(_xlfn.XLOOKUP(G1370,分层!A:A,分层!B:B),"未划分")</f>
        <v>T4</v>
      </c>
      <c r="E1370" s="4">
        <v>46266</v>
      </c>
      <c r="F1370" s="1" t="s">
        <v>72</v>
      </c>
      <c r="G1370" t="s">
        <v>2296</v>
      </c>
      <c r="H1370" t="s">
        <v>2297</v>
      </c>
      <c r="I1370" t="s">
        <v>2298</v>
      </c>
      <c r="J1370" t="s">
        <v>6299</v>
      </c>
      <c r="K1370" t="s">
        <v>2298</v>
      </c>
      <c r="L1370">
        <v>19962</v>
      </c>
      <c r="M1370">
        <v>89</v>
      </c>
      <c r="N1370">
        <v>91.79</v>
      </c>
      <c r="O1370">
        <v>87.33</v>
      </c>
      <c r="P1370">
        <v>0</v>
      </c>
      <c r="Q1370">
        <v>4.46</v>
      </c>
      <c r="R1370">
        <v>0</v>
      </c>
      <c r="S1370">
        <v>0</v>
      </c>
      <c r="T1370">
        <v>0</v>
      </c>
      <c r="U1370">
        <v>0</v>
      </c>
      <c r="V1370">
        <v>0</v>
      </c>
      <c r="W1370" t="s">
        <v>5935</v>
      </c>
      <c r="X1370">
        <v>211.83</v>
      </c>
      <c r="Y1370">
        <v>187.85</v>
      </c>
      <c r="Z1370">
        <v>0</v>
      </c>
      <c r="AA1370">
        <v>23.98</v>
      </c>
      <c r="AB1370">
        <v>0</v>
      </c>
      <c r="AC1370">
        <v>17</v>
      </c>
      <c r="AD1370">
        <v>15</v>
      </c>
      <c r="AE1370">
        <v>0</v>
      </c>
      <c r="AF1370">
        <v>2</v>
      </c>
      <c r="AG1370">
        <v>0</v>
      </c>
      <c r="AH1370" t="s">
        <v>5602</v>
      </c>
      <c r="AI1370">
        <v>179.85</v>
      </c>
      <c r="AJ1370">
        <v>15</v>
      </c>
      <c r="AK1370" t="s">
        <v>199</v>
      </c>
      <c r="AL1370">
        <v>1.03</v>
      </c>
      <c r="AM1370">
        <v>4.6</v>
      </c>
      <c r="AN1370">
        <v>2.31</v>
      </c>
      <c r="AO1370" t="s">
        <v>7213</v>
      </c>
      <c r="AP1370" t="s">
        <v>4719</v>
      </c>
      <c r="AQ1370" t="s">
        <v>4719</v>
      </c>
      <c r="AR1370" t="s">
        <v>7214</v>
      </c>
      <c r="AS1370">
        <v>5.4</v>
      </c>
      <c r="AT1370">
        <v>4.17</v>
      </c>
      <c r="AU1370">
        <v>6</v>
      </c>
      <c r="AV1370">
        <v>12</v>
      </c>
      <c r="AW1370">
        <v>25</v>
      </c>
      <c r="AX1370">
        <v>0.9</v>
      </c>
      <c r="AY1370">
        <v>0.9</v>
      </c>
      <c r="AZ1370">
        <v>0.8</v>
      </c>
      <c r="BA1370">
        <v>22</v>
      </c>
      <c r="BB1370">
        <v>263.78</v>
      </c>
      <c r="BC1370">
        <v>22</v>
      </c>
      <c r="BD1370" t="s">
        <v>7215</v>
      </c>
      <c r="BE1370" t="s">
        <v>7216</v>
      </c>
      <c r="BF1370" t="s">
        <v>7217</v>
      </c>
      <c r="BG1370" t="s">
        <v>86</v>
      </c>
      <c r="BH1370" t="s">
        <v>86</v>
      </c>
      <c r="BI1370" t="s">
        <v>86</v>
      </c>
      <c r="BJ1370">
        <v>263.78</v>
      </c>
      <c r="BK1370">
        <v>0</v>
      </c>
      <c r="BL1370">
        <v>0</v>
      </c>
      <c r="BM1370">
        <v>0</v>
      </c>
      <c r="BN1370">
        <v>0</v>
      </c>
      <c r="BO1370">
        <v>0</v>
      </c>
      <c r="BP1370">
        <v>0</v>
      </c>
      <c r="BQ1370">
        <v>11.99</v>
      </c>
      <c r="BR1370">
        <v>0.7</v>
      </c>
      <c r="BS1370">
        <v>0</v>
      </c>
      <c r="BT1370">
        <v>0</v>
      </c>
    </row>
    <row r="1371" spans="1:72">
      <c r="A1371" t="str">
        <f>IF(I1371="","其他",_xlfn.XLOOKUP(I1371,辅助数据!B:B,辅助数据!C:C))</f>
        <v>纸绒花套装</v>
      </c>
      <c r="B1371" t="str" cm="1">
        <f t="array" ref="B1371">IFERROR(_xlfn.IFS(EOMONTH(E1371,0)-C1371&gt;90,"老品 (开售天数大于90天)",EOMONTH(E1371,0)-C1371&gt;=0,"新品 (开售天数小于等于90)"),"新品未出单")</f>
        <v>老品 (开售天数大于90天)</v>
      </c>
      <c r="C1371" s="1">
        <f>_xlfn.XLOOKUP(K1371,开售时间!A:A,开售时间!B:B)</f>
        <v>46030</v>
      </c>
      <c r="D1371" s="1" t="str">
        <f>IFERROR(_xlfn.XLOOKUP(G1371,分层!A:A,分层!B:B),"未划分")</f>
        <v>T4</v>
      </c>
      <c r="E1371" s="4">
        <v>46266</v>
      </c>
      <c r="F1371" s="1" t="s">
        <v>72</v>
      </c>
      <c r="G1371" t="s">
        <v>2572</v>
      </c>
      <c r="H1371" t="s">
        <v>2573</v>
      </c>
      <c r="I1371" t="s">
        <v>2574</v>
      </c>
      <c r="J1371" t="s">
        <v>1236</v>
      </c>
      <c r="K1371" t="s">
        <v>2574</v>
      </c>
      <c r="L1371">
        <v>37039</v>
      </c>
      <c r="M1371">
        <v>128</v>
      </c>
      <c r="N1371">
        <v>111.21</v>
      </c>
      <c r="O1371">
        <v>102.85</v>
      </c>
      <c r="P1371">
        <v>0</v>
      </c>
      <c r="Q1371">
        <v>8.36</v>
      </c>
      <c r="R1371">
        <v>0</v>
      </c>
      <c r="S1371">
        <v>0</v>
      </c>
      <c r="T1371">
        <v>0</v>
      </c>
      <c r="U1371">
        <v>0</v>
      </c>
      <c r="V1371">
        <v>0</v>
      </c>
      <c r="W1371" t="s">
        <v>5935</v>
      </c>
      <c r="X1371">
        <v>210.78</v>
      </c>
      <c r="Y1371">
        <v>201.79</v>
      </c>
      <c r="Z1371">
        <v>0</v>
      </c>
      <c r="AA1371">
        <v>8.99</v>
      </c>
      <c r="AB1371">
        <v>0</v>
      </c>
      <c r="AC1371">
        <v>22</v>
      </c>
      <c r="AD1371">
        <v>21</v>
      </c>
      <c r="AE1371">
        <v>0</v>
      </c>
      <c r="AF1371">
        <v>1</v>
      </c>
      <c r="AG1371">
        <v>0</v>
      </c>
      <c r="AH1371" t="s">
        <v>86</v>
      </c>
      <c r="AI1371">
        <v>161.82</v>
      </c>
      <c r="AJ1371">
        <v>18</v>
      </c>
      <c r="AK1371" t="s">
        <v>1293</v>
      </c>
      <c r="AL1371">
        <v>0.87</v>
      </c>
      <c r="AM1371">
        <v>3</v>
      </c>
      <c r="AN1371">
        <v>1.9</v>
      </c>
      <c r="AO1371" t="s">
        <v>7218</v>
      </c>
      <c r="AP1371" t="s">
        <v>7219</v>
      </c>
      <c r="AQ1371" t="s">
        <v>7219</v>
      </c>
      <c r="AR1371" t="s">
        <v>7205</v>
      </c>
      <c r="AS1371">
        <v>5.06</v>
      </c>
      <c r="AT1371">
        <v>5.06</v>
      </c>
      <c r="AU1371">
        <v>4</v>
      </c>
      <c r="AV1371">
        <v>10</v>
      </c>
      <c r="AW1371">
        <v>21</v>
      </c>
      <c r="AX1371">
        <v>0.6</v>
      </c>
      <c r="AY1371">
        <v>0.7</v>
      </c>
      <c r="AZ1371">
        <v>0.7</v>
      </c>
      <c r="BA1371">
        <v>22</v>
      </c>
      <c r="BB1371">
        <v>197.78</v>
      </c>
      <c r="BC1371">
        <v>22</v>
      </c>
      <c r="BD1371" t="s">
        <v>2001</v>
      </c>
      <c r="BE1371" t="s">
        <v>4196</v>
      </c>
      <c r="BF1371" t="s">
        <v>5503</v>
      </c>
      <c r="BG1371" t="s">
        <v>86</v>
      </c>
      <c r="BH1371" t="s">
        <v>86</v>
      </c>
      <c r="BI1371" t="s">
        <v>86</v>
      </c>
      <c r="BJ1371">
        <v>197.78</v>
      </c>
      <c r="BK1371">
        <v>0</v>
      </c>
      <c r="BL1371">
        <v>0</v>
      </c>
      <c r="BM1371">
        <v>0</v>
      </c>
      <c r="BN1371">
        <v>0</v>
      </c>
      <c r="BO1371">
        <v>0</v>
      </c>
      <c r="BP1371">
        <v>0</v>
      </c>
      <c r="BQ1371">
        <v>8.99</v>
      </c>
      <c r="BR1371">
        <v>0.7</v>
      </c>
      <c r="BS1371">
        <v>0</v>
      </c>
      <c r="BT1371">
        <v>0</v>
      </c>
    </row>
    <row r="1372" spans="1:72">
      <c r="A1372" t="str">
        <f>IF(I1372="","其他",_xlfn.XLOOKUP(I1372,辅助数据!B:B,辅助数据!C:C))</f>
        <v>盒子</v>
      </c>
      <c r="B1372" t="str" cm="1">
        <f t="array" ref="B1372">IFERROR(_xlfn.IFS(EOMONTH(E1372,0)-C1372&gt;90,"老品 (开售天数大于90天)",EOMONTH(E1372,0)-C1372&gt;=0,"新品 (开售天数小于等于90)"),"新品未出单")</f>
        <v>老品 (开售天数大于90天)</v>
      </c>
      <c r="C1372" s="1">
        <f>_xlfn.XLOOKUP(K1372,开售时间!A:A,开售时间!B:B)</f>
        <v>46007</v>
      </c>
      <c r="D1372" s="1" t="str">
        <f>IFERROR(_xlfn.XLOOKUP(G1372,分层!A:A,分层!B:B),"未划分")</f>
        <v>T3</v>
      </c>
      <c r="E1372" s="4">
        <v>46266</v>
      </c>
      <c r="F1372" s="1" t="s">
        <v>72</v>
      </c>
      <c r="G1372" t="s">
        <v>2957</v>
      </c>
      <c r="H1372" t="s">
        <v>2958</v>
      </c>
      <c r="I1372" t="s">
        <v>2959</v>
      </c>
      <c r="J1372" t="s">
        <v>5920</v>
      </c>
      <c r="K1372" t="s">
        <v>2959</v>
      </c>
      <c r="L1372">
        <v>19314</v>
      </c>
      <c r="M1372">
        <v>188</v>
      </c>
      <c r="N1372">
        <v>107.86</v>
      </c>
      <c r="O1372">
        <v>92.61</v>
      </c>
      <c r="P1372">
        <v>0</v>
      </c>
      <c r="Q1372">
        <v>15.25</v>
      </c>
      <c r="R1372">
        <v>0</v>
      </c>
      <c r="S1372">
        <v>0</v>
      </c>
      <c r="T1372">
        <v>0</v>
      </c>
      <c r="U1372">
        <v>0</v>
      </c>
      <c r="V1372">
        <v>0</v>
      </c>
      <c r="W1372" t="s">
        <v>5935</v>
      </c>
      <c r="X1372">
        <v>283</v>
      </c>
      <c r="Y1372">
        <v>226.51</v>
      </c>
      <c r="Z1372">
        <v>0</v>
      </c>
      <c r="AA1372">
        <v>56.49</v>
      </c>
      <c r="AB1372">
        <v>0</v>
      </c>
      <c r="AC1372">
        <v>18</v>
      </c>
      <c r="AD1372">
        <v>14</v>
      </c>
      <c r="AE1372">
        <v>0</v>
      </c>
      <c r="AF1372">
        <v>4</v>
      </c>
      <c r="AG1372">
        <v>0</v>
      </c>
      <c r="AH1372" t="s">
        <v>1903</v>
      </c>
      <c r="AI1372">
        <v>251.02</v>
      </c>
      <c r="AJ1372">
        <v>16</v>
      </c>
      <c r="AK1372" t="s">
        <v>3557</v>
      </c>
      <c r="AL1372">
        <v>0.57</v>
      </c>
      <c r="AM1372">
        <v>5.58</v>
      </c>
      <c r="AN1372">
        <v>2.62</v>
      </c>
      <c r="AO1372" t="s">
        <v>7220</v>
      </c>
      <c r="AP1372" t="s">
        <v>7221</v>
      </c>
      <c r="AQ1372" t="s">
        <v>7221</v>
      </c>
      <c r="AR1372" t="s">
        <v>7222</v>
      </c>
      <c r="AS1372">
        <v>5.99</v>
      </c>
      <c r="AT1372">
        <v>5.39</v>
      </c>
      <c r="AU1372">
        <v>6</v>
      </c>
      <c r="AV1372">
        <v>12</v>
      </c>
      <c r="AW1372">
        <v>24</v>
      </c>
      <c r="AX1372">
        <v>0.9</v>
      </c>
      <c r="AY1372">
        <v>0.9</v>
      </c>
      <c r="AZ1372">
        <v>0.8</v>
      </c>
      <c r="BA1372">
        <v>20</v>
      </c>
      <c r="BB1372">
        <v>324.5</v>
      </c>
      <c r="BC1372">
        <v>20</v>
      </c>
      <c r="BD1372" t="s">
        <v>3282</v>
      </c>
      <c r="BE1372" t="s">
        <v>7223</v>
      </c>
      <c r="BF1372" t="s">
        <v>2582</v>
      </c>
      <c r="BG1372" t="s">
        <v>86</v>
      </c>
      <c r="BH1372" t="s">
        <v>86</v>
      </c>
      <c r="BI1372" t="s">
        <v>86</v>
      </c>
      <c r="BJ1372">
        <v>324.5</v>
      </c>
      <c r="BK1372">
        <v>0</v>
      </c>
      <c r="BL1372">
        <v>0</v>
      </c>
      <c r="BM1372">
        <v>0</v>
      </c>
      <c r="BN1372">
        <v>0</v>
      </c>
      <c r="BO1372">
        <v>0</v>
      </c>
      <c r="BP1372">
        <v>0</v>
      </c>
      <c r="BQ1372">
        <v>16.23</v>
      </c>
      <c r="BR1372">
        <v>0.7</v>
      </c>
      <c r="BS1372">
        <v>0</v>
      </c>
      <c r="BT1372">
        <v>0</v>
      </c>
    </row>
    <row r="1373" spans="1:72">
      <c r="A1373" t="str">
        <f>IF(I1373="","其他",_xlfn.XLOOKUP(I1373,辅助数据!B:B,辅助数据!C:C))</f>
        <v>海报</v>
      </c>
      <c r="B1373" t="str" cm="1">
        <f t="array" ref="B1373">IFERROR(_xlfn.IFS(EOMONTH(E1373,0)-C1373&gt;90,"老品 (开售天数大于90天)",EOMONTH(E1373,0)-C1373&gt;=0,"新品 (开售天数小于等于90)"),"新品未出单")</f>
        <v>老品 (开售天数大于90天)</v>
      </c>
      <c r="C1373" s="1">
        <f>_xlfn.XLOOKUP(K1373,开售时间!A:A,开售时间!B:B)</f>
        <v>46017</v>
      </c>
      <c r="D1373" s="1" t="str">
        <f>IFERROR(_xlfn.XLOOKUP(G1373,分层!A:A,分层!B:B),"未划分")</f>
        <v>T4</v>
      </c>
      <c r="E1373" s="4">
        <v>46266</v>
      </c>
      <c r="F1373" s="1" t="s">
        <v>72</v>
      </c>
      <c r="G1373" t="s">
        <v>2912</v>
      </c>
      <c r="H1373" t="s">
        <v>2913</v>
      </c>
      <c r="I1373" t="s">
        <v>2914</v>
      </c>
      <c r="J1373" t="s">
        <v>7224</v>
      </c>
      <c r="K1373" t="s">
        <v>2914</v>
      </c>
      <c r="L1373">
        <v>22883</v>
      </c>
      <c r="M1373">
        <v>229</v>
      </c>
      <c r="N1373">
        <v>109.15</v>
      </c>
      <c r="O1373">
        <v>95.5</v>
      </c>
      <c r="P1373">
        <v>0</v>
      </c>
      <c r="Q1373">
        <v>13.65</v>
      </c>
      <c r="R1373">
        <v>0</v>
      </c>
      <c r="S1373">
        <v>0</v>
      </c>
      <c r="T1373">
        <v>0</v>
      </c>
      <c r="U1373">
        <v>0</v>
      </c>
      <c r="V1373">
        <v>0</v>
      </c>
      <c r="W1373" t="s">
        <v>5935</v>
      </c>
      <c r="X1373">
        <v>138.03</v>
      </c>
      <c r="Y1373">
        <v>120.94</v>
      </c>
      <c r="Z1373">
        <v>0</v>
      </c>
      <c r="AA1373">
        <v>17.09</v>
      </c>
      <c r="AB1373">
        <v>0</v>
      </c>
      <c r="AC1373">
        <v>11</v>
      </c>
      <c r="AD1373">
        <v>10</v>
      </c>
      <c r="AE1373">
        <v>0</v>
      </c>
      <c r="AF1373">
        <v>1</v>
      </c>
      <c r="AG1373">
        <v>0</v>
      </c>
      <c r="AH1373" t="s">
        <v>5502</v>
      </c>
      <c r="AI1373">
        <v>72.71</v>
      </c>
      <c r="AJ1373">
        <v>6</v>
      </c>
      <c r="AK1373" t="s">
        <v>251</v>
      </c>
      <c r="AL1373">
        <v>0.48</v>
      </c>
      <c r="AM1373">
        <v>4.77</v>
      </c>
      <c r="AN1373">
        <v>1.26</v>
      </c>
      <c r="AO1373" t="s">
        <v>7225</v>
      </c>
      <c r="AP1373" t="s">
        <v>7226</v>
      </c>
      <c r="AQ1373" t="s">
        <v>7227</v>
      </c>
      <c r="AR1373" t="s">
        <v>7228</v>
      </c>
      <c r="AS1373">
        <v>9.92</v>
      </c>
      <c r="AT1373">
        <v>5.46</v>
      </c>
      <c r="AU1373">
        <v>5</v>
      </c>
      <c r="AV1373">
        <v>6</v>
      </c>
      <c r="AW1373">
        <v>18</v>
      </c>
      <c r="AX1373">
        <v>0.7</v>
      </c>
      <c r="AY1373">
        <v>0.4</v>
      </c>
      <c r="AZ1373">
        <v>0.6</v>
      </c>
      <c r="BA1373">
        <v>20</v>
      </c>
      <c r="BB1373">
        <v>228.4</v>
      </c>
      <c r="BC1373">
        <v>20</v>
      </c>
      <c r="BD1373" t="s">
        <v>2405</v>
      </c>
      <c r="BE1373" t="s">
        <v>7229</v>
      </c>
      <c r="BF1373" t="s">
        <v>2405</v>
      </c>
      <c r="BG1373" t="s">
        <v>86</v>
      </c>
      <c r="BH1373" t="s">
        <v>86</v>
      </c>
      <c r="BI1373" t="s">
        <v>86</v>
      </c>
      <c r="BJ1373">
        <v>227.26</v>
      </c>
      <c r="BK1373">
        <v>0</v>
      </c>
      <c r="BL1373">
        <v>0</v>
      </c>
      <c r="BM1373">
        <v>0</v>
      </c>
      <c r="BN1373">
        <v>2</v>
      </c>
      <c r="BO1373">
        <v>22.78</v>
      </c>
      <c r="BP1373">
        <v>2</v>
      </c>
      <c r="BQ1373">
        <v>11.36</v>
      </c>
      <c r="BR1373">
        <v>0.7</v>
      </c>
      <c r="BS1373">
        <v>1.14</v>
      </c>
      <c r="BT1373">
        <v>0</v>
      </c>
    </row>
    <row r="1374" spans="1:72">
      <c r="A1374" t="str">
        <f>IF(I1374="","其他",_xlfn.XLOOKUP(I1374,辅助数据!B:B,辅助数据!C:C))</f>
        <v>海报</v>
      </c>
      <c r="B1374" t="str" cm="1">
        <f t="array" ref="B1374">IFERROR(_xlfn.IFS(EOMONTH(E1374,0)-C1374&gt;90,"老品 (开售天数大于90天)",EOMONTH(E1374,0)-C1374&gt;=0,"新品 (开售天数小于等于90)"),"新品未出单")</f>
        <v>老品 (开售天数大于90天)</v>
      </c>
      <c r="C1374" s="1">
        <f>_xlfn.XLOOKUP(K1374,开售时间!A:A,开售时间!B:B)</f>
        <v>46019</v>
      </c>
      <c r="D1374" s="1" t="str">
        <f>IFERROR(_xlfn.XLOOKUP(G1374,分层!A:A,分层!B:B),"未划分")</f>
        <v>T3</v>
      </c>
      <c r="E1374" s="4">
        <v>46266</v>
      </c>
      <c r="F1374" s="1" t="s">
        <v>72</v>
      </c>
      <c r="G1374" t="s">
        <v>2922</v>
      </c>
      <c r="H1374" t="s">
        <v>2923</v>
      </c>
      <c r="I1374" t="s">
        <v>2924</v>
      </c>
      <c r="J1374" t="s">
        <v>660</v>
      </c>
      <c r="K1374" t="s">
        <v>2924</v>
      </c>
      <c r="L1374">
        <v>8791</v>
      </c>
      <c r="M1374">
        <v>64</v>
      </c>
      <c r="N1374">
        <v>30.83</v>
      </c>
      <c r="O1374">
        <v>25.7</v>
      </c>
      <c r="P1374">
        <v>0</v>
      </c>
      <c r="Q1374">
        <v>5.13</v>
      </c>
      <c r="R1374">
        <v>0</v>
      </c>
      <c r="S1374">
        <v>0</v>
      </c>
      <c r="T1374">
        <v>0</v>
      </c>
      <c r="U1374">
        <v>0</v>
      </c>
      <c r="V1374">
        <v>0</v>
      </c>
      <c r="W1374" t="s">
        <v>5935</v>
      </c>
      <c r="X1374">
        <v>161.86</v>
      </c>
      <c r="Y1374">
        <v>135.28</v>
      </c>
      <c r="Z1374">
        <v>0</v>
      </c>
      <c r="AA1374">
        <v>26.58</v>
      </c>
      <c r="AB1374">
        <v>0</v>
      </c>
      <c r="AC1374">
        <v>14</v>
      </c>
      <c r="AD1374">
        <v>12</v>
      </c>
      <c r="AE1374">
        <v>0</v>
      </c>
      <c r="AF1374">
        <v>2</v>
      </c>
      <c r="AG1374">
        <v>0</v>
      </c>
      <c r="AH1374" t="s">
        <v>3176</v>
      </c>
      <c r="AI1374">
        <v>148.07</v>
      </c>
      <c r="AJ1374">
        <v>13</v>
      </c>
      <c r="AK1374" t="s">
        <v>897</v>
      </c>
      <c r="AL1374">
        <v>0.48</v>
      </c>
      <c r="AM1374">
        <v>3.51</v>
      </c>
      <c r="AN1374">
        <v>5.25</v>
      </c>
      <c r="AO1374" t="s">
        <v>5349</v>
      </c>
      <c r="AP1374" t="s">
        <v>7230</v>
      </c>
      <c r="AQ1374" t="s">
        <v>7231</v>
      </c>
      <c r="AR1374" t="s">
        <v>7232</v>
      </c>
      <c r="AS1374">
        <v>2.2</v>
      </c>
      <c r="AT1374">
        <v>1.54</v>
      </c>
      <c r="AU1374">
        <v>3</v>
      </c>
      <c r="AV1374">
        <v>9</v>
      </c>
      <c r="AW1374">
        <v>18</v>
      </c>
      <c r="AX1374">
        <v>0.4</v>
      </c>
      <c r="AY1374">
        <v>0.6</v>
      </c>
      <c r="AZ1374">
        <v>0.6</v>
      </c>
      <c r="BA1374">
        <v>20</v>
      </c>
      <c r="BB1374">
        <v>228.4</v>
      </c>
      <c r="BC1374">
        <v>20</v>
      </c>
      <c r="BD1374" t="s">
        <v>5673</v>
      </c>
      <c r="BE1374" t="s">
        <v>7233</v>
      </c>
      <c r="BF1374" t="s">
        <v>3074</v>
      </c>
      <c r="BG1374" t="s">
        <v>86</v>
      </c>
      <c r="BH1374" t="s">
        <v>86</v>
      </c>
      <c r="BI1374" t="s">
        <v>86</v>
      </c>
      <c r="BJ1374">
        <v>227.83</v>
      </c>
      <c r="BK1374">
        <v>0</v>
      </c>
      <c r="BL1374">
        <v>0</v>
      </c>
      <c r="BM1374">
        <v>0</v>
      </c>
      <c r="BN1374">
        <v>1</v>
      </c>
      <c r="BO1374">
        <v>11.39</v>
      </c>
      <c r="BP1374">
        <v>1</v>
      </c>
      <c r="BQ1374">
        <v>11.39</v>
      </c>
      <c r="BR1374">
        <v>0.7</v>
      </c>
      <c r="BS1374">
        <v>0.57</v>
      </c>
      <c r="BT1374">
        <v>0</v>
      </c>
    </row>
    <row r="1375" spans="1:72">
      <c r="A1375" t="str">
        <f>IF(I1375="","其他",_xlfn.XLOOKUP(I1375,辅助数据!B:B,辅助数据!C:C))</f>
        <v>纸绒花套装</v>
      </c>
      <c r="B1375" t="str" cm="1">
        <f t="array" ref="B1375">IFERROR(_xlfn.IFS(EOMONTH(E1375,0)-C1375&gt;90,"老品 (开售天数大于90天)",EOMONTH(E1375,0)-C1375&gt;=0,"新品 (开售天数小于等于90)"),"新品未出单")</f>
        <v>老品 (开售天数大于90天)</v>
      </c>
      <c r="C1375" s="1">
        <f>_xlfn.XLOOKUP(K1375,开售时间!A:A,开售时间!B:B)</f>
        <v>46030</v>
      </c>
      <c r="D1375" s="1" t="str">
        <f>IFERROR(_xlfn.XLOOKUP(G1375,分层!A:A,分层!B:B),"未划分")</f>
        <v>T3</v>
      </c>
      <c r="E1375" s="4">
        <v>46266</v>
      </c>
      <c r="F1375" s="1" t="s">
        <v>72</v>
      </c>
      <c r="G1375" t="s">
        <v>2702</v>
      </c>
      <c r="H1375" t="s">
        <v>2703</v>
      </c>
      <c r="I1375" t="s">
        <v>2704</v>
      </c>
      <c r="J1375" t="s">
        <v>7170</v>
      </c>
      <c r="K1375" t="s">
        <v>2704</v>
      </c>
      <c r="L1375">
        <v>31578</v>
      </c>
      <c r="M1375">
        <v>105</v>
      </c>
      <c r="N1375">
        <v>92.88</v>
      </c>
      <c r="O1375">
        <v>84.09</v>
      </c>
      <c r="P1375">
        <v>0</v>
      </c>
      <c r="Q1375">
        <v>8.79</v>
      </c>
      <c r="R1375">
        <v>0</v>
      </c>
      <c r="S1375">
        <v>0</v>
      </c>
      <c r="T1375">
        <v>0</v>
      </c>
      <c r="U1375">
        <v>0</v>
      </c>
      <c r="V1375">
        <v>0</v>
      </c>
      <c r="W1375" t="s">
        <v>5935</v>
      </c>
      <c r="X1375">
        <v>163.83</v>
      </c>
      <c r="Y1375">
        <v>127.87</v>
      </c>
      <c r="Z1375">
        <v>0</v>
      </c>
      <c r="AA1375">
        <v>35.96</v>
      </c>
      <c r="AB1375">
        <v>0</v>
      </c>
      <c r="AC1375">
        <v>16</v>
      </c>
      <c r="AD1375">
        <v>13</v>
      </c>
      <c r="AE1375">
        <v>0</v>
      </c>
      <c r="AF1375">
        <v>3</v>
      </c>
      <c r="AG1375">
        <v>0</v>
      </c>
      <c r="AH1375" t="s">
        <v>7234</v>
      </c>
      <c r="AI1375">
        <v>143.84</v>
      </c>
      <c r="AJ1375">
        <v>15</v>
      </c>
      <c r="AK1375" t="s">
        <v>2347</v>
      </c>
      <c r="AL1375">
        <v>0.88</v>
      </c>
      <c r="AM1375">
        <v>2.94</v>
      </c>
      <c r="AN1375">
        <v>1.76</v>
      </c>
      <c r="AO1375" t="s">
        <v>7235</v>
      </c>
      <c r="AP1375" t="s">
        <v>7236</v>
      </c>
      <c r="AQ1375" t="s">
        <v>7237</v>
      </c>
      <c r="AR1375" t="s">
        <v>7238</v>
      </c>
      <c r="AS1375">
        <v>5.81</v>
      </c>
      <c r="AT1375">
        <v>4.64</v>
      </c>
      <c r="AU1375">
        <v>3</v>
      </c>
      <c r="AV1375">
        <v>7</v>
      </c>
      <c r="AW1375">
        <v>15</v>
      </c>
      <c r="AX1375">
        <v>0.4</v>
      </c>
      <c r="AY1375">
        <v>0.5</v>
      </c>
      <c r="AZ1375">
        <v>0.5</v>
      </c>
      <c r="BA1375">
        <v>20</v>
      </c>
      <c r="BB1375">
        <v>179.8</v>
      </c>
      <c r="BC1375">
        <v>19</v>
      </c>
      <c r="BD1375" t="s">
        <v>2250</v>
      </c>
      <c r="BE1375" t="s">
        <v>7239</v>
      </c>
      <c r="BF1375" t="s">
        <v>2964</v>
      </c>
      <c r="BG1375" t="s">
        <v>86</v>
      </c>
      <c r="BH1375" t="s">
        <v>86</v>
      </c>
      <c r="BI1375" t="s">
        <v>86</v>
      </c>
      <c r="BJ1375">
        <v>178.9</v>
      </c>
      <c r="BK1375">
        <v>1</v>
      </c>
      <c r="BL1375">
        <v>8.99</v>
      </c>
      <c r="BM1375">
        <v>1</v>
      </c>
      <c r="BN1375">
        <v>2</v>
      </c>
      <c r="BO1375">
        <v>17.98</v>
      </c>
      <c r="BP1375">
        <v>1</v>
      </c>
      <c r="BQ1375">
        <v>8.95</v>
      </c>
      <c r="BR1375">
        <v>0.7</v>
      </c>
      <c r="BS1375">
        <v>0.9</v>
      </c>
      <c r="BT1375">
        <v>0</v>
      </c>
    </row>
    <row r="1376" spans="1:72">
      <c r="A1376" t="e">
        <f>IF(I1376="","其他",_xlfn.XLOOKUP(I1376,辅助数据!B:B,辅助数据!C:C))</f>
        <v>#N/A</v>
      </c>
      <c r="B1376" t="str" cm="1">
        <f t="array" ref="B1376">IFERROR(_xlfn.IFS(EOMONTH(E1376,0)-C1376&gt;90,"老品 (开售天数大于90天)",EOMONTH(E1376,0)-C1376&gt;=0,"新品 (开售天数小于等于90)"),"新品未出单")</f>
        <v>新品 (开售天数小于等于90)</v>
      </c>
      <c r="C1376" s="1">
        <f>_xlfn.XLOOKUP(K1376,开售时间!A:A,开售时间!B:B)</f>
        <v>46264</v>
      </c>
      <c r="D1376" s="1" t="str">
        <f>IFERROR(_xlfn.XLOOKUP(G1376,分层!A:A,分层!B:B),"未划分")</f>
        <v>未划分</v>
      </c>
      <c r="E1376" s="4">
        <v>46266</v>
      </c>
      <c r="F1376" s="1" t="s">
        <v>3319</v>
      </c>
      <c r="G1376" t="s">
        <v>4048</v>
      </c>
      <c r="H1376" t="s">
        <v>5836</v>
      </c>
      <c r="I1376" t="s">
        <v>4050</v>
      </c>
      <c r="J1376" t="s">
        <v>7240</v>
      </c>
      <c r="K1376" t="s">
        <v>4050</v>
      </c>
      <c r="L1376">
        <v>86670</v>
      </c>
      <c r="M1376">
        <v>687</v>
      </c>
      <c r="N1376">
        <v>507.29</v>
      </c>
      <c r="O1376">
        <v>384.4</v>
      </c>
      <c r="P1376">
        <v>0</v>
      </c>
      <c r="Q1376">
        <v>122.89</v>
      </c>
      <c r="R1376">
        <v>0</v>
      </c>
      <c r="S1376">
        <v>0</v>
      </c>
      <c r="T1376">
        <v>0</v>
      </c>
      <c r="U1376">
        <v>0</v>
      </c>
      <c r="V1376">
        <v>0</v>
      </c>
      <c r="W1376" t="s">
        <v>5935</v>
      </c>
      <c r="X1376">
        <v>225.22</v>
      </c>
      <c r="Y1376">
        <v>160.27</v>
      </c>
      <c r="Z1376">
        <v>0</v>
      </c>
      <c r="AA1376">
        <v>64.95</v>
      </c>
      <c r="AB1376">
        <v>0</v>
      </c>
      <c r="AC1376">
        <v>18</v>
      </c>
      <c r="AD1376">
        <v>13</v>
      </c>
      <c r="AE1376">
        <v>0</v>
      </c>
      <c r="AF1376">
        <v>5</v>
      </c>
      <c r="AG1376">
        <v>0</v>
      </c>
      <c r="AH1376" t="s">
        <v>1903</v>
      </c>
      <c r="AI1376">
        <v>216.23</v>
      </c>
      <c r="AJ1376">
        <v>17</v>
      </c>
      <c r="AK1376" t="s">
        <v>343</v>
      </c>
      <c r="AL1376">
        <v>0.74</v>
      </c>
      <c r="AM1376">
        <v>5.85</v>
      </c>
      <c r="AN1376">
        <v>0.44</v>
      </c>
      <c r="AO1376" t="s">
        <v>7241</v>
      </c>
      <c r="AP1376" t="s">
        <v>7242</v>
      </c>
      <c r="AQ1376" t="s">
        <v>7243</v>
      </c>
      <c r="AR1376" t="s">
        <v>6890</v>
      </c>
      <c r="AS1376">
        <v>28.18</v>
      </c>
      <c r="AT1376">
        <v>25.36</v>
      </c>
      <c r="AU1376">
        <v>4</v>
      </c>
      <c r="AV1376">
        <v>11</v>
      </c>
      <c r="AW1376">
        <v>21</v>
      </c>
      <c r="AX1376">
        <v>0.6</v>
      </c>
      <c r="AY1376">
        <v>0.8</v>
      </c>
      <c r="AZ1376">
        <v>0.7</v>
      </c>
      <c r="BA1376">
        <v>20</v>
      </c>
      <c r="BB1376">
        <v>255.67</v>
      </c>
      <c r="BC1376">
        <v>20</v>
      </c>
      <c r="BD1376" t="s">
        <v>3336</v>
      </c>
      <c r="BE1376" t="s">
        <v>7244</v>
      </c>
      <c r="BF1376" t="s">
        <v>3336</v>
      </c>
      <c r="BG1376" t="s">
        <v>86</v>
      </c>
      <c r="BH1376" t="s">
        <v>86</v>
      </c>
      <c r="BI1376" t="s">
        <v>86</v>
      </c>
      <c r="BJ1376">
        <v>247.19</v>
      </c>
      <c r="BK1376">
        <v>1</v>
      </c>
      <c r="BL1376">
        <v>11.39</v>
      </c>
      <c r="BM1376">
        <v>1</v>
      </c>
      <c r="BN1376">
        <v>11</v>
      </c>
      <c r="BO1376">
        <v>141.29</v>
      </c>
      <c r="BP1376">
        <v>11</v>
      </c>
      <c r="BQ1376">
        <v>12.36</v>
      </c>
      <c r="BR1376">
        <v>0.7</v>
      </c>
      <c r="BS1376">
        <v>8.48</v>
      </c>
      <c r="BT1376">
        <v>0</v>
      </c>
    </row>
    <row r="1377" spans="1:72">
      <c r="A1377" t="str">
        <f>IF(I1377="","其他",_xlfn.XLOOKUP(I1377,辅助数据!B:B,辅助数据!C:C))</f>
        <v>纸绒花套装</v>
      </c>
      <c r="B1377" t="str" cm="1">
        <f t="array" ref="B1377">IFERROR(_xlfn.IFS(EOMONTH(E1377,0)-C1377&gt;90,"老品 (开售天数大于90天)",EOMONTH(E1377,0)-C1377&gt;=0,"新品 (开售天数小于等于90)"),"新品未出单")</f>
        <v>老品 (开售天数大于90天)</v>
      </c>
      <c r="C1377" s="1">
        <f>_xlfn.XLOOKUP(K1377,开售时间!A:A,开售时间!B:B)</f>
        <v>46050</v>
      </c>
      <c r="D1377" s="1" t="str">
        <f>IFERROR(_xlfn.XLOOKUP(G1377,分层!A:A,分层!B:B),"未划分")</f>
        <v>T4</v>
      </c>
      <c r="E1377" s="4">
        <v>46266</v>
      </c>
      <c r="F1377" s="1" t="s">
        <v>72</v>
      </c>
      <c r="G1377" t="s">
        <v>2836</v>
      </c>
      <c r="H1377" t="s">
        <v>2837</v>
      </c>
      <c r="I1377" t="s">
        <v>2838</v>
      </c>
      <c r="J1377" t="s">
        <v>1995</v>
      </c>
      <c r="K1377" t="s">
        <v>2838</v>
      </c>
      <c r="L1377">
        <v>31726</v>
      </c>
      <c r="M1377">
        <v>141</v>
      </c>
      <c r="N1377">
        <v>120.21</v>
      </c>
      <c r="O1377">
        <v>110.32</v>
      </c>
      <c r="P1377">
        <v>0</v>
      </c>
      <c r="Q1377">
        <v>9.89</v>
      </c>
      <c r="R1377">
        <v>0</v>
      </c>
      <c r="S1377">
        <v>0</v>
      </c>
      <c r="T1377">
        <v>0</v>
      </c>
      <c r="U1377">
        <v>0</v>
      </c>
      <c r="V1377">
        <v>0</v>
      </c>
      <c r="W1377" t="s">
        <v>5935</v>
      </c>
      <c r="X1377">
        <v>161.83</v>
      </c>
      <c r="Y1377">
        <v>152.84</v>
      </c>
      <c r="Z1377">
        <v>0</v>
      </c>
      <c r="AA1377">
        <v>8.99</v>
      </c>
      <c r="AB1377">
        <v>0</v>
      </c>
      <c r="AC1377">
        <v>16</v>
      </c>
      <c r="AD1377">
        <v>15</v>
      </c>
      <c r="AE1377">
        <v>0</v>
      </c>
      <c r="AF1377">
        <v>1</v>
      </c>
      <c r="AG1377">
        <v>0</v>
      </c>
      <c r="AH1377" t="s">
        <v>2514</v>
      </c>
      <c r="AI1377">
        <v>134.85</v>
      </c>
      <c r="AJ1377">
        <v>14</v>
      </c>
      <c r="AK1377" t="s">
        <v>1968</v>
      </c>
      <c r="AL1377">
        <v>0.85</v>
      </c>
      <c r="AM1377">
        <v>3.79</v>
      </c>
      <c r="AN1377">
        <v>1.35</v>
      </c>
      <c r="AO1377" t="s">
        <v>5677</v>
      </c>
      <c r="AP1377" t="s">
        <v>7180</v>
      </c>
      <c r="AQ1377" t="s">
        <v>4408</v>
      </c>
      <c r="AR1377" t="s">
        <v>7245</v>
      </c>
      <c r="AS1377">
        <v>7.51</v>
      </c>
      <c r="AT1377">
        <v>6.33</v>
      </c>
      <c r="AU1377">
        <v>6</v>
      </c>
      <c r="AV1377">
        <v>10</v>
      </c>
      <c r="AW1377">
        <v>22</v>
      </c>
      <c r="AX1377">
        <v>0.9</v>
      </c>
      <c r="AY1377">
        <v>0.7</v>
      </c>
      <c r="AZ1377">
        <v>0.7</v>
      </c>
      <c r="BA1377">
        <v>19</v>
      </c>
      <c r="BB1377">
        <v>171.81</v>
      </c>
      <c r="BC1377">
        <v>18</v>
      </c>
      <c r="BD1377" t="s">
        <v>2533</v>
      </c>
      <c r="BE1377" t="s">
        <v>2629</v>
      </c>
      <c r="BF1377" t="s">
        <v>5852</v>
      </c>
      <c r="BG1377" t="s">
        <v>86</v>
      </c>
      <c r="BH1377" t="s">
        <v>86</v>
      </c>
      <c r="BI1377" t="s">
        <v>86</v>
      </c>
      <c r="BJ1377">
        <v>170.91</v>
      </c>
      <c r="BK1377">
        <v>0</v>
      </c>
      <c r="BL1377">
        <v>0</v>
      </c>
      <c r="BM1377">
        <v>0</v>
      </c>
      <c r="BN1377">
        <v>2</v>
      </c>
      <c r="BO1377">
        <v>17.98</v>
      </c>
      <c r="BP1377">
        <v>1</v>
      </c>
      <c r="BQ1377">
        <v>9</v>
      </c>
      <c r="BR1377">
        <v>0.6</v>
      </c>
      <c r="BS1377">
        <v>0.9</v>
      </c>
      <c r="BT1377">
        <v>0</v>
      </c>
    </row>
    <row r="1378" spans="1:72">
      <c r="A1378" t="str">
        <f>IF(I1378="","其他",_xlfn.XLOOKUP(I1378,辅助数据!B:B,辅助数据!C:C))</f>
        <v>海报套装</v>
      </c>
      <c r="B1378" t="str" cm="1">
        <f t="array" ref="B1378">IFERROR(_xlfn.IFS(EOMONTH(E1378,0)-C1378&gt;90,"老品 (开售天数大于90天)",EOMONTH(E1378,0)-C1378&gt;=0,"新品 (开售天数小于等于90)"),"新品未出单")</f>
        <v>老品 (开售天数大于90天)</v>
      </c>
      <c r="C1378" s="1">
        <f>_xlfn.XLOOKUP(K1378,开售时间!A:A,开售时间!B:B)</f>
        <v>46144</v>
      </c>
      <c r="D1378" s="1" t="str">
        <f>IFERROR(_xlfn.XLOOKUP(G1378,分层!A:A,分层!B:B),"未划分")</f>
        <v>T3</v>
      </c>
      <c r="E1378" s="4">
        <v>46266</v>
      </c>
      <c r="F1378" s="1" t="s">
        <v>72</v>
      </c>
      <c r="G1378" t="s">
        <v>652</v>
      </c>
      <c r="H1378" t="s">
        <v>5041</v>
      </c>
      <c r="I1378" t="s">
        <v>654</v>
      </c>
      <c r="J1378" t="s">
        <v>5418</v>
      </c>
      <c r="K1378" t="s">
        <v>654</v>
      </c>
      <c r="L1378">
        <v>9430</v>
      </c>
      <c r="M1378">
        <v>116</v>
      </c>
      <c r="N1378">
        <v>107.25</v>
      </c>
      <c r="O1378">
        <v>107.25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 t="s">
        <v>5935</v>
      </c>
      <c r="X1378">
        <v>307.86</v>
      </c>
      <c r="Y1378">
        <v>307.86</v>
      </c>
      <c r="Z1378">
        <v>0</v>
      </c>
      <c r="AA1378">
        <v>0</v>
      </c>
      <c r="AB1378">
        <v>0</v>
      </c>
      <c r="AC1378">
        <v>14</v>
      </c>
      <c r="AD1378">
        <v>14</v>
      </c>
      <c r="AE1378">
        <v>0</v>
      </c>
      <c r="AF1378">
        <v>0</v>
      </c>
      <c r="AG1378">
        <v>0</v>
      </c>
      <c r="AH1378" t="s">
        <v>4897</v>
      </c>
      <c r="AI1378">
        <v>307.86</v>
      </c>
      <c r="AJ1378">
        <v>14</v>
      </c>
      <c r="AK1378" t="s">
        <v>2135</v>
      </c>
      <c r="AL1378">
        <v>0.92</v>
      </c>
      <c r="AM1378">
        <v>11.37</v>
      </c>
      <c r="AN1378">
        <v>2.87</v>
      </c>
      <c r="AO1378" t="s">
        <v>7246</v>
      </c>
      <c r="AP1378" t="s">
        <v>6006</v>
      </c>
      <c r="AQ1378" t="s">
        <v>6006</v>
      </c>
      <c r="AR1378" t="s">
        <v>4897</v>
      </c>
      <c r="AS1378">
        <v>7.66</v>
      </c>
      <c r="AT1378">
        <v>5.64</v>
      </c>
      <c r="AU1378">
        <v>1</v>
      </c>
      <c r="AV1378">
        <v>3</v>
      </c>
      <c r="AW1378">
        <v>14</v>
      </c>
      <c r="AX1378">
        <v>0.1</v>
      </c>
      <c r="AY1378">
        <v>0.2</v>
      </c>
      <c r="AZ1378">
        <v>0.5</v>
      </c>
      <c r="BA1378">
        <v>19</v>
      </c>
      <c r="BB1378">
        <v>417.81</v>
      </c>
      <c r="BC1378">
        <v>19</v>
      </c>
      <c r="BD1378" t="s">
        <v>7247</v>
      </c>
      <c r="BE1378" t="s">
        <v>7247</v>
      </c>
      <c r="BF1378" t="s">
        <v>7247</v>
      </c>
      <c r="BG1378" t="s">
        <v>86</v>
      </c>
      <c r="BH1378" t="s">
        <v>86</v>
      </c>
      <c r="BI1378" t="s">
        <v>86</v>
      </c>
      <c r="BJ1378">
        <v>417.81</v>
      </c>
      <c r="BK1378">
        <v>0</v>
      </c>
      <c r="BL1378">
        <v>0</v>
      </c>
      <c r="BM1378">
        <v>0</v>
      </c>
      <c r="BN1378">
        <v>0</v>
      </c>
      <c r="BO1378">
        <v>0</v>
      </c>
      <c r="BP1378">
        <v>0</v>
      </c>
      <c r="BQ1378">
        <v>21.99</v>
      </c>
      <c r="BR1378">
        <v>0.6</v>
      </c>
      <c r="BS1378">
        <v>0</v>
      </c>
      <c r="BT1378">
        <v>0</v>
      </c>
    </row>
    <row r="1379" spans="1:72">
      <c r="A1379" t="e">
        <f>IF(I1379="","其他",_xlfn.XLOOKUP(I1379,辅助数据!B:B,辅助数据!C:C))</f>
        <v>#N/A</v>
      </c>
      <c r="B1379" t="str" cm="1">
        <f t="array" ref="B1379">IFERROR(_xlfn.IFS(EOMONTH(E1379,0)-C1379&gt;90,"老品 (开售天数大于90天)",EOMONTH(E1379,0)-C1379&gt;=0,"新品 (开售天数小于等于90)"),"新品未出单")</f>
        <v>新品 (开售天数小于等于90)</v>
      </c>
      <c r="C1379" s="1">
        <f>_xlfn.XLOOKUP(K1379,开售时间!A:A,开售时间!B:B)</f>
        <v>46276</v>
      </c>
      <c r="D1379" s="1" t="str">
        <f>IFERROR(_xlfn.XLOOKUP(G1379,分层!A:A,分层!B:B),"未划分")</f>
        <v>未划分</v>
      </c>
      <c r="E1379" s="4">
        <v>46266</v>
      </c>
      <c r="F1379" s="1" t="s">
        <v>351</v>
      </c>
      <c r="G1379" t="s">
        <v>4079</v>
      </c>
      <c r="H1379" t="s">
        <v>4080</v>
      </c>
      <c r="I1379" t="s">
        <v>4081</v>
      </c>
      <c r="J1379" t="s">
        <v>7248</v>
      </c>
      <c r="K1379" t="s">
        <v>4081</v>
      </c>
      <c r="L1379">
        <v>51650</v>
      </c>
      <c r="M1379">
        <v>469</v>
      </c>
      <c r="N1379">
        <v>388.27</v>
      </c>
      <c r="O1379">
        <v>251.98</v>
      </c>
      <c r="P1379">
        <v>0</v>
      </c>
      <c r="Q1379">
        <v>136.29</v>
      </c>
      <c r="R1379">
        <v>0</v>
      </c>
      <c r="S1379">
        <v>0</v>
      </c>
      <c r="T1379">
        <v>0</v>
      </c>
      <c r="U1379">
        <v>0</v>
      </c>
      <c r="V1379">
        <v>0</v>
      </c>
      <c r="W1379" t="s">
        <v>5935</v>
      </c>
      <c r="X1379">
        <v>271.83</v>
      </c>
      <c r="Y1379">
        <v>175.89</v>
      </c>
      <c r="Z1379">
        <v>0</v>
      </c>
      <c r="AA1379">
        <v>95.94</v>
      </c>
      <c r="AB1379">
        <v>0</v>
      </c>
      <c r="AC1379">
        <v>17</v>
      </c>
      <c r="AD1379">
        <v>11</v>
      </c>
      <c r="AE1379">
        <v>0</v>
      </c>
      <c r="AF1379">
        <v>6</v>
      </c>
      <c r="AG1379">
        <v>0</v>
      </c>
      <c r="AH1379" t="s">
        <v>2103</v>
      </c>
      <c r="AI1379">
        <v>271.83</v>
      </c>
      <c r="AJ1379">
        <v>17</v>
      </c>
      <c r="AK1379" t="s">
        <v>4207</v>
      </c>
      <c r="AL1379">
        <v>0.83</v>
      </c>
      <c r="AM1379">
        <v>7.52</v>
      </c>
      <c r="AN1379">
        <v>0.7</v>
      </c>
      <c r="AO1379" t="s">
        <v>7249</v>
      </c>
      <c r="AP1379" t="s">
        <v>7250</v>
      </c>
      <c r="AQ1379" t="s">
        <v>7251</v>
      </c>
      <c r="AR1379" t="s">
        <v>7252</v>
      </c>
      <c r="AS1379">
        <v>22.84</v>
      </c>
      <c r="AT1379">
        <v>20.44</v>
      </c>
      <c r="AU1379">
        <v>7</v>
      </c>
      <c r="AV1379">
        <v>11</v>
      </c>
      <c r="AW1379">
        <v>25</v>
      </c>
      <c r="AX1379">
        <v>1</v>
      </c>
      <c r="AY1379">
        <v>0.8</v>
      </c>
      <c r="AZ1379">
        <v>0.8</v>
      </c>
      <c r="BA1379">
        <v>19</v>
      </c>
      <c r="BB1379">
        <v>303.81</v>
      </c>
      <c r="BC1379">
        <v>19</v>
      </c>
      <c r="BD1379" t="s">
        <v>86</v>
      </c>
      <c r="BE1379" t="s">
        <v>86</v>
      </c>
      <c r="BF1379" t="s">
        <v>86</v>
      </c>
      <c r="BG1379" t="s">
        <v>86</v>
      </c>
      <c r="BH1379" t="s">
        <v>86</v>
      </c>
      <c r="BI1379" t="s">
        <v>86</v>
      </c>
      <c r="BJ1379">
        <v>251.03</v>
      </c>
      <c r="BK1379">
        <v>0</v>
      </c>
      <c r="BL1379">
        <v>0</v>
      </c>
      <c r="BM1379">
        <v>0</v>
      </c>
      <c r="BN1379">
        <v>15</v>
      </c>
      <c r="BO1379">
        <v>239.85</v>
      </c>
      <c r="BP1379">
        <v>15</v>
      </c>
      <c r="BQ1379">
        <v>13.21</v>
      </c>
      <c r="BR1379">
        <v>0.6</v>
      </c>
      <c r="BS1379">
        <v>52.78</v>
      </c>
      <c r="BT1379">
        <v>0</v>
      </c>
    </row>
    <row r="1380" spans="1:72">
      <c r="A1380" t="str">
        <f>IF(I1380="","其他",_xlfn.XLOOKUP(I1380,辅助数据!B:B,辅助数据!C:C))</f>
        <v>餐具套装</v>
      </c>
      <c r="B1380" t="str" cm="1">
        <f t="array" ref="B1380">IFERROR(_xlfn.IFS(EOMONTH(E1380,0)-C1380&gt;90,"老品 (开售天数大于90天)",EOMONTH(E1380,0)-C1380&gt;=0,"新品 (开售天数小于等于90)"),"新品未出单")</f>
        <v>老品 (开售天数大于90天)</v>
      </c>
      <c r="C1380" s="1">
        <f>_xlfn.XLOOKUP(K1380,开售时间!A:A,开售时间!B:B)</f>
        <v>45597</v>
      </c>
      <c r="D1380" s="1" t="str">
        <f>IFERROR(_xlfn.XLOOKUP(G1380,分层!A:A,分层!B:B),"未划分")</f>
        <v>T4</v>
      </c>
      <c r="E1380" s="4">
        <v>46266</v>
      </c>
      <c r="F1380" s="1" t="s">
        <v>72</v>
      </c>
      <c r="G1380" t="s">
        <v>3109</v>
      </c>
      <c r="H1380" t="s">
        <v>3110</v>
      </c>
      <c r="I1380" t="s">
        <v>3111</v>
      </c>
      <c r="J1380" t="s">
        <v>2507</v>
      </c>
      <c r="K1380" t="s">
        <v>3111</v>
      </c>
      <c r="L1380">
        <v>24891</v>
      </c>
      <c r="M1380">
        <v>216</v>
      </c>
      <c r="N1380">
        <v>136.77</v>
      </c>
      <c r="O1380">
        <v>126.08</v>
      </c>
      <c r="P1380">
        <v>0</v>
      </c>
      <c r="Q1380">
        <v>10.69</v>
      </c>
      <c r="R1380">
        <v>0</v>
      </c>
      <c r="S1380">
        <v>0</v>
      </c>
      <c r="T1380">
        <v>0</v>
      </c>
      <c r="U1380">
        <v>0</v>
      </c>
      <c r="V1380">
        <v>0</v>
      </c>
      <c r="W1380" t="s">
        <v>5935</v>
      </c>
      <c r="X1380">
        <v>221.1</v>
      </c>
      <c r="Y1380">
        <v>210.79</v>
      </c>
      <c r="Z1380">
        <v>0</v>
      </c>
      <c r="AA1380">
        <v>10.31</v>
      </c>
      <c r="AB1380">
        <v>0</v>
      </c>
      <c r="AC1380">
        <v>12</v>
      </c>
      <c r="AD1380">
        <v>11</v>
      </c>
      <c r="AE1380">
        <v>0</v>
      </c>
      <c r="AF1380">
        <v>1</v>
      </c>
      <c r="AG1380">
        <v>0</v>
      </c>
      <c r="AH1380" t="s">
        <v>1099</v>
      </c>
      <c r="AI1380">
        <v>199.12</v>
      </c>
      <c r="AJ1380">
        <v>10</v>
      </c>
      <c r="AK1380" t="s">
        <v>1201</v>
      </c>
      <c r="AL1380">
        <v>0.63</v>
      </c>
      <c r="AM1380">
        <v>5.49</v>
      </c>
      <c r="AN1380">
        <v>1.62</v>
      </c>
      <c r="AO1380" t="s">
        <v>7253</v>
      </c>
      <c r="AP1380" t="s">
        <v>7254</v>
      </c>
      <c r="AQ1380" t="s">
        <v>7254</v>
      </c>
      <c r="AR1380" t="s">
        <v>6986</v>
      </c>
      <c r="AS1380">
        <v>11.4</v>
      </c>
      <c r="AT1380">
        <v>7.6</v>
      </c>
      <c r="AU1380">
        <v>6</v>
      </c>
      <c r="AV1380">
        <v>10</v>
      </c>
      <c r="AW1380">
        <v>19</v>
      </c>
      <c r="AX1380">
        <v>0.9</v>
      </c>
      <c r="AY1380">
        <v>0.7</v>
      </c>
      <c r="AZ1380">
        <v>0.6</v>
      </c>
      <c r="BA1380">
        <v>18</v>
      </c>
      <c r="BB1380">
        <v>380.69</v>
      </c>
      <c r="BC1380">
        <v>18</v>
      </c>
      <c r="BD1380" t="s">
        <v>2788</v>
      </c>
      <c r="BE1380" t="s">
        <v>6737</v>
      </c>
      <c r="BF1380" t="s">
        <v>2983</v>
      </c>
      <c r="BG1380" t="s">
        <v>86</v>
      </c>
      <c r="BH1380" t="s">
        <v>86</v>
      </c>
      <c r="BI1380" t="s">
        <v>86</v>
      </c>
      <c r="BJ1380">
        <v>380.69</v>
      </c>
      <c r="BK1380">
        <v>1</v>
      </c>
      <c r="BL1380">
        <v>21.32</v>
      </c>
      <c r="BM1380">
        <v>1</v>
      </c>
      <c r="BN1380">
        <v>0</v>
      </c>
      <c r="BO1380">
        <v>0</v>
      </c>
      <c r="BP1380">
        <v>0</v>
      </c>
      <c r="BQ1380">
        <v>21.15</v>
      </c>
      <c r="BR1380">
        <v>0.6</v>
      </c>
      <c r="BS1380">
        <v>0</v>
      </c>
      <c r="BT1380">
        <v>0</v>
      </c>
    </row>
    <row r="1381" spans="1:72">
      <c r="A1381" t="str">
        <f>IF(I1381="","其他",_xlfn.XLOOKUP(I1381,辅助数据!B:B,辅助数据!C:C))</f>
        <v>漩涡套装</v>
      </c>
      <c r="B1381" t="str" cm="1">
        <f t="array" ref="B1381">IFERROR(_xlfn.IFS(EOMONTH(E1381,0)-C1381&gt;90,"老品 (开售天数大于90天)",EOMONTH(E1381,0)-C1381&gt;=0,"新品 (开售天数小于等于90)"),"新品未出单")</f>
        <v>老品 (开售天数大于90天)</v>
      </c>
      <c r="C1381" s="1">
        <f>_xlfn.XLOOKUP(K1381,开售时间!A:A,开售时间!B:B)</f>
        <v>45942</v>
      </c>
      <c r="D1381" s="1" t="str">
        <f>IFERROR(_xlfn.XLOOKUP(G1381,分层!A:A,分层!B:B),"未划分")</f>
        <v>T4</v>
      </c>
      <c r="E1381" s="4">
        <v>46266</v>
      </c>
      <c r="F1381" s="1" t="s">
        <v>72</v>
      </c>
      <c r="G1381" t="s">
        <v>2770</v>
      </c>
      <c r="H1381" t="s">
        <v>2771</v>
      </c>
      <c r="I1381" t="s">
        <v>2772</v>
      </c>
      <c r="J1381" t="s">
        <v>6411</v>
      </c>
      <c r="K1381" t="s">
        <v>2772</v>
      </c>
      <c r="L1381">
        <v>27774</v>
      </c>
      <c r="M1381">
        <v>63</v>
      </c>
      <c r="N1381">
        <v>65.74</v>
      </c>
      <c r="O1381">
        <v>60.01</v>
      </c>
      <c r="P1381">
        <v>0</v>
      </c>
      <c r="Q1381">
        <v>5.73</v>
      </c>
      <c r="R1381">
        <v>0</v>
      </c>
      <c r="S1381">
        <v>0</v>
      </c>
      <c r="T1381">
        <v>0</v>
      </c>
      <c r="U1381">
        <v>0</v>
      </c>
      <c r="V1381">
        <v>0</v>
      </c>
      <c r="W1381" t="s">
        <v>5935</v>
      </c>
      <c r="X1381">
        <v>95.92</v>
      </c>
      <c r="Y1381">
        <v>71.94</v>
      </c>
      <c r="Z1381">
        <v>0</v>
      </c>
      <c r="AA1381">
        <v>23.98</v>
      </c>
      <c r="AB1381">
        <v>0</v>
      </c>
      <c r="AC1381">
        <v>7</v>
      </c>
      <c r="AD1381">
        <v>5</v>
      </c>
      <c r="AE1381">
        <v>0</v>
      </c>
      <c r="AF1381">
        <v>2</v>
      </c>
      <c r="AG1381">
        <v>0</v>
      </c>
      <c r="AH1381" t="s">
        <v>5476</v>
      </c>
      <c r="AI1381">
        <v>95.92</v>
      </c>
      <c r="AJ1381">
        <v>7</v>
      </c>
      <c r="AK1381" t="s">
        <v>823</v>
      </c>
      <c r="AL1381">
        <v>1.04</v>
      </c>
      <c r="AM1381">
        <v>2.37</v>
      </c>
      <c r="AN1381">
        <v>1.46</v>
      </c>
      <c r="AO1381" t="s">
        <v>7255</v>
      </c>
      <c r="AP1381" t="s">
        <v>7256</v>
      </c>
      <c r="AQ1381" t="s">
        <v>6232</v>
      </c>
      <c r="AR1381" t="s">
        <v>6738</v>
      </c>
      <c r="AS1381">
        <v>9.39</v>
      </c>
      <c r="AT1381">
        <v>3.65</v>
      </c>
      <c r="AU1381">
        <v>6</v>
      </c>
      <c r="AV1381">
        <v>7</v>
      </c>
      <c r="AW1381">
        <v>18</v>
      </c>
      <c r="AX1381">
        <v>0.9</v>
      </c>
      <c r="AY1381">
        <v>0.5</v>
      </c>
      <c r="AZ1381">
        <v>0.6</v>
      </c>
      <c r="BA1381">
        <v>18</v>
      </c>
      <c r="BB1381">
        <v>215.82</v>
      </c>
      <c r="BC1381">
        <v>15</v>
      </c>
      <c r="BD1381" t="s">
        <v>7059</v>
      </c>
      <c r="BE1381" t="s">
        <v>7059</v>
      </c>
      <c r="BF1381" t="s">
        <v>3282</v>
      </c>
      <c r="BG1381" t="s">
        <v>86</v>
      </c>
      <c r="BH1381" t="s">
        <v>86</v>
      </c>
      <c r="BI1381" t="s">
        <v>86</v>
      </c>
      <c r="BJ1381">
        <v>214.62</v>
      </c>
      <c r="BK1381">
        <v>0</v>
      </c>
      <c r="BL1381">
        <v>0</v>
      </c>
      <c r="BM1381">
        <v>0</v>
      </c>
      <c r="BN1381">
        <v>2</v>
      </c>
      <c r="BO1381">
        <v>23.98</v>
      </c>
      <c r="BP1381">
        <v>1</v>
      </c>
      <c r="BQ1381">
        <v>11.92</v>
      </c>
      <c r="BR1381">
        <v>0.6</v>
      </c>
      <c r="BS1381">
        <v>1.2</v>
      </c>
      <c r="BT1381">
        <v>0</v>
      </c>
    </row>
    <row r="1382" spans="1:72">
      <c r="A1382" t="str">
        <f>IF(I1382="","其他",_xlfn.XLOOKUP(I1382,辅助数据!B:B,辅助数据!C:C))</f>
        <v>小海报木板</v>
      </c>
      <c r="B1382" t="str" cm="1">
        <f t="array" ref="B1382">IFERROR(_xlfn.IFS(EOMONTH(E1382,0)-C1382&gt;90,"老品 (开售天数大于90天)",EOMONTH(E1382,0)-C1382&gt;=0,"新品 (开售天数小于等于90)"),"新品未出单")</f>
        <v>老品 (开售天数大于90天)</v>
      </c>
      <c r="C1382" s="1">
        <f>_xlfn.XLOOKUP(K1382,开售时间!A:A,开售时间!B:B)</f>
        <v>46019</v>
      </c>
      <c r="D1382" s="1" t="str">
        <f>IFERROR(_xlfn.XLOOKUP(G1382,分层!A:A,分层!B:B),"未划分")</f>
        <v>T3</v>
      </c>
      <c r="E1382" s="4">
        <v>46266</v>
      </c>
      <c r="F1382" s="1" t="s">
        <v>72</v>
      </c>
      <c r="G1382" t="s">
        <v>2614</v>
      </c>
      <c r="H1382" t="s">
        <v>2615</v>
      </c>
      <c r="I1382" t="s">
        <v>2616</v>
      </c>
      <c r="J1382" t="s">
        <v>5465</v>
      </c>
      <c r="K1382" t="s">
        <v>2616</v>
      </c>
      <c r="L1382">
        <v>21503</v>
      </c>
      <c r="M1382">
        <v>143</v>
      </c>
      <c r="N1382">
        <v>82.01</v>
      </c>
      <c r="O1382">
        <v>82.01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 t="s">
        <v>5935</v>
      </c>
      <c r="X1382">
        <v>136.87</v>
      </c>
      <c r="Y1382">
        <v>136.87</v>
      </c>
      <c r="Z1382">
        <v>0</v>
      </c>
      <c r="AA1382">
        <v>0</v>
      </c>
      <c r="AB1382">
        <v>0</v>
      </c>
      <c r="AC1382">
        <v>13</v>
      </c>
      <c r="AD1382">
        <v>13</v>
      </c>
      <c r="AE1382">
        <v>0</v>
      </c>
      <c r="AF1382">
        <v>0</v>
      </c>
      <c r="AG1382">
        <v>0</v>
      </c>
      <c r="AH1382" t="s">
        <v>1326</v>
      </c>
      <c r="AI1382">
        <v>96.9</v>
      </c>
      <c r="AJ1382">
        <v>10</v>
      </c>
      <c r="AK1382" t="s">
        <v>2859</v>
      </c>
      <c r="AL1382">
        <v>0.57</v>
      </c>
      <c r="AM1382">
        <v>3.81</v>
      </c>
      <c r="AN1382">
        <v>1.67</v>
      </c>
      <c r="AO1382" t="s">
        <v>7257</v>
      </c>
      <c r="AP1382" t="s">
        <v>7258</v>
      </c>
      <c r="AQ1382" t="s">
        <v>7258</v>
      </c>
      <c r="AR1382" t="s">
        <v>7259</v>
      </c>
      <c r="AS1382">
        <v>6.31</v>
      </c>
      <c r="AT1382">
        <v>4.56</v>
      </c>
      <c r="AU1382">
        <v>5</v>
      </c>
      <c r="AV1382">
        <v>11</v>
      </c>
      <c r="AW1382">
        <v>17</v>
      </c>
      <c r="AX1382">
        <v>0.7</v>
      </c>
      <c r="AY1382">
        <v>0.8</v>
      </c>
      <c r="AZ1382">
        <v>0.6</v>
      </c>
      <c r="BA1382">
        <v>18</v>
      </c>
      <c r="BB1382">
        <v>174.82</v>
      </c>
      <c r="BC1382">
        <v>18</v>
      </c>
      <c r="BD1382" t="s">
        <v>2788</v>
      </c>
      <c r="BE1382" t="s">
        <v>1489</v>
      </c>
      <c r="BF1382" t="s">
        <v>2983</v>
      </c>
      <c r="BG1382" t="s">
        <v>86</v>
      </c>
      <c r="BH1382" t="s">
        <v>86</v>
      </c>
      <c r="BI1382" t="s">
        <v>86</v>
      </c>
      <c r="BJ1382">
        <v>174.82</v>
      </c>
      <c r="BK1382">
        <v>0</v>
      </c>
      <c r="BL1382">
        <v>0</v>
      </c>
      <c r="BM1382">
        <v>0</v>
      </c>
      <c r="BN1382">
        <v>0</v>
      </c>
      <c r="BO1382">
        <v>0</v>
      </c>
      <c r="BP1382">
        <v>0</v>
      </c>
      <c r="BQ1382">
        <v>9.71</v>
      </c>
      <c r="BR1382">
        <v>0.6</v>
      </c>
      <c r="BS1382">
        <v>0</v>
      </c>
      <c r="BT1382">
        <v>0</v>
      </c>
    </row>
    <row r="1383" spans="1:72">
      <c r="A1383" t="str">
        <f>IF(I1383="","其他",_xlfn.XLOOKUP(I1383,辅助数据!B:B,辅助数据!C:C))</f>
        <v>纸绒花套装</v>
      </c>
      <c r="B1383" t="str" cm="1">
        <f t="array" ref="B1383">IFERROR(_xlfn.IFS(EOMONTH(E1383,0)-C1383&gt;90,"老品 (开售天数大于90天)",EOMONTH(E1383,0)-C1383&gt;=0,"新品 (开售天数小于等于90)"),"新品未出单")</f>
        <v>老品 (开售天数大于90天)</v>
      </c>
      <c r="C1383" s="1">
        <f>_xlfn.XLOOKUP(K1383,开售时间!A:A,开售时间!B:B)</f>
        <v>46030</v>
      </c>
      <c r="D1383" s="1" t="str">
        <f>IFERROR(_xlfn.XLOOKUP(G1383,分层!A:A,分层!B:B),"未划分")</f>
        <v>T4</v>
      </c>
      <c r="E1383" s="4">
        <v>46266</v>
      </c>
      <c r="F1383" s="1" t="s">
        <v>72</v>
      </c>
      <c r="G1383" t="s">
        <v>2867</v>
      </c>
      <c r="H1383" t="s">
        <v>2868</v>
      </c>
      <c r="I1383" t="s">
        <v>2869</v>
      </c>
      <c r="J1383" t="s">
        <v>6411</v>
      </c>
      <c r="K1383" t="s">
        <v>2869</v>
      </c>
      <c r="L1383">
        <v>35302</v>
      </c>
      <c r="M1383">
        <v>108</v>
      </c>
      <c r="N1383">
        <v>90.58</v>
      </c>
      <c r="O1383">
        <v>89.61</v>
      </c>
      <c r="P1383">
        <v>0</v>
      </c>
      <c r="Q1383">
        <v>0.97</v>
      </c>
      <c r="R1383">
        <v>0</v>
      </c>
      <c r="S1383">
        <v>0</v>
      </c>
      <c r="T1383">
        <v>0</v>
      </c>
      <c r="U1383">
        <v>0</v>
      </c>
      <c r="V1383">
        <v>0</v>
      </c>
      <c r="W1383" t="s">
        <v>5935</v>
      </c>
      <c r="X1383">
        <v>130.87</v>
      </c>
      <c r="Y1383">
        <v>121.88</v>
      </c>
      <c r="Z1383">
        <v>0</v>
      </c>
      <c r="AA1383">
        <v>8.99</v>
      </c>
      <c r="AB1383">
        <v>0</v>
      </c>
      <c r="AC1383">
        <v>12</v>
      </c>
      <c r="AD1383">
        <v>11</v>
      </c>
      <c r="AE1383">
        <v>0</v>
      </c>
      <c r="AF1383">
        <v>1</v>
      </c>
      <c r="AG1383">
        <v>0</v>
      </c>
      <c r="AH1383" t="s">
        <v>1496</v>
      </c>
      <c r="AI1383">
        <v>96.35</v>
      </c>
      <c r="AJ1383">
        <v>9</v>
      </c>
      <c r="AK1383" t="s">
        <v>464</v>
      </c>
      <c r="AL1383">
        <v>0.84</v>
      </c>
      <c r="AM1383">
        <v>2.57</v>
      </c>
      <c r="AN1383">
        <v>1.44</v>
      </c>
      <c r="AO1383" t="s">
        <v>7260</v>
      </c>
      <c r="AP1383" t="s">
        <v>6764</v>
      </c>
      <c r="AQ1383" t="s">
        <v>1985</v>
      </c>
      <c r="AR1383" t="s">
        <v>4961</v>
      </c>
      <c r="AS1383">
        <v>7.55</v>
      </c>
      <c r="AT1383">
        <v>5.03</v>
      </c>
      <c r="AU1383">
        <v>1</v>
      </c>
      <c r="AV1383">
        <v>8</v>
      </c>
      <c r="AW1383">
        <v>18</v>
      </c>
      <c r="AX1383">
        <v>0.1</v>
      </c>
      <c r="AY1383">
        <v>0.6</v>
      </c>
      <c r="AZ1383">
        <v>0.6</v>
      </c>
      <c r="BA1383">
        <v>18</v>
      </c>
      <c r="BB1383">
        <v>164.82</v>
      </c>
      <c r="BC1383">
        <v>17</v>
      </c>
      <c r="BD1383" t="s">
        <v>1211</v>
      </c>
      <c r="BE1383" t="s">
        <v>2517</v>
      </c>
      <c r="BF1383" t="s">
        <v>3286</v>
      </c>
      <c r="BG1383" t="s">
        <v>86</v>
      </c>
      <c r="BH1383" t="s">
        <v>86</v>
      </c>
      <c r="BI1383" t="s">
        <v>86</v>
      </c>
      <c r="BJ1383">
        <v>163.02</v>
      </c>
      <c r="BK1383">
        <v>0</v>
      </c>
      <c r="BL1383">
        <v>0</v>
      </c>
      <c r="BM1383">
        <v>0</v>
      </c>
      <c r="BN1383">
        <v>4</v>
      </c>
      <c r="BO1383">
        <v>35.96</v>
      </c>
      <c r="BP1383">
        <v>3</v>
      </c>
      <c r="BQ1383">
        <v>9.06</v>
      </c>
      <c r="BR1383">
        <v>0.6</v>
      </c>
      <c r="BS1383">
        <v>1.8</v>
      </c>
      <c r="BT1383">
        <v>0</v>
      </c>
    </row>
    <row r="1384" spans="1:72">
      <c r="A1384" t="e">
        <f>IF(I1384="","其他",_xlfn.XLOOKUP(I1384,辅助数据!B:B,辅助数据!C:C))</f>
        <v>#N/A</v>
      </c>
      <c r="B1384" t="str" cm="1">
        <f t="array" ref="B1384">IFERROR(_xlfn.IFS(EOMONTH(E1384,0)-C1384&gt;90,"老品 (开售天数大于90天)",EOMONTH(E1384,0)-C1384&gt;=0,"新品 (开售天数小于等于90)"),"新品未出单")</f>
        <v>新品 (开售天数小于等于90)</v>
      </c>
      <c r="C1384" s="1">
        <f>_xlfn.XLOOKUP(K1384,开售时间!A:A,开售时间!B:B)</f>
        <v>46261</v>
      </c>
      <c r="D1384" s="1" t="str">
        <f>IFERROR(_xlfn.XLOOKUP(G1384,分层!A:A,分层!B:B),"未划分")</f>
        <v>未划分</v>
      </c>
      <c r="E1384" s="4">
        <v>46266</v>
      </c>
      <c r="F1384" s="1" t="s">
        <v>3319</v>
      </c>
      <c r="G1384" t="s">
        <v>4066</v>
      </c>
      <c r="H1384" t="s">
        <v>5864</v>
      </c>
      <c r="I1384" t="s">
        <v>4068</v>
      </c>
      <c r="J1384" t="s">
        <v>2931</v>
      </c>
      <c r="K1384" t="s">
        <v>4068</v>
      </c>
      <c r="L1384">
        <v>96320</v>
      </c>
      <c r="M1384">
        <v>370</v>
      </c>
      <c r="N1384">
        <v>262.18</v>
      </c>
      <c r="O1384">
        <v>199.59</v>
      </c>
      <c r="P1384">
        <v>0</v>
      </c>
      <c r="Q1384">
        <v>62.59</v>
      </c>
      <c r="R1384">
        <v>0</v>
      </c>
      <c r="S1384">
        <v>0</v>
      </c>
      <c r="T1384">
        <v>0</v>
      </c>
      <c r="U1384">
        <v>0</v>
      </c>
      <c r="V1384">
        <v>0</v>
      </c>
      <c r="W1384" t="s">
        <v>5935</v>
      </c>
      <c r="X1384">
        <v>126.41</v>
      </c>
      <c r="Y1384">
        <v>99.89</v>
      </c>
      <c r="Z1384">
        <v>0</v>
      </c>
      <c r="AA1384">
        <v>26.52</v>
      </c>
      <c r="AB1384">
        <v>0</v>
      </c>
      <c r="AC1384">
        <v>14</v>
      </c>
      <c r="AD1384">
        <v>11</v>
      </c>
      <c r="AE1384">
        <v>0</v>
      </c>
      <c r="AF1384">
        <v>3</v>
      </c>
      <c r="AG1384">
        <v>0</v>
      </c>
      <c r="AH1384" t="s">
        <v>5312</v>
      </c>
      <c r="AI1384">
        <v>126.41</v>
      </c>
      <c r="AJ1384">
        <v>14</v>
      </c>
      <c r="AK1384" t="s">
        <v>212</v>
      </c>
      <c r="AL1384">
        <v>0.71</v>
      </c>
      <c r="AM1384">
        <v>2.72</v>
      </c>
      <c r="AN1384">
        <v>0.48</v>
      </c>
      <c r="AO1384" t="s">
        <v>7261</v>
      </c>
      <c r="AP1384" t="s">
        <v>7262</v>
      </c>
      <c r="AQ1384" t="s">
        <v>7263</v>
      </c>
      <c r="AR1384" t="s">
        <v>7264</v>
      </c>
      <c r="AS1384">
        <v>18.73</v>
      </c>
      <c r="AT1384">
        <v>14.57</v>
      </c>
      <c r="AU1384">
        <v>1</v>
      </c>
      <c r="AV1384">
        <v>7</v>
      </c>
      <c r="AW1384">
        <v>18</v>
      </c>
      <c r="AX1384">
        <v>0.1</v>
      </c>
      <c r="AY1384">
        <v>0.5</v>
      </c>
      <c r="AZ1384">
        <v>0.6</v>
      </c>
      <c r="BA1384">
        <v>18</v>
      </c>
      <c r="BB1384">
        <v>162.7</v>
      </c>
      <c r="BC1384">
        <v>18</v>
      </c>
      <c r="BD1384" t="s">
        <v>7265</v>
      </c>
      <c r="BE1384" t="s">
        <v>7266</v>
      </c>
      <c r="BF1384" t="s">
        <v>7265</v>
      </c>
      <c r="BG1384" t="s">
        <v>86</v>
      </c>
      <c r="BH1384" t="s">
        <v>86</v>
      </c>
      <c r="BI1384" t="s">
        <v>86</v>
      </c>
      <c r="BJ1384">
        <v>158.38</v>
      </c>
      <c r="BK1384">
        <v>1</v>
      </c>
      <c r="BL1384">
        <v>8.54</v>
      </c>
      <c r="BM1384">
        <v>1</v>
      </c>
      <c r="BN1384">
        <v>8</v>
      </c>
      <c r="BO1384">
        <v>71.92</v>
      </c>
      <c r="BP1384">
        <v>8</v>
      </c>
      <c r="BQ1384">
        <v>8.8</v>
      </c>
      <c r="BR1384">
        <v>0.6</v>
      </c>
      <c r="BS1384">
        <v>4.32</v>
      </c>
      <c r="BT1384">
        <v>0</v>
      </c>
    </row>
    <row r="1385" spans="1:72">
      <c r="A1385" t="e">
        <f>IF(I1385="","其他",_xlfn.XLOOKUP(I1385,辅助数据!B:B,辅助数据!C:C))</f>
        <v>#N/A</v>
      </c>
      <c r="B1385" t="str" cm="1">
        <f t="array" ref="B1385">IFERROR(_xlfn.IFS(EOMONTH(E1385,0)-C1385&gt;90,"老品 (开售天数大于90天)",EOMONTH(E1385,0)-C1385&gt;=0,"新品 (开售天数小于等于90)"),"新品未出单")</f>
        <v>新品 (开售天数小于等于90)</v>
      </c>
      <c r="C1385" s="1">
        <f>_xlfn.XLOOKUP(K1385,开售时间!A:A,开售时间!B:B)</f>
        <v>46290</v>
      </c>
      <c r="D1385" s="1" t="str">
        <f>IFERROR(_xlfn.XLOOKUP(G1385,分层!A:A,分层!B:B),"未划分")</f>
        <v>未划分</v>
      </c>
      <c r="E1385" s="4">
        <v>46266</v>
      </c>
      <c r="F1385" s="1" t="s">
        <v>351</v>
      </c>
      <c r="G1385" t="s">
        <v>7267</v>
      </c>
      <c r="H1385" t="s">
        <v>7268</v>
      </c>
      <c r="I1385" t="s">
        <v>7269</v>
      </c>
      <c r="J1385" t="s">
        <v>3450</v>
      </c>
      <c r="K1385" t="s">
        <v>7269</v>
      </c>
      <c r="L1385">
        <v>95690</v>
      </c>
      <c r="M1385">
        <v>304</v>
      </c>
      <c r="N1385">
        <v>271.87</v>
      </c>
      <c r="O1385">
        <v>199.27</v>
      </c>
      <c r="P1385">
        <v>0</v>
      </c>
      <c r="Q1385">
        <v>72.6</v>
      </c>
      <c r="R1385">
        <v>0</v>
      </c>
      <c r="S1385">
        <v>0</v>
      </c>
      <c r="T1385">
        <v>0</v>
      </c>
      <c r="U1385">
        <v>0</v>
      </c>
      <c r="V1385">
        <v>0</v>
      </c>
      <c r="W1385" t="s">
        <v>5935</v>
      </c>
      <c r="X1385">
        <v>223.84</v>
      </c>
      <c r="Y1385">
        <v>181.87</v>
      </c>
      <c r="Z1385">
        <v>0</v>
      </c>
      <c r="AA1385">
        <v>41.97</v>
      </c>
      <c r="AB1385">
        <v>0</v>
      </c>
      <c r="AC1385">
        <v>16</v>
      </c>
      <c r="AD1385">
        <v>13</v>
      </c>
      <c r="AE1385">
        <v>0</v>
      </c>
      <c r="AF1385">
        <v>3</v>
      </c>
      <c r="AG1385">
        <v>0</v>
      </c>
      <c r="AH1385" t="s">
        <v>2514</v>
      </c>
      <c r="AI1385">
        <v>223.84</v>
      </c>
      <c r="AJ1385">
        <v>16</v>
      </c>
      <c r="AK1385" t="s">
        <v>4452</v>
      </c>
      <c r="AL1385">
        <v>0.89</v>
      </c>
      <c r="AM1385">
        <v>2.84</v>
      </c>
      <c r="AN1385">
        <v>0.82</v>
      </c>
      <c r="AO1385" t="s">
        <v>7270</v>
      </c>
      <c r="AP1385" t="s">
        <v>7271</v>
      </c>
      <c r="AQ1385" t="s">
        <v>7272</v>
      </c>
      <c r="AR1385" t="s">
        <v>7273</v>
      </c>
      <c r="AS1385">
        <v>16.99</v>
      </c>
      <c r="AT1385">
        <v>15.1</v>
      </c>
      <c r="AU1385">
        <v>26</v>
      </c>
      <c r="AV1385">
        <v>34</v>
      </c>
      <c r="AW1385">
        <v>34</v>
      </c>
      <c r="AX1385">
        <v>3.7</v>
      </c>
      <c r="AY1385">
        <v>2.4</v>
      </c>
      <c r="AZ1385">
        <v>1.1</v>
      </c>
      <c r="BA1385">
        <v>18</v>
      </c>
      <c r="BB1385">
        <v>251.82</v>
      </c>
      <c r="BC1385">
        <v>18</v>
      </c>
      <c r="BD1385" t="s">
        <v>86</v>
      </c>
      <c r="BE1385" t="s">
        <v>86</v>
      </c>
      <c r="BF1385" t="s">
        <v>86</v>
      </c>
      <c r="BG1385" t="s">
        <v>86</v>
      </c>
      <c r="BH1385" t="s">
        <v>86</v>
      </c>
      <c r="BI1385" t="s">
        <v>86</v>
      </c>
      <c r="BJ1385">
        <v>208.44</v>
      </c>
      <c r="BK1385">
        <v>0</v>
      </c>
      <c r="BL1385">
        <v>0</v>
      </c>
      <c r="BM1385">
        <v>0</v>
      </c>
      <c r="BN1385">
        <v>13</v>
      </c>
      <c r="BO1385">
        <v>181.87</v>
      </c>
      <c r="BP1385">
        <v>13</v>
      </c>
      <c r="BQ1385">
        <v>11.58</v>
      </c>
      <c r="BR1385">
        <v>0.6</v>
      </c>
      <c r="BS1385">
        <v>43.38</v>
      </c>
      <c r="BT1385">
        <v>0</v>
      </c>
    </row>
    <row r="1386" spans="1:72">
      <c r="A1386" t="str">
        <f>IF(I1386="","其他",_xlfn.XLOOKUP(I1386,辅助数据!B:B,辅助数据!C:C))</f>
        <v>横幅蜂窝套装</v>
      </c>
      <c r="B1386" t="str" cm="1">
        <f t="array" ref="B1386">IFERROR(_xlfn.IFS(EOMONTH(E1386,0)-C1386&gt;90,"老品 (开售天数大于90天)",EOMONTH(E1386,0)-C1386&gt;=0,"新品 (开售天数小于等于90)"),"新品未出单")</f>
        <v>老品 (开售天数大于90天)</v>
      </c>
      <c r="C1386" s="1">
        <f>_xlfn.XLOOKUP(K1386,开售时间!A:A,开售时间!B:B)</f>
        <v>46039</v>
      </c>
      <c r="D1386" s="1" t="str">
        <f>IFERROR(_xlfn.XLOOKUP(G1386,分层!A:A,分层!B:B),"未划分")</f>
        <v>T3</v>
      </c>
      <c r="E1386" s="4">
        <v>46266</v>
      </c>
      <c r="F1386" s="1" t="s">
        <v>72</v>
      </c>
      <c r="G1386" t="s">
        <v>3275</v>
      </c>
      <c r="H1386" t="s">
        <v>3276</v>
      </c>
      <c r="I1386" t="s">
        <v>3277</v>
      </c>
      <c r="J1386" t="s">
        <v>1318</v>
      </c>
      <c r="K1386" t="s">
        <v>3277</v>
      </c>
      <c r="L1386">
        <v>4891</v>
      </c>
      <c r="M1386">
        <v>58</v>
      </c>
      <c r="N1386">
        <v>39.04</v>
      </c>
      <c r="O1386">
        <v>39.04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 t="s">
        <v>5935</v>
      </c>
      <c r="X1386">
        <v>169.17</v>
      </c>
      <c r="Y1386">
        <v>169.17</v>
      </c>
      <c r="Z1386">
        <v>0</v>
      </c>
      <c r="AA1386">
        <v>0</v>
      </c>
      <c r="AB1386">
        <v>0</v>
      </c>
      <c r="AC1386">
        <v>13</v>
      </c>
      <c r="AD1386">
        <v>13</v>
      </c>
      <c r="AE1386">
        <v>0</v>
      </c>
      <c r="AF1386">
        <v>0</v>
      </c>
      <c r="AG1386">
        <v>0</v>
      </c>
      <c r="AH1386" t="s">
        <v>5547</v>
      </c>
      <c r="AI1386">
        <v>169.17</v>
      </c>
      <c r="AJ1386">
        <v>13</v>
      </c>
      <c r="AK1386" t="s">
        <v>5874</v>
      </c>
      <c r="AL1386">
        <v>0.67</v>
      </c>
      <c r="AM1386">
        <v>7.98</v>
      </c>
      <c r="AN1386">
        <v>4.33</v>
      </c>
      <c r="AO1386" t="s">
        <v>2227</v>
      </c>
      <c r="AP1386" t="s">
        <v>1171</v>
      </c>
      <c r="AQ1386" t="s">
        <v>7274</v>
      </c>
      <c r="AR1386" t="s">
        <v>7275</v>
      </c>
      <c r="AS1386">
        <v>3</v>
      </c>
      <c r="AT1386">
        <v>2.3</v>
      </c>
      <c r="AU1386">
        <v>0</v>
      </c>
      <c r="AV1386">
        <v>4</v>
      </c>
      <c r="AW1386">
        <v>13</v>
      </c>
      <c r="AX1386">
        <v>0</v>
      </c>
      <c r="AY1386">
        <v>0.3</v>
      </c>
      <c r="AZ1386">
        <v>0.4</v>
      </c>
      <c r="BA1386">
        <v>17</v>
      </c>
      <c r="BB1386">
        <v>191.23</v>
      </c>
      <c r="BC1386">
        <v>15</v>
      </c>
      <c r="BD1386" t="s">
        <v>3176</v>
      </c>
      <c r="BE1386" t="s">
        <v>7276</v>
      </c>
      <c r="BF1386" t="s">
        <v>1054</v>
      </c>
      <c r="BG1386" t="s">
        <v>86</v>
      </c>
      <c r="BH1386" t="s">
        <v>86</v>
      </c>
      <c r="BI1386" t="s">
        <v>86</v>
      </c>
      <c r="BJ1386">
        <v>188.95</v>
      </c>
      <c r="BK1386">
        <v>0</v>
      </c>
      <c r="BL1386">
        <v>0</v>
      </c>
      <c r="BM1386">
        <v>0</v>
      </c>
      <c r="BN1386">
        <v>4</v>
      </c>
      <c r="BO1386">
        <v>45.56</v>
      </c>
      <c r="BP1386">
        <v>2</v>
      </c>
      <c r="BQ1386">
        <v>11.11</v>
      </c>
      <c r="BR1386">
        <v>0.6</v>
      </c>
      <c r="BS1386">
        <v>2.28</v>
      </c>
      <c r="BT1386">
        <v>0</v>
      </c>
    </row>
    <row r="1387" spans="1:72">
      <c r="A1387" t="str">
        <f>IF(I1387="","其他",_xlfn.XLOOKUP(I1387,辅助数据!B:B,辅助数据!C:C))</f>
        <v>海报套装</v>
      </c>
      <c r="B1387" t="str" cm="1">
        <f t="array" ref="B1387">IFERROR(_xlfn.IFS(EOMONTH(E1387,0)-C1387&gt;90,"老品 (开售天数大于90天)",EOMONTH(E1387,0)-C1387&gt;=0,"新品 (开售天数小于等于90)"),"新品未出单")</f>
        <v>老品 (开售天数大于90天)</v>
      </c>
      <c r="C1387" s="1">
        <f>_xlfn.XLOOKUP(K1387,开售时间!A:A,开售时间!B:B)</f>
        <v>46048</v>
      </c>
      <c r="D1387" s="1" t="str">
        <f>IFERROR(_xlfn.XLOOKUP(G1387,分层!A:A,分层!B:B),"未划分")</f>
        <v>T3</v>
      </c>
      <c r="E1387" s="4">
        <v>46266</v>
      </c>
      <c r="F1387" s="1" t="s">
        <v>72</v>
      </c>
      <c r="G1387" t="s">
        <v>2450</v>
      </c>
      <c r="H1387" t="s">
        <v>2451</v>
      </c>
      <c r="I1387" t="s">
        <v>2452</v>
      </c>
      <c r="J1387" t="s">
        <v>1106</v>
      </c>
      <c r="K1387" t="s">
        <v>2452</v>
      </c>
      <c r="L1387">
        <v>26989</v>
      </c>
      <c r="M1387">
        <v>127</v>
      </c>
      <c r="N1387">
        <v>90.4</v>
      </c>
      <c r="O1387">
        <v>71.02</v>
      </c>
      <c r="P1387">
        <v>0</v>
      </c>
      <c r="Q1387">
        <v>19.38</v>
      </c>
      <c r="R1387">
        <v>0</v>
      </c>
      <c r="S1387">
        <v>0</v>
      </c>
      <c r="T1387">
        <v>0</v>
      </c>
      <c r="U1387">
        <v>0</v>
      </c>
      <c r="V1387">
        <v>0</v>
      </c>
      <c r="W1387" t="s">
        <v>5935</v>
      </c>
      <c r="X1387">
        <v>190.9</v>
      </c>
      <c r="Y1387">
        <v>114.94</v>
      </c>
      <c r="Z1387">
        <v>0</v>
      </c>
      <c r="AA1387">
        <v>75.96</v>
      </c>
      <c r="AB1387">
        <v>0</v>
      </c>
      <c r="AC1387">
        <v>10</v>
      </c>
      <c r="AD1387">
        <v>6</v>
      </c>
      <c r="AE1387">
        <v>0</v>
      </c>
      <c r="AF1387">
        <v>4</v>
      </c>
      <c r="AG1387">
        <v>0</v>
      </c>
      <c r="AH1387" t="s">
        <v>1484</v>
      </c>
      <c r="AI1387">
        <v>183.19</v>
      </c>
      <c r="AJ1387">
        <v>10</v>
      </c>
      <c r="AK1387" t="s">
        <v>533</v>
      </c>
      <c r="AL1387">
        <v>0.71</v>
      </c>
      <c r="AM1387">
        <v>3.35</v>
      </c>
      <c r="AN1387">
        <v>2.11</v>
      </c>
      <c r="AO1387" t="s">
        <v>7277</v>
      </c>
      <c r="AP1387" t="s">
        <v>4595</v>
      </c>
      <c r="AQ1387" t="s">
        <v>4595</v>
      </c>
      <c r="AR1387" t="s">
        <v>7278</v>
      </c>
      <c r="AS1387">
        <v>9.04</v>
      </c>
      <c r="AT1387">
        <v>5.32</v>
      </c>
      <c r="AU1387">
        <v>7</v>
      </c>
      <c r="AV1387">
        <v>9</v>
      </c>
      <c r="AW1387">
        <v>18</v>
      </c>
      <c r="AX1387">
        <v>1</v>
      </c>
      <c r="AY1387">
        <v>0.6</v>
      </c>
      <c r="AZ1387">
        <v>0.6</v>
      </c>
      <c r="BA1387">
        <v>17</v>
      </c>
      <c r="BB1387">
        <v>325.83</v>
      </c>
      <c r="BC1387">
        <v>17</v>
      </c>
      <c r="BD1387" t="s">
        <v>7279</v>
      </c>
      <c r="BE1387" t="s">
        <v>7280</v>
      </c>
      <c r="BF1387" t="s">
        <v>7279</v>
      </c>
      <c r="BG1387" t="s">
        <v>86</v>
      </c>
      <c r="BH1387" t="s">
        <v>86</v>
      </c>
      <c r="BI1387" t="s">
        <v>86</v>
      </c>
      <c r="BJ1387">
        <v>325.83</v>
      </c>
      <c r="BK1387">
        <v>0</v>
      </c>
      <c r="BL1387">
        <v>0</v>
      </c>
      <c r="BM1387">
        <v>0</v>
      </c>
      <c r="BN1387">
        <v>0</v>
      </c>
      <c r="BO1387">
        <v>0</v>
      </c>
      <c r="BP1387">
        <v>0</v>
      </c>
      <c r="BQ1387">
        <v>19.17</v>
      </c>
      <c r="BR1387">
        <v>0.6</v>
      </c>
      <c r="BS1387">
        <v>0</v>
      </c>
      <c r="BT1387">
        <v>0</v>
      </c>
    </row>
    <row r="1388" spans="1:72">
      <c r="A1388" t="str">
        <f>IF(I1388="","其他",_xlfn.XLOOKUP(I1388,辅助数据!B:B,辅助数据!C:C))</f>
        <v>照片横幅</v>
      </c>
      <c r="B1388" t="str" cm="1">
        <f t="array" ref="B1388">IFERROR(_xlfn.IFS(EOMONTH(E1388,0)-C1388&gt;90,"老品 (开售天数大于90天)",EOMONTH(E1388,0)-C1388&gt;=0,"新品 (开售天数小于等于90)"),"新品未出单")</f>
        <v>老品 (开售天数大于90天)</v>
      </c>
      <c r="C1388" s="1">
        <f>_xlfn.XLOOKUP(K1388,开售时间!A:A,开售时间!B:B)</f>
        <v>45114</v>
      </c>
      <c r="D1388" s="1" t="str">
        <f>IFERROR(_xlfn.XLOOKUP(G1388,分层!A:A,分层!B:B),"未划分")</f>
        <v>N</v>
      </c>
      <c r="E1388" s="4">
        <v>46266</v>
      </c>
      <c r="F1388" s="1" t="s">
        <v>72</v>
      </c>
      <c r="G1388" t="s">
        <v>3232</v>
      </c>
      <c r="H1388" t="s">
        <v>7281</v>
      </c>
      <c r="I1388" t="s">
        <v>3234</v>
      </c>
      <c r="J1388" t="s">
        <v>4345</v>
      </c>
      <c r="K1388" t="s">
        <v>3234</v>
      </c>
      <c r="L1388">
        <v>11297</v>
      </c>
      <c r="M1388">
        <v>74</v>
      </c>
      <c r="N1388">
        <v>58.2</v>
      </c>
      <c r="O1388">
        <v>56.75</v>
      </c>
      <c r="P1388">
        <v>0</v>
      </c>
      <c r="Q1388">
        <v>1.45</v>
      </c>
      <c r="R1388">
        <v>0</v>
      </c>
      <c r="S1388">
        <v>0</v>
      </c>
      <c r="T1388">
        <v>0</v>
      </c>
      <c r="U1388">
        <v>0</v>
      </c>
      <c r="V1388">
        <v>0</v>
      </c>
      <c r="W1388" t="s">
        <v>5935</v>
      </c>
      <c r="X1388">
        <v>129.37</v>
      </c>
      <c r="Y1388">
        <v>119.38</v>
      </c>
      <c r="Z1388">
        <v>0</v>
      </c>
      <c r="AA1388">
        <v>9.99</v>
      </c>
      <c r="AB1388">
        <v>0</v>
      </c>
      <c r="AC1388">
        <v>13</v>
      </c>
      <c r="AD1388">
        <v>12</v>
      </c>
      <c r="AE1388">
        <v>0</v>
      </c>
      <c r="AF1388">
        <v>1</v>
      </c>
      <c r="AG1388">
        <v>0</v>
      </c>
      <c r="AH1388" t="s">
        <v>1752</v>
      </c>
      <c r="AI1388">
        <v>129.37</v>
      </c>
      <c r="AJ1388">
        <v>13</v>
      </c>
      <c r="AK1388" t="s">
        <v>1132</v>
      </c>
      <c r="AL1388">
        <v>0.79</v>
      </c>
      <c r="AM1388">
        <v>5.15</v>
      </c>
      <c r="AN1388">
        <v>2.22</v>
      </c>
      <c r="AO1388" t="s">
        <v>7282</v>
      </c>
      <c r="AP1388" t="s">
        <v>7283</v>
      </c>
      <c r="AQ1388" t="s">
        <v>7283</v>
      </c>
      <c r="AR1388" t="s">
        <v>7284</v>
      </c>
      <c r="AS1388">
        <v>4.48</v>
      </c>
      <c r="AT1388">
        <v>3.42</v>
      </c>
      <c r="AU1388">
        <v>1</v>
      </c>
      <c r="AV1388">
        <v>4</v>
      </c>
      <c r="AW1388">
        <v>15</v>
      </c>
      <c r="AX1388">
        <v>0.1</v>
      </c>
      <c r="AY1388">
        <v>0.3</v>
      </c>
      <c r="AZ1388">
        <v>0.5</v>
      </c>
      <c r="BA1388">
        <v>17</v>
      </c>
      <c r="BB1388">
        <v>169.33</v>
      </c>
      <c r="BC1388">
        <v>17</v>
      </c>
      <c r="BD1388" t="s">
        <v>5738</v>
      </c>
      <c r="BE1388" t="s">
        <v>5739</v>
      </c>
      <c r="BF1388" t="s">
        <v>5738</v>
      </c>
      <c r="BG1388" t="s">
        <v>86</v>
      </c>
      <c r="BH1388" t="s">
        <v>86</v>
      </c>
      <c r="BI1388" t="s">
        <v>86</v>
      </c>
      <c r="BJ1388">
        <v>169.33</v>
      </c>
      <c r="BK1388">
        <v>1</v>
      </c>
      <c r="BL1388">
        <v>9.49</v>
      </c>
      <c r="BM1388">
        <v>1</v>
      </c>
      <c r="BN1388">
        <v>0</v>
      </c>
      <c r="BO1388">
        <v>0</v>
      </c>
      <c r="BP1388">
        <v>0</v>
      </c>
      <c r="BQ1388">
        <v>9.96</v>
      </c>
      <c r="BR1388">
        <v>0.6</v>
      </c>
      <c r="BS1388">
        <v>0</v>
      </c>
      <c r="BT1388">
        <v>0</v>
      </c>
    </row>
    <row r="1389" spans="1:72">
      <c r="A1389" t="str">
        <f>IF(I1389="","其他",_xlfn.XLOOKUP(I1389,辅助数据!B:B,辅助数据!C:C))</f>
        <v>海报</v>
      </c>
      <c r="B1389" t="str" cm="1">
        <f t="array" ref="B1389">IFERROR(_xlfn.IFS(EOMONTH(E1389,0)-C1389&gt;90,"老品 (开售天数大于90天)",EOMONTH(E1389,0)-C1389&gt;=0,"新品 (开售天数小于等于90)"),"新品未出单")</f>
        <v>老品 (开售天数大于90天)</v>
      </c>
      <c r="C1389" s="1">
        <f>_xlfn.XLOOKUP(K1389,开售时间!A:A,开售时间!B:B)</f>
        <v>46018</v>
      </c>
      <c r="D1389" s="1" t="str">
        <f>IFERROR(_xlfn.XLOOKUP(G1389,分层!A:A,分层!B:B),"未划分")</f>
        <v>T3</v>
      </c>
      <c r="E1389" s="4">
        <v>46266</v>
      </c>
      <c r="F1389" s="1" t="s">
        <v>72</v>
      </c>
      <c r="G1389" t="s">
        <v>2510</v>
      </c>
      <c r="H1389" t="s">
        <v>2511</v>
      </c>
      <c r="I1389" t="s">
        <v>2512</v>
      </c>
      <c r="J1389" t="s">
        <v>5478</v>
      </c>
      <c r="K1389" t="s">
        <v>2512</v>
      </c>
      <c r="L1389">
        <v>18915</v>
      </c>
      <c r="M1389">
        <v>113</v>
      </c>
      <c r="N1389">
        <v>69.94</v>
      </c>
      <c r="O1389">
        <v>68.19</v>
      </c>
      <c r="P1389">
        <v>0</v>
      </c>
      <c r="Q1389">
        <v>1.75</v>
      </c>
      <c r="R1389">
        <v>0</v>
      </c>
      <c r="S1389">
        <v>0</v>
      </c>
      <c r="T1389">
        <v>0</v>
      </c>
      <c r="U1389">
        <v>0</v>
      </c>
      <c r="V1389">
        <v>0</v>
      </c>
      <c r="W1389" t="s">
        <v>5935</v>
      </c>
      <c r="X1389">
        <v>205.09</v>
      </c>
      <c r="Y1389">
        <v>202.24</v>
      </c>
      <c r="Z1389">
        <v>0</v>
      </c>
      <c r="AA1389">
        <v>2.85</v>
      </c>
      <c r="AB1389">
        <v>0</v>
      </c>
      <c r="AC1389">
        <v>16</v>
      </c>
      <c r="AD1389">
        <v>16</v>
      </c>
      <c r="AE1389">
        <v>0</v>
      </c>
      <c r="AF1389">
        <v>0</v>
      </c>
      <c r="AG1389">
        <v>0</v>
      </c>
      <c r="AH1389" t="s">
        <v>86</v>
      </c>
      <c r="AI1389">
        <v>116.75</v>
      </c>
      <c r="AJ1389">
        <v>10</v>
      </c>
      <c r="AK1389" t="s">
        <v>860</v>
      </c>
      <c r="AL1389">
        <v>0.62</v>
      </c>
      <c r="AM1389">
        <v>3.7</v>
      </c>
      <c r="AN1389">
        <v>2.93</v>
      </c>
      <c r="AO1389" t="s">
        <v>7285</v>
      </c>
      <c r="AP1389" t="s">
        <v>7286</v>
      </c>
      <c r="AQ1389" t="s">
        <v>7287</v>
      </c>
      <c r="AR1389" t="s">
        <v>7288</v>
      </c>
      <c r="AS1389">
        <v>4.37</v>
      </c>
      <c r="AT1389">
        <v>4.37</v>
      </c>
      <c r="AU1389">
        <v>3</v>
      </c>
      <c r="AV1389">
        <v>7</v>
      </c>
      <c r="AW1389">
        <v>16</v>
      </c>
      <c r="AX1389">
        <v>0.4</v>
      </c>
      <c r="AY1389">
        <v>0.5</v>
      </c>
      <c r="AZ1389">
        <v>0.5</v>
      </c>
      <c r="BA1389">
        <v>16</v>
      </c>
      <c r="BB1389">
        <v>182.24</v>
      </c>
      <c r="BC1389">
        <v>16</v>
      </c>
      <c r="BD1389" t="s">
        <v>7289</v>
      </c>
      <c r="BE1389" t="s">
        <v>2921</v>
      </c>
      <c r="BF1389" t="s">
        <v>2550</v>
      </c>
      <c r="BG1389" t="s">
        <v>86</v>
      </c>
      <c r="BH1389" t="s">
        <v>86</v>
      </c>
      <c r="BI1389" t="s">
        <v>86</v>
      </c>
      <c r="BJ1389">
        <v>181.67</v>
      </c>
      <c r="BK1389">
        <v>0</v>
      </c>
      <c r="BL1389">
        <v>0</v>
      </c>
      <c r="BM1389">
        <v>0</v>
      </c>
      <c r="BN1389">
        <v>1</v>
      </c>
      <c r="BO1389">
        <v>11.39</v>
      </c>
      <c r="BP1389">
        <v>1</v>
      </c>
      <c r="BQ1389">
        <v>11.35</v>
      </c>
      <c r="BR1389">
        <v>0.5</v>
      </c>
      <c r="BS1389">
        <v>0.57</v>
      </c>
      <c r="BT1389">
        <v>0</v>
      </c>
    </row>
    <row r="1390" spans="1:72">
      <c r="A1390" t="str">
        <f>IF(I1390="","其他",_xlfn.XLOOKUP(I1390,辅助数据!B:B,辅助数据!C:C))</f>
        <v>灯饰门联</v>
      </c>
      <c r="B1390" t="str" cm="1">
        <f t="array" ref="B1390">IFERROR(_xlfn.IFS(EOMONTH(E1390,0)-C1390&gt;90,"老品 (开售天数大于90天)",EOMONTH(E1390,0)-C1390&gt;=0,"新品 (开售天数小于等于90)"),"新品未出单")</f>
        <v>老品 (开售天数大于90天)</v>
      </c>
      <c r="C1390" s="1">
        <f>_xlfn.XLOOKUP(K1390,开售时间!A:A,开售时间!B:B)</f>
        <v>46007</v>
      </c>
      <c r="D1390" s="1" t="str">
        <f>IFERROR(_xlfn.XLOOKUP(G1390,分层!A:A,分层!B:B),"未划分")</f>
        <v>T3</v>
      </c>
      <c r="E1390" s="4">
        <v>46266</v>
      </c>
      <c r="F1390" s="1" t="s">
        <v>72</v>
      </c>
      <c r="G1390" t="s">
        <v>1953</v>
      </c>
      <c r="H1390" t="s">
        <v>1954</v>
      </c>
      <c r="I1390" t="s">
        <v>1955</v>
      </c>
      <c r="J1390" t="s">
        <v>5481</v>
      </c>
      <c r="K1390" t="s">
        <v>1955</v>
      </c>
      <c r="L1390">
        <v>16078</v>
      </c>
      <c r="M1390">
        <v>144</v>
      </c>
      <c r="N1390">
        <v>86.85</v>
      </c>
      <c r="O1390">
        <v>74.98</v>
      </c>
      <c r="P1390">
        <v>0</v>
      </c>
      <c r="Q1390">
        <v>11.87</v>
      </c>
      <c r="R1390">
        <v>0</v>
      </c>
      <c r="S1390">
        <v>0</v>
      </c>
      <c r="T1390">
        <v>0</v>
      </c>
      <c r="U1390">
        <v>0</v>
      </c>
      <c r="V1390">
        <v>0</v>
      </c>
      <c r="W1390" t="s">
        <v>5935</v>
      </c>
      <c r="X1390">
        <v>135.9</v>
      </c>
      <c r="Y1390">
        <v>121.91</v>
      </c>
      <c r="Z1390">
        <v>0</v>
      </c>
      <c r="AA1390">
        <v>13.99</v>
      </c>
      <c r="AB1390">
        <v>0</v>
      </c>
      <c r="AC1390">
        <v>10</v>
      </c>
      <c r="AD1390">
        <v>9</v>
      </c>
      <c r="AE1390">
        <v>0</v>
      </c>
      <c r="AF1390">
        <v>1</v>
      </c>
      <c r="AG1390">
        <v>0</v>
      </c>
      <c r="AH1390" t="s">
        <v>1539</v>
      </c>
      <c r="AI1390">
        <v>69.95</v>
      </c>
      <c r="AJ1390">
        <v>5</v>
      </c>
      <c r="AK1390" t="s">
        <v>3006</v>
      </c>
      <c r="AL1390">
        <v>0.6</v>
      </c>
      <c r="AM1390">
        <v>5.4</v>
      </c>
      <c r="AN1390">
        <v>1.56</v>
      </c>
      <c r="AO1390" t="s">
        <v>627</v>
      </c>
      <c r="AP1390" t="s">
        <v>1499</v>
      </c>
      <c r="AQ1390" t="s">
        <v>1499</v>
      </c>
      <c r="AR1390" t="s">
        <v>7290</v>
      </c>
      <c r="AS1390">
        <v>8.69</v>
      </c>
      <c r="AT1390">
        <v>5.43</v>
      </c>
      <c r="AU1390">
        <v>0</v>
      </c>
      <c r="AV1390">
        <v>1</v>
      </c>
      <c r="AW1390">
        <v>15</v>
      </c>
      <c r="AX1390">
        <v>0</v>
      </c>
      <c r="AY1390">
        <v>0.1</v>
      </c>
      <c r="AZ1390">
        <v>0.5</v>
      </c>
      <c r="BA1390">
        <v>16</v>
      </c>
      <c r="BB1390">
        <v>223.84</v>
      </c>
      <c r="BC1390">
        <v>16</v>
      </c>
      <c r="BD1390" t="s">
        <v>7291</v>
      </c>
      <c r="BE1390" t="s">
        <v>7291</v>
      </c>
      <c r="BF1390" t="s">
        <v>7292</v>
      </c>
      <c r="BG1390" t="s">
        <v>86</v>
      </c>
      <c r="BH1390" t="s">
        <v>86</v>
      </c>
      <c r="BI1390" t="s">
        <v>86</v>
      </c>
      <c r="BJ1390">
        <v>223.84</v>
      </c>
      <c r="BK1390">
        <v>0</v>
      </c>
      <c r="BL1390">
        <v>0</v>
      </c>
      <c r="BM1390">
        <v>0</v>
      </c>
      <c r="BN1390">
        <v>0</v>
      </c>
      <c r="BO1390">
        <v>0</v>
      </c>
      <c r="BP1390">
        <v>0</v>
      </c>
      <c r="BQ1390">
        <v>13.99</v>
      </c>
      <c r="BR1390">
        <v>0.5</v>
      </c>
      <c r="BS1390">
        <v>0</v>
      </c>
      <c r="BT1390">
        <v>0</v>
      </c>
    </row>
    <row r="1391" spans="1:72">
      <c r="A1391" t="str">
        <f>IF(I1391="","其他",_xlfn.XLOOKUP(I1391,辅助数据!B:B,辅助数据!C:C))</f>
        <v>小海报木板</v>
      </c>
      <c r="B1391" t="str" cm="1">
        <f t="array" ref="B1391">IFERROR(_xlfn.IFS(EOMONTH(E1391,0)-C1391&gt;90,"老品 (开售天数大于90天)",EOMONTH(E1391,0)-C1391&gt;=0,"新品 (开售天数小于等于90)"),"新品未出单")</f>
        <v>老品 (开售天数大于90天)</v>
      </c>
      <c r="C1391" s="1">
        <f>_xlfn.XLOOKUP(K1391,开售时间!A:A,开售时间!B:B)</f>
        <v>46020</v>
      </c>
      <c r="D1391" s="1" t="str">
        <f>IFERROR(_xlfn.XLOOKUP(G1391,分层!A:A,分层!B:B),"未划分")</f>
        <v>T3</v>
      </c>
      <c r="E1391" s="4">
        <v>46266</v>
      </c>
      <c r="F1391" s="1" t="s">
        <v>72</v>
      </c>
      <c r="G1391" t="s">
        <v>2802</v>
      </c>
      <c r="H1391" t="s">
        <v>2803</v>
      </c>
      <c r="I1391" t="s">
        <v>2804</v>
      </c>
      <c r="J1391" t="s">
        <v>2507</v>
      </c>
      <c r="K1391" t="s">
        <v>2804</v>
      </c>
      <c r="L1391">
        <v>40680</v>
      </c>
      <c r="M1391">
        <v>144</v>
      </c>
      <c r="N1391">
        <v>91.31</v>
      </c>
      <c r="O1391">
        <v>82.61</v>
      </c>
      <c r="P1391">
        <v>0</v>
      </c>
      <c r="Q1391">
        <v>8.7</v>
      </c>
      <c r="R1391">
        <v>0</v>
      </c>
      <c r="S1391">
        <v>0</v>
      </c>
      <c r="T1391">
        <v>0</v>
      </c>
      <c r="U1391">
        <v>0</v>
      </c>
      <c r="V1391">
        <v>0</v>
      </c>
      <c r="W1391" t="s">
        <v>5935</v>
      </c>
      <c r="X1391">
        <v>97.47</v>
      </c>
      <c r="Y1391">
        <v>94.31</v>
      </c>
      <c r="Z1391">
        <v>0</v>
      </c>
      <c r="AA1391">
        <v>3.16</v>
      </c>
      <c r="AB1391">
        <v>0</v>
      </c>
      <c r="AC1391">
        <v>8</v>
      </c>
      <c r="AD1391">
        <v>8</v>
      </c>
      <c r="AE1391">
        <v>0</v>
      </c>
      <c r="AF1391">
        <v>0</v>
      </c>
      <c r="AG1391">
        <v>0</v>
      </c>
      <c r="AH1391" t="s">
        <v>1054</v>
      </c>
      <c r="AI1391">
        <v>60.1</v>
      </c>
      <c r="AJ1391">
        <v>6</v>
      </c>
      <c r="AK1391" t="s">
        <v>1293</v>
      </c>
      <c r="AL1391">
        <v>0.63</v>
      </c>
      <c r="AM1391">
        <v>2.24</v>
      </c>
      <c r="AN1391">
        <v>1.07</v>
      </c>
      <c r="AO1391" t="s">
        <v>7293</v>
      </c>
      <c r="AP1391" t="s">
        <v>7294</v>
      </c>
      <c r="AQ1391" t="s">
        <v>7294</v>
      </c>
      <c r="AR1391" t="s">
        <v>2872</v>
      </c>
      <c r="AS1391">
        <v>11.41</v>
      </c>
      <c r="AT1391">
        <v>5.71</v>
      </c>
      <c r="AU1391">
        <v>9</v>
      </c>
      <c r="AV1391">
        <v>12</v>
      </c>
      <c r="AW1391">
        <v>19</v>
      </c>
      <c r="AX1391">
        <v>1.3</v>
      </c>
      <c r="AY1391">
        <v>0.9</v>
      </c>
      <c r="AZ1391">
        <v>0.6</v>
      </c>
      <c r="BA1391">
        <v>16</v>
      </c>
      <c r="BB1391">
        <v>151.84</v>
      </c>
      <c r="BC1391">
        <v>16</v>
      </c>
      <c r="BD1391" t="s">
        <v>4928</v>
      </c>
      <c r="BE1391" t="s">
        <v>1163</v>
      </c>
      <c r="BF1391" t="s">
        <v>1545</v>
      </c>
      <c r="BG1391" t="s">
        <v>86</v>
      </c>
      <c r="BH1391" t="s">
        <v>86</v>
      </c>
      <c r="BI1391" t="s">
        <v>86</v>
      </c>
      <c r="BJ1391">
        <v>151.84</v>
      </c>
      <c r="BK1391">
        <v>0</v>
      </c>
      <c r="BL1391">
        <v>0</v>
      </c>
      <c r="BM1391">
        <v>0</v>
      </c>
      <c r="BN1391">
        <v>0</v>
      </c>
      <c r="BO1391">
        <v>0</v>
      </c>
      <c r="BP1391">
        <v>0</v>
      </c>
      <c r="BQ1391">
        <v>9.49</v>
      </c>
      <c r="BR1391">
        <v>0.5</v>
      </c>
      <c r="BS1391">
        <v>0</v>
      </c>
      <c r="BT1391">
        <v>0</v>
      </c>
    </row>
    <row r="1392" spans="1:72">
      <c r="A1392" t="str">
        <f>IF(I1392="","其他",_xlfn.XLOOKUP(I1392,辅助数据!B:B,辅助数据!C:C))</f>
        <v>木摆件</v>
      </c>
      <c r="B1392" t="str" cm="1">
        <f t="array" ref="B1392">IFERROR(_xlfn.IFS(EOMONTH(E1392,0)-C1392&gt;90,"老品 (开售天数大于90天)",EOMONTH(E1392,0)-C1392&gt;=0,"新品 (开售天数小于等于90)"),"新品未出单")</f>
        <v>老品 (开售天数大于90天)</v>
      </c>
      <c r="C1392" s="1">
        <f>_xlfn.XLOOKUP(K1392,开售时间!A:A,开售时间!B:B)</f>
        <v>46015</v>
      </c>
      <c r="D1392" s="1" t="str">
        <f>IFERROR(_xlfn.XLOOKUP(G1392,分层!A:A,分层!B:B),"未划分")</f>
        <v>T4</v>
      </c>
      <c r="E1392" s="4">
        <v>46266</v>
      </c>
      <c r="F1392" s="1" t="s">
        <v>72</v>
      </c>
      <c r="G1392" t="s">
        <v>2143</v>
      </c>
      <c r="H1392" t="s">
        <v>2144</v>
      </c>
      <c r="I1392" t="s">
        <v>2145</v>
      </c>
      <c r="J1392" t="s">
        <v>470</v>
      </c>
      <c r="K1392" t="s">
        <v>2145</v>
      </c>
      <c r="L1392">
        <v>12175</v>
      </c>
      <c r="M1392">
        <v>113</v>
      </c>
      <c r="N1392">
        <v>77.27</v>
      </c>
      <c r="O1392">
        <v>76.01</v>
      </c>
      <c r="P1392">
        <v>0</v>
      </c>
      <c r="Q1392">
        <v>1.26</v>
      </c>
      <c r="R1392">
        <v>0</v>
      </c>
      <c r="S1392">
        <v>0</v>
      </c>
      <c r="T1392">
        <v>0</v>
      </c>
      <c r="U1392">
        <v>0</v>
      </c>
      <c r="V1392">
        <v>0</v>
      </c>
      <c r="W1392" t="s">
        <v>5935</v>
      </c>
      <c r="X1392">
        <v>252.22</v>
      </c>
      <c r="Y1392">
        <v>252.22</v>
      </c>
      <c r="Z1392">
        <v>0</v>
      </c>
      <c r="AA1392">
        <v>0</v>
      </c>
      <c r="AB1392">
        <v>0</v>
      </c>
      <c r="AC1392">
        <v>18</v>
      </c>
      <c r="AD1392">
        <v>18</v>
      </c>
      <c r="AE1392">
        <v>0</v>
      </c>
      <c r="AF1392">
        <v>0</v>
      </c>
      <c r="AG1392">
        <v>0</v>
      </c>
      <c r="AH1392" t="s">
        <v>5803</v>
      </c>
      <c r="AI1392">
        <v>125.91</v>
      </c>
      <c r="AJ1392">
        <v>9</v>
      </c>
      <c r="AK1392" t="s">
        <v>714</v>
      </c>
      <c r="AL1392">
        <v>0.68</v>
      </c>
      <c r="AM1392">
        <v>6.35</v>
      </c>
      <c r="AN1392">
        <v>3.26</v>
      </c>
      <c r="AO1392" t="s">
        <v>5099</v>
      </c>
      <c r="AP1392" t="s">
        <v>5250</v>
      </c>
      <c r="AQ1392" t="s">
        <v>7295</v>
      </c>
      <c r="AR1392" t="s">
        <v>7296</v>
      </c>
      <c r="AS1392">
        <v>4.29</v>
      </c>
      <c r="AT1392">
        <v>4.83</v>
      </c>
      <c r="AU1392">
        <v>4</v>
      </c>
      <c r="AV1392">
        <v>4</v>
      </c>
      <c r="AW1392">
        <v>10</v>
      </c>
      <c r="AX1392">
        <v>0.6</v>
      </c>
      <c r="AY1392">
        <v>0.3</v>
      </c>
      <c r="AZ1392">
        <v>0.3</v>
      </c>
      <c r="BA1392">
        <v>16</v>
      </c>
      <c r="BB1392">
        <v>223.84</v>
      </c>
      <c r="BC1392">
        <v>16</v>
      </c>
      <c r="BD1392" t="s">
        <v>7292</v>
      </c>
      <c r="BE1392" t="s">
        <v>5595</v>
      </c>
      <c r="BF1392" t="s">
        <v>7292</v>
      </c>
      <c r="BG1392" t="s">
        <v>86</v>
      </c>
      <c r="BH1392" t="s">
        <v>86</v>
      </c>
      <c r="BI1392" t="s">
        <v>86</v>
      </c>
      <c r="BJ1392">
        <v>221.74</v>
      </c>
      <c r="BK1392">
        <v>0</v>
      </c>
      <c r="BL1392">
        <v>0</v>
      </c>
      <c r="BM1392">
        <v>0</v>
      </c>
      <c r="BN1392">
        <v>3</v>
      </c>
      <c r="BO1392">
        <v>41.97</v>
      </c>
      <c r="BP1392">
        <v>3</v>
      </c>
      <c r="BQ1392">
        <v>13.86</v>
      </c>
      <c r="BR1392">
        <v>0.5</v>
      </c>
      <c r="BS1392">
        <v>2.1</v>
      </c>
      <c r="BT1392">
        <v>0</v>
      </c>
    </row>
    <row r="1393" spans="1:72">
      <c r="A1393" t="str">
        <f>IF(I1393="","其他",_xlfn.XLOOKUP(I1393,辅助数据!B:B,辅助数据!C:C))</f>
        <v>漩涡</v>
      </c>
      <c r="B1393" t="str" cm="1">
        <f t="array" ref="B1393">IFERROR(_xlfn.IFS(EOMONTH(E1393,0)-C1393&gt;90,"老品 (开售天数大于90天)",EOMONTH(E1393,0)-C1393&gt;=0,"新品 (开售天数小于等于90)"),"新品未出单")</f>
        <v>老品 (开售天数大于90天)</v>
      </c>
      <c r="C1393" s="1">
        <f>_xlfn.XLOOKUP(K1393,开售时间!A:A,开售时间!B:B)</f>
        <v>45915</v>
      </c>
      <c r="D1393" s="1" t="str">
        <f>IFERROR(_xlfn.XLOOKUP(G1393,分层!A:A,分层!B:B),"未划分")</f>
        <v>T3</v>
      </c>
      <c r="E1393" s="4">
        <v>46266</v>
      </c>
      <c r="F1393" s="1" t="s">
        <v>72</v>
      </c>
      <c r="G1393" t="s">
        <v>2845</v>
      </c>
      <c r="H1393" t="s">
        <v>7297</v>
      </c>
      <c r="I1393" t="s">
        <v>2847</v>
      </c>
      <c r="J1393" t="s">
        <v>3404</v>
      </c>
      <c r="K1393" t="s">
        <v>2847</v>
      </c>
      <c r="L1393">
        <v>19003</v>
      </c>
      <c r="M1393">
        <v>113</v>
      </c>
      <c r="N1393">
        <v>37.84</v>
      </c>
      <c r="O1393">
        <v>35.06</v>
      </c>
      <c r="P1393">
        <v>0</v>
      </c>
      <c r="Q1393">
        <v>2.78</v>
      </c>
      <c r="R1393">
        <v>0</v>
      </c>
      <c r="S1393">
        <v>0</v>
      </c>
      <c r="T1393">
        <v>0</v>
      </c>
      <c r="U1393">
        <v>0</v>
      </c>
      <c r="V1393">
        <v>0</v>
      </c>
      <c r="W1393" t="s">
        <v>5935</v>
      </c>
      <c r="X1393">
        <v>40.97</v>
      </c>
      <c r="Y1393">
        <v>35.97</v>
      </c>
      <c r="Z1393">
        <v>0</v>
      </c>
      <c r="AA1393">
        <v>5</v>
      </c>
      <c r="AB1393">
        <v>0</v>
      </c>
      <c r="AC1393">
        <v>4</v>
      </c>
      <c r="AD1393">
        <v>3</v>
      </c>
      <c r="AE1393">
        <v>0</v>
      </c>
      <c r="AF1393">
        <v>1</v>
      </c>
      <c r="AG1393">
        <v>0</v>
      </c>
      <c r="AH1393" t="s">
        <v>6769</v>
      </c>
      <c r="AI1393">
        <v>35.97</v>
      </c>
      <c r="AJ1393">
        <v>3</v>
      </c>
      <c r="AK1393" t="s">
        <v>173</v>
      </c>
      <c r="AL1393">
        <v>0.33</v>
      </c>
      <c r="AM1393">
        <v>1.99</v>
      </c>
      <c r="AN1393">
        <v>1.08</v>
      </c>
      <c r="AO1393" t="s">
        <v>7298</v>
      </c>
      <c r="AP1393" t="s">
        <v>429</v>
      </c>
      <c r="AQ1393" t="s">
        <v>7299</v>
      </c>
      <c r="AR1393" t="s">
        <v>7300</v>
      </c>
      <c r="AS1393">
        <v>9.46</v>
      </c>
      <c r="AT1393">
        <v>2.52</v>
      </c>
      <c r="AU1393">
        <v>3</v>
      </c>
      <c r="AV1393">
        <v>4</v>
      </c>
      <c r="AW1393">
        <v>15</v>
      </c>
      <c r="AX1393">
        <v>0.4</v>
      </c>
      <c r="AY1393">
        <v>0.3</v>
      </c>
      <c r="AZ1393">
        <v>0.5</v>
      </c>
      <c r="BA1393">
        <v>15</v>
      </c>
      <c r="BB1393">
        <v>179.85</v>
      </c>
      <c r="BC1393">
        <v>15</v>
      </c>
      <c r="BD1393" t="s">
        <v>1489</v>
      </c>
      <c r="BE1393" t="s">
        <v>1489</v>
      </c>
      <c r="BF1393" t="s">
        <v>1489</v>
      </c>
      <c r="BG1393" t="s">
        <v>86</v>
      </c>
      <c r="BH1393" t="s">
        <v>86</v>
      </c>
      <c r="BI1393" t="s">
        <v>86</v>
      </c>
      <c r="BJ1393">
        <v>177.45</v>
      </c>
      <c r="BK1393">
        <v>0</v>
      </c>
      <c r="BL1393">
        <v>0</v>
      </c>
      <c r="BM1393">
        <v>0</v>
      </c>
      <c r="BN1393">
        <v>4</v>
      </c>
      <c r="BO1393">
        <v>47.96</v>
      </c>
      <c r="BP1393">
        <v>4</v>
      </c>
      <c r="BQ1393">
        <v>11.83</v>
      </c>
      <c r="BR1393">
        <v>0.5</v>
      </c>
      <c r="BS1393">
        <v>2.4</v>
      </c>
      <c r="BT1393">
        <v>0</v>
      </c>
    </row>
    <row r="1394" spans="1:72">
      <c r="A1394" t="str">
        <f>IF(I1394="","其他",_xlfn.XLOOKUP(I1394,辅助数据!B:B,辅助数据!C:C))</f>
        <v>海报套装</v>
      </c>
      <c r="B1394" t="str" cm="1">
        <f t="array" ref="B1394">IFERROR(_xlfn.IFS(EOMONTH(E1394,0)-C1394&gt;90,"老品 (开售天数大于90天)",EOMONTH(E1394,0)-C1394&gt;=0,"新品 (开售天数小于等于90)"),"新品未出单")</f>
        <v>老品 (开售天数大于90天)</v>
      </c>
      <c r="C1394" s="1">
        <f>_xlfn.XLOOKUP(K1394,开售时间!A:A,开售时间!B:B)</f>
        <v>46027</v>
      </c>
      <c r="D1394" s="1" t="str">
        <f>IFERROR(_xlfn.XLOOKUP(G1394,分层!A:A,分层!B:B),"未划分")</f>
        <v>T4</v>
      </c>
      <c r="E1394" s="4">
        <v>46266</v>
      </c>
      <c r="F1394" s="1" t="s">
        <v>72</v>
      </c>
      <c r="G1394" t="s">
        <v>3121</v>
      </c>
      <c r="H1394" t="s">
        <v>3122</v>
      </c>
      <c r="I1394" t="s">
        <v>3123</v>
      </c>
      <c r="J1394" t="s">
        <v>7301</v>
      </c>
      <c r="K1394" t="s">
        <v>3123</v>
      </c>
      <c r="L1394">
        <v>15815</v>
      </c>
      <c r="M1394">
        <v>205</v>
      </c>
      <c r="N1394">
        <v>123.72</v>
      </c>
      <c r="O1394">
        <v>104.42</v>
      </c>
      <c r="P1394">
        <v>0</v>
      </c>
      <c r="Q1394">
        <v>19.3</v>
      </c>
      <c r="R1394">
        <v>0</v>
      </c>
      <c r="S1394">
        <v>0</v>
      </c>
      <c r="T1394">
        <v>0</v>
      </c>
      <c r="U1394">
        <v>0</v>
      </c>
      <c r="V1394">
        <v>0</v>
      </c>
      <c r="W1394" t="s">
        <v>5935</v>
      </c>
      <c r="X1394">
        <v>172.37</v>
      </c>
      <c r="Y1394">
        <v>145.39</v>
      </c>
      <c r="Z1394">
        <v>0</v>
      </c>
      <c r="AA1394">
        <v>26.98</v>
      </c>
      <c r="AB1394">
        <v>0</v>
      </c>
      <c r="AC1394">
        <v>13</v>
      </c>
      <c r="AD1394">
        <v>11</v>
      </c>
      <c r="AE1394">
        <v>0</v>
      </c>
      <c r="AF1394">
        <v>2</v>
      </c>
      <c r="AG1394">
        <v>0</v>
      </c>
      <c r="AH1394" t="s">
        <v>5547</v>
      </c>
      <c r="AI1394">
        <v>148.39</v>
      </c>
      <c r="AJ1394">
        <v>11</v>
      </c>
      <c r="AK1394" t="s">
        <v>517</v>
      </c>
      <c r="AL1394">
        <v>0.6</v>
      </c>
      <c r="AM1394">
        <v>7.82</v>
      </c>
      <c r="AN1394">
        <v>1.39</v>
      </c>
      <c r="AO1394" t="s">
        <v>7302</v>
      </c>
      <c r="AP1394" t="s">
        <v>7303</v>
      </c>
      <c r="AQ1394" t="s">
        <v>7303</v>
      </c>
      <c r="AR1394" t="s">
        <v>7304</v>
      </c>
      <c r="AS1394">
        <v>9.52</v>
      </c>
      <c r="AT1394">
        <v>8.25</v>
      </c>
      <c r="AU1394">
        <v>2</v>
      </c>
      <c r="AV1394">
        <v>6</v>
      </c>
      <c r="AW1394">
        <v>14</v>
      </c>
      <c r="AX1394">
        <v>0.3</v>
      </c>
      <c r="AY1394">
        <v>0.4</v>
      </c>
      <c r="AZ1394">
        <v>0.5</v>
      </c>
      <c r="BA1394">
        <v>15</v>
      </c>
      <c r="BB1394">
        <v>202.35</v>
      </c>
      <c r="BC1394">
        <v>15</v>
      </c>
      <c r="BD1394" t="s">
        <v>5626</v>
      </c>
      <c r="BE1394" t="s">
        <v>6411</v>
      </c>
      <c r="BF1394" t="s">
        <v>5626</v>
      </c>
      <c r="BG1394" t="s">
        <v>86</v>
      </c>
      <c r="BH1394" t="s">
        <v>86</v>
      </c>
      <c r="BI1394" t="s">
        <v>86</v>
      </c>
      <c r="BJ1394">
        <v>202.35</v>
      </c>
      <c r="BK1394">
        <v>0</v>
      </c>
      <c r="BL1394">
        <v>0</v>
      </c>
      <c r="BM1394">
        <v>0</v>
      </c>
      <c r="BN1394">
        <v>0</v>
      </c>
      <c r="BO1394">
        <v>0</v>
      </c>
      <c r="BP1394">
        <v>0</v>
      </c>
      <c r="BQ1394">
        <v>13.49</v>
      </c>
      <c r="BR1394">
        <v>0.5</v>
      </c>
      <c r="BS1394">
        <v>0</v>
      </c>
      <c r="BT1394">
        <v>0</v>
      </c>
    </row>
    <row r="1395" spans="1:72">
      <c r="A1395" t="e">
        <f>IF(I1395="","其他",_xlfn.XLOOKUP(I1395,辅助数据!B:B,辅助数据!C:C))</f>
        <v>#N/A</v>
      </c>
      <c r="B1395" t="str" cm="1">
        <f t="array" ref="B1395">IFERROR(_xlfn.IFS(EOMONTH(E1395,0)-C1395&gt;90,"老品 (开售天数大于90天)",EOMONTH(E1395,0)-C1395&gt;=0,"新品 (开售天数小于等于90)"),"新品未出单")</f>
        <v>新品 (开售天数小于等于90)</v>
      </c>
      <c r="C1395" s="1">
        <f>_xlfn.XLOOKUP(K1395,开售时间!A:A,开售时间!B:B)</f>
        <v>46273</v>
      </c>
      <c r="D1395" s="1" t="str">
        <f>IFERROR(_xlfn.XLOOKUP(G1395,分层!A:A,分层!B:B),"未划分")</f>
        <v>未划分</v>
      </c>
      <c r="E1395" s="4">
        <v>46266</v>
      </c>
      <c r="F1395" s="1" t="s">
        <v>1076</v>
      </c>
      <c r="G1395" t="s">
        <v>4054</v>
      </c>
      <c r="H1395" t="s">
        <v>4055</v>
      </c>
      <c r="I1395" t="s">
        <v>4056</v>
      </c>
      <c r="J1395" t="s">
        <v>7305</v>
      </c>
      <c r="K1395" t="s">
        <v>4056</v>
      </c>
      <c r="L1395">
        <v>16547</v>
      </c>
      <c r="M1395">
        <v>137</v>
      </c>
      <c r="N1395">
        <v>115.46</v>
      </c>
      <c r="O1395">
        <v>63.5</v>
      </c>
      <c r="P1395">
        <v>0</v>
      </c>
      <c r="Q1395">
        <v>51.96</v>
      </c>
      <c r="R1395">
        <v>0</v>
      </c>
      <c r="S1395">
        <v>0</v>
      </c>
      <c r="T1395">
        <v>0</v>
      </c>
      <c r="U1395">
        <v>0</v>
      </c>
      <c r="V1395">
        <v>0</v>
      </c>
      <c r="W1395" t="s">
        <v>5935</v>
      </c>
      <c r="X1395">
        <v>144.88</v>
      </c>
      <c r="Y1395">
        <v>79.93</v>
      </c>
      <c r="Z1395">
        <v>0</v>
      </c>
      <c r="AA1395">
        <v>64.95</v>
      </c>
      <c r="AB1395">
        <v>0</v>
      </c>
      <c r="AC1395">
        <v>11</v>
      </c>
      <c r="AD1395">
        <v>6</v>
      </c>
      <c r="AE1395">
        <v>0</v>
      </c>
      <c r="AF1395">
        <v>5</v>
      </c>
      <c r="AG1395">
        <v>0</v>
      </c>
      <c r="AH1395" t="s">
        <v>3079</v>
      </c>
      <c r="AI1395">
        <v>130.89</v>
      </c>
      <c r="AJ1395">
        <v>10</v>
      </c>
      <c r="AK1395" t="s">
        <v>1335</v>
      </c>
      <c r="AL1395">
        <v>0.84</v>
      </c>
      <c r="AM1395">
        <v>6.98</v>
      </c>
      <c r="AN1395">
        <v>1.25</v>
      </c>
      <c r="AO1395" t="s">
        <v>2597</v>
      </c>
      <c r="AP1395" t="s">
        <v>7306</v>
      </c>
      <c r="AQ1395" t="s">
        <v>1273</v>
      </c>
      <c r="AR1395" t="s">
        <v>7307</v>
      </c>
      <c r="AS1395">
        <v>10.5</v>
      </c>
      <c r="AT1395">
        <v>7.7</v>
      </c>
      <c r="AU1395">
        <v>10</v>
      </c>
      <c r="AV1395">
        <v>12</v>
      </c>
      <c r="AW1395">
        <v>22</v>
      </c>
      <c r="AX1395">
        <v>1.4</v>
      </c>
      <c r="AY1395">
        <v>0.9</v>
      </c>
      <c r="AZ1395">
        <v>0.7</v>
      </c>
      <c r="BA1395">
        <v>15</v>
      </c>
      <c r="BB1395">
        <v>179.85</v>
      </c>
      <c r="BC1395">
        <v>14</v>
      </c>
      <c r="BD1395" t="s">
        <v>86</v>
      </c>
      <c r="BE1395" t="s">
        <v>86</v>
      </c>
      <c r="BF1395" t="s">
        <v>86</v>
      </c>
      <c r="BG1395" t="s">
        <v>86</v>
      </c>
      <c r="BH1395" t="s">
        <v>86</v>
      </c>
      <c r="BI1395" t="s">
        <v>86</v>
      </c>
      <c r="BJ1395">
        <v>146.37</v>
      </c>
      <c r="BK1395">
        <v>0</v>
      </c>
      <c r="BL1395">
        <v>0</v>
      </c>
      <c r="BM1395">
        <v>0</v>
      </c>
      <c r="BN1395">
        <v>9</v>
      </c>
      <c r="BO1395">
        <v>110.91</v>
      </c>
      <c r="BP1395">
        <v>8</v>
      </c>
      <c r="BQ1395">
        <v>9.76</v>
      </c>
      <c r="BR1395">
        <v>0.5</v>
      </c>
      <c r="BS1395">
        <v>33.48</v>
      </c>
      <c r="BT1395">
        <v>0</v>
      </c>
    </row>
    <row r="1396" spans="1:72">
      <c r="A1396" t="str">
        <f>IF(I1396="","其他",_xlfn.XLOOKUP(I1396,辅助数据!B:B,辅助数据!C:C))</f>
        <v>海报拱圈</v>
      </c>
      <c r="B1396" t="str" cm="1">
        <f t="array" ref="B1396">IFERROR(_xlfn.IFS(EOMONTH(E1396,0)-C1396&gt;90,"老品 (开售天数大于90天)",EOMONTH(E1396,0)-C1396&gt;=0,"新品 (开售天数小于等于90)"),"新品未出单")</f>
        <v>老品 (开售天数大于90天)</v>
      </c>
      <c r="C1396" s="1">
        <f>_xlfn.XLOOKUP(K1396,开售时间!A:A,开售时间!B:B)</f>
        <v>45031</v>
      </c>
      <c r="D1396" s="1" t="str">
        <f>IFERROR(_xlfn.XLOOKUP(G1396,分层!A:A,分层!B:B),"未划分")</f>
        <v>T4</v>
      </c>
      <c r="E1396" s="4">
        <v>46266</v>
      </c>
      <c r="F1396" s="1" t="s">
        <v>72</v>
      </c>
      <c r="G1396" t="s">
        <v>3182</v>
      </c>
      <c r="H1396" t="s">
        <v>3183</v>
      </c>
      <c r="I1396" t="s">
        <v>3184</v>
      </c>
      <c r="J1396" t="s">
        <v>2318</v>
      </c>
      <c r="K1396" t="s">
        <v>3184</v>
      </c>
      <c r="L1396">
        <v>10486</v>
      </c>
      <c r="M1396">
        <v>104</v>
      </c>
      <c r="N1396">
        <v>56.66</v>
      </c>
      <c r="O1396">
        <v>56.66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 t="s">
        <v>5935</v>
      </c>
      <c r="X1396">
        <v>158.08</v>
      </c>
      <c r="Y1396">
        <v>158.08</v>
      </c>
      <c r="Z1396">
        <v>0</v>
      </c>
      <c r="AA1396">
        <v>0</v>
      </c>
      <c r="AB1396">
        <v>0</v>
      </c>
      <c r="AC1396">
        <v>12</v>
      </c>
      <c r="AD1396">
        <v>12</v>
      </c>
      <c r="AE1396">
        <v>0</v>
      </c>
      <c r="AF1396">
        <v>0</v>
      </c>
      <c r="AG1396">
        <v>0</v>
      </c>
      <c r="AH1396" t="s">
        <v>450</v>
      </c>
      <c r="AI1396">
        <v>158.08</v>
      </c>
      <c r="AJ1396">
        <v>12</v>
      </c>
      <c r="AK1396" t="s">
        <v>1473</v>
      </c>
      <c r="AL1396">
        <v>0.54</v>
      </c>
      <c r="AM1396">
        <v>5.4</v>
      </c>
      <c r="AN1396">
        <v>2.79</v>
      </c>
      <c r="AO1396" t="s">
        <v>702</v>
      </c>
      <c r="AP1396" t="s">
        <v>6804</v>
      </c>
      <c r="AQ1396" t="s">
        <v>6804</v>
      </c>
      <c r="AR1396" t="s">
        <v>7308</v>
      </c>
      <c r="AS1396">
        <v>4.72</v>
      </c>
      <c r="AT1396">
        <v>4.05</v>
      </c>
      <c r="AU1396">
        <v>1</v>
      </c>
      <c r="AV1396">
        <v>3</v>
      </c>
      <c r="AW1396">
        <v>9</v>
      </c>
      <c r="AX1396">
        <v>0.1</v>
      </c>
      <c r="AY1396">
        <v>0.2</v>
      </c>
      <c r="AZ1396">
        <v>0.3</v>
      </c>
      <c r="BA1396">
        <v>14</v>
      </c>
      <c r="BB1396">
        <v>184.66</v>
      </c>
      <c r="BC1396">
        <v>14</v>
      </c>
      <c r="BD1396" t="s">
        <v>6177</v>
      </c>
      <c r="BE1396" t="s">
        <v>5476</v>
      </c>
      <c r="BF1396" t="s">
        <v>6177</v>
      </c>
      <c r="BG1396" t="s">
        <v>86</v>
      </c>
      <c r="BH1396" t="s">
        <v>86</v>
      </c>
      <c r="BI1396" t="s">
        <v>86</v>
      </c>
      <c r="BJ1396">
        <v>184.66</v>
      </c>
      <c r="BK1396">
        <v>0</v>
      </c>
      <c r="BL1396">
        <v>0</v>
      </c>
      <c r="BM1396">
        <v>0</v>
      </c>
      <c r="BN1396">
        <v>0</v>
      </c>
      <c r="BO1396">
        <v>0</v>
      </c>
      <c r="BP1396">
        <v>0</v>
      </c>
      <c r="BQ1396">
        <v>13.19</v>
      </c>
      <c r="BR1396">
        <v>0.5</v>
      </c>
      <c r="BS1396">
        <v>0</v>
      </c>
      <c r="BT1396">
        <v>0</v>
      </c>
    </row>
    <row r="1397" spans="1:72">
      <c r="A1397" t="str">
        <f>IF(I1397="","其他",_xlfn.XLOOKUP(I1397,辅助数据!B:B,辅助数据!C:C))</f>
        <v>贺卡</v>
      </c>
      <c r="B1397" t="str" cm="1">
        <f t="array" ref="B1397">IFERROR(_xlfn.IFS(EOMONTH(E1397,0)-C1397&gt;90,"老品 (开售天数大于90天)",EOMONTH(E1397,0)-C1397&gt;=0,"新品 (开售天数小于等于90)"),"新品未出单")</f>
        <v>老品 (开售天数大于90天)</v>
      </c>
      <c r="C1397" s="1">
        <f>_xlfn.XLOOKUP(K1397,开售时间!A:A,开售时间!B:B)</f>
        <v>46047</v>
      </c>
      <c r="D1397" s="1" t="str">
        <f>IFERROR(_xlfn.XLOOKUP(G1397,分层!A:A,分层!B:B),"未划分")</f>
        <v>T4</v>
      </c>
      <c r="E1397" s="4">
        <v>46266</v>
      </c>
      <c r="F1397" s="1" t="s">
        <v>72</v>
      </c>
      <c r="G1397" t="s">
        <v>2781</v>
      </c>
      <c r="H1397" t="s">
        <v>5636</v>
      </c>
      <c r="I1397" t="s">
        <v>2783</v>
      </c>
      <c r="J1397" t="s">
        <v>3052</v>
      </c>
      <c r="K1397" t="s">
        <v>2783</v>
      </c>
      <c r="L1397">
        <v>34078</v>
      </c>
      <c r="M1397">
        <v>118</v>
      </c>
      <c r="N1397">
        <v>95.14</v>
      </c>
      <c r="O1397">
        <v>85.1</v>
      </c>
      <c r="P1397">
        <v>0</v>
      </c>
      <c r="Q1397">
        <v>10.04</v>
      </c>
      <c r="R1397">
        <v>0</v>
      </c>
      <c r="S1397">
        <v>0</v>
      </c>
      <c r="T1397">
        <v>0</v>
      </c>
      <c r="U1397">
        <v>0</v>
      </c>
      <c r="V1397">
        <v>0</v>
      </c>
      <c r="W1397" t="s">
        <v>5935</v>
      </c>
      <c r="X1397">
        <v>168.87</v>
      </c>
      <c r="Y1397">
        <v>103.92</v>
      </c>
      <c r="Z1397">
        <v>0</v>
      </c>
      <c r="AA1397">
        <v>64.95</v>
      </c>
      <c r="AB1397">
        <v>0</v>
      </c>
      <c r="AC1397">
        <v>13</v>
      </c>
      <c r="AD1397">
        <v>8</v>
      </c>
      <c r="AE1397">
        <v>0</v>
      </c>
      <c r="AF1397">
        <v>5</v>
      </c>
      <c r="AG1397">
        <v>0</v>
      </c>
      <c r="AH1397" t="s">
        <v>7309</v>
      </c>
      <c r="AI1397">
        <v>168.87</v>
      </c>
      <c r="AJ1397">
        <v>13</v>
      </c>
      <c r="AK1397" t="s">
        <v>1293</v>
      </c>
      <c r="AL1397">
        <v>0.81</v>
      </c>
      <c r="AM1397">
        <v>2.79</v>
      </c>
      <c r="AN1397">
        <v>1.77</v>
      </c>
      <c r="AO1397" t="s">
        <v>7310</v>
      </c>
      <c r="AP1397" t="s">
        <v>5676</v>
      </c>
      <c r="AQ1397" t="s">
        <v>1878</v>
      </c>
      <c r="AR1397" t="s">
        <v>7311</v>
      </c>
      <c r="AS1397">
        <v>7.32</v>
      </c>
      <c r="AT1397">
        <v>6.8</v>
      </c>
      <c r="AU1397">
        <v>3</v>
      </c>
      <c r="AV1397">
        <v>4</v>
      </c>
      <c r="AW1397">
        <v>11</v>
      </c>
      <c r="AX1397">
        <v>0.4</v>
      </c>
      <c r="AY1397">
        <v>0.3</v>
      </c>
      <c r="AZ1397">
        <v>0.4</v>
      </c>
      <c r="BA1397">
        <v>14</v>
      </c>
      <c r="BB1397">
        <v>181.86</v>
      </c>
      <c r="BC1397">
        <v>14</v>
      </c>
      <c r="BD1397" t="s">
        <v>2550</v>
      </c>
      <c r="BE1397" t="s">
        <v>7312</v>
      </c>
      <c r="BF1397" t="s">
        <v>2550</v>
      </c>
      <c r="BG1397" t="s">
        <v>86</v>
      </c>
      <c r="BH1397" t="s">
        <v>86</v>
      </c>
      <c r="BI1397" t="s">
        <v>86</v>
      </c>
      <c r="BJ1397">
        <v>181.21</v>
      </c>
      <c r="BK1397">
        <v>0</v>
      </c>
      <c r="BL1397">
        <v>0</v>
      </c>
      <c r="BM1397">
        <v>0</v>
      </c>
      <c r="BN1397">
        <v>1</v>
      </c>
      <c r="BO1397">
        <v>12.99</v>
      </c>
      <c r="BP1397">
        <v>1</v>
      </c>
      <c r="BQ1397">
        <v>12.94</v>
      </c>
      <c r="BR1397">
        <v>0.5</v>
      </c>
      <c r="BS1397">
        <v>0.65</v>
      </c>
      <c r="BT1397">
        <v>0</v>
      </c>
    </row>
    <row r="1398" spans="1:72">
      <c r="A1398" t="e">
        <f>IF(I1398="","其他",_xlfn.XLOOKUP(I1398,辅助数据!B:B,辅助数据!C:C))</f>
        <v>#N/A</v>
      </c>
      <c r="B1398" t="str" cm="1">
        <f t="array" ref="B1398">IFERROR(_xlfn.IFS(EOMONTH(E1398,0)-C1398&gt;90,"老品 (开售天数大于90天)",EOMONTH(E1398,0)-C1398&gt;=0,"新品 (开售天数小于等于90)"),"新品未出单")</f>
        <v>新品 (开售天数小于等于90)</v>
      </c>
      <c r="C1398" s="1">
        <f>_xlfn.XLOOKUP(K1398,开售时间!A:A,开售时间!B:B)</f>
        <v>46290</v>
      </c>
      <c r="D1398" s="1" t="str">
        <f>IFERROR(_xlfn.XLOOKUP(G1398,分层!A:A,分层!B:B),"未划分")</f>
        <v>未划分</v>
      </c>
      <c r="E1398" s="4">
        <v>46266</v>
      </c>
      <c r="F1398" s="1" t="s">
        <v>4038</v>
      </c>
      <c r="G1398" t="s">
        <v>7313</v>
      </c>
      <c r="H1398" t="s">
        <v>7314</v>
      </c>
      <c r="I1398" t="s">
        <v>7315</v>
      </c>
      <c r="J1398" t="s">
        <v>5895</v>
      </c>
      <c r="K1398" t="s">
        <v>7315</v>
      </c>
      <c r="L1398">
        <v>19452</v>
      </c>
      <c r="M1398">
        <v>173</v>
      </c>
      <c r="N1398">
        <v>159.29</v>
      </c>
      <c r="O1398">
        <v>156.43</v>
      </c>
      <c r="P1398">
        <v>0</v>
      </c>
      <c r="Q1398">
        <v>2.86</v>
      </c>
      <c r="R1398">
        <v>0</v>
      </c>
      <c r="S1398">
        <v>0</v>
      </c>
      <c r="T1398">
        <v>0</v>
      </c>
      <c r="U1398">
        <v>0</v>
      </c>
      <c r="V1398">
        <v>0</v>
      </c>
      <c r="W1398" t="s">
        <v>5935</v>
      </c>
      <c r="X1398">
        <v>322.85</v>
      </c>
      <c r="Y1398">
        <v>299.86</v>
      </c>
      <c r="Z1398">
        <v>0</v>
      </c>
      <c r="AA1398">
        <v>22.99</v>
      </c>
      <c r="AB1398">
        <v>0</v>
      </c>
      <c r="AC1398">
        <v>15</v>
      </c>
      <c r="AD1398">
        <v>14</v>
      </c>
      <c r="AE1398">
        <v>0</v>
      </c>
      <c r="AF1398">
        <v>1</v>
      </c>
      <c r="AG1398">
        <v>0</v>
      </c>
      <c r="AH1398" t="s">
        <v>5553</v>
      </c>
      <c r="AI1398">
        <v>298.87</v>
      </c>
      <c r="AJ1398">
        <v>13</v>
      </c>
      <c r="AK1398" t="s">
        <v>290</v>
      </c>
      <c r="AL1398">
        <v>0.92</v>
      </c>
      <c r="AM1398">
        <v>8.19</v>
      </c>
      <c r="AN1398">
        <v>2.03</v>
      </c>
      <c r="AO1398" t="s">
        <v>2944</v>
      </c>
      <c r="AP1398" t="s">
        <v>7316</v>
      </c>
      <c r="AQ1398" t="s">
        <v>5410</v>
      </c>
      <c r="AR1398" t="s">
        <v>7317</v>
      </c>
      <c r="AS1398">
        <v>10.62</v>
      </c>
      <c r="AT1398">
        <v>11.38</v>
      </c>
      <c r="AU1398">
        <v>20</v>
      </c>
      <c r="AV1398">
        <v>25</v>
      </c>
      <c r="AW1398">
        <v>25</v>
      </c>
      <c r="AX1398">
        <v>2.9</v>
      </c>
      <c r="AY1398">
        <v>1.8</v>
      </c>
      <c r="AZ1398">
        <v>0.8</v>
      </c>
      <c r="BA1398">
        <v>14</v>
      </c>
      <c r="BB1398">
        <v>321.86</v>
      </c>
      <c r="BC1398">
        <v>14</v>
      </c>
      <c r="BD1398" t="s">
        <v>86</v>
      </c>
      <c r="BE1398" t="s">
        <v>86</v>
      </c>
      <c r="BF1398" t="s">
        <v>86</v>
      </c>
      <c r="BG1398" t="s">
        <v>86</v>
      </c>
      <c r="BH1398" t="s">
        <v>86</v>
      </c>
      <c r="BI1398" t="s">
        <v>86</v>
      </c>
      <c r="BJ1398">
        <v>298.86</v>
      </c>
      <c r="BK1398">
        <v>0</v>
      </c>
      <c r="BL1398">
        <v>0</v>
      </c>
      <c r="BM1398">
        <v>0</v>
      </c>
      <c r="BN1398">
        <v>10</v>
      </c>
      <c r="BO1398">
        <v>229.9</v>
      </c>
      <c r="BP1398">
        <v>10</v>
      </c>
      <c r="BQ1398">
        <v>21.35</v>
      </c>
      <c r="BR1398">
        <v>0.5</v>
      </c>
      <c r="BS1398">
        <v>23</v>
      </c>
      <c r="BT1398">
        <v>0</v>
      </c>
    </row>
    <row r="1399" spans="1:72">
      <c r="A1399" t="str">
        <f>IF(I1399="","其他",_xlfn.XLOOKUP(I1399,辅助数据!B:B,辅助数据!C:C))</f>
        <v>海报套装</v>
      </c>
      <c r="B1399" t="str" cm="1">
        <f t="array" ref="B1399">IFERROR(_xlfn.IFS(EOMONTH(E1399,0)-C1399&gt;90,"老品 (开售天数大于90天)",EOMONTH(E1399,0)-C1399&gt;=0,"新品 (开售天数小于等于90)"),"新品未出单")</f>
        <v>老品 (开售天数大于90天)</v>
      </c>
      <c r="C1399" s="1">
        <f>_xlfn.XLOOKUP(K1399,开售时间!A:A,开售时间!B:B)</f>
        <v>46036</v>
      </c>
      <c r="D1399" s="1" t="str">
        <f>IFERROR(_xlfn.XLOOKUP(G1399,分层!A:A,分层!B:B),"未划分")</f>
        <v>T4</v>
      </c>
      <c r="E1399" s="4">
        <v>46266</v>
      </c>
      <c r="F1399" s="1" t="s">
        <v>72</v>
      </c>
      <c r="G1399" t="s">
        <v>3191</v>
      </c>
      <c r="H1399" t="s">
        <v>3192</v>
      </c>
      <c r="I1399" t="s">
        <v>3193</v>
      </c>
      <c r="J1399" t="s">
        <v>1925</v>
      </c>
      <c r="K1399" t="s">
        <v>3193</v>
      </c>
      <c r="L1399">
        <v>17896</v>
      </c>
      <c r="M1399">
        <v>105</v>
      </c>
      <c r="N1399">
        <v>75.96</v>
      </c>
      <c r="O1399">
        <v>45.92</v>
      </c>
      <c r="P1399">
        <v>0</v>
      </c>
      <c r="Q1399">
        <v>30.04</v>
      </c>
      <c r="R1399">
        <v>0</v>
      </c>
      <c r="S1399">
        <v>0</v>
      </c>
      <c r="T1399">
        <v>0</v>
      </c>
      <c r="U1399">
        <v>0</v>
      </c>
      <c r="V1399">
        <v>0</v>
      </c>
      <c r="W1399" t="s">
        <v>5935</v>
      </c>
      <c r="X1399">
        <v>179.91</v>
      </c>
      <c r="Y1399">
        <v>79.96</v>
      </c>
      <c r="Z1399">
        <v>0</v>
      </c>
      <c r="AA1399">
        <v>99.95</v>
      </c>
      <c r="AB1399">
        <v>0</v>
      </c>
      <c r="AC1399">
        <v>9</v>
      </c>
      <c r="AD1399">
        <v>4</v>
      </c>
      <c r="AE1399">
        <v>0</v>
      </c>
      <c r="AF1399">
        <v>5</v>
      </c>
      <c r="AG1399">
        <v>0</v>
      </c>
      <c r="AH1399" t="s">
        <v>5374</v>
      </c>
      <c r="AI1399">
        <v>179.91</v>
      </c>
      <c r="AJ1399">
        <v>9</v>
      </c>
      <c r="AK1399" t="s">
        <v>173</v>
      </c>
      <c r="AL1399">
        <v>0.72</v>
      </c>
      <c r="AM1399">
        <v>4.24</v>
      </c>
      <c r="AN1399">
        <v>2.37</v>
      </c>
      <c r="AO1399" t="s">
        <v>5035</v>
      </c>
      <c r="AP1399" t="s">
        <v>4865</v>
      </c>
      <c r="AQ1399" t="s">
        <v>7318</v>
      </c>
      <c r="AR1399" t="s">
        <v>7319</v>
      </c>
      <c r="AS1399">
        <v>8.44</v>
      </c>
      <c r="AT1399">
        <v>5.84</v>
      </c>
      <c r="AU1399">
        <v>1</v>
      </c>
      <c r="AV1399">
        <v>6</v>
      </c>
      <c r="AW1399">
        <v>13</v>
      </c>
      <c r="AX1399">
        <v>0.1</v>
      </c>
      <c r="AY1399">
        <v>0.4</v>
      </c>
      <c r="AZ1399">
        <v>0.4</v>
      </c>
      <c r="BA1399">
        <v>13</v>
      </c>
      <c r="BB1399">
        <v>259.87</v>
      </c>
      <c r="BC1399">
        <v>13</v>
      </c>
      <c r="BD1399" t="s">
        <v>7320</v>
      </c>
      <c r="BE1399" t="s">
        <v>7321</v>
      </c>
      <c r="BF1399" t="s">
        <v>7320</v>
      </c>
      <c r="BG1399" t="s">
        <v>86</v>
      </c>
      <c r="BH1399" t="s">
        <v>86</v>
      </c>
      <c r="BI1399" t="s">
        <v>86</v>
      </c>
      <c r="BJ1399">
        <v>237.87</v>
      </c>
      <c r="BK1399">
        <v>0</v>
      </c>
      <c r="BL1399">
        <v>0</v>
      </c>
      <c r="BM1399">
        <v>0</v>
      </c>
      <c r="BN1399">
        <v>11</v>
      </c>
      <c r="BO1399">
        <v>219.89</v>
      </c>
      <c r="BP1399">
        <v>11</v>
      </c>
      <c r="BQ1399">
        <v>18.3</v>
      </c>
      <c r="BR1399">
        <v>0.4</v>
      </c>
      <c r="BS1399">
        <v>22</v>
      </c>
      <c r="BT1399">
        <v>0</v>
      </c>
    </row>
    <row r="1400" spans="1:72">
      <c r="A1400" t="str">
        <f>IF(I1400="","其他",_xlfn.XLOOKUP(I1400,辅助数据!B:B,辅助数据!C:C))</f>
        <v>横幅蜂窝套装</v>
      </c>
      <c r="B1400" t="str" cm="1">
        <f t="array" ref="B1400">IFERROR(_xlfn.IFS(EOMONTH(E1400,0)-C1400&gt;90,"老品 (开售天数大于90天)",EOMONTH(E1400,0)-C1400&gt;=0,"新品 (开售天数小于等于90)"),"新品未出单")</f>
        <v>老品 (开售天数大于90天)</v>
      </c>
      <c r="C1400" s="1">
        <f>_xlfn.XLOOKUP(K1400,开售时间!A:A,开售时间!B:B)</f>
        <v>46081</v>
      </c>
      <c r="D1400" s="1" t="str">
        <f>IFERROR(_xlfn.XLOOKUP(G1400,分层!A:A,分层!B:B),"未划分")</f>
        <v>T4</v>
      </c>
      <c r="E1400" s="4">
        <v>46266</v>
      </c>
      <c r="F1400" s="1" t="s">
        <v>72</v>
      </c>
      <c r="G1400" t="s">
        <v>2965</v>
      </c>
      <c r="H1400" t="s">
        <v>2966</v>
      </c>
      <c r="I1400" t="s">
        <v>2967</v>
      </c>
      <c r="J1400" t="s">
        <v>206</v>
      </c>
      <c r="K1400" t="s">
        <v>2967</v>
      </c>
      <c r="L1400">
        <v>39994</v>
      </c>
      <c r="M1400">
        <v>105</v>
      </c>
      <c r="N1400">
        <v>89.77</v>
      </c>
      <c r="O1400">
        <v>85.78</v>
      </c>
      <c r="P1400">
        <v>0</v>
      </c>
      <c r="Q1400">
        <v>3.99</v>
      </c>
      <c r="R1400">
        <v>0</v>
      </c>
      <c r="S1400">
        <v>0</v>
      </c>
      <c r="T1400">
        <v>0</v>
      </c>
      <c r="U1400">
        <v>0</v>
      </c>
      <c r="V1400">
        <v>0</v>
      </c>
      <c r="W1400" t="s">
        <v>5935</v>
      </c>
      <c r="X1400">
        <v>90.39</v>
      </c>
      <c r="Y1400">
        <v>80.4</v>
      </c>
      <c r="Z1400">
        <v>0</v>
      </c>
      <c r="AA1400">
        <v>9.99</v>
      </c>
      <c r="AB1400">
        <v>0</v>
      </c>
      <c r="AC1400">
        <v>11</v>
      </c>
      <c r="AD1400">
        <v>10</v>
      </c>
      <c r="AE1400">
        <v>0</v>
      </c>
      <c r="AF1400">
        <v>1</v>
      </c>
      <c r="AG1400">
        <v>0</v>
      </c>
      <c r="AH1400" t="s">
        <v>681</v>
      </c>
      <c r="AI1400">
        <v>90.39</v>
      </c>
      <c r="AJ1400">
        <v>11</v>
      </c>
      <c r="AK1400" t="s">
        <v>2705</v>
      </c>
      <c r="AL1400">
        <v>0.85</v>
      </c>
      <c r="AM1400">
        <v>2.24</v>
      </c>
      <c r="AN1400">
        <v>1.01</v>
      </c>
      <c r="AO1400" t="s">
        <v>5651</v>
      </c>
      <c r="AP1400" t="s">
        <v>7322</v>
      </c>
      <c r="AQ1400" t="s">
        <v>7322</v>
      </c>
      <c r="AR1400" t="s">
        <v>2904</v>
      </c>
      <c r="AS1400">
        <v>8.16</v>
      </c>
      <c r="AT1400">
        <v>6.91</v>
      </c>
      <c r="AU1400">
        <v>2</v>
      </c>
      <c r="AV1400">
        <v>6</v>
      </c>
      <c r="AW1400">
        <v>14</v>
      </c>
      <c r="AX1400">
        <v>0.3</v>
      </c>
      <c r="AY1400">
        <v>0.4</v>
      </c>
      <c r="AZ1400">
        <v>0.5</v>
      </c>
      <c r="BA1400">
        <v>13</v>
      </c>
      <c r="BB1400">
        <v>106.37</v>
      </c>
      <c r="BC1400">
        <v>13</v>
      </c>
      <c r="BD1400" t="s">
        <v>7323</v>
      </c>
      <c r="BE1400" t="s">
        <v>7324</v>
      </c>
      <c r="BF1400" t="s">
        <v>7323</v>
      </c>
      <c r="BG1400" t="s">
        <v>86</v>
      </c>
      <c r="BH1400" t="s">
        <v>86</v>
      </c>
      <c r="BI1400" t="s">
        <v>86</v>
      </c>
      <c r="BJ1400">
        <v>106.37</v>
      </c>
      <c r="BK1400">
        <v>0</v>
      </c>
      <c r="BL1400">
        <v>0</v>
      </c>
      <c r="BM1400">
        <v>0</v>
      </c>
      <c r="BN1400">
        <v>0</v>
      </c>
      <c r="BO1400">
        <v>0</v>
      </c>
      <c r="BP1400">
        <v>0</v>
      </c>
      <c r="BQ1400">
        <v>8.18</v>
      </c>
      <c r="BR1400">
        <v>0.4</v>
      </c>
      <c r="BS1400">
        <v>0</v>
      </c>
      <c r="BT1400">
        <v>0</v>
      </c>
    </row>
    <row r="1401" spans="1:72">
      <c r="A1401" t="str">
        <f>IF(I1401="","其他",_xlfn.XLOOKUP(I1401,辅助数据!B:B,辅助数据!C:C))</f>
        <v>海报拱圈</v>
      </c>
      <c r="B1401" t="str" cm="1">
        <f t="array" ref="B1401">IFERROR(_xlfn.IFS(EOMONTH(E1401,0)-C1401&gt;90,"老品 (开售天数大于90天)",EOMONTH(E1401,0)-C1401&gt;=0,"新品 (开售天数小于等于90)"),"新品未出单")</f>
        <v>老品 (开售天数大于90天)</v>
      </c>
      <c r="C1401" s="1">
        <f>_xlfn.XLOOKUP(K1401,开售时间!A:A,开售时间!B:B)</f>
        <v>45024</v>
      </c>
      <c r="D1401" s="1" t="str">
        <f>IFERROR(_xlfn.XLOOKUP(G1401,分层!A:A,分层!B:B),"未划分")</f>
        <v>T4</v>
      </c>
      <c r="E1401" s="4">
        <v>46266</v>
      </c>
      <c r="F1401" s="1" t="s">
        <v>72</v>
      </c>
      <c r="G1401" t="s">
        <v>2984</v>
      </c>
      <c r="H1401" t="s">
        <v>2985</v>
      </c>
      <c r="I1401" t="s">
        <v>2986</v>
      </c>
      <c r="J1401" t="s">
        <v>5628</v>
      </c>
      <c r="K1401" t="s">
        <v>2986</v>
      </c>
      <c r="L1401">
        <v>3449</v>
      </c>
      <c r="M1401">
        <v>59</v>
      </c>
      <c r="N1401">
        <v>20.54</v>
      </c>
      <c r="O1401">
        <v>20.54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 t="s">
        <v>5935</v>
      </c>
      <c r="X1401">
        <v>64.15</v>
      </c>
      <c r="Y1401">
        <v>64.15</v>
      </c>
      <c r="Z1401">
        <v>0</v>
      </c>
      <c r="AA1401">
        <v>0</v>
      </c>
      <c r="AB1401">
        <v>0</v>
      </c>
      <c r="AC1401">
        <v>5</v>
      </c>
      <c r="AD1401">
        <v>5</v>
      </c>
      <c r="AE1401">
        <v>0</v>
      </c>
      <c r="AF1401">
        <v>0</v>
      </c>
      <c r="AG1401">
        <v>0</v>
      </c>
      <c r="AH1401" t="s">
        <v>2675</v>
      </c>
      <c r="AI1401">
        <v>64.15</v>
      </c>
      <c r="AJ1401">
        <v>5</v>
      </c>
      <c r="AK1401" t="s">
        <v>3038</v>
      </c>
      <c r="AL1401">
        <v>0.35</v>
      </c>
      <c r="AM1401">
        <v>5.96</v>
      </c>
      <c r="AN1401">
        <v>3.12</v>
      </c>
      <c r="AO1401" t="s">
        <v>7325</v>
      </c>
      <c r="AP1401" t="s">
        <v>7326</v>
      </c>
      <c r="AQ1401" t="s">
        <v>828</v>
      </c>
      <c r="AR1401" t="s">
        <v>7327</v>
      </c>
      <c r="AS1401">
        <v>4.11</v>
      </c>
      <c r="AT1401">
        <v>1.71</v>
      </c>
      <c r="AU1401">
        <v>3</v>
      </c>
      <c r="AV1401">
        <v>8</v>
      </c>
      <c r="AW1401">
        <v>12</v>
      </c>
      <c r="AX1401">
        <v>0.4</v>
      </c>
      <c r="AY1401">
        <v>0.6</v>
      </c>
      <c r="AZ1401">
        <v>0.4</v>
      </c>
      <c r="BA1401">
        <v>12</v>
      </c>
      <c r="BB1401">
        <v>154.68</v>
      </c>
      <c r="BC1401">
        <v>12</v>
      </c>
      <c r="BD1401" t="s">
        <v>1612</v>
      </c>
      <c r="BE1401" t="s">
        <v>7246</v>
      </c>
      <c r="BF1401" t="s">
        <v>1612</v>
      </c>
      <c r="BG1401" t="s">
        <v>86</v>
      </c>
      <c r="BH1401" t="s">
        <v>86</v>
      </c>
      <c r="BI1401" t="s">
        <v>86</v>
      </c>
      <c r="BJ1401">
        <v>154.05</v>
      </c>
      <c r="BK1401">
        <v>1</v>
      </c>
      <c r="BL1401">
        <v>12.99</v>
      </c>
      <c r="BM1401">
        <v>1</v>
      </c>
      <c r="BN1401">
        <v>1</v>
      </c>
      <c r="BO1401">
        <v>12.59</v>
      </c>
      <c r="BP1401">
        <v>1</v>
      </c>
      <c r="BQ1401">
        <v>12.84</v>
      </c>
      <c r="BR1401">
        <v>0.4</v>
      </c>
      <c r="BS1401">
        <v>0.63</v>
      </c>
      <c r="BT1401">
        <v>0</v>
      </c>
    </row>
    <row r="1402" spans="1:72">
      <c r="A1402" t="str">
        <f>IF(I1402="","其他",_xlfn.XLOOKUP(I1402,辅助数据!B:B,辅助数据!C:C))</f>
        <v>皇冠套装</v>
      </c>
      <c r="B1402" t="str" cm="1">
        <f t="array" ref="B1402">IFERROR(_xlfn.IFS(EOMONTH(E1402,0)-C1402&gt;90,"老品 (开售天数大于90天)",EOMONTH(E1402,0)-C1402&gt;=0,"新品 (开售天数小于等于90)"),"新品未出单")</f>
        <v>老品 (开售天数大于90天)</v>
      </c>
      <c r="C1402" s="1">
        <f>_xlfn.XLOOKUP(K1402,开售时间!A:A,开售时间!B:B)</f>
        <v>45908</v>
      </c>
      <c r="D1402" s="1" t="str">
        <f>IFERROR(_xlfn.XLOOKUP(G1402,分层!A:A,分层!B:B),"未划分")</f>
        <v>T4</v>
      </c>
      <c r="E1402" s="4">
        <v>46266</v>
      </c>
      <c r="F1402" s="1" t="s">
        <v>72</v>
      </c>
      <c r="G1402" t="s">
        <v>3270</v>
      </c>
      <c r="H1402" t="s">
        <v>3271</v>
      </c>
      <c r="I1402" t="s">
        <v>3272</v>
      </c>
      <c r="J1402" t="s">
        <v>1291</v>
      </c>
      <c r="K1402" t="s">
        <v>3272</v>
      </c>
      <c r="L1402">
        <v>14514</v>
      </c>
      <c r="M1402">
        <v>113</v>
      </c>
      <c r="N1402">
        <v>83.49</v>
      </c>
      <c r="O1402">
        <v>83.49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 t="s">
        <v>5935</v>
      </c>
      <c r="X1402">
        <v>180.37</v>
      </c>
      <c r="Y1402">
        <v>180.37</v>
      </c>
      <c r="Z1402">
        <v>0</v>
      </c>
      <c r="AA1402">
        <v>0</v>
      </c>
      <c r="AB1402">
        <v>0</v>
      </c>
      <c r="AC1402">
        <v>13</v>
      </c>
      <c r="AD1402">
        <v>13</v>
      </c>
      <c r="AE1402">
        <v>0</v>
      </c>
      <c r="AF1402">
        <v>0</v>
      </c>
      <c r="AG1402">
        <v>0</v>
      </c>
      <c r="AH1402" t="s">
        <v>3113</v>
      </c>
      <c r="AI1402">
        <v>139.4</v>
      </c>
      <c r="AJ1402">
        <v>10</v>
      </c>
      <c r="AK1402" t="s">
        <v>628</v>
      </c>
      <c r="AL1402">
        <v>0.74</v>
      </c>
      <c r="AM1402">
        <v>5.75</v>
      </c>
      <c r="AN1402">
        <v>2.16</v>
      </c>
      <c r="AO1402" t="s">
        <v>3304</v>
      </c>
      <c r="AP1402" t="s">
        <v>7328</v>
      </c>
      <c r="AQ1402" t="s">
        <v>7328</v>
      </c>
      <c r="AR1402" t="s">
        <v>7329</v>
      </c>
      <c r="AS1402">
        <v>6.42</v>
      </c>
      <c r="AT1402">
        <v>6.96</v>
      </c>
      <c r="AU1402">
        <v>1</v>
      </c>
      <c r="AV1402">
        <v>5</v>
      </c>
      <c r="AW1402">
        <v>11</v>
      </c>
      <c r="AX1402">
        <v>0.1</v>
      </c>
      <c r="AY1402">
        <v>0.4</v>
      </c>
      <c r="AZ1402">
        <v>0.4</v>
      </c>
      <c r="BA1402">
        <v>12</v>
      </c>
      <c r="BB1402">
        <v>166.38</v>
      </c>
      <c r="BC1402">
        <v>12</v>
      </c>
      <c r="BD1402" t="s">
        <v>5557</v>
      </c>
      <c r="BE1402" t="s">
        <v>7330</v>
      </c>
      <c r="BF1402" t="s">
        <v>5557</v>
      </c>
      <c r="BG1402" t="s">
        <v>86</v>
      </c>
      <c r="BH1402" t="s">
        <v>86</v>
      </c>
      <c r="BI1402" t="s">
        <v>86</v>
      </c>
      <c r="BJ1402">
        <v>166.38</v>
      </c>
      <c r="BK1402">
        <v>0</v>
      </c>
      <c r="BL1402">
        <v>0</v>
      </c>
      <c r="BM1402">
        <v>0</v>
      </c>
      <c r="BN1402">
        <v>0</v>
      </c>
      <c r="BO1402">
        <v>0</v>
      </c>
      <c r="BP1402">
        <v>0</v>
      </c>
      <c r="BQ1402">
        <v>13.87</v>
      </c>
      <c r="BR1402">
        <v>0.4</v>
      </c>
      <c r="BS1402">
        <v>0</v>
      </c>
      <c r="BT1402">
        <v>0</v>
      </c>
    </row>
    <row r="1403" spans="1:72">
      <c r="A1403" t="str">
        <f>IF(I1403="","其他",_xlfn.XLOOKUP(I1403,辅助数据!B:B,辅助数据!C:C))</f>
        <v>海报套装</v>
      </c>
      <c r="B1403" t="str" cm="1">
        <f t="array" ref="B1403">IFERROR(_xlfn.IFS(EOMONTH(E1403,0)-C1403&gt;90,"老品 (开售天数大于90天)",EOMONTH(E1403,0)-C1403&gt;=0,"新品 (开售天数小于等于90)"),"新品未出单")</f>
        <v>老品 (开售天数大于90天)</v>
      </c>
      <c r="C1403" s="1">
        <f>_xlfn.XLOOKUP(K1403,开售时间!A:A,开售时间!B:B)</f>
        <v>46113</v>
      </c>
      <c r="D1403" s="1" t="str">
        <f>IFERROR(_xlfn.XLOOKUP(G1403,分层!A:A,分层!B:B),"未划分")</f>
        <v>T3</v>
      </c>
      <c r="E1403" s="4">
        <v>46266</v>
      </c>
      <c r="F1403" s="1" t="s">
        <v>72</v>
      </c>
      <c r="G1403" t="s">
        <v>3162</v>
      </c>
      <c r="H1403" t="s">
        <v>3163</v>
      </c>
      <c r="I1403" t="s">
        <v>3164</v>
      </c>
      <c r="J1403" t="s">
        <v>1125</v>
      </c>
      <c r="K1403" t="s">
        <v>3164</v>
      </c>
      <c r="L1403">
        <v>15699</v>
      </c>
      <c r="M1403">
        <v>89</v>
      </c>
      <c r="N1403">
        <v>64.51</v>
      </c>
      <c r="O1403">
        <v>52.83</v>
      </c>
      <c r="P1403">
        <v>0</v>
      </c>
      <c r="Q1403">
        <v>11.68</v>
      </c>
      <c r="R1403">
        <v>0</v>
      </c>
      <c r="S1403">
        <v>0</v>
      </c>
      <c r="T1403">
        <v>0</v>
      </c>
      <c r="U1403">
        <v>0</v>
      </c>
      <c r="V1403">
        <v>0</v>
      </c>
      <c r="W1403" t="s">
        <v>5935</v>
      </c>
      <c r="X1403">
        <v>172.91</v>
      </c>
      <c r="Y1403">
        <v>152.92</v>
      </c>
      <c r="Z1403">
        <v>0</v>
      </c>
      <c r="AA1403">
        <v>19.99</v>
      </c>
      <c r="AB1403">
        <v>0</v>
      </c>
      <c r="AC1403">
        <v>9</v>
      </c>
      <c r="AD1403">
        <v>8</v>
      </c>
      <c r="AE1403">
        <v>0</v>
      </c>
      <c r="AF1403">
        <v>1</v>
      </c>
      <c r="AG1403">
        <v>0</v>
      </c>
      <c r="AH1403" t="s">
        <v>2725</v>
      </c>
      <c r="AI1403">
        <v>139.93</v>
      </c>
      <c r="AJ1403">
        <v>7</v>
      </c>
      <c r="AK1403" t="s">
        <v>1144</v>
      </c>
      <c r="AL1403">
        <v>0.72</v>
      </c>
      <c r="AM1403">
        <v>4.11</v>
      </c>
      <c r="AN1403">
        <v>2.68</v>
      </c>
      <c r="AO1403" t="s">
        <v>7331</v>
      </c>
      <c r="AP1403" t="s">
        <v>7332</v>
      </c>
      <c r="AQ1403" t="s">
        <v>6387</v>
      </c>
      <c r="AR1403" t="s">
        <v>7333</v>
      </c>
      <c r="AS1403">
        <v>7.17</v>
      </c>
      <c r="AT1403">
        <v>5.38</v>
      </c>
      <c r="AU1403">
        <v>1</v>
      </c>
      <c r="AV1403">
        <v>5</v>
      </c>
      <c r="AW1403">
        <v>12</v>
      </c>
      <c r="AX1403">
        <v>0.1</v>
      </c>
      <c r="AY1403">
        <v>0.4</v>
      </c>
      <c r="AZ1403">
        <v>0.4</v>
      </c>
      <c r="BA1403">
        <v>12</v>
      </c>
      <c r="BB1403">
        <v>239.88</v>
      </c>
      <c r="BC1403">
        <v>12</v>
      </c>
      <c r="BD1403" t="s">
        <v>86</v>
      </c>
      <c r="BE1403" t="s">
        <v>86</v>
      </c>
      <c r="BF1403" t="s">
        <v>86</v>
      </c>
      <c r="BG1403" t="s">
        <v>86</v>
      </c>
      <c r="BH1403" t="s">
        <v>86</v>
      </c>
      <c r="BI1403" t="s">
        <v>86</v>
      </c>
      <c r="BJ1403">
        <v>223.88</v>
      </c>
      <c r="BK1403">
        <v>0</v>
      </c>
      <c r="BL1403">
        <v>0</v>
      </c>
      <c r="BM1403">
        <v>0</v>
      </c>
      <c r="BN1403">
        <v>8</v>
      </c>
      <c r="BO1403">
        <v>159.92</v>
      </c>
      <c r="BP1403">
        <v>8</v>
      </c>
      <c r="BQ1403">
        <v>18.66</v>
      </c>
      <c r="BR1403">
        <v>0.4</v>
      </c>
      <c r="BS1403">
        <v>16</v>
      </c>
      <c r="BT1403">
        <v>0</v>
      </c>
    </row>
    <row r="1404" spans="1:72">
      <c r="A1404" t="str">
        <f>IF(I1404="","其他",_xlfn.XLOOKUP(I1404,辅助数据!B:B,辅助数据!C:C))</f>
        <v>长横幅</v>
      </c>
      <c r="B1404" t="str" cm="1">
        <f t="array" ref="B1404">IFERROR(_xlfn.IFS(EOMONTH(E1404,0)-C1404&gt;90,"老品 (开售天数大于90天)",EOMONTH(E1404,0)-C1404&gt;=0,"新品 (开售天数小于等于90)"),"新品未出单")</f>
        <v>老品 (开售天数大于90天)</v>
      </c>
      <c r="C1404" s="1">
        <f>_xlfn.XLOOKUP(K1404,开售时间!A:A,开售时间!B:B)</f>
        <v>44473</v>
      </c>
      <c r="D1404" s="1" t="str">
        <f>IFERROR(_xlfn.XLOOKUP(G1404,分层!A:A,分层!B:B),"未划分")</f>
        <v>T3</v>
      </c>
      <c r="E1404" s="4">
        <v>46266</v>
      </c>
      <c r="F1404" s="1" t="s">
        <v>72</v>
      </c>
      <c r="G1404" t="s">
        <v>3013</v>
      </c>
      <c r="H1404" t="s">
        <v>3014</v>
      </c>
      <c r="I1404" t="s">
        <v>3015</v>
      </c>
      <c r="J1404" t="s">
        <v>846</v>
      </c>
      <c r="K1404" t="s">
        <v>3015</v>
      </c>
      <c r="L1404">
        <v>8568</v>
      </c>
      <c r="M1404">
        <v>91</v>
      </c>
      <c r="N1404">
        <v>41.71</v>
      </c>
      <c r="O1404">
        <v>40.05</v>
      </c>
      <c r="P1404">
        <v>0</v>
      </c>
      <c r="Q1404">
        <v>1.66</v>
      </c>
      <c r="R1404">
        <v>0</v>
      </c>
      <c r="S1404">
        <v>0</v>
      </c>
      <c r="T1404">
        <v>0</v>
      </c>
      <c r="U1404">
        <v>0</v>
      </c>
      <c r="V1404">
        <v>0</v>
      </c>
      <c r="W1404" t="s">
        <v>5935</v>
      </c>
      <c r="X1404">
        <v>96.31</v>
      </c>
      <c r="Y1404">
        <v>96.31</v>
      </c>
      <c r="Z1404">
        <v>0</v>
      </c>
      <c r="AA1404">
        <v>0</v>
      </c>
      <c r="AB1404">
        <v>0</v>
      </c>
      <c r="AC1404">
        <v>9</v>
      </c>
      <c r="AD1404">
        <v>9</v>
      </c>
      <c r="AE1404">
        <v>0</v>
      </c>
      <c r="AF1404">
        <v>0</v>
      </c>
      <c r="AG1404">
        <v>0</v>
      </c>
      <c r="AH1404" t="s">
        <v>2618</v>
      </c>
      <c r="AI1404">
        <v>59.44</v>
      </c>
      <c r="AJ1404">
        <v>6</v>
      </c>
      <c r="AK1404" t="s">
        <v>296</v>
      </c>
      <c r="AL1404">
        <v>0.46</v>
      </c>
      <c r="AM1404">
        <v>4.87</v>
      </c>
      <c r="AN1404">
        <v>2.31</v>
      </c>
      <c r="AO1404" t="s">
        <v>7334</v>
      </c>
      <c r="AP1404" t="s">
        <v>1192</v>
      </c>
      <c r="AQ1404" t="s">
        <v>1192</v>
      </c>
      <c r="AR1404" t="s">
        <v>7335</v>
      </c>
      <c r="AS1404">
        <v>4.63</v>
      </c>
      <c r="AT1404">
        <v>3.79</v>
      </c>
      <c r="AU1404">
        <v>0</v>
      </c>
      <c r="AV1404">
        <v>1</v>
      </c>
      <c r="AW1404">
        <v>5</v>
      </c>
      <c r="AX1404">
        <v>0</v>
      </c>
      <c r="AY1404">
        <v>0.1</v>
      </c>
      <c r="AZ1404">
        <v>0.2</v>
      </c>
      <c r="BA1404">
        <v>11</v>
      </c>
      <c r="BB1404">
        <v>109.39</v>
      </c>
      <c r="BC1404">
        <v>11</v>
      </c>
      <c r="BD1404" t="s">
        <v>7163</v>
      </c>
      <c r="BE1404" t="s">
        <v>7336</v>
      </c>
      <c r="BF1404" t="s">
        <v>7163</v>
      </c>
      <c r="BG1404" t="s">
        <v>86</v>
      </c>
      <c r="BH1404" t="s">
        <v>86</v>
      </c>
      <c r="BI1404" t="s">
        <v>86</v>
      </c>
      <c r="BJ1404">
        <v>109.39</v>
      </c>
      <c r="BK1404">
        <v>1</v>
      </c>
      <c r="BL1404">
        <v>9.49</v>
      </c>
      <c r="BM1404">
        <v>1</v>
      </c>
      <c r="BN1404">
        <v>0</v>
      </c>
      <c r="BO1404">
        <v>0</v>
      </c>
      <c r="BP1404">
        <v>0</v>
      </c>
      <c r="BQ1404">
        <v>9.94</v>
      </c>
      <c r="BR1404">
        <v>0.4</v>
      </c>
      <c r="BS1404">
        <v>0</v>
      </c>
      <c r="BT1404">
        <v>0</v>
      </c>
    </row>
    <row r="1405" spans="1:72">
      <c r="A1405" t="str">
        <f>IF(I1405="","其他",_xlfn.XLOOKUP(I1405,辅助数据!B:B,辅助数据!C:C))</f>
        <v>长方形海报</v>
      </c>
      <c r="B1405" t="str" cm="1">
        <f t="array" ref="B1405">IFERROR(_xlfn.IFS(EOMONTH(E1405,0)-C1405&gt;90,"老品 (开售天数大于90天)",EOMONTH(E1405,0)-C1405&gt;=0,"新品 (开售天数小于等于90)"),"新品未出单")</f>
        <v>老品 (开售天数大于90天)</v>
      </c>
      <c r="C1405" s="1">
        <f>_xlfn.XLOOKUP(K1405,开售时间!A:A,开售时间!B:B)</f>
        <v>46018</v>
      </c>
      <c r="D1405" s="1" t="str">
        <f>IFERROR(_xlfn.XLOOKUP(G1405,分层!A:A,分层!B:B),"未划分")</f>
        <v>T3</v>
      </c>
      <c r="E1405" s="4">
        <v>46266</v>
      </c>
      <c r="F1405" s="1" t="s">
        <v>72</v>
      </c>
      <c r="G1405" t="s">
        <v>2890</v>
      </c>
      <c r="H1405" t="s">
        <v>7337</v>
      </c>
      <c r="I1405" t="s">
        <v>2892</v>
      </c>
      <c r="J1405" t="s">
        <v>7338</v>
      </c>
      <c r="K1405" t="s">
        <v>2892</v>
      </c>
      <c r="L1405">
        <v>14421</v>
      </c>
      <c r="M1405">
        <v>109</v>
      </c>
      <c r="N1405">
        <v>61.14</v>
      </c>
      <c r="O1405">
        <v>60.03</v>
      </c>
      <c r="P1405">
        <v>0</v>
      </c>
      <c r="Q1405">
        <v>1.11</v>
      </c>
      <c r="R1405">
        <v>0</v>
      </c>
      <c r="S1405">
        <v>0</v>
      </c>
      <c r="T1405">
        <v>0</v>
      </c>
      <c r="U1405">
        <v>0</v>
      </c>
      <c r="V1405">
        <v>0</v>
      </c>
      <c r="W1405" t="s">
        <v>5935</v>
      </c>
      <c r="X1405">
        <v>132.81</v>
      </c>
      <c r="Y1405">
        <v>132.81</v>
      </c>
      <c r="Z1405">
        <v>0</v>
      </c>
      <c r="AA1405">
        <v>0</v>
      </c>
      <c r="AB1405">
        <v>0</v>
      </c>
      <c r="AC1405">
        <v>11</v>
      </c>
      <c r="AD1405">
        <v>11</v>
      </c>
      <c r="AE1405">
        <v>0</v>
      </c>
      <c r="AF1405">
        <v>0</v>
      </c>
      <c r="AG1405">
        <v>0</v>
      </c>
      <c r="AH1405" t="s">
        <v>86</v>
      </c>
      <c r="AI1405">
        <v>90.04</v>
      </c>
      <c r="AJ1405">
        <v>8</v>
      </c>
      <c r="AK1405" t="s">
        <v>105</v>
      </c>
      <c r="AL1405">
        <v>0.56</v>
      </c>
      <c r="AM1405">
        <v>4.24</v>
      </c>
      <c r="AN1405">
        <v>2.17</v>
      </c>
      <c r="AO1405" t="s">
        <v>1601</v>
      </c>
      <c r="AP1405" t="s">
        <v>5234</v>
      </c>
      <c r="AQ1405" t="s">
        <v>5234</v>
      </c>
      <c r="AR1405" t="s">
        <v>7339</v>
      </c>
      <c r="AS1405">
        <v>5.56</v>
      </c>
      <c r="AT1405">
        <v>5.56</v>
      </c>
      <c r="AU1405">
        <v>4</v>
      </c>
      <c r="AV1405">
        <v>8</v>
      </c>
      <c r="AW1405">
        <v>10</v>
      </c>
      <c r="AX1405">
        <v>0.6</v>
      </c>
      <c r="AY1405">
        <v>0.6</v>
      </c>
      <c r="AZ1405">
        <v>0.3</v>
      </c>
      <c r="BA1405">
        <v>11</v>
      </c>
      <c r="BB1405">
        <v>123.49</v>
      </c>
      <c r="BC1405">
        <v>11</v>
      </c>
      <c r="BD1405" t="s">
        <v>3010</v>
      </c>
      <c r="BE1405" t="s">
        <v>7340</v>
      </c>
      <c r="BF1405" t="s">
        <v>3010</v>
      </c>
      <c r="BG1405" t="s">
        <v>86</v>
      </c>
      <c r="BH1405" t="s">
        <v>86</v>
      </c>
      <c r="BI1405" t="s">
        <v>86</v>
      </c>
      <c r="BJ1405">
        <v>123.49</v>
      </c>
      <c r="BK1405">
        <v>0</v>
      </c>
      <c r="BL1405">
        <v>0</v>
      </c>
      <c r="BM1405">
        <v>0</v>
      </c>
      <c r="BN1405">
        <v>0</v>
      </c>
      <c r="BO1405">
        <v>0</v>
      </c>
      <c r="BP1405">
        <v>0</v>
      </c>
      <c r="BQ1405">
        <v>11.23</v>
      </c>
      <c r="BR1405">
        <v>0.4</v>
      </c>
      <c r="BS1405">
        <v>0</v>
      </c>
      <c r="BT1405">
        <v>0</v>
      </c>
    </row>
    <row r="1406" spans="1:72">
      <c r="A1406" t="str">
        <f>IF(I1406="","其他",_xlfn.XLOOKUP(I1406,辅助数据!B:B,辅助数据!C:C))</f>
        <v>蛋糕签</v>
      </c>
      <c r="B1406" t="str" cm="1">
        <f t="array" ref="B1406">IFERROR(_xlfn.IFS(EOMONTH(E1406,0)-C1406&gt;90,"老品 (开售天数大于90天)",EOMONTH(E1406,0)-C1406&gt;=0,"新品 (开售天数小于等于90)"),"新品未出单")</f>
        <v>老品 (开售天数大于90天)</v>
      </c>
      <c r="C1406" s="1">
        <f>_xlfn.XLOOKUP(K1406,开售时间!A:A,开售时间!B:B)</f>
        <v>46029</v>
      </c>
      <c r="D1406" s="1" t="str">
        <f>IFERROR(_xlfn.XLOOKUP(G1406,分层!A:A,分层!B:B),"未划分")</f>
        <v>T4</v>
      </c>
      <c r="E1406" s="4">
        <v>46266</v>
      </c>
      <c r="F1406" s="1" t="s">
        <v>72</v>
      </c>
      <c r="G1406" t="s">
        <v>3153</v>
      </c>
      <c r="H1406" t="s">
        <v>3154</v>
      </c>
      <c r="I1406" t="s">
        <v>3155</v>
      </c>
      <c r="J1406" t="s">
        <v>5911</v>
      </c>
      <c r="K1406" t="s">
        <v>3155</v>
      </c>
      <c r="L1406">
        <v>51347</v>
      </c>
      <c r="M1406">
        <v>125</v>
      </c>
      <c r="N1406">
        <v>120.65</v>
      </c>
      <c r="O1406">
        <v>118.99</v>
      </c>
      <c r="P1406">
        <v>0</v>
      </c>
      <c r="Q1406">
        <v>1.66</v>
      </c>
      <c r="R1406">
        <v>0</v>
      </c>
      <c r="S1406">
        <v>0</v>
      </c>
      <c r="T1406">
        <v>0</v>
      </c>
      <c r="U1406">
        <v>0</v>
      </c>
      <c r="V1406">
        <v>0</v>
      </c>
      <c r="W1406" t="s">
        <v>5935</v>
      </c>
      <c r="X1406">
        <v>87.9</v>
      </c>
      <c r="Y1406">
        <v>78.91</v>
      </c>
      <c r="Z1406">
        <v>0</v>
      </c>
      <c r="AA1406">
        <v>8.99</v>
      </c>
      <c r="AB1406">
        <v>0</v>
      </c>
      <c r="AC1406">
        <v>10</v>
      </c>
      <c r="AD1406">
        <v>9</v>
      </c>
      <c r="AE1406">
        <v>0</v>
      </c>
      <c r="AF1406">
        <v>1</v>
      </c>
      <c r="AG1406">
        <v>0</v>
      </c>
      <c r="AH1406" t="s">
        <v>3166</v>
      </c>
      <c r="AI1406">
        <v>64.92</v>
      </c>
      <c r="AJ1406">
        <v>8</v>
      </c>
      <c r="AK1406" t="s">
        <v>2577</v>
      </c>
      <c r="AL1406">
        <v>0.97</v>
      </c>
      <c r="AM1406">
        <v>2.35</v>
      </c>
      <c r="AN1406">
        <v>0.73</v>
      </c>
      <c r="AO1406" t="s">
        <v>7341</v>
      </c>
      <c r="AP1406" t="s">
        <v>7342</v>
      </c>
      <c r="AQ1406" t="s">
        <v>7342</v>
      </c>
      <c r="AR1406" t="s">
        <v>7343</v>
      </c>
      <c r="AS1406">
        <v>12.07</v>
      </c>
      <c r="AT1406">
        <v>10.97</v>
      </c>
      <c r="AU1406">
        <v>1</v>
      </c>
      <c r="AV1406">
        <v>4</v>
      </c>
      <c r="AW1406">
        <v>12</v>
      </c>
      <c r="AX1406">
        <v>0.1</v>
      </c>
      <c r="AY1406">
        <v>0.3</v>
      </c>
      <c r="AZ1406">
        <v>0.4</v>
      </c>
      <c r="BA1406">
        <v>11</v>
      </c>
      <c r="BB1406">
        <v>89.89</v>
      </c>
      <c r="BC1406">
        <v>11</v>
      </c>
      <c r="BD1406" t="s">
        <v>5503</v>
      </c>
      <c r="BE1406" t="s">
        <v>7344</v>
      </c>
      <c r="BF1406" t="s">
        <v>5503</v>
      </c>
      <c r="BG1406" t="s">
        <v>86</v>
      </c>
      <c r="BH1406" t="s">
        <v>86</v>
      </c>
      <c r="BI1406" t="s">
        <v>86</v>
      </c>
      <c r="BJ1406">
        <v>89.89</v>
      </c>
      <c r="BK1406">
        <v>0</v>
      </c>
      <c r="BL1406">
        <v>0</v>
      </c>
      <c r="BM1406">
        <v>0</v>
      </c>
      <c r="BN1406">
        <v>0</v>
      </c>
      <c r="BO1406">
        <v>0</v>
      </c>
      <c r="BP1406">
        <v>0</v>
      </c>
      <c r="BQ1406">
        <v>8.17</v>
      </c>
      <c r="BR1406">
        <v>0.4</v>
      </c>
      <c r="BS1406">
        <v>0</v>
      </c>
      <c r="BT1406">
        <v>0</v>
      </c>
    </row>
    <row r="1407" spans="1:72">
      <c r="A1407" t="e">
        <f>IF(I1407="","其他",_xlfn.XLOOKUP(I1407,辅助数据!B:B,辅助数据!C:C))</f>
        <v>#N/A</v>
      </c>
      <c r="B1407" t="str" cm="1">
        <f t="array" ref="B1407">IFERROR(_xlfn.IFS(EOMONTH(E1407,0)-C1407&gt;90,"老品 (开售天数大于90天)",EOMONTH(E1407,0)-C1407&gt;=0,"新品 (开售天数小于等于90)"),"新品未出单")</f>
        <v>新品 (开售天数小于等于90)</v>
      </c>
      <c r="C1407" s="1">
        <f>_xlfn.XLOOKUP(K1407,开售时间!A:A,开售时间!B:B)</f>
        <v>46284</v>
      </c>
      <c r="D1407" s="1" t="str">
        <f>IFERROR(_xlfn.XLOOKUP(G1407,分层!A:A,分层!B:B),"未划分")</f>
        <v>未划分</v>
      </c>
      <c r="E1407" s="4">
        <v>46266</v>
      </c>
      <c r="F1407" s="1" t="s">
        <v>4075</v>
      </c>
      <c r="G1407" t="s">
        <v>4076</v>
      </c>
      <c r="H1407" t="s">
        <v>4077</v>
      </c>
      <c r="I1407" t="s">
        <v>4078</v>
      </c>
      <c r="J1407" t="s">
        <v>7345</v>
      </c>
      <c r="K1407" t="s">
        <v>4078</v>
      </c>
      <c r="L1407">
        <v>31218</v>
      </c>
      <c r="M1407">
        <v>129</v>
      </c>
      <c r="N1407">
        <v>142.4</v>
      </c>
      <c r="O1407">
        <v>105.6</v>
      </c>
      <c r="P1407">
        <v>0</v>
      </c>
      <c r="Q1407">
        <v>36.8</v>
      </c>
      <c r="R1407">
        <v>0</v>
      </c>
      <c r="S1407">
        <v>0</v>
      </c>
      <c r="T1407">
        <v>0</v>
      </c>
      <c r="U1407">
        <v>0</v>
      </c>
      <c r="V1407">
        <v>0</v>
      </c>
      <c r="W1407" t="s">
        <v>5935</v>
      </c>
      <c r="X1407">
        <v>69.93</v>
      </c>
      <c r="Y1407">
        <v>39.96</v>
      </c>
      <c r="Z1407">
        <v>0</v>
      </c>
      <c r="AA1407">
        <v>29.97</v>
      </c>
      <c r="AB1407">
        <v>0</v>
      </c>
      <c r="AC1407">
        <v>7</v>
      </c>
      <c r="AD1407">
        <v>4</v>
      </c>
      <c r="AE1407">
        <v>0</v>
      </c>
      <c r="AF1407">
        <v>3</v>
      </c>
      <c r="AG1407">
        <v>0</v>
      </c>
      <c r="AH1407" t="s">
        <v>1584</v>
      </c>
      <c r="AI1407">
        <v>69.93</v>
      </c>
      <c r="AJ1407">
        <v>7</v>
      </c>
      <c r="AK1407" t="s">
        <v>186</v>
      </c>
      <c r="AL1407">
        <v>1.1</v>
      </c>
      <c r="AM1407">
        <v>4.56</v>
      </c>
      <c r="AN1407">
        <v>0.49</v>
      </c>
      <c r="AO1407" t="s">
        <v>7346</v>
      </c>
      <c r="AP1407" t="s">
        <v>7347</v>
      </c>
      <c r="AQ1407" t="s">
        <v>7348</v>
      </c>
      <c r="AR1407" t="s">
        <v>5312</v>
      </c>
      <c r="AS1407">
        <v>20.34</v>
      </c>
      <c r="AT1407">
        <v>12.95</v>
      </c>
      <c r="AU1407">
        <v>3</v>
      </c>
      <c r="AV1407">
        <v>10</v>
      </c>
      <c r="AW1407">
        <v>13</v>
      </c>
      <c r="AX1407">
        <v>0.4</v>
      </c>
      <c r="AY1407">
        <v>0.7</v>
      </c>
      <c r="AZ1407">
        <v>0.4</v>
      </c>
      <c r="BA1407">
        <v>11</v>
      </c>
      <c r="BB1407">
        <v>109.89</v>
      </c>
      <c r="BC1407">
        <v>11</v>
      </c>
      <c r="BD1407" t="s">
        <v>86</v>
      </c>
      <c r="BE1407" t="s">
        <v>86</v>
      </c>
      <c r="BF1407" t="s">
        <v>86</v>
      </c>
      <c r="BG1407" t="s">
        <v>86</v>
      </c>
      <c r="BH1407" t="s">
        <v>86</v>
      </c>
      <c r="BI1407" t="s">
        <v>86</v>
      </c>
      <c r="BJ1407">
        <v>89.91</v>
      </c>
      <c r="BK1407">
        <v>0</v>
      </c>
      <c r="BL1407">
        <v>0</v>
      </c>
      <c r="BM1407">
        <v>0</v>
      </c>
      <c r="BN1407">
        <v>2</v>
      </c>
      <c r="BO1407">
        <v>19.98</v>
      </c>
      <c r="BP1407">
        <v>2</v>
      </c>
      <c r="BQ1407">
        <v>8.17</v>
      </c>
      <c r="BR1407">
        <v>0.4</v>
      </c>
      <c r="BS1407">
        <v>19.98</v>
      </c>
      <c r="BT1407">
        <v>0</v>
      </c>
    </row>
    <row r="1408" spans="1:72">
      <c r="A1408" t="e">
        <f>IF(I1408="","其他",_xlfn.XLOOKUP(I1408,辅助数据!B:B,辅助数据!C:C))</f>
        <v>#N/A</v>
      </c>
      <c r="B1408" t="str" cm="1">
        <f t="array" ref="B1408">IFERROR(_xlfn.IFS(EOMONTH(E1408,0)-C1408&gt;90,"老品 (开售天数大于90天)",EOMONTH(E1408,0)-C1408&gt;=0,"新品 (开售天数小于等于90)"),"新品未出单")</f>
        <v>新品 (开售天数小于等于90)</v>
      </c>
      <c r="C1408" s="1">
        <f>_xlfn.XLOOKUP(K1408,开售时间!A:A,开售时间!B:B)</f>
        <v>46286</v>
      </c>
      <c r="D1408" s="1" t="str">
        <f>IFERROR(_xlfn.XLOOKUP(G1408,分层!A:A,分层!B:B),"未划分")</f>
        <v>未划分</v>
      </c>
      <c r="E1408" s="4">
        <v>46266</v>
      </c>
      <c r="F1408" s="1" t="s">
        <v>4038</v>
      </c>
      <c r="G1408" t="s">
        <v>7349</v>
      </c>
      <c r="H1408" t="s">
        <v>7350</v>
      </c>
      <c r="I1408" t="s">
        <v>7351</v>
      </c>
      <c r="J1408" t="s">
        <v>2492</v>
      </c>
      <c r="K1408" t="s">
        <v>7351</v>
      </c>
      <c r="L1408">
        <v>17619</v>
      </c>
      <c r="M1408">
        <v>59</v>
      </c>
      <c r="N1408">
        <v>56.37</v>
      </c>
      <c r="O1408">
        <v>54.51</v>
      </c>
      <c r="P1408">
        <v>0</v>
      </c>
      <c r="Q1408">
        <v>1.86</v>
      </c>
      <c r="R1408">
        <v>0</v>
      </c>
      <c r="S1408">
        <v>0</v>
      </c>
      <c r="T1408">
        <v>0</v>
      </c>
      <c r="U1408">
        <v>0</v>
      </c>
      <c r="V1408">
        <v>0</v>
      </c>
      <c r="W1408" t="s">
        <v>5935</v>
      </c>
      <c r="X1408">
        <v>173.91</v>
      </c>
      <c r="Y1408">
        <v>173.91</v>
      </c>
      <c r="Z1408">
        <v>0</v>
      </c>
      <c r="AA1408">
        <v>0</v>
      </c>
      <c r="AB1408">
        <v>0</v>
      </c>
      <c r="AC1408">
        <v>9</v>
      </c>
      <c r="AD1408">
        <v>9</v>
      </c>
      <c r="AE1408">
        <v>0</v>
      </c>
      <c r="AF1408">
        <v>0</v>
      </c>
      <c r="AG1408">
        <v>0</v>
      </c>
      <c r="AH1408" t="s">
        <v>2618</v>
      </c>
      <c r="AI1408">
        <v>159.92</v>
      </c>
      <c r="AJ1408">
        <v>8</v>
      </c>
      <c r="AK1408" t="s">
        <v>2347</v>
      </c>
      <c r="AL1408">
        <v>0.96</v>
      </c>
      <c r="AM1408">
        <v>3.2</v>
      </c>
      <c r="AN1408">
        <v>3.09</v>
      </c>
      <c r="AO1408" t="s">
        <v>7010</v>
      </c>
      <c r="AP1408" t="s">
        <v>4517</v>
      </c>
      <c r="AQ1408" t="s">
        <v>1029</v>
      </c>
      <c r="AR1408" t="s">
        <v>7352</v>
      </c>
      <c r="AS1408">
        <v>6.26</v>
      </c>
      <c r="AT1408">
        <v>5.12</v>
      </c>
      <c r="AU1408">
        <v>5</v>
      </c>
      <c r="AV1408">
        <v>13</v>
      </c>
      <c r="AW1408">
        <v>14</v>
      </c>
      <c r="AX1408">
        <v>0.7</v>
      </c>
      <c r="AY1408">
        <v>0.9</v>
      </c>
      <c r="AZ1408">
        <v>0.5</v>
      </c>
      <c r="BA1408">
        <v>11</v>
      </c>
      <c r="BB1408">
        <v>219.89</v>
      </c>
      <c r="BC1408">
        <v>11</v>
      </c>
      <c r="BD1408" t="s">
        <v>86</v>
      </c>
      <c r="BE1408" t="s">
        <v>86</v>
      </c>
      <c r="BF1408" t="s">
        <v>86</v>
      </c>
      <c r="BG1408" t="s">
        <v>86</v>
      </c>
      <c r="BH1408" t="s">
        <v>86</v>
      </c>
      <c r="BI1408" t="s">
        <v>86</v>
      </c>
      <c r="BJ1408">
        <v>163.91</v>
      </c>
      <c r="BK1408">
        <v>0</v>
      </c>
      <c r="BL1408">
        <v>0</v>
      </c>
      <c r="BM1408">
        <v>0</v>
      </c>
      <c r="BN1408">
        <v>10</v>
      </c>
      <c r="BO1408">
        <v>199.9</v>
      </c>
      <c r="BP1408">
        <v>10</v>
      </c>
      <c r="BQ1408">
        <v>14.9</v>
      </c>
      <c r="BR1408">
        <v>0.4</v>
      </c>
      <c r="BS1408">
        <v>55.98</v>
      </c>
      <c r="BT1408">
        <v>0</v>
      </c>
    </row>
    <row r="1409" spans="1:72">
      <c r="A1409" t="str">
        <f>IF(I1409="","其他",_xlfn.XLOOKUP(I1409,辅助数据!B:B,辅助数据!C:C))</f>
        <v>横幅套装</v>
      </c>
      <c r="B1409" t="str" cm="1">
        <f t="array" ref="B1409">IFERROR(_xlfn.IFS(EOMONTH(E1409,0)-C1409&gt;90,"老品 (开售天数大于90天)",EOMONTH(E1409,0)-C1409&gt;=0,"新品 (开售天数小于等于90)"),"新品未出单")</f>
        <v>老品 (开售天数大于90天)</v>
      </c>
      <c r="C1409" s="1">
        <f>_xlfn.XLOOKUP(K1409,开售时间!A:A,开售时间!B:B)</f>
        <v>44560</v>
      </c>
      <c r="D1409" s="1" t="str">
        <f>IFERROR(_xlfn.XLOOKUP(G1409,分层!A:A,分层!B:B),"未划分")</f>
        <v>T3</v>
      </c>
      <c r="E1409" s="4">
        <v>46266</v>
      </c>
      <c r="F1409" s="1" t="s">
        <v>72</v>
      </c>
      <c r="G1409" t="s">
        <v>3142</v>
      </c>
      <c r="H1409" t="s">
        <v>7353</v>
      </c>
      <c r="I1409" t="s">
        <v>3144</v>
      </c>
      <c r="J1409" t="s">
        <v>902</v>
      </c>
      <c r="K1409" t="s">
        <v>3145</v>
      </c>
      <c r="L1409">
        <v>10787</v>
      </c>
      <c r="M1409">
        <v>50</v>
      </c>
      <c r="N1409">
        <v>28.68</v>
      </c>
      <c r="O1409">
        <v>18.91</v>
      </c>
      <c r="P1409">
        <v>0</v>
      </c>
      <c r="Q1409">
        <v>9.77</v>
      </c>
      <c r="R1409">
        <v>0</v>
      </c>
      <c r="S1409">
        <v>0</v>
      </c>
      <c r="T1409">
        <v>0</v>
      </c>
      <c r="U1409">
        <v>0</v>
      </c>
      <c r="V1409">
        <v>0</v>
      </c>
      <c r="W1409" t="s">
        <v>5935</v>
      </c>
      <c r="X1409">
        <v>83.94</v>
      </c>
      <c r="Y1409">
        <v>55.96</v>
      </c>
      <c r="Z1409">
        <v>0</v>
      </c>
      <c r="AA1409">
        <v>27.98</v>
      </c>
      <c r="AB1409">
        <v>0</v>
      </c>
      <c r="AC1409">
        <v>6</v>
      </c>
      <c r="AD1409">
        <v>4</v>
      </c>
      <c r="AE1409">
        <v>0</v>
      </c>
      <c r="AF1409">
        <v>2</v>
      </c>
      <c r="AG1409">
        <v>0</v>
      </c>
      <c r="AH1409" t="s">
        <v>2402</v>
      </c>
      <c r="AI1409">
        <v>83.94</v>
      </c>
      <c r="AJ1409">
        <v>6</v>
      </c>
      <c r="AK1409" t="s">
        <v>1363</v>
      </c>
      <c r="AL1409">
        <v>0.57</v>
      </c>
      <c r="AM1409">
        <v>2.66</v>
      </c>
      <c r="AN1409">
        <v>2.93</v>
      </c>
      <c r="AO1409" t="s">
        <v>7354</v>
      </c>
      <c r="AP1409" t="s">
        <v>5185</v>
      </c>
      <c r="AQ1409" t="s">
        <v>5185</v>
      </c>
      <c r="AR1409" t="s">
        <v>2402</v>
      </c>
      <c r="AS1409">
        <v>4.78</v>
      </c>
      <c r="AT1409">
        <v>2.87</v>
      </c>
      <c r="AU1409">
        <v>3</v>
      </c>
      <c r="AV1409">
        <v>5</v>
      </c>
      <c r="AW1409">
        <v>10</v>
      </c>
      <c r="AX1409">
        <v>0.4</v>
      </c>
      <c r="AY1409">
        <v>0.4</v>
      </c>
      <c r="AZ1409">
        <v>0.3</v>
      </c>
      <c r="BA1409">
        <v>10</v>
      </c>
      <c r="BB1409">
        <v>139.9</v>
      </c>
      <c r="BC1409">
        <v>10</v>
      </c>
      <c r="BD1409" t="s">
        <v>5102</v>
      </c>
      <c r="BE1409" t="s">
        <v>2497</v>
      </c>
      <c r="BF1409" t="s">
        <v>5102</v>
      </c>
      <c r="BG1409" t="s">
        <v>86</v>
      </c>
      <c r="BH1409" t="s">
        <v>86</v>
      </c>
      <c r="BI1409" t="s">
        <v>86</v>
      </c>
      <c r="BJ1409">
        <v>139.9</v>
      </c>
      <c r="BK1409">
        <v>0</v>
      </c>
      <c r="BL1409">
        <v>0</v>
      </c>
      <c r="BM1409">
        <v>0</v>
      </c>
      <c r="BN1409">
        <v>0</v>
      </c>
      <c r="BO1409">
        <v>0</v>
      </c>
      <c r="BP1409">
        <v>0</v>
      </c>
      <c r="BQ1409">
        <v>13.99</v>
      </c>
      <c r="BR1409">
        <v>0.3</v>
      </c>
      <c r="BS1409">
        <v>0</v>
      </c>
      <c r="BT1409">
        <v>0</v>
      </c>
    </row>
    <row r="1410" spans="1:72">
      <c r="A1410" t="str">
        <f>IF(I1410="","其他",_xlfn.XLOOKUP(I1410,辅助数据!B:B,辅助数据!C:C))</f>
        <v>海报拱圈</v>
      </c>
      <c r="B1410" t="str" cm="1">
        <f t="array" ref="B1410">IFERROR(_xlfn.IFS(EOMONTH(E1410,0)-C1410&gt;90,"老品 (开售天数大于90天)",EOMONTH(E1410,0)-C1410&gt;=0,"新品 (开售天数小于等于90)"),"新品未出单")</f>
        <v>老品 (开售天数大于90天)</v>
      </c>
      <c r="C1410" s="1">
        <f>_xlfn.XLOOKUP(K1410,开售时间!A:A,开售时间!B:B)</f>
        <v>44957</v>
      </c>
      <c r="D1410" s="1" t="str">
        <f>IFERROR(_xlfn.XLOOKUP(G1410,分层!A:A,分层!B:B),"未划分")</f>
        <v>T3</v>
      </c>
      <c r="E1410" s="4">
        <v>46266</v>
      </c>
      <c r="F1410" s="1" t="s">
        <v>72</v>
      </c>
      <c r="G1410" t="s">
        <v>3199</v>
      </c>
      <c r="H1410" t="s">
        <v>3200</v>
      </c>
      <c r="I1410" t="s">
        <v>3201</v>
      </c>
      <c r="J1410" t="s">
        <v>5867</v>
      </c>
      <c r="K1410" t="s">
        <v>3201</v>
      </c>
      <c r="L1410">
        <v>10781</v>
      </c>
      <c r="M1410">
        <v>99</v>
      </c>
      <c r="N1410">
        <v>51.68</v>
      </c>
      <c r="O1410">
        <v>51.68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 t="s">
        <v>5935</v>
      </c>
      <c r="X1410">
        <v>73.45</v>
      </c>
      <c r="Y1410">
        <v>73.45</v>
      </c>
      <c r="Z1410">
        <v>0</v>
      </c>
      <c r="AA1410">
        <v>0</v>
      </c>
      <c r="AB1410">
        <v>0</v>
      </c>
      <c r="AC1410">
        <v>6</v>
      </c>
      <c r="AD1410">
        <v>6</v>
      </c>
      <c r="AE1410">
        <v>0</v>
      </c>
      <c r="AF1410">
        <v>0</v>
      </c>
      <c r="AG1410">
        <v>0</v>
      </c>
      <c r="AH1410" t="s">
        <v>1099</v>
      </c>
      <c r="AI1410">
        <v>73.45</v>
      </c>
      <c r="AJ1410">
        <v>6</v>
      </c>
      <c r="AK1410" t="s">
        <v>669</v>
      </c>
      <c r="AL1410">
        <v>0.52</v>
      </c>
      <c r="AM1410">
        <v>4.79</v>
      </c>
      <c r="AN1410">
        <v>1.42</v>
      </c>
      <c r="AO1410" t="s">
        <v>1746</v>
      </c>
      <c r="AP1410" t="s">
        <v>7355</v>
      </c>
      <c r="AQ1410" t="s">
        <v>7355</v>
      </c>
      <c r="AR1410" t="s">
        <v>7356</v>
      </c>
      <c r="AS1410">
        <v>8.61</v>
      </c>
      <c r="AT1410">
        <v>5.74</v>
      </c>
      <c r="AU1410">
        <v>2</v>
      </c>
      <c r="AV1410">
        <v>4</v>
      </c>
      <c r="AW1410">
        <v>9</v>
      </c>
      <c r="AX1410">
        <v>0.3</v>
      </c>
      <c r="AY1410">
        <v>0.3</v>
      </c>
      <c r="AZ1410">
        <v>0.3</v>
      </c>
      <c r="BA1410">
        <v>9</v>
      </c>
      <c r="BB1410">
        <v>118.42</v>
      </c>
      <c r="BC1410">
        <v>9</v>
      </c>
      <c r="BD1410" t="s">
        <v>2104</v>
      </c>
      <c r="BE1410" t="s">
        <v>2561</v>
      </c>
      <c r="BF1410" t="s">
        <v>2104</v>
      </c>
      <c r="BG1410" t="s">
        <v>86</v>
      </c>
      <c r="BH1410" t="s">
        <v>86</v>
      </c>
      <c r="BI1410" t="s">
        <v>86</v>
      </c>
      <c r="BJ1410">
        <v>118.42</v>
      </c>
      <c r="BK1410">
        <v>0</v>
      </c>
      <c r="BL1410">
        <v>0</v>
      </c>
      <c r="BM1410">
        <v>0</v>
      </c>
      <c r="BN1410">
        <v>0</v>
      </c>
      <c r="BO1410">
        <v>0</v>
      </c>
      <c r="BP1410">
        <v>0</v>
      </c>
      <c r="BQ1410">
        <v>13.16</v>
      </c>
      <c r="BR1410">
        <v>0.3</v>
      </c>
      <c r="BS1410">
        <v>0</v>
      </c>
      <c r="BT1410">
        <v>0</v>
      </c>
    </row>
    <row r="1411" spans="1:72">
      <c r="A1411" t="str">
        <f>IF(I1411="","其他",_xlfn.XLOOKUP(I1411,辅助数据!B:B,辅助数据!C:C))</f>
        <v>海报套装</v>
      </c>
      <c r="B1411" t="str" cm="1">
        <f t="array" ref="B1411">IFERROR(_xlfn.IFS(EOMONTH(E1411,0)-C1411&gt;90,"老品 (开售天数大于90天)",EOMONTH(E1411,0)-C1411&gt;=0,"新品 (开售天数小于等于90)"),"新品未出单")</f>
        <v>老品 (开售天数大于90天)</v>
      </c>
      <c r="C1411" s="1">
        <f>_xlfn.XLOOKUP(K1411,开售时间!A:A,开售时间!B:B)</f>
        <v>46115</v>
      </c>
      <c r="D1411" s="1" t="str">
        <f>IFERROR(_xlfn.XLOOKUP(G1411,分层!A:A,分层!B:B),"未划分")</f>
        <v>T4</v>
      </c>
      <c r="E1411" s="4">
        <v>46266</v>
      </c>
      <c r="F1411" s="1" t="s">
        <v>72</v>
      </c>
      <c r="G1411" t="s">
        <v>3049</v>
      </c>
      <c r="H1411" t="s">
        <v>3050</v>
      </c>
      <c r="I1411" t="s">
        <v>3051</v>
      </c>
      <c r="J1411" t="s">
        <v>7357</v>
      </c>
      <c r="K1411" t="s">
        <v>3051</v>
      </c>
      <c r="L1411">
        <v>17258</v>
      </c>
      <c r="M1411">
        <v>95</v>
      </c>
      <c r="N1411">
        <v>77.06</v>
      </c>
      <c r="O1411">
        <v>70.68</v>
      </c>
      <c r="P1411">
        <v>0</v>
      </c>
      <c r="Q1411">
        <v>6.38</v>
      </c>
      <c r="R1411">
        <v>0</v>
      </c>
      <c r="S1411">
        <v>0</v>
      </c>
      <c r="T1411">
        <v>0</v>
      </c>
      <c r="U1411">
        <v>0</v>
      </c>
      <c r="V1411">
        <v>0</v>
      </c>
      <c r="W1411" t="s">
        <v>5935</v>
      </c>
      <c r="X1411">
        <v>144.92</v>
      </c>
      <c r="Y1411">
        <v>104.94</v>
      </c>
      <c r="Z1411">
        <v>0</v>
      </c>
      <c r="AA1411">
        <v>39.98</v>
      </c>
      <c r="AB1411">
        <v>0</v>
      </c>
      <c r="AC1411">
        <v>8</v>
      </c>
      <c r="AD1411">
        <v>6</v>
      </c>
      <c r="AE1411">
        <v>0</v>
      </c>
      <c r="AF1411">
        <v>2</v>
      </c>
      <c r="AG1411">
        <v>0</v>
      </c>
      <c r="AH1411" t="s">
        <v>2514</v>
      </c>
      <c r="AI1411">
        <v>98.95</v>
      </c>
      <c r="AJ1411">
        <v>5</v>
      </c>
      <c r="AK1411" t="s">
        <v>2148</v>
      </c>
      <c r="AL1411">
        <v>0.81</v>
      </c>
      <c r="AM1411">
        <v>4.47</v>
      </c>
      <c r="AN1411">
        <v>1.88</v>
      </c>
      <c r="AO1411" t="s">
        <v>5335</v>
      </c>
      <c r="AP1411" t="s">
        <v>7358</v>
      </c>
      <c r="AQ1411" t="s">
        <v>7359</v>
      </c>
      <c r="AR1411" t="s">
        <v>5716</v>
      </c>
      <c r="AS1411">
        <v>9.63</v>
      </c>
      <c r="AT1411">
        <v>8.56</v>
      </c>
      <c r="AU1411">
        <v>2</v>
      </c>
      <c r="AV1411">
        <v>7</v>
      </c>
      <c r="AW1411">
        <v>11</v>
      </c>
      <c r="AX1411">
        <v>0.3</v>
      </c>
      <c r="AY1411">
        <v>0.5</v>
      </c>
      <c r="AZ1411">
        <v>0.4</v>
      </c>
      <c r="BA1411">
        <v>9</v>
      </c>
      <c r="BB1411">
        <v>178.91</v>
      </c>
      <c r="BC1411">
        <v>9</v>
      </c>
      <c r="BD1411" t="s">
        <v>7265</v>
      </c>
      <c r="BE1411" t="s">
        <v>7360</v>
      </c>
      <c r="BF1411" t="s">
        <v>7265</v>
      </c>
      <c r="BG1411" t="s">
        <v>86</v>
      </c>
      <c r="BH1411" t="s">
        <v>86</v>
      </c>
      <c r="BI1411" t="s">
        <v>86</v>
      </c>
      <c r="BJ1411">
        <v>174.91</v>
      </c>
      <c r="BK1411">
        <v>1</v>
      </c>
      <c r="BL1411">
        <v>18.99</v>
      </c>
      <c r="BM1411">
        <v>1</v>
      </c>
      <c r="BN1411">
        <v>2</v>
      </c>
      <c r="BO1411">
        <v>39.98</v>
      </c>
      <c r="BP1411">
        <v>2</v>
      </c>
      <c r="BQ1411">
        <v>19.43</v>
      </c>
      <c r="BR1411">
        <v>0.3</v>
      </c>
      <c r="BS1411">
        <v>4</v>
      </c>
      <c r="BT1411">
        <v>0</v>
      </c>
    </row>
    <row r="1412" spans="1:72">
      <c r="A1412" t="str">
        <f>IF(I1412="","其他",_xlfn.XLOOKUP(I1412,辅助数据!B:B,辅助数据!C:C))</f>
        <v>灯饰门联</v>
      </c>
      <c r="B1412" t="str" cm="1">
        <f t="array" ref="B1412">IFERROR(_xlfn.IFS(EOMONTH(E1412,0)-C1412&gt;90,"老品 (开售天数大于90天)",EOMONTH(E1412,0)-C1412&gt;=0,"新品 (开售天数小于等于90)"),"新品未出单")</f>
        <v>老品 (开售天数大于90天)</v>
      </c>
      <c r="C1412" s="1">
        <f>_xlfn.XLOOKUP(K1412,开售时间!A:A,开售时间!B:B)</f>
        <v>45930</v>
      </c>
      <c r="D1412" s="1" t="str">
        <f>IFERROR(_xlfn.XLOOKUP(G1412,分层!A:A,分层!B:B),"未划分")</f>
        <v>T3</v>
      </c>
      <c r="E1412" s="4">
        <v>46266</v>
      </c>
      <c r="F1412" s="1" t="s">
        <v>72</v>
      </c>
      <c r="G1412" t="s">
        <v>2428</v>
      </c>
      <c r="H1412" t="s">
        <v>5432</v>
      </c>
      <c r="I1412" t="s">
        <v>2430</v>
      </c>
      <c r="J1412" t="s">
        <v>405</v>
      </c>
      <c r="K1412" t="s">
        <v>2430</v>
      </c>
      <c r="L1412">
        <v>9728</v>
      </c>
      <c r="M1412">
        <v>89</v>
      </c>
      <c r="N1412">
        <v>42.29</v>
      </c>
      <c r="O1412">
        <v>42.29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 t="s">
        <v>5935</v>
      </c>
      <c r="X1412">
        <v>70.95</v>
      </c>
      <c r="Y1412">
        <v>70.95</v>
      </c>
      <c r="Z1412">
        <v>0</v>
      </c>
      <c r="AA1412">
        <v>0</v>
      </c>
      <c r="AB1412">
        <v>0</v>
      </c>
      <c r="AC1412">
        <v>5</v>
      </c>
      <c r="AD1412">
        <v>5</v>
      </c>
      <c r="AE1412">
        <v>0</v>
      </c>
      <c r="AF1412">
        <v>0</v>
      </c>
      <c r="AG1412">
        <v>0</v>
      </c>
      <c r="AH1412" t="s">
        <v>1539</v>
      </c>
      <c r="AI1412">
        <v>55.96</v>
      </c>
      <c r="AJ1412">
        <v>4</v>
      </c>
      <c r="AK1412" t="s">
        <v>4207</v>
      </c>
      <c r="AL1412">
        <v>0.48</v>
      </c>
      <c r="AM1412">
        <v>4.35</v>
      </c>
      <c r="AN1412">
        <v>1.68</v>
      </c>
      <c r="AO1412" t="s">
        <v>7361</v>
      </c>
      <c r="AP1412" t="s">
        <v>7362</v>
      </c>
      <c r="AQ1412" t="s">
        <v>7362</v>
      </c>
      <c r="AR1412" t="s">
        <v>1398</v>
      </c>
      <c r="AS1412">
        <v>8.46</v>
      </c>
      <c r="AT1412">
        <v>5.29</v>
      </c>
      <c r="AU1412">
        <v>12</v>
      </c>
      <c r="AV1412">
        <v>14</v>
      </c>
      <c r="AW1412">
        <v>15</v>
      </c>
      <c r="AX1412">
        <v>1.7</v>
      </c>
      <c r="AY1412">
        <v>1</v>
      </c>
      <c r="AZ1412">
        <v>0.5</v>
      </c>
      <c r="BA1412">
        <v>8</v>
      </c>
      <c r="BB1412">
        <v>111.92</v>
      </c>
      <c r="BC1412">
        <v>8</v>
      </c>
      <c r="BD1412" t="s">
        <v>7363</v>
      </c>
      <c r="BE1412" t="s">
        <v>7364</v>
      </c>
      <c r="BF1412" t="s">
        <v>7363</v>
      </c>
      <c r="BG1412" t="s">
        <v>86</v>
      </c>
      <c r="BH1412" t="s">
        <v>86</v>
      </c>
      <c r="BI1412" t="s">
        <v>86</v>
      </c>
      <c r="BJ1412">
        <v>111.92</v>
      </c>
      <c r="BK1412">
        <v>0</v>
      </c>
      <c r="BL1412">
        <v>0</v>
      </c>
      <c r="BM1412">
        <v>0</v>
      </c>
      <c r="BN1412">
        <v>0</v>
      </c>
      <c r="BO1412">
        <v>0</v>
      </c>
      <c r="BP1412">
        <v>0</v>
      </c>
      <c r="BQ1412">
        <v>13.99</v>
      </c>
      <c r="BR1412">
        <v>0.3</v>
      </c>
      <c r="BS1412">
        <v>0</v>
      </c>
      <c r="BT1412">
        <v>0</v>
      </c>
    </row>
    <row r="1413" spans="1:72">
      <c r="A1413" t="str">
        <f>IF(I1413="","其他",_xlfn.XLOOKUP(I1413,辅助数据!B:B,辅助数据!C:C))</f>
        <v>照片横幅</v>
      </c>
      <c r="B1413" t="str" cm="1">
        <f t="array" ref="B1413">IFERROR(_xlfn.IFS(EOMONTH(E1413,0)-C1413&gt;90,"老品 (开售天数大于90天)",EOMONTH(E1413,0)-C1413&gt;=0,"新品 (开售天数小于等于90)"),"新品未出单")</f>
        <v>老品 (开售天数大于90天)</v>
      </c>
      <c r="C1413" s="1">
        <f>_xlfn.XLOOKUP(K1413,开售时间!A:A,开售时间!B:B)</f>
        <v>45114</v>
      </c>
      <c r="D1413" s="1" t="str">
        <f>IFERROR(_xlfn.XLOOKUP(G1413,分层!A:A,分层!B:B),"未划分")</f>
        <v>N</v>
      </c>
      <c r="E1413" s="4">
        <v>46266</v>
      </c>
      <c r="F1413" s="1" t="s">
        <v>72</v>
      </c>
      <c r="G1413" t="s">
        <v>3223</v>
      </c>
      <c r="H1413" t="s">
        <v>7365</v>
      </c>
      <c r="I1413" t="s">
        <v>3225</v>
      </c>
      <c r="J1413" t="s">
        <v>4303</v>
      </c>
      <c r="K1413" t="s">
        <v>3225</v>
      </c>
      <c r="L1413">
        <v>11919</v>
      </c>
      <c r="M1413">
        <v>125</v>
      </c>
      <c r="N1413">
        <v>109.92</v>
      </c>
      <c r="O1413">
        <v>106.38</v>
      </c>
      <c r="P1413">
        <v>0</v>
      </c>
      <c r="Q1413">
        <v>3.54</v>
      </c>
      <c r="R1413">
        <v>0</v>
      </c>
      <c r="S1413">
        <v>0</v>
      </c>
      <c r="T1413">
        <v>0</v>
      </c>
      <c r="U1413">
        <v>0</v>
      </c>
      <c r="V1413">
        <v>0</v>
      </c>
      <c r="W1413" t="s">
        <v>5935</v>
      </c>
      <c r="X1413">
        <v>85.42</v>
      </c>
      <c r="Y1413">
        <v>85.42</v>
      </c>
      <c r="Z1413">
        <v>0</v>
      </c>
      <c r="AA1413">
        <v>0</v>
      </c>
      <c r="AB1413">
        <v>0</v>
      </c>
      <c r="AC1413">
        <v>8</v>
      </c>
      <c r="AD1413">
        <v>8</v>
      </c>
      <c r="AE1413">
        <v>0</v>
      </c>
      <c r="AF1413">
        <v>0</v>
      </c>
      <c r="AG1413">
        <v>0</v>
      </c>
      <c r="AH1413" t="s">
        <v>86</v>
      </c>
      <c r="AI1413">
        <v>49.95</v>
      </c>
      <c r="AJ1413">
        <v>5</v>
      </c>
      <c r="AK1413" t="s">
        <v>657</v>
      </c>
      <c r="AL1413">
        <v>0.88</v>
      </c>
      <c r="AM1413">
        <v>9.22</v>
      </c>
      <c r="AN1413">
        <v>0.78</v>
      </c>
      <c r="AO1413" t="s">
        <v>7366</v>
      </c>
      <c r="AP1413" t="s">
        <v>7367</v>
      </c>
      <c r="AQ1413" t="s">
        <v>7367</v>
      </c>
      <c r="AR1413" t="s">
        <v>7368</v>
      </c>
      <c r="AS1413">
        <v>13.74</v>
      </c>
      <c r="AT1413">
        <v>13.74</v>
      </c>
      <c r="AU1413">
        <v>7</v>
      </c>
      <c r="AV1413">
        <v>9</v>
      </c>
      <c r="AW1413">
        <v>12</v>
      </c>
      <c r="AX1413">
        <v>1</v>
      </c>
      <c r="AY1413">
        <v>0.6</v>
      </c>
      <c r="AZ1413">
        <v>0.4</v>
      </c>
      <c r="BA1413">
        <v>8</v>
      </c>
      <c r="BB1413">
        <v>79.92</v>
      </c>
      <c r="BC1413">
        <v>8</v>
      </c>
      <c r="BD1413" t="s">
        <v>5595</v>
      </c>
      <c r="BE1413" t="s">
        <v>5595</v>
      </c>
      <c r="BF1413" t="s">
        <v>5595</v>
      </c>
      <c r="BG1413" t="s">
        <v>86</v>
      </c>
      <c r="BH1413" t="s">
        <v>86</v>
      </c>
      <c r="BI1413" t="s">
        <v>86</v>
      </c>
      <c r="BJ1413">
        <v>79.92</v>
      </c>
      <c r="BK1413">
        <v>0</v>
      </c>
      <c r="BL1413">
        <v>0</v>
      </c>
      <c r="BM1413">
        <v>0</v>
      </c>
      <c r="BN1413">
        <v>0</v>
      </c>
      <c r="BO1413">
        <v>0</v>
      </c>
      <c r="BP1413">
        <v>0</v>
      </c>
      <c r="BQ1413">
        <v>9.99</v>
      </c>
      <c r="BR1413">
        <v>0.3</v>
      </c>
      <c r="BS1413">
        <v>0</v>
      </c>
      <c r="BT1413">
        <v>0</v>
      </c>
    </row>
    <row r="1414" spans="1:72">
      <c r="A1414" t="str">
        <f>IF(I1414="","其他",_xlfn.XLOOKUP(I1414,辅助数据!B:B,辅助数据!C:C))</f>
        <v>横幅蜂窝套装</v>
      </c>
      <c r="B1414" t="str" cm="1">
        <f t="array" ref="B1414">IFERROR(_xlfn.IFS(EOMONTH(E1414,0)-C1414&gt;90,"老品 (开售天数大于90天)",EOMONTH(E1414,0)-C1414&gt;=0,"新品 (开售天数小于等于90)"),"新品未出单")</f>
        <v>老品 (开售天数大于90天)</v>
      </c>
      <c r="C1414" s="1">
        <f>_xlfn.XLOOKUP(K1414,开售时间!A:A,开售时间!B:B)</f>
        <v>46035</v>
      </c>
      <c r="D1414" s="1" t="str">
        <f>IFERROR(_xlfn.XLOOKUP(G1414,分层!A:A,分层!B:B),"未划分")</f>
        <v>T3</v>
      </c>
      <c r="E1414" s="4">
        <v>46266</v>
      </c>
      <c r="F1414" s="1" t="s">
        <v>72</v>
      </c>
      <c r="G1414" t="s">
        <v>3292</v>
      </c>
      <c r="H1414" t="s">
        <v>3301</v>
      </c>
      <c r="I1414" t="s">
        <v>3302</v>
      </c>
      <c r="J1414" t="s">
        <v>1612</v>
      </c>
      <c r="K1414" t="s">
        <v>3302</v>
      </c>
      <c r="L1414">
        <v>3377</v>
      </c>
      <c r="M1414">
        <v>15</v>
      </c>
      <c r="N1414">
        <v>10.89</v>
      </c>
      <c r="O1414">
        <v>9.45</v>
      </c>
      <c r="P1414">
        <v>0</v>
      </c>
      <c r="Q1414">
        <v>1.44</v>
      </c>
      <c r="R1414">
        <v>0</v>
      </c>
      <c r="S1414">
        <v>0</v>
      </c>
      <c r="T1414">
        <v>0</v>
      </c>
      <c r="U1414">
        <v>0</v>
      </c>
      <c r="V1414">
        <v>0</v>
      </c>
      <c r="W1414" t="s">
        <v>5935</v>
      </c>
      <c r="X1414">
        <v>59.95</v>
      </c>
      <c r="Y1414">
        <v>59.95</v>
      </c>
      <c r="Z1414">
        <v>0</v>
      </c>
      <c r="AA1414">
        <v>0</v>
      </c>
      <c r="AB1414">
        <v>0</v>
      </c>
      <c r="AC1414">
        <v>5</v>
      </c>
      <c r="AD1414">
        <v>5</v>
      </c>
      <c r="AE1414">
        <v>0</v>
      </c>
      <c r="AF1414">
        <v>0</v>
      </c>
      <c r="AG1414">
        <v>0</v>
      </c>
      <c r="AH1414" t="s">
        <v>5557</v>
      </c>
      <c r="AI1414">
        <v>59.95</v>
      </c>
      <c r="AJ1414">
        <v>5</v>
      </c>
      <c r="AK1414" t="s">
        <v>1968</v>
      </c>
      <c r="AL1414">
        <v>0.73</v>
      </c>
      <c r="AM1414">
        <v>3.22</v>
      </c>
      <c r="AN1414">
        <v>5.51</v>
      </c>
      <c r="AO1414" t="s">
        <v>5917</v>
      </c>
      <c r="AP1414" t="s">
        <v>1138</v>
      </c>
      <c r="AQ1414" t="s">
        <v>1138</v>
      </c>
      <c r="AR1414" t="s">
        <v>5557</v>
      </c>
      <c r="AS1414">
        <v>2.18</v>
      </c>
      <c r="AT1414">
        <v>1.56</v>
      </c>
      <c r="AU1414">
        <v>0</v>
      </c>
      <c r="AV1414">
        <v>2</v>
      </c>
      <c r="AW1414">
        <v>5</v>
      </c>
      <c r="AX1414">
        <v>0</v>
      </c>
      <c r="AY1414">
        <v>0.1</v>
      </c>
      <c r="AZ1414">
        <v>0.2</v>
      </c>
      <c r="BA1414">
        <v>7</v>
      </c>
      <c r="BB1414">
        <v>83.93</v>
      </c>
      <c r="BC1414">
        <v>7</v>
      </c>
      <c r="BD1414" t="s">
        <v>2812</v>
      </c>
      <c r="BE1414" t="s">
        <v>7369</v>
      </c>
      <c r="BF1414" t="s">
        <v>1067</v>
      </c>
      <c r="BG1414" t="s">
        <v>86</v>
      </c>
      <c r="BH1414" t="s">
        <v>86</v>
      </c>
      <c r="BI1414" t="s">
        <v>86</v>
      </c>
      <c r="BJ1414">
        <v>83.93</v>
      </c>
      <c r="BK1414">
        <v>0</v>
      </c>
      <c r="BL1414">
        <v>0</v>
      </c>
      <c r="BM1414">
        <v>0</v>
      </c>
      <c r="BN1414">
        <v>0</v>
      </c>
      <c r="BO1414">
        <v>0</v>
      </c>
      <c r="BP1414">
        <v>0</v>
      </c>
      <c r="BQ1414">
        <v>11.99</v>
      </c>
      <c r="BR1414">
        <v>0.2</v>
      </c>
      <c r="BS1414">
        <v>0</v>
      </c>
      <c r="BT1414">
        <v>0</v>
      </c>
    </row>
    <row r="1415" spans="1:72">
      <c r="A1415" t="str">
        <f>IF(I1415="","其他",_xlfn.XLOOKUP(I1415,辅助数据!B:B,辅助数据!C:C))</f>
        <v>贺卡</v>
      </c>
      <c r="B1415" t="str" cm="1">
        <f t="array" ref="B1415">IFERROR(_xlfn.IFS(EOMONTH(E1415,0)-C1415&gt;90,"老品 (开售天数大于90天)",EOMONTH(E1415,0)-C1415&gt;=0,"新品 (开售天数小于等于90)"),"新品未出单")</f>
        <v>老品 (开售天数大于90天)</v>
      </c>
      <c r="C1415" s="1">
        <f>_xlfn.XLOOKUP(K1415,开售时间!A:A,开售时间!B:B)</f>
        <v>45892</v>
      </c>
      <c r="D1415" s="1" t="str">
        <f>IFERROR(_xlfn.XLOOKUP(G1415,分层!A:A,分层!B:B),"未划分")</f>
        <v>T4</v>
      </c>
      <c r="E1415" s="4">
        <v>46266</v>
      </c>
      <c r="F1415" s="1" t="s">
        <v>72</v>
      </c>
      <c r="G1415" t="s">
        <v>3034</v>
      </c>
      <c r="H1415" t="s">
        <v>7370</v>
      </c>
      <c r="I1415" t="s">
        <v>3036</v>
      </c>
      <c r="J1415" t="s">
        <v>7371</v>
      </c>
      <c r="K1415" t="s">
        <v>3036</v>
      </c>
      <c r="L1415">
        <v>3449</v>
      </c>
      <c r="M1415">
        <v>57</v>
      </c>
      <c r="N1415">
        <v>32.99</v>
      </c>
      <c r="O1415">
        <v>0</v>
      </c>
      <c r="P1415">
        <v>0</v>
      </c>
      <c r="Q1415">
        <v>32.99</v>
      </c>
      <c r="R1415">
        <v>0</v>
      </c>
      <c r="S1415">
        <v>0</v>
      </c>
      <c r="T1415">
        <v>0</v>
      </c>
      <c r="U1415">
        <v>0</v>
      </c>
      <c r="V1415">
        <v>0</v>
      </c>
      <c r="W1415" t="s">
        <v>5935</v>
      </c>
      <c r="X1415">
        <v>44.95</v>
      </c>
      <c r="Y1415">
        <v>0</v>
      </c>
      <c r="Z1415">
        <v>0</v>
      </c>
      <c r="AA1415">
        <v>44.95</v>
      </c>
      <c r="AB1415">
        <v>0</v>
      </c>
      <c r="AC1415">
        <v>5</v>
      </c>
      <c r="AD1415">
        <v>0</v>
      </c>
      <c r="AE1415">
        <v>0</v>
      </c>
      <c r="AF1415">
        <v>5</v>
      </c>
      <c r="AG1415">
        <v>0</v>
      </c>
      <c r="AH1415" t="s">
        <v>5557</v>
      </c>
      <c r="AI1415">
        <v>35.96</v>
      </c>
      <c r="AJ1415">
        <v>4</v>
      </c>
      <c r="AK1415" t="s">
        <v>7372</v>
      </c>
      <c r="AL1415">
        <v>0.58</v>
      </c>
      <c r="AM1415">
        <v>9.57</v>
      </c>
      <c r="AN1415">
        <v>1.36</v>
      </c>
      <c r="AO1415" t="s">
        <v>7373</v>
      </c>
      <c r="AP1415" t="s">
        <v>7374</v>
      </c>
      <c r="AQ1415" t="s">
        <v>7374</v>
      </c>
      <c r="AR1415" t="s">
        <v>5557</v>
      </c>
      <c r="AS1415">
        <v>6.6</v>
      </c>
      <c r="AT1415">
        <v>4.71</v>
      </c>
      <c r="AU1415">
        <v>2</v>
      </c>
      <c r="AV1415">
        <v>5</v>
      </c>
      <c r="AW1415">
        <v>7</v>
      </c>
      <c r="AX1415">
        <v>0.3</v>
      </c>
      <c r="AY1415">
        <v>0.4</v>
      </c>
      <c r="AZ1415">
        <v>0.2</v>
      </c>
      <c r="BA1415">
        <v>7</v>
      </c>
      <c r="BB1415">
        <v>62.93</v>
      </c>
      <c r="BC1415">
        <v>7</v>
      </c>
      <c r="BD1415" t="s">
        <v>3010</v>
      </c>
      <c r="BE1415" t="s">
        <v>3010</v>
      </c>
      <c r="BF1415" t="s">
        <v>2812</v>
      </c>
      <c r="BG1415" t="s">
        <v>86</v>
      </c>
      <c r="BH1415" t="s">
        <v>86</v>
      </c>
      <c r="BI1415" t="s">
        <v>86</v>
      </c>
      <c r="BJ1415">
        <v>62.93</v>
      </c>
      <c r="BK1415">
        <v>0</v>
      </c>
      <c r="BL1415">
        <v>0</v>
      </c>
      <c r="BM1415">
        <v>0</v>
      </c>
      <c r="BN1415">
        <v>0</v>
      </c>
      <c r="BO1415">
        <v>0</v>
      </c>
      <c r="BP1415">
        <v>0</v>
      </c>
      <c r="BQ1415">
        <v>8.99</v>
      </c>
      <c r="BR1415">
        <v>0.2</v>
      </c>
      <c r="BS1415">
        <v>0</v>
      </c>
      <c r="BT1415">
        <v>0</v>
      </c>
    </row>
    <row r="1416" spans="1:72">
      <c r="A1416" t="str">
        <f>IF(I1416="","其他",_xlfn.XLOOKUP(I1416,辅助数据!B:B,辅助数据!C:C))</f>
        <v>横幅套装</v>
      </c>
      <c r="B1416" t="str" cm="1">
        <f t="array" ref="B1416">IFERROR(_xlfn.IFS(EOMONTH(E1416,0)-C1416&gt;90,"老品 (开售天数大于90天)",EOMONTH(E1416,0)-C1416&gt;=0,"新品 (开售天数小于等于90)"),"新品未出单")</f>
        <v>老品 (开售天数大于90天)</v>
      </c>
      <c r="C1416" s="1">
        <f>_xlfn.XLOOKUP(K1416,开售时间!A:A,开售时间!B:B)</f>
        <v>46197</v>
      </c>
      <c r="D1416" s="1" t="str">
        <f>IFERROR(_xlfn.XLOOKUP(G1416,分层!A:A,分层!B:B),"未划分")</f>
        <v>N</v>
      </c>
      <c r="E1416" s="4">
        <v>46266</v>
      </c>
      <c r="F1416" s="1" t="s">
        <v>72</v>
      </c>
      <c r="G1416" t="s">
        <v>2737</v>
      </c>
      <c r="H1416" t="s">
        <v>5726</v>
      </c>
      <c r="I1416" t="s">
        <v>2739</v>
      </c>
      <c r="J1416" t="s">
        <v>2001</v>
      </c>
      <c r="K1416" t="s">
        <v>2739</v>
      </c>
      <c r="L1416">
        <v>12691</v>
      </c>
      <c r="M1416">
        <v>60</v>
      </c>
      <c r="N1416">
        <v>59.32</v>
      </c>
      <c r="O1416">
        <v>52.58</v>
      </c>
      <c r="P1416">
        <v>0</v>
      </c>
      <c r="Q1416">
        <v>6.74</v>
      </c>
      <c r="R1416">
        <v>0</v>
      </c>
      <c r="S1416">
        <v>0</v>
      </c>
      <c r="T1416">
        <v>0</v>
      </c>
      <c r="U1416">
        <v>0</v>
      </c>
      <c r="V1416">
        <v>0</v>
      </c>
      <c r="W1416" t="s">
        <v>5935</v>
      </c>
      <c r="X1416">
        <v>75.94</v>
      </c>
      <c r="Y1416">
        <v>63.95</v>
      </c>
      <c r="Z1416">
        <v>0</v>
      </c>
      <c r="AA1416">
        <v>11.99</v>
      </c>
      <c r="AB1416">
        <v>0</v>
      </c>
      <c r="AC1416">
        <v>6</v>
      </c>
      <c r="AD1416">
        <v>5</v>
      </c>
      <c r="AE1416">
        <v>0</v>
      </c>
      <c r="AF1416">
        <v>1</v>
      </c>
      <c r="AG1416">
        <v>0</v>
      </c>
      <c r="AH1416" t="s">
        <v>450</v>
      </c>
      <c r="AI1416">
        <v>48.96</v>
      </c>
      <c r="AJ1416">
        <v>4</v>
      </c>
      <c r="AK1416" t="s">
        <v>533</v>
      </c>
      <c r="AL1416">
        <v>0.99</v>
      </c>
      <c r="AM1416">
        <v>4.67</v>
      </c>
      <c r="AN1416">
        <v>1.28</v>
      </c>
      <c r="AO1416" t="s">
        <v>3203</v>
      </c>
      <c r="AP1416" t="s">
        <v>7375</v>
      </c>
      <c r="AQ1416" t="s">
        <v>7375</v>
      </c>
      <c r="AR1416" t="s">
        <v>5253</v>
      </c>
      <c r="AS1416">
        <v>9.89</v>
      </c>
      <c r="AT1416">
        <v>8.47</v>
      </c>
      <c r="AU1416">
        <v>4</v>
      </c>
      <c r="AV1416">
        <v>5</v>
      </c>
      <c r="AW1416">
        <v>9</v>
      </c>
      <c r="AX1416">
        <v>0.6</v>
      </c>
      <c r="AY1416">
        <v>0.4</v>
      </c>
      <c r="AZ1416">
        <v>0.3</v>
      </c>
      <c r="BA1416">
        <v>7</v>
      </c>
      <c r="BB1416">
        <v>88.93</v>
      </c>
      <c r="BC1416">
        <v>7</v>
      </c>
      <c r="BD1416" t="s">
        <v>7376</v>
      </c>
      <c r="BE1416" t="s">
        <v>7377</v>
      </c>
      <c r="BF1416" t="s">
        <v>7378</v>
      </c>
      <c r="BG1416" t="s">
        <v>86</v>
      </c>
      <c r="BH1416" t="s">
        <v>86</v>
      </c>
      <c r="BI1416" t="s">
        <v>86</v>
      </c>
      <c r="BJ1416">
        <v>88.93</v>
      </c>
      <c r="BK1416">
        <v>0</v>
      </c>
      <c r="BL1416">
        <v>0</v>
      </c>
      <c r="BM1416">
        <v>0</v>
      </c>
      <c r="BN1416">
        <v>0</v>
      </c>
      <c r="BO1416">
        <v>0</v>
      </c>
      <c r="BP1416">
        <v>0</v>
      </c>
      <c r="BQ1416">
        <v>12.7</v>
      </c>
      <c r="BR1416">
        <v>0.2</v>
      </c>
      <c r="BS1416">
        <v>0</v>
      </c>
      <c r="BT1416">
        <v>0</v>
      </c>
    </row>
    <row r="1417" spans="1:72">
      <c r="A1417" t="e">
        <f>IF(I1417="","其他",_xlfn.XLOOKUP(I1417,辅助数据!B:B,辅助数据!C:C))</f>
        <v>#N/A</v>
      </c>
      <c r="B1417" t="str" cm="1">
        <f t="array" ref="B1417">IFERROR(_xlfn.IFS(EOMONTH(E1417,0)-C1417&gt;90,"老品 (开售天数大于90天)",EOMONTH(E1417,0)-C1417&gt;=0,"新品 (开售天数小于等于90)"),"新品未出单")</f>
        <v>新品 (开售天数小于等于90)</v>
      </c>
      <c r="C1417" s="1">
        <f>_xlfn.XLOOKUP(K1417,开售时间!A:A,开售时间!B:B)</f>
        <v>46284</v>
      </c>
      <c r="D1417" s="1" t="str">
        <f>IFERROR(_xlfn.XLOOKUP(G1417,分层!A:A,分层!B:B),"未划分")</f>
        <v>未划分</v>
      </c>
      <c r="E1417" s="4">
        <v>46266</v>
      </c>
      <c r="F1417" s="1" t="s">
        <v>1076</v>
      </c>
      <c r="G1417" t="s">
        <v>4126</v>
      </c>
      <c r="H1417" t="s">
        <v>4127</v>
      </c>
      <c r="I1417" t="s">
        <v>4128</v>
      </c>
      <c r="J1417" t="s">
        <v>7379</v>
      </c>
      <c r="K1417" t="s">
        <v>4128</v>
      </c>
      <c r="L1417">
        <v>22359</v>
      </c>
      <c r="M1417">
        <v>90</v>
      </c>
      <c r="N1417">
        <v>73.26</v>
      </c>
      <c r="O1417">
        <v>63.58</v>
      </c>
      <c r="P1417">
        <v>0</v>
      </c>
      <c r="Q1417">
        <v>9.68</v>
      </c>
      <c r="R1417">
        <v>0</v>
      </c>
      <c r="S1417">
        <v>0</v>
      </c>
      <c r="T1417">
        <v>0</v>
      </c>
      <c r="U1417">
        <v>0</v>
      </c>
      <c r="V1417">
        <v>0</v>
      </c>
      <c r="W1417" t="s">
        <v>5935</v>
      </c>
      <c r="X1417">
        <v>93.93</v>
      </c>
      <c r="Y1417">
        <v>65.95</v>
      </c>
      <c r="Z1417">
        <v>0</v>
      </c>
      <c r="AA1417">
        <v>27.98</v>
      </c>
      <c r="AB1417">
        <v>0</v>
      </c>
      <c r="AC1417">
        <v>7</v>
      </c>
      <c r="AD1417">
        <v>5</v>
      </c>
      <c r="AE1417">
        <v>0</v>
      </c>
      <c r="AF1417">
        <v>2</v>
      </c>
      <c r="AG1417">
        <v>0</v>
      </c>
      <c r="AH1417" t="s">
        <v>86</v>
      </c>
      <c r="AI1417">
        <v>69.95</v>
      </c>
      <c r="AJ1417">
        <v>5</v>
      </c>
      <c r="AK1417" t="s">
        <v>3212</v>
      </c>
      <c r="AL1417">
        <v>0.81</v>
      </c>
      <c r="AM1417">
        <v>3.28</v>
      </c>
      <c r="AN1417">
        <v>1.28</v>
      </c>
      <c r="AO1417" t="s">
        <v>7380</v>
      </c>
      <c r="AP1417" t="s">
        <v>7381</v>
      </c>
      <c r="AQ1417" t="s">
        <v>7382</v>
      </c>
      <c r="AR1417" t="s">
        <v>7383</v>
      </c>
      <c r="AS1417">
        <v>10.47</v>
      </c>
      <c r="AT1417">
        <v>10.47</v>
      </c>
      <c r="AU1417">
        <v>2</v>
      </c>
      <c r="AV1417">
        <v>6</v>
      </c>
      <c r="AW1417">
        <v>8</v>
      </c>
      <c r="AX1417">
        <v>0.3</v>
      </c>
      <c r="AY1417">
        <v>0.4</v>
      </c>
      <c r="AZ1417">
        <v>0.3</v>
      </c>
      <c r="BA1417">
        <v>7</v>
      </c>
      <c r="BB1417">
        <v>97.93</v>
      </c>
      <c r="BC1417">
        <v>7</v>
      </c>
      <c r="BD1417" t="s">
        <v>86</v>
      </c>
      <c r="BE1417" t="s">
        <v>86</v>
      </c>
      <c r="BF1417" t="s">
        <v>86</v>
      </c>
      <c r="BG1417" t="s">
        <v>86</v>
      </c>
      <c r="BH1417" t="s">
        <v>86</v>
      </c>
      <c r="BI1417" t="s">
        <v>86</v>
      </c>
      <c r="BJ1417">
        <v>69.95</v>
      </c>
      <c r="BK1417">
        <v>0</v>
      </c>
      <c r="BL1417">
        <v>0</v>
      </c>
      <c r="BM1417">
        <v>0</v>
      </c>
      <c r="BN1417">
        <v>2</v>
      </c>
      <c r="BO1417">
        <v>27.98</v>
      </c>
      <c r="BP1417">
        <v>2</v>
      </c>
      <c r="BQ1417">
        <v>9.99</v>
      </c>
      <c r="BR1417">
        <v>0.2</v>
      </c>
      <c r="BS1417">
        <v>27.98</v>
      </c>
      <c r="BT1417">
        <v>0</v>
      </c>
    </row>
    <row r="1418" spans="1:72">
      <c r="A1418" t="str">
        <f>IF(I1418="","其他",_xlfn.XLOOKUP(I1418,辅助数据!B:B,辅助数据!C:C))</f>
        <v>海报套装</v>
      </c>
      <c r="B1418" t="str" cm="1">
        <f t="array" ref="B1418">IFERROR(_xlfn.IFS(EOMONTH(E1418,0)-C1418&gt;90,"老品 (开售天数大于90天)",EOMONTH(E1418,0)-C1418&gt;=0,"新品 (开售天数小于等于90)"),"新品未出单")</f>
        <v>老品 (开售天数大于90天)</v>
      </c>
      <c r="C1418" s="1">
        <f>_xlfn.XLOOKUP(K1418,开售时间!A:A,开售时间!B:B)</f>
        <v>46050</v>
      </c>
      <c r="D1418" s="1" t="str">
        <f>IFERROR(_xlfn.XLOOKUP(G1418,分层!A:A,分层!B:B),"未划分")</f>
        <v>T4</v>
      </c>
      <c r="E1418" s="4">
        <v>46266</v>
      </c>
      <c r="F1418" s="1" t="s">
        <v>72</v>
      </c>
      <c r="G1418" t="s">
        <v>3256</v>
      </c>
      <c r="H1418" t="s">
        <v>3257</v>
      </c>
      <c r="I1418" t="s">
        <v>3258</v>
      </c>
      <c r="J1418" t="s">
        <v>7384</v>
      </c>
      <c r="K1418" t="s">
        <v>3258</v>
      </c>
      <c r="L1418">
        <v>27446</v>
      </c>
      <c r="M1418">
        <v>154</v>
      </c>
      <c r="N1418">
        <v>105.2</v>
      </c>
      <c r="O1418">
        <v>71.26</v>
      </c>
      <c r="P1418">
        <v>0</v>
      </c>
      <c r="Q1418">
        <v>33.94</v>
      </c>
      <c r="R1418">
        <v>0</v>
      </c>
      <c r="S1418">
        <v>0</v>
      </c>
      <c r="T1418">
        <v>0</v>
      </c>
      <c r="U1418">
        <v>0</v>
      </c>
      <c r="V1418">
        <v>0</v>
      </c>
      <c r="W1418" t="s">
        <v>5935</v>
      </c>
      <c r="X1418">
        <v>99.95</v>
      </c>
      <c r="Y1418">
        <v>39.98</v>
      </c>
      <c r="Z1418">
        <v>0</v>
      </c>
      <c r="AA1418">
        <v>59.97</v>
      </c>
      <c r="AB1418">
        <v>0</v>
      </c>
      <c r="AC1418">
        <v>5</v>
      </c>
      <c r="AD1418">
        <v>2</v>
      </c>
      <c r="AE1418">
        <v>0</v>
      </c>
      <c r="AF1418">
        <v>3</v>
      </c>
      <c r="AG1418">
        <v>0</v>
      </c>
      <c r="AH1418" t="s">
        <v>2576</v>
      </c>
      <c r="AI1418">
        <v>99.95</v>
      </c>
      <c r="AJ1418">
        <v>5</v>
      </c>
      <c r="AK1418" t="s">
        <v>367</v>
      </c>
      <c r="AL1418">
        <v>0.68</v>
      </c>
      <c r="AM1418">
        <v>3.83</v>
      </c>
      <c r="AN1418">
        <v>0.95</v>
      </c>
      <c r="AO1418" t="s">
        <v>7385</v>
      </c>
      <c r="AP1418" t="s">
        <v>7386</v>
      </c>
      <c r="AQ1418" t="s">
        <v>7387</v>
      </c>
      <c r="AR1418" t="s">
        <v>7388</v>
      </c>
      <c r="AS1418">
        <v>21.04</v>
      </c>
      <c r="AT1418">
        <v>17.53</v>
      </c>
      <c r="AU1418">
        <v>1</v>
      </c>
      <c r="AV1418">
        <v>1</v>
      </c>
      <c r="AW1418">
        <v>5</v>
      </c>
      <c r="AX1418">
        <v>0.1</v>
      </c>
      <c r="AY1418">
        <v>0.1</v>
      </c>
      <c r="AZ1418">
        <v>0.2</v>
      </c>
      <c r="BA1418">
        <v>6</v>
      </c>
      <c r="BB1418">
        <v>119.94</v>
      </c>
      <c r="BC1418">
        <v>6</v>
      </c>
      <c r="BD1418" t="s">
        <v>1006</v>
      </c>
      <c r="BE1418" t="s">
        <v>2213</v>
      </c>
      <c r="BF1418" t="s">
        <v>1006</v>
      </c>
      <c r="BG1418" t="s">
        <v>86</v>
      </c>
      <c r="BH1418" t="s">
        <v>86</v>
      </c>
      <c r="BI1418" t="s">
        <v>86</v>
      </c>
      <c r="BJ1418">
        <v>113.94</v>
      </c>
      <c r="BK1418">
        <v>0</v>
      </c>
      <c r="BL1418">
        <v>0</v>
      </c>
      <c r="BM1418">
        <v>0</v>
      </c>
      <c r="BN1418">
        <v>3</v>
      </c>
      <c r="BO1418">
        <v>59.97</v>
      </c>
      <c r="BP1418">
        <v>3</v>
      </c>
      <c r="BQ1418">
        <v>18.99</v>
      </c>
      <c r="BR1418">
        <v>0.2</v>
      </c>
      <c r="BS1418">
        <v>6</v>
      </c>
      <c r="BT1418">
        <v>0</v>
      </c>
    </row>
    <row r="1419" spans="1:72">
      <c r="A1419" t="str">
        <f>IF(I1419="","其他",_xlfn.XLOOKUP(I1419,辅助数据!B:B,辅助数据!C:C))</f>
        <v>桌布</v>
      </c>
      <c r="B1419" t="str" cm="1">
        <f t="array" ref="B1419">IFERROR(_xlfn.IFS(EOMONTH(E1419,0)-C1419&gt;90,"老品 (开售天数大于90天)",EOMONTH(E1419,0)-C1419&gt;=0,"新品 (开售天数小于等于90)"),"新品未出单")</f>
        <v>老品 (开售天数大于90天)</v>
      </c>
      <c r="C1419" s="1">
        <f>_xlfn.XLOOKUP(K1419,开售时间!A:A,开售时间!B:B)</f>
        <v>45905</v>
      </c>
      <c r="D1419" s="1" t="str">
        <f>IFERROR(_xlfn.XLOOKUP(G1419,分层!A:A,分层!B:B),"未划分")</f>
        <v>T4</v>
      </c>
      <c r="E1419" s="4">
        <v>46266</v>
      </c>
      <c r="F1419" s="1" t="s">
        <v>72</v>
      </c>
      <c r="G1419" t="s">
        <v>3090</v>
      </c>
      <c r="H1419" t="s">
        <v>3091</v>
      </c>
      <c r="I1419" t="s">
        <v>3092</v>
      </c>
      <c r="J1419" t="s">
        <v>5093</v>
      </c>
      <c r="K1419" t="s">
        <v>3092</v>
      </c>
      <c r="L1419">
        <v>3961</v>
      </c>
      <c r="M1419">
        <v>32</v>
      </c>
      <c r="N1419">
        <v>21.17</v>
      </c>
      <c r="O1419">
        <v>21.17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 t="s">
        <v>5935</v>
      </c>
      <c r="X1419">
        <v>78.93</v>
      </c>
      <c r="Y1419">
        <v>78.93</v>
      </c>
      <c r="Z1419">
        <v>0</v>
      </c>
      <c r="AA1419">
        <v>0</v>
      </c>
      <c r="AB1419">
        <v>0</v>
      </c>
      <c r="AC1419">
        <v>5</v>
      </c>
      <c r="AD1419">
        <v>5</v>
      </c>
      <c r="AE1419">
        <v>0</v>
      </c>
      <c r="AF1419">
        <v>0</v>
      </c>
      <c r="AG1419">
        <v>0</v>
      </c>
      <c r="AH1419" t="s">
        <v>5840</v>
      </c>
      <c r="AI1419">
        <v>37.96</v>
      </c>
      <c r="AJ1419">
        <v>3</v>
      </c>
      <c r="AK1419" t="s">
        <v>1238</v>
      </c>
      <c r="AL1419">
        <v>0.66</v>
      </c>
      <c r="AM1419">
        <v>5.34</v>
      </c>
      <c r="AN1419">
        <v>3.73</v>
      </c>
      <c r="AO1419" t="s">
        <v>3666</v>
      </c>
      <c r="AP1419" t="s">
        <v>7389</v>
      </c>
      <c r="AQ1419" t="s">
        <v>7390</v>
      </c>
      <c r="AR1419" t="s">
        <v>7391</v>
      </c>
      <c r="AS1419">
        <v>4.23</v>
      </c>
      <c r="AT1419">
        <v>4.23</v>
      </c>
      <c r="AU1419">
        <v>0</v>
      </c>
      <c r="AV1419">
        <v>1</v>
      </c>
      <c r="AW1419">
        <v>4</v>
      </c>
      <c r="AX1419">
        <v>0</v>
      </c>
      <c r="AY1419">
        <v>0.1</v>
      </c>
      <c r="AZ1419">
        <v>0.1</v>
      </c>
      <c r="BA1419">
        <v>5</v>
      </c>
      <c r="BB1419">
        <v>45.95</v>
      </c>
      <c r="BC1419">
        <v>4</v>
      </c>
      <c r="BD1419" t="s">
        <v>1099</v>
      </c>
      <c r="BE1419" t="s">
        <v>7392</v>
      </c>
      <c r="BF1419" t="s">
        <v>1612</v>
      </c>
      <c r="BG1419" t="s">
        <v>86</v>
      </c>
      <c r="BH1419" t="s">
        <v>86</v>
      </c>
      <c r="BI1419" t="s">
        <v>86</v>
      </c>
      <c r="BJ1419">
        <v>44.95</v>
      </c>
      <c r="BK1419">
        <v>0</v>
      </c>
      <c r="BL1419">
        <v>0</v>
      </c>
      <c r="BM1419">
        <v>0</v>
      </c>
      <c r="BN1419">
        <v>2</v>
      </c>
      <c r="BO1419">
        <v>19.98</v>
      </c>
      <c r="BP1419">
        <v>1</v>
      </c>
      <c r="BQ1419">
        <v>8.99</v>
      </c>
      <c r="BR1419">
        <v>0.2</v>
      </c>
      <c r="BS1419">
        <v>1</v>
      </c>
      <c r="BT1419">
        <v>0</v>
      </c>
    </row>
    <row r="1420" spans="1:72">
      <c r="A1420" t="e">
        <f>IF(I1420="","其他",_xlfn.XLOOKUP(I1420,辅助数据!B:B,辅助数据!C:C))</f>
        <v>#N/A</v>
      </c>
      <c r="B1420" t="str" cm="1">
        <f t="array" ref="B1420">IFERROR(_xlfn.IFS(EOMONTH(E1420,0)-C1420&gt;90,"老品 (开售天数大于90天)",EOMONTH(E1420,0)-C1420&gt;=0,"新品 (开售天数小于等于90)"),"新品未出单")</f>
        <v>新品 (开售天数小于等于90)</v>
      </c>
      <c r="C1420" s="1">
        <f>_xlfn.XLOOKUP(K1420,开售时间!A:A,开售时间!B:B)</f>
        <v>46292</v>
      </c>
      <c r="D1420" s="1" t="str">
        <f>IFERROR(_xlfn.XLOOKUP(G1420,分层!A:A,分层!B:B),"未划分")</f>
        <v>未划分</v>
      </c>
      <c r="E1420" s="4">
        <v>46266</v>
      </c>
      <c r="F1420" s="1" t="s">
        <v>72</v>
      </c>
      <c r="G1420" t="s">
        <v>4154</v>
      </c>
      <c r="H1420" t="s">
        <v>4155</v>
      </c>
      <c r="I1420" t="s">
        <v>4156</v>
      </c>
      <c r="J1420" t="s">
        <v>5465</v>
      </c>
      <c r="K1420" t="s">
        <v>4156</v>
      </c>
      <c r="L1420">
        <v>6485</v>
      </c>
      <c r="M1420">
        <v>44</v>
      </c>
      <c r="N1420">
        <v>37.14</v>
      </c>
      <c r="O1420">
        <v>35.34</v>
      </c>
      <c r="P1420">
        <v>0</v>
      </c>
      <c r="Q1420">
        <v>1.8</v>
      </c>
      <c r="R1420">
        <v>0</v>
      </c>
      <c r="S1420">
        <v>0</v>
      </c>
      <c r="T1420">
        <v>0</v>
      </c>
      <c r="U1420">
        <v>0</v>
      </c>
      <c r="V1420">
        <v>0</v>
      </c>
      <c r="W1420" t="s">
        <v>5935</v>
      </c>
      <c r="X1420">
        <v>55.96</v>
      </c>
      <c r="Y1420">
        <v>55.96</v>
      </c>
      <c r="Z1420">
        <v>0</v>
      </c>
      <c r="AA1420">
        <v>0</v>
      </c>
      <c r="AB1420">
        <v>0</v>
      </c>
      <c r="AC1420">
        <v>4</v>
      </c>
      <c r="AD1420">
        <v>4</v>
      </c>
      <c r="AE1420">
        <v>0</v>
      </c>
      <c r="AF1420">
        <v>0</v>
      </c>
      <c r="AG1420">
        <v>0</v>
      </c>
      <c r="AH1420" t="s">
        <v>2816</v>
      </c>
      <c r="AI1420">
        <v>55.96</v>
      </c>
      <c r="AJ1420">
        <v>4</v>
      </c>
      <c r="AK1420" t="s">
        <v>1698</v>
      </c>
      <c r="AL1420">
        <v>0.84</v>
      </c>
      <c r="AM1420">
        <v>5.73</v>
      </c>
      <c r="AN1420">
        <v>1.51</v>
      </c>
      <c r="AO1420" t="s">
        <v>7393</v>
      </c>
      <c r="AP1420" t="s">
        <v>4255</v>
      </c>
      <c r="AQ1420" t="s">
        <v>2963</v>
      </c>
      <c r="AR1420" t="s">
        <v>1720</v>
      </c>
      <c r="AS1420">
        <v>9.29</v>
      </c>
      <c r="AT1420">
        <v>7.43</v>
      </c>
      <c r="AU1420">
        <v>12</v>
      </c>
      <c r="AV1420">
        <v>14</v>
      </c>
      <c r="AW1420">
        <v>14</v>
      </c>
      <c r="AX1420">
        <v>1.7</v>
      </c>
      <c r="AY1420">
        <v>1</v>
      </c>
      <c r="AZ1420">
        <v>0.5</v>
      </c>
      <c r="BA1420">
        <v>5</v>
      </c>
      <c r="BB1420">
        <v>69.95</v>
      </c>
      <c r="BC1420">
        <v>5</v>
      </c>
      <c r="BD1420" t="s">
        <v>86</v>
      </c>
      <c r="BE1420" t="s">
        <v>86</v>
      </c>
      <c r="BF1420" t="s">
        <v>86</v>
      </c>
      <c r="BG1420" t="s">
        <v>86</v>
      </c>
      <c r="BH1420" t="s">
        <v>86</v>
      </c>
      <c r="BI1420" t="s">
        <v>86</v>
      </c>
      <c r="BJ1420">
        <v>64.35</v>
      </c>
      <c r="BK1420">
        <v>0</v>
      </c>
      <c r="BL1420">
        <v>0</v>
      </c>
      <c r="BM1420">
        <v>0</v>
      </c>
      <c r="BN1420">
        <v>4</v>
      </c>
      <c r="BO1420">
        <v>55.96</v>
      </c>
      <c r="BP1420">
        <v>4</v>
      </c>
      <c r="BQ1420">
        <v>12.87</v>
      </c>
      <c r="BR1420">
        <v>0.2</v>
      </c>
      <c r="BS1420">
        <v>5.6</v>
      </c>
      <c r="BT1420">
        <v>0</v>
      </c>
    </row>
    <row r="1421" spans="1:72">
      <c r="A1421" t="str">
        <f>IF(I1421="","其他",_xlfn.XLOOKUP(I1421,辅助数据!B:B,辅助数据!C:C))</f>
        <v>桌面插件</v>
      </c>
      <c r="B1421" t="str" cm="1">
        <f t="array" ref="B1421">IFERROR(_xlfn.IFS(EOMONTH(E1421,0)-C1421&gt;90,"老品 (开售天数大于90天)",EOMONTH(E1421,0)-C1421&gt;=0,"新品 (开售天数小于等于90)"),"新品未出单")</f>
        <v>老品 (开售天数大于90天)</v>
      </c>
      <c r="C1421" s="1">
        <f>_xlfn.XLOOKUP(K1421,开售时间!A:A,开售时间!B:B)</f>
        <v>44434</v>
      </c>
      <c r="D1421" s="1" t="str">
        <f>IFERROR(_xlfn.XLOOKUP(G1421,分层!A:A,分层!B:B),"未划分")</f>
        <v>T3</v>
      </c>
      <c r="E1421" s="4">
        <v>46266</v>
      </c>
      <c r="F1421" s="1" t="s">
        <v>72</v>
      </c>
      <c r="G1421" t="s">
        <v>3130</v>
      </c>
      <c r="H1421" t="s">
        <v>3131</v>
      </c>
      <c r="I1421" t="s">
        <v>3132</v>
      </c>
      <c r="J1421" t="s">
        <v>1006</v>
      </c>
      <c r="K1421" t="s">
        <v>3132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 t="s">
        <v>5935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 t="s">
        <v>1006</v>
      </c>
      <c r="AI1421">
        <v>0</v>
      </c>
      <c r="AJ1421">
        <v>0</v>
      </c>
      <c r="AK1421" t="s">
        <v>1006</v>
      </c>
      <c r="AL1421" t="s">
        <v>5935</v>
      </c>
      <c r="AM1421" t="s">
        <v>5935</v>
      </c>
      <c r="AN1421">
        <v>0</v>
      </c>
      <c r="AO1421" t="s">
        <v>1006</v>
      </c>
      <c r="AP1421" t="s">
        <v>1006</v>
      </c>
      <c r="AQ1421" t="s">
        <v>1006</v>
      </c>
      <c r="AR1421" t="s">
        <v>1006</v>
      </c>
      <c r="AS1421" t="s">
        <v>5935</v>
      </c>
      <c r="AT1421">
        <v>0</v>
      </c>
      <c r="AU1421">
        <v>0</v>
      </c>
      <c r="AV1421">
        <v>1</v>
      </c>
      <c r="AW1421">
        <v>3</v>
      </c>
      <c r="AX1421">
        <v>0</v>
      </c>
      <c r="AY1421">
        <v>0.1</v>
      </c>
      <c r="AZ1421">
        <v>0.1</v>
      </c>
      <c r="BA1421">
        <v>4</v>
      </c>
      <c r="BB1421">
        <v>39.96</v>
      </c>
      <c r="BC1421">
        <v>4</v>
      </c>
      <c r="BD1421" t="s">
        <v>3010</v>
      </c>
      <c r="BE1421" t="s">
        <v>3010</v>
      </c>
      <c r="BF1421" t="s">
        <v>3197</v>
      </c>
      <c r="BG1421" t="s">
        <v>86</v>
      </c>
      <c r="BH1421" t="s">
        <v>86</v>
      </c>
      <c r="BI1421" t="s">
        <v>86</v>
      </c>
      <c r="BJ1421">
        <v>39.96</v>
      </c>
      <c r="BK1421">
        <v>0</v>
      </c>
      <c r="BL1421">
        <v>0</v>
      </c>
      <c r="BM1421">
        <v>0</v>
      </c>
      <c r="BN1421">
        <v>0</v>
      </c>
      <c r="BO1421">
        <v>0</v>
      </c>
      <c r="BP1421">
        <v>0</v>
      </c>
      <c r="BQ1421">
        <v>9.99</v>
      </c>
      <c r="BR1421">
        <v>0.1</v>
      </c>
      <c r="BS1421">
        <v>0</v>
      </c>
      <c r="BT1421">
        <v>0</v>
      </c>
    </row>
    <row r="1422" spans="1:72">
      <c r="A1422" t="str">
        <f>IF(I1422="","其他",_xlfn.XLOOKUP(I1422,辅助数据!B:B,辅助数据!C:C))</f>
        <v>横幅蜂窝套装</v>
      </c>
      <c r="B1422" t="str" cm="1">
        <f t="array" ref="B1422">IFERROR(_xlfn.IFS(EOMONTH(E1422,0)-C1422&gt;90,"老品 (开售天数大于90天)",EOMONTH(E1422,0)-C1422&gt;=0,"新品 (开售天数小于等于90)"),"新品未出单")</f>
        <v>老品 (开售天数大于90天)</v>
      </c>
      <c r="C1422" s="1">
        <f>_xlfn.XLOOKUP(K1422,开售时间!A:A,开售时间!B:B)</f>
        <v>45112</v>
      </c>
      <c r="D1422" s="1" t="str">
        <f>IFERROR(_xlfn.XLOOKUP(G1422,分层!A:A,分层!B:B),"未划分")</f>
        <v>T3</v>
      </c>
      <c r="E1422" s="4">
        <v>46266</v>
      </c>
      <c r="F1422" s="1" t="s">
        <v>72</v>
      </c>
      <c r="G1422" t="s">
        <v>3292</v>
      </c>
      <c r="H1422" t="s">
        <v>7394</v>
      </c>
      <c r="I1422" t="s">
        <v>3294</v>
      </c>
      <c r="J1422" t="s">
        <v>2264</v>
      </c>
      <c r="K1422" t="s">
        <v>3294</v>
      </c>
      <c r="L1422">
        <v>3836</v>
      </c>
      <c r="M1422">
        <v>23</v>
      </c>
      <c r="N1422">
        <v>16.04</v>
      </c>
      <c r="O1422">
        <v>15</v>
      </c>
      <c r="P1422">
        <v>0</v>
      </c>
      <c r="Q1422">
        <v>1.04</v>
      </c>
      <c r="R1422">
        <v>0</v>
      </c>
      <c r="S1422">
        <v>0</v>
      </c>
      <c r="T1422">
        <v>0</v>
      </c>
      <c r="U1422">
        <v>0</v>
      </c>
      <c r="V1422">
        <v>0</v>
      </c>
      <c r="W1422" t="s">
        <v>5935</v>
      </c>
      <c r="X1422">
        <v>23.98</v>
      </c>
      <c r="Y1422">
        <v>23.98</v>
      </c>
      <c r="Z1422">
        <v>0</v>
      </c>
      <c r="AA1422">
        <v>0</v>
      </c>
      <c r="AB1422">
        <v>0</v>
      </c>
      <c r="AC1422">
        <v>2</v>
      </c>
      <c r="AD1422">
        <v>2</v>
      </c>
      <c r="AE1422">
        <v>0</v>
      </c>
      <c r="AF1422">
        <v>0</v>
      </c>
      <c r="AG1422">
        <v>0</v>
      </c>
      <c r="AH1422" t="s">
        <v>1054</v>
      </c>
      <c r="AI1422">
        <v>23.98</v>
      </c>
      <c r="AJ1422">
        <v>2</v>
      </c>
      <c r="AK1422" t="s">
        <v>860</v>
      </c>
      <c r="AL1422">
        <v>0.7</v>
      </c>
      <c r="AM1422">
        <v>4.18</v>
      </c>
      <c r="AN1422">
        <v>1.5</v>
      </c>
      <c r="AO1422" t="s">
        <v>7096</v>
      </c>
      <c r="AP1422" t="s">
        <v>6446</v>
      </c>
      <c r="AQ1422" t="s">
        <v>6446</v>
      </c>
      <c r="AR1422" t="s">
        <v>7395</v>
      </c>
      <c r="AS1422">
        <v>8.02</v>
      </c>
      <c r="AT1422">
        <v>4.01</v>
      </c>
      <c r="AU1422">
        <v>1</v>
      </c>
      <c r="AV1422">
        <v>2</v>
      </c>
      <c r="AW1422">
        <v>4</v>
      </c>
      <c r="AX1422">
        <v>0.1</v>
      </c>
      <c r="AY1422">
        <v>0.1</v>
      </c>
      <c r="AZ1422">
        <v>0.1</v>
      </c>
      <c r="BA1422">
        <v>4</v>
      </c>
      <c r="BB1422">
        <v>47.36</v>
      </c>
      <c r="BC1422">
        <v>4</v>
      </c>
      <c r="BD1422" t="s">
        <v>86</v>
      </c>
      <c r="BE1422" t="s">
        <v>7396</v>
      </c>
      <c r="BF1422" t="s">
        <v>86</v>
      </c>
      <c r="BG1422" t="s">
        <v>86</v>
      </c>
      <c r="BH1422" t="s">
        <v>86</v>
      </c>
      <c r="BI1422" t="s">
        <v>86</v>
      </c>
      <c r="BJ1422">
        <v>47.36</v>
      </c>
      <c r="BK1422">
        <v>1</v>
      </c>
      <c r="BL1422">
        <v>11.39</v>
      </c>
      <c r="BM1422">
        <v>1</v>
      </c>
      <c r="BN1422">
        <v>0</v>
      </c>
      <c r="BO1422">
        <v>0</v>
      </c>
      <c r="BP1422">
        <v>0</v>
      </c>
      <c r="BQ1422">
        <v>11.84</v>
      </c>
      <c r="BR1422">
        <v>0.1</v>
      </c>
      <c r="BS1422">
        <v>0</v>
      </c>
      <c r="BT1422">
        <v>0</v>
      </c>
    </row>
    <row r="1423" spans="1:72">
      <c r="A1423" t="str">
        <f>IF(I1423="","其他",_xlfn.XLOOKUP(I1423,辅助数据!B:B,辅助数据!C:C))</f>
        <v>横幅蜂窝套装</v>
      </c>
      <c r="B1423" t="str" cm="1">
        <f t="array" ref="B1423">IFERROR(_xlfn.IFS(EOMONTH(E1423,0)-C1423&gt;90,"老品 (开售天数大于90天)",EOMONTH(E1423,0)-C1423&gt;=0,"新品 (开售天数小于等于90)"),"新品未出单")</f>
        <v>老品 (开售天数大于90天)</v>
      </c>
      <c r="C1423" s="1">
        <f>_xlfn.XLOOKUP(K1423,开售时间!A:A,开售时间!B:B)</f>
        <v>45907</v>
      </c>
      <c r="D1423" s="1" t="str">
        <f>IFERROR(_xlfn.XLOOKUP(G1423,分层!A:A,分层!B:B),"未划分")</f>
        <v>T4</v>
      </c>
      <c r="E1423" s="4">
        <v>46266</v>
      </c>
      <c r="F1423" s="1" t="s">
        <v>72</v>
      </c>
      <c r="G1423" t="s">
        <v>2711</v>
      </c>
      <c r="H1423" t="s">
        <v>2712</v>
      </c>
      <c r="I1423" t="s">
        <v>2713</v>
      </c>
      <c r="J1423" t="s">
        <v>2520</v>
      </c>
      <c r="K1423" t="s">
        <v>2713</v>
      </c>
      <c r="L1423">
        <v>1786</v>
      </c>
      <c r="M1423">
        <v>31</v>
      </c>
      <c r="N1423">
        <v>18.22</v>
      </c>
      <c r="O1423">
        <v>16.15</v>
      </c>
      <c r="P1423">
        <v>0</v>
      </c>
      <c r="Q1423">
        <v>2.07</v>
      </c>
      <c r="R1423">
        <v>0</v>
      </c>
      <c r="S1423">
        <v>0</v>
      </c>
      <c r="T1423">
        <v>0</v>
      </c>
      <c r="U1423">
        <v>0</v>
      </c>
      <c r="V1423">
        <v>0</v>
      </c>
      <c r="W1423" t="s">
        <v>5935</v>
      </c>
      <c r="X1423">
        <v>46.95</v>
      </c>
      <c r="Y1423">
        <v>46.95</v>
      </c>
      <c r="Z1423">
        <v>0</v>
      </c>
      <c r="AA1423">
        <v>0</v>
      </c>
      <c r="AB1423">
        <v>0</v>
      </c>
      <c r="AC1423">
        <v>5</v>
      </c>
      <c r="AD1423">
        <v>5</v>
      </c>
      <c r="AE1423">
        <v>0</v>
      </c>
      <c r="AF1423">
        <v>0</v>
      </c>
      <c r="AG1423">
        <v>0</v>
      </c>
      <c r="AH1423" t="s">
        <v>5840</v>
      </c>
      <c r="AI1423">
        <v>23.97</v>
      </c>
      <c r="AJ1423">
        <v>3</v>
      </c>
      <c r="AK1423" t="s">
        <v>451</v>
      </c>
      <c r="AL1423">
        <v>0.59</v>
      </c>
      <c r="AM1423">
        <v>10.2</v>
      </c>
      <c r="AN1423">
        <v>2.58</v>
      </c>
      <c r="AO1423" t="s">
        <v>1764</v>
      </c>
      <c r="AP1423" t="s">
        <v>7397</v>
      </c>
      <c r="AQ1423" t="s">
        <v>7397</v>
      </c>
      <c r="AR1423" t="s">
        <v>7398</v>
      </c>
      <c r="AS1423">
        <v>3.64</v>
      </c>
      <c r="AT1423">
        <v>4.56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4</v>
      </c>
      <c r="BB1423">
        <v>31.96</v>
      </c>
      <c r="BC1423">
        <v>4</v>
      </c>
      <c r="BD1423" t="s">
        <v>3023</v>
      </c>
      <c r="BE1423" t="s">
        <v>7399</v>
      </c>
      <c r="BF1423" t="s">
        <v>7400</v>
      </c>
      <c r="BG1423" t="s">
        <v>86</v>
      </c>
      <c r="BH1423" t="s">
        <v>86</v>
      </c>
      <c r="BI1423" t="s">
        <v>86</v>
      </c>
      <c r="BJ1423">
        <v>31.96</v>
      </c>
      <c r="BK1423">
        <v>0</v>
      </c>
      <c r="BL1423">
        <v>0</v>
      </c>
      <c r="BM1423">
        <v>0</v>
      </c>
      <c r="BN1423">
        <v>0</v>
      </c>
      <c r="BO1423">
        <v>0</v>
      </c>
      <c r="BP1423">
        <v>0</v>
      </c>
      <c r="BQ1423">
        <v>7.99</v>
      </c>
      <c r="BR1423">
        <v>0.1</v>
      </c>
      <c r="BS1423">
        <v>0</v>
      </c>
      <c r="BT1423">
        <v>0</v>
      </c>
    </row>
    <row r="1424" spans="1:72">
      <c r="A1424" t="e">
        <f>IF(I1424="","其他",_xlfn.XLOOKUP(I1424,辅助数据!B:B,辅助数据!C:C))</f>
        <v>#N/A</v>
      </c>
      <c r="B1424" t="str" cm="1">
        <f t="array" ref="B1424">IFERROR(_xlfn.IFS(EOMONTH(E1424,0)-C1424&gt;90,"老品 (开售天数大于90天)",EOMONTH(E1424,0)-C1424&gt;=0,"新品 (开售天数小于等于90)"),"新品未出单")</f>
        <v>新品 (开售天数小于等于90)</v>
      </c>
      <c r="C1424" s="1">
        <f>_xlfn.XLOOKUP(K1424,开售时间!A:A,开售时间!B:B)</f>
        <v>46290</v>
      </c>
      <c r="D1424" s="1" t="str">
        <f>IFERROR(_xlfn.XLOOKUP(G1424,分层!A:A,分层!B:B),"未划分")</f>
        <v>未划分</v>
      </c>
      <c r="E1424" s="4">
        <v>46266</v>
      </c>
      <c r="F1424" s="1" t="s">
        <v>4075</v>
      </c>
      <c r="G1424" t="s">
        <v>7401</v>
      </c>
      <c r="H1424" t="s">
        <v>7402</v>
      </c>
      <c r="I1424" t="s">
        <v>7403</v>
      </c>
      <c r="J1424" t="s">
        <v>608</v>
      </c>
      <c r="K1424" t="s">
        <v>7403</v>
      </c>
      <c r="L1424">
        <v>9806</v>
      </c>
      <c r="M1424">
        <v>44</v>
      </c>
      <c r="N1424">
        <v>52.26</v>
      </c>
      <c r="O1424">
        <v>52.26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 t="s">
        <v>5935</v>
      </c>
      <c r="X1424">
        <v>97.94</v>
      </c>
      <c r="Y1424">
        <v>97.94</v>
      </c>
      <c r="Z1424">
        <v>0</v>
      </c>
      <c r="AA1424">
        <v>0</v>
      </c>
      <c r="AB1424">
        <v>0</v>
      </c>
      <c r="AC1424">
        <v>6</v>
      </c>
      <c r="AD1424">
        <v>6</v>
      </c>
      <c r="AE1424">
        <v>0</v>
      </c>
      <c r="AF1424">
        <v>0</v>
      </c>
      <c r="AG1424">
        <v>0</v>
      </c>
      <c r="AH1424" t="s">
        <v>7404</v>
      </c>
      <c r="AI1424">
        <v>84.95</v>
      </c>
      <c r="AJ1424">
        <v>5</v>
      </c>
      <c r="AK1424" t="s">
        <v>199</v>
      </c>
      <c r="AL1424">
        <v>1.19</v>
      </c>
      <c r="AM1424">
        <v>5.33</v>
      </c>
      <c r="AN1424">
        <v>1.87</v>
      </c>
      <c r="AO1424" t="s">
        <v>5638</v>
      </c>
      <c r="AP1424" t="s">
        <v>7405</v>
      </c>
      <c r="AQ1424" t="s">
        <v>7405</v>
      </c>
      <c r="AR1424" t="s">
        <v>7406</v>
      </c>
      <c r="AS1424">
        <v>8.71</v>
      </c>
      <c r="AT1424">
        <v>13.07</v>
      </c>
      <c r="AU1424">
        <v>3</v>
      </c>
      <c r="AV1424">
        <v>5</v>
      </c>
      <c r="AW1424">
        <v>5</v>
      </c>
      <c r="AX1424">
        <v>0.4</v>
      </c>
      <c r="AY1424">
        <v>0.4</v>
      </c>
      <c r="AZ1424">
        <v>0.2</v>
      </c>
      <c r="BA1424">
        <v>4</v>
      </c>
      <c r="BB1424">
        <v>67.96</v>
      </c>
      <c r="BC1424">
        <v>4</v>
      </c>
      <c r="BD1424" t="s">
        <v>86</v>
      </c>
      <c r="BE1424" t="s">
        <v>86</v>
      </c>
      <c r="BF1424" t="s">
        <v>86</v>
      </c>
      <c r="BG1424" t="s">
        <v>86</v>
      </c>
      <c r="BH1424" t="s">
        <v>86</v>
      </c>
      <c r="BI1424" t="s">
        <v>86</v>
      </c>
      <c r="BJ1424">
        <v>67.96</v>
      </c>
      <c r="BK1424">
        <v>0</v>
      </c>
      <c r="BL1424">
        <v>0</v>
      </c>
      <c r="BM1424">
        <v>0</v>
      </c>
      <c r="BN1424">
        <v>0</v>
      </c>
      <c r="BO1424">
        <v>0</v>
      </c>
      <c r="BP1424">
        <v>0</v>
      </c>
      <c r="BQ1424">
        <v>16.99</v>
      </c>
      <c r="BR1424">
        <v>0.1</v>
      </c>
      <c r="BS1424">
        <v>0</v>
      </c>
      <c r="BT1424">
        <v>0</v>
      </c>
    </row>
    <row r="1425" spans="1:72">
      <c r="A1425" t="str">
        <f>IF(I1425="","其他",_xlfn.XLOOKUP(I1425,辅助数据!B:B,辅助数据!C:C))</f>
        <v>皇冠套装</v>
      </c>
      <c r="B1425" t="str" cm="1">
        <f t="array" ref="B1425">IFERROR(_xlfn.IFS(EOMONTH(E1425,0)-C1425&gt;90,"老品 (开售天数大于90天)",EOMONTH(E1425,0)-C1425&gt;=0,"新品 (开售天数小于等于90)"),"新品未出单")</f>
        <v>老品 (开售天数大于90天)</v>
      </c>
      <c r="C1425" s="1">
        <f>_xlfn.XLOOKUP(K1425,开售时间!A:A,开售时间!B:B)</f>
        <v>45910</v>
      </c>
      <c r="D1425" s="1" t="str">
        <f>IFERROR(_xlfn.XLOOKUP(G1425,分层!A:A,分层!B:B),"未划分")</f>
        <v>T4</v>
      </c>
      <c r="E1425" s="4">
        <v>46266</v>
      </c>
      <c r="F1425" s="1" t="s">
        <v>72</v>
      </c>
      <c r="G1425" t="s">
        <v>3310</v>
      </c>
      <c r="H1425" t="s">
        <v>3311</v>
      </c>
      <c r="I1425" t="s">
        <v>3312</v>
      </c>
      <c r="J1425" t="s">
        <v>3060</v>
      </c>
      <c r="K1425" t="s">
        <v>3312</v>
      </c>
      <c r="L1425">
        <v>9608</v>
      </c>
      <c r="M1425">
        <v>75</v>
      </c>
      <c r="N1425">
        <v>50.84</v>
      </c>
      <c r="O1425">
        <v>50.84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 t="s">
        <v>5935</v>
      </c>
      <c r="X1425">
        <v>45.37</v>
      </c>
      <c r="Y1425">
        <v>45.37</v>
      </c>
      <c r="Z1425">
        <v>0</v>
      </c>
      <c r="AA1425">
        <v>0</v>
      </c>
      <c r="AB1425">
        <v>0</v>
      </c>
      <c r="AC1425">
        <v>3</v>
      </c>
      <c r="AD1425">
        <v>3</v>
      </c>
      <c r="AE1425">
        <v>0</v>
      </c>
      <c r="AF1425">
        <v>0</v>
      </c>
      <c r="AG1425">
        <v>0</v>
      </c>
      <c r="AH1425" t="s">
        <v>86</v>
      </c>
      <c r="AI1425">
        <v>28.38</v>
      </c>
      <c r="AJ1425">
        <v>2</v>
      </c>
      <c r="AK1425" t="s">
        <v>628</v>
      </c>
      <c r="AL1425">
        <v>0.68</v>
      </c>
      <c r="AM1425">
        <v>5.29</v>
      </c>
      <c r="AN1425">
        <v>0.89</v>
      </c>
      <c r="AO1425" t="s">
        <v>7407</v>
      </c>
      <c r="AP1425" t="s">
        <v>7408</v>
      </c>
      <c r="AQ1425" t="s">
        <v>7408</v>
      </c>
      <c r="AR1425" t="s">
        <v>7409</v>
      </c>
      <c r="AS1425">
        <v>16.95</v>
      </c>
      <c r="AT1425">
        <v>16.95</v>
      </c>
      <c r="AU1425">
        <v>0</v>
      </c>
      <c r="AV1425">
        <v>1</v>
      </c>
      <c r="AW1425">
        <v>1</v>
      </c>
      <c r="AX1425">
        <v>0</v>
      </c>
      <c r="AY1425">
        <v>0.1</v>
      </c>
      <c r="AZ1425">
        <v>0</v>
      </c>
      <c r="BA1425">
        <v>3</v>
      </c>
      <c r="BB1425">
        <v>44.37</v>
      </c>
      <c r="BC1425">
        <v>3</v>
      </c>
      <c r="BD1425" t="s">
        <v>5779</v>
      </c>
      <c r="BE1425" t="s">
        <v>7410</v>
      </c>
      <c r="BF1425" t="s">
        <v>5779</v>
      </c>
      <c r="BG1425" t="s">
        <v>86</v>
      </c>
      <c r="BH1425" t="s">
        <v>86</v>
      </c>
      <c r="BI1425" t="s">
        <v>86</v>
      </c>
      <c r="BJ1425">
        <v>44.37</v>
      </c>
      <c r="BK1425">
        <v>0</v>
      </c>
      <c r="BL1425">
        <v>0</v>
      </c>
      <c r="BM1425">
        <v>0</v>
      </c>
      <c r="BN1425">
        <v>0</v>
      </c>
      <c r="BO1425">
        <v>0</v>
      </c>
      <c r="BP1425">
        <v>0</v>
      </c>
      <c r="BQ1425">
        <v>14.79</v>
      </c>
      <c r="BR1425">
        <v>0.1</v>
      </c>
      <c r="BS1425">
        <v>0</v>
      </c>
      <c r="BT1425">
        <v>0</v>
      </c>
    </row>
    <row r="1426" spans="1:72">
      <c r="A1426" t="str">
        <f>IF(I1426="","其他",_xlfn.XLOOKUP(I1426,辅助数据!B:B,辅助数据!C:C))</f>
        <v>漩涡套装</v>
      </c>
      <c r="B1426" t="str" cm="1">
        <f t="array" ref="B1426">IFERROR(_xlfn.IFS(EOMONTH(E1426,0)-C1426&gt;90,"老品 (开售天数大于90天)",EOMONTH(E1426,0)-C1426&gt;=0,"新品 (开售天数小于等于90)"),"新品未出单")</f>
        <v>老品 (开售天数大于90天)</v>
      </c>
      <c r="C1426" s="1">
        <f>_xlfn.XLOOKUP(K1426,开售时间!A:A,开售时间!B:B)</f>
        <v>45958</v>
      </c>
      <c r="D1426" s="1" t="str">
        <f>IFERROR(_xlfn.XLOOKUP(G1426,分层!A:A,分层!B:B),"未划分")</f>
        <v>T4</v>
      </c>
      <c r="E1426" s="4">
        <v>46266</v>
      </c>
      <c r="F1426" s="1" t="s">
        <v>72</v>
      </c>
      <c r="G1426" t="s">
        <v>3218</v>
      </c>
      <c r="H1426" t="s">
        <v>3219</v>
      </c>
      <c r="I1426" t="s">
        <v>3220</v>
      </c>
      <c r="J1426" t="s">
        <v>4196</v>
      </c>
      <c r="K1426" t="s">
        <v>3220</v>
      </c>
      <c r="L1426">
        <v>7438</v>
      </c>
      <c r="M1426">
        <v>21</v>
      </c>
      <c r="N1426">
        <v>21.24</v>
      </c>
      <c r="O1426">
        <v>20.45</v>
      </c>
      <c r="P1426">
        <v>0</v>
      </c>
      <c r="Q1426">
        <v>0.79</v>
      </c>
      <c r="R1426">
        <v>0</v>
      </c>
      <c r="S1426">
        <v>0</v>
      </c>
      <c r="T1426">
        <v>0</v>
      </c>
      <c r="U1426">
        <v>0</v>
      </c>
      <c r="V1426">
        <v>0</v>
      </c>
      <c r="W1426" t="s">
        <v>5935</v>
      </c>
      <c r="X1426">
        <v>11.39</v>
      </c>
      <c r="Y1426">
        <v>11.39</v>
      </c>
      <c r="Z1426">
        <v>0</v>
      </c>
      <c r="AA1426">
        <v>0</v>
      </c>
      <c r="AB1426">
        <v>0</v>
      </c>
      <c r="AC1426">
        <v>1</v>
      </c>
      <c r="AD1426">
        <v>1</v>
      </c>
      <c r="AE1426">
        <v>0</v>
      </c>
      <c r="AF1426">
        <v>0</v>
      </c>
      <c r="AG1426">
        <v>0</v>
      </c>
      <c r="AH1426" t="s">
        <v>1612</v>
      </c>
      <c r="AI1426">
        <v>11.39</v>
      </c>
      <c r="AJ1426">
        <v>1</v>
      </c>
      <c r="AK1426" t="s">
        <v>489</v>
      </c>
      <c r="AL1426">
        <v>1.01</v>
      </c>
      <c r="AM1426">
        <v>2.86</v>
      </c>
      <c r="AN1426">
        <v>0.54</v>
      </c>
      <c r="AO1426" t="s">
        <v>7411</v>
      </c>
      <c r="AP1426" t="s">
        <v>7412</v>
      </c>
      <c r="AQ1426" t="s">
        <v>7412</v>
      </c>
      <c r="AR1426" t="s">
        <v>1612</v>
      </c>
      <c r="AS1426">
        <v>21.24</v>
      </c>
      <c r="AT1426">
        <v>7.08</v>
      </c>
      <c r="AU1426">
        <v>1</v>
      </c>
      <c r="AV1426">
        <v>2</v>
      </c>
      <c r="AW1426">
        <v>3</v>
      </c>
      <c r="AX1426">
        <v>0.1</v>
      </c>
      <c r="AY1426">
        <v>0.1</v>
      </c>
      <c r="AZ1426">
        <v>0.1</v>
      </c>
      <c r="BA1426">
        <v>3</v>
      </c>
      <c r="BB1426">
        <v>34.17</v>
      </c>
      <c r="BC1426">
        <v>3</v>
      </c>
      <c r="BD1426" t="s">
        <v>1054</v>
      </c>
      <c r="BE1426" t="s">
        <v>5804</v>
      </c>
      <c r="BF1426" t="s">
        <v>1054</v>
      </c>
      <c r="BG1426" t="s">
        <v>86</v>
      </c>
      <c r="BH1426" t="s">
        <v>86</v>
      </c>
      <c r="BI1426" t="s">
        <v>86</v>
      </c>
      <c r="BJ1426">
        <v>34.17</v>
      </c>
      <c r="BK1426">
        <v>0</v>
      </c>
      <c r="BL1426">
        <v>0</v>
      </c>
      <c r="BM1426">
        <v>0</v>
      </c>
      <c r="BN1426">
        <v>0</v>
      </c>
      <c r="BO1426">
        <v>0</v>
      </c>
      <c r="BP1426">
        <v>0</v>
      </c>
      <c r="BQ1426">
        <v>11.39</v>
      </c>
      <c r="BR1426">
        <v>0.1</v>
      </c>
      <c r="BS1426">
        <v>0</v>
      </c>
      <c r="BT1426">
        <v>0</v>
      </c>
    </row>
    <row r="1427" spans="1:72">
      <c r="A1427" t="e">
        <f>IF(I1427="","其他",_xlfn.XLOOKUP(I1427,辅助数据!B:B,辅助数据!C:C))</f>
        <v>#N/A</v>
      </c>
      <c r="B1427" t="str" cm="1">
        <f t="array" ref="B1427">IFERROR(_xlfn.IFS(EOMONTH(E1427,0)-C1427&gt;90,"老品 (开售天数大于90天)",EOMONTH(E1427,0)-C1427&gt;=0,"新品 (开售天数小于等于90)"),"新品未出单")</f>
        <v>新品 (开售天数小于等于90)</v>
      </c>
      <c r="C1427" s="1">
        <f>_xlfn.XLOOKUP(K1427,开售时间!A:A,开售时间!B:B)</f>
        <v>46293</v>
      </c>
      <c r="D1427" s="1" t="str">
        <f>IFERROR(_xlfn.XLOOKUP(G1427,分层!A:A,分层!B:B),"未划分")</f>
        <v>未划分</v>
      </c>
      <c r="E1427" s="4">
        <v>46266</v>
      </c>
      <c r="F1427" s="1" t="s">
        <v>3319</v>
      </c>
      <c r="G1427" t="s">
        <v>7413</v>
      </c>
      <c r="H1427" t="s">
        <v>7414</v>
      </c>
      <c r="I1427" t="s">
        <v>7415</v>
      </c>
      <c r="J1427" t="s">
        <v>3250</v>
      </c>
      <c r="K1427" t="s">
        <v>7415</v>
      </c>
      <c r="L1427">
        <v>1200</v>
      </c>
      <c r="M1427">
        <v>6</v>
      </c>
      <c r="N1427">
        <v>4.4</v>
      </c>
      <c r="O1427">
        <v>4.4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 t="s">
        <v>5935</v>
      </c>
      <c r="X1427">
        <v>14.99</v>
      </c>
      <c r="Y1427">
        <v>14.99</v>
      </c>
      <c r="Z1427">
        <v>0</v>
      </c>
      <c r="AA1427">
        <v>0</v>
      </c>
      <c r="AB1427">
        <v>0</v>
      </c>
      <c r="AC1427">
        <v>1</v>
      </c>
      <c r="AD1427">
        <v>1</v>
      </c>
      <c r="AE1427">
        <v>0</v>
      </c>
      <c r="AF1427">
        <v>0</v>
      </c>
      <c r="AG1427">
        <v>0</v>
      </c>
      <c r="AH1427" t="s">
        <v>1054</v>
      </c>
      <c r="AI1427">
        <v>14.99</v>
      </c>
      <c r="AJ1427">
        <v>1</v>
      </c>
      <c r="AK1427" t="s">
        <v>348</v>
      </c>
      <c r="AL1427">
        <v>0.73</v>
      </c>
      <c r="AM1427">
        <v>3.67</v>
      </c>
      <c r="AN1427">
        <v>3.41</v>
      </c>
      <c r="AO1427" t="s">
        <v>2301</v>
      </c>
      <c r="AP1427" t="s">
        <v>6451</v>
      </c>
      <c r="AQ1427" t="s">
        <v>86</v>
      </c>
      <c r="AR1427" t="s">
        <v>86</v>
      </c>
      <c r="AS1427">
        <v>4.4</v>
      </c>
      <c r="AT1427">
        <v>2.2</v>
      </c>
      <c r="AU1427">
        <v>4</v>
      </c>
      <c r="AV1427">
        <v>6</v>
      </c>
      <c r="AW1427">
        <v>6</v>
      </c>
      <c r="AX1427">
        <v>0.6</v>
      </c>
      <c r="AY1427">
        <v>0.4</v>
      </c>
      <c r="AZ1427">
        <v>0.2</v>
      </c>
      <c r="BA1427">
        <v>2</v>
      </c>
      <c r="BB1427">
        <v>29.98</v>
      </c>
      <c r="BC1427">
        <v>2</v>
      </c>
      <c r="BD1427" t="s">
        <v>86</v>
      </c>
      <c r="BE1427" t="s">
        <v>86</v>
      </c>
      <c r="BF1427" t="s">
        <v>86</v>
      </c>
      <c r="BG1427" t="s">
        <v>86</v>
      </c>
      <c r="BH1427" t="s">
        <v>86</v>
      </c>
      <c r="BI1427" t="s">
        <v>86</v>
      </c>
      <c r="BJ1427">
        <v>0</v>
      </c>
      <c r="BK1427">
        <v>0</v>
      </c>
      <c r="BL1427">
        <v>0</v>
      </c>
      <c r="BM1427">
        <v>0</v>
      </c>
      <c r="BN1427">
        <v>2</v>
      </c>
      <c r="BO1427">
        <v>29.98</v>
      </c>
      <c r="BP1427">
        <v>2</v>
      </c>
      <c r="BQ1427">
        <v>0</v>
      </c>
      <c r="BR1427">
        <v>0.1</v>
      </c>
      <c r="BS1427">
        <v>29.98</v>
      </c>
      <c r="BT1427">
        <v>0</v>
      </c>
    </row>
    <row r="1428" spans="1:72">
      <c r="A1428" t="str">
        <f>IF(I1428="","其他",_xlfn.XLOOKUP(I1428,辅助数据!B:B,辅助数据!C:C))</f>
        <v>长横幅</v>
      </c>
      <c r="B1428" t="str" cm="1">
        <f t="array" ref="B1428">IFERROR(_xlfn.IFS(EOMONTH(E1428,0)-C1428&gt;90,"老品 (开售天数大于90天)",EOMONTH(E1428,0)-C1428&gt;=0,"新品 (开售天数小于等于90)"),"新品未出单")</f>
        <v>老品 (开售天数大于90天)</v>
      </c>
      <c r="C1428" s="1">
        <f>_xlfn.XLOOKUP(K1428,开售时间!A:A,开售时间!B:B)</f>
        <v>44435</v>
      </c>
      <c r="D1428" s="1" t="str">
        <f>IFERROR(_xlfn.XLOOKUP(G1428,分层!A:A,分层!B:B),"未划分")</f>
        <v>T3</v>
      </c>
      <c r="E1428" s="4">
        <v>46266</v>
      </c>
      <c r="F1428" s="1" t="s">
        <v>72</v>
      </c>
      <c r="G1428" t="s">
        <v>3076</v>
      </c>
      <c r="H1428" t="s">
        <v>3077</v>
      </c>
      <c r="I1428" t="s">
        <v>3078</v>
      </c>
      <c r="J1428" t="s">
        <v>1006</v>
      </c>
      <c r="K1428" t="s">
        <v>3078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 t="s">
        <v>5935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t="s">
        <v>1006</v>
      </c>
      <c r="AI1428">
        <v>0</v>
      </c>
      <c r="AJ1428">
        <v>0</v>
      </c>
      <c r="AK1428" t="s">
        <v>1006</v>
      </c>
      <c r="AL1428" t="s">
        <v>5935</v>
      </c>
      <c r="AM1428" t="s">
        <v>5935</v>
      </c>
      <c r="AN1428">
        <v>0</v>
      </c>
      <c r="AO1428" t="s">
        <v>1006</v>
      </c>
      <c r="AP1428" t="s">
        <v>1006</v>
      </c>
      <c r="AQ1428" t="s">
        <v>1006</v>
      </c>
      <c r="AR1428" t="s">
        <v>1006</v>
      </c>
      <c r="AS1428" t="s">
        <v>5935</v>
      </c>
      <c r="AT1428">
        <v>0</v>
      </c>
      <c r="AU1428">
        <v>0</v>
      </c>
      <c r="AV1428">
        <v>1</v>
      </c>
      <c r="AW1428">
        <v>1</v>
      </c>
      <c r="AX1428">
        <v>0</v>
      </c>
      <c r="AY1428">
        <v>0.1</v>
      </c>
      <c r="AZ1428">
        <v>0</v>
      </c>
      <c r="BA1428">
        <v>1</v>
      </c>
      <c r="BB1428">
        <v>9.99</v>
      </c>
      <c r="BC1428">
        <v>1</v>
      </c>
      <c r="BD1428" t="s">
        <v>7416</v>
      </c>
      <c r="BE1428" t="s">
        <v>7416</v>
      </c>
      <c r="BF1428" t="s">
        <v>7416</v>
      </c>
      <c r="BG1428" t="s">
        <v>86</v>
      </c>
      <c r="BH1428" t="s">
        <v>86</v>
      </c>
      <c r="BI1428" t="s">
        <v>86</v>
      </c>
      <c r="BJ1428">
        <v>9.99</v>
      </c>
      <c r="BK1428">
        <v>0</v>
      </c>
      <c r="BL1428">
        <v>0</v>
      </c>
      <c r="BM1428">
        <v>0</v>
      </c>
      <c r="BN1428">
        <v>0</v>
      </c>
      <c r="BO1428">
        <v>0</v>
      </c>
      <c r="BP1428">
        <v>0</v>
      </c>
      <c r="BQ1428">
        <v>9.99</v>
      </c>
      <c r="BR1428">
        <v>0</v>
      </c>
      <c r="BS1428">
        <v>0</v>
      </c>
      <c r="BT1428">
        <v>0</v>
      </c>
    </row>
    <row r="1429" spans="1:72">
      <c r="A1429" t="str">
        <f>IF(I1429="","其他",_xlfn.XLOOKUP(I1429,辅助数据!B:B,辅助数据!C:C))</f>
        <v>门联海报</v>
      </c>
      <c r="B1429" t="str" cm="1">
        <f t="array" ref="B1429">IFERROR(_xlfn.IFS(EOMONTH(E1429,0)-C1429&gt;90,"老品 (开售天数大于90天)",EOMONTH(E1429,0)-C1429&gt;=0,"新品 (开售天数小于等于90)"),"新品未出单")</f>
        <v>老品 (开售天数大于90天)</v>
      </c>
      <c r="C1429" s="1">
        <f>_xlfn.XLOOKUP(K1429,开售时间!A:A,开售时间!B:B)</f>
        <v>45027</v>
      </c>
      <c r="D1429" s="1" t="str">
        <f>IFERROR(_xlfn.XLOOKUP(G1429,分层!A:A,分层!B:B),"未划分")</f>
        <v>T3</v>
      </c>
      <c r="E1429" s="4">
        <v>46266</v>
      </c>
      <c r="F1429" s="1" t="s">
        <v>72</v>
      </c>
      <c r="G1429" t="s">
        <v>3057</v>
      </c>
      <c r="H1429" t="s">
        <v>7417</v>
      </c>
      <c r="I1429" t="s">
        <v>3326</v>
      </c>
      <c r="J1429" t="s">
        <v>900</v>
      </c>
      <c r="K1429" t="s">
        <v>3326</v>
      </c>
      <c r="L1429">
        <v>356</v>
      </c>
      <c r="M1429">
        <v>10</v>
      </c>
      <c r="N1429">
        <v>2.73</v>
      </c>
      <c r="O1429">
        <v>0</v>
      </c>
      <c r="P1429">
        <v>0</v>
      </c>
      <c r="Q1429">
        <v>2.73</v>
      </c>
      <c r="R1429">
        <v>0</v>
      </c>
      <c r="S1429">
        <v>0</v>
      </c>
      <c r="T1429">
        <v>0</v>
      </c>
      <c r="U1429">
        <v>0</v>
      </c>
      <c r="V1429">
        <v>0</v>
      </c>
      <c r="W1429" t="s">
        <v>5935</v>
      </c>
      <c r="X1429">
        <v>16</v>
      </c>
      <c r="Y1429">
        <v>0</v>
      </c>
      <c r="Z1429">
        <v>0</v>
      </c>
      <c r="AA1429">
        <v>16</v>
      </c>
      <c r="AB1429">
        <v>0</v>
      </c>
      <c r="AC1429">
        <v>2</v>
      </c>
      <c r="AD1429">
        <v>0</v>
      </c>
      <c r="AE1429">
        <v>0</v>
      </c>
      <c r="AF1429">
        <v>2</v>
      </c>
      <c r="AG1429">
        <v>0</v>
      </c>
      <c r="AH1429" t="s">
        <v>5868</v>
      </c>
      <c r="AI1429">
        <v>16</v>
      </c>
      <c r="AJ1429">
        <v>2</v>
      </c>
      <c r="AK1429" t="s">
        <v>7418</v>
      </c>
      <c r="AL1429">
        <v>0.27</v>
      </c>
      <c r="AM1429">
        <v>7.67</v>
      </c>
      <c r="AN1429">
        <v>5.86</v>
      </c>
      <c r="AO1429" t="s">
        <v>6985</v>
      </c>
      <c r="AP1429" t="s">
        <v>2587</v>
      </c>
      <c r="AQ1429" t="s">
        <v>527</v>
      </c>
      <c r="AR1429" t="s">
        <v>7419</v>
      </c>
      <c r="AS1429">
        <v>1.37</v>
      </c>
      <c r="AT1429">
        <v>2.73</v>
      </c>
      <c r="AU1429">
        <v>0</v>
      </c>
      <c r="AV1429">
        <v>0</v>
      </c>
      <c r="AW1429">
        <v>1</v>
      </c>
      <c r="AX1429">
        <v>0</v>
      </c>
      <c r="AY1429">
        <v>0</v>
      </c>
      <c r="AZ1429">
        <v>0</v>
      </c>
      <c r="BA1429">
        <v>1</v>
      </c>
      <c r="BB1429">
        <v>15.99</v>
      </c>
      <c r="BC1429">
        <v>1</v>
      </c>
      <c r="BD1429" t="s">
        <v>1006</v>
      </c>
      <c r="BE1429" t="s">
        <v>1006</v>
      </c>
      <c r="BF1429" t="s">
        <v>1006</v>
      </c>
      <c r="BG1429" t="s">
        <v>86</v>
      </c>
      <c r="BH1429" t="s">
        <v>86</v>
      </c>
      <c r="BI1429" t="s">
        <v>86</v>
      </c>
      <c r="BJ1429">
        <v>15.19</v>
      </c>
      <c r="BK1429">
        <v>0</v>
      </c>
      <c r="BL1429">
        <v>0</v>
      </c>
      <c r="BM1429">
        <v>0</v>
      </c>
      <c r="BN1429">
        <v>1</v>
      </c>
      <c r="BO1429">
        <v>15.99</v>
      </c>
      <c r="BP1429">
        <v>1</v>
      </c>
      <c r="BQ1429">
        <v>15.19</v>
      </c>
      <c r="BR1429">
        <v>0</v>
      </c>
      <c r="BS1429">
        <v>0.8</v>
      </c>
      <c r="BT1429">
        <v>0</v>
      </c>
    </row>
    <row r="1430" spans="1:72">
      <c r="A1430" t="str">
        <f>IF(I1430="","其他",_xlfn.XLOOKUP(I1430,辅助数据!B:B,辅助数据!C:C))</f>
        <v>盒子</v>
      </c>
      <c r="B1430" t="str" cm="1">
        <f t="array" ref="B1430">IFERROR(_xlfn.IFS(EOMONTH(E1430,0)-C1430&gt;90,"老品 (开售天数大于90天)",EOMONTH(E1430,0)-C1430&gt;=0,"新品 (开售天数小于等于90)"),"新品未出单")</f>
        <v>老品 (开售天数大于90天)</v>
      </c>
      <c r="C1430" s="1">
        <f>_xlfn.XLOOKUP(K1430,开售时间!A:A,开售时间!B:B)</f>
        <v>45219</v>
      </c>
      <c r="D1430" s="1" t="str">
        <f>IFERROR(_xlfn.XLOOKUP(G1430,分层!A:A,分层!B:B),"未划分")</f>
        <v>T3</v>
      </c>
      <c r="E1430" s="4">
        <v>46266</v>
      </c>
      <c r="F1430" s="1" t="s">
        <v>72</v>
      </c>
      <c r="G1430" t="s">
        <v>2333</v>
      </c>
      <c r="H1430" t="s">
        <v>3585</v>
      </c>
      <c r="I1430" t="s">
        <v>3586</v>
      </c>
      <c r="J1430" t="s">
        <v>1006</v>
      </c>
      <c r="K1430" t="s">
        <v>3586</v>
      </c>
      <c r="L1430">
        <v>118</v>
      </c>
      <c r="M1430">
        <v>1</v>
      </c>
      <c r="N1430">
        <v>0.99</v>
      </c>
      <c r="O1430">
        <v>0.55</v>
      </c>
      <c r="P1430">
        <v>0</v>
      </c>
      <c r="Q1430">
        <v>0.44</v>
      </c>
      <c r="R1430">
        <v>0</v>
      </c>
      <c r="S1430">
        <v>0</v>
      </c>
      <c r="T1430">
        <v>0</v>
      </c>
      <c r="U1430">
        <v>0</v>
      </c>
      <c r="V1430">
        <v>0</v>
      </c>
      <c r="W1430" t="s">
        <v>5935</v>
      </c>
      <c r="X1430">
        <v>5</v>
      </c>
      <c r="Y1430">
        <v>0</v>
      </c>
      <c r="Z1430">
        <v>0</v>
      </c>
      <c r="AA1430">
        <v>5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 t="s">
        <v>1006</v>
      </c>
      <c r="AI1430">
        <v>5</v>
      </c>
      <c r="AJ1430">
        <v>0</v>
      </c>
      <c r="AK1430" t="s">
        <v>118</v>
      </c>
      <c r="AL1430">
        <v>0.99</v>
      </c>
      <c r="AM1430">
        <v>8.39</v>
      </c>
      <c r="AN1430">
        <v>5.05</v>
      </c>
      <c r="AO1430" t="s">
        <v>2210</v>
      </c>
      <c r="AP1430" t="s">
        <v>7420</v>
      </c>
      <c r="AQ1430" t="s">
        <v>7420</v>
      </c>
      <c r="AR1430" t="s">
        <v>3106</v>
      </c>
      <c r="AS1430" t="s">
        <v>5935</v>
      </c>
      <c r="AT1430">
        <v>0.99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1</v>
      </c>
      <c r="BB1430">
        <v>14.99</v>
      </c>
      <c r="BC1430">
        <v>1</v>
      </c>
      <c r="BD1430" t="s">
        <v>86</v>
      </c>
      <c r="BE1430" t="s">
        <v>86</v>
      </c>
      <c r="BF1430" t="s">
        <v>86</v>
      </c>
      <c r="BG1430" t="s">
        <v>86</v>
      </c>
      <c r="BH1430" t="s">
        <v>86</v>
      </c>
      <c r="BI1430" t="s">
        <v>86</v>
      </c>
      <c r="BJ1430">
        <v>14.99</v>
      </c>
      <c r="BK1430">
        <v>0</v>
      </c>
      <c r="BL1430">
        <v>0</v>
      </c>
      <c r="BM1430">
        <v>0</v>
      </c>
      <c r="BN1430">
        <v>0</v>
      </c>
      <c r="BO1430">
        <v>0</v>
      </c>
      <c r="BP1430">
        <v>0</v>
      </c>
      <c r="BQ1430">
        <v>14.99</v>
      </c>
      <c r="BR1430">
        <v>0</v>
      </c>
      <c r="BS1430">
        <v>0</v>
      </c>
      <c r="BT1430">
        <v>0</v>
      </c>
    </row>
    <row r="1431" spans="1:72">
      <c r="A1431" t="str">
        <f>IF(I1431="","其他",_xlfn.XLOOKUP(I1431,辅助数据!B:B,辅助数据!C:C))</f>
        <v>海报</v>
      </c>
      <c r="B1431" t="str" cm="1">
        <f t="array" ref="B1431">IFERROR(_xlfn.IFS(EOMONTH(E1431,0)-C1431&gt;90,"老品 (开售天数大于90天)",EOMONTH(E1431,0)-C1431&gt;=0,"新品 (开售天数小于等于90)"),"新品未出单")</f>
        <v>老品 (开售天数大于90天)</v>
      </c>
      <c r="C1431" s="1">
        <f>_xlfn.XLOOKUP(K1431,开售时间!A:A,开售时间!B:B)</f>
        <v>45650</v>
      </c>
      <c r="D1431" s="1" t="str">
        <f>IFERROR(_xlfn.XLOOKUP(G1431,分层!A:A,分层!B:B),"未划分")</f>
        <v>T3</v>
      </c>
      <c r="E1431" s="4">
        <v>46266</v>
      </c>
      <c r="F1431" s="1" t="s">
        <v>72</v>
      </c>
      <c r="G1431" t="s">
        <v>2922</v>
      </c>
      <c r="H1431" t="s">
        <v>3789</v>
      </c>
      <c r="I1431" t="s">
        <v>3790</v>
      </c>
      <c r="J1431" t="s">
        <v>1006</v>
      </c>
      <c r="K1431" t="s">
        <v>3790</v>
      </c>
      <c r="L1431">
        <v>240</v>
      </c>
      <c r="M1431">
        <v>2</v>
      </c>
      <c r="N1431">
        <v>1.34</v>
      </c>
      <c r="O1431">
        <v>0</v>
      </c>
      <c r="P1431">
        <v>0</v>
      </c>
      <c r="Q1431">
        <v>1.34</v>
      </c>
      <c r="R1431">
        <v>0</v>
      </c>
      <c r="S1431">
        <v>0</v>
      </c>
      <c r="T1431">
        <v>0</v>
      </c>
      <c r="U1431">
        <v>0</v>
      </c>
      <c r="V1431">
        <v>0</v>
      </c>
      <c r="W1431" t="s">
        <v>5935</v>
      </c>
      <c r="X1431">
        <v>3.8</v>
      </c>
      <c r="Y1431">
        <v>0</v>
      </c>
      <c r="Z1431">
        <v>0</v>
      </c>
      <c r="AA1431">
        <v>3.8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 t="s">
        <v>1006</v>
      </c>
      <c r="AI1431">
        <v>0</v>
      </c>
      <c r="AJ1431">
        <v>0</v>
      </c>
      <c r="AK1431" t="s">
        <v>1335</v>
      </c>
      <c r="AL1431">
        <v>0.67</v>
      </c>
      <c r="AM1431">
        <v>5.58</v>
      </c>
      <c r="AN1431">
        <v>2.84</v>
      </c>
      <c r="AO1431" t="s">
        <v>6552</v>
      </c>
      <c r="AP1431" t="s">
        <v>7421</v>
      </c>
      <c r="AQ1431" t="s">
        <v>7421</v>
      </c>
      <c r="AR1431" t="s">
        <v>7422</v>
      </c>
      <c r="AS1431" t="s">
        <v>5935</v>
      </c>
      <c r="AT1431">
        <v>1.34</v>
      </c>
      <c r="AU1431">
        <v>1</v>
      </c>
      <c r="AV1431">
        <v>1</v>
      </c>
      <c r="AW1431">
        <v>1</v>
      </c>
      <c r="AX1431">
        <v>0.1</v>
      </c>
      <c r="AY1431">
        <v>0.1</v>
      </c>
      <c r="AZ1431">
        <v>0</v>
      </c>
      <c r="BA1431">
        <v>1</v>
      </c>
      <c r="BB1431">
        <v>9.99</v>
      </c>
      <c r="BC1431">
        <v>1</v>
      </c>
      <c r="BD1431" t="s">
        <v>86</v>
      </c>
      <c r="BE1431" t="s">
        <v>86</v>
      </c>
      <c r="BF1431" t="s">
        <v>86</v>
      </c>
      <c r="BG1431" t="s">
        <v>86</v>
      </c>
      <c r="BH1431" t="s">
        <v>86</v>
      </c>
      <c r="BI1431" t="s">
        <v>86</v>
      </c>
      <c r="BJ1431">
        <v>9.99</v>
      </c>
      <c r="BK1431">
        <v>0</v>
      </c>
      <c r="BL1431">
        <v>0</v>
      </c>
      <c r="BM1431">
        <v>0</v>
      </c>
      <c r="BN1431">
        <v>0</v>
      </c>
      <c r="BO1431">
        <v>0</v>
      </c>
      <c r="BP1431">
        <v>0</v>
      </c>
      <c r="BQ1431">
        <v>9.99</v>
      </c>
      <c r="BR1431">
        <v>0</v>
      </c>
      <c r="BS1431">
        <v>0</v>
      </c>
      <c r="BT1431">
        <v>0</v>
      </c>
    </row>
    <row r="1432" spans="1:72">
      <c r="A1432" t="str">
        <f>IF(I1432="","其他",_xlfn.XLOOKUP(I1432,辅助数据!B:B,辅助数据!C:C))</f>
        <v>灯饰门联</v>
      </c>
      <c r="B1432" t="str" cm="1">
        <f t="array" ref="B1432">IFERROR(_xlfn.IFS(EOMONTH(E1432,0)-C1432&gt;90,"老品 (开售天数大于90天)",EOMONTH(E1432,0)-C1432&gt;=0,"新品 (开售天数小于等于90)"),"新品未出单")</f>
        <v>老品 (开售天数大于90天)</v>
      </c>
      <c r="C1432" s="1">
        <f>_xlfn.XLOOKUP(K1432,开售时间!A:A,开售时间!B:B)</f>
        <v>45655</v>
      </c>
      <c r="D1432" s="1" t="str">
        <f>IFERROR(_xlfn.XLOOKUP(G1432,分层!A:A,分层!B:B),"未划分")</f>
        <v>T1</v>
      </c>
      <c r="E1432" s="4">
        <v>46266</v>
      </c>
      <c r="F1432" s="1" t="s">
        <v>72</v>
      </c>
      <c r="G1432" t="s">
        <v>375</v>
      </c>
      <c r="H1432" t="s">
        <v>3284</v>
      </c>
      <c r="I1432" t="s">
        <v>3285</v>
      </c>
      <c r="J1432" t="s">
        <v>1054</v>
      </c>
      <c r="K1432" t="s">
        <v>3285</v>
      </c>
      <c r="L1432">
        <v>51</v>
      </c>
      <c r="M1432">
        <v>2</v>
      </c>
      <c r="N1432">
        <v>1.35</v>
      </c>
      <c r="O1432">
        <v>1.35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 t="s">
        <v>5935</v>
      </c>
      <c r="X1432">
        <v>13.29</v>
      </c>
      <c r="Y1432">
        <v>13.29</v>
      </c>
      <c r="Z1432">
        <v>0</v>
      </c>
      <c r="AA1432">
        <v>0</v>
      </c>
      <c r="AB1432">
        <v>0</v>
      </c>
      <c r="AC1432">
        <v>1</v>
      </c>
      <c r="AD1432">
        <v>1</v>
      </c>
      <c r="AE1432">
        <v>0</v>
      </c>
      <c r="AF1432">
        <v>0</v>
      </c>
      <c r="AG1432">
        <v>0</v>
      </c>
      <c r="AH1432" t="s">
        <v>86</v>
      </c>
      <c r="AI1432">
        <v>13.29</v>
      </c>
      <c r="AJ1432">
        <v>1</v>
      </c>
      <c r="AK1432" t="s">
        <v>4633</v>
      </c>
      <c r="AL1432">
        <v>0.68</v>
      </c>
      <c r="AM1432">
        <v>26.47</v>
      </c>
      <c r="AN1432">
        <v>9.84</v>
      </c>
      <c r="AO1432" t="s">
        <v>7423</v>
      </c>
      <c r="AP1432" t="s">
        <v>86</v>
      </c>
      <c r="AQ1432" t="s">
        <v>86</v>
      </c>
      <c r="AR1432" t="s">
        <v>86</v>
      </c>
      <c r="AS1432">
        <v>1.35</v>
      </c>
      <c r="AT1432">
        <v>1.35</v>
      </c>
      <c r="AU1432">
        <v>0</v>
      </c>
      <c r="AV1432">
        <v>0</v>
      </c>
      <c r="AW1432">
        <v>1</v>
      </c>
      <c r="AX1432">
        <v>0</v>
      </c>
      <c r="AY1432">
        <v>0</v>
      </c>
      <c r="AZ1432">
        <v>0</v>
      </c>
      <c r="BA1432">
        <v>1</v>
      </c>
      <c r="BB1432">
        <v>0</v>
      </c>
      <c r="BC1432">
        <v>1</v>
      </c>
      <c r="BD1432" t="s">
        <v>1006</v>
      </c>
      <c r="BE1432" t="s">
        <v>3365</v>
      </c>
      <c r="BF1432" t="s">
        <v>1006</v>
      </c>
      <c r="BG1432" t="s">
        <v>86</v>
      </c>
      <c r="BH1432" t="s">
        <v>1006</v>
      </c>
      <c r="BI1432" t="s">
        <v>86</v>
      </c>
      <c r="BJ1432">
        <v>0</v>
      </c>
      <c r="BK1432">
        <v>0</v>
      </c>
      <c r="BL1432">
        <v>0</v>
      </c>
      <c r="BM1432">
        <v>0</v>
      </c>
      <c r="BN1432">
        <v>0</v>
      </c>
      <c r="BO1432">
        <v>0</v>
      </c>
      <c r="BP1432">
        <v>0</v>
      </c>
      <c r="BQ1432">
        <v>0</v>
      </c>
      <c r="BR1432">
        <v>0</v>
      </c>
      <c r="BS1432">
        <v>0</v>
      </c>
      <c r="BT1432">
        <v>0</v>
      </c>
    </row>
    <row r="1433" spans="1:72">
      <c r="A1433" t="str">
        <f>IF(I1433="","其他",_xlfn.XLOOKUP(I1433,辅助数据!B:B,辅助数据!C:C))</f>
        <v>雨帘套装</v>
      </c>
      <c r="B1433" t="str" cm="1">
        <f t="array" ref="B1433">IFERROR(_xlfn.IFS(EOMONTH(E1433,0)-C1433&gt;90,"老品 (开售天数大于90天)",EOMONTH(E1433,0)-C1433&gt;=0,"新品 (开售天数小于等于90)"),"新品未出单")</f>
        <v>老品 (开售天数大于90天)</v>
      </c>
      <c r="C1433" s="1">
        <f>_xlfn.XLOOKUP(K1433,开售时间!A:A,开售时间!B:B)</f>
        <v>45936</v>
      </c>
      <c r="D1433" s="1" t="str">
        <f>IFERROR(_xlfn.XLOOKUP(G1433,分层!A:A,分层!B:B),"未划分")</f>
        <v>T3</v>
      </c>
      <c r="E1433" s="4">
        <v>46266</v>
      </c>
      <c r="F1433" s="1" t="s">
        <v>72</v>
      </c>
      <c r="G1433" t="s">
        <v>3351</v>
      </c>
      <c r="H1433" t="s">
        <v>3352</v>
      </c>
      <c r="I1433" t="s">
        <v>3353</v>
      </c>
      <c r="J1433" t="s">
        <v>1006</v>
      </c>
      <c r="K1433" t="s">
        <v>3353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 t="s">
        <v>5935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 t="s">
        <v>1006</v>
      </c>
      <c r="AI1433">
        <v>0</v>
      </c>
      <c r="AJ1433">
        <v>0</v>
      </c>
      <c r="AK1433" t="s">
        <v>1006</v>
      </c>
      <c r="AL1433" t="s">
        <v>5935</v>
      </c>
      <c r="AM1433" t="s">
        <v>5935</v>
      </c>
      <c r="AN1433">
        <v>0</v>
      </c>
      <c r="AO1433" t="s">
        <v>1006</v>
      </c>
      <c r="AP1433" t="s">
        <v>1006</v>
      </c>
      <c r="AQ1433" t="s">
        <v>1006</v>
      </c>
      <c r="AR1433" t="s">
        <v>1006</v>
      </c>
      <c r="AS1433" t="s">
        <v>5935</v>
      </c>
      <c r="AT1433">
        <v>0</v>
      </c>
      <c r="AU1433">
        <v>0</v>
      </c>
      <c r="AV1433">
        <v>0</v>
      </c>
      <c r="AW1433">
        <v>1</v>
      </c>
      <c r="AX1433">
        <v>0</v>
      </c>
      <c r="AY1433">
        <v>0</v>
      </c>
      <c r="AZ1433">
        <v>0</v>
      </c>
      <c r="BA1433">
        <v>1</v>
      </c>
      <c r="BB1433">
        <v>12.99</v>
      </c>
      <c r="BC1433">
        <v>1</v>
      </c>
      <c r="BD1433" t="s">
        <v>86</v>
      </c>
      <c r="BE1433" t="s">
        <v>86</v>
      </c>
      <c r="BF1433" t="s">
        <v>86</v>
      </c>
      <c r="BG1433" t="s">
        <v>86</v>
      </c>
      <c r="BH1433" t="s">
        <v>86</v>
      </c>
      <c r="BI1433" t="s">
        <v>86</v>
      </c>
      <c r="BJ1433">
        <v>12.99</v>
      </c>
      <c r="BK1433">
        <v>0</v>
      </c>
      <c r="BL1433">
        <v>0</v>
      </c>
      <c r="BM1433">
        <v>0</v>
      </c>
      <c r="BN1433">
        <v>0</v>
      </c>
      <c r="BO1433">
        <v>0</v>
      </c>
      <c r="BP1433">
        <v>0</v>
      </c>
      <c r="BQ1433">
        <v>12.99</v>
      </c>
      <c r="BR1433">
        <v>0</v>
      </c>
      <c r="BS1433">
        <v>0</v>
      </c>
      <c r="BT1433">
        <v>0</v>
      </c>
    </row>
    <row r="1434" spans="1:72">
      <c r="A1434" t="str">
        <f>IF(I1434="","其他",_xlfn.XLOOKUP(I1434,辅助数据!B:B,辅助数据!C:C))</f>
        <v>长横幅</v>
      </c>
      <c r="B1434" t="str" cm="1">
        <f t="array" ref="B1434">IFERROR(_xlfn.IFS(EOMONTH(E1434,0)-C1434&gt;90,"老品 (开售天数大于90天)",EOMONTH(E1434,0)-C1434&gt;=0,"新品 (开售天数小于等于90)"),"新品未出单")</f>
        <v>老品 (开售天数大于90天)</v>
      </c>
      <c r="C1434" s="1">
        <f>_xlfn.XLOOKUP(K1434,开售时间!A:A,开售时间!B:B)</f>
        <v>44501</v>
      </c>
      <c r="D1434" s="1" t="str">
        <f>IFERROR(_xlfn.XLOOKUP(G1434,分层!A:A,分层!B:B),"未划分")</f>
        <v>T3</v>
      </c>
      <c r="E1434" s="4">
        <v>46266</v>
      </c>
      <c r="F1434" s="1" t="s">
        <v>72</v>
      </c>
      <c r="G1434" t="s">
        <v>3171</v>
      </c>
      <c r="H1434" t="s">
        <v>5887</v>
      </c>
      <c r="I1434" t="s">
        <v>3173</v>
      </c>
      <c r="J1434" t="s">
        <v>1006</v>
      </c>
      <c r="K1434" t="s">
        <v>3173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 t="s">
        <v>5935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 t="s">
        <v>1006</v>
      </c>
      <c r="AI1434">
        <v>0</v>
      </c>
      <c r="AJ1434">
        <v>0</v>
      </c>
      <c r="AK1434" t="s">
        <v>1006</v>
      </c>
      <c r="AL1434" t="s">
        <v>5935</v>
      </c>
      <c r="AM1434" t="s">
        <v>5935</v>
      </c>
      <c r="AN1434">
        <v>0</v>
      </c>
      <c r="AO1434" t="s">
        <v>1006</v>
      </c>
      <c r="AP1434" t="s">
        <v>1006</v>
      </c>
      <c r="AQ1434" t="s">
        <v>1006</v>
      </c>
      <c r="AR1434" t="s">
        <v>1006</v>
      </c>
      <c r="AS1434" t="s">
        <v>5935</v>
      </c>
      <c r="AT1434" t="s">
        <v>5935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 t="s">
        <v>1006</v>
      </c>
      <c r="BE1434" t="s">
        <v>1006</v>
      </c>
      <c r="BF1434" t="s">
        <v>1006</v>
      </c>
      <c r="BG1434" t="s">
        <v>1006</v>
      </c>
      <c r="BH1434" t="s">
        <v>1006</v>
      </c>
      <c r="BI1434" t="s">
        <v>1006</v>
      </c>
      <c r="BJ1434">
        <v>0</v>
      </c>
      <c r="BK1434">
        <v>0</v>
      </c>
      <c r="BL1434">
        <v>0</v>
      </c>
      <c r="BM1434">
        <v>0</v>
      </c>
      <c r="BN1434">
        <v>0</v>
      </c>
      <c r="BO1434">
        <v>0</v>
      </c>
      <c r="BP1434">
        <v>0</v>
      </c>
      <c r="BQ1434" t="s">
        <v>5935</v>
      </c>
      <c r="BR1434">
        <v>0</v>
      </c>
      <c r="BS1434">
        <v>0</v>
      </c>
      <c r="BT1434">
        <v>0</v>
      </c>
    </row>
    <row r="1435" spans="1:72">
      <c r="A1435" t="str">
        <f>IF(I1435="","其他",_xlfn.XLOOKUP(I1435,辅助数据!B:B,辅助数据!C:C))</f>
        <v>海报</v>
      </c>
      <c r="B1435" t="str" cm="1">
        <f t="array" ref="B1435">IFERROR(_xlfn.IFS(EOMONTH(E1435,0)-C1435&gt;90,"老品 (开售天数大于90天)",EOMONTH(E1435,0)-C1435&gt;=0,"新品 (开售天数小于等于90)"),"新品未出单")</f>
        <v>老品 (开售天数大于90天)</v>
      </c>
      <c r="C1435" s="1">
        <f>_xlfn.XLOOKUP(K1435,开售时间!A:A,开售时间!B:B)</f>
        <v>45114</v>
      </c>
      <c r="D1435" s="1" t="str">
        <f>IFERROR(_xlfn.XLOOKUP(G1435,分层!A:A,分层!B:B),"未划分")</f>
        <v>T3</v>
      </c>
      <c r="E1435" s="4">
        <v>46266</v>
      </c>
      <c r="F1435" s="1" t="s">
        <v>72</v>
      </c>
      <c r="G1435" t="s">
        <v>3384</v>
      </c>
      <c r="H1435" t="s">
        <v>3385</v>
      </c>
      <c r="I1435" t="s">
        <v>3386</v>
      </c>
      <c r="J1435" t="s">
        <v>1006</v>
      </c>
      <c r="K1435" t="s">
        <v>3386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 t="s">
        <v>5935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t="s">
        <v>1006</v>
      </c>
      <c r="AI1435">
        <v>0</v>
      </c>
      <c r="AJ1435">
        <v>0</v>
      </c>
      <c r="AK1435" t="s">
        <v>1006</v>
      </c>
      <c r="AL1435" t="s">
        <v>5935</v>
      </c>
      <c r="AM1435" t="s">
        <v>5935</v>
      </c>
      <c r="AN1435">
        <v>0</v>
      </c>
      <c r="AO1435" t="s">
        <v>1006</v>
      </c>
      <c r="AP1435" t="s">
        <v>1006</v>
      </c>
      <c r="AQ1435" t="s">
        <v>1006</v>
      </c>
      <c r="AR1435" t="s">
        <v>1006</v>
      </c>
      <c r="AS1435" t="s">
        <v>5935</v>
      </c>
      <c r="AT1435" t="s">
        <v>5935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 t="s">
        <v>1006</v>
      </c>
      <c r="BE1435" t="s">
        <v>1006</v>
      </c>
      <c r="BF1435" t="s">
        <v>1006</v>
      </c>
      <c r="BG1435" t="s">
        <v>1006</v>
      </c>
      <c r="BH1435" t="s">
        <v>1006</v>
      </c>
      <c r="BI1435" t="s">
        <v>1006</v>
      </c>
      <c r="BJ1435">
        <v>0</v>
      </c>
      <c r="BK1435">
        <v>0</v>
      </c>
      <c r="BL1435">
        <v>0</v>
      </c>
      <c r="BM1435">
        <v>0</v>
      </c>
      <c r="BN1435">
        <v>0</v>
      </c>
      <c r="BO1435">
        <v>0</v>
      </c>
      <c r="BP1435">
        <v>0</v>
      </c>
      <c r="BQ1435" t="s">
        <v>5935</v>
      </c>
      <c r="BR1435">
        <v>0</v>
      </c>
      <c r="BS1435">
        <v>0</v>
      </c>
      <c r="BT1435">
        <v>0</v>
      </c>
    </row>
    <row r="1436" spans="1:72">
      <c r="A1436" t="str">
        <f>IF(I1436="","其他",_xlfn.XLOOKUP(I1436,辅助数据!B:B,辅助数据!C:C))</f>
        <v>蜂窝</v>
      </c>
      <c r="B1436" t="str" cm="1">
        <f t="array" ref="B1436">IFERROR(_xlfn.IFS(EOMONTH(E1436,0)-C1436&gt;90,"老品 (开售天数大于90天)",EOMONTH(E1436,0)-C1436&gt;=0,"新品 (开售天数小于等于90)"),"新品未出单")</f>
        <v>老品 (开售天数大于90天)</v>
      </c>
      <c r="C1436" s="1">
        <f>_xlfn.XLOOKUP(K1436,开售时间!A:A,开售时间!B:B)</f>
        <v>44856</v>
      </c>
      <c r="D1436" s="1" t="str">
        <f>IFERROR(_xlfn.XLOOKUP(G1436,分层!A:A,分层!B:B),"未划分")</f>
        <v>T2</v>
      </c>
      <c r="E1436" s="4">
        <v>46266</v>
      </c>
      <c r="F1436" s="1" t="s">
        <v>72</v>
      </c>
      <c r="G1436" t="s">
        <v>1662</v>
      </c>
      <c r="H1436" t="s">
        <v>3399</v>
      </c>
      <c r="I1436" t="s">
        <v>3400</v>
      </c>
      <c r="J1436" t="s">
        <v>1206</v>
      </c>
      <c r="K1436" t="s">
        <v>3400</v>
      </c>
      <c r="L1436">
        <v>228</v>
      </c>
      <c r="M1436">
        <v>4</v>
      </c>
      <c r="N1436">
        <v>0.96</v>
      </c>
      <c r="O1436">
        <v>0</v>
      </c>
      <c r="P1436">
        <v>0</v>
      </c>
      <c r="Q1436">
        <v>0.96</v>
      </c>
      <c r="R1436">
        <v>0</v>
      </c>
      <c r="S1436">
        <v>0</v>
      </c>
      <c r="T1436">
        <v>0</v>
      </c>
      <c r="U1436">
        <v>0</v>
      </c>
      <c r="V1436">
        <v>0</v>
      </c>
      <c r="W1436" t="s">
        <v>5935</v>
      </c>
      <c r="X1436">
        <v>6.5</v>
      </c>
      <c r="Y1436">
        <v>0</v>
      </c>
      <c r="Z1436">
        <v>0</v>
      </c>
      <c r="AA1436">
        <v>6.5</v>
      </c>
      <c r="AB1436">
        <v>0</v>
      </c>
      <c r="AC1436">
        <v>1</v>
      </c>
      <c r="AD1436">
        <v>0</v>
      </c>
      <c r="AE1436">
        <v>0</v>
      </c>
      <c r="AF1436">
        <v>1</v>
      </c>
      <c r="AG1436">
        <v>0</v>
      </c>
      <c r="AH1436" t="s">
        <v>86</v>
      </c>
      <c r="AI1436">
        <v>6.5</v>
      </c>
      <c r="AJ1436">
        <v>1</v>
      </c>
      <c r="AK1436" t="s">
        <v>3344</v>
      </c>
      <c r="AL1436">
        <v>0.24</v>
      </c>
      <c r="AM1436">
        <v>4.21</v>
      </c>
      <c r="AN1436">
        <v>6.77</v>
      </c>
      <c r="AO1436" t="s">
        <v>4460</v>
      </c>
      <c r="AP1436" t="s">
        <v>86</v>
      </c>
      <c r="AQ1436" t="s">
        <v>86</v>
      </c>
      <c r="AR1436" t="s">
        <v>86</v>
      </c>
      <c r="AS1436">
        <v>0.96</v>
      </c>
      <c r="AT1436" t="s">
        <v>5935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 t="s">
        <v>3365</v>
      </c>
      <c r="BE1436" t="s">
        <v>1006</v>
      </c>
      <c r="BF1436" t="s">
        <v>3365</v>
      </c>
      <c r="BG1436" t="s">
        <v>1006</v>
      </c>
      <c r="BH1436" t="s">
        <v>1006</v>
      </c>
      <c r="BI1436" t="s">
        <v>1006</v>
      </c>
      <c r="BJ1436">
        <v>0</v>
      </c>
      <c r="BK1436">
        <v>0</v>
      </c>
      <c r="BL1436">
        <v>0</v>
      </c>
      <c r="BM1436">
        <v>0</v>
      </c>
      <c r="BN1436">
        <v>0</v>
      </c>
      <c r="BO1436">
        <v>0</v>
      </c>
      <c r="BP1436">
        <v>0</v>
      </c>
      <c r="BQ1436" t="s">
        <v>5935</v>
      </c>
      <c r="BR1436">
        <v>0</v>
      </c>
      <c r="BS1436">
        <v>0</v>
      </c>
      <c r="BT1436">
        <v>0</v>
      </c>
    </row>
    <row r="1437" spans="1:72">
      <c r="A1437" t="str">
        <f>IF(I1437="","其他",_xlfn.XLOOKUP(I1437,辅助数据!B:B,辅助数据!C:C))</f>
        <v>海报</v>
      </c>
      <c r="B1437" t="str" cm="1">
        <f t="array" ref="B1437">IFERROR(_xlfn.IFS(EOMONTH(E1437,0)-C1437&gt;90,"老品 (开售天数大于90天)",EOMONTH(E1437,0)-C1437&gt;=0,"新品 (开售天数小于等于90)"),"新品未出单")</f>
        <v>老品 (开售天数大于90天)</v>
      </c>
      <c r="C1437" s="1">
        <f>_xlfn.XLOOKUP(K1437,开售时间!A:A,开售时间!B:B)</f>
        <v>45284</v>
      </c>
      <c r="D1437" s="1" t="str">
        <f>IFERROR(_xlfn.XLOOKUP(G1437,分层!A:A,分层!B:B),"未划分")</f>
        <v>T4</v>
      </c>
      <c r="E1437" s="4">
        <v>46266</v>
      </c>
      <c r="F1437" s="1" t="s">
        <v>72</v>
      </c>
      <c r="G1437" t="s">
        <v>2912</v>
      </c>
      <c r="H1437" t="s">
        <v>3401</v>
      </c>
      <c r="I1437" t="s">
        <v>3402</v>
      </c>
      <c r="J1437" t="s">
        <v>1006</v>
      </c>
      <c r="K1437" t="s">
        <v>3403</v>
      </c>
      <c r="L1437">
        <v>317</v>
      </c>
      <c r="M1437">
        <v>3</v>
      </c>
      <c r="N1437">
        <v>1.65</v>
      </c>
      <c r="O1437">
        <v>0</v>
      </c>
      <c r="P1437">
        <v>0</v>
      </c>
      <c r="Q1437">
        <v>1.65</v>
      </c>
      <c r="R1437">
        <v>0</v>
      </c>
      <c r="S1437">
        <v>0</v>
      </c>
      <c r="T1437">
        <v>0</v>
      </c>
      <c r="U1437">
        <v>0</v>
      </c>
      <c r="V1437">
        <v>0</v>
      </c>
      <c r="W1437" t="s">
        <v>5935</v>
      </c>
      <c r="X1437">
        <v>5.7</v>
      </c>
      <c r="Y1437">
        <v>0</v>
      </c>
      <c r="Z1437">
        <v>0</v>
      </c>
      <c r="AA1437">
        <v>5.7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t="s">
        <v>1006</v>
      </c>
      <c r="AI1437">
        <v>4.37</v>
      </c>
      <c r="AJ1437">
        <v>0</v>
      </c>
      <c r="AK1437" t="s">
        <v>225</v>
      </c>
      <c r="AL1437">
        <v>0.55</v>
      </c>
      <c r="AM1437">
        <v>5.21</v>
      </c>
      <c r="AN1437">
        <v>3.45</v>
      </c>
      <c r="AO1437" t="s">
        <v>7424</v>
      </c>
      <c r="AP1437" t="s">
        <v>86</v>
      </c>
      <c r="AQ1437" t="s">
        <v>86</v>
      </c>
      <c r="AR1437" t="s">
        <v>86</v>
      </c>
      <c r="AS1437" t="s">
        <v>5935</v>
      </c>
      <c r="AT1437" t="s">
        <v>5935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 t="s">
        <v>1006</v>
      </c>
      <c r="BE1437" t="s">
        <v>1006</v>
      </c>
      <c r="BF1437" t="s">
        <v>1006</v>
      </c>
      <c r="BG1437" t="s">
        <v>1006</v>
      </c>
      <c r="BH1437" t="s">
        <v>1006</v>
      </c>
      <c r="BI1437" t="s">
        <v>1006</v>
      </c>
      <c r="BJ1437">
        <v>0</v>
      </c>
      <c r="BK1437">
        <v>0</v>
      </c>
      <c r="BL1437">
        <v>0</v>
      </c>
      <c r="BM1437">
        <v>0</v>
      </c>
      <c r="BN1437">
        <v>0</v>
      </c>
      <c r="BO1437">
        <v>0</v>
      </c>
      <c r="BP1437">
        <v>0</v>
      </c>
      <c r="BQ1437" t="s">
        <v>5935</v>
      </c>
      <c r="BR1437">
        <v>0</v>
      </c>
      <c r="BS1437">
        <v>0</v>
      </c>
      <c r="BT1437">
        <v>0</v>
      </c>
    </row>
    <row r="1438" spans="1:72">
      <c r="A1438" t="str">
        <f>IF(I1438="","其他",_xlfn.XLOOKUP(I1438,辅助数据!B:B,辅助数据!C:C))</f>
        <v>海报</v>
      </c>
      <c r="B1438" t="str" cm="1">
        <f t="array" ref="B1438">IFERROR(_xlfn.IFS(EOMONTH(E1438,0)-C1438&gt;90,"老品 (开售天数大于90天)",EOMONTH(E1438,0)-C1438&gt;=0,"新品 (开售天数小于等于90)"),"新品未出单")</f>
        <v>老品 (开售天数大于90天)</v>
      </c>
      <c r="C1438" s="1">
        <f>_xlfn.XLOOKUP(K1438,开售时间!A:A,开售时间!B:B)</f>
        <v>45284</v>
      </c>
      <c r="D1438" s="1" t="str">
        <f>IFERROR(_xlfn.XLOOKUP(G1438,分层!A:A,分层!B:B),"未划分")</f>
        <v>T4</v>
      </c>
      <c r="E1438" s="4">
        <v>46266</v>
      </c>
      <c r="F1438" s="1" t="s">
        <v>72</v>
      </c>
      <c r="G1438" t="s">
        <v>2933</v>
      </c>
      <c r="H1438" t="s">
        <v>3405</v>
      </c>
      <c r="I1438" t="s">
        <v>3406</v>
      </c>
      <c r="J1438" t="s">
        <v>1006</v>
      </c>
      <c r="K1438" t="s">
        <v>3407</v>
      </c>
      <c r="L1438">
        <v>210</v>
      </c>
      <c r="M1438">
        <v>3</v>
      </c>
      <c r="N1438">
        <v>1.13</v>
      </c>
      <c r="O1438">
        <v>0</v>
      </c>
      <c r="P1438">
        <v>0</v>
      </c>
      <c r="Q1438">
        <v>1.13</v>
      </c>
      <c r="R1438">
        <v>0</v>
      </c>
      <c r="S1438">
        <v>0</v>
      </c>
      <c r="T1438">
        <v>0</v>
      </c>
      <c r="U1438">
        <v>0</v>
      </c>
      <c r="V1438">
        <v>0</v>
      </c>
      <c r="W1438" t="s">
        <v>5935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t="s">
        <v>1006</v>
      </c>
      <c r="AI1438">
        <v>0</v>
      </c>
      <c r="AJ1438">
        <v>0</v>
      </c>
      <c r="AK1438" t="s">
        <v>1316</v>
      </c>
      <c r="AL1438">
        <v>0.38</v>
      </c>
      <c r="AM1438">
        <v>5.38</v>
      </c>
      <c r="AN1438">
        <v>0</v>
      </c>
      <c r="AO1438" t="s">
        <v>86</v>
      </c>
      <c r="AP1438" t="s">
        <v>86</v>
      </c>
      <c r="AQ1438" t="s">
        <v>86</v>
      </c>
      <c r="AR1438" t="s">
        <v>1006</v>
      </c>
      <c r="AS1438" t="s">
        <v>5935</v>
      </c>
      <c r="AT1438" t="s">
        <v>5935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 t="s">
        <v>1006</v>
      </c>
      <c r="BE1438" t="s">
        <v>1006</v>
      </c>
      <c r="BF1438" t="s">
        <v>1006</v>
      </c>
      <c r="BG1438" t="s">
        <v>1006</v>
      </c>
      <c r="BH1438" t="s">
        <v>1006</v>
      </c>
      <c r="BI1438" t="s">
        <v>1006</v>
      </c>
      <c r="BJ1438">
        <v>0</v>
      </c>
      <c r="BK1438">
        <v>0</v>
      </c>
      <c r="BL1438">
        <v>0</v>
      </c>
      <c r="BM1438">
        <v>0</v>
      </c>
      <c r="BN1438">
        <v>0</v>
      </c>
      <c r="BO1438">
        <v>0</v>
      </c>
      <c r="BP1438">
        <v>0</v>
      </c>
      <c r="BQ1438" t="s">
        <v>5935</v>
      </c>
      <c r="BR1438">
        <v>0</v>
      </c>
      <c r="BS1438">
        <v>0</v>
      </c>
      <c r="BT1438">
        <v>0</v>
      </c>
    </row>
    <row r="1439" spans="1:72">
      <c r="A1439" t="str">
        <f>IF(I1439="","其他",_xlfn.XLOOKUP(I1439,辅助数据!B:B,辅助数据!C:C))</f>
        <v>海报</v>
      </c>
      <c r="B1439" t="str" cm="1">
        <f t="array" ref="B1439">IFERROR(_xlfn.IFS(EOMONTH(E1439,0)-C1439&gt;90,"老品 (开售天数大于90天)",EOMONTH(E1439,0)-C1439&gt;=0,"新品 (开售天数小于等于90)"),"新品未出单")</f>
        <v>老品 (开售天数大于90天)</v>
      </c>
      <c r="C1439" s="1">
        <f>_xlfn.XLOOKUP(K1439,开售时间!A:A,开售时间!B:B)</f>
        <v>45284</v>
      </c>
      <c r="D1439" s="1" t="str">
        <f>IFERROR(_xlfn.XLOOKUP(G1439,分层!A:A,分层!B:B),"未划分")</f>
        <v>T3</v>
      </c>
      <c r="E1439" s="4">
        <v>46266</v>
      </c>
      <c r="F1439" s="1" t="s">
        <v>72</v>
      </c>
      <c r="G1439" t="s">
        <v>2510</v>
      </c>
      <c r="H1439" t="s">
        <v>3408</v>
      </c>
      <c r="I1439" t="s">
        <v>3409</v>
      </c>
      <c r="J1439" t="s">
        <v>1006</v>
      </c>
      <c r="K1439" t="s">
        <v>3410</v>
      </c>
      <c r="L1439">
        <v>72</v>
      </c>
      <c r="M1439">
        <v>1</v>
      </c>
      <c r="N1439">
        <v>0.61</v>
      </c>
      <c r="O1439">
        <v>0</v>
      </c>
      <c r="P1439">
        <v>0</v>
      </c>
      <c r="Q1439">
        <v>0.61</v>
      </c>
      <c r="R1439">
        <v>0</v>
      </c>
      <c r="S1439">
        <v>0</v>
      </c>
      <c r="T1439">
        <v>0</v>
      </c>
      <c r="U1439">
        <v>0</v>
      </c>
      <c r="V1439">
        <v>0</v>
      </c>
      <c r="W1439" t="s">
        <v>5935</v>
      </c>
      <c r="X1439">
        <v>2.85</v>
      </c>
      <c r="Y1439">
        <v>0</v>
      </c>
      <c r="Z1439">
        <v>0</v>
      </c>
      <c r="AA1439">
        <v>2.85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t="s">
        <v>1006</v>
      </c>
      <c r="AI1439">
        <v>2.85</v>
      </c>
      <c r="AJ1439">
        <v>0</v>
      </c>
      <c r="AK1439" t="s">
        <v>1169</v>
      </c>
      <c r="AL1439">
        <v>0.61</v>
      </c>
      <c r="AM1439">
        <v>8.47</v>
      </c>
      <c r="AN1439">
        <v>4.67</v>
      </c>
      <c r="AO1439" t="s">
        <v>7425</v>
      </c>
      <c r="AP1439" t="s">
        <v>86</v>
      </c>
      <c r="AQ1439" t="s">
        <v>86</v>
      </c>
      <c r="AR1439" t="s">
        <v>86</v>
      </c>
      <c r="AS1439" t="s">
        <v>5935</v>
      </c>
      <c r="AT1439" t="s">
        <v>5935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 t="s">
        <v>1006</v>
      </c>
      <c r="BE1439" t="s">
        <v>1006</v>
      </c>
      <c r="BF1439" t="s">
        <v>1006</v>
      </c>
      <c r="BG1439" t="s">
        <v>1006</v>
      </c>
      <c r="BH1439" t="s">
        <v>1006</v>
      </c>
      <c r="BI1439" t="s">
        <v>1006</v>
      </c>
      <c r="BJ1439">
        <v>0</v>
      </c>
      <c r="BK1439">
        <v>0</v>
      </c>
      <c r="BL1439">
        <v>0</v>
      </c>
      <c r="BM1439">
        <v>0</v>
      </c>
      <c r="BN1439">
        <v>0</v>
      </c>
      <c r="BO1439">
        <v>0</v>
      </c>
      <c r="BP1439">
        <v>0</v>
      </c>
      <c r="BQ1439" t="s">
        <v>5935</v>
      </c>
      <c r="BR1439">
        <v>0</v>
      </c>
      <c r="BS1439">
        <v>0</v>
      </c>
      <c r="BT1439">
        <v>0</v>
      </c>
    </row>
    <row r="1440" spans="1:72">
      <c r="A1440" t="str">
        <f>IF(I1440="","其他",_xlfn.XLOOKUP(I1440,辅助数据!B:B,辅助数据!C:C))</f>
        <v>海报</v>
      </c>
      <c r="B1440" t="str" cm="1">
        <f t="array" ref="B1440">IFERROR(_xlfn.IFS(EOMONTH(E1440,0)-C1440&gt;90,"老品 (开售天数大于90天)",EOMONTH(E1440,0)-C1440&gt;=0,"新品 (开售天数小于等于90)"),"新品未出单")</f>
        <v>老品 (开售天数大于90天)</v>
      </c>
      <c r="C1440" s="1">
        <f>_xlfn.XLOOKUP(K1440,开售时间!A:A,开售时间!B:B)</f>
        <v>45284</v>
      </c>
      <c r="D1440" s="1" t="str">
        <f>IFERROR(_xlfn.XLOOKUP(G1440,分层!A:A,分层!B:B),"未划分")</f>
        <v>T3</v>
      </c>
      <c r="E1440" s="4">
        <v>46266</v>
      </c>
      <c r="F1440" s="1" t="s">
        <v>72</v>
      </c>
      <c r="G1440" t="s">
        <v>1838</v>
      </c>
      <c r="H1440" t="s">
        <v>3412</v>
      </c>
      <c r="I1440" t="s">
        <v>3413</v>
      </c>
      <c r="J1440" t="s">
        <v>1006</v>
      </c>
      <c r="K1440" t="s">
        <v>3414</v>
      </c>
      <c r="L1440">
        <v>132</v>
      </c>
      <c r="M1440">
        <v>2</v>
      </c>
      <c r="N1440">
        <v>1.27</v>
      </c>
      <c r="O1440">
        <v>0</v>
      </c>
      <c r="P1440">
        <v>0</v>
      </c>
      <c r="Q1440">
        <v>1.27</v>
      </c>
      <c r="R1440">
        <v>0</v>
      </c>
      <c r="S1440">
        <v>0</v>
      </c>
      <c r="T1440">
        <v>0</v>
      </c>
      <c r="U1440">
        <v>0</v>
      </c>
      <c r="V1440">
        <v>0</v>
      </c>
      <c r="W1440" t="s">
        <v>5935</v>
      </c>
      <c r="X1440">
        <v>3.8</v>
      </c>
      <c r="Y1440">
        <v>0</v>
      </c>
      <c r="Z1440">
        <v>0</v>
      </c>
      <c r="AA1440">
        <v>3.8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t="s">
        <v>1006</v>
      </c>
      <c r="AI1440">
        <v>3.8</v>
      </c>
      <c r="AJ1440">
        <v>0</v>
      </c>
      <c r="AK1440" t="s">
        <v>3535</v>
      </c>
      <c r="AL1440">
        <v>0.64</v>
      </c>
      <c r="AM1440">
        <v>9.62</v>
      </c>
      <c r="AN1440">
        <v>2.99</v>
      </c>
      <c r="AO1440" t="s">
        <v>7426</v>
      </c>
      <c r="AP1440" t="s">
        <v>86</v>
      </c>
      <c r="AQ1440" t="s">
        <v>86</v>
      </c>
      <c r="AR1440" t="s">
        <v>86</v>
      </c>
      <c r="AS1440" t="s">
        <v>5935</v>
      </c>
      <c r="AT1440" t="s">
        <v>5935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 t="s">
        <v>1006</v>
      </c>
      <c r="BE1440" t="s">
        <v>1006</v>
      </c>
      <c r="BF1440" t="s">
        <v>1006</v>
      </c>
      <c r="BG1440" t="s">
        <v>1006</v>
      </c>
      <c r="BH1440" t="s">
        <v>1006</v>
      </c>
      <c r="BI1440" t="s">
        <v>1006</v>
      </c>
      <c r="BJ1440">
        <v>0</v>
      </c>
      <c r="BK1440">
        <v>0</v>
      </c>
      <c r="BL1440">
        <v>0</v>
      </c>
      <c r="BM1440">
        <v>0</v>
      </c>
      <c r="BN1440">
        <v>0</v>
      </c>
      <c r="BO1440">
        <v>0</v>
      </c>
      <c r="BP1440">
        <v>0</v>
      </c>
      <c r="BQ1440" t="s">
        <v>5935</v>
      </c>
      <c r="BR1440">
        <v>0</v>
      </c>
      <c r="BS1440">
        <v>0</v>
      </c>
      <c r="BT1440">
        <v>0</v>
      </c>
    </row>
    <row r="1441" spans="1:72">
      <c r="A1441" t="str">
        <f>IF(I1441="","其他",_xlfn.XLOOKUP(I1441,辅助数据!B:B,辅助数据!C:C))</f>
        <v>海报</v>
      </c>
      <c r="B1441" t="str" cm="1">
        <f t="array" ref="B1441">IFERROR(_xlfn.IFS(EOMONTH(E1441,0)-C1441&gt;90,"老品 (开售天数大于90天)",EOMONTH(E1441,0)-C1441&gt;=0,"新品 (开售天数小于等于90)"),"新品未出单")</f>
        <v>老品 (开售天数大于90天)</v>
      </c>
      <c r="C1441" s="1">
        <f>_xlfn.XLOOKUP(K1441,开售时间!A:A,开售时间!B:B)</f>
        <v>45284</v>
      </c>
      <c r="D1441" s="1" t="str">
        <f>IFERROR(_xlfn.XLOOKUP(G1441,分层!A:A,分层!B:B),"未划分")</f>
        <v>T3</v>
      </c>
      <c r="E1441" s="4">
        <v>46266</v>
      </c>
      <c r="F1441" s="1" t="s">
        <v>72</v>
      </c>
      <c r="G1441" t="s">
        <v>2746</v>
      </c>
      <c r="H1441" t="s">
        <v>3421</v>
      </c>
      <c r="I1441" t="s">
        <v>3422</v>
      </c>
      <c r="J1441" t="s">
        <v>1006</v>
      </c>
      <c r="K1441" t="s">
        <v>3423</v>
      </c>
      <c r="L1441">
        <v>324</v>
      </c>
      <c r="M1441">
        <v>6</v>
      </c>
      <c r="N1441">
        <v>3.72</v>
      </c>
      <c r="O1441">
        <v>0</v>
      </c>
      <c r="P1441">
        <v>0</v>
      </c>
      <c r="Q1441">
        <v>3.72</v>
      </c>
      <c r="R1441">
        <v>0</v>
      </c>
      <c r="S1441">
        <v>0</v>
      </c>
      <c r="T1441">
        <v>0</v>
      </c>
      <c r="U1441">
        <v>0</v>
      </c>
      <c r="V1441">
        <v>0</v>
      </c>
      <c r="W1441" t="s">
        <v>5935</v>
      </c>
      <c r="X1441">
        <v>3.6</v>
      </c>
      <c r="Y1441">
        <v>0</v>
      </c>
      <c r="Z1441">
        <v>0</v>
      </c>
      <c r="AA1441">
        <v>3.6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t="s">
        <v>1006</v>
      </c>
      <c r="AI1441">
        <v>3.6</v>
      </c>
      <c r="AJ1441">
        <v>0</v>
      </c>
      <c r="AK1441" t="s">
        <v>1011</v>
      </c>
      <c r="AL1441">
        <v>0.62</v>
      </c>
      <c r="AM1441">
        <v>11.48</v>
      </c>
      <c r="AN1441">
        <v>0.97</v>
      </c>
      <c r="AO1441" t="s">
        <v>7427</v>
      </c>
      <c r="AP1441" t="s">
        <v>86</v>
      </c>
      <c r="AQ1441" t="s">
        <v>86</v>
      </c>
      <c r="AR1441" t="s">
        <v>86</v>
      </c>
      <c r="AS1441" t="s">
        <v>5935</v>
      </c>
      <c r="AT1441" t="s">
        <v>5935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0</v>
      </c>
      <c r="BC1441">
        <v>0</v>
      </c>
      <c r="BD1441" t="s">
        <v>1006</v>
      </c>
      <c r="BE1441" t="s">
        <v>1006</v>
      </c>
      <c r="BF1441" t="s">
        <v>1006</v>
      </c>
      <c r="BG1441" t="s">
        <v>1006</v>
      </c>
      <c r="BH1441" t="s">
        <v>1006</v>
      </c>
      <c r="BI1441" t="s">
        <v>1006</v>
      </c>
      <c r="BJ1441">
        <v>0</v>
      </c>
      <c r="BK1441">
        <v>0</v>
      </c>
      <c r="BL1441">
        <v>0</v>
      </c>
      <c r="BM1441">
        <v>0</v>
      </c>
      <c r="BN1441">
        <v>0</v>
      </c>
      <c r="BO1441">
        <v>0</v>
      </c>
      <c r="BP1441">
        <v>0</v>
      </c>
      <c r="BQ1441" t="s">
        <v>5935</v>
      </c>
      <c r="BR1441">
        <v>0</v>
      </c>
      <c r="BS1441">
        <v>0</v>
      </c>
      <c r="BT1441">
        <v>0</v>
      </c>
    </row>
    <row r="1442" spans="1:72">
      <c r="A1442" t="str">
        <f>IF(I1442="","其他",_xlfn.XLOOKUP(I1442,辅助数据!B:B,辅助数据!C:C))</f>
        <v>海报</v>
      </c>
      <c r="B1442" t="str" cm="1">
        <f t="array" ref="B1442">IFERROR(_xlfn.IFS(EOMONTH(E1442,0)-C1442&gt;90,"老品 (开售天数大于90天)",EOMONTH(E1442,0)-C1442&gt;=0,"新品 (开售天数小于等于90)"),"新品未出单")</f>
        <v>老品 (开售天数大于90天)</v>
      </c>
      <c r="C1442" s="1">
        <f>_xlfn.XLOOKUP(K1442,开售时间!A:A,开售时间!B:B)</f>
        <v>45284</v>
      </c>
      <c r="D1442" s="1" t="str">
        <f>IFERROR(_xlfn.XLOOKUP(G1442,分层!A:A,分层!B:B),"未划分")</f>
        <v>T2</v>
      </c>
      <c r="E1442" s="4">
        <v>46266</v>
      </c>
      <c r="F1442" s="1" t="s">
        <v>72</v>
      </c>
      <c r="G1442" t="s">
        <v>1196</v>
      </c>
      <c r="H1442" t="s">
        <v>3425</v>
      </c>
      <c r="I1442" t="s">
        <v>3426</v>
      </c>
      <c r="J1442" t="s">
        <v>1006</v>
      </c>
      <c r="K1442" t="s">
        <v>3427</v>
      </c>
      <c r="L1442">
        <v>17</v>
      </c>
      <c r="M1442">
        <v>1</v>
      </c>
      <c r="N1442">
        <v>0.33</v>
      </c>
      <c r="O1442">
        <v>0</v>
      </c>
      <c r="P1442">
        <v>0</v>
      </c>
      <c r="Q1442">
        <v>0.33</v>
      </c>
      <c r="R1442">
        <v>0</v>
      </c>
      <c r="S1442">
        <v>0</v>
      </c>
      <c r="T1442">
        <v>0</v>
      </c>
      <c r="U1442">
        <v>0</v>
      </c>
      <c r="V1442">
        <v>0</v>
      </c>
      <c r="W1442" t="s">
        <v>5935</v>
      </c>
      <c r="X1442">
        <v>3.8</v>
      </c>
      <c r="Y1442">
        <v>0</v>
      </c>
      <c r="Z1442">
        <v>0</v>
      </c>
      <c r="AA1442">
        <v>3.8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t="s">
        <v>1006</v>
      </c>
      <c r="AI1442">
        <v>3.8</v>
      </c>
      <c r="AJ1442">
        <v>0</v>
      </c>
      <c r="AK1442" t="s">
        <v>5852</v>
      </c>
      <c r="AL1442">
        <v>0.33</v>
      </c>
      <c r="AM1442">
        <v>19.41</v>
      </c>
      <c r="AN1442">
        <v>11.52</v>
      </c>
      <c r="AO1442" t="s">
        <v>7428</v>
      </c>
      <c r="AP1442" t="s">
        <v>86</v>
      </c>
      <c r="AQ1442" t="s">
        <v>86</v>
      </c>
      <c r="AR1442" t="s">
        <v>86</v>
      </c>
      <c r="AS1442" t="s">
        <v>5935</v>
      </c>
      <c r="AT1442" t="s">
        <v>5935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 t="s">
        <v>1006</v>
      </c>
      <c r="BE1442" t="s">
        <v>1006</v>
      </c>
      <c r="BF1442" t="s">
        <v>1006</v>
      </c>
      <c r="BG1442" t="s">
        <v>1006</v>
      </c>
      <c r="BH1442" t="s">
        <v>1006</v>
      </c>
      <c r="BI1442" t="s">
        <v>1006</v>
      </c>
      <c r="BJ1442">
        <v>0</v>
      </c>
      <c r="BK1442">
        <v>0</v>
      </c>
      <c r="BL1442">
        <v>0</v>
      </c>
      <c r="BM1442">
        <v>0</v>
      </c>
      <c r="BN1442">
        <v>0</v>
      </c>
      <c r="BO1442">
        <v>0</v>
      </c>
      <c r="BP1442">
        <v>0</v>
      </c>
      <c r="BQ1442" t="s">
        <v>5935</v>
      </c>
      <c r="BR1442">
        <v>0</v>
      </c>
      <c r="BS1442">
        <v>0</v>
      </c>
      <c r="BT1442">
        <v>0</v>
      </c>
    </row>
    <row r="1443" spans="1:72">
      <c r="A1443" t="str">
        <f>IF(I1443="","其他",_xlfn.XLOOKUP(I1443,辅助数据!B:B,辅助数据!C:C))</f>
        <v>海报</v>
      </c>
      <c r="B1443" t="str" cm="1">
        <f t="array" ref="B1443">IFERROR(_xlfn.IFS(EOMONTH(E1443,0)-C1443&gt;90,"老品 (开售天数大于90天)",EOMONTH(E1443,0)-C1443&gt;=0,"新品 (开售天数小于等于90)"),"新品未出单")</f>
        <v>老品 (开售天数大于90天)</v>
      </c>
      <c r="C1443" s="1">
        <f>_xlfn.XLOOKUP(K1443,开售时间!A:A,开售时间!B:B)</f>
        <v>45284</v>
      </c>
      <c r="D1443" s="1" t="str">
        <f>IFERROR(_xlfn.XLOOKUP(G1443,分层!A:A,分层!B:B),"未划分")</f>
        <v>T3</v>
      </c>
      <c r="E1443" s="4">
        <v>46266</v>
      </c>
      <c r="F1443" s="1" t="s">
        <v>72</v>
      </c>
      <c r="G1443" t="s">
        <v>2022</v>
      </c>
      <c r="H1443" t="s">
        <v>3429</v>
      </c>
      <c r="I1443" t="s">
        <v>3430</v>
      </c>
      <c r="J1443" t="s">
        <v>1006</v>
      </c>
      <c r="K1443" t="s">
        <v>3431</v>
      </c>
      <c r="L1443">
        <v>491</v>
      </c>
      <c r="M1443">
        <v>10</v>
      </c>
      <c r="N1443">
        <v>4.03</v>
      </c>
      <c r="O1443">
        <v>0</v>
      </c>
      <c r="P1443">
        <v>0</v>
      </c>
      <c r="Q1443">
        <v>4.03</v>
      </c>
      <c r="R1443">
        <v>0</v>
      </c>
      <c r="S1443">
        <v>0</v>
      </c>
      <c r="T1443">
        <v>0</v>
      </c>
      <c r="U1443">
        <v>0</v>
      </c>
      <c r="V1443">
        <v>0</v>
      </c>
      <c r="W1443" t="s">
        <v>5935</v>
      </c>
      <c r="X1443">
        <v>5.61</v>
      </c>
      <c r="Y1443">
        <v>0</v>
      </c>
      <c r="Z1443">
        <v>0</v>
      </c>
      <c r="AA1443">
        <v>5.61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t="s">
        <v>1006</v>
      </c>
      <c r="AI1443">
        <v>4.25</v>
      </c>
      <c r="AJ1443">
        <v>0</v>
      </c>
      <c r="AK1443" t="s">
        <v>5286</v>
      </c>
      <c r="AL1443">
        <v>0.4</v>
      </c>
      <c r="AM1443">
        <v>8.21</v>
      </c>
      <c r="AN1443">
        <v>1.39</v>
      </c>
      <c r="AO1443" t="s">
        <v>7429</v>
      </c>
      <c r="AP1443" t="s">
        <v>86</v>
      </c>
      <c r="AQ1443" t="s">
        <v>86</v>
      </c>
      <c r="AR1443" t="s">
        <v>86</v>
      </c>
      <c r="AS1443" t="s">
        <v>5935</v>
      </c>
      <c r="AT1443" t="s">
        <v>5935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0</v>
      </c>
      <c r="BC1443">
        <v>0</v>
      </c>
      <c r="BD1443" t="s">
        <v>1006</v>
      </c>
      <c r="BE1443" t="s">
        <v>1006</v>
      </c>
      <c r="BF1443" t="s">
        <v>1006</v>
      </c>
      <c r="BG1443" t="s">
        <v>1006</v>
      </c>
      <c r="BH1443" t="s">
        <v>1006</v>
      </c>
      <c r="BI1443" t="s">
        <v>1006</v>
      </c>
      <c r="BJ1443">
        <v>0</v>
      </c>
      <c r="BK1443">
        <v>0</v>
      </c>
      <c r="BL1443">
        <v>0</v>
      </c>
      <c r="BM1443">
        <v>0</v>
      </c>
      <c r="BN1443">
        <v>0</v>
      </c>
      <c r="BO1443">
        <v>0</v>
      </c>
      <c r="BP1443">
        <v>0</v>
      </c>
      <c r="BQ1443" t="s">
        <v>5935</v>
      </c>
      <c r="BR1443">
        <v>0</v>
      </c>
      <c r="BS1443">
        <v>0</v>
      </c>
      <c r="BT1443">
        <v>0</v>
      </c>
    </row>
    <row r="1444" spans="1:72">
      <c r="A1444" t="str">
        <f>IF(I1444="","其他",_xlfn.XLOOKUP(I1444,辅助数据!B:B,辅助数据!C:C))</f>
        <v>海报</v>
      </c>
      <c r="B1444" t="str" cm="1">
        <f t="array" ref="B1444">IFERROR(_xlfn.IFS(EOMONTH(E1444,0)-C1444&gt;90,"老品 (开售天数大于90天)",EOMONTH(E1444,0)-C1444&gt;=0,"新品 (开售天数小于等于90)"),"新品未出单")</f>
        <v>老品 (开售天数大于90天)</v>
      </c>
      <c r="C1444" s="1">
        <f>_xlfn.XLOOKUP(K1444,开售时间!A:A,开售时间!B:B)</f>
        <v>45284</v>
      </c>
      <c r="D1444" s="1" t="str">
        <f>IFERROR(_xlfn.XLOOKUP(G1444,分层!A:A,分层!B:B),"未划分")</f>
        <v>T4</v>
      </c>
      <c r="E1444" s="4">
        <v>46266</v>
      </c>
      <c r="F1444" s="1" t="s">
        <v>72</v>
      </c>
      <c r="G1444" t="s">
        <v>1982</v>
      </c>
      <c r="H1444" t="s">
        <v>3433</v>
      </c>
      <c r="I1444" t="s">
        <v>3434</v>
      </c>
      <c r="J1444" t="s">
        <v>1006</v>
      </c>
      <c r="K1444" t="s">
        <v>3435</v>
      </c>
      <c r="L1444">
        <v>154</v>
      </c>
      <c r="M1444">
        <v>1</v>
      </c>
      <c r="N1444">
        <v>0.34</v>
      </c>
      <c r="O1444">
        <v>0</v>
      </c>
      <c r="P1444">
        <v>0</v>
      </c>
      <c r="Q1444">
        <v>0.34</v>
      </c>
      <c r="R1444">
        <v>0</v>
      </c>
      <c r="S1444">
        <v>0</v>
      </c>
      <c r="T1444">
        <v>0</v>
      </c>
      <c r="U1444">
        <v>0</v>
      </c>
      <c r="V1444">
        <v>0</v>
      </c>
      <c r="W1444" t="s">
        <v>5935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t="s">
        <v>1006</v>
      </c>
      <c r="AI1444">
        <v>0</v>
      </c>
      <c r="AJ1444">
        <v>0</v>
      </c>
      <c r="AK1444" t="s">
        <v>1394</v>
      </c>
      <c r="AL1444">
        <v>0.34</v>
      </c>
      <c r="AM1444">
        <v>2.21</v>
      </c>
      <c r="AN1444">
        <v>0</v>
      </c>
      <c r="AO1444" t="s">
        <v>86</v>
      </c>
      <c r="AP1444" t="s">
        <v>86</v>
      </c>
      <c r="AQ1444" t="s">
        <v>86</v>
      </c>
      <c r="AR1444" t="s">
        <v>1006</v>
      </c>
      <c r="AS1444" t="s">
        <v>5935</v>
      </c>
      <c r="AT1444" t="s">
        <v>5935</v>
      </c>
      <c r="AU1444">
        <v>0</v>
      </c>
      <c r="AV1444">
        <v>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0</v>
      </c>
      <c r="BC1444">
        <v>0</v>
      </c>
      <c r="BD1444" t="s">
        <v>1006</v>
      </c>
      <c r="BE1444" t="s">
        <v>1006</v>
      </c>
      <c r="BF1444" t="s">
        <v>1006</v>
      </c>
      <c r="BG1444" t="s">
        <v>1006</v>
      </c>
      <c r="BH1444" t="s">
        <v>1006</v>
      </c>
      <c r="BI1444" t="s">
        <v>1006</v>
      </c>
      <c r="BJ1444">
        <v>0</v>
      </c>
      <c r="BK1444">
        <v>0</v>
      </c>
      <c r="BL1444">
        <v>0</v>
      </c>
      <c r="BM1444">
        <v>0</v>
      </c>
      <c r="BN1444">
        <v>0</v>
      </c>
      <c r="BO1444">
        <v>0</v>
      </c>
      <c r="BP1444">
        <v>0</v>
      </c>
      <c r="BQ1444" t="s">
        <v>5935</v>
      </c>
      <c r="BR1444">
        <v>0</v>
      </c>
      <c r="BS1444">
        <v>0</v>
      </c>
      <c r="BT1444">
        <v>0</v>
      </c>
    </row>
    <row r="1445" spans="1:72">
      <c r="A1445" t="str">
        <f>IF(I1445="","其他",_xlfn.XLOOKUP(I1445,辅助数据!B:B,辅助数据!C:C))</f>
        <v>长方形海报</v>
      </c>
      <c r="B1445" t="str" cm="1">
        <f t="array" ref="B1445">IFERROR(_xlfn.IFS(EOMONTH(E1445,0)-C1445&gt;90,"老品 (开售天数大于90天)",EOMONTH(E1445,0)-C1445&gt;=0,"新品 (开售天数小于等于90)"),"新品未出单")</f>
        <v>老品 (开售天数大于90天)</v>
      </c>
      <c r="C1445" s="1">
        <f>_xlfn.XLOOKUP(K1445,开售时间!A:A,开售时间!B:B)</f>
        <v>45284</v>
      </c>
      <c r="D1445" s="1" t="str">
        <f>IFERROR(_xlfn.XLOOKUP(G1445,分层!A:A,分层!B:B),"未划分")</f>
        <v>T3</v>
      </c>
      <c r="E1445" s="4">
        <v>46266</v>
      </c>
      <c r="F1445" s="1" t="s">
        <v>72</v>
      </c>
      <c r="G1445" t="s">
        <v>3066</v>
      </c>
      <c r="H1445" t="s">
        <v>3440</v>
      </c>
      <c r="I1445" t="s">
        <v>3441</v>
      </c>
      <c r="J1445" t="s">
        <v>1006</v>
      </c>
      <c r="K1445" t="s">
        <v>3442</v>
      </c>
      <c r="L1445">
        <v>208</v>
      </c>
      <c r="M1445">
        <v>1</v>
      </c>
      <c r="N1445">
        <v>1.58</v>
      </c>
      <c r="O1445">
        <v>0</v>
      </c>
      <c r="P1445">
        <v>0</v>
      </c>
      <c r="Q1445">
        <v>1.58</v>
      </c>
      <c r="R1445">
        <v>0</v>
      </c>
      <c r="S1445">
        <v>0</v>
      </c>
      <c r="T1445">
        <v>0</v>
      </c>
      <c r="U1445">
        <v>0</v>
      </c>
      <c r="V1445">
        <v>0</v>
      </c>
      <c r="W1445" t="s">
        <v>5935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t="s">
        <v>1006</v>
      </c>
      <c r="AI1445">
        <v>0</v>
      </c>
      <c r="AJ1445">
        <v>0</v>
      </c>
      <c r="AK1445" t="s">
        <v>403</v>
      </c>
      <c r="AL1445">
        <v>1.58</v>
      </c>
      <c r="AM1445">
        <v>7.6</v>
      </c>
      <c r="AN1445">
        <v>0</v>
      </c>
      <c r="AO1445" t="s">
        <v>86</v>
      </c>
      <c r="AP1445" t="s">
        <v>86</v>
      </c>
      <c r="AQ1445" t="s">
        <v>86</v>
      </c>
      <c r="AR1445" t="s">
        <v>1006</v>
      </c>
      <c r="AS1445" t="s">
        <v>5935</v>
      </c>
      <c r="AT1445" t="s">
        <v>5935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0</v>
      </c>
      <c r="BC1445">
        <v>0</v>
      </c>
      <c r="BD1445" t="s">
        <v>1006</v>
      </c>
      <c r="BE1445" t="s">
        <v>1006</v>
      </c>
      <c r="BF1445" t="s">
        <v>1006</v>
      </c>
      <c r="BG1445" t="s">
        <v>1006</v>
      </c>
      <c r="BH1445" t="s">
        <v>1006</v>
      </c>
      <c r="BI1445" t="s">
        <v>1006</v>
      </c>
      <c r="BJ1445">
        <v>0</v>
      </c>
      <c r="BK1445">
        <v>0</v>
      </c>
      <c r="BL1445">
        <v>0</v>
      </c>
      <c r="BM1445">
        <v>0</v>
      </c>
      <c r="BN1445">
        <v>0</v>
      </c>
      <c r="BO1445">
        <v>0</v>
      </c>
      <c r="BP1445">
        <v>0</v>
      </c>
      <c r="BQ1445" t="s">
        <v>5935</v>
      </c>
      <c r="BR1445">
        <v>0</v>
      </c>
      <c r="BS1445">
        <v>0</v>
      </c>
      <c r="BT1445">
        <v>0</v>
      </c>
    </row>
    <row r="1446" spans="1:72">
      <c r="A1446" t="str">
        <f>IF(I1446="","其他",_xlfn.XLOOKUP(I1446,辅助数据!B:B,辅助数据!C:C))</f>
        <v>长方形海报</v>
      </c>
      <c r="B1446" t="str" cm="1">
        <f t="array" ref="B1446">IFERROR(_xlfn.IFS(EOMONTH(E1446,0)-C1446&gt;90,"老品 (开售天数大于90天)",EOMONTH(E1446,0)-C1446&gt;=0,"新品 (开售天数小于等于90)"),"新品未出单")</f>
        <v>老品 (开售天数大于90天)</v>
      </c>
      <c r="C1446" s="1">
        <f>_xlfn.XLOOKUP(K1446,开售时间!A:A,开售时间!B:B)</f>
        <v>45284</v>
      </c>
      <c r="D1446" s="1" t="str">
        <f>IFERROR(_xlfn.XLOOKUP(G1446,分层!A:A,分层!B:B),"未划分")</f>
        <v>T3</v>
      </c>
      <c r="E1446" s="4">
        <v>46266</v>
      </c>
      <c r="F1446" s="1" t="s">
        <v>72</v>
      </c>
      <c r="G1446" t="s">
        <v>2890</v>
      </c>
      <c r="H1446" t="s">
        <v>3444</v>
      </c>
      <c r="I1446" t="s">
        <v>3445</v>
      </c>
      <c r="J1446" t="s">
        <v>1006</v>
      </c>
      <c r="K1446" t="s">
        <v>3446</v>
      </c>
      <c r="L1446">
        <v>35</v>
      </c>
      <c r="M1446">
        <v>0</v>
      </c>
      <c r="N1446">
        <v>0.58</v>
      </c>
      <c r="O1446">
        <v>0</v>
      </c>
      <c r="P1446">
        <v>0</v>
      </c>
      <c r="Q1446">
        <v>0.58</v>
      </c>
      <c r="R1446">
        <v>0</v>
      </c>
      <c r="S1446">
        <v>0</v>
      </c>
      <c r="T1446">
        <v>0</v>
      </c>
      <c r="U1446">
        <v>0</v>
      </c>
      <c r="V1446">
        <v>0</v>
      </c>
      <c r="W1446" t="s">
        <v>5935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t="s">
        <v>1006</v>
      </c>
      <c r="AI1446">
        <v>0</v>
      </c>
      <c r="AJ1446">
        <v>0</v>
      </c>
      <c r="AK1446" t="s">
        <v>1006</v>
      </c>
      <c r="AL1446" t="s">
        <v>5935</v>
      </c>
      <c r="AM1446">
        <v>16.57</v>
      </c>
      <c r="AN1446">
        <v>0</v>
      </c>
      <c r="AO1446" t="s">
        <v>86</v>
      </c>
      <c r="AP1446" t="s">
        <v>86</v>
      </c>
      <c r="AQ1446" t="s">
        <v>86</v>
      </c>
      <c r="AR1446" t="s">
        <v>1006</v>
      </c>
      <c r="AS1446" t="s">
        <v>5935</v>
      </c>
      <c r="AT1446" t="s">
        <v>5935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 t="s">
        <v>1006</v>
      </c>
      <c r="BE1446" t="s">
        <v>1006</v>
      </c>
      <c r="BF1446" t="s">
        <v>1006</v>
      </c>
      <c r="BG1446" t="s">
        <v>1006</v>
      </c>
      <c r="BH1446" t="s">
        <v>1006</v>
      </c>
      <c r="BI1446" t="s">
        <v>1006</v>
      </c>
      <c r="BJ1446">
        <v>0</v>
      </c>
      <c r="BK1446">
        <v>0</v>
      </c>
      <c r="BL1446">
        <v>0</v>
      </c>
      <c r="BM1446">
        <v>0</v>
      </c>
      <c r="BN1446">
        <v>0</v>
      </c>
      <c r="BO1446">
        <v>0</v>
      </c>
      <c r="BP1446">
        <v>0</v>
      </c>
      <c r="BQ1446" t="s">
        <v>5935</v>
      </c>
      <c r="BR1446">
        <v>0</v>
      </c>
      <c r="BS1446">
        <v>0</v>
      </c>
      <c r="BT1446">
        <v>0</v>
      </c>
    </row>
    <row r="1447" spans="1:72">
      <c r="A1447" t="str">
        <f>IF(I1447="","其他",_xlfn.XLOOKUP(I1447,辅助数据!B:B,辅助数据!C:C))</f>
        <v>长方形海报</v>
      </c>
      <c r="B1447" t="str" cm="1">
        <f t="array" ref="B1447">IFERROR(_xlfn.IFS(EOMONTH(E1447,0)-C1447&gt;90,"老品 (开售天数大于90天)",EOMONTH(E1447,0)-C1447&gt;=0,"新品 (开售天数小于等于90)"),"新品未出单")</f>
        <v>老品 (开售天数大于90天)</v>
      </c>
      <c r="C1447" s="1">
        <f>_xlfn.XLOOKUP(K1447,开售时间!A:A,开售时间!B:B)</f>
        <v>45284</v>
      </c>
      <c r="D1447" s="1" t="str">
        <f>IFERROR(_xlfn.XLOOKUP(G1447,分层!A:A,分层!B:B),"未划分")</f>
        <v>T3</v>
      </c>
      <c r="E1447" s="4">
        <v>46266</v>
      </c>
      <c r="F1447" s="1" t="s">
        <v>72</v>
      </c>
      <c r="G1447" t="s">
        <v>2117</v>
      </c>
      <c r="H1447" t="s">
        <v>3447</v>
      </c>
      <c r="I1447" t="s">
        <v>3448</v>
      </c>
      <c r="J1447" t="s">
        <v>1006</v>
      </c>
      <c r="K1447" t="s">
        <v>3449</v>
      </c>
      <c r="L1447">
        <v>38</v>
      </c>
      <c r="M1447">
        <v>1</v>
      </c>
      <c r="N1447">
        <v>0.36</v>
      </c>
      <c r="O1447">
        <v>0</v>
      </c>
      <c r="P1447">
        <v>0</v>
      </c>
      <c r="Q1447">
        <v>0.36</v>
      </c>
      <c r="R1447">
        <v>0</v>
      </c>
      <c r="S1447">
        <v>0</v>
      </c>
      <c r="T1447">
        <v>0</v>
      </c>
      <c r="U1447">
        <v>0</v>
      </c>
      <c r="V1447">
        <v>0</v>
      </c>
      <c r="W1447" t="s">
        <v>5935</v>
      </c>
      <c r="X1447">
        <v>3.8</v>
      </c>
      <c r="Y1447">
        <v>0</v>
      </c>
      <c r="Z1447">
        <v>0</v>
      </c>
      <c r="AA1447">
        <v>3.8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t="s">
        <v>1006</v>
      </c>
      <c r="AI1447">
        <v>3.8</v>
      </c>
      <c r="AJ1447">
        <v>0</v>
      </c>
      <c r="AK1447" t="s">
        <v>7430</v>
      </c>
      <c r="AL1447">
        <v>0.36</v>
      </c>
      <c r="AM1447">
        <v>9.47</v>
      </c>
      <c r="AN1447">
        <v>10.56</v>
      </c>
      <c r="AO1447" t="s">
        <v>4992</v>
      </c>
      <c r="AP1447" t="s">
        <v>86</v>
      </c>
      <c r="AQ1447" t="s">
        <v>86</v>
      </c>
      <c r="AR1447" t="s">
        <v>86</v>
      </c>
      <c r="AS1447" t="s">
        <v>5935</v>
      </c>
      <c r="AT1447" t="s">
        <v>5935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0</v>
      </c>
      <c r="BB1447">
        <v>0</v>
      </c>
      <c r="BC1447">
        <v>0</v>
      </c>
      <c r="BD1447" t="s">
        <v>1006</v>
      </c>
      <c r="BE1447" t="s">
        <v>1006</v>
      </c>
      <c r="BF1447" t="s">
        <v>1006</v>
      </c>
      <c r="BG1447" t="s">
        <v>1006</v>
      </c>
      <c r="BH1447" t="s">
        <v>1006</v>
      </c>
      <c r="BI1447" t="s">
        <v>1006</v>
      </c>
      <c r="BJ1447">
        <v>0</v>
      </c>
      <c r="BK1447">
        <v>0</v>
      </c>
      <c r="BL1447">
        <v>0</v>
      </c>
      <c r="BM1447">
        <v>0</v>
      </c>
      <c r="BN1447">
        <v>0</v>
      </c>
      <c r="BO1447">
        <v>0</v>
      </c>
      <c r="BP1447">
        <v>0</v>
      </c>
      <c r="BQ1447" t="s">
        <v>5935</v>
      </c>
      <c r="BR1447">
        <v>0</v>
      </c>
      <c r="BS1447">
        <v>0</v>
      </c>
      <c r="BT1447">
        <v>0</v>
      </c>
    </row>
    <row r="1448" spans="1:72">
      <c r="A1448" t="str">
        <f>IF(I1448="","其他",_xlfn.XLOOKUP(I1448,辅助数据!B:B,辅助数据!C:C))</f>
        <v>长方形海报</v>
      </c>
      <c r="B1448" t="str" cm="1">
        <f t="array" ref="B1448">IFERROR(_xlfn.IFS(EOMONTH(E1448,0)-C1448&gt;90,"老品 (开售天数大于90天)",EOMONTH(E1448,0)-C1448&gt;=0,"新品 (开售天数小于等于90)"),"新品未出单")</f>
        <v>老品 (开售天数大于90天)</v>
      </c>
      <c r="C1448" s="1">
        <f>_xlfn.XLOOKUP(K1448,开售时间!A:A,开售时间!B:B)</f>
        <v>45284</v>
      </c>
      <c r="D1448" s="1" t="str">
        <f>IFERROR(_xlfn.XLOOKUP(G1448,分层!A:A,分层!B:B),"未划分")</f>
        <v>T3</v>
      </c>
      <c r="E1448" s="4">
        <v>46266</v>
      </c>
      <c r="F1448" s="1" t="s">
        <v>72</v>
      </c>
      <c r="G1448" t="s">
        <v>2721</v>
      </c>
      <c r="H1448" t="s">
        <v>3451</v>
      </c>
      <c r="I1448" t="s">
        <v>3452</v>
      </c>
      <c r="J1448" t="s">
        <v>1006</v>
      </c>
      <c r="K1448" t="s">
        <v>3453</v>
      </c>
      <c r="L1448">
        <v>53</v>
      </c>
      <c r="M1448">
        <v>0</v>
      </c>
      <c r="N1448">
        <v>0.14</v>
      </c>
      <c r="O1448">
        <v>0</v>
      </c>
      <c r="P1448">
        <v>0</v>
      </c>
      <c r="Q1448">
        <v>0.14</v>
      </c>
      <c r="R1448">
        <v>0</v>
      </c>
      <c r="S1448">
        <v>0</v>
      </c>
      <c r="T1448">
        <v>0</v>
      </c>
      <c r="U1448">
        <v>0</v>
      </c>
      <c r="V1448">
        <v>0</v>
      </c>
      <c r="W1448" t="s">
        <v>5935</v>
      </c>
      <c r="X1448">
        <v>3.8</v>
      </c>
      <c r="Y1448">
        <v>0</v>
      </c>
      <c r="Z1448">
        <v>0</v>
      </c>
      <c r="AA1448">
        <v>3.8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t="s">
        <v>1006</v>
      </c>
      <c r="AI1448">
        <v>3.8</v>
      </c>
      <c r="AJ1448">
        <v>0</v>
      </c>
      <c r="AK1448" t="s">
        <v>1006</v>
      </c>
      <c r="AL1448" t="s">
        <v>5935</v>
      </c>
      <c r="AM1448">
        <v>2.64</v>
      </c>
      <c r="AN1448">
        <v>27.14</v>
      </c>
      <c r="AO1448" t="s">
        <v>5932</v>
      </c>
      <c r="AP1448" t="s">
        <v>86</v>
      </c>
      <c r="AQ1448" t="s">
        <v>86</v>
      </c>
      <c r="AR1448" t="s">
        <v>86</v>
      </c>
      <c r="AS1448" t="s">
        <v>5935</v>
      </c>
      <c r="AT1448" t="s">
        <v>5935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0</v>
      </c>
      <c r="BC1448">
        <v>0</v>
      </c>
      <c r="BD1448" t="s">
        <v>1006</v>
      </c>
      <c r="BE1448" t="s">
        <v>1006</v>
      </c>
      <c r="BF1448" t="s">
        <v>1006</v>
      </c>
      <c r="BG1448" t="s">
        <v>1006</v>
      </c>
      <c r="BH1448" t="s">
        <v>1006</v>
      </c>
      <c r="BI1448" t="s">
        <v>1006</v>
      </c>
      <c r="BJ1448">
        <v>0</v>
      </c>
      <c r="BK1448">
        <v>0</v>
      </c>
      <c r="BL1448">
        <v>0</v>
      </c>
      <c r="BM1448">
        <v>0</v>
      </c>
      <c r="BN1448">
        <v>0</v>
      </c>
      <c r="BO1448">
        <v>0</v>
      </c>
      <c r="BP1448">
        <v>0</v>
      </c>
      <c r="BQ1448" t="s">
        <v>5935</v>
      </c>
      <c r="BR1448">
        <v>0</v>
      </c>
      <c r="BS1448">
        <v>0</v>
      </c>
      <c r="BT1448">
        <v>0</v>
      </c>
    </row>
    <row r="1449" spans="1:72">
      <c r="A1449" t="str">
        <f>IF(I1449="","其他",_xlfn.XLOOKUP(I1449,辅助数据!B:B,辅助数据!C:C))</f>
        <v>蜂窝</v>
      </c>
      <c r="B1449" t="str" cm="1">
        <f t="array" ref="B1449">IFERROR(_xlfn.IFS(EOMONTH(E1449,0)-C1449&gt;90,"老品 (开售天数大于90天)",EOMONTH(E1449,0)-C1449&gt;=0,"新品 (开售天数小于等于90)"),"新品未出单")</f>
        <v>老品 (开售天数大于90天)</v>
      </c>
      <c r="C1449" s="1">
        <f>_xlfn.XLOOKUP(K1449,开售时间!A:A,开售时间!B:B)</f>
        <v>44859</v>
      </c>
      <c r="D1449" s="1" t="str">
        <f>IFERROR(_xlfn.XLOOKUP(G1449,分层!A:A,分层!B:B),"未划分")</f>
        <v>T2</v>
      </c>
      <c r="E1449" s="4">
        <v>46266</v>
      </c>
      <c r="F1449" s="1" t="s">
        <v>72</v>
      </c>
      <c r="G1449" t="s">
        <v>2228</v>
      </c>
      <c r="H1449" t="s">
        <v>3469</v>
      </c>
      <c r="I1449" t="s">
        <v>3470</v>
      </c>
      <c r="J1449" t="s">
        <v>1211</v>
      </c>
      <c r="K1449" t="s">
        <v>3470</v>
      </c>
      <c r="L1449">
        <v>153</v>
      </c>
      <c r="M1449">
        <v>7</v>
      </c>
      <c r="N1449">
        <v>1.52</v>
      </c>
      <c r="O1449">
        <v>0</v>
      </c>
      <c r="P1449">
        <v>0</v>
      </c>
      <c r="Q1449">
        <v>1.52</v>
      </c>
      <c r="R1449">
        <v>0</v>
      </c>
      <c r="S1449">
        <v>0</v>
      </c>
      <c r="T1449">
        <v>0</v>
      </c>
      <c r="U1449">
        <v>0</v>
      </c>
      <c r="V1449">
        <v>0</v>
      </c>
      <c r="W1449" t="s">
        <v>5935</v>
      </c>
      <c r="X1449">
        <v>20.99</v>
      </c>
      <c r="Y1449">
        <v>0</v>
      </c>
      <c r="Z1449">
        <v>0</v>
      </c>
      <c r="AA1449">
        <v>20.99</v>
      </c>
      <c r="AB1449">
        <v>0</v>
      </c>
      <c r="AC1449">
        <v>2</v>
      </c>
      <c r="AD1449">
        <v>0</v>
      </c>
      <c r="AE1449">
        <v>0</v>
      </c>
      <c r="AF1449">
        <v>2</v>
      </c>
      <c r="AG1449">
        <v>0</v>
      </c>
      <c r="AH1449" t="s">
        <v>86</v>
      </c>
      <c r="AI1449">
        <v>20.99</v>
      </c>
      <c r="AJ1449">
        <v>2</v>
      </c>
      <c r="AK1449" t="s">
        <v>7431</v>
      </c>
      <c r="AL1449">
        <v>0.22</v>
      </c>
      <c r="AM1449">
        <v>9.93</v>
      </c>
      <c r="AN1449">
        <v>13.81</v>
      </c>
      <c r="AO1449" t="s">
        <v>7432</v>
      </c>
      <c r="AP1449" t="s">
        <v>86</v>
      </c>
      <c r="AQ1449" t="s">
        <v>86</v>
      </c>
      <c r="AR1449" t="s">
        <v>86</v>
      </c>
      <c r="AS1449">
        <v>0.76</v>
      </c>
      <c r="AT1449" t="s">
        <v>5935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 t="s">
        <v>1006</v>
      </c>
      <c r="BE1449" t="s">
        <v>1006</v>
      </c>
      <c r="BF1449" t="s">
        <v>1006</v>
      </c>
      <c r="BG1449" t="s">
        <v>1006</v>
      </c>
      <c r="BH1449" t="s">
        <v>1006</v>
      </c>
      <c r="BI1449" t="s">
        <v>1006</v>
      </c>
      <c r="BJ1449">
        <v>0</v>
      </c>
      <c r="BK1449">
        <v>0</v>
      </c>
      <c r="BL1449">
        <v>0</v>
      </c>
      <c r="BM1449">
        <v>0</v>
      </c>
      <c r="BN1449">
        <v>0</v>
      </c>
      <c r="BO1449">
        <v>0</v>
      </c>
      <c r="BP1449">
        <v>0</v>
      </c>
      <c r="BQ1449" t="s">
        <v>5935</v>
      </c>
      <c r="BR1449">
        <v>0</v>
      </c>
      <c r="BS1449">
        <v>0</v>
      </c>
      <c r="BT1449">
        <v>0</v>
      </c>
    </row>
    <row r="1450" spans="1:72">
      <c r="A1450" t="str">
        <f>IF(I1450="","其他",_xlfn.XLOOKUP(I1450,辅助数据!B:B,辅助数据!C:C))</f>
        <v>长横幅</v>
      </c>
      <c r="B1450" t="str" cm="1">
        <f t="array" ref="B1450">IFERROR(_xlfn.IFS(EOMONTH(E1450,0)-C1450&gt;90,"老品 (开售天数大于90天)",EOMONTH(E1450,0)-C1450&gt;=0,"新品 (开售天数小于等于90)"),"新品未出单")</f>
        <v>老品 (开售天数大于90天)</v>
      </c>
      <c r="C1450" s="1">
        <f>_xlfn.XLOOKUP(K1450,开售时间!A:A,开售时间!B:B)</f>
        <v>44862</v>
      </c>
      <c r="D1450" s="1" t="str">
        <f>IFERROR(_xlfn.XLOOKUP(G1450,分层!A:A,分层!B:B),"未划分")</f>
        <v>T2</v>
      </c>
      <c r="E1450" s="4">
        <v>46266</v>
      </c>
      <c r="F1450" s="1" t="s">
        <v>72</v>
      </c>
      <c r="G1450" t="s">
        <v>2043</v>
      </c>
      <c r="H1450" t="s">
        <v>3472</v>
      </c>
      <c r="I1450" t="s">
        <v>3473</v>
      </c>
      <c r="J1450" t="s">
        <v>1006</v>
      </c>
      <c r="K1450" t="s">
        <v>3473</v>
      </c>
      <c r="L1450">
        <v>59</v>
      </c>
      <c r="M1450">
        <v>1</v>
      </c>
      <c r="N1450">
        <v>0.12</v>
      </c>
      <c r="O1450">
        <v>0</v>
      </c>
      <c r="P1450">
        <v>0</v>
      </c>
      <c r="Q1450">
        <v>0.12</v>
      </c>
      <c r="R1450">
        <v>0</v>
      </c>
      <c r="S1450">
        <v>0</v>
      </c>
      <c r="T1450">
        <v>0</v>
      </c>
      <c r="U1450">
        <v>0</v>
      </c>
      <c r="V1450">
        <v>0</v>
      </c>
      <c r="W1450" t="s">
        <v>5935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 t="s">
        <v>1006</v>
      </c>
      <c r="AI1450">
        <v>0</v>
      </c>
      <c r="AJ1450">
        <v>0</v>
      </c>
      <c r="AK1450" t="s">
        <v>7027</v>
      </c>
      <c r="AL1450">
        <v>0.12</v>
      </c>
      <c r="AM1450">
        <v>2.03</v>
      </c>
      <c r="AN1450">
        <v>0</v>
      </c>
      <c r="AO1450" t="s">
        <v>86</v>
      </c>
      <c r="AP1450" t="s">
        <v>86</v>
      </c>
      <c r="AQ1450" t="s">
        <v>86</v>
      </c>
      <c r="AR1450" t="s">
        <v>1006</v>
      </c>
      <c r="AS1450" t="s">
        <v>5935</v>
      </c>
      <c r="AT1450" t="s">
        <v>5935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 t="s">
        <v>1006</v>
      </c>
      <c r="BE1450" t="s">
        <v>1006</v>
      </c>
      <c r="BF1450" t="s">
        <v>1006</v>
      </c>
      <c r="BG1450" t="s">
        <v>1006</v>
      </c>
      <c r="BH1450" t="s">
        <v>1006</v>
      </c>
      <c r="BI1450" t="s">
        <v>1006</v>
      </c>
      <c r="BJ1450">
        <v>0</v>
      </c>
      <c r="BK1450">
        <v>0</v>
      </c>
      <c r="BL1450">
        <v>0</v>
      </c>
      <c r="BM1450">
        <v>0</v>
      </c>
      <c r="BN1450">
        <v>0</v>
      </c>
      <c r="BO1450">
        <v>0</v>
      </c>
      <c r="BP1450">
        <v>0</v>
      </c>
      <c r="BQ1450" t="s">
        <v>5935</v>
      </c>
      <c r="BR1450">
        <v>0</v>
      </c>
      <c r="BS1450">
        <v>0</v>
      </c>
      <c r="BT1450">
        <v>0</v>
      </c>
    </row>
    <row r="1451" spans="1:72">
      <c r="A1451" t="str">
        <f>IF(I1451="","其他",_xlfn.XLOOKUP(I1451,辅助数据!B:B,辅助数据!C:C))</f>
        <v>蜂窝</v>
      </c>
      <c r="B1451" t="str" cm="1">
        <f t="array" ref="B1451">IFERROR(_xlfn.IFS(EOMONTH(E1451,0)-C1451&gt;90,"老品 (开售天数大于90天)",EOMONTH(E1451,0)-C1451&gt;=0,"新品 (开售天数小于等于90)"),"新品未出单")</f>
        <v>老品 (开售天数大于90天)</v>
      </c>
      <c r="C1451" s="1">
        <f>_xlfn.XLOOKUP(K1451,开售时间!A:A,开售时间!B:B)</f>
        <v>44951</v>
      </c>
      <c r="D1451" s="1" t="str">
        <f>IFERROR(_xlfn.XLOOKUP(G1451,分层!A:A,分层!B:B),"未划分")</f>
        <v>T3</v>
      </c>
      <c r="E1451" s="4">
        <v>46266</v>
      </c>
      <c r="F1451" s="1" t="s">
        <v>72</v>
      </c>
      <c r="G1451" t="s">
        <v>3100</v>
      </c>
      <c r="H1451" t="s">
        <v>3492</v>
      </c>
      <c r="I1451" t="s">
        <v>3493</v>
      </c>
      <c r="J1451" t="s">
        <v>1006</v>
      </c>
      <c r="K1451" t="s">
        <v>3493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 t="s">
        <v>5935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 t="s">
        <v>1006</v>
      </c>
      <c r="AI1451">
        <v>0</v>
      </c>
      <c r="AJ1451">
        <v>0</v>
      </c>
      <c r="AK1451" t="s">
        <v>1006</v>
      </c>
      <c r="AL1451" t="s">
        <v>5935</v>
      </c>
      <c r="AM1451" t="s">
        <v>5935</v>
      </c>
      <c r="AN1451">
        <v>0</v>
      </c>
      <c r="AO1451" t="s">
        <v>1006</v>
      </c>
      <c r="AP1451" t="s">
        <v>1006</v>
      </c>
      <c r="AQ1451" t="s">
        <v>1006</v>
      </c>
      <c r="AR1451" t="s">
        <v>1006</v>
      </c>
      <c r="AS1451" t="s">
        <v>5935</v>
      </c>
      <c r="AT1451" t="s">
        <v>5935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0</v>
      </c>
      <c r="BC1451">
        <v>0</v>
      </c>
      <c r="BD1451" t="s">
        <v>1006</v>
      </c>
      <c r="BE1451" t="s">
        <v>1006</v>
      </c>
      <c r="BF1451" t="s">
        <v>1006</v>
      </c>
      <c r="BG1451" t="s">
        <v>1006</v>
      </c>
      <c r="BH1451" t="s">
        <v>1006</v>
      </c>
      <c r="BI1451" t="s">
        <v>1006</v>
      </c>
      <c r="BJ1451">
        <v>0</v>
      </c>
      <c r="BK1451">
        <v>0</v>
      </c>
      <c r="BL1451">
        <v>0</v>
      </c>
      <c r="BM1451">
        <v>0</v>
      </c>
      <c r="BN1451">
        <v>0</v>
      </c>
      <c r="BO1451">
        <v>0</v>
      </c>
      <c r="BP1451">
        <v>0</v>
      </c>
      <c r="BQ1451" t="s">
        <v>5935</v>
      </c>
      <c r="BR1451">
        <v>0</v>
      </c>
      <c r="BS1451">
        <v>0</v>
      </c>
      <c r="BT1451">
        <v>0</v>
      </c>
    </row>
    <row r="1452" spans="1:72">
      <c r="A1452" t="str">
        <f>IF(I1452="","其他",_xlfn.XLOOKUP(I1452,辅助数据!B:B,辅助数据!C:C))</f>
        <v>长方形海报</v>
      </c>
      <c r="B1452" t="str" cm="1">
        <f t="array" ref="B1452">IFERROR(_xlfn.IFS(EOMONTH(E1452,0)-C1452&gt;90,"老品 (开售天数大于90天)",EOMONTH(E1452,0)-C1452&gt;=0,"新品 (开售天数小于等于90)"),"新品未出单")</f>
        <v>老品 (开售天数大于90天)</v>
      </c>
      <c r="C1452" s="1">
        <f>_xlfn.XLOOKUP(K1452,开售时间!A:A,开售时间!B:B)</f>
        <v>45284</v>
      </c>
      <c r="D1452" s="1" t="str">
        <f>IFERROR(_xlfn.XLOOKUP(G1452,分层!A:A,分层!B:B),"未划分")</f>
        <v>T3</v>
      </c>
      <c r="E1452" s="4">
        <v>46266</v>
      </c>
      <c r="F1452" s="1" t="s">
        <v>72</v>
      </c>
      <c r="G1452" t="s">
        <v>2995</v>
      </c>
      <c r="H1452" t="s">
        <v>3504</v>
      </c>
      <c r="I1452" t="s">
        <v>3505</v>
      </c>
      <c r="J1452" t="s">
        <v>1006</v>
      </c>
      <c r="K1452" t="s">
        <v>3506</v>
      </c>
      <c r="L1452">
        <v>25</v>
      </c>
      <c r="M1452">
        <v>0</v>
      </c>
      <c r="N1452">
        <v>0.11</v>
      </c>
      <c r="O1452">
        <v>0</v>
      </c>
      <c r="P1452">
        <v>0</v>
      </c>
      <c r="Q1452">
        <v>0.11</v>
      </c>
      <c r="R1452">
        <v>0</v>
      </c>
      <c r="S1452">
        <v>0</v>
      </c>
      <c r="T1452">
        <v>0</v>
      </c>
      <c r="U1452">
        <v>0</v>
      </c>
      <c r="V1452">
        <v>0</v>
      </c>
      <c r="W1452" t="s">
        <v>5935</v>
      </c>
      <c r="X1452">
        <v>3.8</v>
      </c>
      <c r="Y1452">
        <v>0</v>
      </c>
      <c r="Z1452">
        <v>0</v>
      </c>
      <c r="AA1452">
        <v>3.8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 t="s">
        <v>1006</v>
      </c>
      <c r="AI1452">
        <v>3.8</v>
      </c>
      <c r="AJ1452">
        <v>0</v>
      </c>
      <c r="AK1452" t="s">
        <v>1006</v>
      </c>
      <c r="AL1452" t="s">
        <v>5935</v>
      </c>
      <c r="AM1452">
        <v>4.4</v>
      </c>
      <c r="AN1452">
        <v>34.55</v>
      </c>
      <c r="AO1452" t="s">
        <v>3474</v>
      </c>
      <c r="AP1452" t="s">
        <v>86</v>
      </c>
      <c r="AQ1452" t="s">
        <v>86</v>
      </c>
      <c r="AR1452" t="s">
        <v>86</v>
      </c>
      <c r="AS1452" t="s">
        <v>5935</v>
      </c>
      <c r="AT1452" t="s">
        <v>5935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 t="s">
        <v>1006</v>
      </c>
      <c r="BE1452" t="s">
        <v>1006</v>
      </c>
      <c r="BF1452" t="s">
        <v>1006</v>
      </c>
      <c r="BG1452" t="s">
        <v>1006</v>
      </c>
      <c r="BH1452" t="s">
        <v>1006</v>
      </c>
      <c r="BI1452" t="s">
        <v>1006</v>
      </c>
      <c r="BJ1452">
        <v>0</v>
      </c>
      <c r="BK1452">
        <v>0</v>
      </c>
      <c r="BL1452">
        <v>0</v>
      </c>
      <c r="BM1452">
        <v>0</v>
      </c>
      <c r="BN1452">
        <v>0</v>
      </c>
      <c r="BO1452">
        <v>0</v>
      </c>
      <c r="BP1452">
        <v>0</v>
      </c>
      <c r="BQ1452" t="s">
        <v>5935</v>
      </c>
      <c r="BR1452">
        <v>0</v>
      </c>
      <c r="BS1452">
        <v>0</v>
      </c>
      <c r="BT1452">
        <v>0</v>
      </c>
    </row>
    <row r="1453" spans="1:72">
      <c r="A1453" t="str">
        <f>IF(I1453="","其他",_xlfn.XLOOKUP(I1453,辅助数据!B:B,辅助数据!C:C))</f>
        <v>海报</v>
      </c>
      <c r="B1453" t="str" cm="1">
        <f t="array" ref="B1453">IFERROR(_xlfn.IFS(EOMONTH(E1453,0)-C1453&gt;90,"老品 (开售天数大于90天)",EOMONTH(E1453,0)-C1453&gt;=0,"新品 (开售天数小于等于90)"),"新品未出单")</f>
        <v>老品 (开售天数大于90天)</v>
      </c>
      <c r="C1453" s="1">
        <f>_xlfn.XLOOKUP(K1453,开售时间!A:A,开售时间!B:B)</f>
        <v>45284</v>
      </c>
      <c r="D1453" s="1" t="str">
        <f>IFERROR(_xlfn.XLOOKUP(G1453,分层!A:A,分层!B:B),"未划分")</f>
        <v>T3</v>
      </c>
      <c r="E1453" s="4">
        <v>46266</v>
      </c>
      <c r="F1453" s="1" t="s">
        <v>72</v>
      </c>
      <c r="G1453" t="s">
        <v>2542</v>
      </c>
      <c r="H1453" t="s">
        <v>3514</v>
      </c>
      <c r="I1453" t="s">
        <v>3515</v>
      </c>
      <c r="J1453" t="s">
        <v>1006</v>
      </c>
      <c r="K1453" t="s">
        <v>3516</v>
      </c>
      <c r="L1453">
        <v>256</v>
      </c>
      <c r="M1453">
        <v>7</v>
      </c>
      <c r="N1453">
        <v>2.81</v>
      </c>
      <c r="O1453">
        <v>0</v>
      </c>
      <c r="P1453">
        <v>0</v>
      </c>
      <c r="Q1453">
        <v>2.81</v>
      </c>
      <c r="R1453">
        <v>0</v>
      </c>
      <c r="S1453">
        <v>0</v>
      </c>
      <c r="T1453">
        <v>0</v>
      </c>
      <c r="U1453">
        <v>0</v>
      </c>
      <c r="V1453">
        <v>0</v>
      </c>
      <c r="W1453" t="s">
        <v>5935</v>
      </c>
      <c r="X1453">
        <v>7.6</v>
      </c>
      <c r="Y1453">
        <v>0</v>
      </c>
      <c r="Z1453">
        <v>0</v>
      </c>
      <c r="AA1453">
        <v>7.6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 t="s">
        <v>1006</v>
      </c>
      <c r="AI1453">
        <v>7.6</v>
      </c>
      <c r="AJ1453">
        <v>0</v>
      </c>
      <c r="AK1453" t="s">
        <v>7433</v>
      </c>
      <c r="AL1453">
        <v>0.4</v>
      </c>
      <c r="AM1453">
        <v>10.98</v>
      </c>
      <c r="AN1453">
        <v>2.7</v>
      </c>
      <c r="AO1453" t="s">
        <v>1429</v>
      </c>
      <c r="AP1453" t="s">
        <v>86</v>
      </c>
      <c r="AQ1453" t="s">
        <v>86</v>
      </c>
      <c r="AR1453" t="s">
        <v>86</v>
      </c>
      <c r="AS1453" t="s">
        <v>5935</v>
      </c>
      <c r="AT1453" t="s">
        <v>5935</v>
      </c>
      <c r="AU1453">
        <v>0</v>
      </c>
      <c r="AV1453">
        <v>0</v>
      </c>
      <c r="AW1453">
        <v>0</v>
      </c>
      <c r="AX1453">
        <v>0</v>
      </c>
      <c r="AY1453">
        <v>0</v>
      </c>
      <c r="AZ1453">
        <v>0</v>
      </c>
      <c r="BA1453">
        <v>0</v>
      </c>
      <c r="BB1453">
        <v>0</v>
      </c>
      <c r="BC1453">
        <v>0</v>
      </c>
      <c r="BD1453" t="s">
        <v>1006</v>
      </c>
      <c r="BE1453" t="s">
        <v>1006</v>
      </c>
      <c r="BF1453" t="s">
        <v>1006</v>
      </c>
      <c r="BG1453" t="s">
        <v>1006</v>
      </c>
      <c r="BH1453" t="s">
        <v>1006</v>
      </c>
      <c r="BI1453" t="s">
        <v>1006</v>
      </c>
      <c r="BJ1453">
        <v>0</v>
      </c>
      <c r="BK1453">
        <v>0</v>
      </c>
      <c r="BL1453">
        <v>0</v>
      </c>
      <c r="BM1453">
        <v>0</v>
      </c>
      <c r="BN1453">
        <v>0</v>
      </c>
      <c r="BO1453">
        <v>0</v>
      </c>
      <c r="BP1453">
        <v>0</v>
      </c>
      <c r="BQ1453" t="s">
        <v>5935</v>
      </c>
      <c r="BR1453">
        <v>0</v>
      </c>
      <c r="BS1453">
        <v>0</v>
      </c>
      <c r="BT1453">
        <v>0</v>
      </c>
    </row>
    <row r="1454" spans="1:72">
      <c r="A1454" t="str">
        <f>IF(I1454="","其他",_xlfn.XLOOKUP(I1454,辅助数据!B:B,辅助数据!C:C))</f>
        <v>海报</v>
      </c>
      <c r="B1454" t="str" cm="1">
        <f t="array" ref="B1454">IFERROR(_xlfn.IFS(EOMONTH(E1454,0)-C1454&gt;90,"老品 (开售天数大于90天)",EOMONTH(E1454,0)-C1454&gt;=0,"新品 (开售天数小于等于90)"),"新品未出单")</f>
        <v>老品 (开售天数大于90天)</v>
      </c>
      <c r="C1454" s="1">
        <f>_xlfn.XLOOKUP(K1454,开售时间!A:A,开售时间!B:B)</f>
        <v>45284</v>
      </c>
      <c r="D1454" s="1" t="str">
        <f>IFERROR(_xlfn.XLOOKUP(G1454,分层!A:A,分层!B:B),"未划分")</f>
        <v>T3</v>
      </c>
      <c r="E1454" s="4">
        <v>46266</v>
      </c>
      <c r="F1454" s="1" t="s">
        <v>72</v>
      </c>
      <c r="G1454" t="s">
        <v>2922</v>
      </c>
      <c r="H1454" t="s">
        <v>3518</v>
      </c>
      <c r="I1454" t="s">
        <v>3519</v>
      </c>
      <c r="J1454" t="s">
        <v>1006</v>
      </c>
      <c r="K1454" t="s">
        <v>3520</v>
      </c>
      <c r="L1454">
        <v>143</v>
      </c>
      <c r="M1454">
        <v>2</v>
      </c>
      <c r="N1454">
        <v>1.34</v>
      </c>
      <c r="O1454">
        <v>0</v>
      </c>
      <c r="P1454">
        <v>0</v>
      </c>
      <c r="Q1454">
        <v>1.34</v>
      </c>
      <c r="R1454">
        <v>0</v>
      </c>
      <c r="S1454">
        <v>0</v>
      </c>
      <c r="T1454">
        <v>0</v>
      </c>
      <c r="U1454">
        <v>0</v>
      </c>
      <c r="V1454">
        <v>0</v>
      </c>
      <c r="W1454" t="s">
        <v>5935</v>
      </c>
      <c r="X1454">
        <v>3.8</v>
      </c>
      <c r="Y1454">
        <v>0</v>
      </c>
      <c r="Z1454">
        <v>0</v>
      </c>
      <c r="AA1454">
        <v>3.8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 t="s">
        <v>1006</v>
      </c>
      <c r="AI1454">
        <v>0</v>
      </c>
      <c r="AJ1454">
        <v>0</v>
      </c>
      <c r="AK1454" t="s">
        <v>4369</v>
      </c>
      <c r="AL1454">
        <v>0.67</v>
      </c>
      <c r="AM1454">
        <v>9.37</v>
      </c>
      <c r="AN1454">
        <v>2.84</v>
      </c>
      <c r="AO1454" t="s">
        <v>6552</v>
      </c>
      <c r="AP1454" t="s">
        <v>86</v>
      </c>
      <c r="AQ1454" t="s">
        <v>86</v>
      </c>
      <c r="AR1454" t="s">
        <v>86</v>
      </c>
      <c r="AS1454" t="s">
        <v>5935</v>
      </c>
      <c r="AT1454" t="s">
        <v>5935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 t="s">
        <v>1006</v>
      </c>
      <c r="BE1454" t="s">
        <v>1006</v>
      </c>
      <c r="BF1454" t="s">
        <v>1006</v>
      </c>
      <c r="BG1454" t="s">
        <v>1006</v>
      </c>
      <c r="BH1454" t="s">
        <v>1006</v>
      </c>
      <c r="BI1454" t="s">
        <v>1006</v>
      </c>
      <c r="BJ1454">
        <v>0</v>
      </c>
      <c r="BK1454">
        <v>0</v>
      </c>
      <c r="BL1454">
        <v>0</v>
      </c>
      <c r="BM1454">
        <v>0</v>
      </c>
      <c r="BN1454">
        <v>0</v>
      </c>
      <c r="BO1454">
        <v>0</v>
      </c>
      <c r="BP1454">
        <v>0</v>
      </c>
      <c r="BQ1454" t="s">
        <v>5935</v>
      </c>
      <c r="BR1454">
        <v>0</v>
      </c>
      <c r="BS1454">
        <v>0</v>
      </c>
      <c r="BT1454">
        <v>0</v>
      </c>
    </row>
    <row r="1455" spans="1:72">
      <c r="A1455" t="str">
        <f>IF(I1455="","其他",_xlfn.XLOOKUP(I1455,辅助数据!B:B,辅助数据!C:C))</f>
        <v>漩涡</v>
      </c>
      <c r="B1455" t="str" cm="1">
        <f t="array" ref="B1455">IFERROR(_xlfn.IFS(EOMONTH(E1455,0)-C1455&gt;90,"老品 (开售天数大于90天)",EOMONTH(E1455,0)-C1455&gt;=0,"新品 (开售天数小于等于90)"),"新品未出单")</f>
        <v>老品 (开售天数大于90天)</v>
      </c>
      <c r="C1455" s="1">
        <f>_xlfn.XLOOKUP(K1455,开售时间!A:A,开售时间!B:B)</f>
        <v>45046</v>
      </c>
      <c r="D1455" s="1" t="str">
        <f>IFERROR(_xlfn.XLOOKUP(G1455,分层!A:A,分层!B:B),"未划分")</f>
        <v>T3</v>
      </c>
      <c r="E1455" s="4">
        <v>46266</v>
      </c>
      <c r="F1455" s="1" t="s">
        <v>72</v>
      </c>
      <c r="G1455" t="s">
        <v>2845</v>
      </c>
      <c r="H1455" t="s">
        <v>7434</v>
      </c>
      <c r="I1455" t="s">
        <v>3522</v>
      </c>
      <c r="J1455" t="s">
        <v>3250</v>
      </c>
      <c r="K1455" t="s">
        <v>3522</v>
      </c>
      <c r="L1455">
        <v>245</v>
      </c>
      <c r="M1455">
        <v>6</v>
      </c>
      <c r="N1455">
        <v>0.84</v>
      </c>
      <c r="O1455">
        <v>0</v>
      </c>
      <c r="P1455">
        <v>0</v>
      </c>
      <c r="Q1455">
        <v>0.84</v>
      </c>
      <c r="R1455">
        <v>0</v>
      </c>
      <c r="S1455">
        <v>0</v>
      </c>
      <c r="T1455">
        <v>0</v>
      </c>
      <c r="U1455">
        <v>0</v>
      </c>
      <c r="V1455">
        <v>0</v>
      </c>
      <c r="W1455" t="s">
        <v>5935</v>
      </c>
      <c r="X1455">
        <v>5</v>
      </c>
      <c r="Y1455">
        <v>0</v>
      </c>
      <c r="Z1455">
        <v>0</v>
      </c>
      <c r="AA1455">
        <v>5</v>
      </c>
      <c r="AB1455">
        <v>0</v>
      </c>
      <c r="AC1455">
        <v>1</v>
      </c>
      <c r="AD1455">
        <v>0</v>
      </c>
      <c r="AE1455">
        <v>0</v>
      </c>
      <c r="AF1455">
        <v>1</v>
      </c>
      <c r="AG1455">
        <v>0</v>
      </c>
      <c r="AH1455" t="s">
        <v>86</v>
      </c>
      <c r="AI1455">
        <v>0</v>
      </c>
      <c r="AJ1455">
        <v>0</v>
      </c>
      <c r="AK1455" t="s">
        <v>7435</v>
      </c>
      <c r="AL1455">
        <v>0.14</v>
      </c>
      <c r="AM1455">
        <v>3.43</v>
      </c>
      <c r="AN1455">
        <v>5.95</v>
      </c>
      <c r="AO1455" t="s">
        <v>6331</v>
      </c>
      <c r="AP1455" t="s">
        <v>86</v>
      </c>
      <c r="AQ1455" t="s">
        <v>86</v>
      </c>
      <c r="AR1455" t="s">
        <v>86</v>
      </c>
      <c r="AS1455">
        <v>0.84</v>
      </c>
      <c r="AT1455" t="s">
        <v>5935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0</v>
      </c>
      <c r="BA1455">
        <v>0</v>
      </c>
      <c r="BB1455">
        <v>0</v>
      </c>
      <c r="BC1455">
        <v>0</v>
      </c>
      <c r="BD1455" t="s">
        <v>1006</v>
      </c>
      <c r="BE1455" t="s">
        <v>1006</v>
      </c>
      <c r="BF1455" t="s">
        <v>1006</v>
      </c>
      <c r="BG1455" t="s">
        <v>1006</v>
      </c>
      <c r="BH1455" t="s">
        <v>1006</v>
      </c>
      <c r="BI1455" t="s">
        <v>1006</v>
      </c>
      <c r="BJ1455">
        <v>0</v>
      </c>
      <c r="BK1455">
        <v>0</v>
      </c>
      <c r="BL1455">
        <v>0</v>
      </c>
      <c r="BM1455">
        <v>0</v>
      </c>
      <c r="BN1455">
        <v>0</v>
      </c>
      <c r="BO1455">
        <v>0</v>
      </c>
      <c r="BP1455">
        <v>0</v>
      </c>
      <c r="BQ1455" t="s">
        <v>5935</v>
      </c>
      <c r="BR1455">
        <v>0</v>
      </c>
      <c r="BS1455">
        <v>0</v>
      </c>
      <c r="BT1455">
        <v>0</v>
      </c>
    </row>
    <row r="1456" spans="1:72">
      <c r="A1456" t="str">
        <f>IF(I1456="","其他",_xlfn.XLOOKUP(I1456,辅助数据!B:B,辅助数据!C:C))</f>
        <v>桌布</v>
      </c>
      <c r="B1456" t="str" cm="1">
        <f t="array" ref="B1456">IFERROR(_xlfn.IFS(EOMONTH(E1456,0)-C1456&gt;90,"老品 (开售天数大于90天)",EOMONTH(E1456,0)-C1456&gt;=0,"新品 (开售天数小于等于90)"),"新品未出单")</f>
        <v>老品 (开售天数大于90天)</v>
      </c>
      <c r="C1456" s="1">
        <f>_xlfn.XLOOKUP(K1456,开售时间!A:A,开售时间!B:B)</f>
        <v>45061</v>
      </c>
      <c r="D1456" s="1" t="str">
        <f>IFERROR(_xlfn.XLOOKUP(G1456,分层!A:A,分层!B:B),"未划分")</f>
        <v>T3</v>
      </c>
      <c r="E1456" s="4">
        <v>46266</v>
      </c>
      <c r="F1456" s="1" t="s">
        <v>72</v>
      </c>
      <c r="G1456" t="s">
        <v>2476</v>
      </c>
      <c r="H1456" t="s">
        <v>3531</v>
      </c>
      <c r="I1456" t="s">
        <v>3532</v>
      </c>
      <c r="J1456" t="s">
        <v>1006</v>
      </c>
      <c r="K1456" t="s">
        <v>3532</v>
      </c>
      <c r="L1456">
        <v>20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 t="s">
        <v>5935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 t="s">
        <v>1006</v>
      </c>
      <c r="AI1456">
        <v>0</v>
      </c>
      <c r="AJ1456">
        <v>0</v>
      </c>
      <c r="AK1456" t="s">
        <v>1006</v>
      </c>
      <c r="AL1456" t="s">
        <v>5935</v>
      </c>
      <c r="AM1456">
        <v>0</v>
      </c>
      <c r="AN1456">
        <v>0</v>
      </c>
      <c r="AO1456" t="s">
        <v>1006</v>
      </c>
      <c r="AP1456" t="s">
        <v>1006</v>
      </c>
      <c r="AQ1456" t="s">
        <v>1006</v>
      </c>
      <c r="AR1456" t="s">
        <v>1006</v>
      </c>
      <c r="AS1456" t="s">
        <v>5935</v>
      </c>
      <c r="AT1456" t="s">
        <v>5935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0</v>
      </c>
      <c r="BC1456">
        <v>0</v>
      </c>
      <c r="BD1456" t="s">
        <v>1006</v>
      </c>
      <c r="BE1456" t="s">
        <v>1006</v>
      </c>
      <c r="BF1456" t="s">
        <v>1006</v>
      </c>
      <c r="BG1456" t="s">
        <v>1006</v>
      </c>
      <c r="BH1456" t="s">
        <v>1006</v>
      </c>
      <c r="BI1456" t="s">
        <v>1006</v>
      </c>
      <c r="BJ1456">
        <v>0</v>
      </c>
      <c r="BK1456">
        <v>0</v>
      </c>
      <c r="BL1456">
        <v>0</v>
      </c>
      <c r="BM1456">
        <v>0</v>
      </c>
      <c r="BN1456">
        <v>0</v>
      </c>
      <c r="BO1456">
        <v>0</v>
      </c>
      <c r="BP1456">
        <v>0</v>
      </c>
      <c r="BQ1456" t="s">
        <v>5935</v>
      </c>
      <c r="BR1456">
        <v>0</v>
      </c>
      <c r="BS1456">
        <v>0</v>
      </c>
      <c r="BT1456">
        <v>0</v>
      </c>
    </row>
    <row r="1457" spans="1:72">
      <c r="A1457" t="str">
        <f>IF(I1457="","其他",_xlfn.XLOOKUP(I1457,辅助数据!B:B,辅助数据!C:C))</f>
        <v>桌布</v>
      </c>
      <c r="B1457" t="str" cm="1">
        <f t="array" ref="B1457">IFERROR(_xlfn.IFS(EOMONTH(E1457,0)-C1457&gt;90,"老品 (开售天数大于90天)",EOMONTH(E1457,0)-C1457&gt;=0,"新品 (开售天数小于等于90)"),"新品未出单")</f>
        <v>老品 (开售天数大于90天)</v>
      </c>
      <c r="C1457" s="1">
        <f>_xlfn.XLOOKUP(K1457,开售时间!A:A,开售时间!B:B)</f>
        <v>45087</v>
      </c>
      <c r="D1457" s="1" t="str">
        <f>IFERROR(_xlfn.XLOOKUP(G1457,分层!A:A,分层!B:B),"未划分")</f>
        <v>T2</v>
      </c>
      <c r="E1457" s="4">
        <v>46266</v>
      </c>
      <c r="F1457" s="1" t="s">
        <v>72</v>
      </c>
      <c r="G1457" t="s">
        <v>1630</v>
      </c>
      <c r="H1457" t="s">
        <v>3533</v>
      </c>
      <c r="I1457" t="s">
        <v>3534</v>
      </c>
      <c r="J1457" t="s">
        <v>86</v>
      </c>
      <c r="K1457" t="s">
        <v>3534</v>
      </c>
      <c r="L1457">
        <v>124</v>
      </c>
      <c r="M1457">
        <v>1</v>
      </c>
      <c r="N1457">
        <v>0.31</v>
      </c>
      <c r="O1457">
        <v>0</v>
      </c>
      <c r="P1457">
        <v>0</v>
      </c>
      <c r="Q1457">
        <v>0.31</v>
      </c>
      <c r="R1457">
        <v>0</v>
      </c>
      <c r="S1457">
        <v>0</v>
      </c>
      <c r="T1457">
        <v>0</v>
      </c>
      <c r="U1457">
        <v>0</v>
      </c>
      <c r="V1457">
        <v>0</v>
      </c>
      <c r="W1457" t="s">
        <v>5935</v>
      </c>
      <c r="X1457">
        <v>5</v>
      </c>
      <c r="Y1457">
        <v>0</v>
      </c>
      <c r="Z1457">
        <v>0</v>
      </c>
      <c r="AA1457">
        <v>5</v>
      </c>
      <c r="AB1457">
        <v>0</v>
      </c>
      <c r="AC1457">
        <v>1</v>
      </c>
      <c r="AD1457">
        <v>0</v>
      </c>
      <c r="AE1457">
        <v>0</v>
      </c>
      <c r="AF1457">
        <v>1</v>
      </c>
      <c r="AG1457">
        <v>0</v>
      </c>
      <c r="AH1457" t="s">
        <v>86</v>
      </c>
      <c r="AI1457">
        <v>5</v>
      </c>
      <c r="AJ1457">
        <v>1</v>
      </c>
      <c r="AK1457" t="s">
        <v>1238</v>
      </c>
      <c r="AL1457">
        <v>0.31</v>
      </c>
      <c r="AM1457">
        <v>2.5</v>
      </c>
      <c r="AN1457">
        <v>16.13</v>
      </c>
      <c r="AO1457" t="s">
        <v>4851</v>
      </c>
      <c r="AP1457" t="s">
        <v>86</v>
      </c>
      <c r="AQ1457" t="s">
        <v>86</v>
      </c>
      <c r="AR1457" t="s">
        <v>86</v>
      </c>
      <c r="AS1457">
        <v>0.31</v>
      </c>
      <c r="AT1457" t="s">
        <v>5935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0</v>
      </c>
      <c r="BC1457">
        <v>0</v>
      </c>
      <c r="BD1457" t="s">
        <v>1006</v>
      </c>
      <c r="BE1457" t="s">
        <v>1006</v>
      </c>
      <c r="BF1457" t="s">
        <v>1006</v>
      </c>
      <c r="BG1457" t="s">
        <v>1006</v>
      </c>
      <c r="BH1457" t="s">
        <v>1006</v>
      </c>
      <c r="BI1457" t="s">
        <v>1006</v>
      </c>
      <c r="BJ1457">
        <v>0</v>
      </c>
      <c r="BK1457">
        <v>0</v>
      </c>
      <c r="BL1457">
        <v>0</v>
      </c>
      <c r="BM1457">
        <v>0</v>
      </c>
      <c r="BN1457">
        <v>0</v>
      </c>
      <c r="BO1457">
        <v>0</v>
      </c>
      <c r="BP1457">
        <v>0</v>
      </c>
      <c r="BQ1457" t="s">
        <v>5935</v>
      </c>
      <c r="BR1457">
        <v>0</v>
      </c>
      <c r="BS1457">
        <v>0</v>
      </c>
      <c r="BT1457">
        <v>0</v>
      </c>
    </row>
    <row r="1458" spans="1:72">
      <c r="A1458" t="str">
        <f>IF(I1458="","其他",_xlfn.XLOOKUP(I1458,辅助数据!B:B,辅助数据!C:C))</f>
        <v>小海报木板</v>
      </c>
      <c r="B1458" t="str" cm="1">
        <f t="array" ref="B1458">IFERROR(_xlfn.IFS(EOMONTH(E1458,0)-C1458&gt;90,"老品 (开售天数大于90天)",EOMONTH(E1458,0)-C1458&gt;=0,"新品 (开售天数小于等于90)"),"新品未出单")</f>
        <v>老品 (开售天数大于90天)</v>
      </c>
      <c r="C1458" s="1">
        <f>_xlfn.XLOOKUP(K1458,开售时间!A:A,开售时间!B:B)</f>
        <v>45284</v>
      </c>
      <c r="D1458" s="1" t="str">
        <f>IFERROR(_xlfn.XLOOKUP(G1458,分层!A:A,分层!B:B),"未划分")</f>
        <v>T3</v>
      </c>
      <c r="E1458" s="4">
        <v>46266</v>
      </c>
      <c r="F1458" s="1" t="s">
        <v>72</v>
      </c>
      <c r="G1458" t="s">
        <v>818</v>
      </c>
      <c r="H1458" t="s">
        <v>3539</v>
      </c>
      <c r="I1458" t="s">
        <v>3540</v>
      </c>
      <c r="J1458" t="s">
        <v>1006</v>
      </c>
      <c r="K1458" t="s">
        <v>3541</v>
      </c>
      <c r="L1458">
        <v>189</v>
      </c>
      <c r="M1458">
        <v>3</v>
      </c>
      <c r="N1458">
        <v>1.4</v>
      </c>
      <c r="O1458">
        <v>0</v>
      </c>
      <c r="P1458">
        <v>0</v>
      </c>
      <c r="Q1458">
        <v>1.4</v>
      </c>
      <c r="R1458">
        <v>0</v>
      </c>
      <c r="S1458">
        <v>0</v>
      </c>
      <c r="T1458">
        <v>0</v>
      </c>
      <c r="U1458">
        <v>0</v>
      </c>
      <c r="V1458">
        <v>0</v>
      </c>
      <c r="W1458" t="s">
        <v>5935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 t="s">
        <v>1006</v>
      </c>
      <c r="AI1458">
        <v>0</v>
      </c>
      <c r="AJ1458">
        <v>0</v>
      </c>
      <c r="AK1458" t="s">
        <v>315</v>
      </c>
      <c r="AL1458">
        <v>0.47</v>
      </c>
      <c r="AM1458">
        <v>7.41</v>
      </c>
      <c r="AN1458">
        <v>0</v>
      </c>
      <c r="AO1458" t="s">
        <v>86</v>
      </c>
      <c r="AP1458" t="s">
        <v>86</v>
      </c>
      <c r="AQ1458" t="s">
        <v>86</v>
      </c>
      <c r="AR1458" t="s">
        <v>1006</v>
      </c>
      <c r="AS1458" t="s">
        <v>5935</v>
      </c>
      <c r="AT1458" t="s">
        <v>5935</v>
      </c>
      <c r="AU1458">
        <v>0</v>
      </c>
      <c r="AV1458">
        <v>0</v>
      </c>
      <c r="AW1458">
        <v>0</v>
      </c>
      <c r="AX1458">
        <v>0</v>
      </c>
      <c r="AY1458">
        <v>0</v>
      </c>
      <c r="AZ1458">
        <v>0</v>
      </c>
      <c r="BA1458">
        <v>0</v>
      </c>
      <c r="BB1458">
        <v>0</v>
      </c>
      <c r="BC1458">
        <v>0</v>
      </c>
      <c r="BD1458" t="s">
        <v>1006</v>
      </c>
      <c r="BE1458" t="s">
        <v>1006</v>
      </c>
      <c r="BF1458" t="s">
        <v>1006</v>
      </c>
      <c r="BG1458" t="s">
        <v>1006</v>
      </c>
      <c r="BH1458" t="s">
        <v>1006</v>
      </c>
      <c r="BI1458" t="s">
        <v>1006</v>
      </c>
      <c r="BJ1458">
        <v>0</v>
      </c>
      <c r="BK1458">
        <v>0</v>
      </c>
      <c r="BL1458">
        <v>0</v>
      </c>
      <c r="BM1458">
        <v>0</v>
      </c>
      <c r="BN1458">
        <v>0</v>
      </c>
      <c r="BO1458">
        <v>0</v>
      </c>
      <c r="BP1458">
        <v>0</v>
      </c>
      <c r="BQ1458" t="s">
        <v>5935</v>
      </c>
      <c r="BR1458">
        <v>0</v>
      </c>
      <c r="BS1458">
        <v>0</v>
      </c>
      <c r="BT1458">
        <v>0</v>
      </c>
    </row>
    <row r="1459" spans="1:72">
      <c r="A1459" t="str">
        <f>IF(I1459="","其他",_xlfn.XLOOKUP(I1459,辅助数据!B:B,辅助数据!C:C))</f>
        <v>小海报木板</v>
      </c>
      <c r="B1459" t="str" cm="1">
        <f t="array" ref="B1459">IFERROR(_xlfn.IFS(EOMONTH(E1459,0)-C1459&gt;90,"老品 (开售天数大于90天)",EOMONTH(E1459,0)-C1459&gt;=0,"新品 (开售天数小于等于90)"),"新品未出单")</f>
        <v>老品 (开售天数大于90天)</v>
      </c>
      <c r="C1459" s="1">
        <f>_xlfn.XLOOKUP(K1459,开售时间!A:A,开售时间!B:B)</f>
        <v>45284</v>
      </c>
      <c r="D1459" s="1" t="str">
        <f>IFERROR(_xlfn.XLOOKUP(G1459,分层!A:A,分层!B:B),"未划分")</f>
        <v>T2</v>
      </c>
      <c r="E1459" s="4">
        <v>46266</v>
      </c>
      <c r="F1459" s="1" t="s">
        <v>72</v>
      </c>
      <c r="G1459" t="s">
        <v>892</v>
      </c>
      <c r="H1459" t="s">
        <v>3554</v>
      </c>
      <c r="I1459" t="s">
        <v>3555</v>
      </c>
      <c r="J1459" t="s">
        <v>1006</v>
      </c>
      <c r="K1459" t="s">
        <v>3556</v>
      </c>
      <c r="L1459">
        <v>55</v>
      </c>
      <c r="M1459">
        <v>1</v>
      </c>
      <c r="N1459">
        <v>0.32</v>
      </c>
      <c r="O1459">
        <v>0</v>
      </c>
      <c r="P1459">
        <v>0</v>
      </c>
      <c r="Q1459">
        <v>0.32</v>
      </c>
      <c r="R1459">
        <v>0</v>
      </c>
      <c r="S1459">
        <v>0</v>
      </c>
      <c r="T1459">
        <v>0</v>
      </c>
      <c r="U1459">
        <v>0</v>
      </c>
      <c r="V1459">
        <v>0</v>
      </c>
      <c r="W1459" t="s">
        <v>5935</v>
      </c>
      <c r="X1459">
        <v>3.33</v>
      </c>
      <c r="Y1459">
        <v>0</v>
      </c>
      <c r="Z1459">
        <v>0</v>
      </c>
      <c r="AA1459">
        <v>3.33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 t="s">
        <v>1006</v>
      </c>
      <c r="AI1459">
        <v>3.33</v>
      </c>
      <c r="AJ1459">
        <v>0</v>
      </c>
      <c r="AK1459" t="s">
        <v>5859</v>
      </c>
      <c r="AL1459">
        <v>0.32</v>
      </c>
      <c r="AM1459">
        <v>5.82</v>
      </c>
      <c r="AN1459">
        <v>10.41</v>
      </c>
      <c r="AO1459" t="s">
        <v>7436</v>
      </c>
      <c r="AP1459" t="s">
        <v>86</v>
      </c>
      <c r="AQ1459" t="s">
        <v>86</v>
      </c>
      <c r="AR1459" t="s">
        <v>86</v>
      </c>
      <c r="AS1459" t="s">
        <v>5935</v>
      </c>
      <c r="AT1459" t="s">
        <v>5935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 t="s">
        <v>1006</v>
      </c>
      <c r="BE1459" t="s">
        <v>1006</v>
      </c>
      <c r="BF1459" t="s">
        <v>1006</v>
      </c>
      <c r="BG1459" t="s">
        <v>1006</v>
      </c>
      <c r="BH1459" t="s">
        <v>1006</v>
      </c>
      <c r="BI1459" t="s">
        <v>1006</v>
      </c>
      <c r="BJ1459">
        <v>0</v>
      </c>
      <c r="BK1459">
        <v>0</v>
      </c>
      <c r="BL1459">
        <v>0</v>
      </c>
      <c r="BM1459">
        <v>0</v>
      </c>
      <c r="BN1459">
        <v>0</v>
      </c>
      <c r="BO1459">
        <v>0</v>
      </c>
      <c r="BP1459">
        <v>0</v>
      </c>
      <c r="BQ1459" t="s">
        <v>5935</v>
      </c>
      <c r="BR1459">
        <v>0</v>
      </c>
      <c r="BS1459">
        <v>0</v>
      </c>
      <c r="BT1459">
        <v>0</v>
      </c>
    </row>
    <row r="1460" spans="1:72">
      <c r="A1460" t="str">
        <f>IF(I1460="","其他",_xlfn.XLOOKUP(I1460,辅助数据!B:B,辅助数据!C:C))</f>
        <v>小海报木板</v>
      </c>
      <c r="B1460" t="str" cm="1">
        <f t="array" ref="B1460">IFERROR(_xlfn.IFS(EOMONTH(E1460,0)-C1460&gt;90,"老品 (开售天数大于90天)",EOMONTH(E1460,0)-C1460&gt;=0,"新品 (开售天数小于等于90)"),"新品未出单")</f>
        <v>老品 (开售天数大于90天)</v>
      </c>
      <c r="C1460" s="1">
        <f>_xlfn.XLOOKUP(K1460,开售时间!A:A,开售时间!B:B)</f>
        <v>45284</v>
      </c>
      <c r="D1460" s="1" t="str">
        <f>IFERROR(_xlfn.XLOOKUP(G1460,分层!A:A,分层!B:B),"未划分")</f>
        <v>T2</v>
      </c>
      <c r="E1460" s="4">
        <v>46266</v>
      </c>
      <c r="F1460" s="1" t="s">
        <v>72</v>
      </c>
      <c r="G1460" t="s">
        <v>484</v>
      </c>
      <c r="H1460" t="s">
        <v>3559</v>
      </c>
      <c r="I1460" t="s">
        <v>3560</v>
      </c>
      <c r="J1460" t="s">
        <v>1006</v>
      </c>
      <c r="K1460" t="s">
        <v>3561</v>
      </c>
      <c r="L1460">
        <v>30</v>
      </c>
      <c r="M1460">
        <v>1</v>
      </c>
      <c r="N1460">
        <v>0.21</v>
      </c>
      <c r="O1460">
        <v>0</v>
      </c>
      <c r="P1460">
        <v>0</v>
      </c>
      <c r="Q1460">
        <v>0.21</v>
      </c>
      <c r="R1460">
        <v>0</v>
      </c>
      <c r="S1460">
        <v>0</v>
      </c>
      <c r="T1460">
        <v>0</v>
      </c>
      <c r="U1460">
        <v>0</v>
      </c>
      <c r="V1460">
        <v>0</v>
      </c>
      <c r="W1460" t="s">
        <v>5935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 t="s">
        <v>1006</v>
      </c>
      <c r="AI1460">
        <v>0</v>
      </c>
      <c r="AJ1460">
        <v>0</v>
      </c>
      <c r="AK1460" t="s">
        <v>1218</v>
      </c>
      <c r="AL1460">
        <v>0.21</v>
      </c>
      <c r="AM1460">
        <v>7</v>
      </c>
      <c r="AN1460">
        <v>0</v>
      </c>
      <c r="AO1460" t="s">
        <v>86</v>
      </c>
      <c r="AP1460" t="s">
        <v>86</v>
      </c>
      <c r="AQ1460" t="s">
        <v>86</v>
      </c>
      <c r="AR1460" t="s">
        <v>1006</v>
      </c>
      <c r="AS1460" t="s">
        <v>5935</v>
      </c>
      <c r="AT1460" t="s">
        <v>5935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 t="s">
        <v>1006</v>
      </c>
      <c r="BE1460" t="s">
        <v>1006</v>
      </c>
      <c r="BF1460" t="s">
        <v>1006</v>
      </c>
      <c r="BG1460" t="s">
        <v>1006</v>
      </c>
      <c r="BH1460" t="s">
        <v>1006</v>
      </c>
      <c r="BI1460" t="s">
        <v>1006</v>
      </c>
      <c r="BJ1460">
        <v>0</v>
      </c>
      <c r="BK1460">
        <v>0</v>
      </c>
      <c r="BL1460">
        <v>0</v>
      </c>
      <c r="BM1460">
        <v>0</v>
      </c>
      <c r="BN1460">
        <v>0</v>
      </c>
      <c r="BO1460">
        <v>0</v>
      </c>
      <c r="BP1460">
        <v>0</v>
      </c>
      <c r="BQ1460" t="s">
        <v>5935</v>
      </c>
      <c r="BR1460">
        <v>0</v>
      </c>
      <c r="BS1460">
        <v>0</v>
      </c>
      <c r="BT1460">
        <v>0</v>
      </c>
    </row>
    <row r="1461" spans="1:72">
      <c r="A1461" t="str">
        <f>IF(I1461="","其他",_xlfn.XLOOKUP(I1461,辅助数据!B:B,辅助数据!C:C))</f>
        <v>木摆件</v>
      </c>
      <c r="B1461" t="str" cm="1">
        <f t="array" ref="B1461">IFERROR(_xlfn.IFS(EOMONTH(E1461,0)-C1461&gt;90,"老品 (开售天数大于90天)",EOMONTH(E1461,0)-C1461&gt;=0,"新品 (开售天数小于等于90)"),"新品未出单")</f>
        <v>老品 (开售天数大于90天)</v>
      </c>
      <c r="C1461" s="1">
        <f>_xlfn.XLOOKUP(K1461,开售时间!A:A,开售时间!B:B)</f>
        <v>45138</v>
      </c>
      <c r="D1461" s="1" t="str">
        <f>IFERROR(_xlfn.XLOOKUP(G1461,分层!A:A,分层!B:B),"未划分")</f>
        <v>T3</v>
      </c>
      <c r="E1461" s="4">
        <v>46266</v>
      </c>
      <c r="F1461" s="1" t="s">
        <v>72</v>
      </c>
      <c r="G1461" t="s">
        <v>2353</v>
      </c>
      <c r="H1461" t="s">
        <v>3562</v>
      </c>
      <c r="I1461" t="s">
        <v>3563</v>
      </c>
      <c r="J1461" t="s">
        <v>1006</v>
      </c>
      <c r="K1461" t="s">
        <v>3563</v>
      </c>
      <c r="L1461">
        <v>724</v>
      </c>
      <c r="M1461">
        <v>12</v>
      </c>
      <c r="N1461">
        <v>4.98</v>
      </c>
      <c r="O1461">
        <v>0</v>
      </c>
      <c r="P1461">
        <v>0</v>
      </c>
      <c r="Q1461">
        <v>4.98</v>
      </c>
      <c r="R1461">
        <v>0</v>
      </c>
      <c r="S1461">
        <v>0</v>
      </c>
      <c r="T1461">
        <v>0</v>
      </c>
      <c r="U1461">
        <v>0</v>
      </c>
      <c r="V1461">
        <v>0</v>
      </c>
      <c r="W1461" t="s">
        <v>5935</v>
      </c>
      <c r="X1461">
        <v>15.46</v>
      </c>
      <c r="Y1461">
        <v>0</v>
      </c>
      <c r="Z1461">
        <v>0</v>
      </c>
      <c r="AA1461">
        <v>15.46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t="s">
        <v>1006</v>
      </c>
      <c r="AI1461">
        <v>15.46</v>
      </c>
      <c r="AJ1461">
        <v>0</v>
      </c>
      <c r="AK1461" t="s">
        <v>125</v>
      </c>
      <c r="AL1461">
        <v>0.42</v>
      </c>
      <c r="AM1461">
        <v>6.88</v>
      </c>
      <c r="AN1461">
        <v>3.1</v>
      </c>
      <c r="AO1461" t="s">
        <v>7437</v>
      </c>
      <c r="AP1461" t="s">
        <v>86</v>
      </c>
      <c r="AQ1461" t="s">
        <v>86</v>
      </c>
      <c r="AR1461" t="s">
        <v>86</v>
      </c>
      <c r="AS1461" t="s">
        <v>5935</v>
      </c>
      <c r="AT1461" t="s">
        <v>5935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 t="s">
        <v>1006</v>
      </c>
      <c r="BE1461" t="s">
        <v>1006</v>
      </c>
      <c r="BF1461" t="s">
        <v>1006</v>
      </c>
      <c r="BG1461" t="s">
        <v>1006</v>
      </c>
      <c r="BH1461" t="s">
        <v>1006</v>
      </c>
      <c r="BI1461" t="s">
        <v>1006</v>
      </c>
      <c r="BJ1461">
        <v>0</v>
      </c>
      <c r="BK1461">
        <v>0</v>
      </c>
      <c r="BL1461">
        <v>0</v>
      </c>
      <c r="BM1461">
        <v>0</v>
      </c>
      <c r="BN1461">
        <v>0</v>
      </c>
      <c r="BO1461">
        <v>0</v>
      </c>
      <c r="BP1461">
        <v>0</v>
      </c>
      <c r="BQ1461" t="s">
        <v>5935</v>
      </c>
      <c r="BR1461">
        <v>0</v>
      </c>
      <c r="BS1461">
        <v>0</v>
      </c>
      <c r="BT1461">
        <v>0</v>
      </c>
    </row>
    <row r="1462" spans="1:72">
      <c r="A1462" t="str">
        <f>IF(I1462="","其他",_xlfn.XLOOKUP(I1462,辅助数据!B:B,辅助数据!C:C))</f>
        <v>木摆件</v>
      </c>
      <c r="B1462" t="str" cm="1">
        <f t="array" ref="B1462">IFERROR(_xlfn.IFS(EOMONTH(E1462,0)-C1462&gt;90,"老品 (开售天数大于90天)",EOMONTH(E1462,0)-C1462&gt;=0,"新品 (开售天数小于等于90)"),"新品未出单")</f>
        <v>老品 (开售天数大于90天)</v>
      </c>
      <c r="C1462" s="1">
        <f>_xlfn.XLOOKUP(K1462,开售时间!A:A,开售时间!B:B)</f>
        <v>45284</v>
      </c>
      <c r="D1462" s="1" t="str">
        <f>IFERROR(_xlfn.XLOOKUP(G1462,分层!A:A,分层!B:B),"未划分")</f>
        <v>T1</v>
      </c>
      <c r="E1462" s="4">
        <v>46266</v>
      </c>
      <c r="F1462" s="1" t="s">
        <v>72</v>
      </c>
      <c r="G1462" t="s">
        <v>398</v>
      </c>
      <c r="H1462" t="s">
        <v>3564</v>
      </c>
      <c r="I1462" t="s">
        <v>3565</v>
      </c>
      <c r="J1462" t="s">
        <v>1006</v>
      </c>
      <c r="K1462" t="s">
        <v>3566</v>
      </c>
      <c r="L1462">
        <v>43</v>
      </c>
      <c r="M1462">
        <v>1</v>
      </c>
      <c r="N1462">
        <v>0.65</v>
      </c>
      <c r="O1462">
        <v>0</v>
      </c>
      <c r="P1462">
        <v>0</v>
      </c>
      <c r="Q1462">
        <v>0.65</v>
      </c>
      <c r="R1462">
        <v>0</v>
      </c>
      <c r="S1462">
        <v>0</v>
      </c>
      <c r="T1462">
        <v>0</v>
      </c>
      <c r="U1462">
        <v>0</v>
      </c>
      <c r="V1462">
        <v>0</v>
      </c>
      <c r="W1462" t="s">
        <v>5935</v>
      </c>
      <c r="X1462">
        <v>5.33</v>
      </c>
      <c r="Y1462">
        <v>0</v>
      </c>
      <c r="Z1462">
        <v>0</v>
      </c>
      <c r="AA1462">
        <v>5.33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t="s">
        <v>1006</v>
      </c>
      <c r="AI1462">
        <v>5.33</v>
      </c>
      <c r="AJ1462">
        <v>0</v>
      </c>
      <c r="AK1462" t="s">
        <v>3313</v>
      </c>
      <c r="AL1462">
        <v>0.65</v>
      </c>
      <c r="AM1462">
        <v>15.12</v>
      </c>
      <c r="AN1462">
        <v>8.2</v>
      </c>
      <c r="AO1462" t="s">
        <v>769</v>
      </c>
      <c r="AP1462" t="s">
        <v>86</v>
      </c>
      <c r="AQ1462" t="s">
        <v>86</v>
      </c>
      <c r="AR1462" t="s">
        <v>86</v>
      </c>
      <c r="AS1462" t="s">
        <v>5935</v>
      </c>
      <c r="AT1462" t="s">
        <v>5935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0</v>
      </c>
      <c r="BD1462" t="s">
        <v>1006</v>
      </c>
      <c r="BE1462" t="s">
        <v>1006</v>
      </c>
      <c r="BF1462" t="s">
        <v>1006</v>
      </c>
      <c r="BG1462" t="s">
        <v>1006</v>
      </c>
      <c r="BH1462" t="s">
        <v>1006</v>
      </c>
      <c r="BI1462" t="s">
        <v>1006</v>
      </c>
      <c r="BJ1462">
        <v>0</v>
      </c>
      <c r="BK1462">
        <v>0</v>
      </c>
      <c r="BL1462">
        <v>0</v>
      </c>
      <c r="BM1462">
        <v>0</v>
      </c>
      <c r="BN1462">
        <v>0</v>
      </c>
      <c r="BO1462">
        <v>0</v>
      </c>
      <c r="BP1462">
        <v>0</v>
      </c>
      <c r="BQ1462" t="s">
        <v>5935</v>
      </c>
      <c r="BR1462">
        <v>0</v>
      </c>
      <c r="BS1462">
        <v>0</v>
      </c>
      <c r="BT1462">
        <v>0</v>
      </c>
    </row>
    <row r="1463" spans="1:72">
      <c r="A1463" t="str">
        <f>IF(I1463="","其他",_xlfn.XLOOKUP(I1463,辅助数据!B:B,辅助数据!C:C))</f>
        <v>盒子</v>
      </c>
      <c r="B1463" t="str" cm="1">
        <f t="array" ref="B1463">IFERROR(_xlfn.IFS(EOMONTH(E1463,0)-C1463&gt;90,"老品 (开售天数大于90天)",EOMONTH(E1463,0)-C1463&gt;=0,"新品 (开售天数小于等于90)"),"新品未出单")</f>
        <v>老品 (开售天数大于90天)</v>
      </c>
      <c r="C1463" s="1">
        <f>_xlfn.XLOOKUP(K1463,开售时间!A:A,开售时间!B:B)</f>
        <v>45169</v>
      </c>
      <c r="D1463" s="1" t="str">
        <f>IFERROR(_xlfn.XLOOKUP(G1463,分层!A:A,分层!B:B),"未划分")</f>
        <v>T2</v>
      </c>
      <c r="E1463" s="4">
        <v>46266</v>
      </c>
      <c r="F1463" s="1" t="s">
        <v>72</v>
      </c>
      <c r="G1463" t="s">
        <v>1107</v>
      </c>
      <c r="H1463" t="s">
        <v>3567</v>
      </c>
      <c r="I1463" t="s">
        <v>3568</v>
      </c>
      <c r="J1463" t="s">
        <v>86</v>
      </c>
      <c r="K1463" t="s">
        <v>3568</v>
      </c>
      <c r="L1463">
        <v>133</v>
      </c>
      <c r="M1463">
        <v>1</v>
      </c>
      <c r="N1463">
        <v>0.5</v>
      </c>
      <c r="O1463">
        <v>0</v>
      </c>
      <c r="P1463">
        <v>0</v>
      </c>
      <c r="Q1463">
        <v>0.5</v>
      </c>
      <c r="R1463">
        <v>0</v>
      </c>
      <c r="S1463">
        <v>0</v>
      </c>
      <c r="T1463">
        <v>0</v>
      </c>
      <c r="U1463">
        <v>0</v>
      </c>
      <c r="V1463">
        <v>0</v>
      </c>
      <c r="W1463" t="s">
        <v>5935</v>
      </c>
      <c r="X1463">
        <v>7.5</v>
      </c>
      <c r="Y1463">
        <v>0</v>
      </c>
      <c r="Z1463">
        <v>0</v>
      </c>
      <c r="AA1463">
        <v>7.5</v>
      </c>
      <c r="AB1463">
        <v>0</v>
      </c>
      <c r="AC1463">
        <v>1</v>
      </c>
      <c r="AD1463">
        <v>0</v>
      </c>
      <c r="AE1463">
        <v>0</v>
      </c>
      <c r="AF1463">
        <v>1</v>
      </c>
      <c r="AG1463">
        <v>0</v>
      </c>
      <c r="AH1463" t="s">
        <v>86</v>
      </c>
      <c r="AI1463">
        <v>7.5</v>
      </c>
      <c r="AJ1463">
        <v>1</v>
      </c>
      <c r="AK1463" t="s">
        <v>616</v>
      </c>
      <c r="AL1463">
        <v>0.5</v>
      </c>
      <c r="AM1463">
        <v>3.76</v>
      </c>
      <c r="AN1463">
        <v>15</v>
      </c>
      <c r="AO1463" t="s">
        <v>2142</v>
      </c>
      <c r="AP1463" t="s">
        <v>86</v>
      </c>
      <c r="AQ1463" t="s">
        <v>86</v>
      </c>
      <c r="AR1463" t="s">
        <v>86</v>
      </c>
      <c r="AS1463">
        <v>0.5</v>
      </c>
      <c r="AT1463" t="s">
        <v>5935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 t="s">
        <v>1006</v>
      </c>
      <c r="BE1463" t="s">
        <v>1006</v>
      </c>
      <c r="BF1463" t="s">
        <v>1006</v>
      </c>
      <c r="BG1463" t="s">
        <v>1006</v>
      </c>
      <c r="BH1463" t="s">
        <v>1006</v>
      </c>
      <c r="BI1463" t="s">
        <v>1006</v>
      </c>
      <c r="BJ1463">
        <v>0</v>
      </c>
      <c r="BK1463">
        <v>0</v>
      </c>
      <c r="BL1463">
        <v>0</v>
      </c>
      <c r="BM1463">
        <v>0</v>
      </c>
      <c r="BN1463">
        <v>0</v>
      </c>
      <c r="BO1463">
        <v>0</v>
      </c>
      <c r="BP1463">
        <v>0</v>
      </c>
      <c r="BQ1463" t="s">
        <v>5935</v>
      </c>
      <c r="BR1463">
        <v>0</v>
      </c>
      <c r="BS1463">
        <v>0</v>
      </c>
      <c r="BT1463">
        <v>0</v>
      </c>
    </row>
    <row r="1464" spans="1:72">
      <c r="A1464" t="str">
        <f>IF(I1464="","其他",_xlfn.XLOOKUP(I1464,辅助数据!B:B,辅助数据!C:C))</f>
        <v>小海报木板</v>
      </c>
      <c r="B1464" t="str" cm="1">
        <f t="array" ref="B1464">IFERROR(_xlfn.IFS(EOMONTH(E1464,0)-C1464&gt;90,"老品 (开售天数大于90天)",EOMONTH(E1464,0)-C1464&gt;=0,"新品 (开售天数小于等于90)"),"新品未出单")</f>
        <v>老品 (开售天数大于90天)</v>
      </c>
      <c r="C1464" s="1">
        <f>_xlfn.XLOOKUP(K1464,开售时间!A:A,开售时间!B:B)</f>
        <v>45284</v>
      </c>
      <c r="D1464" s="1" t="str">
        <f>IFERROR(_xlfn.XLOOKUP(G1464,分层!A:A,分层!B:B),"未划分")</f>
        <v>T3</v>
      </c>
      <c r="E1464" s="4">
        <v>46266</v>
      </c>
      <c r="F1464" s="1" t="s">
        <v>72</v>
      </c>
      <c r="G1464" t="s">
        <v>2552</v>
      </c>
      <c r="H1464" t="s">
        <v>3569</v>
      </c>
      <c r="I1464" t="s">
        <v>3570</v>
      </c>
      <c r="J1464" t="s">
        <v>1006</v>
      </c>
      <c r="K1464" t="s">
        <v>3571</v>
      </c>
      <c r="L1464">
        <v>258</v>
      </c>
      <c r="M1464">
        <v>1</v>
      </c>
      <c r="N1464">
        <v>1.12</v>
      </c>
      <c r="O1464">
        <v>0</v>
      </c>
      <c r="P1464">
        <v>0</v>
      </c>
      <c r="Q1464">
        <v>1.12</v>
      </c>
      <c r="R1464">
        <v>0</v>
      </c>
      <c r="S1464">
        <v>0</v>
      </c>
      <c r="T1464">
        <v>0</v>
      </c>
      <c r="U1464">
        <v>0</v>
      </c>
      <c r="V1464">
        <v>0</v>
      </c>
      <c r="W1464" t="s">
        <v>5935</v>
      </c>
      <c r="X1464">
        <v>6.66</v>
      </c>
      <c r="Y1464">
        <v>0</v>
      </c>
      <c r="Z1464">
        <v>0</v>
      </c>
      <c r="AA1464">
        <v>6.66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t="s">
        <v>1006</v>
      </c>
      <c r="AI1464">
        <v>3.33</v>
      </c>
      <c r="AJ1464">
        <v>0</v>
      </c>
      <c r="AK1464" t="s">
        <v>78</v>
      </c>
      <c r="AL1464">
        <v>1.12</v>
      </c>
      <c r="AM1464">
        <v>4.34</v>
      </c>
      <c r="AN1464">
        <v>5.95</v>
      </c>
      <c r="AO1464" t="s">
        <v>6084</v>
      </c>
      <c r="AP1464" t="s">
        <v>86</v>
      </c>
      <c r="AQ1464" t="s">
        <v>86</v>
      </c>
      <c r="AR1464" t="s">
        <v>86</v>
      </c>
      <c r="AS1464" t="s">
        <v>5935</v>
      </c>
      <c r="AT1464" t="s">
        <v>5935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0</v>
      </c>
      <c r="BC1464">
        <v>0</v>
      </c>
      <c r="BD1464" t="s">
        <v>1006</v>
      </c>
      <c r="BE1464" t="s">
        <v>1006</v>
      </c>
      <c r="BF1464" t="s">
        <v>1006</v>
      </c>
      <c r="BG1464" t="s">
        <v>1006</v>
      </c>
      <c r="BH1464" t="s">
        <v>1006</v>
      </c>
      <c r="BI1464" t="s">
        <v>1006</v>
      </c>
      <c r="BJ1464">
        <v>0</v>
      </c>
      <c r="BK1464">
        <v>0</v>
      </c>
      <c r="BL1464">
        <v>0</v>
      </c>
      <c r="BM1464">
        <v>0</v>
      </c>
      <c r="BN1464">
        <v>0</v>
      </c>
      <c r="BO1464">
        <v>0</v>
      </c>
      <c r="BP1464">
        <v>0</v>
      </c>
      <c r="BQ1464" t="s">
        <v>5935</v>
      </c>
      <c r="BR1464">
        <v>0</v>
      </c>
      <c r="BS1464">
        <v>0</v>
      </c>
      <c r="BT1464">
        <v>0</v>
      </c>
    </row>
    <row r="1465" spans="1:72">
      <c r="A1465" t="str">
        <f>IF(I1465="","其他",_xlfn.XLOOKUP(I1465,辅助数据!B:B,辅助数据!C:C))</f>
        <v>签名本</v>
      </c>
      <c r="B1465" t="str" cm="1">
        <f t="array" ref="B1465">IFERROR(_xlfn.IFS(EOMONTH(E1465,0)-C1465&gt;90,"老品 (开售天数大于90天)",EOMONTH(E1465,0)-C1465&gt;=0,"新品 (开售天数小于等于90)"),"新品未出单")</f>
        <v>老品 (开售天数大于90天)</v>
      </c>
      <c r="C1465" s="1">
        <f>_xlfn.XLOOKUP(K1465,开售时间!A:A,开售时间!B:B)</f>
        <v>45206</v>
      </c>
      <c r="D1465" s="1" t="str">
        <f>IFERROR(_xlfn.XLOOKUP(G1465,分层!A:A,分层!B:B),"未划分")</f>
        <v>T2</v>
      </c>
      <c r="E1465" s="4">
        <v>46266</v>
      </c>
      <c r="F1465" s="1" t="s">
        <v>72</v>
      </c>
      <c r="G1465" t="s">
        <v>1332</v>
      </c>
      <c r="H1465" t="s">
        <v>3578</v>
      </c>
      <c r="I1465" t="s">
        <v>3579</v>
      </c>
      <c r="J1465" t="s">
        <v>1006</v>
      </c>
      <c r="K1465" t="s">
        <v>3579</v>
      </c>
      <c r="L1465">
        <v>26</v>
      </c>
      <c r="M1465">
        <v>0</v>
      </c>
      <c r="N1465">
        <v>0.07</v>
      </c>
      <c r="O1465">
        <v>0</v>
      </c>
      <c r="P1465">
        <v>0</v>
      </c>
      <c r="Q1465">
        <v>0.07</v>
      </c>
      <c r="R1465">
        <v>0</v>
      </c>
      <c r="S1465">
        <v>0</v>
      </c>
      <c r="T1465">
        <v>0</v>
      </c>
      <c r="U1465">
        <v>0</v>
      </c>
      <c r="V1465">
        <v>0</v>
      </c>
      <c r="W1465" t="s">
        <v>5935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t="s">
        <v>1006</v>
      </c>
      <c r="AI1465">
        <v>0</v>
      </c>
      <c r="AJ1465">
        <v>0</v>
      </c>
      <c r="AK1465" t="s">
        <v>1006</v>
      </c>
      <c r="AL1465" t="s">
        <v>5935</v>
      </c>
      <c r="AM1465">
        <v>2.69</v>
      </c>
      <c r="AN1465">
        <v>0</v>
      </c>
      <c r="AO1465" t="s">
        <v>86</v>
      </c>
      <c r="AP1465" t="s">
        <v>86</v>
      </c>
      <c r="AQ1465" t="s">
        <v>86</v>
      </c>
      <c r="AR1465" t="s">
        <v>1006</v>
      </c>
      <c r="AS1465" t="s">
        <v>5935</v>
      </c>
      <c r="AT1465" t="s">
        <v>5935</v>
      </c>
      <c r="AU1465">
        <v>0</v>
      </c>
      <c r="AV1465">
        <v>0</v>
      </c>
      <c r="AW1465">
        <v>0</v>
      </c>
      <c r="AX1465">
        <v>0</v>
      </c>
      <c r="AY1465">
        <v>0</v>
      </c>
      <c r="AZ1465">
        <v>0</v>
      </c>
      <c r="BA1465">
        <v>0</v>
      </c>
      <c r="BB1465">
        <v>0</v>
      </c>
      <c r="BC1465">
        <v>0</v>
      </c>
      <c r="BD1465" t="s">
        <v>1006</v>
      </c>
      <c r="BE1465" t="s">
        <v>1006</v>
      </c>
      <c r="BF1465" t="s">
        <v>1006</v>
      </c>
      <c r="BG1465" t="s">
        <v>1006</v>
      </c>
      <c r="BH1465" t="s">
        <v>1006</v>
      </c>
      <c r="BI1465" t="s">
        <v>1006</v>
      </c>
      <c r="BJ1465">
        <v>0</v>
      </c>
      <c r="BK1465">
        <v>0</v>
      </c>
      <c r="BL1465">
        <v>0</v>
      </c>
      <c r="BM1465">
        <v>0</v>
      </c>
      <c r="BN1465">
        <v>0</v>
      </c>
      <c r="BO1465">
        <v>0</v>
      </c>
      <c r="BP1465">
        <v>0</v>
      </c>
      <c r="BQ1465" t="s">
        <v>5935</v>
      </c>
      <c r="BR1465">
        <v>0</v>
      </c>
      <c r="BS1465">
        <v>0</v>
      </c>
      <c r="BT1465">
        <v>0</v>
      </c>
    </row>
    <row r="1466" spans="1:72">
      <c r="A1466" t="str">
        <f>IF(I1466="","其他",_xlfn.XLOOKUP(I1466,辅助数据!B:B,辅助数据!C:C))</f>
        <v>盒子</v>
      </c>
      <c r="B1466" t="str" cm="1">
        <f t="array" ref="B1466">IFERROR(_xlfn.IFS(EOMONTH(E1466,0)-C1466&gt;90,"老品 (开售天数大于90天)",EOMONTH(E1466,0)-C1466&gt;=0,"新品 (开售天数小于等于90)"),"新品未出单")</f>
        <v>老品 (开售天数大于90天)</v>
      </c>
      <c r="C1466" s="1">
        <f>_xlfn.XLOOKUP(K1466,开售时间!A:A,开售时间!B:B)</f>
        <v>45220</v>
      </c>
      <c r="D1466" s="1" t="str">
        <f>IFERROR(_xlfn.XLOOKUP(G1466,分层!A:A,分层!B:B),"未划分")</f>
        <v>T2</v>
      </c>
      <c r="E1466" s="4">
        <v>46266</v>
      </c>
      <c r="F1466" s="1" t="s">
        <v>72</v>
      </c>
      <c r="G1466" t="s">
        <v>1368</v>
      </c>
      <c r="H1466" t="s">
        <v>3583</v>
      </c>
      <c r="I1466" t="s">
        <v>3584</v>
      </c>
      <c r="J1466" t="s">
        <v>1006</v>
      </c>
      <c r="K1466" t="s">
        <v>3584</v>
      </c>
      <c r="L1466">
        <v>166</v>
      </c>
      <c r="M1466">
        <v>2</v>
      </c>
      <c r="N1466">
        <v>1.07</v>
      </c>
      <c r="O1466">
        <v>0</v>
      </c>
      <c r="P1466">
        <v>0</v>
      </c>
      <c r="Q1466">
        <v>1.07</v>
      </c>
      <c r="R1466">
        <v>0</v>
      </c>
      <c r="S1466">
        <v>0</v>
      </c>
      <c r="T1466">
        <v>0</v>
      </c>
      <c r="U1466">
        <v>0</v>
      </c>
      <c r="V1466">
        <v>0</v>
      </c>
      <c r="W1466" t="s">
        <v>5935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t="s">
        <v>1006</v>
      </c>
      <c r="AI1466">
        <v>0</v>
      </c>
      <c r="AJ1466">
        <v>0</v>
      </c>
      <c r="AK1466" t="s">
        <v>1732</v>
      </c>
      <c r="AL1466">
        <v>0.54</v>
      </c>
      <c r="AM1466">
        <v>6.45</v>
      </c>
      <c r="AN1466">
        <v>0</v>
      </c>
      <c r="AO1466" t="s">
        <v>86</v>
      </c>
      <c r="AP1466" t="s">
        <v>86</v>
      </c>
      <c r="AQ1466" t="s">
        <v>86</v>
      </c>
      <c r="AR1466" t="s">
        <v>1006</v>
      </c>
      <c r="AS1466" t="s">
        <v>5935</v>
      </c>
      <c r="AT1466" t="s">
        <v>5935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0</v>
      </c>
      <c r="BC1466">
        <v>0</v>
      </c>
      <c r="BD1466" t="s">
        <v>1006</v>
      </c>
      <c r="BE1466" t="s">
        <v>1006</v>
      </c>
      <c r="BF1466" t="s">
        <v>1006</v>
      </c>
      <c r="BG1466" t="s">
        <v>1006</v>
      </c>
      <c r="BH1466" t="s">
        <v>1006</v>
      </c>
      <c r="BI1466" t="s">
        <v>1006</v>
      </c>
      <c r="BJ1466">
        <v>0</v>
      </c>
      <c r="BK1466">
        <v>0</v>
      </c>
      <c r="BL1466">
        <v>0</v>
      </c>
      <c r="BM1466">
        <v>0</v>
      </c>
      <c r="BN1466">
        <v>0</v>
      </c>
      <c r="BO1466">
        <v>0</v>
      </c>
      <c r="BP1466">
        <v>0</v>
      </c>
      <c r="BQ1466" t="s">
        <v>5935</v>
      </c>
      <c r="BR1466">
        <v>0</v>
      </c>
      <c r="BS1466">
        <v>0</v>
      </c>
      <c r="BT1466">
        <v>0</v>
      </c>
    </row>
    <row r="1467" spans="1:72">
      <c r="A1467" t="str">
        <f>IF(I1467="","其他",_xlfn.XLOOKUP(I1467,辅助数据!B:B,辅助数据!C:C))</f>
        <v>盒子</v>
      </c>
      <c r="B1467" t="str" cm="1">
        <f t="array" ref="B1467">IFERROR(_xlfn.IFS(EOMONTH(E1467,0)-C1467&gt;90,"老品 (开售天数大于90天)",EOMONTH(E1467,0)-C1467&gt;=0,"新品 (开售天数小于等于90)"),"新品未出单")</f>
        <v>老品 (开售天数大于90天)</v>
      </c>
      <c r="C1467" s="1">
        <f>_xlfn.XLOOKUP(K1467,开售时间!A:A,开售时间!B:B)</f>
        <v>45221</v>
      </c>
      <c r="D1467" s="1" t="str">
        <f>IFERROR(_xlfn.XLOOKUP(G1467,分层!A:A,分层!B:B),"未划分")</f>
        <v>T2</v>
      </c>
      <c r="E1467" s="4">
        <v>46266</v>
      </c>
      <c r="F1467" s="1" t="s">
        <v>72</v>
      </c>
      <c r="G1467" t="s">
        <v>843</v>
      </c>
      <c r="H1467" t="s">
        <v>3587</v>
      </c>
      <c r="I1467" t="s">
        <v>3588</v>
      </c>
      <c r="J1467" t="s">
        <v>1006</v>
      </c>
      <c r="K1467" t="s">
        <v>3588</v>
      </c>
      <c r="L1467">
        <v>242</v>
      </c>
      <c r="M1467">
        <v>5</v>
      </c>
      <c r="N1467">
        <v>2.65</v>
      </c>
      <c r="O1467">
        <v>0</v>
      </c>
      <c r="P1467">
        <v>0</v>
      </c>
      <c r="Q1467">
        <v>2.65</v>
      </c>
      <c r="R1467">
        <v>0</v>
      </c>
      <c r="S1467">
        <v>0</v>
      </c>
      <c r="T1467">
        <v>0</v>
      </c>
      <c r="U1467">
        <v>0</v>
      </c>
      <c r="V1467">
        <v>0</v>
      </c>
      <c r="W1467" t="s">
        <v>5935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t="s">
        <v>1006</v>
      </c>
      <c r="AI1467">
        <v>0</v>
      </c>
      <c r="AJ1467">
        <v>0</v>
      </c>
      <c r="AK1467" t="s">
        <v>5871</v>
      </c>
      <c r="AL1467">
        <v>0.53</v>
      </c>
      <c r="AM1467">
        <v>10.95</v>
      </c>
      <c r="AN1467">
        <v>0</v>
      </c>
      <c r="AO1467" t="s">
        <v>86</v>
      </c>
      <c r="AP1467" t="s">
        <v>86</v>
      </c>
      <c r="AQ1467" t="s">
        <v>86</v>
      </c>
      <c r="AR1467" t="s">
        <v>1006</v>
      </c>
      <c r="AS1467" t="s">
        <v>5935</v>
      </c>
      <c r="AT1467" t="s">
        <v>5935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0</v>
      </c>
      <c r="BC1467">
        <v>0</v>
      </c>
      <c r="BD1467" t="s">
        <v>1006</v>
      </c>
      <c r="BE1467" t="s">
        <v>1006</v>
      </c>
      <c r="BF1467" t="s">
        <v>1006</v>
      </c>
      <c r="BG1467" t="s">
        <v>1006</v>
      </c>
      <c r="BH1467" t="s">
        <v>1006</v>
      </c>
      <c r="BI1467" t="s">
        <v>1006</v>
      </c>
      <c r="BJ1467">
        <v>0</v>
      </c>
      <c r="BK1467">
        <v>0</v>
      </c>
      <c r="BL1467">
        <v>0</v>
      </c>
      <c r="BM1467">
        <v>0</v>
      </c>
      <c r="BN1467">
        <v>0</v>
      </c>
      <c r="BO1467">
        <v>0</v>
      </c>
      <c r="BP1467">
        <v>0</v>
      </c>
      <c r="BQ1467" t="s">
        <v>5935</v>
      </c>
      <c r="BR1467">
        <v>0</v>
      </c>
      <c r="BS1467">
        <v>0</v>
      </c>
      <c r="BT1467">
        <v>0</v>
      </c>
    </row>
    <row r="1468" spans="1:72">
      <c r="A1468" t="str">
        <f>IF(I1468="","其他",_xlfn.XLOOKUP(I1468,辅助数据!B:B,辅助数据!C:C))</f>
        <v>盒子</v>
      </c>
      <c r="B1468" t="str" cm="1">
        <f t="array" ref="B1468">IFERROR(_xlfn.IFS(EOMONTH(E1468,0)-C1468&gt;90,"老品 (开售天数大于90天)",EOMONTH(E1468,0)-C1468&gt;=0,"新品 (开售天数小于等于90)"),"新品未出单")</f>
        <v>老品 (开售天数大于90天)</v>
      </c>
      <c r="C1468" s="1">
        <f>_xlfn.XLOOKUP(K1468,开售时间!A:A,开售时间!B:B)</f>
        <v>45221</v>
      </c>
      <c r="D1468" s="1" t="str">
        <f>IFERROR(_xlfn.XLOOKUP(G1468,分层!A:A,分层!B:B),"未划分")</f>
        <v>T1</v>
      </c>
      <c r="E1468" s="4">
        <v>46266</v>
      </c>
      <c r="F1468" s="1" t="s">
        <v>72</v>
      </c>
      <c r="G1468" t="s">
        <v>1085</v>
      </c>
      <c r="H1468" t="s">
        <v>3589</v>
      </c>
      <c r="I1468" t="s">
        <v>3590</v>
      </c>
      <c r="J1468" t="s">
        <v>1006</v>
      </c>
      <c r="K1468" t="s">
        <v>3590</v>
      </c>
      <c r="L1468">
        <v>11</v>
      </c>
      <c r="M1468">
        <v>1</v>
      </c>
      <c r="N1468">
        <v>0.24</v>
      </c>
      <c r="O1468">
        <v>0</v>
      </c>
      <c r="P1468">
        <v>0</v>
      </c>
      <c r="Q1468">
        <v>0.24</v>
      </c>
      <c r="R1468">
        <v>0</v>
      </c>
      <c r="S1468">
        <v>0</v>
      </c>
      <c r="T1468">
        <v>0</v>
      </c>
      <c r="U1468">
        <v>0</v>
      </c>
      <c r="V1468">
        <v>0</v>
      </c>
      <c r="W1468" t="s">
        <v>5935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t="s">
        <v>1006</v>
      </c>
      <c r="AI1468">
        <v>0</v>
      </c>
      <c r="AJ1468">
        <v>0</v>
      </c>
      <c r="AK1468" t="s">
        <v>5465</v>
      </c>
      <c r="AL1468">
        <v>0.24</v>
      </c>
      <c r="AM1468">
        <v>21.82</v>
      </c>
      <c r="AN1468">
        <v>0</v>
      </c>
      <c r="AO1468" t="s">
        <v>86</v>
      </c>
      <c r="AP1468" t="s">
        <v>86</v>
      </c>
      <c r="AQ1468" t="s">
        <v>86</v>
      </c>
      <c r="AR1468" t="s">
        <v>1006</v>
      </c>
      <c r="AS1468" t="s">
        <v>5935</v>
      </c>
      <c r="AT1468" t="s">
        <v>5935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 t="s">
        <v>1006</v>
      </c>
      <c r="BE1468" t="s">
        <v>1006</v>
      </c>
      <c r="BF1468" t="s">
        <v>1006</v>
      </c>
      <c r="BG1468" t="s">
        <v>1006</v>
      </c>
      <c r="BH1468" t="s">
        <v>1006</v>
      </c>
      <c r="BI1468" t="s">
        <v>1006</v>
      </c>
      <c r="BJ1468">
        <v>0</v>
      </c>
      <c r="BK1468">
        <v>0</v>
      </c>
      <c r="BL1468">
        <v>0</v>
      </c>
      <c r="BM1468">
        <v>0</v>
      </c>
      <c r="BN1468">
        <v>0</v>
      </c>
      <c r="BO1468">
        <v>0</v>
      </c>
      <c r="BP1468">
        <v>0</v>
      </c>
      <c r="BQ1468" t="s">
        <v>5935</v>
      </c>
      <c r="BR1468">
        <v>0</v>
      </c>
      <c r="BS1468">
        <v>0</v>
      </c>
      <c r="BT1468">
        <v>0</v>
      </c>
    </row>
    <row r="1469" spans="1:72">
      <c r="A1469" t="str">
        <f>IF(I1469="","其他",_xlfn.XLOOKUP(I1469,辅助数据!B:B,辅助数据!C:C))</f>
        <v>小海报木板</v>
      </c>
      <c r="B1469" t="str" cm="1">
        <f t="array" ref="B1469">IFERROR(_xlfn.IFS(EOMONTH(E1469,0)-C1469&gt;90,"老品 (开售天数大于90天)",EOMONTH(E1469,0)-C1469&gt;=0,"新品 (开售天数小于等于90)"),"新品未出单")</f>
        <v>老品 (开售天数大于90天)</v>
      </c>
      <c r="C1469" s="1">
        <f>_xlfn.XLOOKUP(K1469,开售时间!A:A,开售时间!B:B)</f>
        <v>45284</v>
      </c>
      <c r="D1469" s="1" t="str">
        <f>IFERROR(_xlfn.XLOOKUP(G1469,分层!A:A,分层!B:B),"未划分")</f>
        <v>T3</v>
      </c>
      <c r="E1469" s="4">
        <v>46266</v>
      </c>
      <c r="F1469" s="1" t="s">
        <v>72</v>
      </c>
      <c r="G1469" t="s">
        <v>2130</v>
      </c>
      <c r="H1469" t="s">
        <v>3594</v>
      </c>
      <c r="I1469" t="s">
        <v>3595</v>
      </c>
      <c r="J1469" t="s">
        <v>1006</v>
      </c>
      <c r="K1469" t="s">
        <v>3595</v>
      </c>
      <c r="L1469">
        <v>216</v>
      </c>
      <c r="M1469">
        <v>2</v>
      </c>
      <c r="N1469">
        <v>1.45</v>
      </c>
      <c r="O1469">
        <v>0</v>
      </c>
      <c r="P1469">
        <v>0</v>
      </c>
      <c r="Q1469">
        <v>1.45</v>
      </c>
      <c r="R1469">
        <v>0</v>
      </c>
      <c r="S1469">
        <v>0</v>
      </c>
      <c r="T1469">
        <v>0</v>
      </c>
      <c r="U1469">
        <v>0</v>
      </c>
      <c r="V1469">
        <v>0</v>
      </c>
      <c r="W1469" t="s">
        <v>5935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t="s">
        <v>1006</v>
      </c>
      <c r="AI1469">
        <v>0</v>
      </c>
      <c r="AJ1469">
        <v>0</v>
      </c>
      <c r="AK1469" t="s">
        <v>714</v>
      </c>
      <c r="AL1469">
        <v>0.73</v>
      </c>
      <c r="AM1469">
        <v>6.71</v>
      </c>
      <c r="AN1469">
        <v>0</v>
      </c>
      <c r="AO1469" t="s">
        <v>86</v>
      </c>
      <c r="AP1469" t="s">
        <v>86</v>
      </c>
      <c r="AQ1469" t="s">
        <v>86</v>
      </c>
      <c r="AR1469" t="s">
        <v>1006</v>
      </c>
      <c r="AS1469" t="s">
        <v>5935</v>
      </c>
      <c r="AT1469" t="s">
        <v>5935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0</v>
      </c>
      <c r="BC1469">
        <v>0</v>
      </c>
      <c r="BD1469" t="s">
        <v>1006</v>
      </c>
      <c r="BE1469" t="s">
        <v>1006</v>
      </c>
      <c r="BF1469" t="s">
        <v>1006</v>
      </c>
      <c r="BG1469" t="s">
        <v>1006</v>
      </c>
      <c r="BH1469" t="s">
        <v>1006</v>
      </c>
      <c r="BI1469" t="s">
        <v>1006</v>
      </c>
      <c r="BJ1469">
        <v>0</v>
      </c>
      <c r="BK1469">
        <v>0</v>
      </c>
      <c r="BL1469">
        <v>0</v>
      </c>
      <c r="BM1469">
        <v>0</v>
      </c>
      <c r="BN1469">
        <v>0</v>
      </c>
      <c r="BO1469">
        <v>0</v>
      </c>
      <c r="BP1469">
        <v>0</v>
      </c>
      <c r="BQ1469" t="s">
        <v>5935</v>
      </c>
      <c r="BR1469">
        <v>0</v>
      </c>
      <c r="BS1469">
        <v>0</v>
      </c>
      <c r="BT1469">
        <v>0</v>
      </c>
    </row>
    <row r="1470" spans="1:72">
      <c r="A1470" t="str">
        <f>IF(I1470="","其他",_xlfn.XLOOKUP(I1470,辅助数据!B:B,辅助数据!C:C))</f>
        <v>小海报木板</v>
      </c>
      <c r="B1470" t="str" cm="1">
        <f t="array" ref="B1470">IFERROR(_xlfn.IFS(EOMONTH(E1470,0)-C1470&gt;90,"老品 (开售天数大于90天)",EOMONTH(E1470,0)-C1470&gt;=0,"新品 (开售天数小于等于90)"),"新品未出单")</f>
        <v>老品 (开售天数大于90天)</v>
      </c>
      <c r="C1470" s="1">
        <f>_xlfn.XLOOKUP(K1470,开售时间!A:A,开售时间!B:B)</f>
        <v>45284</v>
      </c>
      <c r="D1470" s="1" t="str">
        <f>IFERROR(_xlfn.XLOOKUP(G1470,分层!A:A,分层!B:B),"未划分")</f>
        <v>T3</v>
      </c>
      <c r="E1470" s="4">
        <v>46266</v>
      </c>
      <c r="F1470" s="1" t="s">
        <v>72</v>
      </c>
      <c r="G1470" t="s">
        <v>2855</v>
      </c>
      <c r="H1470" t="s">
        <v>3596</v>
      </c>
      <c r="I1470" t="s">
        <v>3597</v>
      </c>
      <c r="J1470" t="s">
        <v>1006</v>
      </c>
      <c r="K1470" t="s">
        <v>3597</v>
      </c>
      <c r="L1470">
        <v>133</v>
      </c>
      <c r="M1470">
        <v>0</v>
      </c>
      <c r="N1470">
        <v>0.55</v>
      </c>
      <c r="O1470">
        <v>0</v>
      </c>
      <c r="P1470">
        <v>0</v>
      </c>
      <c r="Q1470">
        <v>0.55</v>
      </c>
      <c r="R1470">
        <v>0</v>
      </c>
      <c r="S1470">
        <v>0</v>
      </c>
      <c r="T1470">
        <v>0</v>
      </c>
      <c r="U1470">
        <v>0</v>
      </c>
      <c r="V1470">
        <v>0</v>
      </c>
      <c r="W1470" t="s">
        <v>5935</v>
      </c>
      <c r="X1470">
        <v>3.33</v>
      </c>
      <c r="Y1470">
        <v>0</v>
      </c>
      <c r="Z1470">
        <v>0</v>
      </c>
      <c r="AA1470">
        <v>3.33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t="s">
        <v>1006</v>
      </c>
      <c r="AI1470">
        <v>3.33</v>
      </c>
      <c r="AJ1470">
        <v>0</v>
      </c>
      <c r="AK1470" t="s">
        <v>1006</v>
      </c>
      <c r="AL1470" t="s">
        <v>5935</v>
      </c>
      <c r="AM1470">
        <v>4.14</v>
      </c>
      <c r="AN1470">
        <v>6.05</v>
      </c>
      <c r="AO1470" t="s">
        <v>7064</v>
      </c>
      <c r="AP1470" t="s">
        <v>86</v>
      </c>
      <c r="AQ1470" t="s">
        <v>86</v>
      </c>
      <c r="AR1470" t="s">
        <v>86</v>
      </c>
      <c r="AS1470" t="s">
        <v>5935</v>
      </c>
      <c r="AT1470" t="s">
        <v>5935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 t="s">
        <v>1006</v>
      </c>
      <c r="BE1470" t="s">
        <v>1006</v>
      </c>
      <c r="BF1470" t="s">
        <v>1006</v>
      </c>
      <c r="BG1470" t="s">
        <v>1006</v>
      </c>
      <c r="BH1470" t="s">
        <v>1006</v>
      </c>
      <c r="BI1470" t="s">
        <v>1006</v>
      </c>
      <c r="BJ1470">
        <v>0</v>
      </c>
      <c r="BK1470">
        <v>0</v>
      </c>
      <c r="BL1470">
        <v>0</v>
      </c>
      <c r="BM1470">
        <v>0</v>
      </c>
      <c r="BN1470">
        <v>0</v>
      </c>
      <c r="BO1470">
        <v>0</v>
      </c>
      <c r="BP1470">
        <v>0</v>
      </c>
      <c r="BQ1470" t="s">
        <v>5935</v>
      </c>
      <c r="BR1470">
        <v>0</v>
      </c>
      <c r="BS1470">
        <v>0</v>
      </c>
      <c r="BT1470">
        <v>0</v>
      </c>
    </row>
    <row r="1471" spans="1:72">
      <c r="A1471" t="str">
        <f>IF(I1471="","其他",_xlfn.XLOOKUP(I1471,辅助数据!B:B,辅助数据!C:C))</f>
        <v>小海报木板</v>
      </c>
      <c r="B1471" t="str" cm="1">
        <f t="array" ref="B1471">IFERROR(_xlfn.IFS(EOMONTH(E1471,0)-C1471&gt;90,"老品 (开售天数大于90天)",EOMONTH(E1471,0)-C1471&gt;=0,"新品 (开售天数小于等于90)"),"新品未出单")</f>
        <v>老品 (开售天数大于90天)</v>
      </c>
      <c r="C1471" s="1">
        <f>_xlfn.XLOOKUP(K1471,开售时间!A:A,开售时间!B:B)</f>
        <v>45284</v>
      </c>
      <c r="D1471" s="1" t="str">
        <f>IFERROR(_xlfn.XLOOKUP(G1471,分层!A:A,分层!B:B),"未划分")</f>
        <v>T3</v>
      </c>
      <c r="E1471" s="4">
        <v>46266</v>
      </c>
      <c r="F1471" s="1" t="s">
        <v>72</v>
      </c>
      <c r="G1471" t="s">
        <v>1607</v>
      </c>
      <c r="H1471" t="s">
        <v>3599</v>
      </c>
      <c r="I1471" t="s">
        <v>3600</v>
      </c>
      <c r="J1471" t="s">
        <v>1006</v>
      </c>
      <c r="K1471" t="s">
        <v>3600</v>
      </c>
      <c r="L1471">
        <v>12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 t="s">
        <v>5935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t="s">
        <v>1006</v>
      </c>
      <c r="AI1471">
        <v>0</v>
      </c>
      <c r="AJ1471">
        <v>0</v>
      </c>
      <c r="AK1471" t="s">
        <v>1006</v>
      </c>
      <c r="AL1471" t="s">
        <v>5935</v>
      </c>
      <c r="AM1471">
        <v>0</v>
      </c>
      <c r="AN1471">
        <v>0</v>
      </c>
      <c r="AO1471" t="s">
        <v>1006</v>
      </c>
      <c r="AP1471" t="s">
        <v>1006</v>
      </c>
      <c r="AQ1471" t="s">
        <v>1006</v>
      </c>
      <c r="AR1471" t="s">
        <v>1006</v>
      </c>
      <c r="AS1471" t="s">
        <v>5935</v>
      </c>
      <c r="AT1471" t="s">
        <v>5935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 t="s">
        <v>1006</v>
      </c>
      <c r="BE1471" t="s">
        <v>1006</v>
      </c>
      <c r="BF1471" t="s">
        <v>1006</v>
      </c>
      <c r="BG1471" t="s">
        <v>1006</v>
      </c>
      <c r="BH1471" t="s">
        <v>1006</v>
      </c>
      <c r="BI1471" t="s">
        <v>1006</v>
      </c>
      <c r="BJ1471">
        <v>0</v>
      </c>
      <c r="BK1471">
        <v>0</v>
      </c>
      <c r="BL1471">
        <v>0</v>
      </c>
      <c r="BM1471">
        <v>0</v>
      </c>
      <c r="BN1471">
        <v>0</v>
      </c>
      <c r="BO1471">
        <v>0</v>
      </c>
      <c r="BP1471">
        <v>0</v>
      </c>
      <c r="BQ1471" t="s">
        <v>5935</v>
      </c>
      <c r="BR1471">
        <v>0</v>
      </c>
      <c r="BS1471">
        <v>0</v>
      </c>
      <c r="BT1471">
        <v>0</v>
      </c>
    </row>
    <row r="1472" spans="1:72">
      <c r="A1472" t="str">
        <f>IF(I1472="","其他",_xlfn.XLOOKUP(I1472,辅助数据!B:B,辅助数据!C:C))</f>
        <v>小海报木板</v>
      </c>
      <c r="B1472" t="str" cm="1">
        <f t="array" ref="B1472">IFERROR(_xlfn.IFS(EOMONTH(E1472,0)-C1472&gt;90,"老品 (开售天数大于90天)",EOMONTH(E1472,0)-C1472&gt;=0,"新品 (开售天数小于等于90)"),"新品未出单")</f>
        <v>老品 (开售天数大于90天)</v>
      </c>
      <c r="C1472" s="1">
        <f>_xlfn.XLOOKUP(K1472,开售时间!A:A,开售时间!B:B)</f>
        <v>45284</v>
      </c>
      <c r="D1472" s="1" t="str">
        <f>IFERROR(_xlfn.XLOOKUP(G1472,分层!A:A,分层!B:B),"未划分")</f>
        <v>T3</v>
      </c>
      <c r="E1472" s="4">
        <v>46266</v>
      </c>
      <c r="F1472" s="1" t="s">
        <v>72</v>
      </c>
      <c r="G1472" t="s">
        <v>1233</v>
      </c>
      <c r="H1472" t="s">
        <v>3602</v>
      </c>
      <c r="I1472" t="s">
        <v>3603</v>
      </c>
      <c r="J1472" t="s">
        <v>1006</v>
      </c>
      <c r="K1472" t="s">
        <v>3603</v>
      </c>
      <c r="L1472">
        <v>70</v>
      </c>
      <c r="M1472">
        <v>1</v>
      </c>
      <c r="N1472">
        <v>0.66</v>
      </c>
      <c r="O1472">
        <v>0</v>
      </c>
      <c r="P1472">
        <v>0</v>
      </c>
      <c r="Q1472">
        <v>0.66</v>
      </c>
      <c r="R1472">
        <v>0</v>
      </c>
      <c r="S1472">
        <v>0</v>
      </c>
      <c r="T1472">
        <v>0</v>
      </c>
      <c r="U1472">
        <v>0</v>
      </c>
      <c r="V1472">
        <v>0</v>
      </c>
      <c r="W1472" t="s">
        <v>5935</v>
      </c>
      <c r="X1472">
        <v>3.33</v>
      </c>
      <c r="Y1472">
        <v>0</v>
      </c>
      <c r="Z1472">
        <v>0</v>
      </c>
      <c r="AA1472">
        <v>3.33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t="s">
        <v>1006</v>
      </c>
      <c r="AI1472">
        <v>3.33</v>
      </c>
      <c r="AJ1472">
        <v>0</v>
      </c>
      <c r="AK1472" t="s">
        <v>1316</v>
      </c>
      <c r="AL1472">
        <v>0.66</v>
      </c>
      <c r="AM1472">
        <v>9.43</v>
      </c>
      <c r="AN1472">
        <v>5.05</v>
      </c>
      <c r="AO1472" t="s">
        <v>4766</v>
      </c>
      <c r="AP1472" t="s">
        <v>86</v>
      </c>
      <c r="AQ1472" t="s">
        <v>86</v>
      </c>
      <c r="AR1472" t="s">
        <v>86</v>
      </c>
      <c r="AS1472" t="s">
        <v>5935</v>
      </c>
      <c r="AT1472" t="s">
        <v>5935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 t="s">
        <v>1006</v>
      </c>
      <c r="BE1472" t="s">
        <v>1006</v>
      </c>
      <c r="BF1472" t="s">
        <v>1006</v>
      </c>
      <c r="BG1472" t="s">
        <v>1006</v>
      </c>
      <c r="BH1472" t="s">
        <v>1006</v>
      </c>
      <c r="BI1472" t="s">
        <v>1006</v>
      </c>
      <c r="BJ1472">
        <v>0</v>
      </c>
      <c r="BK1472">
        <v>0</v>
      </c>
      <c r="BL1472">
        <v>0</v>
      </c>
      <c r="BM1472">
        <v>0</v>
      </c>
      <c r="BN1472">
        <v>0</v>
      </c>
      <c r="BO1472">
        <v>0</v>
      </c>
      <c r="BP1472">
        <v>0</v>
      </c>
      <c r="BQ1472" t="s">
        <v>5935</v>
      </c>
      <c r="BR1472">
        <v>0</v>
      </c>
      <c r="BS1472">
        <v>0</v>
      </c>
      <c r="BT1472">
        <v>0</v>
      </c>
    </row>
    <row r="1473" spans="1:72">
      <c r="A1473" t="str">
        <f>IF(I1473="","其他",_xlfn.XLOOKUP(I1473,辅助数据!B:B,辅助数据!C:C))</f>
        <v>小海报木板</v>
      </c>
      <c r="B1473" t="str" cm="1">
        <f t="array" ref="B1473">IFERROR(_xlfn.IFS(EOMONTH(E1473,0)-C1473&gt;90,"老品 (开售天数大于90天)",EOMONTH(E1473,0)-C1473&gt;=0,"新品 (开售天数小于等于90)"),"新品未出单")</f>
        <v>老品 (开售天数大于90天)</v>
      </c>
      <c r="C1473" s="1">
        <f>_xlfn.XLOOKUP(K1473,开售时间!A:A,开售时间!B:B)</f>
        <v>45284</v>
      </c>
      <c r="D1473" s="1" t="str">
        <f>IFERROR(_xlfn.XLOOKUP(G1473,分层!A:A,分层!B:B),"未划分")</f>
        <v>T2</v>
      </c>
      <c r="E1473" s="4">
        <v>46266</v>
      </c>
      <c r="F1473" s="1" t="s">
        <v>72</v>
      </c>
      <c r="G1473" t="s">
        <v>434</v>
      </c>
      <c r="H1473" t="s">
        <v>3604</v>
      </c>
      <c r="I1473" t="s">
        <v>3605</v>
      </c>
      <c r="J1473" t="s">
        <v>1006</v>
      </c>
      <c r="K1473" t="s">
        <v>3605</v>
      </c>
      <c r="L1473">
        <v>60</v>
      </c>
      <c r="M1473">
        <v>0</v>
      </c>
      <c r="N1473">
        <v>0.18</v>
      </c>
      <c r="O1473">
        <v>0</v>
      </c>
      <c r="P1473">
        <v>0</v>
      </c>
      <c r="Q1473">
        <v>0.18</v>
      </c>
      <c r="R1473">
        <v>0</v>
      </c>
      <c r="S1473">
        <v>0</v>
      </c>
      <c r="T1473">
        <v>0</v>
      </c>
      <c r="U1473">
        <v>0</v>
      </c>
      <c r="V1473">
        <v>0</v>
      </c>
      <c r="W1473" t="s">
        <v>5935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 t="s">
        <v>1006</v>
      </c>
      <c r="AI1473">
        <v>0</v>
      </c>
      <c r="AJ1473">
        <v>0</v>
      </c>
      <c r="AK1473" t="s">
        <v>1006</v>
      </c>
      <c r="AL1473" t="s">
        <v>5935</v>
      </c>
      <c r="AM1473">
        <v>3</v>
      </c>
      <c r="AN1473">
        <v>0</v>
      </c>
      <c r="AO1473" t="s">
        <v>86</v>
      </c>
      <c r="AP1473" t="s">
        <v>86</v>
      </c>
      <c r="AQ1473" t="s">
        <v>86</v>
      </c>
      <c r="AR1473" t="s">
        <v>1006</v>
      </c>
      <c r="AS1473" t="s">
        <v>5935</v>
      </c>
      <c r="AT1473" t="s">
        <v>5935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0</v>
      </c>
      <c r="BC1473">
        <v>0</v>
      </c>
      <c r="BD1473" t="s">
        <v>1006</v>
      </c>
      <c r="BE1473" t="s">
        <v>1006</v>
      </c>
      <c r="BF1473" t="s">
        <v>1006</v>
      </c>
      <c r="BG1473" t="s">
        <v>1006</v>
      </c>
      <c r="BH1473" t="s">
        <v>1006</v>
      </c>
      <c r="BI1473" t="s">
        <v>1006</v>
      </c>
      <c r="BJ1473">
        <v>0</v>
      </c>
      <c r="BK1473">
        <v>0</v>
      </c>
      <c r="BL1473">
        <v>0</v>
      </c>
      <c r="BM1473">
        <v>0</v>
      </c>
      <c r="BN1473">
        <v>0</v>
      </c>
      <c r="BO1473">
        <v>0</v>
      </c>
      <c r="BP1473">
        <v>0</v>
      </c>
      <c r="BQ1473" t="s">
        <v>5935</v>
      </c>
      <c r="BR1473">
        <v>0</v>
      </c>
      <c r="BS1473">
        <v>0</v>
      </c>
      <c r="BT1473">
        <v>0</v>
      </c>
    </row>
    <row r="1474" spans="1:72">
      <c r="A1474" t="str">
        <f>IF(I1474="","其他",_xlfn.XLOOKUP(I1474,辅助数据!B:B,辅助数据!C:C))</f>
        <v>小海报木板</v>
      </c>
      <c r="B1474" t="str" cm="1">
        <f t="array" ref="B1474">IFERROR(_xlfn.IFS(EOMONTH(E1474,0)-C1474&gt;90,"老品 (开售天数大于90天)",EOMONTH(E1474,0)-C1474&gt;=0,"新品 (开售天数小于等于90)"),"新品未出单")</f>
        <v>老品 (开售天数大于90天)</v>
      </c>
      <c r="C1474" s="1">
        <f>_xlfn.XLOOKUP(K1474,开售时间!A:A,开售时间!B:B)</f>
        <v>45284</v>
      </c>
      <c r="D1474" s="1" t="str">
        <f>IFERROR(_xlfn.XLOOKUP(G1474,分层!A:A,分层!B:B),"未划分")</f>
        <v>T2</v>
      </c>
      <c r="E1474" s="4">
        <v>46266</v>
      </c>
      <c r="F1474" s="1" t="s">
        <v>72</v>
      </c>
      <c r="G1474" t="s">
        <v>1410</v>
      </c>
      <c r="H1474" t="s">
        <v>3611</v>
      </c>
      <c r="I1474" t="s">
        <v>3612</v>
      </c>
      <c r="J1474" t="s">
        <v>1006</v>
      </c>
      <c r="K1474" t="s">
        <v>3612</v>
      </c>
      <c r="L1474">
        <v>46</v>
      </c>
      <c r="M1474">
        <v>0</v>
      </c>
      <c r="N1474">
        <v>0.53</v>
      </c>
      <c r="O1474">
        <v>0</v>
      </c>
      <c r="P1474">
        <v>0</v>
      </c>
      <c r="Q1474">
        <v>0.53</v>
      </c>
      <c r="R1474">
        <v>0</v>
      </c>
      <c r="S1474">
        <v>0</v>
      </c>
      <c r="T1474">
        <v>0</v>
      </c>
      <c r="U1474">
        <v>0</v>
      </c>
      <c r="V1474">
        <v>0</v>
      </c>
      <c r="W1474" t="s">
        <v>5935</v>
      </c>
      <c r="X1474">
        <v>3.33</v>
      </c>
      <c r="Y1474">
        <v>0</v>
      </c>
      <c r="Z1474">
        <v>0</v>
      </c>
      <c r="AA1474">
        <v>3.33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 t="s">
        <v>1006</v>
      </c>
      <c r="AI1474">
        <v>3.33</v>
      </c>
      <c r="AJ1474">
        <v>0</v>
      </c>
      <c r="AK1474" t="s">
        <v>1006</v>
      </c>
      <c r="AL1474" t="s">
        <v>5935</v>
      </c>
      <c r="AM1474">
        <v>11.52</v>
      </c>
      <c r="AN1474">
        <v>6.28</v>
      </c>
      <c r="AO1474" t="s">
        <v>5545</v>
      </c>
      <c r="AP1474" t="s">
        <v>86</v>
      </c>
      <c r="AQ1474" t="s">
        <v>86</v>
      </c>
      <c r="AR1474" t="s">
        <v>86</v>
      </c>
      <c r="AS1474" t="s">
        <v>5935</v>
      </c>
      <c r="AT1474" t="s">
        <v>5935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0</v>
      </c>
      <c r="BC1474">
        <v>0</v>
      </c>
      <c r="BD1474" t="s">
        <v>1006</v>
      </c>
      <c r="BE1474" t="s">
        <v>1006</v>
      </c>
      <c r="BF1474" t="s">
        <v>1006</v>
      </c>
      <c r="BG1474" t="s">
        <v>1006</v>
      </c>
      <c r="BH1474" t="s">
        <v>1006</v>
      </c>
      <c r="BI1474" t="s">
        <v>1006</v>
      </c>
      <c r="BJ1474">
        <v>0</v>
      </c>
      <c r="BK1474">
        <v>0</v>
      </c>
      <c r="BL1474">
        <v>0</v>
      </c>
      <c r="BM1474">
        <v>0</v>
      </c>
      <c r="BN1474">
        <v>0</v>
      </c>
      <c r="BO1474">
        <v>0</v>
      </c>
      <c r="BP1474">
        <v>0</v>
      </c>
      <c r="BQ1474" t="s">
        <v>5935</v>
      </c>
      <c r="BR1474">
        <v>0</v>
      </c>
      <c r="BS1474">
        <v>0</v>
      </c>
      <c r="BT1474">
        <v>0</v>
      </c>
    </row>
    <row r="1475" spans="1:72">
      <c r="A1475" t="str">
        <f>IF(I1475="","其他",_xlfn.XLOOKUP(I1475,辅助数据!B:B,辅助数据!C:C))</f>
        <v>小海报木板</v>
      </c>
      <c r="B1475" t="str" cm="1">
        <f t="array" ref="B1475">IFERROR(_xlfn.IFS(EOMONTH(E1475,0)-C1475&gt;90,"老品 (开售天数大于90天)",EOMONTH(E1475,0)-C1475&gt;=0,"新品 (开售天数小于等于90)"),"新品未出单")</f>
        <v>老品 (开售天数大于90天)</v>
      </c>
      <c r="C1475" s="1">
        <f>_xlfn.XLOOKUP(K1475,开售时间!A:A,开售时间!B:B)</f>
        <v>45284</v>
      </c>
      <c r="D1475" s="1" t="str">
        <f>IFERROR(_xlfn.XLOOKUP(G1475,分层!A:A,分层!B:B),"未划分")</f>
        <v>T2</v>
      </c>
      <c r="E1475" s="4">
        <v>46266</v>
      </c>
      <c r="F1475" s="1" t="s">
        <v>72</v>
      </c>
      <c r="G1475" t="s">
        <v>1033</v>
      </c>
      <c r="H1475" t="s">
        <v>3613</v>
      </c>
      <c r="I1475" t="s">
        <v>3614</v>
      </c>
      <c r="J1475" t="s">
        <v>1006</v>
      </c>
      <c r="K1475" t="s">
        <v>3614</v>
      </c>
      <c r="L1475">
        <v>51</v>
      </c>
      <c r="M1475">
        <v>1</v>
      </c>
      <c r="N1475">
        <v>0.39</v>
      </c>
      <c r="O1475">
        <v>0</v>
      </c>
      <c r="P1475">
        <v>0</v>
      </c>
      <c r="Q1475">
        <v>0.39</v>
      </c>
      <c r="R1475">
        <v>0</v>
      </c>
      <c r="S1475">
        <v>0</v>
      </c>
      <c r="T1475">
        <v>0</v>
      </c>
      <c r="U1475">
        <v>0</v>
      </c>
      <c r="V1475">
        <v>0</v>
      </c>
      <c r="W1475" t="s">
        <v>5935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 t="s">
        <v>1006</v>
      </c>
      <c r="AI1475">
        <v>0</v>
      </c>
      <c r="AJ1475">
        <v>0</v>
      </c>
      <c r="AK1475" t="s">
        <v>6467</v>
      </c>
      <c r="AL1475">
        <v>0.39</v>
      </c>
      <c r="AM1475">
        <v>7.65</v>
      </c>
      <c r="AN1475">
        <v>0</v>
      </c>
      <c r="AO1475" t="s">
        <v>86</v>
      </c>
      <c r="AP1475" t="s">
        <v>86</v>
      </c>
      <c r="AQ1475" t="s">
        <v>86</v>
      </c>
      <c r="AR1475" t="s">
        <v>1006</v>
      </c>
      <c r="AS1475" t="s">
        <v>5935</v>
      </c>
      <c r="AT1475" t="s">
        <v>5935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0</v>
      </c>
      <c r="BC1475">
        <v>0</v>
      </c>
      <c r="BD1475" t="s">
        <v>1006</v>
      </c>
      <c r="BE1475" t="s">
        <v>1006</v>
      </c>
      <c r="BF1475" t="s">
        <v>1006</v>
      </c>
      <c r="BG1475" t="s">
        <v>1006</v>
      </c>
      <c r="BH1475" t="s">
        <v>1006</v>
      </c>
      <c r="BI1475" t="s">
        <v>1006</v>
      </c>
      <c r="BJ1475">
        <v>0</v>
      </c>
      <c r="BK1475">
        <v>0</v>
      </c>
      <c r="BL1475">
        <v>0</v>
      </c>
      <c r="BM1475">
        <v>0</v>
      </c>
      <c r="BN1475">
        <v>0</v>
      </c>
      <c r="BO1475">
        <v>0</v>
      </c>
      <c r="BP1475">
        <v>0</v>
      </c>
      <c r="BQ1475" t="s">
        <v>5935</v>
      </c>
      <c r="BR1475">
        <v>0</v>
      </c>
      <c r="BS1475">
        <v>0</v>
      </c>
      <c r="BT1475">
        <v>0</v>
      </c>
    </row>
    <row r="1476" spans="1:72">
      <c r="A1476" t="str">
        <f>IF(I1476="","其他",_xlfn.XLOOKUP(I1476,辅助数据!B:B,辅助数据!C:C))</f>
        <v>小海报木板</v>
      </c>
      <c r="B1476" t="str" cm="1">
        <f t="array" ref="B1476">IFERROR(_xlfn.IFS(EOMONTH(E1476,0)-C1476&gt;90,"老品 (开售天数大于90天)",EOMONTH(E1476,0)-C1476&gt;=0,"新品 (开售天数小于等于90)"),"新品未出单")</f>
        <v>老品 (开售天数大于90天)</v>
      </c>
      <c r="C1476" s="1">
        <f>_xlfn.XLOOKUP(K1476,开售时间!A:A,开售时间!B:B)</f>
        <v>45284</v>
      </c>
      <c r="D1476" s="1" t="str">
        <f>IFERROR(_xlfn.XLOOKUP(G1476,分层!A:A,分层!B:B),"未划分")</f>
        <v>T3</v>
      </c>
      <c r="E1476" s="4">
        <v>46266</v>
      </c>
      <c r="F1476" s="1" t="s">
        <v>72</v>
      </c>
      <c r="G1476" t="s">
        <v>2802</v>
      </c>
      <c r="H1476" t="s">
        <v>3621</v>
      </c>
      <c r="I1476" t="s">
        <v>3622</v>
      </c>
      <c r="J1476" t="s">
        <v>1006</v>
      </c>
      <c r="K1476" t="s">
        <v>3622</v>
      </c>
      <c r="L1476">
        <v>261</v>
      </c>
      <c r="M1476">
        <v>1</v>
      </c>
      <c r="N1476">
        <v>1.16</v>
      </c>
      <c r="O1476">
        <v>0</v>
      </c>
      <c r="P1476">
        <v>0</v>
      </c>
      <c r="Q1476">
        <v>1.16</v>
      </c>
      <c r="R1476">
        <v>0</v>
      </c>
      <c r="S1476">
        <v>0</v>
      </c>
      <c r="T1476">
        <v>0</v>
      </c>
      <c r="U1476">
        <v>0</v>
      </c>
      <c r="V1476">
        <v>0</v>
      </c>
      <c r="W1476" t="s">
        <v>5935</v>
      </c>
      <c r="X1476">
        <v>3.16</v>
      </c>
      <c r="Y1476">
        <v>0</v>
      </c>
      <c r="Z1476">
        <v>0</v>
      </c>
      <c r="AA1476">
        <v>3.16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 t="s">
        <v>1006</v>
      </c>
      <c r="AI1476">
        <v>3.16</v>
      </c>
      <c r="AJ1476">
        <v>0</v>
      </c>
      <c r="AK1476" t="s">
        <v>212</v>
      </c>
      <c r="AL1476">
        <v>1.16</v>
      </c>
      <c r="AM1476">
        <v>4.44</v>
      </c>
      <c r="AN1476">
        <v>2.72</v>
      </c>
      <c r="AO1476" t="s">
        <v>5386</v>
      </c>
      <c r="AP1476" t="s">
        <v>86</v>
      </c>
      <c r="AQ1476" t="s">
        <v>86</v>
      </c>
      <c r="AR1476" t="s">
        <v>86</v>
      </c>
      <c r="AS1476" t="s">
        <v>5935</v>
      </c>
      <c r="AT1476" t="s">
        <v>5935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0</v>
      </c>
      <c r="BC1476">
        <v>0</v>
      </c>
      <c r="BD1476" t="s">
        <v>1006</v>
      </c>
      <c r="BE1476" t="s">
        <v>1006</v>
      </c>
      <c r="BF1476" t="s">
        <v>1006</v>
      </c>
      <c r="BG1476" t="s">
        <v>1006</v>
      </c>
      <c r="BH1476" t="s">
        <v>1006</v>
      </c>
      <c r="BI1476" t="s">
        <v>1006</v>
      </c>
      <c r="BJ1476">
        <v>0</v>
      </c>
      <c r="BK1476">
        <v>0</v>
      </c>
      <c r="BL1476">
        <v>0</v>
      </c>
      <c r="BM1476">
        <v>0</v>
      </c>
      <c r="BN1476">
        <v>0</v>
      </c>
      <c r="BO1476">
        <v>0</v>
      </c>
      <c r="BP1476">
        <v>0</v>
      </c>
      <c r="BQ1476" t="s">
        <v>5935</v>
      </c>
      <c r="BR1476">
        <v>0</v>
      </c>
      <c r="BS1476">
        <v>0</v>
      </c>
      <c r="BT1476">
        <v>0</v>
      </c>
    </row>
    <row r="1477" spans="1:72">
      <c r="A1477" t="str">
        <f>IF(I1477="","其他",_xlfn.XLOOKUP(I1477,辅助数据!B:B,辅助数据!C:C))</f>
        <v>小海报木板</v>
      </c>
      <c r="B1477" t="str" cm="1">
        <f t="array" ref="B1477">IFERROR(_xlfn.IFS(EOMONTH(E1477,0)-C1477&gt;90,"老品 (开售天数大于90天)",EOMONTH(E1477,0)-C1477&gt;=0,"新品 (开售天数小于等于90)"),"新品未出单")</f>
        <v>老品 (开售天数大于90天)</v>
      </c>
      <c r="C1477" s="1">
        <f>_xlfn.XLOOKUP(K1477,开售时间!A:A,开售时间!B:B)</f>
        <v>45284</v>
      </c>
      <c r="D1477" s="1" t="str">
        <f>IFERROR(_xlfn.XLOOKUP(G1477,分层!A:A,分层!B:B),"未划分")</f>
        <v>T3</v>
      </c>
      <c r="E1477" s="4">
        <v>46266</v>
      </c>
      <c r="F1477" s="1" t="s">
        <v>72</v>
      </c>
      <c r="G1477" t="s">
        <v>2184</v>
      </c>
      <c r="H1477" t="s">
        <v>3624</v>
      </c>
      <c r="I1477" t="s">
        <v>3625</v>
      </c>
      <c r="J1477" t="s">
        <v>1006</v>
      </c>
      <c r="K1477" t="s">
        <v>3625</v>
      </c>
      <c r="L1477">
        <v>185</v>
      </c>
      <c r="M1477">
        <v>1</v>
      </c>
      <c r="N1477">
        <v>0.95</v>
      </c>
      <c r="O1477">
        <v>0</v>
      </c>
      <c r="P1477">
        <v>0</v>
      </c>
      <c r="Q1477">
        <v>0.95</v>
      </c>
      <c r="R1477">
        <v>0</v>
      </c>
      <c r="S1477">
        <v>0</v>
      </c>
      <c r="T1477">
        <v>0</v>
      </c>
      <c r="U1477">
        <v>0</v>
      </c>
      <c r="V1477">
        <v>0</v>
      </c>
      <c r="W1477" t="s">
        <v>5935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 t="s">
        <v>1006</v>
      </c>
      <c r="AI1477">
        <v>0</v>
      </c>
      <c r="AJ1477">
        <v>0</v>
      </c>
      <c r="AK1477" t="s">
        <v>1804</v>
      </c>
      <c r="AL1477">
        <v>0.95</v>
      </c>
      <c r="AM1477">
        <v>5.14</v>
      </c>
      <c r="AN1477">
        <v>0</v>
      </c>
      <c r="AO1477" t="s">
        <v>86</v>
      </c>
      <c r="AP1477" t="s">
        <v>86</v>
      </c>
      <c r="AQ1477" t="s">
        <v>86</v>
      </c>
      <c r="AR1477" t="s">
        <v>1006</v>
      </c>
      <c r="AS1477" t="s">
        <v>5935</v>
      </c>
      <c r="AT1477" t="s">
        <v>5935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0</v>
      </c>
      <c r="BC1477">
        <v>0</v>
      </c>
      <c r="BD1477" t="s">
        <v>1006</v>
      </c>
      <c r="BE1477" t="s">
        <v>1006</v>
      </c>
      <c r="BF1477" t="s">
        <v>1006</v>
      </c>
      <c r="BG1477" t="s">
        <v>1006</v>
      </c>
      <c r="BH1477" t="s">
        <v>1006</v>
      </c>
      <c r="BI1477" t="s">
        <v>1006</v>
      </c>
      <c r="BJ1477">
        <v>0</v>
      </c>
      <c r="BK1477">
        <v>0</v>
      </c>
      <c r="BL1477">
        <v>0</v>
      </c>
      <c r="BM1477">
        <v>0</v>
      </c>
      <c r="BN1477">
        <v>0</v>
      </c>
      <c r="BO1477">
        <v>0</v>
      </c>
      <c r="BP1477">
        <v>0</v>
      </c>
      <c r="BQ1477" t="s">
        <v>5935</v>
      </c>
      <c r="BR1477">
        <v>0</v>
      </c>
      <c r="BS1477">
        <v>0</v>
      </c>
      <c r="BT1477">
        <v>0</v>
      </c>
    </row>
    <row r="1478" spans="1:72">
      <c r="A1478" t="str">
        <f>IF(I1478="","其他",_xlfn.XLOOKUP(I1478,辅助数据!B:B,辅助数据!C:C))</f>
        <v>签名本</v>
      </c>
      <c r="B1478" t="str" cm="1">
        <f t="array" ref="B1478">IFERROR(_xlfn.IFS(EOMONTH(E1478,0)-C1478&gt;90,"老品 (开售天数大于90天)",EOMONTH(E1478,0)-C1478&gt;=0,"新品 (开售天数小于等于90)"),"新品未出单")</f>
        <v>老品 (开售天数大于90天)</v>
      </c>
      <c r="C1478" s="1">
        <f>_xlfn.XLOOKUP(K1478,开售时间!A:A,开售时间!B:B)</f>
        <v>45292</v>
      </c>
      <c r="D1478" s="1" t="str">
        <f>IFERROR(_xlfn.XLOOKUP(G1478,分层!A:A,分层!B:B),"未划分")</f>
        <v>T2</v>
      </c>
      <c r="E1478" s="4">
        <v>46266</v>
      </c>
      <c r="F1478" s="1" t="s">
        <v>72</v>
      </c>
      <c r="G1478" t="s">
        <v>1740</v>
      </c>
      <c r="H1478" t="s">
        <v>3637</v>
      </c>
      <c r="I1478" t="s">
        <v>3638</v>
      </c>
      <c r="J1478" t="s">
        <v>1006</v>
      </c>
      <c r="K1478" t="s">
        <v>3638</v>
      </c>
      <c r="L1478">
        <v>69</v>
      </c>
      <c r="M1478">
        <v>2</v>
      </c>
      <c r="N1478">
        <v>0.46</v>
      </c>
      <c r="O1478">
        <v>0</v>
      </c>
      <c r="P1478">
        <v>0</v>
      </c>
      <c r="Q1478">
        <v>0.46</v>
      </c>
      <c r="R1478">
        <v>0</v>
      </c>
      <c r="S1478">
        <v>0</v>
      </c>
      <c r="T1478">
        <v>0</v>
      </c>
      <c r="U1478">
        <v>0</v>
      </c>
      <c r="V1478">
        <v>0</v>
      </c>
      <c r="W1478" t="s">
        <v>5935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 t="s">
        <v>1006</v>
      </c>
      <c r="AI1478">
        <v>0</v>
      </c>
      <c r="AJ1478">
        <v>0</v>
      </c>
      <c r="AK1478" t="s">
        <v>6529</v>
      </c>
      <c r="AL1478">
        <v>0.23</v>
      </c>
      <c r="AM1478">
        <v>6.67</v>
      </c>
      <c r="AN1478">
        <v>0</v>
      </c>
      <c r="AO1478" t="s">
        <v>86</v>
      </c>
      <c r="AP1478" t="s">
        <v>86</v>
      </c>
      <c r="AQ1478" t="s">
        <v>86</v>
      </c>
      <c r="AR1478" t="s">
        <v>1006</v>
      </c>
      <c r="AS1478" t="s">
        <v>5935</v>
      </c>
      <c r="AT1478" t="s">
        <v>5935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0</v>
      </c>
      <c r="BC1478">
        <v>0</v>
      </c>
      <c r="BD1478" t="s">
        <v>1006</v>
      </c>
      <c r="BE1478" t="s">
        <v>1006</v>
      </c>
      <c r="BF1478" t="s">
        <v>1006</v>
      </c>
      <c r="BG1478" t="s">
        <v>1006</v>
      </c>
      <c r="BH1478" t="s">
        <v>1006</v>
      </c>
      <c r="BI1478" t="s">
        <v>1006</v>
      </c>
      <c r="BJ1478">
        <v>0</v>
      </c>
      <c r="BK1478">
        <v>0</v>
      </c>
      <c r="BL1478">
        <v>0</v>
      </c>
      <c r="BM1478">
        <v>0</v>
      </c>
      <c r="BN1478">
        <v>0</v>
      </c>
      <c r="BO1478">
        <v>0</v>
      </c>
      <c r="BP1478">
        <v>0</v>
      </c>
      <c r="BQ1478" t="s">
        <v>5935</v>
      </c>
      <c r="BR1478">
        <v>0</v>
      </c>
      <c r="BS1478">
        <v>0</v>
      </c>
      <c r="BT1478">
        <v>0</v>
      </c>
    </row>
    <row r="1479" spans="1:72">
      <c r="A1479" t="str">
        <f>IF(I1479="","其他",_xlfn.XLOOKUP(I1479,辅助数据!B:B,辅助数据!C:C))</f>
        <v>盒子</v>
      </c>
      <c r="B1479" t="str" cm="1">
        <f t="array" ref="B1479">IFERROR(_xlfn.IFS(EOMONTH(E1479,0)-C1479&gt;90,"老品 (开售天数大于90天)",EOMONTH(E1479,0)-C1479&gt;=0,"新品 (开售天数小于等于90)"),"新品未出单")</f>
        <v>老品 (开售天数大于90天)</v>
      </c>
      <c r="C1479" s="1">
        <f>_xlfn.XLOOKUP(K1479,开售时间!A:A,开售时间!B:B)</f>
        <v>45302</v>
      </c>
      <c r="D1479" s="1" t="str">
        <f>IFERROR(_xlfn.XLOOKUP(G1479,分层!A:A,分层!B:B),"未划分")</f>
        <v>T1</v>
      </c>
      <c r="E1479" s="4">
        <v>46266</v>
      </c>
      <c r="F1479" s="1" t="s">
        <v>72</v>
      </c>
      <c r="G1479" t="s">
        <v>411</v>
      </c>
      <c r="H1479" t="s">
        <v>3640</v>
      </c>
      <c r="I1479" t="s">
        <v>3641</v>
      </c>
      <c r="J1479" t="s">
        <v>1006</v>
      </c>
      <c r="K1479" t="s">
        <v>3641</v>
      </c>
      <c r="L1479">
        <v>62</v>
      </c>
      <c r="M1479">
        <v>1</v>
      </c>
      <c r="N1479">
        <v>0.73</v>
      </c>
      <c r="O1479">
        <v>0</v>
      </c>
      <c r="P1479">
        <v>0</v>
      </c>
      <c r="Q1479">
        <v>0.73</v>
      </c>
      <c r="R1479">
        <v>0</v>
      </c>
      <c r="S1479">
        <v>0</v>
      </c>
      <c r="T1479">
        <v>0</v>
      </c>
      <c r="U1479">
        <v>0</v>
      </c>
      <c r="V1479">
        <v>0</v>
      </c>
      <c r="W1479" t="s">
        <v>5935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t="s">
        <v>1006</v>
      </c>
      <c r="AI1479">
        <v>0</v>
      </c>
      <c r="AJ1479">
        <v>0</v>
      </c>
      <c r="AK1479" t="s">
        <v>1448</v>
      </c>
      <c r="AL1479">
        <v>0.73</v>
      </c>
      <c r="AM1479">
        <v>11.77</v>
      </c>
      <c r="AN1479">
        <v>0</v>
      </c>
      <c r="AO1479" t="s">
        <v>86</v>
      </c>
      <c r="AP1479" t="s">
        <v>86</v>
      </c>
      <c r="AQ1479" t="s">
        <v>86</v>
      </c>
      <c r="AR1479" t="s">
        <v>1006</v>
      </c>
      <c r="AS1479" t="s">
        <v>5935</v>
      </c>
      <c r="AT1479" t="s">
        <v>5935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 t="s">
        <v>1006</v>
      </c>
      <c r="BE1479" t="s">
        <v>1006</v>
      </c>
      <c r="BF1479" t="s">
        <v>1006</v>
      </c>
      <c r="BG1479" t="s">
        <v>1006</v>
      </c>
      <c r="BH1479" t="s">
        <v>1006</v>
      </c>
      <c r="BI1479" t="s">
        <v>1006</v>
      </c>
      <c r="BJ1479">
        <v>0</v>
      </c>
      <c r="BK1479">
        <v>0</v>
      </c>
      <c r="BL1479">
        <v>0</v>
      </c>
      <c r="BM1479">
        <v>0</v>
      </c>
      <c r="BN1479">
        <v>0</v>
      </c>
      <c r="BO1479">
        <v>0</v>
      </c>
      <c r="BP1479">
        <v>0</v>
      </c>
      <c r="BQ1479" t="s">
        <v>5935</v>
      </c>
      <c r="BR1479">
        <v>0</v>
      </c>
      <c r="BS1479">
        <v>0</v>
      </c>
      <c r="BT1479">
        <v>0</v>
      </c>
    </row>
    <row r="1480" spans="1:72">
      <c r="A1480" t="str">
        <f>IF(I1480="","其他",_xlfn.XLOOKUP(I1480,辅助数据!B:B,辅助数据!C:C))</f>
        <v>盒子</v>
      </c>
      <c r="B1480" t="str" cm="1">
        <f t="array" ref="B1480">IFERROR(_xlfn.IFS(EOMONTH(E1480,0)-C1480&gt;90,"老品 (开售天数大于90天)",EOMONTH(E1480,0)-C1480&gt;=0,"新品 (开售天数小于等于90)"),"新品未出单")</f>
        <v>老品 (开售天数大于90天)</v>
      </c>
      <c r="C1480" s="1">
        <f>_xlfn.XLOOKUP(K1480,开售时间!A:A,开售时间!B:B)</f>
        <v>45303</v>
      </c>
      <c r="D1480" s="1" t="str">
        <f>IFERROR(_xlfn.XLOOKUP(G1480,分层!A:A,分层!B:B),"未划分")</f>
        <v>T2</v>
      </c>
      <c r="E1480" s="4">
        <v>46266</v>
      </c>
      <c r="F1480" s="1" t="s">
        <v>72</v>
      </c>
      <c r="G1480" t="s">
        <v>2530</v>
      </c>
      <c r="H1480" t="s">
        <v>3646</v>
      </c>
      <c r="I1480" t="s">
        <v>3647</v>
      </c>
      <c r="J1480" t="s">
        <v>1006</v>
      </c>
      <c r="K1480" t="s">
        <v>3647</v>
      </c>
      <c r="L1480">
        <v>365</v>
      </c>
      <c r="M1480">
        <v>7</v>
      </c>
      <c r="N1480">
        <v>2.42</v>
      </c>
      <c r="O1480">
        <v>0</v>
      </c>
      <c r="P1480">
        <v>0</v>
      </c>
      <c r="Q1480">
        <v>2.42</v>
      </c>
      <c r="R1480">
        <v>0</v>
      </c>
      <c r="S1480">
        <v>0</v>
      </c>
      <c r="T1480">
        <v>0</v>
      </c>
      <c r="U1480">
        <v>0</v>
      </c>
      <c r="V1480">
        <v>0</v>
      </c>
      <c r="W1480" t="s">
        <v>5935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t="s">
        <v>1006</v>
      </c>
      <c r="AI1480">
        <v>0</v>
      </c>
      <c r="AJ1480">
        <v>0</v>
      </c>
      <c r="AK1480" t="s">
        <v>7438</v>
      </c>
      <c r="AL1480">
        <v>0.35</v>
      </c>
      <c r="AM1480">
        <v>6.63</v>
      </c>
      <c r="AN1480">
        <v>0</v>
      </c>
      <c r="AO1480" t="s">
        <v>86</v>
      </c>
      <c r="AP1480" t="s">
        <v>86</v>
      </c>
      <c r="AQ1480" t="s">
        <v>86</v>
      </c>
      <c r="AR1480" t="s">
        <v>1006</v>
      </c>
      <c r="AS1480" t="s">
        <v>5935</v>
      </c>
      <c r="AT1480" t="s">
        <v>5935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0</v>
      </c>
      <c r="BC1480">
        <v>0</v>
      </c>
      <c r="BD1480" t="s">
        <v>1006</v>
      </c>
      <c r="BE1480" t="s">
        <v>1006</v>
      </c>
      <c r="BF1480" t="s">
        <v>1006</v>
      </c>
      <c r="BG1480" t="s">
        <v>1006</v>
      </c>
      <c r="BH1480" t="s">
        <v>1006</v>
      </c>
      <c r="BI1480" t="s">
        <v>1006</v>
      </c>
      <c r="BJ1480">
        <v>0</v>
      </c>
      <c r="BK1480">
        <v>0</v>
      </c>
      <c r="BL1480">
        <v>0</v>
      </c>
      <c r="BM1480">
        <v>0</v>
      </c>
      <c r="BN1480">
        <v>0</v>
      </c>
      <c r="BO1480">
        <v>0</v>
      </c>
      <c r="BP1480">
        <v>0</v>
      </c>
      <c r="BQ1480" t="s">
        <v>5935</v>
      </c>
      <c r="BR1480">
        <v>0</v>
      </c>
      <c r="BS1480">
        <v>0</v>
      </c>
      <c r="BT1480">
        <v>0</v>
      </c>
    </row>
    <row r="1481" spans="1:72">
      <c r="A1481" t="str">
        <f>IF(I1481="","其他",_xlfn.XLOOKUP(I1481,辅助数据!B:B,辅助数据!C:C))</f>
        <v>盒子</v>
      </c>
      <c r="B1481" t="str" cm="1">
        <f t="array" ref="B1481">IFERROR(_xlfn.IFS(EOMONTH(E1481,0)-C1481&gt;90,"老品 (开售天数大于90天)",EOMONTH(E1481,0)-C1481&gt;=0,"新品 (开售天数小于等于90)"),"新品未出单")</f>
        <v>老品 (开售天数大于90天)</v>
      </c>
      <c r="C1481" s="1">
        <f>_xlfn.XLOOKUP(K1481,开售时间!A:A,开售时间!B:B)</f>
        <v>45304</v>
      </c>
      <c r="D1481" s="1" t="str">
        <f>IFERROR(_xlfn.XLOOKUP(G1481,分层!A:A,分层!B:B),"未划分")</f>
        <v>T2</v>
      </c>
      <c r="E1481" s="4">
        <v>46266</v>
      </c>
      <c r="F1481" s="1" t="s">
        <v>72</v>
      </c>
      <c r="G1481" t="s">
        <v>2790</v>
      </c>
      <c r="H1481" t="s">
        <v>3650</v>
      </c>
      <c r="I1481" t="s">
        <v>3651</v>
      </c>
      <c r="J1481" t="s">
        <v>5626</v>
      </c>
      <c r="K1481" t="s">
        <v>3651</v>
      </c>
      <c r="L1481">
        <v>380</v>
      </c>
      <c r="M1481">
        <v>13</v>
      </c>
      <c r="N1481">
        <v>5.24</v>
      </c>
      <c r="O1481">
        <v>0</v>
      </c>
      <c r="P1481">
        <v>0</v>
      </c>
      <c r="Q1481">
        <v>5.24</v>
      </c>
      <c r="R1481">
        <v>0</v>
      </c>
      <c r="S1481">
        <v>0</v>
      </c>
      <c r="T1481">
        <v>0</v>
      </c>
      <c r="U1481">
        <v>0</v>
      </c>
      <c r="V1481">
        <v>0</v>
      </c>
      <c r="W1481" t="s">
        <v>5935</v>
      </c>
      <c r="X1481">
        <v>17</v>
      </c>
      <c r="Y1481">
        <v>0</v>
      </c>
      <c r="Z1481">
        <v>0</v>
      </c>
      <c r="AA1481">
        <v>17</v>
      </c>
      <c r="AB1481">
        <v>0</v>
      </c>
      <c r="AC1481">
        <v>2</v>
      </c>
      <c r="AD1481">
        <v>0</v>
      </c>
      <c r="AE1481">
        <v>0</v>
      </c>
      <c r="AF1481">
        <v>2</v>
      </c>
      <c r="AG1481">
        <v>0</v>
      </c>
      <c r="AH1481" t="s">
        <v>86</v>
      </c>
      <c r="AI1481">
        <v>17</v>
      </c>
      <c r="AJ1481">
        <v>2</v>
      </c>
      <c r="AK1481" t="s">
        <v>7439</v>
      </c>
      <c r="AL1481">
        <v>0.4</v>
      </c>
      <c r="AM1481">
        <v>13.79</v>
      </c>
      <c r="AN1481">
        <v>3.24</v>
      </c>
      <c r="AO1481" t="s">
        <v>6513</v>
      </c>
      <c r="AP1481" t="s">
        <v>86</v>
      </c>
      <c r="AQ1481" t="s">
        <v>86</v>
      </c>
      <c r="AR1481" t="s">
        <v>86</v>
      </c>
      <c r="AS1481">
        <v>2.62</v>
      </c>
      <c r="AT1481" t="s">
        <v>5935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 t="s">
        <v>1006</v>
      </c>
      <c r="BE1481" t="s">
        <v>1006</v>
      </c>
      <c r="BF1481" t="s">
        <v>1006</v>
      </c>
      <c r="BG1481" t="s">
        <v>1006</v>
      </c>
      <c r="BH1481" t="s">
        <v>1006</v>
      </c>
      <c r="BI1481" t="s">
        <v>1006</v>
      </c>
      <c r="BJ1481">
        <v>0</v>
      </c>
      <c r="BK1481">
        <v>0</v>
      </c>
      <c r="BL1481">
        <v>0</v>
      </c>
      <c r="BM1481">
        <v>0</v>
      </c>
      <c r="BN1481">
        <v>0</v>
      </c>
      <c r="BO1481">
        <v>0</v>
      </c>
      <c r="BP1481">
        <v>0</v>
      </c>
      <c r="BQ1481" t="s">
        <v>5935</v>
      </c>
      <c r="BR1481">
        <v>0</v>
      </c>
      <c r="BS1481">
        <v>0</v>
      </c>
      <c r="BT1481">
        <v>0</v>
      </c>
    </row>
    <row r="1482" spans="1:72">
      <c r="A1482" t="str">
        <f>IF(I1482="","其他",_xlfn.XLOOKUP(I1482,辅助数据!B:B,辅助数据!C:C))</f>
        <v>盒子</v>
      </c>
      <c r="B1482" t="str" cm="1">
        <f t="array" ref="B1482">IFERROR(_xlfn.IFS(EOMONTH(E1482,0)-C1482&gt;90,"老品 (开售天数大于90天)",EOMONTH(E1482,0)-C1482&gt;=0,"新品 (开售天数小于等于90)"),"新品未出单")</f>
        <v>老品 (开售天数大于90天)</v>
      </c>
      <c r="C1482" s="1">
        <f>_xlfn.XLOOKUP(K1482,开售时间!A:A,开售时间!B:B)</f>
        <v>45301</v>
      </c>
      <c r="D1482" s="1" t="str">
        <f>IFERROR(_xlfn.XLOOKUP(G1482,分层!A:A,分层!B:B),"未划分")</f>
        <v>T2</v>
      </c>
      <c r="E1482" s="4">
        <v>46266</v>
      </c>
      <c r="F1482" s="1" t="s">
        <v>72</v>
      </c>
      <c r="G1482" t="s">
        <v>2155</v>
      </c>
      <c r="H1482" t="s">
        <v>3334</v>
      </c>
      <c r="I1482" t="s">
        <v>3335</v>
      </c>
      <c r="J1482" t="s">
        <v>1006</v>
      </c>
      <c r="K1482" t="s">
        <v>3335</v>
      </c>
      <c r="L1482">
        <v>278</v>
      </c>
      <c r="M1482">
        <v>6</v>
      </c>
      <c r="N1482">
        <v>2.96</v>
      </c>
      <c r="O1482">
        <v>0</v>
      </c>
      <c r="P1482">
        <v>0</v>
      </c>
      <c r="Q1482">
        <v>2.96</v>
      </c>
      <c r="R1482">
        <v>0</v>
      </c>
      <c r="S1482">
        <v>0</v>
      </c>
      <c r="T1482">
        <v>0</v>
      </c>
      <c r="U1482">
        <v>0</v>
      </c>
      <c r="V1482">
        <v>0</v>
      </c>
      <c r="W1482" t="s">
        <v>5935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t="s">
        <v>1006</v>
      </c>
      <c r="AI1482">
        <v>0</v>
      </c>
      <c r="AJ1482">
        <v>0</v>
      </c>
      <c r="AK1482" t="s">
        <v>5906</v>
      </c>
      <c r="AL1482">
        <v>0.49</v>
      </c>
      <c r="AM1482">
        <v>10.65</v>
      </c>
      <c r="AN1482">
        <v>0</v>
      </c>
      <c r="AO1482" t="s">
        <v>86</v>
      </c>
      <c r="AP1482" t="s">
        <v>86</v>
      </c>
      <c r="AQ1482" t="s">
        <v>86</v>
      </c>
      <c r="AR1482" t="s">
        <v>1006</v>
      </c>
      <c r="AS1482" t="s">
        <v>5935</v>
      </c>
      <c r="AT1482" t="s">
        <v>5935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0</v>
      </c>
      <c r="BC1482">
        <v>0</v>
      </c>
      <c r="BD1482" t="s">
        <v>3365</v>
      </c>
      <c r="BE1482" t="s">
        <v>3365</v>
      </c>
      <c r="BF1482" t="s">
        <v>3365</v>
      </c>
      <c r="BG1482" t="s">
        <v>1006</v>
      </c>
      <c r="BH1482" t="s">
        <v>1006</v>
      </c>
      <c r="BI1482" t="s">
        <v>1006</v>
      </c>
      <c r="BJ1482">
        <v>0</v>
      </c>
      <c r="BK1482">
        <v>0</v>
      </c>
      <c r="BL1482">
        <v>0</v>
      </c>
      <c r="BM1482">
        <v>0</v>
      </c>
      <c r="BN1482">
        <v>0</v>
      </c>
      <c r="BO1482">
        <v>0</v>
      </c>
      <c r="BP1482">
        <v>0</v>
      </c>
      <c r="BQ1482" t="s">
        <v>5935</v>
      </c>
      <c r="BR1482">
        <v>0</v>
      </c>
      <c r="BS1482">
        <v>0</v>
      </c>
      <c r="BT1482">
        <v>0</v>
      </c>
    </row>
    <row r="1483" spans="1:72">
      <c r="A1483" t="str">
        <f>IF(I1483="","其他",_xlfn.XLOOKUP(I1483,辅助数据!B:B,辅助数据!C:C))</f>
        <v>盒子</v>
      </c>
      <c r="B1483" t="str" cm="1">
        <f t="array" ref="B1483">IFERROR(_xlfn.IFS(EOMONTH(E1483,0)-C1483&gt;90,"老品 (开售天数大于90天)",EOMONTH(E1483,0)-C1483&gt;=0,"新品 (开售天数小于等于90)"),"新品未出单")</f>
        <v>老品 (开售天数大于90天)</v>
      </c>
      <c r="C1483" s="1">
        <f>_xlfn.XLOOKUP(K1483,开售时间!A:A,开售时间!B:B)</f>
        <v>45300</v>
      </c>
      <c r="D1483" s="1" t="str">
        <f>IFERROR(_xlfn.XLOOKUP(G1483,分层!A:A,分层!B:B),"未划分")</f>
        <v>T3</v>
      </c>
      <c r="E1483" s="4">
        <v>46266</v>
      </c>
      <c r="F1483" s="1" t="s">
        <v>72</v>
      </c>
      <c r="G1483" t="s">
        <v>3653</v>
      </c>
      <c r="H1483" t="s">
        <v>3654</v>
      </c>
      <c r="I1483" t="s">
        <v>3655</v>
      </c>
      <c r="J1483" t="s">
        <v>1006</v>
      </c>
      <c r="K1483" t="s">
        <v>3655</v>
      </c>
      <c r="L1483">
        <v>17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 t="s">
        <v>5935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t="s">
        <v>1006</v>
      </c>
      <c r="AI1483">
        <v>0</v>
      </c>
      <c r="AJ1483">
        <v>0</v>
      </c>
      <c r="AK1483" t="s">
        <v>1006</v>
      </c>
      <c r="AL1483" t="s">
        <v>5935</v>
      </c>
      <c r="AM1483">
        <v>0</v>
      </c>
      <c r="AN1483">
        <v>0</v>
      </c>
      <c r="AO1483" t="s">
        <v>1006</v>
      </c>
      <c r="AP1483" t="s">
        <v>1006</v>
      </c>
      <c r="AQ1483" t="s">
        <v>1006</v>
      </c>
      <c r="AR1483" t="s">
        <v>1006</v>
      </c>
      <c r="AS1483" t="s">
        <v>5935</v>
      </c>
      <c r="AT1483" t="s">
        <v>5935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 t="s">
        <v>1006</v>
      </c>
      <c r="BE1483" t="s">
        <v>1006</v>
      </c>
      <c r="BF1483" t="s">
        <v>1006</v>
      </c>
      <c r="BG1483" t="s">
        <v>1006</v>
      </c>
      <c r="BH1483" t="s">
        <v>1006</v>
      </c>
      <c r="BI1483" t="s">
        <v>1006</v>
      </c>
      <c r="BJ1483">
        <v>0</v>
      </c>
      <c r="BK1483">
        <v>0</v>
      </c>
      <c r="BL1483">
        <v>0</v>
      </c>
      <c r="BM1483">
        <v>0</v>
      </c>
      <c r="BN1483">
        <v>0</v>
      </c>
      <c r="BO1483">
        <v>0</v>
      </c>
      <c r="BP1483">
        <v>0</v>
      </c>
      <c r="BQ1483" t="s">
        <v>5935</v>
      </c>
      <c r="BR1483">
        <v>0</v>
      </c>
      <c r="BS1483">
        <v>0</v>
      </c>
      <c r="BT1483">
        <v>0</v>
      </c>
    </row>
    <row r="1484" spans="1:72">
      <c r="A1484" t="str">
        <f>IF(I1484="","其他",_xlfn.XLOOKUP(I1484,辅助数据!B:B,辅助数据!C:C))</f>
        <v>盒子</v>
      </c>
      <c r="B1484" t="str" cm="1">
        <f t="array" ref="B1484">IFERROR(_xlfn.IFS(EOMONTH(E1484,0)-C1484&gt;90,"老品 (开售天数大于90天)",EOMONTH(E1484,0)-C1484&gt;=0,"新品 (开售天数小于等于90)"),"新品未出单")</f>
        <v>老品 (开售天数大于90天)</v>
      </c>
      <c r="C1484" s="1">
        <f>_xlfn.XLOOKUP(K1484,开售时间!A:A,开售时间!B:B)</f>
        <v>45300</v>
      </c>
      <c r="D1484" s="1" t="str">
        <f>IFERROR(_xlfn.XLOOKUP(G1484,分层!A:A,分层!B:B),"未划分")</f>
        <v>T3</v>
      </c>
      <c r="E1484" s="4">
        <v>46266</v>
      </c>
      <c r="F1484" s="1" t="s">
        <v>72</v>
      </c>
      <c r="G1484" t="s">
        <v>2957</v>
      </c>
      <c r="H1484" t="s">
        <v>3656</v>
      </c>
      <c r="I1484" t="s">
        <v>3657</v>
      </c>
      <c r="J1484" t="s">
        <v>5465</v>
      </c>
      <c r="K1484" t="s">
        <v>3657</v>
      </c>
      <c r="L1484">
        <v>586</v>
      </c>
      <c r="M1484">
        <v>11</v>
      </c>
      <c r="N1484">
        <v>4.5</v>
      </c>
      <c r="O1484">
        <v>0</v>
      </c>
      <c r="P1484">
        <v>0</v>
      </c>
      <c r="Q1484">
        <v>4.5</v>
      </c>
      <c r="R1484">
        <v>0</v>
      </c>
      <c r="S1484">
        <v>0</v>
      </c>
      <c r="T1484">
        <v>0</v>
      </c>
      <c r="U1484">
        <v>0</v>
      </c>
      <c r="V1484">
        <v>0</v>
      </c>
      <c r="W1484" t="s">
        <v>5935</v>
      </c>
      <c r="X1484">
        <v>8.07</v>
      </c>
      <c r="Y1484">
        <v>0</v>
      </c>
      <c r="Z1484">
        <v>0</v>
      </c>
      <c r="AA1484">
        <v>8.07</v>
      </c>
      <c r="AB1484">
        <v>0</v>
      </c>
      <c r="AC1484">
        <v>1</v>
      </c>
      <c r="AD1484">
        <v>0</v>
      </c>
      <c r="AE1484">
        <v>0</v>
      </c>
      <c r="AF1484">
        <v>1</v>
      </c>
      <c r="AG1484">
        <v>0</v>
      </c>
      <c r="AH1484" t="s">
        <v>86</v>
      </c>
      <c r="AI1484">
        <v>8.07</v>
      </c>
      <c r="AJ1484">
        <v>1</v>
      </c>
      <c r="AK1484" t="s">
        <v>3601</v>
      </c>
      <c r="AL1484">
        <v>0.41</v>
      </c>
      <c r="AM1484">
        <v>7.68</v>
      </c>
      <c r="AN1484">
        <v>1.79</v>
      </c>
      <c r="AO1484" t="s">
        <v>7440</v>
      </c>
      <c r="AP1484" t="s">
        <v>86</v>
      </c>
      <c r="AQ1484" t="s">
        <v>86</v>
      </c>
      <c r="AR1484" t="s">
        <v>86</v>
      </c>
      <c r="AS1484">
        <v>4.5</v>
      </c>
      <c r="AT1484" t="s">
        <v>5935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 t="s">
        <v>1006</v>
      </c>
      <c r="BE1484" t="s">
        <v>1006</v>
      </c>
      <c r="BF1484" t="s">
        <v>1006</v>
      </c>
      <c r="BG1484" t="s">
        <v>1006</v>
      </c>
      <c r="BH1484" t="s">
        <v>1006</v>
      </c>
      <c r="BI1484" t="s">
        <v>1006</v>
      </c>
      <c r="BJ1484">
        <v>0</v>
      </c>
      <c r="BK1484">
        <v>0</v>
      </c>
      <c r="BL1484">
        <v>0</v>
      </c>
      <c r="BM1484">
        <v>0</v>
      </c>
      <c r="BN1484">
        <v>0</v>
      </c>
      <c r="BO1484">
        <v>0</v>
      </c>
      <c r="BP1484">
        <v>0</v>
      </c>
      <c r="BQ1484" t="s">
        <v>5935</v>
      </c>
      <c r="BR1484">
        <v>0</v>
      </c>
      <c r="BS1484">
        <v>0</v>
      </c>
      <c r="BT1484">
        <v>0</v>
      </c>
    </row>
    <row r="1485" spans="1:72">
      <c r="A1485" t="str">
        <f>IF(I1485="","其他",_xlfn.XLOOKUP(I1485,辅助数据!B:B,辅助数据!C:C))</f>
        <v>盒子</v>
      </c>
      <c r="B1485" t="str" cm="1">
        <f t="array" ref="B1485">IFERROR(_xlfn.IFS(EOMONTH(E1485,0)-C1485&gt;90,"老品 (开售天数大于90天)",EOMONTH(E1485,0)-C1485&gt;=0,"新品 (开售天数小于等于90)"),"新品未出单")</f>
        <v>老品 (开售天数大于90天)</v>
      </c>
      <c r="C1485" s="1">
        <f>_xlfn.XLOOKUP(K1485,开售时间!A:A,开售时间!B:B)</f>
        <v>45373</v>
      </c>
      <c r="D1485" s="1" t="str">
        <f>IFERROR(_xlfn.XLOOKUP(G1485,分层!A:A,分层!B:B),"未划分")</f>
        <v>T2</v>
      </c>
      <c r="E1485" s="4">
        <v>46266</v>
      </c>
      <c r="F1485" s="1" t="s">
        <v>72</v>
      </c>
      <c r="G1485" t="s">
        <v>1943</v>
      </c>
      <c r="H1485" t="s">
        <v>5909</v>
      </c>
      <c r="I1485" t="s">
        <v>3659</v>
      </c>
      <c r="J1485" t="s">
        <v>86</v>
      </c>
      <c r="K1485" t="s">
        <v>3659</v>
      </c>
      <c r="L1485">
        <v>40</v>
      </c>
      <c r="M1485">
        <v>1</v>
      </c>
      <c r="N1485">
        <v>0.18</v>
      </c>
      <c r="O1485">
        <v>0</v>
      </c>
      <c r="P1485">
        <v>0</v>
      </c>
      <c r="Q1485">
        <v>0.18</v>
      </c>
      <c r="R1485">
        <v>0</v>
      </c>
      <c r="S1485">
        <v>0</v>
      </c>
      <c r="T1485">
        <v>0</v>
      </c>
      <c r="U1485">
        <v>0</v>
      </c>
      <c r="V1485">
        <v>0</v>
      </c>
      <c r="W1485" t="s">
        <v>5935</v>
      </c>
      <c r="X1485">
        <v>8.5</v>
      </c>
      <c r="Y1485">
        <v>0</v>
      </c>
      <c r="Z1485">
        <v>0</v>
      </c>
      <c r="AA1485">
        <v>8.5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 t="s">
        <v>86</v>
      </c>
      <c r="AI1485">
        <v>8.5</v>
      </c>
      <c r="AJ1485">
        <v>1</v>
      </c>
      <c r="AK1485" t="s">
        <v>5364</v>
      </c>
      <c r="AL1485">
        <v>0.18</v>
      </c>
      <c r="AM1485">
        <v>4.5</v>
      </c>
      <c r="AN1485">
        <v>47.22</v>
      </c>
      <c r="AO1485" t="s">
        <v>7441</v>
      </c>
      <c r="AP1485" t="s">
        <v>86</v>
      </c>
      <c r="AQ1485" t="s">
        <v>86</v>
      </c>
      <c r="AR1485" t="s">
        <v>86</v>
      </c>
      <c r="AS1485">
        <v>0.18</v>
      </c>
      <c r="AT1485" t="s">
        <v>5935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0</v>
      </c>
      <c r="BC1485">
        <v>0</v>
      </c>
      <c r="BD1485" t="s">
        <v>1006</v>
      </c>
      <c r="BE1485" t="s">
        <v>1006</v>
      </c>
      <c r="BF1485" t="s">
        <v>1006</v>
      </c>
      <c r="BG1485" t="s">
        <v>1006</v>
      </c>
      <c r="BH1485" t="s">
        <v>1006</v>
      </c>
      <c r="BI1485" t="s">
        <v>1006</v>
      </c>
      <c r="BJ1485">
        <v>0</v>
      </c>
      <c r="BK1485">
        <v>0</v>
      </c>
      <c r="BL1485">
        <v>0</v>
      </c>
      <c r="BM1485">
        <v>0</v>
      </c>
      <c r="BN1485">
        <v>0</v>
      </c>
      <c r="BO1485">
        <v>0</v>
      </c>
      <c r="BP1485">
        <v>0</v>
      </c>
      <c r="BQ1485" t="s">
        <v>5935</v>
      </c>
      <c r="BR1485">
        <v>0</v>
      </c>
      <c r="BS1485">
        <v>0</v>
      </c>
      <c r="BT1485">
        <v>0</v>
      </c>
    </row>
    <row r="1486" spans="1:72">
      <c r="A1486" t="str">
        <f>IF(I1486="","其他",_xlfn.XLOOKUP(I1486,辅助数据!B:B,辅助数据!C:C))</f>
        <v>盒子</v>
      </c>
      <c r="B1486" t="str" cm="1">
        <f t="array" ref="B1486">IFERROR(_xlfn.IFS(EOMONTH(E1486,0)-C1486&gt;90,"老品 (开售天数大于90天)",EOMONTH(E1486,0)-C1486&gt;=0,"新品 (开售天数小于等于90)"),"新品未出单")</f>
        <v>老品 (开售天数大于90天)</v>
      </c>
      <c r="C1486" s="1">
        <f>_xlfn.XLOOKUP(K1486,开售时间!A:A,开售时间!B:B)</f>
        <v>45375</v>
      </c>
      <c r="D1486" s="1" t="str">
        <f>IFERROR(_xlfn.XLOOKUP(G1486,分层!A:A,分层!B:B),"未划分")</f>
        <v>T3</v>
      </c>
      <c r="E1486" s="4">
        <v>46266</v>
      </c>
      <c r="F1486" s="1" t="s">
        <v>72</v>
      </c>
      <c r="G1486" t="s">
        <v>2498</v>
      </c>
      <c r="H1486" t="s">
        <v>3660</v>
      </c>
      <c r="I1486" t="s">
        <v>3661</v>
      </c>
      <c r="J1486" t="s">
        <v>1099</v>
      </c>
      <c r="K1486" t="s">
        <v>3661</v>
      </c>
      <c r="L1486">
        <v>94</v>
      </c>
      <c r="M1486">
        <v>3</v>
      </c>
      <c r="N1486">
        <v>1.21</v>
      </c>
      <c r="O1486">
        <v>0</v>
      </c>
      <c r="P1486">
        <v>0</v>
      </c>
      <c r="Q1486">
        <v>1.21</v>
      </c>
      <c r="R1486">
        <v>0</v>
      </c>
      <c r="S1486">
        <v>0</v>
      </c>
      <c r="T1486">
        <v>0</v>
      </c>
      <c r="U1486">
        <v>0</v>
      </c>
      <c r="V1486">
        <v>0</v>
      </c>
      <c r="W1486" t="s">
        <v>5935</v>
      </c>
      <c r="X1486">
        <v>17</v>
      </c>
      <c r="Y1486">
        <v>0</v>
      </c>
      <c r="Z1486">
        <v>0</v>
      </c>
      <c r="AA1486">
        <v>17</v>
      </c>
      <c r="AB1486">
        <v>0</v>
      </c>
      <c r="AC1486">
        <v>2</v>
      </c>
      <c r="AD1486">
        <v>0</v>
      </c>
      <c r="AE1486">
        <v>0</v>
      </c>
      <c r="AF1486">
        <v>2</v>
      </c>
      <c r="AG1486">
        <v>0</v>
      </c>
      <c r="AH1486" t="s">
        <v>86</v>
      </c>
      <c r="AI1486">
        <v>17</v>
      </c>
      <c r="AJ1486">
        <v>2</v>
      </c>
      <c r="AK1486" t="s">
        <v>7442</v>
      </c>
      <c r="AL1486">
        <v>0.4</v>
      </c>
      <c r="AM1486">
        <v>12.87</v>
      </c>
      <c r="AN1486">
        <v>14.05</v>
      </c>
      <c r="AO1486" t="s">
        <v>4304</v>
      </c>
      <c r="AP1486" t="s">
        <v>86</v>
      </c>
      <c r="AQ1486" t="s">
        <v>86</v>
      </c>
      <c r="AR1486" t="s">
        <v>86</v>
      </c>
      <c r="AS1486">
        <v>0.61</v>
      </c>
      <c r="AT1486" t="s">
        <v>5935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 t="s">
        <v>1006</v>
      </c>
      <c r="BE1486" t="s">
        <v>1006</v>
      </c>
      <c r="BF1486" t="s">
        <v>1006</v>
      </c>
      <c r="BG1486" t="s">
        <v>1006</v>
      </c>
      <c r="BH1486" t="s">
        <v>1006</v>
      </c>
      <c r="BI1486" t="s">
        <v>1006</v>
      </c>
      <c r="BJ1486">
        <v>0</v>
      </c>
      <c r="BK1486">
        <v>0</v>
      </c>
      <c r="BL1486">
        <v>0</v>
      </c>
      <c r="BM1486">
        <v>0</v>
      </c>
      <c r="BN1486">
        <v>0</v>
      </c>
      <c r="BO1486">
        <v>0</v>
      </c>
      <c r="BP1486">
        <v>0</v>
      </c>
      <c r="BQ1486" t="s">
        <v>5935</v>
      </c>
      <c r="BR1486">
        <v>0</v>
      </c>
      <c r="BS1486">
        <v>0</v>
      </c>
      <c r="BT1486">
        <v>0</v>
      </c>
    </row>
    <row r="1487" spans="1:72">
      <c r="A1487" t="str">
        <f>IF(I1487="","其他",_xlfn.XLOOKUP(I1487,辅助数据!B:B,辅助数据!C:C))</f>
        <v>盒子</v>
      </c>
      <c r="B1487" t="str" cm="1">
        <f t="array" ref="B1487">IFERROR(_xlfn.IFS(EOMONTH(E1487,0)-C1487&gt;90,"老品 (开售天数大于90天)",EOMONTH(E1487,0)-C1487&gt;=0,"新品 (开售天数小于等于90)"),"新品未出单")</f>
        <v>老品 (开售天数大于90天)</v>
      </c>
      <c r="C1487" s="1">
        <f>_xlfn.XLOOKUP(K1487,开售时间!A:A,开售时间!B:B)</f>
        <v>45372</v>
      </c>
      <c r="D1487" s="1" t="str">
        <f>IFERROR(_xlfn.XLOOKUP(G1487,分层!A:A,分层!B:B),"未划分")</f>
        <v>T3</v>
      </c>
      <c r="E1487" s="4">
        <v>46266</v>
      </c>
      <c r="F1487" s="1" t="s">
        <v>72</v>
      </c>
      <c r="G1487" t="s">
        <v>2764</v>
      </c>
      <c r="H1487" t="s">
        <v>3342</v>
      </c>
      <c r="I1487" t="s">
        <v>3343</v>
      </c>
      <c r="J1487" t="s">
        <v>5503</v>
      </c>
      <c r="K1487" t="s">
        <v>3343</v>
      </c>
      <c r="L1487">
        <v>330</v>
      </c>
      <c r="M1487">
        <v>9</v>
      </c>
      <c r="N1487">
        <v>4.94</v>
      </c>
      <c r="O1487">
        <v>0</v>
      </c>
      <c r="P1487">
        <v>0</v>
      </c>
      <c r="Q1487">
        <v>4.94</v>
      </c>
      <c r="R1487">
        <v>0</v>
      </c>
      <c r="S1487">
        <v>0</v>
      </c>
      <c r="T1487">
        <v>0</v>
      </c>
      <c r="U1487">
        <v>0</v>
      </c>
      <c r="V1487">
        <v>0</v>
      </c>
      <c r="W1487" t="s">
        <v>5935</v>
      </c>
      <c r="X1487">
        <v>25.49</v>
      </c>
      <c r="Y1487">
        <v>0</v>
      </c>
      <c r="Z1487">
        <v>0</v>
      </c>
      <c r="AA1487">
        <v>25.49</v>
      </c>
      <c r="AB1487">
        <v>0</v>
      </c>
      <c r="AC1487">
        <v>2</v>
      </c>
      <c r="AD1487">
        <v>0</v>
      </c>
      <c r="AE1487">
        <v>0</v>
      </c>
      <c r="AF1487">
        <v>2</v>
      </c>
      <c r="AG1487">
        <v>0</v>
      </c>
      <c r="AH1487" t="s">
        <v>86</v>
      </c>
      <c r="AI1487">
        <v>25.49</v>
      </c>
      <c r="AJ1487">
        <v>2</v>
      </c>
      <c r="AK1487" t="s">
        <v>7433</v>
      </c>
      <c r="AL1487">
        <v>0.55</v>
      </c>
      <c r="AM1487">
        <v>14.97</v>
      </c>
      <c r="AN1487">
        <v>5.16</v>
      </c>
      <c r="AO1487" t="s">
        <v>4487</v>
      </c>
      <c r="AP1487" t="s">
        <v>86</v>
      </c>
      <c r="AQ1487" t="s">
        <v>86</v>
      </c>
      <c r="AR1487" t="s">
        <v>86</v>
      </c>
      <c r="AS1487">
        <v>2.47</v>
      </c>
      <c r="AT1487" t="s">
        <v>5935</v>
      </c>
      <c r="AU1487">
        <v>0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0</v>
      </c>
      <c r="BC1487">
        <v>0</v>
      </c>
      <c r="BD1487" t="s">
        <v>1006</v>
      </c>
      <c r="BE1487" t="s">
        <v>1006</v>
      </c>
      <c r="BF1487" t="s">
        <v>1006</v>
      </c>
      <c r="BG1487" t="s">
        <v>1006</v>
      </c>
      <c r="BH1487" t="s">
        <v>1006</v>
      </c>
      <c r="BI1487" t="s">
        <v>1006</v>
      </c>
      <c r="BJ1487">
        <v>0</v>
      </c>
      <c r="BK1487">
        <v>0</v>
      </c>
      <c r="BL1487">
        <v>0</v>
      </c>
      <c r="BM1487">
        <v>0</v>
      </c>
      <c r="BN1487">
        <v>0</v>
      </c>
      <c r="BO1487">
        <v>0</v>
      </c>
      <c r="BP1487">
        <v>0</v>
      </c>
      <c r="BQ1487" t="s">
        <v>5935</v>
      </c>
      <c r="BR1487">
        <v>0</v>
      </c>
      <c r="BS1487">
        <v>0</v>
      </c>
      <c r="BT1487">
        <v>0</v>
      </c>
    </row>
    <row r="1488" spans="1:72">
      <c r="A1488" t="str">
        <f>IF(I1488="","其他",_xlfn.XLOOKUP(I1488,辅助数据!B:B,辅助数据!C:C))</f>
        <v>盒子</v>
      </c>
      <c r="B1488" t="str" cm="1">
        <f t="array" ref="B1488">IFERROR(_xlfn.IFS(EOMONTH(E1488,0)-C1488&gt;90,"老品 (开售天数大于90天)",EOMONTH(E1488,0)-C1488&gt;=0,"新品 (开售天数小于等于90)"),"新品未出单")</f>
        <v>老品 (开售天数大于90天)</v>
      </c>
      <c r="C1488" s="1">
        <f>_xlfn.XLOOKUP(K1488,开售时间!A:A,开售时间!B:B)</f>
        <v>45372</v>
      </c>
      <c r="D1488" s="1" t="str">
        <f>IFERROR(_xlfn.XLOOKUP(G1488,分层!A:A,分层!B:B),"未划分")</f>
        <v>T2</v>
      </c>
      <c r="E1488" s="4">
        <v>46266</v>
      </c>
      <c r="F1488" s="1" t="s">
        <v>72</v>
      </c>
      <c r="G1488" t="s">
        <v>2398</v>
      </c>
      <c r="H1488" t="s">
        <v>3663</v>
      </c>
      <c r="I1488" t="s">
        <v>3664</v>
      </c>
      <c r="J1488" t="s">
        <v>1006</v>
      </c>
      <c r="K1488" t="s">
        <v>3664</v>
      </c>
      <c r="L1488">
        <v>112</v>
      </c>
      <c r="M1488">
        <v>2</v>
      </c>
      <c r="N1488">
        <v>0.65</v>
      </c>
      <c r="O1488">
        <v>0</v>
      </c>
      <c r="P1488">
        <v>0</v>
      </c>
      <c r="Q1488">
        <v>0.65</v>
      </c>
      <c r="R1488">
        <v>0</v>
      </c>
      <c r="S1488">
        <v>0</v>
      </c>
      <c r="T1488">
        <v>0</v>
      </c>
      <c r="U1488">
        <v>0</v>
      </c>
      <c r="V1488">
        <v>0</v>
      </c>
      <c r="W1488" t="s">
        <v>5935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 t="s">
        <v>1006</v>
      </c>
      <c r="AI1488">
        <v>0</v>
      </c>
      <c r="AJ1488">
        <v>0</v>
      </c>
      <c r="AK1488" t="s">
        <v>7076</v>
      </c>
      <c r="AL1488">
        <v>0.33</v>
      </c>
      <c r="AM1488">
        <v>5.8</v>
      </c>
      <c r="AN1488">
        <v>0</v>
      </c>
      <c r="AO1488" t="s">
        <v>86</v>
      </c>
      <c r="AP1488" t="s">
        <v>86</v>
      </c>
      <c r="AQ1488" t="s">
        <v>86</v>
      </c>
      <c r="AR1488" t="s">
        <v>1006</v>
      </c>
      <c r="AS1488" t="s">
        <v>5935</v>
      </c>
      <c r="AT1488" t="s">
        <v>5935</v>
      </c>
      <c r="AU1488">
        <v>0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0</v>
      </c>
      <c r="BC1488">
        <v>0</v>
      </c>
      <c r="BD1488" t="s">
        <v>1006</v>
      </c>
      <c r="BE1488" t="s">
        <v>1006</v>
      </c>
      <c r="BF1488" t="s">
        <v>1006</v>
      </c>
      <c r="BG1488" t="s">
        <v>1006</v>
      </c>
      <c r="BH1488" t="s">
        <v>1006</v>
      </c>
      <c r="BI1488" t="s">
        <v>1006</v>
      </c>
      <c r="BJ1488">
        <v>0</v>
      </c>
      <c r="BK1488">
        <v>0</v>
      </c>
      <c r="BL1488">
        <v>0</v>
      </c>
      <c r="BM1488">
        <v>0</v>
      </c>
      <c r="BN1488">
        <v>0</v>
      </c>
      <c r="BO1488">
        <v>0</v>
      </c>
      <c r="BP1488">
        <v>0</v>
      </c>
      <c r="BQ1488" t="s">
        <v>5935</v>
      </c>
      <c r="BR1488">
        <v>0</v>
      </c>
      <c r="BS1488">
        <v>0</v>
      </c>
      <c r="BT1488">
        <v>0</v>
      </c>
    </row>
    <row r="1489" spans="1:72">
      <c r="A1489" t="str">
        <f>IF(I1489="","其他",_xlfn.XLOOKUP(I1489,辅助数据!B:B,辅助数据!C:C))</f>
        <v>盒子</v>
      </c>
      <c r="B1489" t="str" cm="1">
        <f t="array" ref="B1489">IFERROR(_xlfn.IFS(EOMONTH(E1489,0)-C1489&gt;90,"老品 (开售天数大于90天)",EOMONTH(E1489,0)-C1489&gt;=0,"新品 (开售天数小于等于90)"),"新品未出单")</f>
        <v>老品 (开售天数大于90天)</v>
      </c>
      <c r="C1489" s="1">
        <f>_xlfn.XLOOKUP(K1489,开售时间!A:A,开售时间!B:B)</f>
        <v>45378</v>
      </c>
      <c r="D1489" s="1" t="str">
        <f>IFERROR(_xlfn.XLOOKUP(G1489,分层!A:A,分层!B:B),"未划分")</f>
        <v>T2</v>
      </c>
      <c r="E1489" s="4">
        <v>46266</v>
      </c>
      <c r="F1489" s="1" t="s">
        <v>72</v>
      </c>
      <c r="G1489" t="s">
        <v>2106</v>
      </c>
      <c r="H1489" t="s">
        <v>3673</v>
      </c>
      <c r="I1489" t="s">
        <v>3674</v>
      </c>
      <c r="J1489" t="s">
        <v>1006</v>
      </c>
      <c r="K1489" t="s">
        <v>3674</v>
      </c>
      <c r="L1489">
        <v>398</v>
      </c>
      <c r="M1489">
        <v>7</v>
      </c>
      <c r="N1489">
        <v>3.04</v>
      </c>
      <c r="O1489">
        <v>0</v>
      </c>
      <c r="P1489">
        <v>0</v>
      </c>
      <c r="Q1489">
        <v>3.04</v>
      </c>
      <c r="R1489">
        <v>0</v>
      </c>
      <c r="S1489">
        <v>0</v>
      </c>
      <c r="T1489">
        <v>0</v>
      </c>
      <c r="U1489">
        <v>0</v>
      </c>
      <c r="V1489">
        <v>0</v>
      </c>
      <c r="W1489" t="s">
        <v>5935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 t="s">
        <v>1006</v>
      </c>
      <c r="AI1489">
        <v>0</v>
      </c>
      <c r="AJ1489">
        <v>0</v>
      </c>
      <c r="AK1489" t="s">
        <v>771</v>
      </c>
      <c r="AL1489">
        <v>0.43</v>
      </c>
      <c r="AM1489">
        <v>7.64</v>
      </c>
      <c r="AN1489">
        <v>0</v>
      </c>
      <c r="AO1489" t="s">
        <v>86</v>
      </c>
      <c r="AP1489" t="s">
        <v>86</v>
      </c>
      <c r="AQ1489" t="s">
        <v>86</v>
      </c>
      <c r="AR1489" t="s">
        <v>1006</v>
      </c>
      <c r="AS1489" t="s">
        <v>5935</v>
      </c>
      <c r="AT1489" t="s">
        <v>5935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 t="s">
        <v>1006</v>
      </c>
      <c r="BE1489" t="s">
        <v>1006</v>
      </c>
      <c r="BF1489" t="s">
        <v>1006</v>
      </c>
      <c r="BG1489" t="s">
        <v>1006</v>
      </c>
      <c r="BH1489" t="s">
        <v>1006</v>
      </c>
      <c r="BI1489" t="s">
        <v>1006</v>
      </c>
      <c r="BJ1489">
        <v>0</v>
      </c>
      <c r="BK1489">
        <v>0</v>
      </c>
      <c r="BL1489">
        <v>0</v>
      </c>
      <c r="BM1489">
        <v>0</v>
      </c>
      <c r="BN1489">
        <v>0</v>
      </c>
      <c r="BO1489">
        <v>0</v>
      </c>
      <c r="BP1489">
        <v>0</v>
      </c>
      <c r="BQ1489" t="s">
        <v>5935</v>
      </c>
      <c r="BR1489">
        <v>0</v>
      </c>
      <c r="BS1489">
        <v>0</v>
      </c>
      <c r="BT1489">
        <v>0</v>
      </c>
    </row>
    <row r="1490" spans="1:72">
      <c r="A1490" t="str">
        <f>IF(I1490="","其他",_xlfn.XLOOKUP(I1490,辅助数据!B:B,辅助数据!C:C))</f>
        <v>灯饰门联</v>
      </c>
      <c r="B1490" t="str" cm="1">
        <f t="array" ref="B1490">IFERROR(_xlfn.IFS(EOMONTH(E1490,0)-C1490&gt;90,"老品 (开售天数大于90天)",EOMONTH(E1490,0)-C1490&gt;=0,"新品 (开售天数小于等于90)"),"新品未出单")</f>
        <v>老品 (开售天数大于90天)</v>
      </c>
      <c r="C1490" s="1">
        <f>_xlfn.XLOOKUP(K1490,开售时间!A:A,开售时间!B:B)</f>
        <v>45284</v>
      </c>
      <c r="D1490" s="1" t="str">
        <f>IFERROR(_xlfn.XLOOKUP(G1490,分层!A:A,分层!B:B),"未划分")</f>
        <v>T3</v>
      </c>
      <c r="E1490" s="4">
        <v>46266</v>
      </c>
      <c r="F1490" s="1" t="s">
        <v>72</v>
      </c>
      <c r="G1490" t="s">
        <v>1953</v>
      </c>
      <c r="H1490" t="s">
        <v>3697</v>
      </c>
      <c r="I1490" t="s">
        <v>3698</v>
      </c>
      <c r="J1490" t="s">
        <v>1006</v>
      </c>
      <c r="K1490" t="s">
        <v>3698</v>
      </c>
      <c r="L1490">
        <v>145</v>
      </c>
      <c r="M1490">
        <v>4</v>
      </c>
      <c r="N1490">
        <v>1.69</v>
      </c>
      <c r="O1490">
        <v>0</v>
      </c>
      <c r="P1490">
        <v>0</v>
      </c>
      <c r="Q1490">
        <v>1.69</v>
      </c>
      <c r="R1490">
        <v>0</v>
      </c>
      <c r="S1490">
        <v>0</v>
      </c>
      <c r="T1490">
        <v>0</v>
      </c>
      <c r="U1490">
        <v>0</v>
      </c>
      <c r="V1490">
        <v>0</v>
      </c>
      <c r="W1490" t="s">
        <v>5935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 t="s">
        <v>1006</v>
      </c>
      <c r="AI1490">
        <v>0</v>
      </c>
      <c r="AJ1490">
        <v>0</v>
      </c>
      <c r="AK1490" t="s">
        <v>7443</v>
      </c>
      <c r="AL1490">
        <v>0.42</v>
      </c>
      <c r="AM1490">
        <v>11.66</v>
      </c>
      <c r="AN1490">
        <v>0</v>
      </c>
      <c r="AO1490" t="s">
        <v>86</v>
      </c>
      <c r="AP1490" t="s">
        <v>86</v>
      </c>
      <c r="AQ1490" t="s">
        <v>86</v>
      </c>
      <c r="AR1490" t="s">
        <v>1006</v>
      </c>
      <c r="AS1490" t="s">
        <v>5935</v>
      </c>
      <c r="AT1490" t="s">
        <v>5935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0</v>
      </c>
      <c r="BC1490">
        <v>0</v>
      </c>
      <c r="BD1490" t="s">
        <v>1006</v>
      </c>
      <c r="BE1490" t="s">
        <v>1006</v>
      </c>
      <c r="BF1490" t="s">
        <v>1006</v>
      </c>
      <c r="BG1490" t="s">
        <v>1006</v>
      </c>
      <c r="BH1490" t="s">
        <v>1006</v>
      </c>
      <c r="BI1490" t="s">
        <v>1006</v>
      </c>
      <c r="BJ1490">
        <v>0</v>
      </c>
      <c r="BK1490">
        <v>0</v>
      </c>
      <c r="BL1490">
        <v>0</v>
      </c>
      <c r="BM1490">
        <v>0</v>
      </c>
      <c r="BN1490">
        <v>0</v>
      </c>
      <c r="BO1490">
        <v>0</v>
      </c>
      <c r="BP1490">
        <v>0</v>
      </c>
      <c r="BQ1490" t="s">
        <v>5935</v>
      </c>
      <c r="BR1490">
        <v>0</v>
      </c>
      <c r="BS1490">
        <v>0</v>
      </c>
      <c r="BT1490">
        <v>0</v>
      </c>
    </row>
    <row r="1491" spans="1:72">
      <c r="A1491" t="str">
        <f>IF(I1491="","其他",_xlfn.XLOOKUP(I1491,辅助数据!B:B,辅助数据!C:C))</f>
        <v>门牌标志</v>
      </c>
      <c r="B1491" t="str" cm="1">
        <f t="array" ref="B1491">IFERROR(_xlfn.IFS(EOMONTH(E1491,0)-C1491&gt;90,"老品 (开售天数大于90天)",EOMONTH(E1491,0)-C1491&gt;=0,"新品 (开售天数小于等于90)"),"新品未出单")</f>
        <v>老品 (开售天数大于90天)</v>
      </c>
      <c r="C1491" s="1">
        <f>_xlfn.XLOOKUP(K1491,开售时间!A:A,开售时间!B:B)</f>
        <v>45495</v>
      </c>
      <c r="D1491" s="1" t="str">
        <f>IFERROR(_xlfn.XLOOKUP(G1491,分层!A:A,分层!B:B),"未划分")</f>
        <v>T3</v>
      </c>
      <c r="E1491" s="4">
        <v>46266</v>
      </c>
      <c r="F1491" s="1" t="s">
        <v>72</v>
      </c>
      <c r="G1491" t="s">
        <v>2218</v>
      </c>
      <c r="H1491" t="s">
        <v>3703</v>
      </c>
      <c r="I1491" t="s">
        <v>3704</v>
      </c>
      <c r="J1491" t="s">
        <v>1006</v>
      </c>
      <c r="K1491" t="s">
        <v>3704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 t="s">
        <v>5935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 t="s">
        <v>1006</v>
      </c>
      <c r="AI1491">
        <v>0</v>
      </c>
      <c r="AJ1491">
        <v>0</v>
      </c>
      <c r="AK1491" t="s">
        <v>1006</v>
      </c>
      <c r="AL1491" t="s">
        <v>5935</v>
      </c>
      <c r="AM1491" t="s">
        <v>5935</v>
      </c>
      <c r="AN1491">
        <v>0</v>
      </c>
      <c r="AO1491" t="s">
        <v>1006</v>
      </c>
      <c r="AP1491" t="s">
        <v>1006</v>
      </c>
      <c r="AQ1491" t="s">
        <v>1006</v>
      </c>
      <c r="AR1491" t="s">
        <v>1006</v>
      </c>
      <c r="AS1491" t="s">
        <v>5935</v>
      </c>
      <c r="AT1491" t="s">
        <v>5935</v>
      </c>
      <c r="AU1491">
        <v>0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 t="s">
        <v>1006</v>
      </c>
      <c r="BE1491" t="s">
        <v>1006</v>
      </c>
      <c r="BF1491" t="s">
        <v>1006</v>
      </c>
      <c r="BG1491" t="s">
        <v>1006</v>
      </c>
      <c r="BH1491" t="s">
        <v>1006</v>
      </c>
      <c r="BI1491" t="s">
        <v>1006</v>
      </c>
      <c r="BJ1491">
        <v>0</v>
      </c>
      <c r="BK1491">
        <v>0</v>
      </c>
      <c r="BL1491">
        <v>0</v>
      </c>
      <c r="BM1491">
        <v>0</v>
      </c>
      <c r="BN1491">
        <v>0</v>
      </c>
      <c r="BO1491">
        <v>0</v>
      </c>
      <c r="BP1491">
        <v>0</v>
      </c>
      <c r="BQ1491" t="s">
        <v>5935</v>
      </c>
      <c r="BR1491">
        <v>0</v>
      </c>
      <c r="BS1491">
        <v>0</v>
      </c>
      <c r="BT1491">
        <v>0</v>
      </c>
    </row>
    <row r="1492" spans="1:72">
      <c r="A1492" t="str">
        <f>IF(I1492="","其他",_xlfn.XLOOKUP(I1492,辅助数据!B:B,辅助数据!C:C))</f>
        <v>海报</v>
      </c>
      <c r="B1492" t="str" cm="1">
        <f t="array" ref="B1492">IFERROR(_xlfn.IFS(EOMONTH(E1492,0)-C1492&gt;90,"老品 (开售天数大于90天)",EOMONTH(E1492,0)-C1492&gt;=0,"新品 (开售天数小于等于90)"),"新品未出单")</f>
        <v>老品 (开售天数大于90天)</v>
      </c>
      <c r="C1492" s="1">
        <f>_xlfn.XLOOKUP(K1492,开售时间!A:A,开售时间!B:B)</f>
        <v>45524</v>
      </c>
      <c r="D1492" s="1" t="str">
        <f>IFERROR(_xlfn.XLOOKUP(G1492,分层!A:A,分层!B:B),"未划分")</f>
        <v>T3</v>
      </c>
      <c r="E1492" s="4">
        <v>46266</v>
      </c>
      <c r="F1492" s="1" t="s">
        <v>72</v>
      </c>
      <c r="G1492" t="s">
        <v>3713</v>
      </c>
      <c r="H1492" t="s">
        <v>3714</v>
      </c>
      <c r="I1492" t="s">
        <v>3715</v>
      </c>
      <c r="J1492" t="s">
        <v>1006</v>
      </c>
      <c r="K1492" t="s">
        <v>3715</v>
      </c>
      <c r="L1492">
        <v>9</v>
      </c>
      <c r="M1492">
        <v>0</v>
      </c>
      <c r="N1492">
        <v>0.07</v>
      </c>
      <c r="O1492">
        <v>0</v>
      </c>
      <c r="P1492">
        <v>0</v>
      </c>
      <c r="Q1492">
        <v>0.07</v>
      </c>
      <c r="R1492">
        <v>0</v>
      </c>
      <c r="S1492">
        <v>0</v>
      </c>
      <c r="T1492">
        <v>0</v>
      </c>
      <c r="U1492">
        <v>0</v>
      </c>
      <c r="V1492">
        <v>0</v>
      </c>
      <c r="W1492" t="s">
        <v>5935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 t="s">
        <v>1006</v>
      </c>
      <c r="AI1492">
        <v>0</v>
      </c>
      <c r="AJ1492">
        <v>0</v>
      </c>
      <c r="AK1492" t="s">
        <v>1006</v>
      </c>
      <c r="AL1492" t="s">
        <v>5935</v>
      </c>
      <c r="AM1492">
        <v>7.78</v>
      </c>
      <c r="AN1492">
        <v>0</v>
      </c>
      <c r="AO1492" t="s">
        <v>86</v>
      </c>
      <c r="AP1492" t="s">
        <v>86</v>
      </c>
      <c r="AQ1492" t="s">
        <v>86</v>
      </c>
      <c r="AR1492" t="s">
        <v>1006</v>
      </c>
      <c r="AS1492" t="s">
        <v>5935</v>
      </c>
      <c r="AT1492" t="s">
        <v>5935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0</v>
      </c>
      <c r="BC1492">
        <v>0</v>
      </c>
      <c r="BD1492" t="s">
        <v>1006</v>
      </c>
      <c r="BE1492" t="s">
        <v>1006</v>
      </c>
      <c r="BF1492" t="s">
        <v>1006</v>
      </c>
      <c r="BG1492" t="s">
        <v>1006</v>
      </c>
      <c r="BH1492" t="s">
        <v>1006</v>
      </c>
      <c r="BI1492" t="s">
        <v>1006</v>
      </c>
      <c r="BJ1492">
        <v>0</v>
      </c>
      <c r="BK1492">
        <v>0</v>
      </c>
      <c r="BL1492">
        <v>0</v>
      </c>
      <c r="BM1492">
        <v>0</v>
      </c>
      <c r="BN1492">
        <v>0</v>
      </c>
      <c r="BO1492">
        <v>0</v>
      </c>
      <c r="BP1492">
        <v>0</v>
      </c>
      <c r="BQ1492" t="s">
        <v>5935</v>
      </c>
      <c r="BR1492">
        <v>0</v>
      </c>
      <c r="BS1492">
        <v>0</v>
      </c>
      <c r="BT1492">
        <v>0</v>
      </c>
    </row>
    <row r="1493" spans="1:72">
      <c r="A1493" t="str">
        <f>IF(I1493="","其他",_xlfn.XLOOKUP(I1493,辅助数据!B:B,辅助数据!C:C))</f>
        <v>皇冠套装</v>
      </c>
      <c r="B1493" t="str" cm="1">
        <f t="array" ref="B1493">IFERROR(_xlfn.IFS(EOMONTH(E1493,0)-C1493&gt;90,"老品 (开售天数大于90天)",EOMONTH(E1493,0)-C1493&gt;=0,"新品 (开售天数小于等于90)"),"新品未出单")</f>
        <v>老品 (开售天数大于90天)</v>
      </c>
      <c r="C1493" s="1">
        <f>_xlfn.XLOOKUP(K1493,开售时间!A:A,开售时间!B:B)</f>
        <v>45538</v>
      </c>
      <c r="D1493" s="1" t="str">
        <f>IFERROR(_xlfn.XLOOKUP(G1493,分层!A:A,分层!B:B),"未划分")</f>
        <v>T3</v>
      </c>
      <c r="E1493" s="4">
        <v>46266</v>
      </c>
      <c r="F1493" s="1" t="s">
        <v>72</v>
      </c>
      <c r="G1493" t="s">
        <v>3208</v>
      </c>
      <c r="H1493" t="s">
        <v>3718</v>
      </c>
      <c r="I1493" t="s">
        <v>3719</v>
      </c>
      <c r="J1493" t="s">
        <v>1006</v>
      </c>
      <c r="K1493" t="s">
        <v>3719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 t="s">
        <v>5935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 t="s">
        <v>1006</v>
      </c>
      <c r="AI1493">
        <v>0</v>
      </c>
      <c r="AJ1493">
        <v>0</v>
      </c>
      <c r="AK1493" t="s">
        <v>1006</v>
      </c>
      <c r="AL1493" t="s">
        <v>5935</v>
      </c>
      <c r="AM1493" t="s">
        <v>5935</v>
      </c>
      <c r="AN1493">
        <v>0</v>
      </c>
      <c r="AO1493" t="s">
        <v>1006</v>
      </c>
      <c r="AP1493" t="s">
        <v>1006</v>
      </c>
      <c r="AQ1493" t="s">
        <v>1006</v>
      </c>
      <c r="AR1493" t="s">
        <v>1006</v>
      </c>
      <c r="AS1493" t="s">
        <v>5935</v>
      </c>
      <c r="AT1493" t="s">
        <v>5935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0</v>
      </c>
      <c r="BC1493">
        <v>0</v>
      </c>
      <c r="BD1493" t="s">
        <v>1006</v>
      </c>
      <c r="BE1493" t="s">
        <v>1006</v>
      </c>
      <c r="BF1493" t="s">
        <v>1006</v>
      </c>
      <c r="BG1493" t="s">
        <v>1006</v>
      </c>
      <c r="BH1493" t="s">
        <v>1006</v>
      </c>
      <c r="BI1493" t="s">
        <v>1006</v>
      </c>
      <c r="BJ1493">
        <v>0</v>
      </c>
      <c r="BK1493">
        <v>0</v>
      </c>
      <c r="BL1493">
        <v>0</v>
      </c>
      <c r="BM1493">
        <v>0</v>
      </c>
      <c r="BN1493">
        <v>0</v>
      </c>
      <c r="BO1493">
        <v>0</v>
      </c>
      <c r="BP1493">
        <v>0</v>
      </c>
      <c r="BQ1493" t="s">
        <v>5935</v>
      </c>
      <c r="BR1493">
        <v>0</v>
      </c>
      <c r="BS1493">
        <v>0</v>
      </c>
      <c r="BT1493">
        <v>0</v>
      </c>
    </row>
    <row r="1494" spans="1:72">
      <c r="A1494" t="str">
        <f>IF(I1494="","其他",_xlfn.XLOOKUP(I1494,辅助数据!B:B,辅助数据!C:C))</f>
        <v>海报小木板</v>
      </c>
      <c r="B1494" t="str" cm="1">
        <f t="array" ref="B1494">IFERROR(_xlfn.IFS(EOMONTH(E1494,0)-C1494&gt;90,"老品 (开售天数大于90天)",EOMONTH(E1494,0)-C1494&gt;=0,"新品 (开售天数小于等于90)"),"新品未出单")</f>
        <v>老品 (开售天数大于90天)</v>
      </c>
      <c r="C1494" s="1">
        <f>_xlfn.XLOOKUP(K1494,开售时间!A:A,开售时间!B:B)</f>
        <v>45284</v>
      </c>
      <c r="D1494" s="1" t="str">
        <f>IFERROR(_xlfn.XLOOKUP(G1494,分层!A:A,分层!B:B),"未划分")</f>
        <v>T3</v>
      </c>
      <c r="E1494" s="4">
        <v>46266</v>
      </c>
      <c r="F1494" s="1" t="s">
        <v>72</v>
      </c>
      <c r="G1494" t="s">
        <v>1343</v>
      </c>
      <c r="H1494" t="s">
        <v>3721</v>
      </c>
      <c r="I1494" t="s">
        <v>3722</v>
      </c>
      <c r="J1494" t="s">
        <v>1006</v>
      </c>
      <c r="K1494" t="s">
        <v>3722</v>
      </c>
      <c r="L1494">
        <v>273</v>
      </c>
      <c r="M1494">
        <v>0</v>
      </c>
      <c r="N1494">
        <v>0.57</v>
      </c>
      <c r="O1494">
        <v>0</v>
      </c>
      <c r="P1494">
        <v>0</v>
      </c>
      <c r="Q1494">
        <v>0.57</v>
      </c>
      <c r="R1494">
        <v>0</v>
      </c>
      <c r="S1494">
        <v>0</v>
      </c>
      <c r="T1494">
        <v>0</v>
      </c>
      <c r="U1494">
        <v>0</v>
      </c>
      <c r="V1494">
        <v>0</v>
      </c>
      <c r="W1494" t="s">
        <v>5935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 t="s">
        <v>1006</v>
      </c>
      <c r="AI1494">
        <v>0</v>
      </c>
      <c r="AJ1494">
        <v>0</v>
      </c>
      <c r="AK1494" t="s">
        <v>1006</v>
      </c>
      <c r="AL1494" t="s">
        <v>5935</v>
      </c>
      <c r="AM1494">
        <v>2.09</v>
      </c>
      <c r="AN1494">
        <v>0</v>
      </c>
      <c r="AO1494" t="s">
        <v>86</v>
      </c>
      <c r="AP1494" t="s">
        <v>86</v>
      </c>
      <c r="AQ1494" t="s">
        <v>86</v>
      </c>
      <c r="AR1494" t="s">
        <v>1006</v>
      </c>
      <c r="AS1494" t="s">
        <v>5935</v>
      </c>
      <c r="AT1494" t="s">
        <v>5935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 t="s">
        <v>1006</v>
      </c>
      <c r="BE1494" t="s">
        <v>1006</v>
      </c>
      <c r="BF1494" t="s">
        <v>1006</v>
      </c>
      <c r="BG1494" t="s">
        <v>1006</v>
      </c>
      <c r="BH1494" t="s">
        <v>1006</v>
      </c>
      <c r="BI1494" t="s">
        <v>1006</v>
      </c>
      <c r="BJ1494">
        <v>0</v>
      </c>
      <c r="BK1494">
        <v>0</v>
      </c>
      <c r="BL1494">
        <v>0</v>
      </c>
      <c r="BM1494">
        <v>0</v>
      </c>
      <c r="BN1494">
        <v>0</v>
      </c>
      <c r="BO1494">
        <v>0</v>
      </c>
      <c r="BP1494">
        <v>0</v>
      </c>
      <c r="BQ1494" t="s">
        <v>5935</v>
      </c>
      <c r="BR1494">
        <v>0</v>
      </c>
      <c r="BS1494">
        <v>0</v>
      </c>
      <c r="BT1494">
        <v>0</v>
      </c>
    </row>
    <row r="1495" spans="1:72">
      <c r="A1495" t="str">
        <f>IF(I1495="","其他",_xlfn.XLOOKUP(I1495,辅助数据!B:B,辅助数据!C:C))</f>
        <v>小海报木板</v>
      </c>
      <c r="B1495" t="str" cm="1">
        <f t="array" ref="B1495">IFERROR(_xlfn.IFS(EOMONTH(E1495,0)-C1495&gt;90,"老品 (开售天数大于90天)",EOMONTH(E1495,0)-C1495&gt;=0,"新品 (开售天数小于等于90)"),"新品未出单")</f>
        <v>老品 (开售天数大于90天)</v>
      </c>
      <c r="C1495" s="1">
        <f>_xlfn.XLOOKUP(K1495,开售时间!A:A,开售时间!B:B)</f>
        <v>45652</v>
      </c>
      <c r="D1495" s="1" t="str">
        <f>IFERROR(_xlfn.XLOOKUP(G1495,分层!A:A,分层!B:B),"未划分")</f>
        <v>T3</v>
      </c>
      <c r="E1495" s="4">
        <v>46266</v>
      </c>
      <c r="F1495" s="1" t="s">
        <v>72</v>
      </c>
      <c r="G1495" t="s">
        <v>818</v>
      </c>
      <c r="H1495" t="s">
        <v>3726</v>
      </c>
      <c r="I1495" t="s">
        <v>3727</v>
      </c>
      <c r="J1495" t="s">
        <v>1006</v>
      </c>
      <c r="K1495" t="s">
        <v>3727</v>
      </c>
      <c r="L1495">
        <v>189</v>
      </c>
      <c r="M1495">
        <v>3</v>
      </c>
      <c r="N1495">
        <v>1.4</v>
      </c>
      <c r="O1495">
        <v>0</v>
      </c>
      <c r="P1495">
        <v>0</v>
      </c>
      <c r="Q1495">
        <v>1.4</v>
      </c>
      <c r="R1495">
        <v>0</v>
      </c>
      <c r="S1495">
        <v>0</v>
      </c>
      <c r="T1495">
        <v>0</v>
      </c>
      <c r="U1495">
        <v>0</v>
      </c>
      <c r="V1495">
        <v>0</v>
      </c>
      <c r="W1495" t="s">
        <v>5935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 t="s">
        <v>1006</v>
      </c>
      <c r="AI1495">
        <v>0</v>
      </c>
      <c r="AJ1495">
        <v>0</v>
      </c>
      <c r="AK1495" t="s">
        <v>315</v>
      </c>
      <c r="AL1495">
        <v>0.47</v>
      </c>
      <c r="AM1495">
        <v>7.41</v>
      </c>
      <c r="AN1495">
        <v>0</v>
      </c>
      <c r="AO1495" t="s">
        <v>86</v>
      </c>
      <c r="AP1495" t="s">
        <v>86</v>
      </c>
      <c r="AQ1495" t="s">
        <v>86</v>
      </c>
      <c r="AR1495" t="s">
        <v>1006</v>
      </c>
      <c r="AS1495" t="s">
        <v>5935</v>
      </c>
      <c r="AT1495" t="s">
        <v>5935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 t="s">
        <v>1006</v>
      </c>
      <c r="BE1495" t="s">
        <v>1006</v>
      </c>
      <c r="BF1495" t="s">
        <v>1006</v>
      </c>
      <c r="BG1495" t="s">
        <v>1006</v>
      </c>
      <c r="BH1495" t="s">
        <v>1006</v>
      </c>
      <c r="BI1495" t="s">
        <v>1006</v>
      </c>
      <c r="BJ1495">
        <v>0</v>
      </c>
      <c r="BK1495">
        <v>0</v>
      </c>
      <c r="BL1495">
        <v>0</v>
      </c>
      <c r="BM1495">
        <v>0</v>
      </c>
      <c r="BN1495">
        <v>0</v>
      </c>
      <c r="BO1495">
        <v>0</v>
      </c>
      <c r="BP1495">
        <v>0</v>
      </c>
      <c r="BQ1495" t="s">
        <v>5935</v>
      </c>
      <c r="BR1495">
        <v>0</v>
      </c>
      <c r="BS1495">
        <v>0</v>
      </c>
      <c r="BT1495">
        <v>0</v>
      </c>
    </row>
    <row r="1496" spans="1:72">
      <c r="A1496" t="str">
        <f>IF(I1496="","其他",_xlfn.XLOOKUP(I1496,辅助数据!B:B,辅助数据!C:C))</f>
        <v>小海报木板</v>
      </c>
      <c r="B1496" t="str" cm="1">
        <f t="array" ref="B1496">IFERROR(_xlfn.IFS(EOMONTH(E1496,0)-C1496&gt;90,"老品 (开售天数大于90天)",EOMONTH(E1496,0)-C1496&gt;=0,"新品 (开售天数小于等于90)"),"新品未出单")</f>
        <v>老品 (开售天数大于90天)</v>
      </c>
      <c r="C1496" s="1">
        <f>_xlfn.XLOOKUP(K1496,开售时间!A:A,开售时间!B:B)</f>
        <v>45652</v>
      </c>
      <c r="D1496" s="1" t="str">
        <f>IFERROR(_xlfn.XLOOKUP(G1496,分层!A:A,分层!B:B),"未划分")</f>
        <v>T2</v>
      </c>
      <c r="E1496" s="4">
        <v>46266</v>
      </c>
      <c r="F1496" s="1" t="s">
        <v>72</v>
      </c>
      <c r="G1496" t="s">
        <v>892</v>
      </c>
      <c r="H1496" t="s">
        <v>3728</v>
      </c>
      <c r="I1496" t="s">
        <v>3729</v>
      </c>
      <c r="J1496" t="s">
        <v>1006</v>
      </c>
      <c r="K1496" t="s">
        <v>3729</v>
      </c>
      <c r="L1496">
        <v>55</v>
      </c>
      <c r="M1496">
        <v>1</v>
      </c>
      <c r="N1496">
        <v>0.32</v>
      </c>
      <c r="O1496">
        <v>0</v>
      </c>
      <c r="P1496">
        <v>0</v>
      </c>
      <c r="Q1496">
        <v>0.32</v>
      </c>
      <c r="R1496">
        <v>0</v>
      </c>
      <c r="S1496">
        <v>0</v>
      </c>
      <c r="T1496">
        <v>0</v>
      </c>
      <c r="U1496">
        <v>0</v>
      </c>
      <c r="V1496">
        <v>0</v>
      </c>
      <c r="W1496" t="s">
        <v>5935</v>
      </c>
      <c r="X1496">
        <v>3.33</v>
      </c>
      <c r="Y1496">
        <v>0</v>
      </c>
      <c r="Z1496">
        <v>0</v>
      </c>
      <c r="AA1496">
        <v>3.33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 t="s">
        <v>1006</v>
      </c>
      <c r="AI1496">
        <v>3.33</v>
      </c>
      <c r="AJ1496">
        <v>0</v>
      </c>
      <c r="AK1496" t="s">
        <v>5859</v>
      </c>
      <c r="AL1496">
        <v>0.32</v>
      </c>
      <c r="AM1496">
        <v>5.82</v>
      </c>
      <c r="AN1496">
        <v>10.41</v>
      </c>
      <c r="AO1496" t="s">
        <v>7436</v>
      </c>
      <c r="AP1496" t="s">
        <v>86</v>
      </c>
      <c r="AQ1496" t="s">
        <v>86</v>
      </c>
      <c r="AR1496" t="s">
        <v>86</v>
      </c>
      <c r="AS1496" t="s">
        <v>5935</v>
      </c>
      <c r="AT1496" t="s">
        <v>5935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0</v>
      </c>
      <c r="BB1496">
        <v>0</v>
      </c>
      <c r="BC1496">
        <v>0</v>
      </c>
      <c r="BD1496" t="s">
        <v>1006</v>
      </c>
      <c r="BE1496" t="s">
        <v>1006</v>
      </c>
      <c r="BF1496" t="s">
        <v>1006</v>
      </c>
      <c r="BG1496" t="s">
        <v>1006</v>
      </c>
      <c r="BH1496" t="s">
        <v>1006</v>
      </c>
      <c r="BI1496" t="s">
        <v>1006</v>
      </c>
      <c r="BJ1496">
        <v>0</v>
      </c>
      <c r="BK1496">
        <v>0</v>
      </c>
      <c r="BL1496">
        <v>0</v>
      </c>
      <c r="BM1496">
        <v>0</v>
      </c>
      <c r="BN1496">
        <v>0</v>
      </c>
      <c r="BO1496">
        <v>0</v>
      </c>
      <c r="BP1496">
        <v>0</v>
      </c>
      <c r="BQ1496" t="s">
        <v>5935</v>
      </c>
      <c r="BR1496">
        <v>0</v>
      </c>
      <c r="BS1496">
        <v>0</v>
      </c>
      <c r="BT1496">
        <v>0</v>
      </c>
    </row>
    <row r="1497" spans="1:72">
      <c r="A1497" t="str">
        <f>IF(I1497="","其他",_xlfn.XLOOKUP(I1497,辅助数据!B:B,辅助数据!C:C))</f>
        <v>小海报木板</v>
      </c>
      <c r="B1497" t="str" cm="1">
        <f t="array" ref="B1497">IFERROR(_xlfn.IFS(EOMONTH(E1497,0)-C1497&gt;90,"老品 (开售天数大于90天)",EOMONTH(E1497,0)-C1497&gt;=0,"新品 (开售天数小于等于90)"),"新品未出单")</f>
        <v>老品 (开售天数大于90天)</v>
      </c>
      <c r="C1497" s="1">
        <f>_xlfn.XLOOKUP(K1497,开售时间!A:A,开售时间!B:B)</f>
        <v>45651</v>
      </c>
      <c r="D1497" s="1" t="str">
        <f>IFERROR(_xlfn.XLOOKUP(G1497,分层!A:A,分层!B:B),"未划分")</f>
        <v>T2</v>
      </c>
      <c r="E1497" s="4">
        <v>46266</v>
      </c>
      <c r="F1497" s="1" t="s">
        <v>72</v>
      </c>
      <c r="G1497" t="s">
        <v>484</v>
      </c>
      <c r="H1497" t="s">
        <v>3730</v>
      </c>
      <c r="I1497" t="s">
        <v>3731</v>
      </c>
      <c r="J1497" t="s">
        <v>1006</v>
      </c>
      <c r="K1497" t="s">
        <v>3731</v>
      </c>
      <c r="L1497">
        <v>30</v>
      </c>
      <c r="M1497">
        <v>1</v>
      </c>
      <c r="N1497">
        <v>0.21</v>
      </c>
      <c r="O1497">
        <v>0</v>
      </c>
      <c r="P1497">
        <v>0</v>
      </c>
      <c r="Q1497">
        <v>0.21</v>
      </c>
      <c r="R1497">
        <v>0</v>
      </c>
      <c r="S1497">
        <v>0</v>
      </c>
      <c r="T1497">
        <v>0</v>
      </c>
      <c r="U1497">
        <v>0</v>
      </c>
      <c r="V1497">
        <v>0</v>
      </c>
      <c r="W1497" t="s">
        <v>5935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 t="s">
        <v>1006</v>
      </c>
      <c r="AI1497">
        <v>0</v>
      </c>
      <c r="AJ1497">
        <v>0</v>
      </c>
      <c r="AK1497" t="s">
        <v>1218</v>
      </c>
      <c r="AL1497">
        <v>0.21</v>
      </c>
      <c r="AM1497">
        <v>7</v>
      </c>
      <c r="AN1497">
        <v>0</v>
      </c>
      <c r="AO1497" t="s">
        <v>86</v>
      </c>
      <c r="AP1497" t="s">
        <v>86</v>
      </c>
      <c r="AQ1497" t="s">
        <v>86</v>
      </c>
      <c r="AR1497" t="s">
        <v>1006</v>
      </c>
      <c r="AS1497" t="s">
        <v>5935</v>
      </c>
      <c r="AT1497" t="s">
        <v>5935</v>
      </c>
      <c r="AU1497">
        <v>1</v>
      </c>
      <c r="AV1497">
        <v>1</v>
      </c>
      <c r="AW1497">
        <v>1</v>
      </c>
      <c r="AX1497">
        <v>0.1</v>
      </c>
      <c r="AY1497">
        <v>0.1</v>
      </c>
      <c r="AZ1497">
        <v>0</v>
      </c>
      <c r="BA1497">
        <v>0</v>
      </c>
      <c r="BB1497">
        <v>0</v>
      </c>
      <c r="BC1497">
        <v>0</v>
      </c>
      <c r="BD1497" t="s">
        <v>1006</v>
      </c>
      <c r="BE1497" t="s">
        <v>1006</v>
      </c>
      <c r="BF1497" t="s">
        <v>1006</v>
      </c>
      <c r="BG1497" t="s">
        <v>1006</v>
      </c>
      <c r="BH1497" t="s">
        <v>1006</v>
      </c>
      <c r="BI1497" t="s">
        <v>1006</v>
      </c>
      <c r="BJ1497">
        <v>0</v>
      </c>
      <c r="BK1497">
        <v>0</v>
      </c>
      <c r="BL1497">
        <v>0</v>
      </c>
      <c r="BM1497">
        <v>0</v>
      </c>
      <c r="BN1497">
        <v>0</v>
      </c>
      <c r="BO1497">
        <v>0</v>
      </c>
      <c r="BP1497">
        <v>0</v>
      </c>
      <c r="BQ1497" t="s">
        <v>5935</v>
      </c>
      <c r="BR1497">
        <v>0</v>
      </c>
      <c r="BS1497">
        <v>0</v>
      </c>
      <c r="BT1497">
        <v>0</v>
      </c>
    </row>
    <row r="1498" spans="1:72">
      <c r="A1498" t="str">
        <f>IF(I1498="","其他",_xlfn.XLOOKUP(I1498,辅助数据!B:B,辅助数据!C:C))</f>
        <v>木摆件</v>
      </c>
      <c r="B1498" t="str" cm="1">
        <f t="array" ref="B1498">IFERROR(_xlfn.IFS(EOMONTH(E1498,0)-C1498&gt;90,"老品 (开售天数大于90天)",EOMONTH(E1498,0)-C1498&gt;=0,"新品 (开售天数小于等于90)"),"新品未出单")</f>
        <v>老品 (开售天数大于90天)</v>
      </c>
      <c r="C1498" s="1">
        <f>_xlfn.XLOOKUP(K1498,开售时间!A:A,开售时间!B:B)</f>
        <v>45650</v>
      </c>
      <c r="D1498" s="1" t="str">
        <f>IFERROR(_xlfn.XLOOKUP(G1498,分层!A:A,分层!B:B),"未划分")</f>
        <v>T1</v>
      </c>
      <c r="E1498" s="4">
        <v>46266</v>
      </c>
      <c r="F1498" s="1" t="s">
        <v>72</v>
      </c>
      <c r="G1498" t="s">
        <v>398</v>
      </c>
      <c r="H1498" t="s">
        <v>3732</v>
      </c>
      <c r="I1498" t="s">
        <v>3733</v>
      </c>
      <c r="J1498" t="s">
        <v>1006</v>
      </c>
      <c r="K1498" t="s">
        <v>3733</v>
      </c>
      <c r="L1498">
        <v>43</v>
      </c>
      <c r="M1498">
        <v>1</v>
      </c>
      <c r="N1498">
        <v>0.65</v>
      </c>
      <c r="O1498">
        <v>0</v>
      </c>
      <c r="P1498">
        <v>0</v>
      </c>
      <c r="Q1498">
        <v>0.65</v>
      </c>
      <c r="R1498">
        <v>0</v>
      </c>
      <c r="S1498">
        <v>0</v>
      </c>
      <c r="T1498">
        <v>0</v>
      </c>
      <c r="U1498">
        <v>0</v>
      </c>
      <c r="V1498">
        <v>0</v>
      </c>
      <c r="W1498" t="s">
        <v>5935</v>
      </c>
      <c r="X1498">
        <v>5.33</v>
      </c>
      <c r="Y1498">
        <v>0</v>
      </c>
      <c r="Z1498">
        <v>0</v>
      </c>
      <c r="AA1498">
        <v>5.33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 t="s">
        <v>1006</v>
      </c>
      <c r="AI1498">
        <v>5.33</v>
      </c>
      <c r="AJ1498">
        <v>0</v>
      </c>
      <c r="AK1498" t="s">
        <v>3313</v>
      </c>
      <c r="AL1498">
        <v>0.65</v>
      </c>
      <c r="AM1498">
        <v>15.12</v>
      </c>
      <c r="AN1498">
        <v>8.2</v>
      </c>
      <c r="AO1498" t="s">
        <v>769</v>
      </c>
      <c r="AP1498" t="s">
        <v>86</v>
      </c>
      <c r="AQ1498" t="s">
        <v>86</v>
      </c>
      <c r="AR1498" t="s">
        <v>86</v>
      </c>
      <c r="AS1498" t="s">
        <v>5935</v>
      </c>
      <c r="AT1498" t="s">
        <v>5935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0</v>
      </c>
      <c r="BD1498" t="s">
        <v>1006</v>
      </c>
      <c r="BE1498" t="s">
        <v>1006</v>
      </c>
      <c r="BF1498" t="s">
        <v>1006</v>
      </c>
      <c r="BG1498" t="s">
        <v>1006</v>
      </c>
      <c r="BH1498" t="s">
        <v>1006</v>
      </c>
      <c r="BI1498" t="s">
        <v>1006</v>
      </c>
      <c r="BJ1498">
        <v>0</v>
      </c>
      <c r="BK1498">
        <v>0</v>
      </c>
      <c r="BL1498">
        <v>0</v>
      </c>
      <c r="BM1498">
        <v>0</v>
      </c>
      <c r="BN1498">
        <v>0</v>
      </c>
      <c r="BO1498">
        <v>0</v>
      </c>
      <c r="BP1498">
        <v>0</v>
      </c>
      <c r="BQ1498" t="s">
        <v>5935</v>
      </c>
      <c r="BR1498">
        <v>0</v>
      </c>
      <c r="BS1498">
        <v>0</v>
      </c>
      <c r="BT1498">
        <v>0</v>
      </c>
    </row>
    <row r="1499" spans="1:72">
      <c r="A1499" t="str">
        <f>IF(I1499="","其他",_xlfn.XLOOKUP(I1499,辅助数据!B:B,辅助数据!C:C))</f>
        <v>小海报木板</v>
      </c>
      <c r="B1499" t="str" cm="1">
        <f t="array" ref="B1499">IFERROR(_xlfn.IFS(EOMONTH(E1499,0)-C1499&gt;90,"老品 (开售天数大于90天)",EOMONTH(E1499,0)-C1499&gt;=0,"新品 (开售天数小于等于90)"),"新品未出单")</f>
        <v>老品 (开售天数大于90天)</v>
      </c>
      <c r="C1499" s="1">
        <f>_xlfn.XLOOKUP(K1499,开售时间!A:A,开售时间!B:B)</f>
        <v>45651</v>
      </c>
      <c r="D1499" s="1" t="str">
        <f>IFERROR(_xlfn.XLOOKUP(G1499,分层!A:A,分层!B:B),"未划分")</f>
        <v>T3</v>
      </c>
      <c r="E1499" s="4">
        <v>46266</v>
      </c>
      <c r="F1499" s="1" t="s">
        <v>72</v>
      </c>
      <c r="G1499" t="s">
        <v>2552</v>
      </c>
      <c r="H1499" t="s">
        <v>3734</v>
      </c>
      <c r="I1499" t="s">
        <v>3735</v>
      </c>
      <c r="J1499" t="s">
        <v>1006</v>
      </c>
      <c r="K1499" t="s">
        <v>3735</v>
      </c>
      <c r="L1499">
        <v>258</v>
      </c>
      <c r="M1499">
        <v>1</v>
      </c>
      <c r="N1499">
        <v>1.12</v>
      </c>
      <c r="O1499">
        <v>0</v>
      </c>
      <c r="P1499">
        <v>0</v>
      </c>
      <c r="Q1499">
        <v>1.12</v>
      </c>
      <c r="R1499">
        <v>0</v>
      </c>
      <c r="S1499">
        <v>0</v>
      </c>
      <c r="T1499">
        <v>0</v>
      </c>
      <c r="U1499">
        <v>0</v>
      </c>
      <c r="V1499">
        <v>0</v>
      </c>
      <c r="W1499" t="s">
        <v>5935</v>
      </c>
      <c r="X1499">
        <v>6.66</v>
      </c>
      <c r="Y1499">
        <v>0</v>
      </c>
      <c r="Z1499">
        <v>0</v>
      </c>
      <c r="AA1499">
        <v>6.66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 t="s">
        <v>1006</v>
      </c>
      <c r="AI1499">
        <v>3.33</v>
      </c>
      <c r="AJ1499">
        <v>0</v>
      </c>
      <c r="AK1499" t="s">
        <v>78</v>
      </c>
      <c r="AL1499">
        <v>1.12</v>
      </c>
      <c r="AM1499">
        <v>4.34</v>
      </c>
      <c r="AN1499">
        <v>5.95</v>
      </c>
      <c r="AO1499" t="s">
        <v>6084</v>
      </c>
      <c r="AP1499" t="s">
        <v>86</v>
      </c>
      <c r="AQ1499" t="s">
        <v>86</v>
      </c>
      <c r="AR1499" t="s">
        <v>86</v>
      </c>
      <c r="AS1499" t="s">
        <v>5935</v>
      </c>
      <c r="AT1499" t="s">
        <v>5935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0</v>
      </c>
      <c r="BC1499">
        <v>0</v>
      </c>
      <c r="BD1499" t="s">
        <v>1006</v>
      </c>
      <c r="BE1499" t="s">
        <v>1006</v>
      </c>
      <c r="BF1499" t="s">
        <v>1006</v>
      </c>
      <c r="BG1499" t="s">
        <v>1006</v>
      </c>
      <c r="BH1499" t="s">
        <v>1006</v>
      </c>
      <c r="BI1499" t="s">
        <v>1006</v>
      </c>
      <c r="BJ1499">
        <v>0</v>
      </c>
      <c r="BK1499">
        <v>0</v>
      </c>
      <c r="BL1499">
        <v>0</v>
      </c>
      <c r="BM1499">
        <v>0</v>
      </c>
      <c r="BN1499">
        <v>0</v>
      </c>
      <c r="BO1499">
        <v>0</v>
      </c>
      <c r="BP1499">
        <v>0</v>
      </c>
      <c r="BQ1499" t="s">
        <v>5935</v>
      </c>
      <c r="BR1499">
        <v>0</v>
      </c>
      <c r="BS1499">
        <v>0</v>
      </c>
      <c r="BT1499">
        <v>0</v>
      </c>
    </row>
    <row r="1500" spans="1:72">
      <c r="A1500" t="str">
        <f>IF(I1500="","其他",_xlfn.XLOOKUP(I1500,辅助数据!B:B,辅助数据!C:C))</f>
        <v>小海报木板</v>
      </c>
      <c r="B1500" t="str" cm="1">
        <f t="array" ref="B1500">IFERROR(_xlfn.IFS(EOMONTH(E1500,0)-C1500&gt;90,"老品 (开售天数大于90天)",EOMONTH(E1500,0)-C1500&gt;=0,"新品 (开售天数小于等于90)"),"新品未出单")</f>
        <v>老品 (开售天数大于90天)</v>
      </c>
      <c r="C1500" s="1">
        <f>_xlfn.XLOOKUP(K1500,开售时间!A:A,开售时间!B:B)</f>
        <v>45652</v>
      </c>
      <c r="D1500" s="1" t="str">
        <f>IFERROR(_xlfn.XLOOKUP(G1500,分层!A:A,分层!B:B),"未划分")</f>
        <v>T3</v>
      </c>
      <c r="E1500" s="4">
        <v>46266</v>
      </c>
      <c r="F1500" s="1" t="s">
        <v>72</v>
      </c>
      <c r="G1500" t="s">
        <v>2130</v>
      </c>
      <c r="H1500" t="s">
        <v>3740</v>
      </c>
      <c r="I1500" t="s">
        <v>3741</v>
      </c>
      <c r="J1500" t="s">
        <v>1006</v>
      </c>
      <c r="K1500" t="s">
        <v>3741</v>
      </c>
      <c r="L1500">
        <v>216</v>
      </c>
      <c r="M1500">
        <v>2</v>
      </c>
      <c r="N1500">
        <v>1.45</v>
      </c>
      <c r="O1500">
        <v>0</v>
      </c>
      <c r="P1500">
        <v>0</v>
      </c>
      <c r="Q1500">
        <v>1.45</v>
      </c>
      <c r="R1500">
        <v>0</v>
      </c>
      <c r="S1500">
        <v>0</v>
      </c>
      <c r="T1500">
        <v>0</v>
      </c>
      <c r="U1500">
        <v>0</v>
      </c>
      <c r="V1500">
        <v>0</v>
      </c>
      <c r="W1500" t="s">
        <v>5935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 t="s">
        <v>1006</v>
      </c>
      <c r="AI1500">
        <v>0</v>
      </c>
      <c r="AJ1500">
        <v>0</v>
      </c>
      <c r="AK1500" t="s">
        <v>714</v>
      </c>
      <c r="AL1500">
        <v>0.73</v>
      </c>
      <c r="AM1500">
        <v>6.71</v>
      </c>
      <c r="AN1500">
        <v>0</v>
      </c>
      <c r="AO1500" t="s">
        <v>86</v>
      </c>
      <c r="AP1500" t="s">
        <v>86</v>
      </c>
      <c r="AQ1500" t="s">
        <v>86</v>
      </c>
      <c r="AR1500" t="s">
        <v>1006</v>
      </c>
      <c r="AS1500" t="s">
        <v>5935</v>
      </c>
      <c r="AT1500" t="s">
        <v>5935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0</v>
      </c>
      <c r="BC1500">
        <v>0</v>
      </c>
      <c r="BD1500" t="s">
        <v>1006</v>
      </c>
      <c r="BE1500" t="s">
        <v>1006</v>
      </c>
      <c r="BF1500" t="s">
        <v>1006</v>
      </c>
      <c r="BG1500" t="s">
        <v>1006</v>
      </c>
      <c r="BH1500" t="s">
        <v>1006</v>
      </c>
      <c r="BI1500" t="s">
        <v>1006</v>
      </c>
      <c r="BJ1500">
        <v>0</v>
      </c>
      <c r="BK1500">
        <v>0</v>
      </c>
      <c r="BL1500">
        <v>0</v>
      </c>
      <c r="BM1500">
        <v>0</v>
      </c>
      <c r="BN1500">
        <v>0</v>
      </c>
      <c r="BO1500">
        <v>0</v>
      </c>
      <c r="BP1500">
        <v>0</v>
      </c>
      <c r="BQ1500" t="s">
        <v>5935</v>
      </c>
      <c r="BR1500">
        <v>0</v>
      </c>
      <c r="BS1500">
        <v>0</v>
      </c>
      <c r="BT1500">
        <v>0</v>
      </c>
    </row>
    <row r="1501" spans="1:72">
      <c r="A1501" t="str">
        <f>IF(I1501="","其他",_xlfn.XLOOKUP(I1501,辅助数据!B:B,辅助数据!C:C))</f>
        <v>小海报木板</v>
      </c>
      <c r="B1501" t="str" cm="1">
        <f t="array" ref="B1501">IFERROR(_xlfn.IFS(EOMONTH(E1501,0)-C1501&gt;90,"老品 (开售天数大于90天)",EOMONTH(E1501,0)-C1501&gt;=0,"新品 (开售天数小于等于90)"),"新品未出单")</f>
        <v>老品 (开售天数大于90天)</v>
      </c>
      <c r="C1501" s="1">
        <f>_xlfn.XLOOKUP(K1501,开售时间!A:A,开售时间!B:B)</f>
        <v>45649</v>
      </c>
      <c r="D1501" s="1" t="str">
        <f>IFERROR(_xlfn.XLOOKUP(G1501,分层!A:A,分层!B:B),"未划分")</f>
        <v>T3</v>
      </c>
      <c r="E1501" s="4">
        <v>46266</v>
      </c>
      <c r="F1501" s="1" t="s">
        <v>72</v>
      </c>
      <c r="G1501" t="s">
        <v>2855</v>
      </c>
      <c r="H1501" t="s">
        <v>3742</v>
      </c>
      <c r="I1501" t="s">
        <v>3743</v>
      </c>
      <c r="J1501" t="s">
        <v>1006</v>
      </c>
      <c r="K1501" t="s">
        <v>3743</v>
      </c>
      <c r="L1501">
        <v>133</v>
      </c>
      <c r="M1501">
        <v>0</v>
      </c>
      <c r="N1501">
        <v>0.55</v>
      </c>
      <c r="O1501">
        <v>0</v>
      </c>
      <c r="P1501">
        <v>0</v>
      </c>
      <c r="Q1501">
        <v>0.55</v>
      </c>
      <c r="R1501">
        <v>0</v>
      </c>
      <c r="S1501">
        <v>0</v>
      </c>
      <c r="T1501">
        <v>0</v>
      </c>
      <c r="U1501">
        <v>0</v>
      </c>
      <c r="V1501">
        <v>0</v>
      </c>
      <c r="W1501" t="s">
        <v>5935</v>
      </c>
      <c r="X1501">
        <v>3.33</v>
      </c>
      <c r="Y1501">
        <v>0</v>
      </c>
      <c r="Z1501">
        <v>0</v>
      </c>
      <c r="AA1501">
        <v>3.33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 t="s">
        <v>1006</v>
      </c>
      <c r="AI1501">
        <v>3.33</v>
      </c>
      <c r="AJ1501">
        <v>0</v>
      </c>
      <c r="AK1501" t="s">
        <v>1006</v>
      </c>
      <c r="AL1501" t="s">
        <v>5935</v>
      </c>
      <c r="AM1501">
        <v>4.14</v>
      </c>
      <c r="AN1501">
        <v>6.05</v>
      </c>
      <c r="AO1501" t="s">
        <v>7064</v>
      </c>
      <c r="AP1501" t="s">
        <v>86</v>
      </c>
      <c r="AQ1501" t="s">
        <v>86</v>
      </c>
      <c r="AR1501" t="s">
        <v>86</v>
      </c>
      <c r="AS1501" t="s">
        <v>5935</v>
      </c>
      <c r="AT1501" t="s">
        <v>5935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 t="s">
        <v>1006</v>
      </c>
      <c r="BE1501" t="s">
        <v>1006</v>
      </c>
      <c r="BF1501" t="s">
        <v>1006</v>
      </c>
      <c r="BG1501" t="s">
        <v>1006</v>
      </c>
      <c r="BH1501" t="s">
        <v>1006</v>
      </c>
      <c r="BI1501" t="s">
        <v>1006</v>
      </c>
      <c r="BJ1501">
        <v>0</v>
      </c>
      <c r="BK1501">
        <v>0</v>
      </c>
      <c r="BL1501">
        <v>0</v>
      </c>
      <c r="BM1501">
        <v>0</v>
      </c>
      <c r="BN1501">
        <v>0</v>
      </c>
      <c r="BO1501">
        <v>0</v>
      </c>
      <c r="BP1501">
        <v>0</v>
      </c>
      <c r="BQ1501" t="s">
        <v>5935</v>
      </c>
      <c r="BR1501">
        <v>0</v>
      </c>
      <c r="BS1501">
        <v>0</v>
      </c>
      <c r="BT1501">
        <v>0</v>
      </c>
    </row>
    <row r="1502" spans="1:72">
      <c r="A1502" t="str">
        <f>IF(I1502="","其他",_xlfn.XLOOKUP(I1502,辅助数据!B:B,辅助数据!C:C))</f>
        <v>小海报木板</v>
      </c>
      <c r="B1502" t="str" cm="1">
        <f t="array" ref="B1502">IFERROR(_xlfn.IFS(EOMONTH(E1502,0)-C1502&gt;90,"老品 (开售天数大于90天)",EOMONTH(E1502,0)-C1502&gt;=0,"新品 (开售天数小于等于90)"),"新品未出单")</f>
        <v>老品 (开售天数大于90天)</v>
      </c>
      <c r="C1502" s="1">
        <f>_xlfn.XLOOKUP(K1502,开售时间!A:A,开售时间!B:B)</f>
        <v>45653</v>
      </c>
      <c r="D1502" s="1" t="str">
        <f>IFERROR(_xlfn.XLOOKUP(G1502,分层!A:A,分层!B:B),"未划分")</f>
        <v>T3</v>
      </c>
      <c r="E1502" s="4">
        <v>46266</v>
      </c>
      <c r="F1502" s="1" t="s">
        <v>72</v>
      </c>
      <c r="G1502" t="s">
        <v>1607</v>
      </c>
      <c r="H1502" t="s">
        <v>3744</v>
      </c>
      <c r="I1502" t="s">
        <v>3745</v>
      </c>
      <c r="J1502" t="s">
        <v>1006</v>
      </c>
      <c r="K1502" t="s">
        <v>3745</v>
      </c>
      <c r="L1502">
        <v>12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 t="s">
        <v>5935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 t="s">
        <v>1006</v>
      </c>
      <c r="AI1502">
        <v>0</v>
      </c>
      <c r="AJ1502">
        <v>0</v>
      </c>
      <c r="AK1502" t="s">
        <v>1006</v>
      </c>
      <c r="AL1502" t="s">
        <v>5935</v>
      </c>
      <c r="AM1502">
        <v>0</v>
      </c>
      <c r="AN1502">
        <v>0</v>
      </c>
      <c r="AO1502" t="s">
        <v>1006</v>
      </c>
      <c r="AP1502" t="s">
        <v>1006</v>
      </c>
      <c r="AQ1502" t="s">
        <v>1006</v>
      </c>
      <c r="AR1502" t="s">
        <v>1006</v>
      </c>
      <c r="AS1502" t="s">
        <v>5935</v>
      </c>
      <c r="AT1502" t="s">
        <v>5935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 t="s">
        <v>1006</v>
      </c>
      <c r="BE1502" t="s">
        <v>1006</v>
      </c>
      <c r="BF1502" t="s">
        <v>1006</v>
      </c>
      <c r="BG1502" t="s">
        <v>1006</v>
      </c>
      <c r="BH1502" t="s">
        <v>1006</v>
      </c>
      <c r="BI1502" t="s">
        <v>1006</v>
      </c>
      <c r="BJ1502">
        <v>0</v>
      </c>
      <c r="BK1502">
        <v>0</v>
      </c>
      <c r="BL1502">
        <v>0</v>
      </c>
      <c r="BM1502">
        <v>0</v>
      </c>
      <c r="BN1502">
        <v>0</v>
      </c>
      <c r="BO1502">
        <v>0</v>
      </c>
      <c r="BP1502">
        <v>0</v>
      </c>
      <c r="BQ1502" t="s">
        <v>5935</v>
      </c>
      <c r="BR1502">
        <v>0</v>
      </c>
      <c r="BS1502">
        <v>0</v>
      </c>
      <c r="BT1502">
        <v>0</v>
      </c>
    </row>
    <row r="1503" spans="1:72">
      <c r="A1503" t="str">
        <f>IF(I1503="","其他",_xlfn.XLOOKUP(I1503,辅助数据!B:B,辅助数据!C:C))</f>
        <v>小海报木板</v>
      </c>
      <c r="B1503" t="str" cm="1">
        <f t="array" ref="B1503">IFERROR(_xlfn.IFS(EOMONTH(E1503,0)-C1503&gt;90,"老品 (开售天数大于90天)",EOMONTH(E1503,0)-C1503&gt;=0,"新品 (开售天数小于等于90)"),"新品未出单")</f>
        <v>老品 (开售天数大于90天)</v>
      </c>
      <c r="C1503" s="1">
        <f>_xlfn.XLOOKUP(K1503,开售时间!A:A,开售时间!B:B)</f>
        <v>45652</v>
      </c>
      <c r="D1503" s="1" t="str">
        <f>IFERROR(_xlfn.XLOOKUP(G1503,分层!A:A,分层!B:B),"未划分")</f>
        <v>T3</v>
      </c>
      <c r="E1503" s="4">
        <v>46266</v>
      </c>
      <c r="F1503" s="1" t="s">
        <v>72</v>
      </c>
      <c r="G1503" t="s">
        <v>1233</v>
      </c>
      <c r="H1503" t="s">
        <v>3746</v>
      </c>
      <c r="I1503" t="s">
        <v>3747</v>
      </c>
      <c r="J1503" t="s">
        <v>1006</v>
      </c>
      <c r="K1503" t="s">
        <v>3747</v>
      </c>
      <c r="L1503">
        <v>70</v>
      </c>
      <c r="M1503">
        <v>1</v>
      </c>
      <c r="N1503">
        <v>0.66</v>
      </c>
      <c r="O1503">
        <v>0</v>
      </c>
      <c r="P1503">
        <v>0</v>
      </c>
      <c r="Q1503">
        <v>0.66</v>
      </c>
      <c r="R1503">
        <v>0</v>
      </c>
      <c r="S1503">
        <v>0</v>
      </c>
      <c r="T1503">
        <v>0</v>
      </c>
      <c r="U1503">
        <v>0</v>
      </c>
      <c r="V1503">
        <v>0</v>
      </c>
      <c r="W1503" t="s">
        <v>5935</v>
      </c>
      <c r="X1503">
        <v>3.33</v>
      </c>
      <c r="Y1503">
        <v>0</v>
      </c>
      <c r="Z1503">
        <v>0</v>
      </c>
      <c r="AA1503">
        <v>3.33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 t="s">
        <v>1006</v>
      </c>
      <c r="AI1503">
        <v>3.33</v>
      </c>
      <c r="AJ1503">
        <v>0</v>
      </c>
      <c r="AK1503" t="s">
        <v>1316</v>
      </c>
      <c r="AL1503">
        <v>0.66</v>
      </c>
      <c r="AM1503">
        <v>9.43</v>
      </c>
      <c r="AN1503">
        <v>5.05</v>
      </c>
      <c r="AO1503" t="s">
        <v>4766</v>
      </c>
      <c r="AP1503" t="s">
        <v>86</v>
      </c>
      <c r="AQ1503" t="s">
        <v>86</v>
      </c>
      <c r="AR1503" t="s">
        <v>86</v>
      </c>
      <c r="AS1503" t="s">
        <v>5935</v>
      </c>
      <c r="AT1503" t="s">
        <v>5935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0</v>
      </c>
      <c r="BC1503">
        <v>0</v>
      </c>
      <c r="BD1503" t="s">
        <v>1006</v>
      </c>
      <c r="BE1503" t="s">
        <v>1006</v>
      </c>
      <c r="BF1503" t="s">
        <v>1006</v>
      </c>
      <c r="BG1503" t="s">
        <v>1006</v>
      </c>
      <c r="BH1503" t="s">
        <v>1006</v>
      </c>
      <c r="BI1503" t="s">
        <v>1006</v>
      </c>
      <c r="BJ1503">
        <v>0</v>
      </c>
      <c r="BK1503">
        <v>0</v>
      </c>
      <c r="BL1503">
        <v>0</v>
      </c>
      <c r="BM1503">
        <v>0</v>
      </c>
      <c r="BN1503">
        <v>0</v>
      </c>
      <c r="BO1503">
        <v>0</v>
      </c>
      <c r="BP1503">
        <v>0</v>
      </c>
      <c r="BQ1503" t="s">
        <v>5935</v>
      </c>
      <c r="BR1503">
        <v>0</v>
      </c>
      <c r="BS1503">
        <v>0</v>
      </c>
      <c r="BT1503">
        <v>0</v>
      </c>
    </row>
    <row r="1504" spans="1:72">
      <c r="A1504" t="str">
        <f>IF(I1504="","其他",_xlfn.XLOOKUP(I1504,辅助数据!B:B,辅助数据!C:C))</f>
        <v>小海报木板</v>
      </c>
      <c r="B1504" t="str" cm="1">
        <f t="array" ref="B1504">IFERROR(_xlfn.IFS(EOMONTH(E1504,0)-C1504&gt;90,"老品 (开售天数大于90天)",EOMONTH(E1504,0)-C1504&gt;=0,"新品 (开售天数小于等于90)"),"新品未出单")</f>
        <v>老品 (开售天数大于90天)</v>
      </c>
      <c r="C1504" s="1">
        <f>_xlfn.XLOOKUP(K1504,开售时间!A:A,开售时间!B:B)</f>
        <v>45651</v>
      </c>
      <c r="D1504" s="1" t="str">
        <f>IFERROR(_xlfn.XLOOKUP(G1504,分层!A:A,分层!B:B),"未划分")</f>
        <v>T2</v>
      </c>
      <c r="E1504" s="4">
        <v>46266</v>
      </c>
      <c r="F1504" s="1" t="s">
        <v>72</v>
      </c>
      <c r="G1504" t="s">
        <v>434</v>
      </c>
      <c r="H1504" t="s">
        <v>3748</v>
      </c>
      <c r="I1504" t="s">
        <v>3749</v>
      </c>
      <c r="J1504" t="s">
        <v>1006</v>
      </c>
      <c r="K1504" t="s">
        <v>3749</v>
      </c>
      <c r="L1504">
        <v>60</v>
      </c>
      <c r="M1504">
        <v>0</v>
      </c>
      <c r="N1504">
        <v>0.18</v>
      </c>
      <c r="O1504">
        <v>0</v>
      </c>
      <c r="P1504">
        <v>0</v>
      </c>
      <c r="Q1504">
        <v>0.18</v>
      </c>
      <c r="R1504">
        <v>0</v>
      </c>
      <c r="S1504">
        <v>0</v>
      </c>
      <c r="T1504">
        <v>0</v>
      </c>
      <c r="U1504">
        <v>0</v>
      </c>
      <c r="V1504">
        <v>0</v>
      </c>
      <c r="W1504" t="s">
        <v>5935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 t="s">
        <v>1006</v>
      </c>
      <c r="AI1504">
        <v>0</v>
      </c>
      <c r="AJ1504">
        <v>0</v>
      </c>
      <c r="AK1504" t="s">
        <v>1006</v>
      </c>
      <c r="AL1504" t="s">
        <v>5935</v>
      </c>
      <c r="AM1504">
        <v>3</v>
      </c>
      <c r="AN1504">
        <v>0</v>
      </c>
      <c r="AO1504" t="s">
        <v>86</v>
      </c>
      <c r="AP1504" t="s">
        <v>86</v>
      </c>
      <c r="AQ1504" t="s">
        <v>86</v>
      </c>
      <c r="AR1504" t="s">
        <v>1006</v>
      </c>
      <c r="AS1504" t="s">
        <v>5935</v>
      </c>
      <c r="AT1504" t="s">
        <v>5935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 t="s">
        <v>1006</v>
      </c>
      <c r="BE1504" t="s">
        <v>1006</v>
      </c>
      <c r="BF1504" t="s">
        <v>1006</v>
      </c>
      <c r="BG1504" t="s">
        <v>1006</v>
      </c>
      <c r="BH1504" t="s">
        <v>1006</v>
      </c>
      <c r="BI1504" t="s">
        <v>1006</v>
      </c>
      <c r="BJ1504">
        <v>0</v>
      </c>
      <c r="BK1504">
        <v>0</v>
      </c>
      <c r="BL1504">
        <v>0</v>
      </c>
      <c r="BM1504">
        <v>0</v>
      </c>
      <c r="BN1504">
        <v>0</v>
      </c>
      <c r="BO1504">
        <v>0</v>
      </c>
      <c r="BP1504">
        <v>0</v>
      </c>
      <c r="BQ1504" t="s">
        <v>5935</v>
      </c>
      <c r="BR1504">
        <v>0</v>
      </c>
      <c r="BS1504">
        <v>0</v>
      </c>
      <c r="BT1504">
        <v>0</v>
      </c>
    </row>
    <row r="1505" spans="1:72">
      <c r="A1505" t="str">
        <f>IF(I1505="","其他",_xlfn.XLOOKUP(I1505,辅助数据!B:B,辅助数据!C:C))</f>
        <v>小海报木板</v>
      </c>
      <c r="B1505" t="str" cm="1">
        <f t="array" ref="B1505">IFERROR(_xlfn.IFS(EOMONTH(E1505,0)-C1505&gt;90,"老品 (开售天数大于90天)",EOMONTH(E1505,0)-C1505&gt;=0,"新品 (开售天数小于等于90)"),"新品未出单")</f>
        <v>老品 (开售天数大于90天)</v>
      </c>
      <c r="C1505" s="1">
        <f>_xlfn.XLOOKUP(K1505,开售时间!A:A,开售时间!B:B)</f>
        <v>45652</v>
      </c>
      <c r="D1505" s="1" t="str">
        <f>IFERROR(_xlfn.XLOOKUP(G1505,分层!A:A,分层!B:B),"未划分")</f>
        <v>T2</v>
      </c>
      <c r="E1505" s="4">
        <v>46266</v>
      </c>
      <c r="F1505" s="1" t="s">
        <v>72</v>
      </c>
      <c r="G1505" t="s">
        <v>1410</v>
      </c>
      <c r="H1505" t="s">
        <v>3754</v>
      </c>
      <c r="I1505" t="s">
        <v>3755</v>
      </c>
      <c r="J1505" t="s">
        <v>1006</v>
      </c>
      <c r="K1505" t="s">
        <v>3755</v>
      </c>
      <c r="L1505">
        <v>46</v>
      </c>
      <c r="M1505">
        <v>0</v>
      </c>
      <c r="N1505">
        <v>0.53</v>
      </c>
      <c r="O1505">
        <v>0</v>
      </c>
      <c r="P1505">
        <v>0</v>
      </c>
      <c r="Q1505">
        <v>0.53</v>
      </c>
      <c r="R1505">
        <v>0</v>
      </c>
      <c r="S1505">
        <v>0</v>
      </c>
      <c r="T1505">
        <v>0</v>
      </c>
      <c r="U1505">
        <v>0</v>
      </c>
      <c r="V1505">
        <v>0</v>
      </c>
      <c r="W1505" t="s">
        <v>5935</v>
      </c>
      <c r="X1505">
        <v>3.33</v>
      </c>
      <c r="Y1505">
        <v>0</v>
      </c>
      <c r="Z1505">
        <v>0</v>
      </c>
      <c r="AA1505">
        <v>3.33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 t="s">
        <v>1006</v>
      </c>
      <c r="AI1505">
        <v>3.33</v>
      </c>
      <c r="AJ1505">
        <v>0</v>
      </c>
      <c r="AK1505" t="s">
        <v>1006</v>
      </c>
      <c r="AL1505" t="s">
        <v>5935</v>
      </c>
      <c r="AM1505">
        <v>11.52</v>
      </c>
      <c r="AN1505">
        <v>6.28</v>
      </c>
      <c r="AO1505" t="s">
        <v>5545</v>
      </c>
      <c r="AP1505" t="s">
        <v>86</v>
      </c>
      <c r="AQ1505" t="s">
        <v>86</v>
      </c>
      <c r="AR1505" t="s">
        <v>86</v>
      </c>
      <c r="AS1505" t="s">
        <v>5935</v>
      </c>
      <c r="AT1505" t="s">
        <v>5935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 t="s">
        <v>1006</v>
      </c>
      <c r="BE1505" t="s">
        <v>1006</v>
      </c>
      <c r="BF1505" t="s">
        <v>1006</v>
      </c>
      <c r="BG1505" t="s">
        <v>1006</v>
      </c>
      <c r="BH1505" t="s">
        <v>1006</v>
      </c>
      <c r="BI1505" t="s">
        <v>1006</v>
      </c>
      <c r="BJ1505">
        <v>0</v>
      </c>
      <c r="BK1505">
        <v>0</v>
      </c>
      <c r="BL1505">
        <v>0</v>
      </c>
      <c r="BM1505">
        <v>0</v>
      </c>
      <c r="BN1505">
        <v>0</v>
      </c>
      <c r="BO1505">
        <v>0</v>
      </c>
      <c r="BP1505">
        <v>0</v>
      </c>
      <c r="BQ1505" t="s">
        <v>5935</v>
      </c>
      <c r="BR1505">
        <v>0</v>
      </c>
      <c r="BS1505">
        <v>0</v>
      </c>
      <c r="BT1505">
        <v>0</v>
      </c>
    </row>
    <row r="1506" spans="1:72">
      <c r="A1506" t="str">
        <f>IF(I1506="","其他",_xlfn.XLOOKUP(I1506,辅助数据!B:B,辅助数据!C:C))</f>
        <v>小海报木板</v>
      </c>
      <c r="B1506" t="str" cm="1">
        <f t="array" ref="B1506">IFERROR(_xlfn.IFS(EOMONTH(E1506,0)-C1506&gt;90,"老品 (开售天数大于90天)",EOMONTH(E1506,0)-C1506&gt;=0,"新品 (开售天数小于等于90)"),"新品未出单")</f>
        <v>老品 (开售天数大于90天)</v>
      </c>
      <c r="C1506" s="1">
        <f>_xlfn.XLOOKUP(K1506,开售时间!A:A,开售时间!B:B)</f>
        <v>45654</v>
      </c>
      <c r="D1506" s="1" t="str">
        <f>IFERROR(_xlfn.XLOOKUP(G1506,分层!A:A,分层!B:B),"未划分")</f>
        <v>T2</v>
      </c>
      <c r="E1506" s="4">
        <v>46266</v>
      </c>
      <c r="F1506" s="1" t="s">
        <v>72</v>
      </c>
      <c r="G1506" t="s">
        <v>1033</v>
      </c>
      <c r="H1506" t="s">
        <v>3756</v>
      </c>
      <c r="I1506" t="s">
        <v>3757</v>
      </c>
      <c r="J1506" t="s">
        <v>1006</v>
      </c>
      <c r="K1506" t="s">
        <v>3757</v>
      </c>
      <c r="L1506">
        <v>51</v>
      </c>
      <c r="M1506">
        <v>1</v>
      </c>
      <c r="N1506">
        <v>0.39</v>
      </c>
      <c r="O1506">
        <v>0</v>
      </c>
      <c r="P1506">
        <v>0</v>
      </c>
      <c r="Q1506">
        <v>0.39</v>
      </c>
      <c r="R1506">
        <v>0</v>
      </c>
      <c r="S1506">
        <v>0</v>
      </c>
      <c r="T1506">
        <v>0</v>
      </c>
      <c r="U1506">
        <v>0</v>
      </c>
      <c r="V1506">
        <v>0</v>
      </c>
      <c r="W1506" t="s">
        <v>5935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 t="s">
        <v>1006</v>
      </c>
      <c r="AI1506">
        <v>0</v>
      </c>
      <c r="AJ1506">
        <v>0</v>
      </c>
      <c r="AK1506" t="s">
        <v>6467</v>
      </c>
      <c r="AL1506">
        <v>0.39</v>
      </c>
      <c r="AM1506">
        <v>7.65</v>
      </c>
      <c r="AN1506">
        <v>0</v>
      </c>
      <c r="AO1506" t="s">
        <v>86</v>
      </c>
      <c r="AP1506" t="s">
        <v>86</v>
      </c>
      <c r="AQ1506" t="s">
        <v>86</v>
      </c>
      <c r="AR1506" t="s">
        <v>1006</v>
      </c>
      <c r="AS1506" t="s">
        <v>5935</v>
      </c>
      <c r="AT1506" t="s">
        <v>5935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0</v>
      </c>
      <c r="BC1506">
        <v>0</v>
      </c>
      <c r="BD1506" t="s">
        <v>1006</v>
      </c>
      <c r="BE1506" t="s">
        <v>1006</v>
      </c>
      <c r="BF1506" t="s">
        <v>1006</v>
      </c>
      <c r="BG1506" t="s">
        <v>1006</v>
      </c>
      <c r="BH1506" t="s">
        <v>1006</v>
      </c>
      <c r="BI1506" t="s">
        <v>1006</v>
      </c>
      <c r="BJ1506">
        <v>0</v>
      </c>
      <c r="BK1506">
        <v>0</v>
      </c>
      <c r="BL1506">
        <v>0</v>
      </c>
      <c r="BM1506">
        <v>0</v>
      </c>
      <c r="BN1506">
        <v>0</v>
      </c>
      <c r="BO1506">
        <v>0</v>
      </c>
      <c r="BP1506">
        <v>0</v>
      </c>
      <c r="BQ1506" t="s">
        <v>5935</v>
      </c>
      <c r="BR1506">
        <v>0</v>
      </c>
      <c r="BS1506">
        <v>0</v>
      </c>
      <c r="BT1506">
        <v>0</v>
      </c>
    </row>
    <row r="1507" spans="1:72">
      <c r="A1507" t="str">
        <f>IF(I1507="","其他",_xlfn.XLOOKUP(I1507,辅助数据!B:B,辅助数据!C:C))</f>
        <v>小海报木板</v>
      </c>
      <c r="B1507" t="str" cm="1">
        <f t="array" ref="B1507">IFERROR(_xlfn.IFS(EOMONTH(E1507,0)-C1507&gt;90,"老品 (开售天数大于90天)",EOMONTH(E1507,0)-C1507&gt;=0,"新品 (开售天数小于等于90)"),"新品未出单")</f>
        <v>老品 (开售天数大于90天)</v>
      </c>
      <c r="C1507" s="1">
        <f>_xlfn.XLOOKUP(K1507,开售时间!A:A,开售时间!B:B)</f>
        <v>45655</v>
      </c>
      <c r="D1507" s="1" t="str">
        <f>IFERROR(_xlfn.XLOOKUP(G1507,分层!A:A,分层!B:B),"未划分")</f>
        <v>T3</v>
      </c>
      <c r="E1507" s="4">
        <v>46266</v>
      </c>
      <c r="F1507" s="1" t="s">
        <v>72</v>
      </c>
      <c r="G1507" t="s">
        <v>2802</v>
      </c>
      <c r="H1507" t="s">
        <v>3762</v>
      </c>
      <c r="I1507" t="s">
        <v>3763</v>
      </c>
      <c r="J1507" t="s">
        <v>1006</v>
      </c>
      <c r="K1507" t="s">
        <v>3763</v>
      </c>
      <c r="L1507">
        <v>261</v>
      </c>
      <c r="M1507">
        <v>1</v>
      </c>
      <c r="N1507">
        <v>1.16</v>
      </c>
      <c r="O1507">
        <v>0</v>
      </c>
      <c r="P1507">
        <v>0</v>
      </c>
      <c r="Q1507">
        <v>1.16</v>
      </c>
      <c r="R1507">
        <v>0</v>
      </c>
      <c r="S1507">
        <v>0</v>
      </c>
      <c r="T1507">
        <v>0</v>
      </c>
      <c r="U1507">
        <v>0</v>
      </c>
      <c r="V1507">
        <v>0</v>
      </c>
      <c r="W1507" t="s">
        <v>5935</v>
      </c>
      <c r="X1507">
        <v>3.16</v>
      </c>
      <c r="Y1507">
        <v>0</v>
      </c>
      <c r="Z1507">
        <v>0</v>
      </c>
      <c r="AA1507">
        <v>3.16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 t="s">
        <v>1006</v>
      </c>
      <c r="AI1507">
        <v>3.16</v>
      </c>
      <c r="AJ1507">
        <v>0</v>
      </c>
      <c r="AK1507" t="s">
        <v>212</v>
      </c>
      <c r="AL1507">
        <v>1.16</v>
      </c>
      <c r="AM1507">
        <v>4.44</v>
      </c>
      <c r="AN1507">
        <v>2.72</v>
      </c>
      <c r="AO1507" t="s">
        <v>5386</v>
      </c>
      <c r="AP1507" t="s">
        <v>86</v>
      </c>
      <c r="AQ1507" t="s">
        <v>86</v>
      </c>
      <c r="AR1507" t="s">
        <v>86</v>
      </c>
      <c r="AS1507" t="s">
        <v>5935</v>
      </c>
      <c r="AT1507" t="s">
        <v>5935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0</v>
      </c>
      <c r="BC1507">
        <v>0</v>
      </c>
      <c r="BD1507" t="s">
        <v>1006</v>
      </c>
      <c r="BE1507" t="s">
        <v>1006</v>
      </c>
      <c r="BF1507" t="s">
        <v>1006</v>
      </c>
      <c r="BG1507" t="s">
        <v>1006</v>
      </c>
      <c r="BH1507" t="s">
        <v>1006</v>
      </c>
      <c r="BI1507" t="s">
        <v>1006</v>
      </c>
      <c r="BJ1507">
        <v>0</v>
      </c>
      <c r="BK1507">
        <v>0</v>
      </c>
      <c r="BL1507">
        <v>0</v>
      </c>
      <c r="BM1507">
        <v>0</v>
      </c>
      <c r="BN1507">
        <v>0</v>
      </c>
      <c r="BO1507">
        <v>0</v>
      </c>
      <c r="BP1507">
        <v>0</v>
      </c>
      <c r="BQ1507" t="s">
        <v>5935</v>
      </c>
      <c r="BR1507">
        <v>0</v>
      </c>
      <c r="BS1507">
        <v>0</v>
      </c>
      <c r="BT1507">
        <v>0</v>
      </c>
    </row>
    <row r="1508" spans="1:72">
      <c r="A1508" t="str">
        <f>IF(I1508="","其他",_xlfn.XLOOKUP(I1508,辅助数据!B:B,辅助数据!C:C))</f>
        <v>小海报木板</v>
      </c>
      <c r="B1508" t="str" cm="1">
        <f t="array" ref="B1508">IFERROR(_xlfn.IFS(EOMONTH(E1508,0)-C1508&gt;90,"老品 (开售天数大于90天)",EOMONTH(E1508,0)-C1508&gt;=0,"新品 (开售天数小于等于90)"),"新品未出单")</f>
        <v>老品 (开售天数大于90天)</v>
      </c>
      <c r="C1508" s="1">
        <f>_xlfn.XLOOKUP(K1508,开售时间!A:A,开售时间!B:B)</f>
        <v>45652</v>
      </c>
      <c r="D1508" s="1" t="str">
        <f>IFERROR(_xlfn.XLOOKUP(G1508,分层!A:A,分层!B:B),"未划分")</f>
        <v>T3</v>
      </c>
      <c r="E1508" s="4">
        <v>46266</v>
      </c>
      <c r="F1508" s="1" t="s">
        <v>72</v>
      </c>
      <c r="G1508" t="s">
        <v>2184</v>
      </c>
      <c r="H1508" t="s">
        <v>3764</v>
      </c>
      <c r="I1508" t="s">
        <v>3765</v>
      </c>
      <c r="J1508" t="s">
        <v>1006</v>
      </c>
      <c r="K1508" t="s">
        <v>3765</v>
      </c>
      <c r="L1508">
        <v>185</v>
      </c>
      <c r="M1508">
        <v>1</v>
      </c>
      <c r="N1508">
        <v>0.95</v>
      </c>
      <c r="O1508">
        <v>0</v>
      </c>
      <c r="P1508">
        <v>0</v>
      </c>
      <c r="Q1508">
        <v>0.95</v>
      </c>
      <c r="R1508">
        <v>0</v>
      </c>
      <c r="S1508">
        <v>0</v>
      </c>
      <c r="T1508">
        <v>0</v>
      </c>
      <c r="U1508">
        <v>0</v>
      </c>
      <c r="V1508">
        <v>0</v>
      </c>
      <c r="W1508" t="s">
        <v>5935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 t="s">
        <v>1006</v>
      </c>
      <c r="AI1508">
        <v>0</v>
      </c>
      <c r="AJ1508">
        <v>0</v>
      </c>
      <c r="AK1508" t="s">
        <v>1804</v>
      </c>
      <c r="AL1508">
        <v>0.95</v>
      </c>
      <c r="AM1508">
        <v>5.14</v>
      </c>
      <c r="AN1508">
        <v>0</v>
      </c>
      <c r="AO1508" t="s">
        <v>86</v>
      </c>
      <c r="AP1508" t="s">
        <v>86</v>
      </c>
      <c r="AQ1508" t="s">
        <v>86</v>
      </c>
      <c r="AR1508" t="s">
        <v>1006</v>
      </c>
      <c r="AS1508" t="s">
        <v>5935</v>
      </c>
      <c r="AT1508" t="s">
        <v>5935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0</v>
      </c>
      <c r="BC1508">
        <v>0</v>
      </c>
      <c r="BD1508" t="s">
        <v>1006</v>
      </c>
      <c r="BE1508" t="s">
        <v>1006</v>
      </c>
      <c r="BF1508" t="s">
        <v>1006</v>
      </c>
      <c r="BG1508" t="s">
        <v>1006</v>
      </c>
      <c r="BH1508" t="s">
        <v>1006</v>
      </c>
      <c r="BI1508" t="s">
        <v>1006</v>
      </c>
      <c r="BJ1508">
        <v>0</v>
      </c>
      <c r="BK1508">
        <v>0</v>
      </c>
      <c r="BL1508">
        <v>0</v>
      </c>
      <c r="BM1508">
        <v>0</v>
      </c>
      <c r="BN1508">
        <v>0</v>
      </c>
      <c r="BO1508">
        <v>0</v>
      </c>
      <c r="BP1508">
        <v>0</v>
      </c>
      <c r="BQ1508" t="s">
        <v>5935</v>
      </c>
      <c r="BR1508">
        <v>0</v>
      </c>
      <c r="BS1508">
        <v>0</v>
      </c>
      <c r="BT1508">
        <v>0</v>
      </c>
    </row>
    <row r="1509" spans="1:72">
      <c r="A1509" t="str">
        <f>IF(I1509="","其他",_xlfn.XLOOKUP(I1509,辅助数据!B:B,辅助数据!C:C))</f>
        <v>小海报木板</v>
      </c>
      <c r="B1509" t="str" cm="1">
        <f t="array" ref="B1509">IFERROR(_xlfn.IFS(EOMONTH(E1509,0)-C1509&gt;90,"老品 (开售天数大于90天)",EOMONTH(E1509,0)-C1509&gt;=0,"新品 (开售天数小于等于90)"),"新品未出单")</f>
        <v>老品 (开售天数大于90天)</v>
      </c>
      <c r="C1509" s="1">
        <f>_xlfn.XLOOKUP(K1509,开售时间!A:A,开售时间!B:B)</f>
        <v>45653</v>
      </c>
      <c r="D1509" s="1" t="str">
        <f>IFERROR(_xlfn.XLOOKUP(G1509,分层!A:A,分层!B:B),"未划分")</f>
        <v>T3</v>
      </c>
      <c r="E1509" s="4">
        <v>46266</v>
      </c>
      <c r="F1509" s="1" t="s">
        <v>72</v>
      </c>
      <c r="G1509" t="s">
        <v>1910</v>
      </c>
      <c r="H1509" t="s">
        <v>3772</v>
      </c>
      <c r="I1509" t="s">
        <v>3773</v>
      </c>
      <c r="J1509" t="s">
        <v>1006</v>
      </c>
      <c r="K1509" t="s">
        <v>3773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 t="s">
        <v>5935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 t="s">
        <v>1006</v>
      </c>
      <c r="AI1509">
        <v>0</v>
      </c>
      <c r="AJ1509">
        <v>0</v>
      </c>
      <c r="AK1509" t="s">
        <v>1006</v>
      </c>
      <c r="AL1509" t="s">
        <v>5935</v>
      </c>
      <c r="AM1509" t="s">
        <v>5935</v>
      </c>
      <c r="AN1509">
        <v>0</v>
      </c>
      <c r="AO1509" t="s">
        <v>1006</v>
      </c>
      <c r="AP1509" t="s">
        <v>1006</v>
      </c>
      <c r="AQ1509" t="s">
        <v>1006</v>
      </c>
      <c r="AR1509" t="s">
        <v>1006</v>
      </c>
      <c r="AS1509" t="s">
        <v>5935</v>
      </c>
      <c r="AT1509" t="s">
        <v>5935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 t="s">
        <v>1006</v>
      </c>
      <c r="BE1509" t="s">
        <v>1006</v>
      </c>
      <c r="BF1509" t="s">
        <v>1006</v>
      </c>
      <c r="BG1509" t="s">
        <v>1006</v>
      </c>
      <c r="BH1509" t="s">
        <v>1006</v>
      </c>
      <c r="BI1509" t="s">
        <v>1006</v>
      </c>
      <c r="BJ1509">
        <v>0</v>
      </c>
      <c r="BK1509">
        <v>0</v>
      </c>
      <c r="BL1509">
        <v>0</v>
      </c>
      <c r="BM1509">
        <v>0</v>
      </c>
      <c r="BN1509">
        <v>0</v>
      </c>
      <c r="BO1509">
        <v>0</v>
      </c>
      <c r="BP1509">
        <v>0</v>
      </c>
      <c r="BQ1509" t="s">
        <v>5935</v>
      </c>
      <c r="BR1509">
        <v>0</v>
      </c>
      <c r="BS1509">
        <v>0</v>
      </c>
      <c r="BT1509">
        <v>0</v>
      </c>
    </row>
    <row r="1510" spans="1:72">
      <c r="A1510" t="str">
        <f>IF(I1510="","其他",_xlfn.XLOOKUP(I1510,辅助数据!B:B,辅助数据!C:C))</f>
        <v>海报</v>
      </c>
      <c r="B1510" t="str" cm="1">
        <f t="array" ref="B1510">IFERROR(_xlfn.IFS(EOMONTH(E1510,0)-C1510&gt;90,"老品 (开售天数大于90天)",EOMONTH(E1510,0)-C1510&gt;=0,"新品 (开售天数小于等于90)"),"新品未出单")</f>
        <v>老品 (开售天数大于90天)</v>
      </c>
      <c r="C1510" s="1">
        <f>_xlfn.XLOOKUP(K1510,开售时间!A:A,开售时间!B:B)</f>
        <v>45652</v>
      </c>
      <c r="D1510" s="1" t="str">
        <f>IFERROR(_xlfn.XLOOKUP(G1510,分层!A:A,分层!B:B),"未划分")</f>
        <v>T4</v>
      </c>
      <c r="E1510" s="4">
        <v>46266</v>
      </c>
      <c r="F1510" s="1" t="s">
        <v>72</v>
      </c>
      <c r="G1510" t="s">
        <v>2912</v>
      </c>
      <c r="H1510" t="s">
        <v>3777</v>
      </c>
      <c r="I1510" t="s">
        <v>3778</v>
      </c>
      <c r="J1510" t="s">
        <v>1006</v>
      </c>
      <c r="K1510" t="s">
        <v>3778</v>
      </c>
      <c r="L1510">
        <v>317</v>
      </c>
      <c r="M1510">
        <v>3</v>
      </c>
      <c r="N1510">
        <v>1.65</v>
      </c>
      <c r="O1510">
        <v>0</v>
      </c>
      <c r="P1510">
        <v>0</v>
      </c>
      <c r="Q1510">
        <v>1.65</v>
      </c>
      <c r="R1510">
        <v>0</v>
      </c>
      <c r="S1510">
        <v>0</v>
      </c>
      <c r="T1510">
        <v>0</v>
      </c>
      <c r="U1510">
        <v>0</v>
      </c>
      <c r="V1510">
        <v>0</v>
      </c>
      <c r="W1510" t="s">
        <v>5935</v>
      </c>
      <c r="X1510">
        <v>5.7</v>
      </c>
      <c r="Y1510">
        <v>0</v>
      </c>
      <c r="Z1510">
        <v>0</v>
      </c>
      <c r="AA1510">
        <v>5.7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 t="s">
        <v>1006</v>
      </c>
      <c r="AI1510">
        <v>4.37</v>
      </c>
      <c r="AJ1510">
        <v>0</v>
      </c>
      <c r="AK1510" t="s">
        <v>225</v>
      </c>
      <c r="AL1510">
        <v>0.55</v>
      </c>
      <c r="AM1510">
        <v>5.21</v>
      </c>
      <c r="AN1510">
        <v>3.45</v>
      </c>
      <c r="AO1510" t="s">
        <v>7424</v>
      </c>
      <c r="AP1510" t="s">
        <v>86</v>
      </c>
      <c r="AQ1510" t="s">
        <v>86</v>
      </c>
      <c r="AR1510" t="s">
        <v>86</v>
      </c>
      <c r="AS1510" t="s">
        <v>5935</v>
      </c>
      <c r="AT1510" t="s">
        <v>5935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 t="s">
        <v>1006</v>
      </c>
      <c r="BE1510" t="s">
        <v>1006</v>
      </c>
      <c r="BF1510" t="s">
        <v>1006</v>
      </c>
      <c r="BG1510" t="s">
        <v>1006</v>
      </c>
      <c r="BH1510" t="s">
        <v>1006</v>
      </c>
      <c r="BI1510" t="s">
        <v>1006</v>
      </c>
      <c r="BJ1510">
        <v>0</v>
      </c>
      <c r="BK1510">
        <v>0</v>
      </c>
      <c r="BL1510">
        <v>0</v>
      </c>
      <c r="BM1510">
        <v>0</v>
      </c>
      <c r="BN1510">
        <v>0</v>
      </c>
      <c r="BO1510">
        <v>0</v>
      </c>
      <c r="BP1510">
        <v>0</v>
      </c>
      <c r="BQ1510" t="s">
        <v>5935</v>
      </c>
      <c r="BR1510">
        <v>0</v>
      </c>
      <c r="BS1510">
        <v>0</v>
      </c>
      <c r="BT1510">
        <v>0</v>
      </c>
    </row>
    <row r="1511" spans="1:72">
      <c r="A1511" t="str">
        <f>IF(I1511="","其他",_xlfn.XLOOKUP(I1511,辅助数据!B:B,辅助数据!C:C))</f>
        <v>海报</v>
      </c>
      <c r="B1511" t="str" cm="1">
        <f t="array" ref="B1511">IFERROR(_xlfn.IFS(EOMONTH(E1511,0)-C1511&gt;90,"老品 (开售天数大于90天)",EOMONTH(E1511,0)-C1511&gt;=0,"新品 (开售天数小于等于90)"),"新品未出单")</f>
        <v>老品 (开售天数大于90天)</v>
      </c>
      <c r="C1511" s="1">
        <f>_xlfn.XLOOKUP(K1511,开售时间!A:A,开售时间!B:B)</f>
        <v>45649</v>
      </c>
      <c r="D1511" s="1" t="str">
        <f>IFERROR(_xlfn.XLOOKUP(G1511,分层!A:A,分层!B:B),"未划分")</f>
        <v>T3</v>
      </c>
      <c r="E1511" s="4">
        <v>46266</v>
      </c>
      <c r="F1511" s="1" t="s">
        <v>72</v>
      </c>
      <c r="G1511" t="s">
        <v>2542</v>
      </c>
      <c r="H1511" t="s">
        <v>3779</v>
      </c>
      <c r="I1511" t="s">
        <v>3780</v>
      </c>
      <c r="J1511" t="s">
        <v>1006</v>
      </c>
      <c r="K1511" t="s">
        <v>3780</v>
      </c>
      <c r="L1511">
        <v>256</v>
      </c>
      <c r="M1511">
        <v>7</v>
      </c>
      <c r="N1511">
        <v>2.81</v>
      </c>
      <c r="O1511">
        <v>0</v>
      </c>
      <c r="P1511">
        <v>0</v>
      </c>
      <c r="Q1511">
        <v>2.81</v>
      </c>
      <c r="R1511">
        <v>0</v>
      </c>
      <c r="S1511">
        <v>0</v>
      </c>
      <c r="T1511">
        <v>0</v>
      </c>
      <c r="U1511">
        <v>0</v>
      </c>
      <c r="V1511">
        <v>0</v>
      </c>
      <c r="W1511" t="s">
        <v>5935</v>
      </c>
      <c r="X1511">
        <v>7.6</v>
      </c>
      <c r="Y1511">
        <v>0</v>
      </c>
      <c r="Z1511">
        <v>0</v>
      </c>
      <c r="AA1511">
        <v>7.6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t="s">
        <v>1006</v>
      </c>
      <c r="AI1511">
        <v>7.6</v>
      </c>
      <c r="AJ1511">
        <v>0</v>
      </c>
      <c r="AK1511" t="s">
        <v>7433</v>
      </c>
      <c r="AL1511">
        <v>0.4</v>
      </c>
      <c r="AM1511">
        <v>10.98</v>
      </c>
      <c r="AN1511">
        <v>2.7</v>
      </c>
      <c r="AO1511" t="s">
        <v>1429</v>
      </c>
      <c r="AP1511" t="s">
        <v>86</v>
      </c>
      <c r="AQ1511" t="s">
        <v>86</v>
      </c>
      <c r="AR1511" t="s">
        <v>86</v>
      </c>
      <c r="AS1511" t="s">
        <v>5935</v>
      </c>
      <c r="AT1511" t="s">
        <v>5935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0</v>
      </c>
      <c r="BC1511">
        <v>0</v>
      </c>
      <c r="BD1511" t="s">
        <v>1006</v>
      </c>
      <c r="BE1511" t="s">
        <v>1006</v>
      </c>
      <c r="BF1511" t="s">
        <v>1006</v>
      </c>
      <c r="BG1511" t="s">
        <v>1006</v>
      </c>
      <c r="BH1511" t="s">
        <v>1006</v>
      </c>
      <c r="BI1511" t="s">
        <v>1006</v>
      </c>
      <c r="BJ1511">
        <v>0</v>
      </c>
      <c r="BK1511">
        <v>0</v>
      </c>
      <c r="BL1511">
        <v>0</v>
      </c>
      <c r="BM1511">
        <v>0</v>
      </c>
      <c r="BN1511">
        <v>0</v>
      </c>
      <c r="BO1511">
        <v>0</v>
      </c>
      <c r="BP1511">
        <v>0</v>
      </c>
      <c r="BQ1511" t="s">
        <v>5935</v>
      </c>
      <c r="BR1511">
        <v>0</v>
      </c>
      <c r="BS1511">
        <v>0</v>
      </c>
      <c r="BT1511">
        <v>0</v>
      </c>
    </row>
    <row r="1512" spans="1:72">
      <c r="A1512" t="str">
        <f>IF(I1512="","其他",_xlfn.XLOOKUP(I1512,辅助数据!B:B,辅助数据!C:C))</f>
        <v>海报</v>
      </c>
      <c r="B1512" t="str" cm="1">
        <f t="array" ref="B1512">IFERROR(_xlfn.IFS(EOMONTH(E1512,0)-C1512&gt;90,"老品 (开售天数大于90天)",EOMONTH(E1512,0)-C1512&gt;=0,"新品 (开售天数小于等于90)"),"新品未出单")</f>
        <v>老品 (开售天数大于90天)</v>
      </c>
      <c r="C1512" s="1">
        <f>_xlfn.XLOOKUP(K1512,开售时间!A:A,开售时间!B:B)</f>
        <v>45651</v>
      </c>
      <c r="D1512" s="1" t="str">
        <f>IFERROR(_xlfn.XLOOKUP(G1512,分层!A:A,分层!B:B),"未划分")</f>
        <v>T4</v>
      </c>
      <c r="E1512" s="4">
        <v>46266</v>
      </c>
      <c r="F1512" s="1" t="s">
        <v>72</v>
      </c>
      <c r="G1512" t="s">
        <v>1982</v>
      </c>
      <c r="H1512" t="s">
        <v>3781</v>
      </c>
      <c r="I1512" t="s">
        <v>3782</v>
      </c>
      <c r="J1512" t="s">
        <v>1006</v>
      </c>
      <c r="K1512" t="s">
        <v>3782</v>
      </c>
      <c r="L1512">
        <v>154</v>
      </c>
      <c r="M1512">
        <v>1</v>
      </c>
      <c r="N1512">
        <v>0.34</v>
      </c>
      <c r="O1512">
        <v>0</v>
      </c>
      <c r="P1512">
        <v>0</v>
      </c>
      <c r="Q1512">
        <v>0.34</v>
      </c>
      <c r="R1512">
        <v>0</v>
      </c>
      <c r="S1512">
        <v>0</v>
      </c>
      <c r="T1512">
        <v>0</v>
      </c>
      <c r="U1512">
        <v>0</v>
      </c>
      <c r="V1512">
        <v>0</v>
      </c>
      <c r="W1512" t="s">
        <v>5935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t="s">
        <v>1006</v>
      </c>
      <c r="AI1512">
        <v>0</v>
      </c>
      <c r="AJ1512">
        <v>0</v>
      </c>
      <c r="AK1512" t="s">
        <v>1394</v>
      </c>
      <c r="AL1512">
        <v>0.34</v>
      </c>
      <c r="AM1512">
        <v>2.21</v>
      </c>
      <c r="AN1512">
        <v>0</v>
      </c>
      <c r="AO1512" t="s">
        <v>86</v>
      </c>
      <c r="AP1512" t="s">
        <v>86</v>
      </c>
      <c r="AQ1512" t="s">
        <v>86</v>
      </c>
      <c r="AR1512" t="s">
        <v>1006</v>
      </c>
      <c r="AS1512" t="s">
        <v>5935</v>
      </c>
      <c r="AT1512" t="s">
        <v>5935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0</v>
      </c>
      <c r="BD1512" t="s">
        <v>1006</v>
      </c>
      <c r="BE1512" t="s">
        <v>1006</v>
      </c>
      <c r="BF1512" t="s">
        <v>1006</v>
      </c>
      <c r="BG1512" t="s">
        <v>1006</v>
      </c>
      <c r="BH1512" t="s">
        <v>1006</v>
      </c>
      <c r="BI1512" t="s">
        <v>1006</v>
      </c>
      <c r="BJ1512">
        <v>0</v>
      </c>
      <c r="BK1512">
        <v>0</v>
      </c>
      <c r="BL1512">
        <v>0</v>
      </c>
      <c r="BM1512">
        <v>0</v>
      </c>
      <c r="BN1512">
        <v>0</v>
      </c>
      <c r="BO1512">
        <v>0</v>
      </c>
      <c r="BP1512">
        <v>0</v>
      </c>
      <c r="BQ1512" t="s">
        <v>5935</v>
      </c>
      <c r="BR1512">
        <v>0</v>
      </c>
      <c r="BS1512">
        <v>0</v>
      </c>
      <c r="BT1512">
        <v>0</v>
      </c>
    </row>
    <row r="1513" spans="1:72">
      <c r="A1513" t="str">
        <f>IF(I1513="","其他",_xlfn.XLOOKUP(I1513,辅助数据!B:B,辅助数据!C:C))</f>
        <v>海报</v>
      </c>
      <c r="B1513" t="str" cm="1">
        <f t="array" ref="B1513">IFERROR(_xlfn.IFS(EOMONTH(E1513,0)-C1513&gt;90,"老品 (开售天数大于90天)",EOMONTH(E1513,0)-C1513&gt;=0,"新品 (开售天数小于等于90)"),"新品未出单")</f>
        <v>老品 (开售天数大于90天)</v>
      </c>
      <c r="C1513" s="1">
        <f>_xlfn.XLOOKUP(K1513,开售时间!A:A,开售时间!B:B)</f>
        <v>45651</v>
      </c>
      <c r="D1513" s="1" t="str">
        <f>IFERROR(_xlfn.XLOOKUP(G1513,分层!A:A,分层!B:B),"未划分")</f>
        <v>T3</v>
      </c>
      <c r="E1513" s="4">
        <v>46266</v>
      </c>
      <c r="F1513" s="1" t="s">
        <v>72</v>
      </c>
      <c r="G1513" t="s">
        <v>2022</v>
      </c>
      <c r="H1513" t="s">
        <v>3783</v>
      </c>
      <c r="I1513" t="s">
        <v>3784</v>
      </c>
      <c r="J1513" t="s">
        <v>1006</v>
      </c>
      <c r="K1513" t="s">
        <v>3784</v>
      </c>
      <c r="L1513">
        <v>491</v>
      </c>
      <c r="M1513">
        <v>10</v>
      </c>
      <c r="N1513">
        <v>4.03</v>
      </c>
      <c r="O1513">
        <v>0</v>
      </c>
      <c r="P1513">
        <v>0</v>
      </c>
      <c r="Q1513">
        <v>4.03</v>
      </c>
      <c r="R1513">
        <v>0</v>
      </c>
      <c r="S1513">
        <v>0</v>
      </c>
      <c r="T1513">
        <v>0</v>
      </c>
      <c r="U1513">
        <v>0</v>
      </c>
      <c r="V1513">
        <v>0</v>
      </c>
      <c r="W1513" t="s">
        <v>5935</v>
      </c>
      <c r="X1513">
        <v>5.61</v>
      </c>
      <c r="Y1513">
        <v>0</v>
      </c>
      <c r="Z1513">
        <v>0</v>
      </c>
      <c r="AA1513">
        <v>5.61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t="s">
        <v>1006</v>
      </c>
      <c r="AI1513">
        <v>4.25</v>
      </c>
      <c r="AJ1513">
        <v>0</v>
      </c>
      <c r="AK1513" t="s">
        <v>5286</v>
      </c>
      <c r="AL1513">
        <v>0.4</v>
      </c>
      <c r="AM1513">
        <v>8.21</v>
      </c>
      <c r="AN1513">
        <v>1.39</v>
      </c>
      <c r="AO1513" t="s">
        <v>7429</v>
      </c>
      <c r="AP1513" t="s">
        <v>86</v>
      </c>
      <c r="AQ1513" t="s">
        <v>86</v>
      </c>
      <c r="AR1513" t="s">
        <v>86</v>
      </c>
      <c r="AS1513" t="s">
        <v>5935</v>
      </c>
      <c r="AT1513" t="s">
        <v>5935</v>
      </c>
      <c r="AU1513">
        <v>0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0</v>
      </c>
      <c r="BB1513">
        <v>0</v>
      </c>
      <c r="BC1513">
        <v>0</v>
      </c>
      <c r="BD1513" t="s">
        <v>1006</v>
      </c>
      <c r="BE1513" t="s">
        <v>1006</v>
      </c>
      <c r="BF1513" t="s">
        <v>1006</v>
      </c>
      <c r="BG1513" t="s">
        <v>1006</v>
      </c>
      <c r="BH1513" t="s">
        <v>1006</v>
      </c>
      <c r="BI1513" t="s">
        <v>1006</v>
      </c>
      <c r="BJ1513">
        <v>0</v>
      </c>
      <c r="BK1513">
        <v>0</v>
      </c>
      <c r="BL1513">
        <v>0</v>
      </c>
      <c r="BM1513">
        <v>0</v>
      </c>
      <c r="BN1513">
        <v>0</v>
      </c>
      <c r="BO1513">
        <v>0</v>
      </c>
      <c r="BP1513">
        <v>0</v>
      </c>
      <c r="BQ1513" t="s">
        <v>5935</v>
      </c>
      <c r="BR1513">
        <v>0</v>
      </c>
      <c r="BS1513">
        <v>0</v>
      </c>
      <c r="BT1513">
        <v>0</v>
      </c>
    </row>
    <row r="1514" spans="1:72">
      <c r="A1514" t="str">
        <f>IF(I1514="","其他",_xlfn.XLOOKUP(I1514,辅助数据!B:B,辅助数据!C:C))</f>
        <v>海报</v>
      </c>
      <c r="B1514" t="str" cm="1">
        <f t="array" ref="B1514">IFERROR(_xlfn.IFS(EOMONTH(E1514,0)-C1514&gt;90,"老品 (开售天数大于90天)",EOMONTH(E1514,0)-C1514&gt;=0,"新品 (开售天数小于等于90)"),"新品未出单")</f>
        <v>老品 (开售天数大于90天)</v>
      </c>
      <c r="C1514" s="1">
        <f>_xlfn.XLOOKUP(K1514,开售时间!A:A,开售时间!B:B)</f>
        <v>45651</v>
      </c>
      <c r="D1514" s="1" t="str">
        <f>IFERROR(_xlfn.XLOOKUP(G1514,分层!A:A,分层!B:B),"未划分")</f>
        <v>T2</v>
      </c>
      <c r="E1514" s="4">
        <v>46266</v>
      </c>
      <c r="F1514" s="1" t="s">
        <v>72</v>
      </c>
      <c r="G1514" t="s">
        <v>1196</v>
      </c>
      <c r="H1514" t="s">
        <v>3785</v>
      </c>
      <c r="I1514" t="s">
        <v>3786</v>
      </c>
      <c r="J1514" t="s">
        <v>1006</v>
      </c>
      <c r="K1514" t="s">
        <v>3786</v>
      </c>
      <c r="L1514">
        <v>17</v>
      </c>
      <c r="M1514">
        <v>1</v>
      </c>
      <c r="N1514">
        <v>0.33</v>
      </c>
      <c r="O1514">
        <v>0</v>
      </c>
      <c r="P1514">
        <v>0</v>
      </c>
      <c r="Q1514">
        <v>0.33</v>
      </c>
      <c r="R1514">
        <v>0</v>
      </c>
      <c r="S1514">
        <v>0</v>
      </c>
      <c r="T1514">
        <v>0</v>
      </c>
      <c r="U1514">
        <v>0</v>
      </c>
      <c r="V1514">
        <v>0</v>
      </c>
      <c r="W1514" t="s">
        <v>5935</v>
      </c>
      <c r="X1514">
        <v>3.8</v>
      </c>
      <c r="Y1514">
        <v>0</v>
      </c>
      <c r="Z1514">
        <v>0</v>
      </c>
      <c r="AA1514">
        <v>3.8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t="s">
        <v>1006</v>
      </c>
      <c r="AI1514">
        <v>3.8</v>
      </c>
      <c r="AJ1514">
        <v>0</v>
      </c>
      <c r="AK1514" t="s">
        <v>5852</v>
      </c>
      <c r="AL1514">
        <v>0.33</v>
      </c>
      <c r="AM1514">
        <v>19.41</v>
      </c>
      <c r="AN1514">
        <v>11.52</v>
      </c>
      <c r="AO1514" t="s">
        <v>7428</v>
      </c>
      <c r="AP1514" t="s">
        <v>86</v>
      </c>
      <c r="AQ1514" t="s">
        <v>86</v>
      </c>
      <c r="AR1514" t="s">
        <v>86</v>
      </c>
      <c r="AS1514" t="s">
        <v>5935</v>
      </c>
      <c r="AT1514" t="s">
        <v>5935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0</v>
      </c>
      <c r="BC1514">
        <v>0</v>
      </c>
      <c r="BD1514" t="s">
        <v>1006</v>
      </c>
      <c r="BE1514" t="s">
        <v>1006</v>
      </c>
      <c r="BF1514" t="s">
        <v>1006</v>
      </c>
      <c r="BG1514" t="s">
        <v>1006</v>
      </c>
      <c r="BH1514" t="s">
        <v>1006</v>
      </c>
      <c r="BI1514" t="s">
        <v>1006</v>
      </c>
      <c r="BJ1514">
        <v>0</v>
      </c>
      <c r="BK1514">
        <v>0</v>
      </c>
      <c r="BL1514">
        <v>0</v>
      </c>
      <c r="BM1514">
        <v>0</v>
      </c>
      <c r="BN1514">
        <v>0</v>
      </c>
      <c r="BO1514">
        <v>0</v>
      </c>
      <c r="BP1514">
        <v>0</v>
      </c>
      <c r="BQ1514" t="s">
        <v>5935</v>
      </c>
      <c r="BR1514">
        <v>0</v>
      </c>
      <c r="BS1514">
        <v>0</v>
      </c>
      <c r="BT1514">
        <v>0</v>
      </c>
    </row>
    <row r="1515" spans="1:72">
      <c r="A1515" t="str">
        <f>IF(I1515="","其他",_xlfn.XLOOKUP(I1515,辅助数据!B:B,辅助数据!C:C))</f>
        <v>海报</v>
      </c>
      <c r="B1515" t="str" cm="1">
        <f t="array" ref="B1515">IFERROR(_xlfn.IFS(EOMONTH(E1515,0)-C1515&gt;90,"老品 (开售天数大于90天)",EOMONTH(E1515,0)-C1515&gt;=0,"新品 (开售天数小于等于90)"),"新品未出单")</f>
        <v>老品 (开售天数大于90天)</v>
      </c>
      <c r="C1515" s="1">
        <f>_xlfn.XLOOKUP(K1515,开售时间!A:A,开售时间!B:B)</f>
        <v>45652</v>
      </c>
      <c r="D1515" s="1" t="str">
        <f>IFERROR(_xlfn.XLOOKUP(G1515,分层!A:A,分层!B:B),"未划分")</f>
        <v>T3</v>
      </c>
      <c r="E1515" s="4">
        <v>46266</v>
      </c>
      <c r="F1515" s="1" t="s">
        <v>72</v>
      </c>
      <c r="G1515" t="s">
        <v>2746</v>
      </c>
      <c r="H1515" t="s">
        <v>3787</v>
      </c>
      <c r="I1515" t="s">
        <v>3788</v>
      </c>
      <c r="J1515" t="s">
        <v>1006</v>
      </c>
      <c r="K1515" t="s">
        <v>3788</v>
      </c>
      <c r="L1515">
        <v>324</v>
      </c>
      <c r="M1515">
        <v>6</v>
      </c>
      <c r="N1515">
        <v>3.72</v>
      </c>
      <c r="O1515">
        <v>0</v>
      </c>
      <c r="P1515">
        <v>0</v>
      </c>
      <c r="Q1515">
        <v>3.72</v>
      </c>
      <c r="R1515">
        <v>0</v>
      </c>
      <c r="S1515">
        <v>0</v>
      </c>
      <c r="T1515">
        <v>0</v>
      </c>
      <c r="U1515">
        <v>0</v>
      </c>
      <c r="V1515">
        <v>0</v>
      </c>
      <c r="W1515" t="s">
        <v>5935</v>
      </c>
      <c r="X1515">
        <v>3.6</v>
      </c>
      <c r="Y1515">
        <v>0</v>
      </c>
      <c r="Z1515">
        <v>0</v>
      </c>
      <c r="AA1515">
        <v>3.6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t="s">
        <v>1006</v>
      </c>
      <c r="AI1515">
        <v>3.6</v>
      </c>
      <c r="AJ1515">
        <v>0</v>
      </c>
      <c r="AK1515" t="s">
        <v>1011</v>
      </c>
      <c r="AL1515">
        <v>0.62</v>
      </c>
      <c r="AM1515">
        <v>11.48</v>
      </c>
      <c r="AN1515">
        <v>0.97</v>
      </c>
      <c r="AO1515" t="s">
        <v>7427</v>
      </c>
      <c r="AP1515" t="s">
        <v>86</v>
      </c>
      <c r="AQ1515" t="s">
        <v>86</v>
      </c>
      <c r="AR1515" t="s">
        <v>86</v>
      </c>
      <c r="AS1515" t="s">
        <v>5935</v>
      </c>
      <c r="AT1515" t="s">
        <v>5935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 t="s">
        <v>1006</v>
      </c>
      <c r="BE1515" t="s">
        <v>1006</v>
      </c>
      <c r="BF1515" t="s">
        <v>1006</v>
      </c>
      <c r="BG1515" t="s">
        <v>1006</v>
      </c>
      <c r="BH1515" t="s">
        <v>1006</v>
      </c>
      <c r="BI1515" t="s">
        <v>1006</v>
      </c>
      <c r="BJ1515">
        <v>0</v>
      </c>
      <c r="BK1515">
        <v>0</v>
      </c>
      <c r="BL1515">
        <v>0</v>
      </c>
      <c r="BM1515">
        <v>0</v>
      </c>
      <c r="BN1515">
        <v>0</v>
      </c>
      <c r="BO1515">
        <v>0</v>
      </c>
      <c r="BP1515">
        <v>0</v>
      </c>
      <c r="BQ1515" t="s">
        <v>5935</v>
      </c>
      <c r="BR1515">
        <v>0</v>
      </c>
      <c r="BS1515">
        <v>0</v>
      </c>
      <c r="BT1515">
        <v>0</v>
      </c>
    </row>
    <row r="1516" spans="1:72">
      <c r="A1516" t="str">
        <f>IF(I1516="","其他",_xlfn.XLOOKUP(I1516,辅助数据!B:B,辅助数据!C:C))</f>
        <v>海报</v>
      </c>
      <c r="B1516" t="str" cm="1">
        <f t="array" ref="B1516">IFERROR(_xlfn.IFS(EOMONTH(E1516,0)-C1516&gt;90,"老品 (开售天数大于90天)",EOMONTH(E1516,0)-C1516&gt;=0,"新品 (开售天数小于等于90)"),"新品未出单")</f>
        <v>老品 (开售天数大于90天)</v>
      </c>
      <c r="C1516" s="1">
        <f>_xlfn.XLOOKUP(K1516,开售时间!A:A,开售时间!B:B)</f>
        <v>45651</v>
      </c>
      <c r="D1516" s="1" t="str">
        <f>IFERROR(_xlfn.XLOOKUP(G1516,分层!A:A,分层!B:B),"未划分")</f>
        <v>T3</v>
      </c>
      <c r="E1516" s="4">
        <v>46266</v>
      </c>
      <c r="F1516" s="1" t="s">
        <v>72</v>
      </c>
      <c r="G1516" t="s">
        <v>3458</v>
      </c>
      <c r="H1516" t="s">
        <v>3793</v>
      </c>
      <c r="I1516" t="s">
        <v>3794</v>
      </c>
      <c r="J1516" t="s">
        <v>1006</v>
      </c>
      <c r="K1516" t="s">
        <v>3794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 t="s">
        <v>5935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t="s">
        <v>1006</v>
      </c>
      <c r="AI1516">
        <v>0</v>
      </c>
      <c r="AJ1516">
        <v>0</v>
      </c>
      <c r="AK1516" t="s">
        <v>1006</v>
      </c>
      <c r="AL1516" t="s">
        <v>5935</v>
      </c>
      <c r="AM1516" t="s">
        <v>5935</v>
      </c>
      <c r="AN1516">
        <v>0</v>
      </c>
      <c r="AO1516" t="s">
        <v>1006</v>
      </c>
      <c r="AP1516" t="s">
        <v>1006</v>
      </c>
      <c r="AQ1516" t="s">
        <v>1006</v>
      </c>
      <c r="AR1516" t="s">
        <v>1006</v>
      </c>
      <c r="AS1516" t="s">
        <v>5935</v>
      </c>
      <c r="AT1516" t="s">
        <v>5935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0</v>
      </c>
      <c r="BD1516" t="s">
        <v>1006</v>
      </c>
      <c r="BE1516" t="s">
        <v>1006</v>
      </c>
      <c r="BF1516" t="s">
        <v>1006</v>
      </c>
      <c r="BG1516" t="s">
        <v>1006</v>
      </c>
      <c r="BH1516" t="s">
        <v>1006</v>
      </c>
      <c r="BI1516" t="s">
        <v>1006</v>
      </c>
      <c r="BJ1516">
        <v>0</v>
      </c>
      <c r="BK1516">
        <v>0</v>
      </c>
      <c r="BL1516">
        <v>0</v>
      </c>
      <c r="BM1516">
        <v>0</v>
      </c>
      <c r="BN1516">
        <v>0</v>
      </c>
      <c r="BO1516">
        <v>0</v>
      </c>
      <c r="BP1516">
        <v>0</v>
      </c>
      <c r="BQ1516" t="s">
        <v>5935</v>
      </c>
      <c r="BR1516">
        <v>0</v>
      </c>
      <c r="BS1516">
        <v>0</v>
      </c>
      <c r="BT1516">
        <v>0</v>
      </c>
    </row>
    <row r="1517" spans="1:72">
      <c r="A1517" t="str">
        <f>IF(I1517="","其他",_xlfn.XLOOKUP(I1517,辅助数据!B:B,辅助数据!C:C))</f>
        <v>海报</v>
      </c>
      <c r="B1517" t="str" cm="1">
        <f t="array" ref="B1517">IFERROR(_xlfn.IFS(EOMONTH(E1517,0)-C1517&gt;90,"老品 (开售天数大于90天)",EOMONTH(E1517,0)-C1517&gt;=0,"新品 (开售天数小于等于90)"),"新品未出单")</f>
        <v>老品 (开售天数大于90天)</v>
      </c>
      <c r="C1517" s="1">
        <f>_xlfn.XLOOKUP(K1517,开售时间!A:A,开售时间!B:B)</f>
        <v>45652</v>
      </c>
      <c r="D1517" s="1" t="str">
        <f>IFERROR(_xlfn.XLOOKUP(G1517,分层!A:A,分层!B:B),"未划分")</f>
        <v>T3</v>
      </c>
      <c r="E1517" s="4">
        <v>46266</v>
      </c>
      <c r="F1517" s="1" t="s">
        <v>72</v>
      </c>
      <c r="G1517" t="s">
        <v>1838</v>
      </c>
      <c r="H1517" t="s">
        <v>3795</v>
      </c>
      <c r="I1517" t="s">
        <v>3796</v>
      </c>
      <c r="J1517" t="s">
        <v>1006</v>
      </c>
      <c r="K1517" t="s">
        <v>3796</v>
      </c>
      <c r="L1517">
        <v>132</v>
      </c>
      <c r="M1517">
        <v>2</v>
      </c>
      <c r="N1517">
        <v>1.27</v>
      </c>
      <c r="O1517">
        <v>0</v>
      </c>
      <c r="P1517">
        <v>0</v>
      </c>
      <c r="Q1517">
        <v>1.27</v>
      </c>
      <c r="R1517">
        <v>0</v>
      </c>
      <c r="S1517">
        <v>0</v>
      </c>
      <c r="T1517">
        <v>0</v>
      </c>
      <c r="U1517">
        <v>0</v>
      </c>
      <c r="V1517">
        <v>0</v>
      </c>
      <c r="W1517" t="s">
        <v>5935</v>
      </c>
      <c r="X1517">
        <v>3.8</v>
      </c>
      <c r="Y1517">
        <v>0</v>
      </c>
      <c r="Z1517">
        <v>0</v>
      </c>
      <c r="AA1517">
        <v>3.8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 t="s">
        <v>1006</v>
      </c>
      <c r="AI1517">
        <v>3.8</v>
      </c>
      <c r="AJ1517">
        <v>0</v>
      </c>
      <c r="AK1517" t="s">
        <v>3535</v>
      </c>
      <c r="AL1517">
        <v>0.64</v>
      </c>
      <c r="AM1517">
        <v>9.62</v>
      </c>
      <c r="AN1517">
        <v>2.99</v>
      </c>
      <c r="AO1517" t="s">
        <v>7426</v>
      </c>
      <c r="AP1517" t="s">
        <v>86</v>
      </c>
      <c r="AQ1517" t="s">
        <v>86</v>
      </c>
      <c r="AR1517" t="s">
        <v>86</v>
      </c>
      <c r="AS1517" t="s">
        <v>5935</v>
      </c>
      <c r="AT1517" t="s">
        <v>5935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 t="s">
        <v>1006</v>
      </c>
      <c r="BE1517" t="s">
        <v>1006</v>
      </c>
      <c r="BF1517" t="s">
        <v>1006</v>
      </c>
      <c r="BG1517" t="s">
        <v>1006</v>
      </c>
      <c r="BH1517" t="s">
        <v>1006</v>
      </c>
      <c r="BI1517" t="s">
        <v>1006</v>
      </c>
      <c r="BJ1517">
        <v>0</v>
      </c>
      <c r="BK1517">
        <v>0</v>
      </c>
      <c r="BL1517">
        <v>0</v>
      </c>
      <c r="BM1517">
        <v>0</v>
      </c>
      <c r="BN1517">
        <v>0</v>
      </c>
      <c r="BO1517">
        <v>0</v>
      </c>
      <c r="BP1517">
        <v>0</v>
      </c>
      <c r="BQ1517" t="s">
        <v>5935</v>
      </c>
      <c r="BR1517">
        <v>0</v>
      </c>
      <c r="BS1517">
        <v>0</v>
      </c>
      <c r="BT1517">
        <v>0</v>
      </c>
    </row>
    <row r="1518" spans="1:72">
      <c r="A1518" t="str">
        <f>IF(I1518="","其他",_xlfn.XLOOKUP(I1518,辅助数据!B:B,辅助数据!C:C))</f>
        <v>海报</v>
      </c>
      <c r="B1518" t="str" cm="1">
        <f t="array" ref="B1518">IFERROR(_xlfn.IFS(EOMONTH(E1518,0)-C1518&gt;90,"老品 (开售天数大于90天)",EOMONTH(E1518,0)-C1518&gt;=0,"新品 (开售天数小于等于90)"),"新品未出单")</f>
        <v>老品 (开售天数大于90天)</v>
      </c>
      <c r="C1518" s="1">
        <f>_xlfn.XLOOKUP(K1518,开售时间!A:A,开售时间!B:B)</f>
        <v>45654</v>
      </c>
      <c r="D1518" s="1" t="str">
        <f>IFERROR(_xlfn.XLOOKUP(G1518,分层!A:A,分层!B:B),"未划分")</f>
        <v>T3</v>
      </c>
      <c r="E1518" s="4">
        <v>46266</v>
      </c>
      <c r="F1518" s="1" t="s">
        <v>72</v>
      </c>
      <c r="G1518" t="s">
        <v>2510</v>
      </c>
      <c r="H1518" t="s">
        <v>3797</v>
      </c>
      <c r="I1518" t="s">
        <v>3798</v>
      </c>
      <c r="J1518" t="s">
        <v>1006</v>
      </c>
      <c r="K1518" t="s">
        <v>3798</v>
      </c>
      <c r="L1518">
        <v>72</v>
      </c>
      <c r="M1518">
        <v>1</v>
      </c>
      <c r="N1518">
        <v>0.61</v>
      </c>
      <c r="O1518">
        <v>0</v>
      </c>
      <c r="P1518">
        <v>0</v>
      </c>
      <c r="Q1518">
        <v>0.61</v>
      </c>
      <c r="R1518">
        <v>0</v>
      </c>
      <c r="S1518">
        <v>0</v>
      </c>
      <c r="T1518">
        <v>0</v>
      </c>
      <c r="U1518">
        <v>0</v>
      </c>
      <c r="V1518">
        <v>0</v>
      </c>
      <c r="W1518" t="s">
        <v>5935</v>
      </c>
      <c r="X1518">
        <v>2.85</v>
      </c>
      <c r="Y1518">
        <v>0</v>
      </c>
      <c r="Z1518">
        <v>0</v>
      </c>
      <c r="AA1518">
        <v>2.85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 t="s">
        <v>1006</v>
      </c>
      <c r="AI1518">
        <v>2.85</v>
      </c>
      <c r="AJ1518">
        <v>0</v>
      </c>
      <c r="AK1518" t="s">
        <v>1169</v>
      </c>
      <c r="AL1518">
        <v>0.61</v>
      </c>
      <c r="AM1518">
        <v>8.47</v>
      </c>
      <c r="AN1518">
        <v>4.67</v>
      </c>
      <c r="AO1518" t="s">
        <v>7425</v>
      </c>
      <c r="AP1518" t="s">
        <v>86</v>
      </c>
      <c r="AQ1518" t="s">
        <v>86</v>
      </c>
      <c r="AR1518" t="s">
        <v>86</v>
      </c>
      <c r="AS1518" t="s">
        <v>5935</v>
      </c>
      <c r="AT1518" t="s">
        <v>5935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0</v>
      </c>
      <c r="BD1518" t="s">
        <v>1006</v>
      </c>
      <c r="BE1518" t="s">
        <v>1006</v>
      </c>
      <c r="BF1518" t="s">
        <v>1006</v>
      </c>
      <c r="BG1518" t="s">
        <v>1006</v>
      </c>
      <c r="BH1518" t="s">
        <v>1006</v>
      </c>
      <c r="BI1518" t="s">
        <v>1006</v>
      </c>
      <c r="BJ1518">
        <v>0</v>
      </c>
      <c r="BK1518">
        <v>0</v>
      </c>
      <c r="BL1518">
        <v>0</v>
      </c>
      <c r="BM1518">
        <v>0</v>
      </c>
      <c r="BN1518">
        <v>0</v>
      </c>
      <c r="BO1518">
        <v>0</v>
      </c>
      <c r="BP1518">
        <v>0</v>
      </c>
      <c r="BQ1518" t="s">
        <v>5935</v>
      </c>
      <c r="BR1518">
        <v>0</v>
      </c>
      <c r="BS1518">
        <v>0</v>
      </c>
      <c r="BT1518">
        <v>0</v>
      </c>
    </row>
    <row r="1519" spans="1:72">
      <c r="A1519" t="str">
        <f>IF(I1519="","其他",_xlfn.XLOOKUP(I1519,辅助数据!B:B,辅助数据!C:C))</f>
        <v>长方形海报</v>
      </c>
      <c r="B1519" t="str" cm="1">
        <f t="array" ref="B1519">IFERROR(_xlfn.IFS(EOMONTH(E1519,0)-C1519&gt;90,"老品 (开售天数大于90天)",EOMONTH(E1519,0)-C1519&gt;=0,"新品 (开售天数小于等于90)"),"新品未出单")</f>
        <v>老品 (开售天数大于90天)</v>
      </c>
      <c r="C1519" s="1">
        <f>_xlfn.XLOOKUP(K1519,开售时间!A:A,开售时间!B:B)</f>
        <v>45649</v>
      </c>
      <c r="D1519" s="1" t="str">
        <f>IFERROR(_xlfn.XLOOKUP(G1519,分层!A:A,分层!B:B),"未划分")</f>
        <v>T3</v>
      </c>
      <c r="E1519" s="4">
        <v>46266</v>
      </c>
      <c r="F1519" s="1" t="s">
        <v>72</v>
      </c>
      <c r="G1519" t="s">
        <v>2721</v>
      </c>
      <c r="H1519" t="s">
        <v>3799</v>
      </c>
      <c r="I1519" t="s">
        <v>3800</v>
      </c>
      <c r="J1519" t="s">
        <v>1006</v>
      </c>
      <c r="K1519" t="s">
        <v>3800</v>
      </c>
      <c r="L1519">
        <v>53</v>
      </c>
      <c r="M1519">
        <v>0</v>
      </c>
      <c r="N1519">
        <v>0.14</v>
      </c>
      <c r="O1519">
        <v>0</v>
      </c>
      <c r="P1519">
        <v>0</v>
      </c>
      <c r="Q1519">
        <v>0.14</v>
      </c>
      <c r="R1519">
        <v>0</v>
      </c>
      <c r="S1519">
        <v>0</v>
      </c>
      <c r="T1519">
        <v>0</v>
      </c>
      <c r="U1519">
        <v>0</v>
      </c>
      <c r="V1519">
        <v>0</v>
      </c>
      <c r="W1519" t="s">
        <v>5935</v>
      </c>
      <c r="X1519">
        <v>3.8</v>
      </c>
      <c r="Y1519">
        <v>0</v>
      </c>
      <c r="Z1519">
        <v>0</v>
      </c>
      <c r="AA1519">
        <v>3.8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 t="s">
        <v>1006</v>
      </c>
      <c r="AI1519">
        <v>3.8</v>
      </c>
      <c r="AJ1519">
        <v>0</v>
      </c>
      <c r="AK1519" t="s">
        <v>1006</v>
      </c>
      <c r="AL1519" t="s">
        <v>5935</v>
      </c>
      <c r="AM1519">
        <v>2.64</v>
      </c>
      <c r="AN1519">
        <v>27.14</v>
      </c>
      <c r="AO1519" t="s">
        <v>5932</v>
      </c>
      <c r="AP1519" t="s">
        <v>86</v>
      </c>
      <c r="AQ1519" t="s">
        <v>86</v>
      </c>
      <c r="AR1519" t="s">
        <v>86</v>
      </c>
      <c r="AS1519" t="s">
        <v>5935</v>
      </c>
      <c r="AT1519" t="s">
        <v>5935</v>
      </c>
      <c r="AU1519">
        <v>0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0</v>
      </c>
      <c r="BB1519">
        <v>0</v>
      </c>
      <c r="BC1519">
        <v>0</v>
      </c>
      <c r="BD1519" t="s">
        <v>1006</v>
      </c>
      <c r="BE1519" t="s">
        <v>1006</v>
      </c>
      <c r="BF1519" t="s">
        <v>1006</v>
      </c>
      <c r="BG1519" t="s">
        <v>1006</v>
      </c>
      <c r="BH1519" t="s">
        <v>1006</v>
      </c>
      <c r="BI1519" t="s">
        <v>1006</v>
      </c>
      <c r="BJ1519">
        <v>0</v>
      </c>
      <c r="BK1519">
        <v>0</v>
      </c>
      <c r="BL1519">
        <v>0</v>
      </c>
      <c r="BM1519">
        <v>0</v>
      </c>
      <c r="BN1519">
        <v>0</v>
      </c>
      <c r="BO1519">
        <v>0</v>
      </c>
      <c r="BP1519">
        <v>0</v>
      </c>
      <c r="BQ1519" t="s">
        <v>5935</v>
      </c>
      <c r="BR1519">
        <v>0</v>
      </c>
      <c r="BS1519">
        <v>0</v>
      </c>
      <c r="BT1519">
        <v>0</v>
      </c>
    </row>
    <row r="1520" spans="1:72">
      <c r="A1520" t="str">
        <f>IF(I1520="","其他",_xlfn.XLOOKUP(I1520,辅助数据!B:B,辅助数据!C:C))</f>
        <v>长方形海报</v>
      </c>
      <c r="B1520" t="str" cm="1">
        <f t="array" ref="B1520">IFERROR(_xlfn.IFS(EOMONTH(E1520,0)-C1520&gt;90,"老品 (开售天数大于90天)",EOMONTH(E1520,0)-C1520&gt;=0,"新品 (开售天数小于等于90)"),"新品未出单")</f>
        <v>老品 (开售天数大于90天)</v>
      </c>
      <c r="C1520" s="1">
        <f>_xlfn.XLOOKUP(K1520,开售时间!A:A,开售时间!B:B)</f>
        <v>45652</v>
      </c>
      <c r="D1520" s="1" t="str">
        <f>IFERROR(_xlfn.XLOOKUP(G1520,分层!A:A,分层!B:B),"未划分")</f>
        <v>T3</v>
      </c>
      <c r="E1520" s="4">
        <v>46266</v>
      </c>
      <c r="F1520" s="1" t="s">
        <v>72</v>
      </c>
      <c r="G1520" t="s">
        <v>2117</v>
      </c>
      <c r="H1520" t="s">
        <v>3801</v>
      </c>
      <c r="I1520" t="s">
        <v>3802</v>
      </c>
      <c r="J1520" t="s">
        <v>1006</v>
      </c>
      <c r="K1520" t="s">
        <v>3802</v>
      </c>
      <c r="L1520">
        <v>38</v>
      </c>
      <c r="M1520">
        <v>1</v>
      </c>
      <c r="N1520">
        <v>0.36</v>
      </c>
      <c r="O1520">
        <v>0</v>
      </c>
      <c r="P1520">
        <v>0</v>
      </c>
      <c r="Q1520">
        <v>0.36</v>
      </c>
      <c r="R1520">
        <v>0</v>
      </c>
      <c r="S1520">
        <v>0</v>
      </c>
      <c r="T1520">
        <v>0</v>
      </c>
      <c r="U1520">
        <v>0</v>
      </c>
      <c r="V1520">
        <v>0</v>
      </c>
      <c r="W1520" t="s">
        <v>5935</v>
      </c>
      <c r="X1520">
        <v>3.8</v>
      </c>
      <c r="Y1520">
        <v>0</v>
      </c>
      <c r="Z1520">
        <v>0</v>
      </c>
      <c r="AA1520">
        <v>3.8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 t="s">
        <v>1006</v>
      </c>
      <c r="AI1520">
        <v>3.8</v>
      </c>
      <c r="AJ1520">
        <v>0</v>
      </c>
      <c r="AK1520" t="s">
        <v>7430</v>
      </c>
      <c r="AL1520">
        <v>0.36</v>
      </c>
      <c r="AM1520">
        <v>9.47</v>
      </c>
      <c r="AN1520">
        <v>10.56</v>
      </c>
      <c r="AO1520" t="s">
        <v>4992</v>
      </c>
      <c r="AP1520" t="s">
        <v>86</v>
      </c>
      <c r="AQ1520" t="s">
        <v>86</v>
      </c>
      <c r="AR1520" t="s">
        <v>86</v>
      </c>
      <c r="AS1520" t="s">
        <v>5935</v>
      </c>
      <c r="AT1520" t="s">
        <v>5935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 t="s">
        <v>1006</v>
      </c>
      <c r="BE1520" t="s">
        <v>1006</v>
      </c>
      <c r="BF1520" t="s">
        <v>1006</v>
      </c>
      <c r="BG1520" t="s">
        <v>1006</v>
      </c>
      <c r="BH1520" t="s">
        <v>1006</v>
      </c>
      <c r="BI1520" t="s">
        <v>1006</v>
      </c>
      <c r="BJ1520">
        <v>0</v>
      </c>
      <c r="BK1520">
        <v>0</v>
      </c>
      <c r="BL1520">
        <v>0</v>
      </c>
      <c r="BM1520">
        <v>0</v>
      </c>
      <c r="BN1520">
        <v>0</v>
      </c>
      <c r="BO1520">
        <v>0</v>
      </c>
      <c r="BP1520">
        <v>0</v>
      </c>
      <c r="BQ1520" t="s">
        <v>5935</v>
      </c>
      <c r="BR1520">
        <v>0</v>
      </c>
      <c r="BS1520">
        <v>0</v>
      </c>
      <c r="BT1520">
        <v>0</v>
      </c>
    </row>
    <row r="1521" spans="1:72">
      <c r="A1521" t="str">
        <f>IF(I1521="","其他",_xlfn.XLOOKUP(I1521,辅助数据!B:B,辅助数据!C:C))</f>
        <v>长方形海报</v>
      </c>
      <c r="B1521" t="str" cm="1">
        <f t="array" ref="B1521">IFERROR(_xlfn.IFS(EOMONTH(E1521,0)-C1521&gt;90,"老品 (开售天数大于90天)",EOMONTH(E1521,0)-C1521&gt;=0,"新品 (开售天数小于等于90)"),"新品未出单")</f>
        <v>老品 (开售天数大于90天)</v>
      </c>
      <c r="C1521" s="1">
        <f>_xlfn.XLOOKUP(K1521,开售时间!A:A,开售时间!B:B)</f>
        <v>45653</v>
      </c>
      <c r="D1521" s="1" t="str">
        <f>IFERROR(_xlfn.XLOOKUP(G1521,分层!A:A,分层!B:B),"未划分")</f>
        <v>T3</v>
      </c>
      <c r="E1521" s="4">
        <v>46266</v>
      </c>
      <c r="F1521" s="1" t="s">
        <v>72</v>
      </c>
      <c r="G1521" t="s">
        <v>2890</v>
      </c>
      <c r="H1521" t="s">
        <v>3803</v>
      </c>
      <c r="I1521" t="s">
        <v>3804</v>
      </c>
      <c r="J1521" t="s">
        <v>1006</v>
      </c>
      <c r="K1521" t="s">
        <v>3804</v>
      </c>
      <c r="L1521">
        <v>35</v>
      </c>
      <c r="M1521">
        <v>0</v>
      </c>
      <c r="N1521">
        <v>0.58</v>
      </c>
      <c r="O1521">
        <v>0</v>
      </c>
      <c r="P1521">
        <v>0</v>
      </c>
      <c r="Q1521">
        <v>0.58</v>
      </c>
      <c r="R1521">
        <v>0</v>
      </c>
      <c r="S1521">
        <v>0</v>
      </c>
      <c r="T1521">
        <v>0</v>
      </c>
      <c r="U1521">
        <v>0</v>
      </c>
      <c r="V1521">
        <v>0</v>
      </c>
      <c r="W1521" t="s">
        <v>5935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 t="s">
        <v>1006</v>
      </c>
      <c r="AI1521">
        <v>0</v>
      </c>
      <c r="AJ1521">
        <v>0</v>
      </c>
      <c r="AK1521" t="s">
        <v>1006</v>
      </c>
      <c r="AL1521" t="s">
        <v>5935</v>
      </c>
      <c r="AM1521">
        <v>16.57</v>
      </c>
      <c r="AN1521">
        <v>0</v>
      </c>
      <c r="AO1521" t="s">
        <v>86</v>
      </c>
      <c r="AP1521" t="s">
        <v>86</v>
      </c>
      <c r="AQ1521" t="s">
        <v>86</v>
      </c>
      <c r="AR1521" t="s">
        <v>1006</v>
      </c>
      <c r="AS1521" t="s">
        <v>5935</v>
      </c>
      <c r="AT1521" t="s">
        <v>5935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 t="s">
        <v>1006</v>
      </c>
      <c r="BE1521" t="s">
        <v>1006</v>
      </c>
      <c r="BF1521" t="s">
        <v>1006</v>
      </c>
      <c r="BG1521" t="s">
        <v>1006</v>
      </c>
      <c r="BH1521" t="s">
        <v>1006</v>
      </c>
      <c r="BI1521" t="s">
        <v>1006</v>
      </c>
      <c r="BJ1521">
        <v>0</v>
      </c>
      <c r="BK1521">
        <v>0</v>
      </c>
      <c r="BL1521">
        <v>0</v>
      </c>
      <c r="BM1521">
        <v>0</v>
      </c>
      <c r="BN1521">
        <v>0</v>
      </c>
      <c r="BO1521">
        <v>0</v>
      </c>
      <c r="BP1521">
        <v>0</v>
      </c>
      <c r="BQ1521" t="s">
        <v>5935</v>
      </c>
      <c r="BR1521">
        <v>0</v>
      </c>
      <c r="BS1521">
        <v>0</v>
      </c>
      <c r="BT1521">
        <v>0</v>
      </c>
    </row>
    <row r="1522" spans="1:72">
      <c r="A1522" t="str">
        <f>IF(I1522="","其他",_xlfn.XLOOKUP(I1522,辅助数据!B:B,辅助数据!C:C))</f>
        <v>长方形海报</v>
      </c>
      <c r="B1522" t="str" cm="1">
        <f t="array" ref="B1522">IFERROR(_xlfn.IFS(EOMONTH(E1522,0)-C1522&gt;90,"老品 (开售天数大于90天)",EOMONTH(E1522,0)-C1522&gt;=0,"新品 (开售天数小于等于90)"),"新品未出单")</f>
        <v>老品 (开售天数大于90天)</v>
      </c>
      <c r="C1522" s="1">
        <f>_xlfn.XLOOKUP(K1522,开售时间!A:A,开售时间!B:B)</f>
        <v>45653</v>
      </c>
      <c r="D1522" s="1" t="str">
        <f>IFERROR(_xlfn.XLOOKUP(G1522,分层!A:A,分层!B:B),"未划分")</f>
        <v>T3</v>
      </c>
      <c r="E1522" s="4">
        <v>46266</v>
      </c>
      <c r="F1522" s="1" t="s">
        <v>72</v>
      </c>
      <c r="G1522" t="s">
        <v>3066</v>
      </c>
      <c r="H1522" t="s">
        <v>3805</v>
      </c>
      <c r="I1522" t="s">
        <v>3806</v>
      </c>
      <c r="J1522" t="s">
        <v>1006</v>
      </c>
      <c r="K1522" t="s">
        <v>3806</v>
      </c>
      <c r="L1522">
        <v>208</v>
      </c>
      <c r="M1522">
        <v>1</v>
      </c>
      <c r="N1522">
        <v>1.58</v>
      </c>
      <c r="O1522">
        <v>0</v>
      </c>
      <c r="P1522">
        <v>0</v>
      </c>
      <c r="Q1522">
        <v>1.58</v>
      </c>
      <c r="R1522">
        <v>0</v>
      </c>
      <c r="S1522">
        <v>0</v>
      </c>
      <c r="T1522">
        <v>0</v>
      </c>
      <c r="U1522">
        <v>0</v>
      </c>
      <c r="V1522">
        <v>0</v>
      </c>
      <c r="W1522" t="s">
        <v>5935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 t="s">
        <v>1006</v>
      </c>
      <c r="AI1522">
        <v>0</v>
      </c>
      <c r="AJ1522">
        <v>0</v>
      </c>
      <c r="AK1522" t="s">
        <v>403</v>
      </c>
      <c r="AL1522">
        <v>1.58</v>
      </c>
      <c r="AM1522">
        <v>7.6</v>
      </c>
      <c r="AN1522">
        <v>0</v>
      </c>
      <c r="AO1522" t="s">
        <v>86</v>
      </c>
      <c r="AP1522" t="s">
        <v>86</v>
      </c>
      <c r="AQ1522" t="s">
        <v>86</v>
      </c>
      <c r="AR1522" t="s">
        <v>1006</v>
      </c>
      <c r="AS1522" t="s">
        <v>5935</v>
      </c>
      <c r="AT1522" t="s">
        <v>5935</v>
      </c>
      <c r="AU1522">
        <v>0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>
        <v>0</v>
      </c>
      <c r="BB1522">
        <v>0</v>
      </c>
      <c r="BC1522">
        <v>0</v>
      </c>
      <c r="BD1522" t="s">
        <v>1006</v>
      </c>
      <c r="BE1522" t="s">
        <v>1006</v>
      </c>
      <c r="BF1522" t="s">
        <v>1006</v>
      </c>
      <c r="BG1522" t="s">
        <v>1006</v>
      </c>
      <c r="BH1522" t="s">
        <v>1006</v>
      </c>
      <c r="BI1522" t="s">
        <v>1006</v>
      </c>
      <c r="BJ1522">
        <v>0</v>
      </c>
      <c r="BK1522">
        <v>0</v>
      </c>
      <c r="BL1522">
        <v>0</v>
      </c>
      <c r="BM1522">
        <v>0</v>
      </c>
      <c r="BN1522">
        <v>0</v>
      </c>
      <c r="BO1522">
        <v>0</v>
      </c>
      <c r="BP1522">
        <v>0</v>
      </c>
      <c r="BQ1522" t="s">
        <v>5935</v>
      </c>
      <c r="BR1522">
        <v>0</v>
      </c>
      <c r="BS1522">
        <v>0</v>
      </c>
      <c r="BT1522">
        <v>0</v>
      </c>
    </row>
    <row r="1523" spans="1:72">
      <c r="A1523" t="str">
        <f>IF(I1523="","其他",_xlfn.XLOOKUP(I1523,辅助数据!B:B,辅助数据!C:C))</f>
        <v>灯饰门联</v>
      </c>
      <c r="B1523" t="str" cm="1">
        <f t="array" ref="B1523">IFERROR(_xlfn.IFS(EOMONTH(E1523,0)-C1523&gt;90,"老品 (开售天数大于90天)",EOMONTH(E1523,0)-C1523&gt;=0,"新品 (开售天数小于等于90)"),"新品未出单")</f>
        <v>老品 (开售天数大于90天)</v>
      </c>
      <c r="C1523" s="1">
        <f>_xlfn.XLOOKUP(K1523,开售时间!A:A,开售时间!B:B)</f>
        <v>45651</v>
      </c>
      <c r="D1523" s="1" t="str">
        <f>IFERROR(_xlfn.XLOOKUP(G1523,分层!A:A,分层!B:B),"未划分")</f>
        <v>T3</v>
      </c>
      <c r="E1523" s="4">
        <v>46266</v>
      </c>
      <c r="F1523" s="1" t="s">
        <v>72</v>
      </c>
      <c r="G1523" t="s">
        <v>1953</v>
      </c>
      <c r="H1523" t="s">
        <v>3807</v>
      </c>
      <c r="I1523" t="s">
        <v>3808</v>
      </c>
      <c r="J1523" t="s">
        <v>1006</v>
      </c>
      <c r="K1523" t="s">
        <v>3808</v>
      </c>
      <c r="L1523">
        <v>145</v>
      </c>
      <c r="M1523">
        <v>4</v>
      </c>
      <c r="N1523">
        <v>1.69</v>
      </c>
      <c r="O1523">
        <v>0</v>
      </c>
      <c r="P1523">
        <v>0</v>
      </c>
      <c r="Q1523">
        <v>1.69</v>
      </c>
      <c r="R1523">
        <v>0</v>
      </c>
      <c r="S1523">
        <v>0</v>
      </c>
      <c r="T1523">
        <v>0</v>
      </c>
      <c r="U1523">
        <v>0</v>
      </c>
      <c r="V1523">
        <v>0</v>
      </c>
      <c r="W1523" t="s">
        <v>5935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 t="s">
        <v>1006</v>
      </c>
      <c r="AI1523">
        <v>0</v>
      </c>
      <c r="AJ1523">
        <v>0</v>
      </c>
      <c r="AK1523" t="s">
        <v>7443</v>
      </c>
      <c r="AL1523">
        <v>0.42</v>
      </c>
      <c r="AM1523">
        <v>11.66</v>
      </c>
      <c r="AN1523">
        <v>0</v>
      </c>
      <c r="AO1523" t="s">
        <v>86</v>
      </c>
      <c r="AP1523" t="s">
        <v>86</v>
      </c>
      <c r="AQ1523" t="s">
        <v>86</v>
      </c>
      <c r="AR1523" t="s">
        <v>1006</v>
      </c>
      <c r="AS1523" t="s">
        <v>5935</v>
      </c>
      <c r="AT1523" t="s">
        <v>5935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 t="s">
        <v>1006</v>
      </c>
      <c r="BE1523" t="s">
        <v>1006</v>
      </c>
      <c r="BF1523" t="s">
        <v>1006</v>
      </c>
      <c r="BG1523" t="s">
        <v>1006</v>
      </c>
      <c r="BH1523" t="s">
        <v>1006</v>
      </c>
      <c r="BI1523" t="s">
        <v>1006</v>
      </c>
      <c r="BJ1523">
        <v>0</v>
      </c>
      <c r="BK1523">
        <v>0</v>
      </c>
      <c r="BL1523">
        <v>0</v>
      </c>
      <c r="BM1523">
        <v>0</v>
      </c>
      <c r="BN1523">
        <v>0</v>
      </c>
      <c r="BO1523">
        <v>0</v>
      </c>
      <c r="BP1523">
        <v>0</v>
      </c>
      <c r="BQ1523" t="s">
        <v>5935</v>
      </c>
      <c r="BR1523">
        <v>0</v>
      </c>
      <c r="BS1523">
        <v>0</v>
      </c>
      <c r="BT1523">
        <v>0</v>
      </c>
    </row>
    <row r="1524" spans="1:72">
      <c r="A1524" t="str">
        <f>IF(I1524="","其他",_xlfn.XLOOKUP(I1524,辅助数据!B:B,辅助数据!C:C))</f>
        <v>海报小木板</v>
      </c>
      <c r="B1524" t="str" cm="1">
        <f t="array" ref="B1524">IFERROR(_xlfn.IFS(EOMONTH(E1524,0)-C1524&gt;90,"老品 (开售天数大于90天)",EOMONTH(E1524,0)-C1524&gt;=0,"新品 (开售天数小于等于90)"),"新品未出单")</f>
        <v>老品 (开售天数大于90天)</v>
      </c>
      <c r="C1524" s="1">
        <f>_xlfn.XLOOKUP(K1524,开售时间!A:A,开售时间!B:B)</f>
        <v>45652</v>
      </c>
      <c r="D1524" s="1" t="str">
        <f>IFERROR(_xlfn.XLOOKUP(G1524,分层!A:A,分层!B:B),"未划分")</f>
        <v>T3</v>
      </c>
      <c r="E1524" s="4">
        <v>46266</v>
      </c>
      <c r="F1524" s="1" t="s">
        <v>72</v>
      </c>
      <c r="G1524" t="s">
        <v>1343</v>
      </c>
      <c r="H1524" t="s">
        <v>3811</v>
      </c>
      <c r="I1524" t="s">
        <v>3812</v>
      </c>
      <c r="J1524" t="s">
        <v>1006</v>
      </c>
      <c r="K1524" t="s">
        <v>3812</v>
      </c>
      <c r="L1524">
        <v>273</v>
      </c>
      <c r="M1524">
        <v>0</v>
      </c>
      <c r="N1524">
        <v>0.57</v>
      </c>
      <c r="O1524">
        <v>0</v>
      </c>
      <c r="P1524">
        <v>0</v>
      </c>
      <c r="Q1524">
        <v>0.57</v>
      </c>
      <c r="R1524">
        <v>0</v>
      </c>
      <c r="S1524">
        <v>0</v>
      </c>
      <c r="T1524">
        <v>0</v>
      </c>
      <c r="U1524">
        <v>0</v>
      </c>
      <c r="V1524">
        <v>0</v>
      </c>
      <c r="W1524" t="s">
        <v>5935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 t="s">
        <v>1006</v>
      </c>
      <c r="AI1524">
        <v>0</v>
      </c>
      <c r="AJ1524">
        <v>0</v>
      </c>
      <c r="AK1524" t="s">
        <v>1006</v>
      </c>
      <c r="AL1524" t="s">
        <v>5935</v>
      </c>
      <c r="AM1524">
        <v>2.09</v>
      </c>
      <c r="AN1524">
        <v>0</v>
      </c>
      <c r="AO1524" t="s">
        <v>86</v>
      </c>
      <c r="AP1524" t="s">
        <v>86</v>
      </c>
      <c r="AQ1524" t="s">
        <v>86</v>
      </c>
      <c r="AR1524" t="s">
        <v>1006</v>
      </c>
      <c r="AS1524" t="s">
        <v>5935</v>
      </c>
      <c r="AT1524" t="s">
        <v>5935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 t="s">
        <v>1006</v>
      </c>
      <c r="BE1524" t="s">
        <v>1006</v>
      </c>
      <c r="BF1524" t="s">
        <v>1006</v>
      </c>
      <c r="BG1524" t="s">
        <v>1006</v>
      </c>
      <c r="BH1524" t="s">
        <v>1006</v>
      </c>
      <c r="BI1524" t="s">
        <v>1006</v>
      </c>
      <c r="BJ1524">
        <v>0</v>
      </c>
      <c r="BK1524">
        <v>0</v>
      </c>
      <c r="BL1524">
        <v>0</v>
      </c>
      <c r="BM1524">
        <v>0</v>
      </c>
      <c r="BN1524">
        <v>0</v>
      </c>
      <c r="BO1524">
        <v>0</v>
      </c>
      <c r="BP1524">
        <v>0</v>
      </c>
      <c r="BQ1524" t="s">
        <v>5935</v>
      </c>
      <c r="BR1524">
        <v>0</v>
      </c>
      <c r="BS1524">
        <v>0</v>
      </c>
      <c r="BT1524">
        <v>0</v>
      </c>
    </row>
    <row r="1525" spans="1:72">
      <c r="A1525" t="str">
        <f>IF(I1525="","其他",_xlfn.XLOOKUP(I1525,辅助数据!B:B,辅助数据!C:C))</f>
        <v>海报</v>
      </c>
      <c r="B1525" t="str" cm="1">
        <f t="array" ref="B1525">IFERROR(_xlfn.IFS(EOMONTH(E1525,0)-C1525&gt;90,"老品 (开售天数大于90天)",EOMONTH(E1525,0)-C1525&gt;=0,"新品 (开售天数小于等于90)"),"新品未出单")</f>
        <v>老品 (开售天数大于90天)</v>
      </c>
      <c r="C1525" s="1">
        <f>_xlfn.XLOOKUP(K1525,开售时间!A:A,开售时间!B:B)</f>
        <v>45652</v>
      </c>
      <c r="D1525" s="1" t="str">
        <f>IFERROR(_xlfn.XLOOKUP(G1525,分层!A:A,分层!B:B),"未划分")</f>
        <v>T4</v>
      </c>
      <c r="E1525" s="4">
        <v>46266</v>
      </c>
      <c r="F1525" s="1" t="s">
        <v>72</v>
      </c>
      <c r="G1525" t="s">
        <v>2933</v>
      </c>
      <c r="H1525" t="s">
        <v>3813</v>
      </c>
      <c r="I1525" t="s">
        <v>3814</v>
      </c>
      <c r="J1525" t="s">
        <v>1006</v>
      </c>
      <c r="K1525" t="s">
        <v>3814</v>
      </c>
      <c r="L1525">
        <v>210</v>
      </c>
      <c r="M1525">
        <v>3</v>
      </c>
      <c r="N1525">
        <v>1.13</v>
      </c>
      <c r="O1525">
        <v>0</v>
      </c>
      <c r="P1525">
        <v>0</v>
      </c>
      <c r="Q1525">
        <v>1.13</v>
      </c>
      <c r="R1525">
        <v>0</v>
      </c>
      <c r="S1525">
        <v>0</v>
      </c>
      <c r="T1525">
        <v>0</v>
      </c>
      <c r="U1525">
        <v>0</v>
      </c>
      <c r="V1525">
        <v>0</v>
      </c>
      <c r="W1525" t="s">
        <v>5935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 t="s">
        <v>1006</v>
      </c>
      <c r="AI1525">
        <v>0</v>
      </c>
      <c r="AJ1525">
        <v>0</v>
      </c>
      <c r="AK1525" t="s">
        <v>1316</v>
      </c>
      <c r="AL1525">
        <v>0.38</v>
      </c>
      <c r="AM1525">
        <v>5.38</v>
      </c>
      <c r="AN1525">
        <v>0</v>
      </c>
      <c r="AO1525" t="s">
        <v>86</v>
      </c>
      <c r="AP1525" t="s">
        <v>86</v>
      </c>
      <c r="AQ1525" t="s">
        <v>86</v>
      </c>
      <c r="AR1525" t="s">
        <v>1006</v>
      </c>
      <c r="AS1525" t="s">
        <v>5935</v>
      </c>
      <c r="AT1525" t="s">
        <v>5935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 t="s">
        <v>1006</v>
      </c>
      <c r="BE1525" t="s">
        <v>1006</v>
      </c>
      <c r="BF1525" t="s">
        <v>1006</v>
      </c>
      <c r="BG1525" t="s">
        <v>1006</v>
      </c>
      <c r="BH1525" t="s">
        <v>1006</v>
      </c>
      <c r="BI1525" t="s">
        <v>1006</v>
      </c>
      <c r="BJ1525">
        <v>0</v>
      </c>
      <c r="BK1525">
        <v>0</v>
      </c>
      <c r="BL1525">
        <v>0</v>
      </c>
      <c r="BM1525">
        <v>0</v>
      </c>
      <c r="BN1525">
        <v>0</v>
      </c>
      <c r="BO1525">
        <v>0</v>
      </c>
      <c r="BP1525">
        <v>0</v>
      </c>
      <c r="BQ1525" t="s">
        <v>5935</v>
      </c>
      <c r="BR1525">
        <v>0</v>
      </c>
      <c r="BS1525">
        <v>0</v>
      </c>
      <c r="BT1525">
        <v>0</v>
      </c>
    </row>
    <row r="1526" spans="1:72">
      <c r="A1526" t="str">
        <f>IF(I1526="","其他",_xlfn.XLOOKUP(I1526,辅助数据!B:B,辅助数据!C:C))</f>
        <v>长方形海报</v>
      </c>
      <c r="B1526" t="str" cm="1">
        <f t="array" ref="B1526">IFERROR(_xlfn.IFS(EOMONTH(E1526,0)-C1526&gt;90,"老品 (开售天数大于90天)",EOMONTH(E1526,0)-C1526&gt;=0,"新品 (开售天数小于等于90)"),"新品未出单")</f>
        <v>老品 (开售天数大于90天)</v>
      </c>
      <c r="C1526" s="1">
        <f>_xlfn.XLOOKUP(K1526,开售时间!A:A,开售时间!B:B)</f>
        <v>45651</v>
      </c>
      <c r="D1526" s="1" t="str">
        <f>IFERROR(_xlfn.XLOOKUP(G1526,分层!A:A,分层!B:B),"未划分")</f>
        <v>T3</v>
      </c>
      <c r="E1526" s="4">
        <v>46266</v>
      </c>
      <c r="F1526" s="1" t="s">
        <v>72</v>
      </c>
      <c r="G1526" t="s">
        <v>2995</v>
      </c>
      <c r="H1526" t="s">
        <v>3815</v>
      </c>
      <c r="I1526" t="s">
        <v>3816</v>
      </c>
      <c r="J1526" t="s">
        <v>1006</v>
      </c>
      <c r="K1526" t="s">
        <v>3816</v>
      </c>
      <c r="L1526">
        <v>25</v>
      </c>
      <c r="M1526">
        <v>0</v>
      </c>
      <c r="N1526">
        <v>0.11</v>
      </c>
      <c r="O1526">
        <v>0</v>
      </c>
      <c r="P1526">
        <v>0</v>
      </c>
      <c r="Q1526">
        <v>0.11</v>
      </c>
      <c r="R1526">
        <v>0</v>
      </c>
      <c r="S1526">
        <v>0</v>
      </c>
      <c r="T1526">
        <v>0</v>
      </c>
      <c r="U1526">
        <v>0</v>
      </c>
      <c r="V1526">
        <v>0</v>
      </c>
      <c r="W1526" t="s">
        <v>5935</v>
      </c>
      <c r="X1526">
        <v>3.8</v>
      </c>
      <c r="Y1526">
        <v>0</v>
      </c>
      <c r="Z1526">
        <v>0</v>
      </c>
      <c r="AA1526">
        <v>3.8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 t="s">
        <v>1006</v>
      </c>
      <c r="AI1526">
        <v>3.8</v>
      </c>
      <c r="AJ1526">
        <v>0</v>
      </c>
      <c r="AK1526" t="s">
        <v>1006</v>
      </c>
      <c r="AL1526" t="s">
        <v>5935</v>
      </c>
      <c r="AM1526">
        <v>4.4</v>
      </c>
      <c r="AN1526">
        <v>34.55</v>
      </c>
      <c r="AO1526" t="s">
        <v>3474</v>
      </c>
      <c r="AP1526" t="s">
        <v>86</v>
      </c>
      <c r="AQ1526" t="s">
        <v>86</v>
      </c>
      <c r="AR1526" t="s">
        <v>86</v>
      </c>
      <c r="AS1526" t="s">
        <v>5935</v>
      </c>
      <c r="AT1526" t="s">
        <v>5935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0</v>
      </c>
      <c r="BC1526">
        <v>0</v>
      </c>
      <c r="BD1526" t="s">
        <v>1006</v>
      </c>
      <c r="BE1526" t="s">
        <v>1006</v>
      </c>
      <c r="BF1526" t="s">
        <v>1006</v>
      </c>
      <c r="BG1526" t="s">
        <v>1006</v>
      </c>
      <c r="BH1526" t="s">
        <v>1006</v>
      </c>
      <c r="BI1526" t="s">
        <v>1006</v>
      </c>
      <c r="BJ1526">
        <v>0</v>
      </c>
      <c r="BK1526">
        <v>0</v>
      </c>
      <c r="BL1526">
        <v>0</v>
      </c>
      <c r="BM1526">
        <v>0</v>
      </c>
      <c r="BN1526">
        <v>0</v>
      </c>
      <c r="BO1526">
        <v>0</v>
      </c>
      <c r="BP1526">
        <v>0</v>
      </c>
      <c r="BQ1526" t="s">
        <v>5935</v>
      </c>
      <c r="BR1526">
        <v>0</v>
      </c>
      <c r="BS1526">
        <v>0</v>
      </c>
      <c r="BT1526">
        <v>0</v>
      </c>
    </row>
    <row r="1527" spans="1:72">
      <c r="A1527" t="str">
        <f>IF(I1527="","其他",_xlfn.XLOOKUP(I1527,辅助数据!B:B,辅助数据!C:C))</f>
        <v>灯饰门联</v>
      </c>
      <c r="B1527" t="str" cm="1">
        <f t="array" ref="B1527">IFERROR(_xlfn.IFS(EOMONTH(E1527,0)-C1527&gt;90,"老品 (开售天数大于90天)",EOMONTH(E1527,0)-C1527&gt;=0,"新品 (开售天数小于等于90)"),"新品未出单")</f>
        <v>老品 (开售天数大于90天)</v>
      </c>
      <c r="C1527" s="1">
        <f>_xlfn.XLOOKUP(K1527,开售时间!A:A,开售时间!B:B)</f>
        <v>45655</v>
      </c>
      <c r="D1527" s="1" t="str">
        <f>IFERROR(_xlfn.XLOOKUP(G1527,分层!A:A,分层!B:B),"未划分")</f>
        <v>T2</v>
      </c>
      <c r="E1527" s="4">
        <v>46266</v>
      </c>
      <c r="F1527" s="1" t="s">
        <v>72</v>
      </c>
      <c r="G1527" t="s">
        <v>1152</v>
      </c>
      <c r="H1527" t="s">
        <v>3817</v>
      </c>
      <c r="I1527" t="s">
        <v>3818</v>
      </c>
      <c r="J1527" t="s">
        <v>1006</v>
      </c>
      <c r="K1527" t="s">
        <v>3818</v>
      </c>
      <c r="L1527">
        <v>90</v>
      </c>
      <c r="M1527">
        <v>1</v>
      </c>
      <c r="N1527">
        <v>0.59</v>
      </c>
      <c r="O1527">
        <v>0</v>
      </c>
      <c r="P1527">
        <v>0</v>
      </c>
      <c r="Q1527">
        <v>0.59</v>
      </c>
      <c r="R1527">
        <v>0</v>
      </c>
      <c r="S1527">
        <v>0</v>
      </c>
      <c r="T1527">
        <v>0</v>
      </c>
      <c r="U1527">
        <v>0</v>
      </c>
      <c r="V1527">
        <v>0</v>
      </c>
      <c r="W1527" t="s">
        <v>5935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 t="s">
        <v>1006</v>
      </c>
      <c r="AI1527">
        <v>0</v>
      </c>
      <c r="AJ1527">
        <v>0</v>
      </c>
      <c r="AK1527" t="s">
        <v>2081</v>
      </c>
      <c r="AL1527">
        <v>0.59</v>
      </c>
      <c r="AM1527">
        <v>6.56</v>
      </c>
      <c r="AN1527">
        <v>0</v>
      </c>
      <c r="AO1527" t="s">
        <v>86</v>
      </c>
      <c r="AP1527" t="s">
        <v>86</v>
      </c>
      <c r="AQ1527" t="s">
        <v>86</v>
      </c>
      <c r="AR1527" t="s">
        <v>1006</v>
      </c>
      <c r="AS1527" t="s">
        <v>5935</v>
      </c>
      <c r="AT1527" t="s">
        <v>5935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 t="s">
        <v>1006</v>
      </c>
      <c r="BE1527" t="s">
        <v>1006</v>
      </c>
      <c r="BF1527" t="s">
        <v>1006</v>
      </c>
      <c r="BG1527" t="s">
        <v>1006</v>
      </c>
      <c r="BH1527" t="s">
        <v>1006</v>
      </c>
      <c r="BI1527" t="s">
        <v>1006</v>
      </c>
      <c r="BJ1527">
        <v>0</v>
      </c>
      <c r="BK1527">
        <v>0</v>
      </c>
      <c r="BL1527">
        <v>0</v>
      </c>
      <c r="BM1527">
        <v>0</v>
      </c>
      <c r="BN1527">
        <v>0</v>
      </c>
      <c r="BO1527">
        <v>0</v>
      </c>
      <c r="BP1527">
        <v>0</v>
      </c>
      <c r="BQ1527" t="s">
        <v>5935</v>
      </c>
      <c r="BR1527">
        <v>0</v>
      </c>
      <c r="BS1527">
        <v>0</v>
      </c>
      <c r="BT1527">
        <v>0</v>
      </c>
    </row>
    <row r="1528" spans="1:72">
      <c r="A1528" t="str">
        <f>IF(I1528="","其他",_xlfn.XLOOKUP(I1528,辅助数据!B:B,辅助数据!C:C))</f>
        <v>灯饰门联</v>
      </c>
      <c r="B1528" t="str" cm="1">
        <f t="array" ref="B1528">IFERROR(_xlfn.IFS(EOMONTH(E1528,0)-C1528&gt;90,"老品 (开售天数大于90天)",EOMONTH(E1528,0)-C1528&gt;=0,"新品 (开售天数小于等于90)"),"新品未出单")</f>
        <v>老品 (开售天数大于90天)</v>
      </c>
      <c r="C1528" s="1">
        <f>_xlfn.XLOOKUP(K1528,开售时间!A:A,开售时间!B:B)</f>
        <v>45659</v>
      </c>
      <c r="D1528" s="1" t="str">
        <f>IFERROR(_xlfn.XLOOKUP(G1528,分层!A:A,分层!B:B),"未划分")</f>
        <v>T3</v>
      </c>
      <c r="E1528" s="4">
        <v>46266</v>
      </c>
      <c r="F1528" s="1" t="s">
        <v>72</v>
      </c>
      <c r="G1528" t="s">
        <v>2272</v>
      </c>
      <c r="H1528" t="s">
        <v>3819</v>
      </c>
      <c r="I1528" t="s">
        <v>3820</v>
      </c>
      <c r="J1528" t="s">
        <v>1206</v>
      </c>
      <c r="K1528" t="s">
        <v>3820</v>
      </c>
      <c r="L1528">
        <v>139</v>
      </c>
      <c r="M1528">
        <v>4</v>
      </c>
      <c r="N1528">
        <v>1.13</v>
      </c>
      <c r="O1528">
        <v>0</v>
      </c>
      <c r="P1528">
        <v>0</v>
      </c>
      <c r="Q1528">
        <v>1.13</v>
      </c>
      <c r="R1528">
        <v>0</v>
      </c>
      <c r="S1528">
        <v>0</v>
      </c>
      <c r="T1528">
        <v>0</v>
      </c>
      <c r="U1528">
        <v>0</v>
      </c>
      <c r="V1528">
        <v>0</v>
      </c>
      <c r="W1528" t="s">
        <v>5935</v>
      </c>
      <c r="X1528">
        <v>6.65</v>
      </c>
      <c r="Y1528">
        <v>0</v>
      </c>
      <c r="Z1528">
        <v>0</v>
      </c>
      <c r="AA1528">
        <v>6.65</v>
      </c>
      <c r="AB1528">
        <v>0</v>
      </c>
      <c r="AC1528">
        <v>1</v>
      </c>
      <c r="AD1528">
        <v>0</v>
      </c>
      <c r="AE1528">
        <v>0</v>
      </c>
      <c r="AF1528">
        <v>1</v>
      </c>
      <c r="AG1528">
        <v>0</v>
      </c>
      <c r="AH1528" t="s">
        <v>86</v>
      </c>
      <c r="AI1528">
        <v>6.65</v>
      </c>
      <c r="AJ1528">
        <v>1</v>
      </c>
      <c r="AK1528" t="s">
        <v>7444</v>
      </c>
      <c r="AL1528">
        <v>0.28</v>
      </c>
      <c r="AM1528">
        <v>8.13</v>
      </c>
      <c r="AN1528">
        <v>5.88</v>
      </c>
      <c r="AO1528" t="s">
        <v>6546</v>
      </c>
      <c r="AP1528" t="s">
        <v>86</v>
      </c>
      <c r="AQ1528" t="s">
        <v>86</v>
      </c>
      <c r="AR1528" t="s">
        <v>86</v>
      </c>
      <c r="AS1528">
        <v>1.13</v>
      </c>
      <c r="AT1528" t="s">
        <v>5935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 t="s">
        <v>1006</v>
      </c>
      <c r="BE1528" t="s">
        <v>1006</v>
      </c>
      <c r="BF1528" t="s">
        <v>1006</v>
      </c>
      <c r="BG1528" t="s">
        <v>1006</v>
      </c>
      <c r="BH1528" t="s">
        <v>1006</v>
      </c>
      <c r="BI1528" t="s">
        <v>1006</v>
      </c>
      <c r="BJ1528">
        <v>0</v>
      </c>
      <c r="BK1528">
        <v>0</v>
      </c>
      <c r="BL1528">
        <v>0</v>
      </c>
      <c r="BM1528">
        <v>0</v>
      </c>
      <c r="BN1528">
        <v>0</v>
      </c>
      <c r="BO1528">
        <v>0</v>
      </c>
      <c r="BP1528">
        <v>0</v>
      </c>
      <c r="BQ1528" t="s">
        <v>5935</v>
      </c>
      <c r="BR1528">
        <v>0</v>
      </c>
      <c r="BS1528">
        <v>0</v>
      </c>
      <c r="BT1528">
        <v>0</v>
      </c>
    </row>
    <row r="1529" spans="1:72">
      <c r="A1529" t="str">
        <f>IF(I1529="","其他",_xlfn.XLOOKUP(I1529,辅助数据!B:B,辅助数据!C:C))</f>
        <v>灯饰门联</v>
      </c>
      <c r="B1529" t="str" cm="1">
        <f t="array" ref="B1529">IFERROR(_xlfn.IFS(EOMONTH(E1529,0)-C1529&gt;90,"老品 (开售天数大于90天)",EOMONTH(E1529,0)-C1529&gt;=0,"新品 (开售天数小于等于90)"),"新品未出单")</f>
        <v>老品 (开售天数大于90天)</v>
      </c>
      <c r="C1529" s="1">
        <f>_xlfn.XLOOKUP(K1529,开售时间!A:A,开售时间!B:B)</f>
        <v>45655</v>
      </c>
      <c r="D1529" s="1" t="str">
        <f>IFERROR(_xlfn.XLOOKUP(G1529,分层!A:A,分层!B:B),"未划分")</f>
        <v>T3</v>
      </c>
      <c r="E1529" s="4">
        <v>46266</v>
      </c>
      <c r="F1529" s="1" t="s">
        <v>72</v>
      </c>
      <c r="G1529" t="s">
        <v>1889</v>
      </c>
      <c r="H1529" t="s">
        <v>3821</v>
      </c>
      <c r="I1529" t="s">
        <v>3822</v>
      </c>
      <c r="J1529" t="s">
        <v>1006</v>
      </c>
      <c r="K1529" t="s">
        <v>3822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 t="s">
        <v>5935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 t="s">
        <v>1006</v>
      </c>
      <c r="AI1529">
        <v>0</v>
      </c>
      <c r="AJ1529">
        <v>0</v>
      </c>
      <c r="AK1529" t="s">
        <v>1006</v>
      </c>
      <c r="AL1529" t="s">
        <v>5935</v>
      </c>
      <c r="AM1529" t="s">
        <v>5935</v>
      </c>
      <c r="AN1529">
        <v>0</v>
      </c>
      <c r="AO1529" t="s">
        <v>1006</v>
      </c>
      <c r="AP1529" t="s">
        <v>1006</v>
      </c>
      <c r="AQ1529" t="s">
        <v>1006</v>
      </c>
      <c r="AR1529" t="s">
        <v>1006</v>
      </c>
      <c r="AS1529" t="s">
        <v>5935</v>
      </c>
      <c r="AT1529" t="s">
        <v>5935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 t="s">
        <v>1006</v>
      </c>
      <c r="BE1529" t="s">
        <v>1006</v>
      </c>
      <c r="BF1529" t="s">
        <v>1006</v>
      </c>
      <c r="BG1529" t="s">
        <v>1006</v>
      </c>
      <c r="BH1529" t="s">
        <v>1006</v>
      </c>
      <c r="BI1529" t="s">
        <v>1006</v>
      </c>
      <c r="BJ1529">
        <v>0</v>
      </c>
      <c r="BK1529">
        <v>0</v>
      </c>
      <c r="BL1529">
        <v>0</v>
      </c>
      <c r="BM1529">
        <v>0</v>
      </c>
      <c r="BN1529">
        <v>0</v>
      </c>
      <c r="BO1529">
        <v>0</v>
      </c>
      <c r="BP1529">
        <v>0</v>
      </c>
      <c r="BQ1529" t="s">
        <v>5935</v>
      </c>
      <c r="BR1529">
        <v>0</v>
      </c>
      <c r="BS1529">
        <v>0</v>
      </c>
      <c r="BT1529">
        <v>0</v>
      </c>
    </row>
    <row r="1530" spans="1:72">
      <c r="A1530" t="str">
        <f>IF(I1530="","其他",_xlfn.XLOOKUP(I1530,辅助数据!B:B,辅助数据!C:C))</f>
        <v>横幅蜂窝套装</v>
      </c>
      <c r="B1530" t="str" cm="1">
        <f t="array" ref="B1530">IFERROR(_xlfn.IFS(EOMONTH(E1530,0)-C1530&gt;90,"老品 (开售天数大于90天)",EOMONTH(E1530,0)-C1530&gt;=0,"新品 (开售天数小于等于90)"),"新品未出单")</f>
        <v>老品 (开售天数大于90天)</v>
      </c>
      <c r="C1530" s="1">
        <f>_xlfn.XLOOKUP(K1530,开售时间!A:A,开售时间!B:B)</f>
        <v>45668</v>
      </c>
      <c r="D1530" s="1" t="str">
        <f>IFERROR(_xlfn.XLOOKUP(G1530,分层!A:A,分层!B:B),"未划分")</f>
        <v>T3</v>
      </c>
      <c r="E1530" s="4">
        <v>46266</v>
      </c>
      <c r="F1530" s="1" t="s">
        <v>72</v>
      </c>
      <c r="G1530" t="s">
        <v>3275</v>
      </c>
      <c r="H1530" t="s">
        <v>3823</v>
      </c>
      <c r="I1530" t="s">
        <v>3824</v>
      </c>
      <c r="J1530" t="s">
        <v>1006</v>
      </c>
      <c r="K1530" t="s">
        <v>3824</v>
      </c>
      <c r="L1530">
        <v>114</v>
      </c>
      <c r="M1530">
        <v>1</v>
      </c>
      <c r="N1530">
        <v>0.85</v>
      </c>
      <c r="O1530">
        <v>0.85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 t="s">
        <v>5935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 t="s">
        <v>1006</v>
      </c>
      <c r="AI1530">
        <v>0</v>
      </c>
      <c r="AJ1530">
        <v>0</v>
      </c>
      <c r="AK1530" t="s">
        <v>1791</v>
      </c>
      <c r="AL1530">
        <v>0.85</v>
      </c>
      <c r="AM1530">
        <v>7.46</v>
      </c>
      <c r="AN1530">
        <v>0</v>
      </c>
      <c r="AO1530" t="s">
        <v>86</v>
      </c>
      <c r="AP1530" t="s">
        <v>86</v>
      </c>
      <c r="AQ1530" t="s">
        <v>86</v>
      </c>
      <c r="AR1530" t="s">
        <v>1006</v>
      </c>
      <c r="AS1530" t="s">
        <v>5935</v>
      </c>
      <c r="AT1530" t="s">
        <v>5935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 t="s">
        <v>1006</v>
      </c>
      <c r="BE1530" t="s">
        <v>1006</v>
      </c>
      <c r="BF1530" t="s">
        <v>1006</v>
      </c>
      <c r="BG1530" t="s">
        <v>1006</v>
      </c>
      <c r="BH1530" t="s">
        <v>1006</v>
      </c>
      <c r="BI1530" t="s">
        <v>1006</v>
      </c>
      <c r="BJ1530">
        <v>0</v>
      </c>
      <c r="BK1530">
        <v>0</v>
      </c>
      <c r="BL1530">
        <v>0</v>
      </c>
      <c r="BM1530">
        <v>0</v>
      </c>
      <c r="BN1530">
        <v>0</v>
      </c>
      <c r="BO1530">
        <v>0</v>
      </c>
      <c r="BP1530">
        <v>0</v>
      </c>
      <c r="BQ1530" t="s">
        <v>5935</v>
      </c>
      <c r="BR1530">
        <v>0</v>
      </c>
      <c r="BS1530">
        <v>0</v>
      </c>
      <c r="BT1530">
        <v>0</v>
      </c>
    </row>
    <row r="1531" spans="1:72">
      <c r="A1531" t="str">
        <f>IF(I1531="","其他",_xlfn.XLOOKUP(I1531,辅助数据!B:B,辅助数据!C:C))</f>
        <v>海报小木板</v>
      </c>
      <c r="B1531" t="str" cm="1">
        <f t="array" ref="B1531">IFERROR(_xlfn.IFS(EOMONTH(E1531,0)-C1531&gt;90,"老品 (开售天数大于90天)",EOMONTH(E1531,0)-C1531&gt;=0,"新品 (开售天数小于等于90)"),"新品未出单")</f>
        <v>老品 (开售天数大于90天)</v>
      </c>
      <c r="C1531" s="1">
        <f>_xlfn.XLOOKUP(K1531,开售时间!A:A,开售时间!B:B)</f>
        <v>45658</v>
      </c>
      <c r="D1531" s="1" t="str">
        <f>IFERROR(_xlfn.XLOOKUP(G1531,分层!A:A,分层!B:B),"未划分")</f>
        <v>T4</v>
      </c>
      <c r="E1531" s="4">
        <v>46266</v>
      </c>
      <c r="F1531" s="1" t="s">
        <v>72</v>
      </c>
      <c r="G1531" t="s">
        <v>1288</v>
      </c>
      <c r="H1531" t="s">
        <v>3834</v>
      </c>
      <c r="I1531" t="s">
        <v>3835</v>
      </c>
      <c r="J1531" t="s">
        <v>1006</v>
      </c>
      <c r="K1531" t="s">
        <v>3835</v>
      </c>
      <c r="L1531">
        <v>290</v>
      </c>
      <c r="M1531">
        <v>1</v>
      </c>
      <c r="N1531">
        <v>0.3</v>
      </c>
      <c r="O1531">
        <v>0</v>
      </c>
      <c r="P1531">
        <v>0</v>
      </c>
      <c r="Q1531">
        <v>0.3</v>
      </c>
      <c r="R1531">
        <v>0</v>
      </c>
      <c r="S1531">
        <v>0</v>
      </c>
      <c r="T1531">
        <v>0</v>
      </c>
      <c r="U1531">
        <v>0</v>
      </c>
      <c r="V1531">
        <v>0</v>
      </c>
      <c r="W1531" t="s">
        <v>5935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 t="s">
        <v>1006</v>
      </c>
      <c r="AI1531">
        <v>0</v>
      </c>
      <c r="AJ1531">
        <v>0</v>
      </c>
      <c r="AK1531" t="s">
        <v>1817</v>
      </c>
      <c r="AL1531">
        <v>0.3</v>
      </c>
      <c r="AM1531">
        <v>1.03</v>
      </c>
      <c r="AN1531">
        <v>0</v>
      </c>
      <c r="AO1531" t="s">
        <v>86</v>
      </c>
      <c r="AP1531" t="s">
        <v>86</v>
      </c>
      <c r="AQ1531" t="s">
        <v>86</v>
      </c>
      <c r="AR1531" t="s">
        <v>1006</v>
      </c>
      <c r="AS1531" t="s">
        <v>5935</v>
      </c>
      <c r="AT1531" t="s">
        <v>5935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 t="s">
        <v>1006</v>
      </c>
      <c r="BE1531" t="s">
        <v>1006</v>
      </c>
      <c r="BF1531" t="s">
        <v>1006</v>
      </c>
      <c r="BG1531" t="s">
        <v>1006</v>
      </c>
      <c r="BH1531" t="s">
        <v>1006</v>
      </c>
      <c r="BI1531" t="s">
        <v>1006</v>
      </c>
      <c r="BJ1531">
        <v>0</v>
      </c>
      <c r="BK1531">
        <v>0</v>
      </c>
      <c r="BL1531">
        <v>0</v>
      </c>
      <c r="BM1531">
        <v>0</v>
      </c>
      <c r="BN1531">
        <v>0</v>
      </c>
      <c r="BO1531">
        <v>0</v>
      </c>
      <c r="BP1531">
        <v>0</v>
      </c>
      <c r="BQ1531" t="s">
        <v>5935</v>
      </c>
      <c r="BR1531">
        <v>0</v>
      </c>
      <c r="BS1531">
        <v>0</v>
      </c>
      <c r="BT1531">
        <v>0</v>
      </c>
    </row>
    <row r="1532" spans="1:72">
      <c r="A1532" t="str">
        <f>IF(I1532="","其他",_xlfn.XLOOKUP(I1532,辅助数据!B:B,辅助数据!C:C))</f>
        <v>海报小木板</v>
      </c>
      <c r="B1532" t="str" cm="1">
        <f t="array" ref="B1532">IFERROR(_xlfn.IFS(EOMONTH(E1532,0)-C1532&gt;90,"老品 (开售天数大于90天)",EOMONTH(E1532,0)-C1532&gt;=0,"新品 (开售天数小于等于90)"),"新品未出单")</f>
        <v>老品 (开售天数大于90天)</v>
      </c>
      <c r="C1532" s="1">
        <f>_xlfn.XLOOKUP(K1532,开售时间!A:A,开售时间!B:B)</f>
        <v>45660</v>
      </c>
      <c r="D1532" s="1" t="str">
        <f>IFERROR(_xlfn.XLOOKUP(G1532,分层!A:A,分层!B:B),"未划分")</f>
        <v>T4</v>
      </c>
      <c r="E1532" s="4">
        <v>46266</v>
      </c>
      <c r="F1532" s="1" t="s">
        <v>72</v>
      </c>
      <c r="G1532" t="s">
        <v>2010</v>
      </c>
      <c r="H1532" t="s">
        <v>3836</v>
      </c>
      <c r="I1532" t="s">
        <v>3837</v>
      </c>
      <c r="J1532" t="s">
        <v>1006</v>
      </c>
      <c r="K1532" t="s">
        <v>3837</v>
      </c>
      <c r="L1532">
        <v>384</v>
      </c>
      <c r="M1532">
        <v>5</v>
      </c>
      <c r="N1532">
        <v>2.47</v>
      </c>
      <c r="O1532">
        <v>0</v>
      </c>
      <c r="P1532">
        <v>0</v>
      </c>
      <c r="Q1532">
        <v>2.47</v>
      </c>
      <c r="R1532">
        <v>0</v>
      </c>
      <c r="S1532">
        <v>0</v>
      </c>
      <c r="T1532">
        <v>0</v>
      </c>
      <c r="U1532">
        <v>0</v>
      </c>
      <c r="V1532">
        <v>0</v>
      </c>
      <c r="W1532" t="s">
        <v>5935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 t="s">
        <v>1006</v>
      </c>
      <c r="AI1532">
        <v>0</v>
      </c>
      <c r="AJ1532">
        <v>0</v>
      </c>
      <c r="AK1532" t="s">
        <v>517</v>
      </c>
      <c r="AL1532">
        <v>0.49</v>
      </c>
      <c r="AM1532">
        <v>6.43</v>
      </c>
      <c r="AN1532">
        <v>0</v>
      </c>
      <c r="AO1532" t="s">
        <v>86</v>
      </c>
      <c r="AP1532" t="s">
        <v>86</v>
      </c>
      <c r="AQ1532" t="s">
        <v>86</v>
      </c>
      <c r="AR1532" t="s">
        <v>1006</v>
      </c>
      <c r="AS1532" t="s">
        <v>5935</v>
      </c>
      <c r="AT1532" t="s">
        <v>5935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 t="s">
        <v>1006</v>
      </c>
      <c r="BE1532" t="s">
        <v>1006</v>
      </c>
      <c r="BF1532" t="s">
        <v>1006</v>
      </c>
      <c r="BG1532" t="s">
        <v>1006</v>
      </c>
      <c r="BH1532" t="s">
        <v>1006</v>
      </c>
      <c r="BI1532" t="s">
        <v>1006</v>
      </c>
      <c r="BJ1532">
        <v>0</v>
      </c>
      <c r="BK1532">
        <v>0</v>
      </c>
      <c r="BL1532">
        <v>0</v>
      </c>
      <c r="BM1532">
        <v>0</v>
      </c>
      <c r="BN1532">
        <v>0</v>
      </c>
      <c r="BO1532">
        <v>0</v>
      </c>
      <c r="BP1532">
        <v>0</v>
      </c>
      <c r="BQ1532" t="s">
        <v>5935</v>
      </c>
      <c r="BR1532">
        <v>0</v>
      </c>
      <c r="BS1532">
        <v>0</v>
      </c>
      <c r="BT1532">
        <v>0</v>
      </c>
    </row>
    <row r="1533" spans="1:72">
      <c r="A1533" t="str">
        <f>IF(I1533="","其他",_xlfn.XLOOKUP(I1533,辅助数据!B:B,辅助数据!C:C))</f>
        <v>海报小木板</v>
      </c>
      <c r="B1533" t="str" cm="1">
        <f t="array" ref="B1533">IFERROR(_xlfn.IFS(EOMONTH(E1533,0)-C1533&gt;90,"老品 (开售天数大于90天)",EOMONTH(E1533,0)-C1533&gt;=0,"新品 (开售天数小于等于90)"),"新品未出单")</f>
        <v>老品 (开售天数大于90天)</v>
      </c>
      <c r="C1533" s="1">
        <f>_xlfn.XLOOKUP(K1533,开售时间!A:A,开售时间!B:B)</f>
        <v>45658</v>
      </c>
      <c r="D1533" s="1" t="str">
        <f>IFERROR(_xlfn.XLOOKUP(G1533,分层!A:A,分层!B:B),"未划分")</f>
        <v>T2</v>
      </c>
      <c r="E1533" s="4">
        <v>46266</v>
      </c>
      <c r="F1533" s="1" t="s">
        <v>72</v>
      </c>
      <c r="G1533" t="s">
        <v>688</v>
      </c>
      <c r="H1533" t="s">
        <v>3838</v>
      </c>
      <c r="I1533" t="s">
        <v>3839</v>
      </c>
      <c r="J1533" t="s">
        <v>1006</v>
      </c>
      <c r="K1533" t="s">
        <v>3839</v>
      </c>
      <c r="L1533">
        <v>73</v>
      </c>
      <c r="M1533">
        <v>1</v>
      </c>
      <c r="N1533">
        <v>0.5</v>
      </c>
      <c r="O1533">
        <v>0</v>
      </c>
      <c r="P1533">
        <v>0</v>
      </c>
      <c r="Q1533">
        <v>0.5</v>
      </c>
      <c r="R1533">
        <v>0</v>
      </c>
      <c r="S1533">
        <v>0</v>
      </c>
      <c r="T1533">
        <v>0</v>
      </c>
      <c r="U1533">
        <v>0</v>
      </c>
      <c r="V1533">
        <v>0</v>
      </c>
      <c r="W1533" t="s">
        <v>5935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 t="s">
        <v>1006</v>
      </c>
      <c r="AI1533">
        <v>0</v>
      </c>
      <c r="AJ1533">
        <v>0</v>
      </c>
      <c r="AK1533" t="s">
        <v>973</v>
      </c>
      <c r="AL1533">
        <v>0.5</v>
      </c>
      <c r="AM1533">
        <v>6.85</v>
      </c>
      <c r="AN1533">
        <v>0</v>
      </c>
      <c r="AO1533" t="s">
        <v>86</v>
      </c>
      <c r="AP1533" t="s">
        <v>86</v>
      </c>
      <c r="AQ1533" t="s">
        <v>86</v>
      </c>
      <c r="AR1533" t="s">
        <v>1006</v>
      </c>
      <c r="AS1533" t="s">
        <v>5935</v>
      </c>
      <c r="AT1533" t="s">
        <v>5935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 t="s">
        <v>1006</v>
      </c>
      <c r="BE1533" t="s">
        <v>1006</v>
      </c>
      <c r="BF1533" t="s">
        <v>1006</v>
      </c>
      <c r="BG1533" t="s">
        <v>1006</v>
      </c>
      <c r="BH1533" t="s">
        <v>1006</v>
      </c>
      <c r="BI1533" t="s">
        <v>1006</v>
      </c>
      <c r="BJ1533">
        <v>0</v>
      </c>
      <c r="BK1533">
        <v>0</v>
      </c>
      <c r="BL1533">
        <v>0</v>
      </c>
      <c r="BM1533">
        <v>0</v>
      </c>
      <c r="BN1533">
        <v>0</v>
      </c>
      <c r="BO1533">
        <v>0</v>
      </c>
      <c r="BP1533">
        <v>0</v>
      </c>
      <c r="BQ1533" t="s">
        <v>5935</v>
      </c>
      <c r="BR1533">
        <v>0</v>
      </c>
      <c r="BS1533">
        <v>0</v>
      </c>
      <c r="BT1533">
        <v>0</v>
      </c>
    </row>
    <row r="1534" spans="1:72">
      <c r="A1534" t="str">
        <f>IF(I1534="","其他",_xlfn.XLOOKUP(I1534,辅助数据!B:B,辅助数据!C:C))</f>
        <v>海报小木板</v>
      </c>
      <c r="B1534" t="str" cm="1">
        <f t="array" ref="B1534">IFERROR(_xlfn.IFS(EOMONTH(E1534,0)-C1534&gt;90,"老品 (开售天数大于90天)",EOMONTH(E1534,0)-C1534&gt;=0,"新品 (开售天数小于等于90)"),"新品未出单")</f>
        <v>老品 (开售天数大于90天)</v>
      </c>
      <c r="C1534" s="1">
        <f>_xlfn.XLOOKUP(K1534,开售时间!A:A,开售时间!B:B)</f>
        <v>45671</v>
      </c>
      <c r="D1534" s="1" t="str">
        <f>IFERROR(_xlfn.XLOOKUP(G1534,分层!A:A,分层!B:B),"未划分")</f>
        <v>T3</v>
      </c>
      <c r="E1534" s="4">
        <v>46266</v>
      </c>
      <c r="F1534" s="1" t="s">
        <v>72</v>
      </c>
      <c r="G1534" t="s">
        <v>1922</v>
      </c>
      <c r="H1534" t="s">
        <v>3842</v>
      </c>
      <c r="I1534" t="s">
        <v>3843</v>
      </c>
      <c r="J1534" t="s">
        <v>1006</v>
      </c>
      <c r="K1534" t="s">
        <v>3843</v>
      </c>
      <c r="L1534">
        <v>134</v>
      </c>
      <c r="M1534">
        <v>0</v>
      </c>
      <c r="N1534">
        <v>0.2</v>
      </c>
      <c r="O1534">
        <v>0</v>
      </c>
      <c r="P1534">
        <v>0</v>
      </c>
      <c r="Q1534">
        <v>0.2</v>
      </c>
      <c r="R1534">
        <v>0</v>
      </c>
      <c r="S1534">
        <v>0</v>
      </c>
      <c r="T1534">
        <v>0</v>
      </c>
      <c r="U1534">
        <v>0</v>
      </c>
      <c r="V1534">
        <v>0</v>
      </c>
      <c r="W1534" t="s">
        <v>5935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 t="s">
        <v>1006</v>
      </c>
      <c r="AI1534">
        <v>0</v>
      </c>
      <c r="AJ1534">
        <v>0</v>
      </c>
      <c r="AK1534" t="s">
        <v>1006</v>
      </c>
      <c r="AL1534" t="s">
        <v>5935</v>
      </c>
      <c r="AM1534">
        <v>1.49</v>
      </c>
      <c r="AN1534">
        <v>0</v>
      </c>
      <c r="AO1534" t="s">
        <v>86</v>
      </c>
      <c r="AP1534" t="s">
        <v>86</v>
      </c>
      <c r="AQ1534" t="s">
        <v>86</v>
      </c>
      <c r="AR1534" t="s">
        <v>1006</v>
      </c>
      <c r="AS1534" t="s">
        <v>5935</v>
      </c>
      <c r="AT1534" t="s">
        <v>5935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 t="s">
        <v>1006</v>
      </c>
      <c r="BE1534" t="s">
        <v>1006</v>
      </c>
      <c r="BF1534" t="s">
        <v>1006</v>
      </c>
      <c r="BG1534" t="s">
        <v>1006</v>
      </c>
      <c r="BH1534" t="s">
        <v>1006</v>
      </c>
      <c r="BI1534" t="s">
        <v>1006</v>
      </c>
      <c r="BJ1534">
        <v>0</v>
      </c>
      <c r="BK1534">
        <v>0</v>
      </c>
      <c r="BL1534">
        <v>0</v>
      </c>
      <c r="BM1534">
        <v>0</v>
      </c>
      <c r="BN1534">
        <v>0</v>
      </c>
      <c r="BO1534">
        <v>0</v>
      </c>
      <c r="BP1534">
        <v>0</v>
      </c>
      <c r="BQ1534" t="s">
        <v>5935</v>
      </c>
      <c r="BR1534">
        <v>0</v>
      </c>
      <c r="BS1534">
        <v>0</v>
      </c>
      <c r="BT1534">
        <v>0</v>
      </c>
    </row>
    <row r="1535" spans="1:72">
      <c r="A1535" t="str">
        <f>IF(I1535="","其他",_xlfn.XLOOKUP(I1535,辅助数据!B:B,辅助数据!C:C))</f>
        <v>海报小木板</v>
      </c>
      <c r="B1535" t="str" cm="1">
        <f t="array" ref="B1535">IFERROR(_xlfn.IFS(EOMONTH(E1535,0)-C1535&gt;90,"老品 (开售天数大于90天)",EOMONTH(E1535,0)-C1535&gt;=0,"新品 (开售天数小于等于90)"),"新品未出单")</f>
        <v>老品 (开售天数大于90天)</v>
      </c>
      <c r="C1535" s="1">
        <f>_xlfn.XLOOKUP(K1535,开售时间!A:A,开售时间!B:B)</f>
        <v>45673</v>
      </c>
      <c r="D1535" s="1" t="str">
        <f>IFERROR(_xlfn.XLOOKUP(G1535,分层!A:A,分层!B:B),"未划分")</f>
        <v>T4</v>
      </c>
      <c r="E1535" s="4">
        <v>46266</v>
      </c>
      <c r="F1535" s="1" t="s">
        <v>72</v>
      </c>
      <c r="G1535" t="s">
        <v>1706</v>
      </c>
      <c r="H1535" t="s">
        <v>3845</v>
      </c>
      <c r="I1535" t="s">
        <v>3846</v>
      </c>
      <c r="J1535" t="s">
        <v>1006</v>
      </c>
      <c r="K1535" t="s">
        <v>3846</v>
      </c>
      <c r="L1535">
        <v>325</v>
      </c>
      <c r="M1535">
        <v>1</v>
      </c>
      <c r="N1535">
        <v>0.67</v>
      </c>
      <c r="O1535">
        <v>0</v>
      </c>
      <c r="P1535">
        <v>0</v>
      </c>
      <c r="Q1535">
        <v>0.67</v>
      </c>
      <c r="R1535">
        <v>0</v>
      </c>
      <c r="S1535">
        <v>0</v>
      </c>
      <c r="T1535">
        <v>0</v>
      </c>
      <c r="U1535">
        <v>0</v>
      </c>
      <c r="V1535">
        <v>0</v>
      </c>
      <c r="W1535" t="s">
        <v>5935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 t="s">
        <v>1006</v>
      </c>
      <c r="AI1535">
        <v>0</v>
      </c>
      <c r="AJ1535">
        <v>0</v>
      </c>
      <c r="AK1535" t="s">
        <v>464</v>
      </c>
      <c r="AL1535">
        <v>0.67</v>
      </c>
      <c r="AM1535">
        <v>2.06</v>
      </c>
      <c r="AN1535">
        <v>0</v>
      </c>
      <c r="AO1535" t="s">
        <v>86</v>
      </c>
      <c r="AP1535" t="s">
        <v>86</v>
      </c>
      <c r="AQ1535" t="s">
        <v>86</v>
      </c>
      <c r="AR1535" t="s">
        <v>1006</v>
      </c>
      <c r="AS1535" t="s">
        <v>5935</v>
      </c>
      <c r="AT1535" t="s">
        <v>5935</v>
      </c>
      <c r="AU1535">
        <v>0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0</v>
      </c>
      <c r="BB1535">
        <v>0</v>
      </c>
      <c r="BC1535">
        <v>0</v>
      </c>
      <c r="BD1535" t="s">
        <v>1006</v>
      </c>
      <c r="BE1535" t="s">
        <v>1006</v>
      </c>
      <c r="BF1535" t="s">
        <v>1006</v>
      </c>
      <c r="BG1535" t="s">
        <v>1006</v>
      </c>
      <c r="BH1535" t="s">
        <v>1006</v>
      </c>
      <c r="BI1535" t="s">
        <v>1006</v>
      </c>
      <c r="BJ1535">
        <v>0</v>
      </c>
      <c r="BK1535">
        <v>0</v>
      </c>
      <c r="BL1535">
        <v>0</v>
      </c>
      <c r="BM1535">
        <v>0</v>
      </c>
      <c r="BN1535">
        <v>0</v>
      </c>
      <c r="BO1535">
        <v>0</v>
      </c>
      <c r="BP1535">
        <v>0</v>
      </c>
      <c r="BQ1535" t="s">
        <v>5935</v>
      </c>
      <c r="BR1535">
        <v>0</v>
      </c>
      <c r="BS1535">
        <v>0</v>
      </c>
      <c r="BT1535">
        <v>0</v>
      </c>
    </row>
    <row r="1536" spans="1:72">
      <c r="A1536" t="str">
        <f>IF(I1536="","其他",_xlfn.XLOOKUP(I1536,辅助数据!B:B,辅助数据!C:C))</f>
        <v>横幅蜂窝套装</v>
      </c>
      <c r="B1536" t="str" cm="1">
        <f t="array" ref="B1536">IFERROR(_xlfn.IFS(EOMONTH(E1536,0)-C1536&gt;90,"老品 (开售天数大于90天)",EOMONTH(E1536,0)-C1536&gt;=0,"新品 (开售天数小于等于90)"),"新品未出单")</f>
        <v>老品 (开售天数大于90天)</v>
      </c>
      <c r="C1536" s="1">
        <f>_xlfn.XLOOKUP(K1536,开售时间!A:A,开售时间!B:B)</f>
        <v>45680</v>
      </c>
      <c r="D1536" s="1" t="str">
        <f>IFERROR(_xlfn.XLOOKUP(G1536,分层!A:A,分层!B:B),"未划分")</f>
        <v>T3</v>
      </c>
      <c r="E1536" s="4">
        <v>46266</v>
      </c>
      <c r="F1536" s="1" t="s">
        <v>72</v>
      </c>
      <c r="G1536" t="s">
        <v>1458</v>
      </c>
      <c r="H1536" t="s">
        <v>3852</v>
      </c>
      <c r="I1536" t="s">
        <v>3853</v>
      </c>
      <c r="J1536" t="s">
        <v>1006</v>
      </c>
      <c r="K1536" t="s">
        <v>3853</v>
      </c>
      <c r="L1536">
        <v>70</v>
      </c>
      <c r="M1536">
        <v>1</v>
      </c>
      <c r="N1536">
        <v>0.52</v>
      </c>
      <c r="O1536">
        <v>0</v>
      </c>
      <c r="P1536">
        <v>0</v>
      </c>
      <c r="Q1536">
        <v>0.52</v>
      </c>
      <c r="R1536">
        <v>0</v>
      </c>
      <c r="S1536">
        <v>0</v>
      </c>
      <c r="T1536">
        <v>0</v>
      </c>
      <c r="U1536">
        <v>0</v>
      </c>
      <c r="V1536">
        <v>0</v>
      </c>
      <c r="W1536" t="s">
        <v>5935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 t="s">
        <v>1006</v>
      </c>
      <c r="AI1536">
        <v>0</v>
      </c>
      <c r="AJ1536">
        <v>0</v>
      </c>
      <c r="AK1536" t="s">
        <v>1316</v>
      </c>
      <c r="AL1536">
        <v>0.52</v>
      </c>
      <c r="AM1536">
        <v>7.43</v>
      </c>
      <c r="AN1536">
        <v>0</v>
      </c>
      <c r="AO1536" t="s">
        <v>86</v>
      </c>
      <c r="AP1536" t="s">
        <v>86</v>
      </c>
      <c r="AQ1536" t="s">
        <v>86</v>
      </c>
      <c r="AR1536" t="s">
        <v>1006</v>
      </c>
      <c r="AS1536" t="s">
        <v>5935</v>
      </c>
      <c r="AT1536" t="s">
        <v>5935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 t="s">
        <v>1006</v>
      </c>
      <c r="BE1536" t="s">
        <v>1006</v>
      </c>
      <c r="BF1536" t="s">
        <v>1006</v>
      </c>
      <c r="BG1536" t="s">
        <v>1006</v>
      </c>
      <c r="BH1536" t="s">
        <v>1006</v>
      </c>
      <c r="BI1536" t="s">
        <v>1006</v>
      </c>
      <c r="BJ1536">
        <v>0</v>
      </c>
      <c r="BK1536">
        <v>0</v>
      </c>
      <c r="BL1536">
        <v>0</v>
      </c>
      <c r="BM1536">
        <v>0</v>
      </c>
      <c r="BN1536">
        <v>0</v>
      </c>
      <c r="BO1536">
        <v>0</v>
      </c>
      <c r="BP1536">
        <v>0</v>
      </c>
      <c r="BQ1536" t="s">
        <v>5935</v>
      </c>
      <c r="BR1536">
        <v>0</v>
      </c>
      <c r="BS1536">
        <v>0</v>
      </c>
      <c r="BT1536">
        <v>0</v>
      </c>
    </row>
    <row r="1537" spans="1:72">
      <c r="A1537" t="str">
        <f>IF(I1537="","其他",_xlfn.XLOOKUP(I1537,辅助数据!B:B,辅助数据!C:C))</f>
        <v>海报小木板</v>
      </c>
      <c r="B1537" t="str" cm="1">
        <f t="array" ref="B1537">IFERROR(_xlfn.IFS(EOMONTH(E1537,0)-C1537&gt;90,"老品 (开售天数大于90天)",EOMONTH(E1537,0)-C1537&gt;=0,"新品 (开售天数小于等于90)"),"新品未出单")</f>
        <v>老品 (开售天数大于90天)</v>
      </c>
      <c r="C1537" s="1">
        <f>_xlfn.XLOOKUP(K1537,开售时间!A:A,开售时间!B:B)</f>
        <v>45678</v>
      </c>
      <c r="D1537" s="1" t="str">
        <f>IFERROR(_xlfn.XLOOKUP(G1537,分层!A:A,分层!B:B),"未划分")</f>
        <v>T4</v>
      </c>
      <c r="E1537" s="4">
        <v>46266</v>
      </c>
      <c r="F1537" s="1" t="s">
        <v>72</v>
      </c>
      <c r="G1537" t="s">
        <v>2603</v>
      </c>
      <c r="H1537" t="s">
        <v>3854</v>
      </c>
      <c r="I1537" t="s">
        <v>3855</v>
      </c>
      <c r="J1537" t="s">
        <v>1006</v>
      </c>
      <c r="K1537" t="s">
        <v>3855</v>
      </c>
      <c r="L1537">
        <v>782</v>
      </c>
      <c r="M1537">
        <v>7</v>
      </c>
      <c r="N1537">
        <v>2.69</v>
      </c>
      <c r="O1537">
        <v>0</v>
      </c>
      <c r="P1537">
        <v>0</v>
      </c>
      <c r="Q1537">
        <v>2.69</v>
      </c>
      <c r="R1537">
        <v>0</v>
      </c>
      <c r="S1537">
        <v>0</v>
      </c>
      <c r="T1537">
        <v>0</v>
      </c>
      <c r="U1537">
        <v>0</v>
      </c>
      <c r="V1537">
        <v>0</v>
      </c>
      <c r="W1537" t="s">
        <v>5935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 t="s">
        <v>1006</v>
      </c>
      <c r="AI1537">
        <v>0</v>
      </c>
      <c r="AJ1537">
        <v>0</v>
      </c>
      <c r="AK1537" t="s">
        <v>3006</v>
      </c>
      <c r="AL1537">
        <v>0.38</v>
      </c>
      <c r="AM1537">
        <v>3.44</v>
      </c>
      <c r="AN1537">
        <v>0</v>
      </c>
      <c r="AO1537" t="s">
        <v>86</v>
      </c>
      <c r="AP1537" t="s">
        <v>86</v>
      </c>
      <c r="AQ1537" t="s">
        <v>86</v>
      </c>
      <c r="AR1537" t="s">
        <v>1006</v>
      </c>
      <c r="AS1537" t="s">
        <v>5935</v>
      </c>
      <c r="AT1537" t="s">
        <v>5935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0</v>
      </c>
      <c r="BC1537">
        <v>0</v>
      </c>
      <c r="BD1537" t="s">
        <v>1006</v>
      </c>
      <c r="BE1537" t="s">
        <v>1006</v>
      </c>
      <c r="BF1537" t="s">
        <v>1006</v>
      </c>
      <c r="BG1537" t="s">
        <v>1006</v>
      </c>
      <c r="BH1537" t="s">
        <v>1006</v>
      </c>
      <c r="BI1537" t="s">
        <v>1006</v>
      </c>
      <c r="BJ1537">
        <v>0</v>
      </c>
      <c r="BK1537">
        <v>0</v>
      </c>
      <c r="BL1537">
        <v>0</v>
      </c>
      <c r="BM1537">
        <v>0</v>
      </c>
      <c r="BN1537">
        <v>0</v>
      </c>
      <c r="BO1537">
        <v>0</v>
      </c>
      <c r="BP1537">
        <v>0</v>
      </c>
      <c r="BQ1537" t="s">
        <v>5935</v>
      </c>
      <c r="BR1537">
        <v>0</v>
      </c>
      <c r="BS1537">
        <v>0</v>
      </c>
      <c r="BT1537">
        <v>0</v>
      </c>
    </row>
    <row r="1538" spans="1:72">
      <c r="A1538" t="str">
        <f>IF(I1538="","其他",_xlfn.XLOOKUP(I1538,辅助数据!B:B,辅助数据!C:C))</f>
        <v>海报小木板</v>
      </c>
      <c r="B1538" t="str" cm="1">
        <f t="array" ref="B1538">IFERROR(_xlfn.IFS(EOMONTH(E1538,0)-C1538&gt;90,"老品 (开售天数大于90天)",EOMONTH(E1538,0)-C1538&gt;=0,"新品 (开售天数小于等于90)"),"新品未出单")</f>
        <v>老品 (开售天数大于90天)</v>
      </c>
      <c r="C1538" s="1">
        <f>_xlfn.XLOOKUP(K1538,开售时间!A:A,开售时间!B:B)</f>
        <v>45678</v>
      </c>
      <c r="D1538" s="1" t="str">
        <f>IFERROR(_xlfn.XLOOKUP(G1538,分层!A:A,分层!B:B),"未划分")</f>
        <v>T4</v>
      </c>
      <c r="E1538" s="4">
        <v>46266</v>
      </c>
      <c r="F1538" s="1" t="s">
        <v>72</v>
      </c>
      <c r="G1538" t="s">
        <v>2166</v>
      </c>
      <c r="H1538" t="s">
        <v>3856</v>
      </c>
      <c r="I1538" t="s">
        <v>3857</v>
      </c>
      <c r="J1538" t="s">
        <v>1006</v>
      </c>
      <c r="K1538" t="s">
        <v>3857</v>
      </c>
      <c r="L1538">
        <v>625</v>
      </c>
      <c r="M1538">
        <v>4</v>
      </c>
      <c r="N1538">
        <v>2.92</v>
      </c>
      <c r="O1538">
        <v>0</v>
      </c>
      <c r="P1538">
        <v>0</v>
      </c>
      <c r="Q1538">
        <v>2.92</v>
      </c>
      <c r="R1538">
        <v>0</v>
      </c>
      <c r="S1538">
        <v>0</v>
      </c>
      <c r="T1538">
        <v>0</v>
      </c>
      <c r="U1538">
        <v>0</v>
      </c>
      <c r="V1538">
        <v>0</v>
      </c>
      <c r="W1538" t="s">
        <v>5935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 t="s">
        <v>1006</v>
      </c>
      <c r="AI1538">
        <v>0</v>
      </c>
      <c r="AJ1538">
        <v>0</v>
      </c>
      <c r="AK1538" t="s">
        <v>1415</v>
      </c>
      <c r="AL1538">
        <v>0.73</v>
      </c>
      <c r="AM1538">
        <v>4.67</v>
      </c>
      <c r="AN1538">
        <v>0</v>
      </c>
      <c r="AO1538" t="s">
        <v>86</v>
      </c>
      <c r="AP1538" t="s">
        <v>86</v>
      </c>
      <c r="AQ1538" t="s">
        <v>86</v>
      </c>
      <c r="AR1538" t="s">
        <v>1006</v>
      </c>
      <c r="AS1538" t="s">
        <v>5935</v>
      </c>
      <c r="AT1538" t="s">
        <v>5935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0</v>
      </c>
      <c r="BC1538">
        <v>0</v>
      </c>
      <c r="BD1538" t="s">
        <v>1006</v>
      </c>
      <c r="BE1538" t="s">
        <v>1006</v>
      </c>
      <c r="BF1538" t="s">
        <v>1006</v>
      </c>
      <c r="BG1538" t="s">
        <v>1006</v>
      </c>
      <c r="BH1538" t="s">
        <v>1006</v>
      </c>
      <c r="BI1538" t="s">
        <v>1006</v>
      </c>
      <c r="BJ1538">
        <v>0</v>
      </c>
      <c r="BK1538">
        <v>0</v>
      </c>
      <c r="BL1538">
        <v>0</v>
      </c>
      <c r="BM1538">
        <v>0</v>
      </c>
      <c r="BN1538">
        <v>0</v>
      </c>
      <c r="BO1538">
        <v>0</v>
      </c>
      <c r="BP1538">
        <v>0</v>
      </c>
      <c r="BQ1538" t="s">
        <v>5935</v>
      </c>
      <c r="BR1538">
        <v>0</v>
      </c>
      <c r="BS1538">
        <v>0</v>
      </c>
      <c r="BT1538">
        <v>0</v>
      </c>
    </row>
    <row r="1539" spans="1:72">
      <c r="A1539" t="str">
        <f>IF(I1539="","其他",_xlfn.XLOOKUP(I1539,辅助数据!B:B,辅助数据!C:C))</f>
        <v>灯饰门联</v>
      </c>
      <c r="B1539" t="str" cm="1">
        <f t="array" ref="B1539">IFERROR(_xlfn.IFS(EOMONTH(E1539,0)-C1539&gt;90,"老品 (开售天数大于90天)",EOMONTH(E1539,0)-C1539&gt;=0,"新品 (开售天数小于等于90)"),"新品未出单")</f>
        <v>老品 (开售天数大于90天)</v>
      </c>
      <c r="C1539" s="1">
        <f>_xlfn.XLOOKUP(K1539,开售时间!A:A,开售时间!B:B)</f>
        <v>45741</v>
      </c>
      <c r="D1539" s="1" t="str">
        <f>IFERROR(_xlfn.XLOOKUP(G1539,分层!A:A,分层!B:B),"未划分")</f>
        <v>T3</v>
      </c>
      <c r="E1539" s="4">
        <v>46266</v>
      </c>
      <c r="F1539" s="1" t="s">
        <v>72</v>
      </c>
      <c r="G1539" t="s">
        <v>1848</v>
      </c>
      <c r="H1539" t="s">
        <v>3869</v>
      </c>
      <c r="I1539" t="s">
        <v>3870</v>
      </c>
      <c r="J1539" t="s">
        <v>6411</v>
      </c>
      <c r="K1539" t="s">
        <v>3870</v>
      </c>
      <c r="L1539">
        <v>706</v>
      </c>
      <c r="M1539">
        <v>9</v>
      </c>
      <c r="N1539">
        <v>4.81</v>
      </c>
      <c r="O1539">
        <v>0</v>
      </c>
      <c r="P1539">
        <v>0</v>
      </c>
      <c r="Q1539">
        <v>4.81</v>
      </c>
      <c r="R1539">
        <v>0</v>
      </c>
      <c r="S1539">
        <v>0</v>
      </c>
      <c r="T1539">
        <v>0</v>
      </c>
      <c r="U1539">
        <v>0</v>
      </c>
      <c r="V1539">
        <v>0</v>
      </c>
      <c r="W1539" t="s">
        <v>5935</v>
      </c>
      <c r="X1539">
        <v>13.99</v>
      </c>
      <c r="Y1539">
        <v>0</v>
      </c>
      <c r="Z1539">
        <v>0</v>
      </c>
      <c r="AA1539">
        <v>13.99</v>
      </c>
      <c r="AB1539">
        <v>0</v>
      </c>
      <c r="AC1539">
        <v>1</v>
      </c>
      <c r="AD1539">
        <v>0</v>
      </c>
      <c r="AE1539">
        <v>0</v>
      </c>
      <c r="AF1539">
        <v>1</v>
      </c>
      <c r="AG1539">
        <v>0</v>
      </c>
      <c r="AH1539" t="s">
        <v>86</v>
      </c>
      <c r="AI1539">
        <v>13.99</v>
      </c>
      <c r="AJ1539">
        <v>1</v>
      </c>
      <c r="AK1539" t="s">
        <v>1753</v>
      </c>
      <c r="AL1539">
        <v>0.53</v>
      </c>
      <c r="AM1539">
        <v>6.81</v>
      </c>
      <c r="AN1539">
        <v>2.91</v>
      </c>
      <c r="AO1539" t="s">
        <v>3081</v>
      </c>
      <c r="AP1539" t="s">
        <v>86</v>
      </c>
      <c r="AQ1539" t="s">
        <v>86</v>
      </c>
      <c r="AR1539" t="s">
        <v>86</v>
      </c>
      <c r="AS1539">
        <v>4.81</v>
      </c>
      <c r="AT1539" t="s">
        <v>5935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 t="s">
        <v>1006</v>
      </c>
      <c r="BE1539" t="s">
        <v>1006</v>
      </c>
      <c r="BF1539" t="s">
        <v>1006</v>
      </c>
      <c r="BG1539" t="s">
        <v>1006</v>
      </c>
      <c r="BH1539" t="s">
        <v>1006</v>
      </c>
      <c r="BI1539" t="s">
        <v>1006</v>
      </c>
      <c r="BJ1539">
        <v>0</v>
      </c>
      <c r="BK1539">
        <v>0</v>
      </c>
      <c r="BL1539">
        <v>0</v>
      </c>
      <c r="BM1539">
        <v>0</v>
      </c>
      <c r="BN1539">
        <v>0</v>
      </c>
      <c r="BO1539">
        <v>0</v>
      </c>
      <c r="BP1539">
        <v>0</v>
      </c>
      <c r="BQ1539" t="s">
        <v>5935</v>
      </c>
      <c r="BR1539">
        <v>0</v>
      </c>
      <c r="BS1539">
        <v>0</v>
      </c>
      <c r="BT1539">
        <v>0</v>
      </c>
    </row>
    <row r="1540" spans="1:72">
      <c r="A1540" t="str">
        <f>IF(I1540="","其他",_xlfn.XLOOKUP(I1540,辅助数据!B:B,辅助数据!C:C))</f>
        <v>贺卡</v>
      </c>
      <c r="B1540" t="str" cm="1">
        <f t="array" ref="B1540">IFERROR(_xlfn.IFS(EOMONTH(E1540,0)-C1540&gt;90,"老品 (开售天数大于90天)",EOMONTH(E1540,0)-C1540&gt;=0,"新品 (开售天数小于等于90)"),"新品未出单")</f>
        <v>老品 (开售天数大于90天)</v>
      </c>
      <c r="C1540" s="1">
        <f>_xlfn.XLOOKUP(K1540,开售时间!A:A,开售时间!B:B)</f>
        <v>45758</v>
      </c>
      <c r="D1540" s="1" t="str">
        <f>IFERROR(_xlfn.XLOOKUP(G1540,分层!A:A,分层!B:B),"未划分")</f>
        <v>T4</v>
      </c>
      <c r="E1540" s="4">
        <v>46266</v>
      </c>
      <c r="F1540" s="1" t="s">
        <v>72</v>
      </c>
      <c r="G1540" t="s">
        <v>2096</v>
      </c>
      <c r="H1540" t="s">
        <v>3872</v>
      </c>
      <c r="I1540" t="s">
        <v>3873</v>
      </c>
      <c r="J1540" t="s">
        <v>5503</v>
      </c>
      <c r="K1540" t="s">
        <v>3873</v>
      </c>
      <c r="L1540">
        <v>784</v>
      </c>
      <c r="M1540">
        <v>18</v>
      </c>
      <c r="N1540">
        <v>12.14</v>
      </c>
      <c r="O1540">
        <v>0</v>
      </c>
      <c r="P1540">
        <v>0</v>
      </c>
      <c r="Q1540">
        <v>12.14</v>
      </c>
      <c r="R1540">
        <v>0</v>
      </c>
      <c r="S1540">
        <v>0</v>
      </c>
      <c r="T1540">
        <v>0</v>
      </c>
      <c r="U1540">
        <v>0</v>
      </c>
      <c r="V1540">
        <v>0</v>
      </c>
      <c r="W1540" t="s">
        <v>5935</v>
      </c>
      <c r="X1540">
        <v>23.4</v>
      </c>
      <c r="Y1540">
        <v>0</v>
      </c>
      <c r="Z1540">
        <v>0</v>
      </c>
      <c r="AA1540">
        <v>23.4</v>
      </c>
      <c r="AB1540">
        <v>0</v>
      </c>
      <c r="AC1540">
        <v>4</v>
      </c>
      <c r="AD1540">
        <v>0</v>
      </c>
      <c r="AE1540">
        <v>0</v>
      </c>
      <c r="AF1540">
        <v>4</v>
      </c>
      <c r="AG1540">
        <v>0</v>
      </c>
      <c r="AH1540" t="s">
        <v>86</v>
      </c>
      <c r="AI1540">
        <v>20.21</v>
      </c>
      <c r="AJ1540">
        <v>3</v>
      </c>
      <c r="AK1540" t="s">
        <v>5801</v>
      </c>
      <c r="AL1540">
        <v>0.67</v>
      </c>
      <c r="AM1540">
        <v>15.48</v>
      </c>
      <c r="AN1540">
        <v>1.93</v>
      </c>
      <c r="AO1540" t="s">
        <v>7445</v>
      </c>
      <c r="AP1540" t="s">
        <v>86</v>
      </c>
      <c r="AQ1540" t="s">
        <v>86</v>
      </c>
      <c r="AR1540" t="s">
        <v>86</v>
      </c>
      <c r="AS1540">
        <v>3.04</v>
      </c>
      <c r="AT1540" t="s">
        <v>5935</v>
      </c>
      <c r="AU1540">
        <v>0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 t="s">
        <v>1006</v>
      </c>
      <c r="BE1540" t="s">
        <v>1006</v>
      </c>
      <c r="BF1540" t="s">
        <v>1006</v>
      </c>
      <c r="BG1540" t="s">
        <v>1006</v>
      </c>
      <c r="BH1540" t="s">
        <v>1006</v>
      </c>
      <c r="BI1540" t="s">
        <v>1006</v>
      </c>
      <c r="BJ1540">
        <v>0</v>
      </c>
      <c r="BK1540">
        <v>0</v>
      </c>
      <c r="BL1540">
        <v>0</v>
      </c>
      <c r="BM1540">
        <v>0</v>
      </c>
      <c r="BN1540">
        <v>0</v>
      </c>
      <c r="BO1540">
        <v>0</v>
      </c>
      <c r="BP1540">
        <v>0</v>
      </c>
      <c r="BQ1540" t="s">
        <v>5935</v>
      </c>
      <c r="BR1540">
        <v>0</v>
      </c>
      <c r="BS1540">
        <v>0</v>
      </c>
      <c r="BT1540">
        <v>0</v>
      </c>
    </row>
    <row r="1541" spans="1:72">
      <c r="A1541" t="str">
        <f>IF(I1541="","其他",_xlfn.XLOOKUP(I1541,辅助数据!B:B,辅助数据!C:C))</f>
        <v>横幅蜂窝套装</v>
      </c>
      <c r="B1541" t="str" cm="1">
        <f t="array" ref="B1541">IFERROR(_xlfn.IFS(EOMONTH(E1541,0)-C1541&gt;90,"老品 (开售天数大于90天)",EOMONTH(E1541,0)-C1541&gt;=0,"新品 (开售天数小于等于90)"),"新品未出单")</f>
        <v>老品 (开售天数大于90天)</v>
      </c>
      <c r="C1541" s="1">
        <f>_xlfn.XLOOKUP(K1541,开售时间!A:A,开售时间!B:B)</f>
        <v>45758</v>
      </c>
      <c r="D1541" s="1" t="str">
        <f>IFERROR(_xlfn.XLOOKUP(G1541,分层!A:A,分层!B:B),"未划分")</f>
        <v>T4</v>
      </c>
      <c r="E1541" s="4">
        <v>46266</v>
      </c>
      <c r="F1541" s="1" t="s">
        <v>72</v>
      </c>
      <c r="G1541" t="s">
        <v>2711</v>
      </c>
      <c r="H1541" t="s">
        <v>3875</v>
      </c>
      <c r="I1541" t="s">
        <v>3876</v>
      </c>
      <c r="J1541" t="s">
        <v>1006</v>
      </c>
      <c r="K1541" t="s">
        <v>3876</v>
      </c>
      <c r="L1541">
        <v>116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 t="s">
        <v>5935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t="s">
        <v>1006</v>
      </c>
      <c r="AI1541">
        <v>0</v>
      </c>
      <c r="AJ1541">
        <v>0</v>
      </c>
      <c r="AK1541" t="s">
        <v>1006</v>
      </c>
      <c r="AL1541" t="s">
        <v>5935</v>
      </c>
      <c r="AM1541">
        <v>0</v>
      </c>
      <c r="AN1541">
        <v>0</v>
      </c>
      <c r="AO1541" t="s">
        <v>1006</v>
      </c>
      <c r="AP1541" t="s">
        <v>1006</v>
      </c>
      <c r="AQ1541" t="s">
        <v>1006</v>
      </c>
      <c r="AR1541" t="s">
        <v>1006</v>
      </c>
      <c r="AS1541" t="s">
        <v>5935</v>
      </c>
      <c r="AT1541" t="s">
        <v>5935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 t="s">
        <v>1006</v>
      </c>
      <c r="BE1541" t="s">
        <v>1006</v>
      </c>
      <c r="BF1541" t="s">
        <v>1006</v>
      </c>
      <c r="BG1541" t="s">
        <v>1006</v>
      </c>
      <c r="BH1541" t="s">
        <v>1006</v>
      </c>
      <c r="BI1541" t="s">
        <v>1006</v>
      </c>
      <c r="BJ1541">
        <v>0</v>
      </c>
      <c r="BK1541">
        <v>0</v>
      </c>
      <c r="BL1541">
        <v>0</v>
      </c>
      <c r="BM1541">
        <v>0</v>
      </c>
      <c r="BN1541">
        <v>0</v>
      </c>
      <c r="BO1541">
        <v>0</v>
      </c>
      <c r="BP1541">
        <v>0</v>
      </c>
      <c r="BQ1541" t="s">
        <v>5935</v>
      </c>
      <c r="BR1541">
        <v>0</v>
      </c>
      <c r="BS1541">
        <v>0</v>
      </c>
      <c r="BT1541">
        <v>0</v>
      </c>
    </row>
    <row r="1542" spans="1:72">
      <c r="A1542" t="str">
        <f>IF(I1542="","其他",_xlfn.XLOOKUP(I1542,辅助数据!B:B,辅助数据!C:C))</f>
        <v>横幅套装</v>
      </c>
      <c r="B1542" t="str" cm="1">
        <f t="array" ref="B1542">IFERROR(_xlfn.IFS(EOMONTH(E1542,0)-C1542&gt;90,"老品 (开售天数大于90天)",EOMONTH(E1542,0)-C1542&gt;=0,"新品 (开售天数小于等于90)"),"新品未出单")</f>
        <v>老品 (开售天数大于90天)</v>
      </c>
      <c r="C1542" s="1">
        <f>_xlfn.XLOOKUP(K1542,开售时间!A:A,开售时间!B:B)</f>
        <v>45789</v>
      </c>
      <c r="D1542" s="1" t="str">
        <f>IFERROR(_xlfn.XLOOKUP(G1542,分层!A:A,分层!B:B),"未划分")</f>
        <v>T3</v>
      </c>
      <c r="E1542" s="4">
        <v>46266</v>
      </c>
      <c r="F1542" s="1" t="s">
        <v>72</v>
      </c>
      <c r="G1542" t="s">
        <v>3880</v>
      </c>
      <c r="H1542" t="s">
        <v>5928</v>
      </c>
      <c r="I1542" t="s">
        <v>3882</v>
      </c>
      <c r="J1542" t="s">
        <v>1006</v>
      </c>
      <c r="K1542" t="s">
        <v>3882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 t="s">
        <v>5935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t="s">
        <v>1006</v>
      </c>
      <c r="AI1542">
        <v>0</v>
      </c>
      <c r="AJ1542">
        <v>0</v>
      </c>
      <c r="AK1542" t="s">
        <v>1006</v>
      </c>
      <c r="AL1542" t="s">
        <v>5935</v>
      </c>
      <c r="AM1542" t="s">
        <v>5935</v>
      </c>
      <c r="AN1542">
        <v>0</v>
      </c>
      <c r="AO1542" t="s">
        <v>1006</v>
      </c>
      <c r="AP1542" t="s">
        <v>1006</v>
      </c>
      <c r="AQ1542" t="s">
        <v>1006</v>
      </c>
      <c r="AR1542" t="s">
        <v>1006</v>
      </c>
      <c r="AS1542" t="s">
        <v>5935</v>
      </c>
      <c r="AT1542" t="s">
        <v>5935</v>
      </c>
      <c r="AU1542">
        <v>0</v>
      </c>
      <c r="AV1542">
        <v>0</v>
      </c>
      <c r="AW1542">
        <v>0</v>
      </c>
      <c r="AX1542">
        <v>0</v>
      </c>
      <c r="AY1542">
        <v>0</v>
      </c>
      <c r="AZ1542">
        <v>0</v>
      </c>
      <c r="BA1542">
        <v>0</v>
      </c>
      <c r="BB1542">
        <v>0</v>
      </c>
      <c r="BC1542">
        <v>0</v>
      </c>
      <c r="BD1542" t="s">
        <v>1006</v>
      </c>
      <c r="BE1542" t="s">
        <v>1006</v>
      </c>
      <c r="BF1542" t="s">
        <v>1006</v>
      </c>
      <c r="BG1542" t="s">
        <v>1006</v>
      </c>
      <c r="BH1542" t="s">
        <v>1006</v>
      </c>
      <c r="BI1542" t="s">
        <v>1006</v>
      </c>
      <c r="BJ1542">
        <v>0</v>
      </c>
      <c r="BK1542">
        <v>0</v>
      </c>
      <c r="BL1542">
        <v>0</v>
      </c>
      <c r="BM1542">
        <v>0</v>
      </c>
      <c r="BN1542">
        <v>0</v>
      </c>
      <c r="BO1542">
        <v>0</v>
      </c>
      <c r="BP1542">
        <v>0</v>
      </c>
      <c r="BQ1542" t="s">
        <v>5935</v>
      </c>
      <c r="BR1542">
        <v>0</v>
      </c>
      <c r="BS1542">
        <v>0</v>
      </c>
      <c r="BT1542">
        <v>0</v>
      </c>
    </row>
    <row r="1543" spans="1:72">
      <c r="A1543" t="str">
        <f>IF(I1543="","其他",_xlfn.XLOOKUP(I1543,辅助数据!B:B,辅助数据!C:C))</f>
        <v>灯饰门联</v>
      </c>
      <c r="B1543" t="str" cm="1">
        <f t="array" ref="B1543">IFERROR(_xlfn.IFS(EOMONTH(E1543,0)-C1543&gt;90,"老品 (开售天数大于90天)",EOMONTH(E1543,0)-C1543&gt;=0,"新品 (开售天数小于等于90)"),"新品未出单")</f>
        <v>老品 (开售天数大于90天)</v>
      </c>
      <c r="C1543" s="1">
        <f>_xlfn.XLOOKUP(K1543,开售时间!A:A,开售时间!B:B)</f>
        <v>45797</v>
      </c>
      <c r="D1543" s="1" t="str">
        <f>IFERROR(_xlfn.XLOOKUP(G1543,分层!A:A,分层!B:B),"未划分")</f>
        <v>T3</v>
      </c>
      <c r="E1543" s="4">
        <v>46266</v>
      </c>
      <c r="F1543" s="1" t="s">
        <v>72</v>
      </c>
      <c r="G1543" t="s">
        <v>2085</v>
      </c>
      <c r="H1543" t="s">
        <v>3891</v>
      </c>
      <c r="I1543" t="s">
        <v>3892</v>
      </c>
      <c r="J1543" t="s">
        <v>1006</v>
      </c>
      <c r="K1543" t="s">
        <v>3892</v>
      </c>
      <c r="L1543">
        <v>123</v>
      </c>
      <c r="M1543">
        <v>4</v>
      </c>
      <c r="N1543">
        <v>2.24</v>
      </c>
      <c r="O1543">
        <v>0</v>
      </c>
      <c r="P1543">
        <v>0</v>
      </c>
      <c r="Q1543">
        <v>2.24</v>
      </c>
      <c r="R1543">
        <v>0</v>
      </c>
      <c r="S1543">
        <v>0</v>
      </c>
      <c r="T1543">
        <v>0</v>
      </c>
      <c r="U1543">
        <v>0</v>
      </c>
      <c r="V1543">
        <v>0</v>
      </c>
      <c r="W1543" t="s">
        <v>5935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 t="s">
        <v>1006</v>
      </c>
      <c r="AI1543">
        <v>0</v>
      </c>
      <c r="AJ1543">
        <v>0</v>
      </c>
      <c r="AK1543" t="s">
        <v>7384</v>
      </c>
      <c r="AL1543">
        <v>0.56</v>
      </c>
      <c r="AM1543">
        <v>18.21</v>
      </c>
      <c r="AN1543">
        <v>0</v>
      </c>
      <c r="AO1543" t="s">
        <v>86</v>
      </c>
      <c r="AP1543" t="s">
        <v>86</v>
      </c>
      <c r="AQ1543" t="s">
        <v>86</v>
      </c>
      <c r="AR1543" t="s">
        <v>1006</v>
      </c>
      <c r="AS1543" t="s">
        <v>5935</v>
      </c>
      <c r="AT1543" t="s">
        <v>5935</v>
      </c>
      <c r="AU1543">
        <v>0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 t="s">
        <v>1006</v>
      </c>
      <c r="BE1543" t="s">
        <v>1006</v>
      </c>
      <c r="BF1543" t="s">
        <v>1006</v>
      </c>
      <c r="BG1543" t="s">
        <v>1006</v>
      </c>
      <c r="BH1543" t="s">
        <v>1006</v>
      </c>
      <c r="BI1543" t="s">
        <v>1006</v>
      </c>
      <c r="BJ1543">
        <v>0</v>
      </c>
      <c r="BK1543">
        <v>0</v>
      </c>
      <c r="BL1543">
        <v>0</v>
      </c>
      <c r="BM1543">
        <v>0</v>
      </c>
      <c r="BN1543">
        <v>0</v>
      </c>
      <c r="BO1543">
        <v>0</v>
      </c>
      <c r="BP1543">
        <v>0</v>
      </c>
      <c r="BQ1543" t="s">
        <v>5935</v>
      </c>
      <c r="BR1543">
        <v>0</v>
      </c>
      <c r="BS1543">
        <v>0</v>
      </c>
      <c r="BT1543">
        <v>0</v>
      </c>
    </row>
    <row r="1544" spans="1:72">
      <c r="A1544" t="str">
        <f>IF(I1544="","其他",_xlfn.XLOOKUP(I1544,辅助数据!B:B,辅助数据!C:C))</f>
        <v>海报小木板</v>
      </c>
      <c r="B1544" t="str" cm="1">
        <f t="array" ref="B1544">IFERROR(_xlfn.IFS(EOMONTH(E1544,0)-C1544&gt;90,"老品 (开售天数大于90天)",EOMONTH(E1544,0)-C1544&gt;=0,"新品 (开售天数小于等于90)"),"新品未出单")</f>
        <v>老品 (开售天数大于90天)</v>
      </c>
      <c r="C1544" s="1">
        <f>_xlfn.XLOOKUP(K1544,开售时间!A:A,开售时间!B:B)</f>
        <v>45817</v>
      </c>
      <c r="D1544" s="1" t="str">
        <f>IFERROR(_xlfn.XLOOKUP(G1544,分层!A:A,分层!B:B),"未划分")</f>
        <v>T4</v>
      </c>
      <c r="E1544" s="4">
        <v>46266</v>
      </c>
      <c r="F1544" s="1" t="s">
        <v>72</v>
      </c>
      <c r="G1544" t="s">
        <v>1377</v>
      </c>
      <c r="H1544" t="s">
        <v>3894</v>
      </c>
      <c r="I1544" t="s">
        <v>3895</v>
      </c>
      <c r="J1544" t="s">
        <v>1006</v>
      </c>
      <c r="K1544" t="s">
        <v>3895</v>
      </c>
      <c r="L1544">
        <v>265</v>
      </c>
      <c r="M1544">
        <v>5</v>
      </c>
      <c r="N1544">
        <v>2.85</v>
      </c>
      <c r="O1544">
        <v>0</v>
      </c>
      <c r="P1544">
        <v>0</v>
      </c>
      <c r="Q1544">
        <v>2.85</v>
      </c>
      <c r="R1544">
        <v>0</v>
      </c>
      <c r="S1544">
        <v>0</v>
      </c>
      <c r="T1544">
        <v>0</v>
      </c>
      <c r="U1544">
        <v>0</v>
      </c>
      <c r="V1544">
        <v>0</v>
      </c>
      <c r="W1544" t="s">
        <v>5935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t="s">
        <v>1006</v>
      </c>
      <c r="AI1544">
        <v>0</v>
      </c>
      <c r="AJ1544">
        <v>0</v>
      </c>
      <c r="AK1544" t="s">
        <v>7446</v>
      </c>
      <c r="AL1544">
        <v>0.57</v>
      </c>
      <c r="AM1544">
        <v>10.75</v>
      </c>
      <c r="AN1544">
        <v>0</v>
      </c>
      <c r="AO1544" t="s">
        <v>86</v>
      </c>
      <c r="AP1544" t="s">
        <v>86</v>
      </c>
      <c r="AQ1544" t="s">
        <v>86</v>
      </c>
      <c r="AR1544" t="s">
        <v>1006</v>
      </c>
      <c r="AS1544" t="s">
        <v>5935</v>
      </c>
      <c r="AT1544" t="s">
        <v>5935</v>
      </c>
      <c r="AU1544">
        <v>0</v>
      </c>
      <c r="AV1544">
        <v>0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 t="s">
        <v>1006</v>
      </c>
      <c r="BE1544" t="s">
        <v>1006</v>
      </c>
      <c r="BF1544" t="s">
        <v>1006</v>
      </c>
      <c r="BG1544" t="s">
        <v>1006</v>
      </c>
      <c r="BH1544" t="s">
        <v>1006</v>
      </c>
      <c r="BI1544" t="s">
        <v>1006</v>
      </c>
      <c r="BJ1544">
        <v>0</v>
      </c>
      <c r="BK1544">
        <v>0</v>
      </c>
      <c r="BL1544">
        <v>0</v>
      </c>
      <c r="BM1544">
        <v>0</v>
      </c>
      <c r="BN1544">
        <v>0</v>
      </c>
      <c r="BO1544">
        <v>0</v>
      </c>
      <c r="BP1544">
        <v>0</v>
      </c>
      <c r="BQ1544" t="s">
        <v>5935</v>
      </c>
      <c r="BR1544">
        <v>0</v>
      </c>
      <c r="BS1544">
        <v>0</v>
      </c>
      <c r="BT1544">
        <v>0</v>
      </c>
    </row>
    <row r="1545" spans="1:72">
      <c r="A1545" t="str">
        <f>IF(I1545="","其他",_xlfn.XLOOKUP(I1545,辅助数据!B:B,辅助数据!C:C))</f>
        <v>蛋糕签</v>
      </c>
      <c r="B1545" t="str" cm="1">
        <f t="array" ref="B1545">IFERROR(_xlfn.IFS(EOMONTH(E1545,0)-C1545&gt;90,"老品 (开售天数大于90天)",EOMONTH(E1545,0)-C1545&gt;=0,"新品 (开售天数小于等于90)"),"新品未出单")</f>
        <v>老品 (开售天数大于90天)</v>
      </c>
      <c r="C1545" s="1">
        <f>_xlfn.XLOOKUP(K1545,开售时间!A:A,开售时间!B:B)</f>
        <v>45867</v>
      </c>
      <c r="D1545" s="1" t="str">
        <f>IFERROR(_xlfn.XLOOKUP(G1545,分层!A:A,分层!B:B),"未划分")</f>
        <v>T3</v>
      </c>
      <c r="E1545" s="4">
        <v>46266</v>
      </c>
      <c r="F1545" s="1" t="s">
        <v>72</v>
      </c>
      <c r="G1545" t="s">
        <v>3906</v>
      </c>
      <c r="H1545" t="s">
        <v>3907</v>
      </c>
      <c r="I1545" t="s">
        <v>3908</v>
      </c>
      <c r="J1545" t="s">
        <v>1006</v>
      </c>
      <c r="K1545" t="s">
        <v>3908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 t="s">
        <v>5935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 t="s">
        <v>1006</v>
      </c>
      <c r="AI1545">
        <v>0</v>
      </c>
      <c r="AJ1545">
        <v>0</v>
      </c>
      <c r="AK1545" t="s">
        <v>1006</v>
      </c>
      <c r="AL1545" t="s">
        <v>5935</v>
      </c>
      <c r="AM1545" t="s">
        <v>5935</v>
      </c>
      <c r="AN1545">
        <v>0</v>
      </c>
      <c r="AO1545" t="s">
        <v>1006</v>
      </c>
      <c r="AP1545" t="s">
        <v>1006</v>
      </c>
      <c r="AQ1545" t="s">
        <v>1006</v>
      </c>
      <c r="AR1545" t="s">
        <v>1006</v>
      </c>
      <c r="AS1545" t="s">
        <v>5935</v>
      </c>
      <c r="AT1545" t="s">
        <v>5935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>
        <v>0</v>
      </c>
      <c r="BB1545">
        <v>0</v>
      </c>
      <c r="BC1545">
        <v>0</v>
      </c>
      <c r="BD1545" t="s">
        <v>1006</v>
      </c>
      <c r="BE1545" t="s">
        <v>1006</v>
      </c>
      <c r="BF1545" t="s">
        <v>1006</v>
      </c>
      <c r="BG1545" t="s">
        <v>1006</v>
      </c>
      <c r="BH1545" t="s">
        <v>1006</v>
      </c>
      <c r="BI1545" t="s">
        <v>1006</v>
      </c>
      <c r="BJ1545">
        <v>0</v>
      </c>
      <c r="BK1545">
        <v>0</v>
      </c>
      <c r="BL1545">
        <v>0</v>
      </c>
      <c r="BM1545">
        <v>0</v>
      </c>
      <c r="BN1545">
        <v>0</v>
      </c>
      <c r="BO1545">
        <v>0</v>
      </c>
      <c r="BP1545">
        <v>0</v>
      </c>
      <c r="BQ1545" t="s">
        <v>5935</v>
      </c>
      <c r="BR1545">
        <v>0</v>
      </c>
      <c r="BS1545">
        <v>0</v>
      </c>
      <c r="BT1545">
        <v>0</v>
      </c>
    </row>
    <row r="1546" spans="1:72">
      <c r="A1546" t="str">
        <f>IF(I1546="","其他",_xlfn.XLOOKUP(I1546,辅助数据!B:B,辅助数据!C:C))</f>
        <v>皇冠套装</v>
      </c>
      <c r="B1546" t="str" cm="1">
        <f t="array" ref="B1546">IFERROR(_xlfn.IFS(EOMONTH(E1546,0)-C1546&gt;90,"老品 (开售天数大于90天)",EOMONTH(E1546,0)-C1546&gt;=0,"新品 (开售天数小于等于90)"),"新品未出单")</f>
        <v>老品 (开售天数大于90天)</v>
      </c>
      <c r="C1546" s="1">
        <f>_xlfn.XLOOKUP(K1546,开售时间!A:A,开售时间!B:B)</f>
        <v>45863</v>
      </c>
      <c r="D1546" s="1" t="str">
        <f>IFERROR(_xlfn.XLOOKUP(G1546,分层!A:A,分层!B:B),"未划分")</f>
        <v>T2</v>
      </c>
      <c r="E1546" s="4">
        <v>46266</v>
      </c>
      <c r="F1546" s="1" t="s">
        <v>72</v>
      </c>
      <c r="G1546" t="s">
        <v>1469</v>
      </c>
      <c r="H1546" t="s">
        <v>3909</v>
      </c>
      <c r="I1546" t="s">
        <v>3910</v>
      </c>
      <c r="J1546" t="s">
        <v>1006</v>
      </c>
      <c r="K1546" t="s">
        <v>3910</v>
      </c>
      <c r="L1546">
        <v>60</v>
      </c>
      <c r="M1546">
        <v>3</v>
      </c>
      <c r="N1546">
        <v>1.39</v>
      </c>
      <c r="O1546">
        <v>0</v>
      </c>
      <c r="P1546">
        <v>0</v>
      </c>
      <c r="Q1546">
        <v>1.39</v>
      </c>
      <c r="R1546">
        <v>0</v>
      </c>
      <c r="S1546">
        <v>0</v>
      </c>
      <c r="T1546">
        <v>0</v>
      </c>
      <c r="U1546">
        <v>0</v>
      </c>
      <c r="V1546">
        <v>0</v>
      </c>
      <c r="W1546" t="s">
        <v>5935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 t="s">
        <v>1006</v>
      </c>
      <c r="AI1546">
        <v>0</v>
      </c>
      <c r="AJ1546">
        <v>0</v>
      </c>
      <c r="AK1546" t="s">
        <v>2932</v>
      </c>
      <c r="AL1546">
        <v>0.46</v>
      </c>
      <c r="AM1546">
        <v>23.17</v>
      </c>
      <c r="AN1546">
        <v>0</v>
      </c>
      <c r="AO1546" t="s">
        <v>86</v>
      </c>
      <c r="AP1546" t="s">
        <v>86</v>
      </c>
      <c r="AQ1546" t="s">
        <v>86</v>
      </c>
      <c r="AR1546" t="s">
        <v>1006</v>
      </c>
      <c r="AS1546" t="s">
        <v>5935</v>
      </c>
      <c r="AT1546" t="s">
        <v>5935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 t="s">
        <v>1006</v>
      </c>
      <c r="BE1546" t="s">
        <v>1006</v>
      </c>
      <c r="BF1546" t="s">
        <v>1006</v>
      </c>
      <c r="BG1546" t="s">
        <v>1006</v>
      </c>
      <c r="BH1546" t="s">
        <v>1006</v>
      </c>
      <c r="BI1546" t="s">
        <v>1006</v>
      </c>
      <c r="BJ1546">
        <v>0</v>
      </c>
      <c r="BK1546">
        <v>0</v>
      </c>
      <c r="BL1546">
        <v>0</v>
      </c>
      <c r="BM1546">
        <v>0</v>
      </c>
      <c r="BN1546">
        <v>0</v>
      </c>
      <c r="BO1546">
        <v>0</v>
      </c>
      <c r="BP1546">
        <v>0</v>
      </c>
      <c r="BQ1546" t="s">
        <v>5935</v>
      </c>
      <c r="BR1546">
        <v>0</v>
      </c>
      <c r="BS1546">
        <v>0</v>
      </c>
      <c r="BT1546">
        <v>0</v>
      </c>
    </row>
    <row r="1547" spans="1:72">
      <c r="A1547" t="str">
        <f>IF(I1547="","其他",_xlfn.XLOOKUP(I1547,辅助数据!B:B,辅助数据!C:C))</f>
        <v>长横幅</v>
      </c>
      <c r="B1547" t="str" cm="1">
        <f t="array" ref="B1547">IFERROR(_xlfn.IFS(EOMONTH(E1547,0)-C1547&gt;90,"老品 (开售天数大于90天)",EOMONTH(E1547,0)-C1547&gt;=0,"新品 (开售天数小于等于90)"),"新品未出单")</f>
        <v>老品 (开售天数大于90天)</v>
      </c>
      <c r="C1547" s="1">
        <f>_xlfn.XLOOKUP(K1547,开售时间!A:A,开售时间!B:B)</f>
        <v>45114</v>
      </c>
      <c r="D1547" s="1" t="str">
        <f>IFERROR(_xlfn.XLOOKUP(G1547,分层!A:A,分层!B:B),"未划分")</f>
        <v>T3</v>
      </c>
      <c r="E1547" s="4">
        <v>46266</v>
      </c>
      <c r="F1547" s="1" t="s">
        <v>72</v>
      </c>
      <c r="G1547" t="s">
        <v>1760</v>
      </c>
      <c r="H1547" t="s">
        <v>1761</v>
      </c>
      <c r="I1547" t="s">
        <v>1762</v>
      </c>
      <c r="J1547" t="s">
        <v>1006</v>
      </c>
      <c r="K1547" t="s">
        <v>3947</v>
      </c>
      <c r="L1547">
        <v>221</v>
      </c>
      <c r="M1547">
        <v>6</v>
      </c>
      <c r="N1547">
        <v>1.97</v>
      </c>
      <c r="O1547">
        <v>0</v>
      </c>
      <c r="P1547">
        <v>0</v>
      </c>
      <c r="Q1547">
        <v>1.97</v>
      </c>
      <c r="R1547">
        <v>0</v>
      </c>
      <c r="S1547">
        <v>0</v>
      </c>
      <c r="T1547">
        <v>0</v>
      </c>
      <c r="U1547">
        <v>0</v>
      </c>
      <c r="V1547">
        <v>0</v>
      </c>
      <c r="W1547" t="s">
        <v>5935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 t="s">
        <v>1006</v>
      </c>
      <c r="AI1547">
        <v>0</v>
      </c>
      <c r="AJ1547">
        <v>0</v>
      </c>
      <c r="AK1547" t="s">
        <v>7447</v>
      </c>
      <c r="AL1547">
        <v>0.33</v>
      </c>
      <c r="AM1547">
        <v>8.91</v>
      </c>
      <c r="AN1547">
        <v>0</v>
      </c>
      <c r="AO1547" t="s">
        <v>86</v>
      </c>
      <c r="AP1547" t="s">
        <v>86</v>
      </c>
      <c r="AQ1547" t="s">
        <v>86</v>
      </c>
      <c r="AR1547" t="s">
        <v>1006</v>
      </c>
      <c r="AS1547" t="s">
        <v>5935</v>
      </c>
      <c r="AT1547" t="s">
        <v>5935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 t="s">
        <v>1006</v>
      </c>
      <c r="BE1547" t="s">
        <v>1006</v>
      </c>
      <c r="BF1547" t="s">
        <v>1006</v>
      </c>
      <c r="BG1547" t="s">
        <v>1006</v>
      </c>
      <c r="BH1547" t="s">
        <v>1006</v>
      </c>
      <c r="BI1547" t="s">
        <v>1006</v>
      </c>
      <c r="BJ1547">
        <v>0</v>
      </c>
      <c r="BK1547">
        <v>0</v>
      </c>
      <c r="BL1547">
        <v>0</v>
      </c>
      <c r="BM1547">
        <v>0</v>
      </c>
      <c r="BN1547">
        <v>0</v>
      </c>
      <c r="BO1547">
        <v>0</v>
      </c>
      <c r="BP1547">
        <v>0</v>
      </c>
      <c r="BQ1547" t="s">
        <v>5935</v>
      </c>
      <c r="BR1547">
        <v>0</v>
      </c>
      <c r="BS1547">
        <v>0</v>
      </c>
      <c r="BT1547">
        <v>0</v>
      </c>
    </row>
    <row r="1548" spans="1:72">
      <c r="A1548" t="str">
        <f>IF(I1548="","其他",_xlfn.XLOOKUP(I1548,辅助数据!B:B,辅助数据!C:C))</f>
        <v>长方形海报</v>
      </c>
      <c r="B1548" t="str" cm="1">
        <f t="array" ref="B1548">IFERROR(_xlfn.IFS(EOMONTH(E1548,0)-C1548&gt;90,"老品 (开售天数大于90天)",EOMONTH(E1548,0)-C1548&gt;=0,"新品 (开售天数小于等于90)"),"新品未出单")</f>
        <v>老品 (开售天数大于90天)</v>
      </c>
      <c r="C1548" s="1">
        <f>_xlfn.XLOOKUP(K1548,开售时间!A:A,开售时间!B:B)</f>
        <v>45114</v>
      </c>
      <c r="D1548" s="1" t="str">
        <f>IFERROR(_xlfn.XLOOKUP(G1548,分层!A:A,分层!B:B),"未划分")</f>
        <v>T2</v>
      </c>
      <c r="E1548" s="4">
        <v>46266</v>
      </c>
      <c r="F1548" s="1" t="s">
        <v>2685</v>
      </c>
      <c r="G1548" t="s">
        <v>779</v>
      </c>
      <c r="H1548" t="s">
        <v>780</v>
      </c>
      <c r="I1548" t="s">
        <v>781</v>
      </c>
      <c r="J1548" t="s">
        <v>1006</v>
      </c>
      <c r="K1548" t="s">
        <v>3948</v>
      </c>
      <c r="L1548">
        <v>75</v>
      </c>
      <c r="M1548">
        <v>1</v>
      </c>
      <c r="N1548">
        <v>0.69</v>
      </c>
      <c r="O1548">
        <v>0</v>
      </c>
      <c r="P1548">
        <v>0</v>
      </c>
      <c r="Q1548">
        <v>0.69</v>
      </c>
      <c r="R1548">
        <v>0</v>
      </c>
      <c r="S1548">
        <v>0</v>
      </c>
      <c r="T1548">
        <v>0</v>
      </c>
      <c r="U1548">
        <v>0</v>
      </c>
      <c r="V1548">
        <v>0</v>
      </c>
      <c r="W1548" t="s">
        <v>5935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 t="s">
        <v>1006</v>
      </c>
      <c r="AI1548">
        <v>0</v>
      </c>
      <c r="AJ1548">
        <v>0</v>
      </c>
      <c r="AK1548" t="s">
        <v>873</v>
      </c>
      <c r="AL1548">
        <v>0.69</v>
      </c>
      <c r="AM1548">
        <v>9.2</v>
      </c>
      <c r="AN1548">
        <v>0</v>
      </c>
      <c r="AO1548" t="s">
        <v>86</v>
      </c>
      <c r="AP1548" t="s">
        <v>86</v>
      </c>
      <c r="AQ1548" t="s">
        <v>86</v>
      </c>
      <c r="AR1548" t="s">
        <v>1006</v>
      </c>
      <c r="AS1548" t="s">
        <v>5935</v>
      </c>
      <c r="AT1548" t="s">
        <v>5935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 t="s">
        <v>1006</v>
      </c>
      <c r="BE1548" t="s">
        <v>1006</v>
      </c>
      <c r="BF1548" t="s">
        <v>1006</v>
      </c>
      <c r="BG1548" t="s">
        <v>1006</v>
      </c>
      <c r="BH1548" t="s">
        <v>1006</v>
      </c>
      <c r="BI1548" t="s">
        <v>1006</v>
      </c>
      <c r="BJ1548">
        <v>0</v>
      </c>
      <c r="BK1548">
        <v>0</v>
      </c>
      <c r="BL1548">
        <v>0</v>
      </c>
      <c r="BM1548">
        <v>0</v>
      </c>
      <c r="BN1548">
        <v>0</v>
      </c>
      <c r="BO1548">
        <v>0</v>
      </c>
      <c r="BP1548">
        <v>0</v>
      </c>
      <c r="BQ1548" t="s">
        <v>5935</v>
      </c>
      <c r="BR1548">
        <v>0</v>
      </c>
      <c r="BS1548">
        <v>0</v>
      </c>
      <c r="BT1548">
        <v>0</v>
      </c>
    </row>
    <row r="1549" spans="1:72">
      <c r="A1549" t="str">
        <f>IF(I1549="","其他",_xlfn.XLOOKUP(I1549,辅助数据!B:B,辅助数据!C:C))</f>
        <v>其他</v>
      </c>
      <c r="B1549" t="str" cm="1">
        <f t="array" ref="B1549">IFERROR(_xlfn.IFS(EOMONTH(E1549,0)-C1549&gt;90,"老品 (开售天数大于90天)",EOMONTH(E1549,0)-C1549&gt;=0,"新品 (开售天数小于等于90)"),"新品未出单")</f>
        <v>新品未出单</v>
      </c>
      <c r="C1549" s="1" t="str">
        <f>_xlfn.XLOOKUP(K1549,开售时间!A:A,开售时间!B:B)</f>
        <v>未开售</v>
      </c>
      <c r="D1549" s="1" t="str">
        <f>IFERROR(_xlfn.XLOOKUP(G1549,分层!A:A,分层!B:B),"未划分")</f>
        <v>T1</v>
      </c>
      <c r="E1549" s="4">
        <v>46266</v>
      </c>
      <c r="F1549" s="1" t="s">
        <v>72</v>
      </c>
      <c r="G1549" t="s">
        <v>322</v>
      </c>
      <c r="H1549" t="s">
        <v>5935</v>
      </c>
      <c r="I1549" t="s">
        <v>5935</v>
      </c>
      <c r="J1549" t="s">
        <v>1006</v>
      </c>
      <c r="K1549" t="s">
        <v>3949</v>
      </c>
      <c r="L1549">
        <v>19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 t="s">
        <v>5935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 t="s">
        <v>1006</v>
      </c>
      <c r="AI1549">
        <v>0</v>
      </c>
      <c r="AJ1549">
        <v>0</v>
      </c>
      <c r="AK1549" t="s">
        <v>1006</v>
      </c>
      <c r="AL1549" t="s">
        <v>5935</v>
      </c>
      <c r="AM1549">
        <v>0</v>
      </c>
      <c r="AN1549">
        <v>0</v>
      </c>
      <c r="AO1549" t="s">
        <v>1006</v>
      </c>
      <c r="AP1549" t="s">
        <v>1006</v>
      </c>
      <c r="AQ1549" t="s">
        <v>1006</v>
      </c>
      <c r="AR1549" t="s">
        <v>1006</v>
      </c>
      <c r="AS1549" t="s">
        <v>5935</v>
      </c>
      <c r="AT1549" t="s">
        <v>5935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0</v>
      </c>
      <c r="BC1549">
        <v>0</v>
      </c>
      <c r="BD1549" t="s">
        <v>1006</v>
      </c>
      <c r="BE1549" t="s">
        <v>1006</v>
      </c>
      <c r="BF1549" t="s">
        <v>1006</v>
      </c>
      <c r="BG1549" t="s">
        <v>1006</v>
      </c>
      <c r="BH1549" t="s">
        <v>1006</v>
      </c>
      <c r="BI1549" t="s">
        <v>1006</v>
      </c>
      <c r="BJ1549">
        <v>0</v>
      </c>
      <c r="BK1549">
        <v>0</v>
      </c>
      <c r="BL1549">
        <v>0</v>
      </c>
      <c r="BM1549">
        <v>0</v>
      </c>
      <c r="BN1549">
        <v>0</v>
      </c>
      <c r="BO1549">
        <v>0</v>
      </c>
      <c r="BP1549">
        <v>0</v>
      </c>
      <c r="BQ1549" t="s">
        <v>5935</v>
      </c>
      <c r="BR1549">
        <v>0</v>
      </c>
      <c r="BS1549">
        <v>0</v>
      </c>
      <c r="BT1549">
        <v>0</v>
      </c>
    </row>
    <row r="1550" spans="1:72">
      <c r="A1550" t="str">
        <f>IF(I1550="","其他",_xlfn.XLOOKUP(I1550,辅助数据!B:B,辅助数据!C:C))</f>
        <v>长横幅</v>
      </c>
      <c r="B1550" t="str" cm="1">
        <f t="array" ref="B1550">IFERROR(_xlfn.IFS(EOMONTH(E1550,0)-C1550&gt;90,"老品 (开售天数大于90天)",EOMONTH(E1550,0)-C1550&gt;=0,"新品 (开售天数小于等于90)"),"新品未出单")</f>
        <v>老品 (开售天数大于90天)</v>
      </c>
      <c r="C1550" s="1">
        <f>_xlfn.XLOOKUP(K1550,开售时间!A:A,开售时间!B:B)</f>
        <v>45114</v>
      </c>
      <c r="D1550" s="1" t="str">
        <f>IFERROR(_xlfn.XLOOKUP(G1550,分层!A:A,分层!B:B),"未划分")</f>
        <v>T3</v>
      </c>
      <c r="E1550" s="4">
        <v>46266</v>
      </c>
      <c r="F1550" s="1" t="s">
        <v>72</v>
      </c>
      <c r="G1550" t="s">
        <v>2592</v>
      </c>
      <c r="H1550" t="s">
        <v>2593</v>
      </c>
      <c r="I1550" t="s">
        <v>2594</v>
      </c>
      <c r="J1550" t="s">
        <v>1006</v>
      </c>
      <c r="K1550" t="s">
        <v>3950</v>
      </c>
      <c r="L1550">
        <v>67</v>
      </c>
      <c r="M1550">
        <v>2</v>
      </c>
      <c r="N1550">
        <v>0.64</v>
      </c>
      <c r="O1550">
        <v>0</v>
      </c>
      <c r="P1550">
        <v>0</v>
      </c>
      <c r="Q1550">
        <v>0.64</v>
      </c>
      <c r="R1550">
        <v>0</v>
      </c>
      <c r="S1550">
        <v>0</v>
      </c>
      <c r="T1550">
        <v>0</v>
      </c>
      <c r="U1550">
        <v>0</v>
      </c>
      <c r="V1550">
        <v>0</v>
      </c>
      <c r="W1550" t="s">
        <v>5935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 t="s">
        <v>1006</v>
      </c>
      <c r="AI1550">
        <v>0</v>
      </c>
      <c r="AJ1550">
        <v>0</v>
      </c>
      <c r="AK1550" t="s">
        <v>5912</v>
      </c>
      <c r="AL1550">
        <v>0.32</v>
      </c>
      <c r="AM1550">
        <v>9.55</v>
      </c>
      <c r="AN1550">
        <v>0</v>
      </c>
      <c r="AO1550" t="s">
        <v>86</v>
      </c>
      <c r="AP1550" t="s">
        <v>86</v>
      </c>
      <c r="AQ1550" t="s">
        <v>86</v>
      </c>
      <c r="AR1550" t="s">
        <v>1006</v>
      </c>
      <c r="AS1550" t="s">
        <v>5935</v>
      </c>
      <c r="AT1550" t="s">
        <v>5935</v>
      </c>
      <c r="AU1550">
        <v>0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0</v>
      </c>
      <c r="BB1550">
        <v>0</v>
      </c>
      <c r="BC1550">
        <v>0</v>
      </c>
      <c r="BD1550" t="s">
        <v>1006</v>
      </c>
      <c r="BE1550" t="s">
        <v>1006</v>
      </c>
      <c r="BF1550" t="s">
        <v>1006</v>
      </c>
      <c r="BG1550" t="s">
        <v>1006</v>
      </c>
      <c r="BH1550" t="s">
        <v>1006</v>
      </c>
      <c r="BI1550" t="s">
        <v>1006</v>
      </c>
      <c r="BJ1550">
        <v>0</v>
      </c>
      <c r="BK1550">
        <v>0</v>
      </c>
      <c r="BL1550">
        <v>0</v>
      </c>
      <c r="BM1550">
        <v>0</v>
      </c>
      <c r="BN1550">
        <v>0</v>
      </c>
      <c r="BO1550">
        <v>0</v>
      </c>
      <c r="BP1550">
        <v>0</v>
      </c>
      <c r="BQ1550" t="s">
        <v>5935</v>
      </c>
      <c r="BR1550">
        <v>0</v>
      </c>
      <c r="BS1550">
        <v>0</v>
      </c>
      <c r="BT1550">
        <v>0</v>
      </c>
    </row>
    <row r="1551" spans="1:72">
      <c r="A1551" t="str">
        <f>IF(I1551="","其他",_xlfn.XLOOKUP(I1551,辅助数据!B:B,辅助数据!C:C))</f>
        <v>蜂窝</v>
      </c>
      <c r="B1551" t="str" cm="1">
        <f t="array" ref="B1551">IFERROR(_xlfn.IFS(EOMONTH(E1551,0)-C1551&gt;90,"老品 (开售天数大于90天)",EOMONTH(E1551,0)-C1551&gt;=0,"新品 (开售天数小于等于90)"),"新品未出单")</f>
        <v>老品 (开售天数大于90天)</v>
      </c>
      <c r="C1551" s="1">
        <f>_xlfn.XLOOKUP(K1551,开售时间!A:A,开售时间!B:B)</f>
        <v>45114</v>
      </c>
      <c r="D1551" s="1" t="str">
        <f>IFERROR(_xlfn.XLOOKUP(G1551,分层!A:A,分层!B:B),"未划分")</f>
        <v>T3</v>
      </c>
      <c r="E1551" s="4">
        <v>46266</v>
      </c>
      <c r="F1551" s="1" t="s">
        <v>72</v>
      </c>
      <c r="G1551" t="s">
        <v>1825</v>
      </c>
      <c r="H1551" t="s">
        <v>1826</v>
      </c>
      <c r="I1551" t="s">
        <v>1827</v>
      </c>
      <c r="J1551" t="s">
        <v>86</v>
      </c>
      <c r="K1551" t="s">
        <v>3952</v>
      </c>
      <c r="L1551">
        <v>23</v>
      </c>
      <c r="M1551">
        <v>1</v>
      </c>
      <c r="N1551">
        <v>0.13</v>
      </c>
      <c r="O1551">
        <v>0</v>
      </c>
      <c r="P1551">
        <v>0</v>
      </c>
      <c r="Q1551">
        <v>0.13</v>
      </c>
      <c r="R1551">
        <v>0</v>
      </c>
      <c r="S1551">
        <v>0</v>
      </c>
      <c r="T1551">
        <v>0</v>
      </c>
      <c r="U1551">
        <v>0</v>
      </c>
      <c r="V1551">
        <v>0</v>
      </c>
      <c r="W1551" t="s">
        <v>5935</v>
      </c>
      <c r="X1551">
        <v>6.5</v>
      </c>
      <c r="Y1551">
        <v>0</v>
      </c>
      <c r="Z1551">
        <v>0</v>
      </c>
      <c r="AA1551">
        <v>6.5</v>
      </c>
      <c r="AB1551">
        <v>0</v>
      </c>
      <c r="AC1551">
        <v>1</v>
      </c>
      <c r="AD1551">
        <v>0</v>
      </c>
      <c r="AE1551">
        <v>0</v>
      </c>
      <c r="AF1551">
        <v>1</v>
      </c>
      <c r="AG1551">
        <v>0</v>
      </c>
      <c r="AH1551" t="s">
        <v>86</v>
      </c>
      <c r="AI1551">
        <v>6.5</v>
      </c>
      <c r="AJ1551">
        <v>1</v>
      </c>
      <c r="AK1551" t="s">
        <v>2213</v>
      </c>
      <c r="AL1551">
        <v>0.13</v>
      </c>
      <c r="AM1551">
        <v>5.65</v>
      </c>
      <c r="AN1551">
        <v>50</v>
      </c>
      <c r="AO1551" t="s">
        <v>1873</v>
      </c>
      <c r="AP1551" t="s">
        <v>86</v>
      </c>
      <c r="AQ1551" t="s">
        <v>86</v>
      </c>
      <c r="AR1551" t="s">
        <v>86</v>
      </c>
      <c r="AS1551">
        <v>0.13</v>
      </c>
      <c r="AT1551" t="s">
        <v>5935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0</v>
      </c>
      <c r="BC1551">
        <v>0</v>
      </c>
      <c r="BD1551" t="s">
        <v>1006</v>
      </c>
      <c r="BE1551" t="s">
        <v>1006</v>
      </c>
      <c r="BF1551" t="s">
        <v>1006</v>
      </c>
      <c r="BG1551" t="s">
        <v>1006</v>
      </c>
      <c r="BH1551" t="s">
        <v>1006</v>
      </c>
      <c r="BI1551" t="s">
        <v>1006</v>
      </c>
      <c r="BJ1551">
        <v>0</v>
      </c>
      <c r="BK1551">
        <v>0</v>
      </c>
      <c r="BL1551">
        <v>0</v>
      </c>
      <c r="BM1551">
        <v>0</v>
      </c>
      <c r="BN1551">
        <v>0</v>
      </c>
      <c r="BO1551">
        <v>0</v>
      </c>
      <c r="BP1551">
        <v>0</v>
      </c>
      <c r="BQ1551" t="s">
        <v>5935</v>
      </c>
      <c r="BR1551">
        <v>0</v>
      </c>
      <c r="BS1551">
        <v>0</v>
      </c>
      <c r="BT1551">
        <v>0</v>
      </c>
    </row>
    <row r="1552" spans="1:72">
      <c r="A1552" t="str">
        <f>IF(I1552="","其他",_xlfn.XLOOKUP(I1552,辅助数据!B:B,辅助数据!C:C))</f>
        <v>长横幅</v>
      </c>
      <c r="B1552" t="str" cm="1">
        <f t="array" ref="B1552">IFERROR(_xlfn.IFS(EOMONTH(E1552,0)-C1552&gt;90,"老品 (开售天数大于90天)",EOMONTH(E1552,0)-C1552&gt;=0,"新品 (开售天数小于等于90)"),"新品未出单")</f>
        <v>老品 (开售天数大于90天)</v>
      </c>
      <c r="C1552" s="1">
        <f>_xlfn.XLOOKUP(K1552,开售时间!A:A,开售时间!B:B)</f>
        <v>45114</v>
      </c>
      <c r="D1552" s="1" t="str">
        <f>IFERROR(_xlfn.XLOOKUP(G1552,分层!A:A,分层!B:B),"未划分")</f>
        <v>T2</v>
      </c>
      <c r="E1552" s="4">
        <v>46266</v>
      </c>
      <c r="F1552" s="1" t="s">
        <v>72</v>
      </c>
      <c r="G1552" t="s">
        <v>1118</v>
      </c>
      <c r="H1552" t="s">
        <v>1119</v>
      </c>
      <c r="I1552" t="s">
        <v>1120</v>
      </c>
      <c r="J1552" t="s">
        <v>1099</v>
      </c>
      <c r="K1552" t="s">
        <v>3953</v>
      </c>
      <c r="L1552">
        <v>84</v>
      </c>
      <c r="M1552">
        <v>3</v>
      </c>
      <c r="N1552">
        <v>0.56</v>
      </c>
      <c r="O1552">
        <v>0</v>
      </c>
      <c r="P1552">
        <v>0</v>
      </c>
      <c r="Q1552">
        <v>0.56</v>
      </c>
      <c r="R1552">
        <v>0</v>
      </c>
      <c r="S1552">
        <v>0</v>
      </c>
      <c r="T1552">
        <v>0</v>
      </c>
      <c r="U1552">
        <v>0</v>
      </c>
      <c r="V1552">
        <v>0</v>
      </c>
      <c r="W1552" t="s">
        <v>5935</v>
      </c>
      <c r="X1552">
        <v>10</v>
      </c>
      <c r="Y1552">
        <v>0</v>
      </c>
      <c r="Z1552">
        <v>0</v>
      </c>
      <c r="AA1552">
        <v>10</v>
      </c>
      <c r="AB1552">
        <v>0</v>
      </c>
      <c r="AC1552">
        <v>2</v>
      </c>
      <c r="AD1552">
        <v>0</v>
      </c>
      <c r="AE1552">
        <v>0</v>
      </c>
      <c r="AF1552">
        <v>2</v>
      </c>
      <c r="AG1552">
        <v>0</v>
      </c>
      <c r="AH1552" t="s">
        <v>86</v>
      </c>
      <c r="AI1552">
        <v>10</v>
      </c>
      <c r="AJ1552">
        <v>2</v>
      </c>
      <c r="AK1552" t="s">
        <v>121</v>
      </c>
      <c r="AL1552">
        <v>0.19</v>
      </c>
      <c r="AM1552">
        <v>6.67</v>
      </c>
      <c r="AN1552">
        <v>17.86</v>
      </c>
      <c r="AO1552" t="s">
        <v>7448</v>
      </c>
      <c r="AP1552" t="s">
        <v>86</v>
      </c>
      <c r="AQ1552" t="s">
        <v>86</v>
      </c>
      <c r="AR1552" t="s">
        <v>86</v>
      </c>
      <c r="AS1552">
        <v>0.28</v>
      </c>
      <c r="AT1552" t="s">
        <v>5935</v>
      </c>
      <c r="AU1552">
        <v>0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>
        <v>0</v>
      </c>
      <c r="BB1552">
        <v>0</v>
      </c>
      <c r="BC1552">
        <v>0</v>
      </c>
      <c r="BD1552" t="s">
        <v>1006</v>
      </c>
      <c r="BE1552" t="s">
        <v>1006</v>
      </c>
      <c r="BF1552" t="s">
        <v>1006</v>
      </c>
      <c r="BG1552" t="s">
        <v>1006</v>
      </c>
      <c r="BH1552" t="s">
        <v>1006</v>
      </c>
      <c r="BI1552" t="s">
        <v>1006</v>
      </c>
      <c r="BJ1552">
        <v>0</v>
      </c>
      <c r="BK1552">
        <v>0</v>
      </c>
      <c r="BL1552">
        <v>0</v>
      </c>
      <c r="BM1552">
        <v>0</v>
      </c>
      <c r="BN1552">
        <v>0</v>
      </c>
      <c r="BO1552">
        <v>0</v>
      </c>
      <c r="BP1552">
        <v>0</v>
      </c>
      <c r="BQ1552" t="s">
        <v>5935</v>
      </c>
      <c r="BR1552">
        <v>0</v>
      </c>
      <c r="BS1552">
        <v>0</v>
      </c>
      <c r="BT1552">
        <v>0</v>
      </c>
    </row>
    <row r="1553" spans="1:72">
      <c r="A1553" t="str">
        <f>IF(I1553="","其他",_xlfn.XLOOKUP(I1553,辅助数据!B:B,辅助数据!C:C))</f>
        <v>长横幅</v>
      </c>
      <c r="B1553" t="str" cm="1">
        <f t="array" ref="B1553">IFERROR(_xlfn.IFS(EOMONTH(E1553,0)-C1553&gt;90,"老品 (开售天数大于90天)",EOMONTH(E1553,0)-C1553&gt;=0,"新品 (开售天数小于等于90)"),"新品未出单")</f>
        <v>老品 (开售天数大于90天)</v>
      </c>
      <c r="C1553" s="1">
        <f>_xlfn.XLOOKUP(K1553,开售时间!A:A,开售时间!B:B)</f>
        <v>45114</v>
      </c>
      <c r="D1553" s="1" t="str">
        <f>IFERROR(_xlfn.XLOOKUP(G1553,分层!A:A,分层!B:B),"未划分")</f>
        <v>T2</v>
      </c>
      <c r="E1553" s="4">
        <v>46266</v>
      </c>
      <c r="F1553" s="1" t="s">
        <v>72</v>
      </c>
      <c r="G1553" t="s">
        <v>980</v>
      </c>
      <c r="H1553" t="s">
        <v>981</v>
      </c>
      <c r="I1553" t="s">
        <v>982</v>
      </c>
      <c r="J1553" t="s">
        <v>1006</v>
      </c>
      <c r="K1553" t="s">
        <v>3954</v>
      </c>
      <c r="L1553">
        <v>36</v>
      </c>
      <c r="M1553">
        <v>1</v>
      </c>
      <c r="N1553">
        <v>0.64</v>
      </c>
      <c r="O1553">
        <v>0</v>
      </c>
      <c r="P1553">
        <v>0</v>
      </c>
      <c r="Q1553">
        <v>0.64</v>
      </c>
      <c r="R1553">
        <v>0</v>
      </c>
      <c r="S1553">
        <v>0</v>
      </c>
      <c r="T1553">
        <v>0</v>
      </c>
      <c r="U1553">
        <v>0</v>
      </c>
      <c r="V1553">
        <v>0</v>
      </c>
      <c r="W1553" t="s">
        <v>5935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 t="s">
        <v>1006</v>
      </c>
      <c r="AI1553">
        <v>0</v>
      </c>
      <c r="AJ1553">
        <v>0</v>
      </c>
      <c r="AK1553" t="s">
        <v>7449</v>
      </c>
      <c r="AL1553">
        <v>0.64</v>
      </c>
      <c r="AM1553">
        <v>17.78</v>
      </c>
      <c r="AN1553">
        <v>0</v>
      </c>
      <c r="AO1553" t="s">
        <v>86</v>
      </c>
      <c r="AP1553" t="s">
        <v>86</v>
      </c>
      <c r="AQ1553" t="s">
        <v>86</v>
      </c>
      <c r="AR1553" t="s">
        <v>1006</v>
      </c>
      <c r="AS1553" t="s">
        <v>5935</v>
      </c>
      <c r="AT1553" t="s">
        <v>5935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 t="s">
        <v>1006</v>
      </c>
      <c r="BE1553" t="s">
        <v>1006</v>
      </c>
      <c r="BF1553" t="s">
        <v>1006</v>
      </c>
      <c r="BG1553" t="s">
        <v>1006</v>
      </c>
      <c r="BH1553" t="s">
        <v>1006</v>
      </c>
      <c r="BI1553" t="s">
        <v>1006</v>
      </c>
      <c r="BJ1553">
        <v>0</v>
      </c>
      <c r="BK1553">
        <v>0</v>
      </c>
      <c r="BL1553">
        <v>0</v>
      </c>
      <c r="BM1553">
        <v>0</v>
      </c>
      <c r="BN1553">
        <v>0</v>
      </c>
      <c r="BO1553">
        <v>0</v>
      </c>
      <c r="BP1553">
        <v>0</v>
      </c>
      <c r="BQ1553" t="s">
        <v>5935</v>
      </c>
      <c r="BR1553">
        <v>0</v>
      </c>
      <c r="BS1553">
        <v>0</v>
      </c>
      <c r="BT1553">
        <v>0</v>
      </c>
    </row>
    <row r="1554" spans="1:72">
      <c r="A1554" t="str">
        <f>IF(I1554="","其他",_xlfn.XLOOKUP(I1554,辅助数据!B:B,辅助数据!C:C))</f>
        <v>海报</v>
      </c>
      <c r="B1554" t="str" cm="1">
        <f t="array" ref="B1554">IFERROR(_xlfn.IFS(EOMONTH(E1554,0)-C1554&gt;90,"老品 (开售天数大于90天)",EOMONTH(E1554,0)-C1554&gt;=0,"新品 (开售天数小于等于90)"),"新品未出单")</f>
        <v>老品 (开售天数大于90天)</v>
      </c>
      <c r="C1554" s="1">
        <f>_xlfn.XLOOKUP(K1554,开售时间!A:A,开售时间!B:B)</f>
        <v>45284</v>
      </c>
      <c r="D1554" s="1" t="str">
        <f>IFERROR(_xlfn.XLOOKUP(G1554,分层!A:A,分层!B:B),"未划分")</f>
        <v>T4</v>
      </c>
      <c r="E1554" s="4">
        <v>46266</v>
      </c>
      <c r="F1554" s="1" t="s">
        <v>72</v>
      </c>
      <c r="G1554" t="s">
        <v>2912</v>
      </c>
      <c r="H1554" t="s">
        <v>3401</v>
      </c>
      <c r="I1554" t="s">
        <v>3402</v>
      </c>
      <c r="J1554" t="s">
        <v>1006</v>
      </c>
      <c r="K1554" t="s">
        <v>3958</v>
      </c>
      <c r="L1554">
        <v>317</v>
      </c>
      <c r="M1554">
        <v>3</v>
      </c>
      <c r="N1554">
        <v>1.65</v>
      </c>
      <c r="O1554">
        <v>0</v>
      </c>
      <c r="P1554">
        <v>0</v>
      </c>
      <c r="Q1554">
        <v>1.65</v>
      </c>
      <c r="R1554">
        <v>0</v>
      </c>
      <c r="S1554">
        <v>0</v>
      </c>
      <c r="T1554">
        <v>0</v>
      </c>
      <c r="U1554">
        <v>0</v>
      </c>
      <c r="V1554">
        <v>0</v>
      </c>
      <c r="W1554" t="s">
        <v>5935</v>
      </c>
      <c r="X1554">
        <v>5.7</v>
      </c>
      <c r="Y1554">
        <v>0</v>
      </c>
      <c r="Z1554">
        <v>0</v>
      </c>
      <c r="AA1554">
        <v>5.7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 t="s">
        <v>1006</v>
      </c>
      <c r="AI1554">
        <v>4.37</v>
      </c>
      <c r="AJ1554">
        <v>0</v>
      </c>
      <c r="AK1554" t="s">
        <v>225</v>
      </c>
      <c r="AL1554">
        <v>0.55</v>
      </c>
      <c r="AM1554">
        <v>5.21</v>
      </c>
      <c r="AN1554">
        <v>3.45</v>
      </c>
      <c r="AO1554" t="s">
        <v>7424</v>
      </c>
      <c r="AP1554" t="s">
        <v>86</v>
      </c>
      <c r="AQ1554" t="s">
        <v>86</v>
      </c>
      <c r="AR1554" t="s">
        <v>86</v>
      </c>
      <c r="AS1554" t="s">
        <v>5935</v>
      </c>
      <c r="AT1554" t="s">
        <v>5935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 t="s">
        <v>1006</v>
      </c>
      <c r="BE1554" t="s">
        <v>1006</v>
      </c>
      <c r="BF1554" t="s">
        <v>1006</v>
      </c>
      <c r="BG1554" t="s">
        <v>1006</v>
      </c>
      <c r="BH1554" t="s">
        <v>1006</v>
      </c>
      <c r="BI1554" t="s">
        <v>1006</v>
      </c>
      <c r="BJ1554">
        <v>0</v>
      </c>
      <c r="BK1554">
        <v>0</v>
      </c>
      <c r="BL1554">
        <v>0</v>
      </c>
      <c r="BM1554">
        <v>0</v>
      </c>
      <c r="BN1554">
        <v>0</v>
      </c>
      <c r="BO1554">
        <v>0</v>
      </c>
      <c r="BP1554">
        <v>0</v>
      </c>
      <c r="BQ1554" t="s">
        <v>5935</v>
      </c>
      <c r="BR1554">
        <v>0</v>
      </c>
      <c r="BS1554">
        <v>0</v>
      </c>
      <c r="BT1554">
        <v>0</v>
      </c>
    </row>
    <row r="1555" spans="1:72">
      <c r="A1555" t="str">
        <f>IF(I1555="","其他",_xlfn.XLOOKUP(I1555,辅助数据!B:B,辅助数据!C:C))</f>
        <v>海报</v>
      </c>
      <c r="B1555" t="str" cm="1">
        <f t="array" ref="B1555">IFERROR(_xlfn.IFS(EOMONTH(E1555,0)-C1555&gt;90,"老品 (开售天数大于90天)",EOMONTH(E1555,0)-C1555&gt;=0,"新品 (开售天数小于等于90)"),"新品未出单")</f>
        <v>老品 (开售天数大于90天)</v>
      </c>
      <c r="C1555" s="1">
        <f>_xlfn.XLOOKUP(K1555,开售时间!A:A,开售时间!B:B)</f>
        <v>45284</v>
      </c>
      <c r="D1555" s="1" t="str">
        <f>IFERROR(_xlfn.XLOOKUP(G1555,分层!A:A,分层!B:B),"未划分")</f>
        <v>T3</v>
      </c>
      <c r="E1555" s="4">
        <v>46266</v>
      </c>
      <c r="F1555" s="1" t="s">
        <v>2685</v>
      </c>
      <c r="G1555" t="s">
        <v>2510</v>
      </c>
      <c r="H1555" t="s">
        <v>3408</v>
      </c>
      <c r="I1555" t="s">
        <v>3409</v>
      </c>
      <c r="J1555" t="s">
        <v>1006</v>
      </c>
      <c r="K1555" t="s">
        <v>3959</v>
      </c>
      <c r="L1555">
        <v>72</v>
      </c>
      <c r="M1555">
        <v>1</v>
      </c>
      <c r="N1555">
        <v>0.61</v>
      </c>
      <c r="O1555">
        <v>0</v>
      </c>
      <c r="P1555">
        <v>0</v>
      </c>
      <c r="Q1555">
        <v>0.61</v>
      </c>
      <c r="R1555">
        <v>0</v>
      </c>
      <c r="S1555">
        <v>0</v>
      </c>
      <c r="T1555">
        <v>0</v>
      </c>
      <c r="U1555">
        <v>0</v>
      </c>
      <c r="V1555">
        <v>0</v>
      </c>
      <c r="W1555" t="s">
        <v>5935</v>
      </c>
      <c r="X1555">
        <v>2.85</v>
      </c>
      <c r="Y1555">
        <v>0</v>
      </c>
      <c r="Z1555">
        <v>0</v>
      </c>
      <c r="AA1555">
        <v>2.85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 t="s">
        <v>1006</v>
      </c>
      <c r="AI1555">
        <v>2.85</v>
      </c>
      <c r="AJ1555">
        <v>0</v>
      </c>
      <c r="AK1555" t="s">
        <v>1169</v>
      </c>
      <c r="AL1555">
        <v>0.61</v>
      </c>
      <c r="AM1555">
        <v>8.47</v>
      </c>
      <c r="AN1555">
        <v>4.67</v>
      </c>
      <c r="AO1555" t="s">
        <v>7425</v>
      </c>
      <c r="AP1555" t="s">
        <v>86</v>
      </c>
      <c r="AQ1555" t="s">
        <v>86</v>
      </c>
      <c r="AR1555" t="s">
        <v>86</v>
      </c>
      <c r="AS1555" t="s">
        <v>5935</v>
      </c>
      <c r="AT1555" t="s">
        <v>5935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0</v>
      </c>
      <c r="BC1555">
        <v>0</v>
      </c>
      <c r="BD1555" t="s">
        <v>1006</v>
      </c>
      <c r="BE1555" t="s">
        <v>1006</v>
      </c>
      <c r="BF1555" t="s">
        <v>1006</v>
      </c>
      <c r="BG1555" t="s">
        <v>1006</v>
      </c>
      <c r="BH1555" t="s">
        <v>1006</v>
      </c>
      <c r="BI1555" t="s">
        <v>1006</v>
      </c>
      <c r="BJ1555">
        <v>0</v>
      </c>
      <c r="BK1555">
        <v>0</v>
      </c>
      <c r="BL1555">
        <v>0</v>
      </c>
      <c r="BM1555">
        <v>0</v>
      </c>
      <c r="BN1555">
        <v>0</v>
      </c>
      <c r="BO1555">
        <v>0</v>
      </c>
      <c r="BP1555">
        <v>0</v>
      </c>
      <c r="BQ1555" t="s">
        <v>5935</v>
      </c>
      <c r="BR1555">
        <v>0</v>
      </c>
      <c r="BS1555">
        <v>0</v>
      </c>
      <c r="BT1555">
        <v>0</v>
      </c>
    </row>
    <row r="1556" spans="1:72">
      <c r="A1556" t="str">
        <f>IF(I1556="","其他",_xlfn.XLOOKUP(I1556,辅助数据!B:B,辅助数据!C:C))</f>
        <v>海报</v>
      </c>
      <c r="B1556" t="str" cm="1">
        <f t="array" ref="B1556">IFERROR(_xlfn.IFS(EOMONTH(E1556,0)-C1556&gt;90,"老品 (开售天数大于90天)",EOMONTH(E1556,0)-C1556&gt;=0,"新品 (开售天数小于等于90)"),"新品未出单")</f>
        <v>老品 (开售天数大于90天)</v>
      </c>
      <c r="C1556" s="1">
        <f>_xlfn.XLOOKUP(K1556,开售时间!A:A,开售时间!B:B)</f>
        <v>45284</v>
      </c>
      <c r="D1556" s="1" t="str">
        <f>IFERROR(_xlfn.XLOOKUP(G1556,分层!A:A,分层!B:B),"未划分")</f>
        <v>T3</v>
      </c>
      <c r="E1556" s="4">
        <v>46266</v>
      </c>
      <c r="F1556" s="1" t="s">
        <v>72</v>
      </c>
      <c r="G1556" t="s">
        <v>2022</v>
      </c>
      <c r="H1556" t="s">
        <v>3429</v>
      </c>
      <c r="I1556" t="s">
        <v>3430</v>
      </c>
      <c r="J1556" t="s">
        <v>1006</v>
      </c>
      <c r="K1556" t="s">
        <v>3960</v>
      </c>
      <c r="L1556">
        <v>491</v>
      </c>
      <c r="M1556">
        <v>10</v>
      </c>
      <c r="N1556">
        <v>4.03</v>
      </c>
      <c r="O1556">
        <v>0</v>
      </c>
      <c r="P1556">
        <v>0</v>
      </c>
      <c r="Q1556">
        <v>4.03</v>
      </c>
      <c r="R1556">
        <v>0</v>
      </c>
      <c r="S1556">
        <v>0</v>
      </c>
      <c r="T1556">
        <v>0</v>
      </c>
      <c r="U1556">
        <v>0</v>
      </c>
      <c r="V1556">
        <v>0</v>
      </c>
      <c r="W1556" t="s">
        <v>5935</v>
      </c>
      <c r="X1556">
        <v>5.61</v>
      </c>
      <c r="Y1556">
        <v>0</v>
      </c>
      <c r="Z1556">
        <v>0</v>
      </c>
      <c r="AA1556">
        <v>5.61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 t="s">
        <v>1006</v>
      </c>
      <c r="AI1556">
        <v>4.25</v>
      </c>
      <c r="AJ1556">
        <v>0</v>
      </c>
      <c r="AK1556" t="s">
        <v>5286</v>
      </c>
      <c r="AL1556">
        <v>0.4</v>
      </c>
      <c r="AM1556">
        <v>8.21</v>
      </c>
      <c r="AN1556">
        <v>1.39</v>
      </c>
      <c r="AO1556" t="s">
        <v>7429</v>
      </c>
      <c r="AP1556" t="s">
        <v>86</v>
      </c>
      <c r="AQ1556" t="s">
        <v>86</v>
      </c>
      <c r="AR1556" t="s">
        <v>86</v>
      </c>
      <c r="AS1556" t="s">
        <v>5935</v>
      </c>
      <c r="AT1556" t="s">
        <v>5935</v>
      </c>
      <c r="AU1556">
        <v>0</v>
      </c>
      <c r="AV1556">
        <v>0</v>
      </c>
      <c r="AW1556">
        <v>0</v>
      </c>
      <c r="AX1556">
        <v>0</v>
      </c>
      <c r="AY1556">
        <v>0</v>
      </c>
      <c r="AZ1556">
        <v>0</v>
      </c>
      <c r="BA1556">
        <v>0</v>
      </c>
      <c r="BB1556">
        <v>0</v>
      </c>
      <c r="BC1556">
        <v>0</v>
      </c>
      <c r="BD1556" t="s">
        <v>1006</v>
      </c>
      <c r="BE1556" t="s">
        <v>1006</v>
      </c>
      <c r="BF1556" t="s">
        <v>1006</v>
      </c>
      <c r="BG1556" t="s">
        <v>1006</v>
      </c>
      <c r="BH1556" t="s">
        <v>1006</v>
      </c>
      <c r="BI1556" t="s">
        <v>1006</v>
      </c>
      <c r="BJ1556">
        <v>0</v>
      </c>
      <c r="BK1556">
        <v>0</v>
      </c>
      <c r="BL1556">
        <v>0</v>
      </c>
      <c r="BM1556">
        <v>0</v>
      </c>
      <c r="BN1556">
        <v>0</v>
      </c>
      <c r="BO1556">
        <v>0</v>
      </c>
      <c r="BP1556">
        <v>0</v>
      </c>
      <c r="BQ1556" t="s">
        <v>5935</v>
      </c>
      <c r="BR1556">
        <v>0</v>
      </c>
      <c r="BS1556">
        <v>0</v>
      </c>
      <c r="BT1556">
        <v>0</v>
      </c>
    </row>
  </sheetData>
  <autoFilter xmlns:etc="http://www.wps.cn/officeDocument/2017/etCustomData" ref="A1:BT155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29"/>
  <sheetViews>
    <sheetView workbookViewId="0">
      <selection activeCell="I7" sqref="I7"/>
    </sheetView>
  </sheetViews>
  <sheetFormatPr defaultColWidth="9" defaultRowHeight="13.5" outlineLevelCol="3"/>
  <cols>
    <col min="1" max="1" width="79.5" customWidth="1"/>
    <col min="2" max="2" width="26" customWidth="1"/>
  </cols>
  <sheetData>
    <row r="1" spans="1:4">
      <c r="A1" t="s">
        <v>7</v>
      </c>
      <c r="B1" t="s">
        <v>8</v>
      </c>
      <c r="C1" t="s">
        <v>0</v>
      </c>
      <c r="D1" t="s">
        <v>7450</v>
      </c>
    </row>
    <row r="2" spans="1:4">
      <c r="A2" t="s">
        <v>3567</v>
      </c>
      <c r="B2" t="s">
        <v>3568</v>
      </c>
      <c r="C2" t="s">
        <v>7451</v>
      </c>
    </row>
    <row r="3" spans="1:4">
      <c r="A3" t="s">
        <v>3730</v>
      </c>
      <c r="B3" t="s">
        <v>3731</v>
      </c>
      <c r="C3" t="s">
        <v>7452</v>
      </c>
    </row>
    <row r="4" spans="1:4">
      <c r="A4" t="s">
        <v>3726</v>
      </c>
      <c r="B4" t="s">
        <v>3727</v>
      </c>
      <c r="C4" t="s">
        <v>7452</v>
      </c>
    </row>
    <row r="5" spans="1:4">
      <c r="A5" t="s">
        <v>3748</v>
      </c>
      <c r="B5" t="s">
        <v>3749</v>
      </c>
      <c r="C5" t="s">
        <v>7452</v>
      </c>
    </row>
    <row r="6" spans="1:4">
      <c r="A6" t="s">
        <v>3587</v>
      </c>
      <c r="B6" t="s">
        <v>3588</v>
      </c>
      <c r="C6" t="s">
        <v>7451</v>
      </c>
    </row>
    <row r="7" spans="1:4">
      <c r="A7" t="s">
        <v>3811</v>
      </c>
      <c r="B7" t="s">
        <v>3812</v>
      </c>
      <c r="C7" t="s">
        <v>7453</v>
      </c>
    </row>
    <row r="8" spans="1:4">
      <c r="A8" t="s">
        <v>323</v>
      </c>
      <c r="B8" t="s">
        <v>324</v>
      </c>
      <c r="C8" t="s">
        <v>7454</v>
      </c>
    </row>
    <row r="9" spans="1:4">
      <c r="A9" t="s">
        <v>3585</v>
      </c>
      <c r="B9" t="s">
        <v>3586</v>
      </c>
      <c r="C9" t="s">
        <v>7451</v>
      </c>
    </row>
    <row r="10" spans="1:4">
      <c r="A10" t="s">
        <v>3640</v>
      </c>
      <c r="B10" t="s">
        <v>3641</v>
      </c>
      <c r="C10" t="s">
        <v>7451</v>
      </c>
    </row>
    <row r="11" spans="1:4">
      <c r="A11" t="s">
        <v>3754</v>
      </c>
      <c r="B11" t="s">
        <v>3755</v>
      </c>
      <c r="C11" t="s">
        <v>7452</v>
      </c>
    </row>
    <row r="12" spans="1:4">
      <c r="A12" t="s">
        <v>3728</v>
      </c>
      <c r="B12" t="s">
        <v>3729</v>
      </c>
      <c r="C12" t="s">
        <v>7452</v>
      </c>
    </row>
    <row r="13" spans="1:4">
      <c r="A13" t="s">
        <v>3284</v>
      </c>
      <c r="B13" t="s">
        <v>3285</v>
      </c>
      <c r="C13" t="s">
        <v>7455</v>
      </c>
    </row>
    <row r="14" spans="1:4">
      <c r="A14" t="s">
        <v>3583</v>
      </c>
      <c r="B14" t="s">
        <v>3584</v>
      </c>
      <c r="C14" t="s">
        <v>7451</v>
      </c>
    </row>
    <row r="15" spans="1:4">
      <c r="A15" t="s">
        <v>3492</v>
      </c>
      <c r="B15" t="s">
        <v>3493</v>
      </c>
      <c r="C15" t="s">
        <v>7456</v>
      </c>
    </row>
    <row r="16" spans="1:4">
      <c r="A16" t="s">
        <v>3589</v>
      </c>
      <c r="B16" t="s">
        <v>3590</v>
      </c>
      <c r="C16" t="s">
        <v>7451</v>
      </c>
    </row>
    <row r="17" spans="1:3">
      <c r="A17" t="s">
        <v>3736</v>
      </c>
      <c r="B17" t="s">
        <v>3737</v>
      </c>
      <c r="C17" t="s">
        <v>7452</v>
      </c>
    </row>
    <row r="18" spans="1:3">
      <c r="A18" t="s">
        <v>2948</v>
      </c>
      <c r="B18" t="s">
        <v>2949</v>
      </c>
      <c r="C18" t="s">
        <v>7457</v>
      </c>
    </row>
    <row r="19" spans="1:3">
      <c r="A19" t="s">
        <v>3750</v>
      </c>
      <c r="B19" t="s">
        <v>3751</v>
      </c>
      <c r="C19" t="s">
        <v>7452</v>
      </c>
    </row>
    <row r="20" spans="1:3">
      <c r="A20" t="s">
        <v>3578</v>
      </c>
      <c r="B20" t="s">
        <v>3579</v>
      </c>
      <c r="C20" t="s">
        <v>7458</v>
      </c>
    </row>
    <row r="21" spans="1:3">
      <c r="A21" t="s">
        <v>3644</v>
      </c>
      <c r="B21" t="s">
        <v>3645</v>
      </c>
      <c r="C21" t="s">
        <v>7451</v>
      </c>
    </row>
    <row r="22" spans="1:3">
      <c r="A22" t="s">
        <v>3742</v>
      </c>
      <c r="B22" t="s">
        <v>3743</v>
      </c>
      <c r="C22" t="s">
        <v>7452</v>
      </c>
    </row>
    <row r="23" spans="1:3">
      <c r="A23" t="s">
        <v>3746</v>
      </c>
      <c r="B23" t="s">
        <v>3747</v>
      </c>
      <c r="C23" t="s">
        <v>7452</v>
      </c>
    </row>
    <row r="24" spans="1:3">
      <c r="A24" t="s">
        <v>3752</v>
      </c>
      <c r="B24" t="s">
        <v>3753</v>
      </c>
      <c r="C24" t="s">
        <v>7452</v>
      </c>
    </row>
    <row r="25" spans="1:3">
      <c r="A25" t="s">
        <v>3807</v>
      </c>
      <c r="B25" t="s">
        <v>3808</v>
      </c>
      <c r="C25" t="s">
        <v>7455</v>
      </c>
    </row>
    <row r="26" spans="1:3">
      <c r="A26" t="s">
        <v>3533</v>
      </c>
      <c r="B26" t="s">
        <v>3534</v>
      </c>
      <c r="C26" t="s">
        <v>7459</v>
      </c>
    </row>
    <row r="27" spans="1:3">
      <c r="A27" t="s">
        <v>114</v>
      </c>
      <c r="B27" t="s">
        <v>115</v>
      </c>
      <c r="C27" t="s">
        <v>7454</v>
      </c>
    </row>
    <row r="28" spans="1:3">
      <c r="A28" t="s">
        <v>3646</v>
      </c>
      <c r="B28" t="s">
        <v>3647</v>
      </c>
      <c r="C28" t="s">
        <v>7451</v>
      </c>
    </row>
    <row r="29" spans="1:3">
      <c r="A29" t="s">
        <v>3734</v>
      </c>
      <c r="B29" t="s">
        <v>3735</v>
      </c>
      <c r="C29" t="s">
        <v>7452</v>
      </c>
    </row>
    <row r="30" spans="1:3">
      <c r="A30" t="s">
        <v>3718</v>
      </c>
      <c r="B30" t="s">
        <v>3719</v>
      </c>
      <c r="C30" t="s">
        <v>7460</v>
      </c>
    </row>
    <row r="31" spans="1:3">
      <c r="A31" t="s">
        <v>3836</v>
      </c>
      <c r="B31" t="s">
        <v>3837</v>
      </c>
      <c r="C31" t="s">
        <v>7453</v>
      </c>
    </row>
    <row r="32" spans="1:3">
      <c r="A32" t="s">
        <v>3740</v>
      </c>
      <c r="B32" t="s">
        <v>3741</v>
      </c>
      <c r="C32" t="s">
        <v>7452</v>
      </c>
    </row>
    <row r="33" spans="1:3">
      <c r="A33" t="s">
        <v>7461</v>
      </c>
      <c r="B33" t="s">
        <v>2417</v>
      </c>
      <c r="C33" t="s">
        <v>7456</v>
      </c>
    </row>
    <row r="34" spans="1:3">
      <c r="A34" t="s">
        <v>3656</v>
      </c>
      <c r="B34" t="s">
        <v>3657</v>
      </c>
      <c r="C34" t="s">
        <v>7451</v>
      </c>
    </row>
    <row r="35" spans="1:3">
      <c r="A35" t="s">
        <v>3732</v>
      </c>
      <c r="B35" t="s">
        <v>3733</v>
      </c>
      <c r="C35" t="s">
        <v>7462</v>
      </c>
    </row>
    <row r="36" spans="1:3">
      <c r="A36" t="s">
        <v>3642</v>
      </c>
      <c r="B36" t="s">
        <v>3643</v>
      </c>
      <c r="C36" t="s">
        <v>7451</v>
      </c>
    </row>
    <row r="37" spans="1:3">
      <c r="A37" t="s">
        <v>3143</v>
      </c>
      <c r="B37" t="s">
        <v>3144</v>
      </c>
      <c r="C37" t="s">
        <v>7463</v>
      </c>
    </row>
    <row r="38" spans="1:3">
      <c r="A38" t="s">
        <v>3663</v>
      </c>
      <c r="B38" t="s">
        <v>3664</v>
      </c>
      <c r="C38" t="s">
        <v>7451</v>
      </c>
    </row>
    <row r="39" spans="1:3">
      <c r="A39" t="s">
        <v>3744</v>
      </c>
      <c r="B39" t="s">
        <v>3745</v>
      </c>
      <c r="C39" t="s">
        <v>7452</v>
      </c>
    </row>
    <row r="40" spans="1:3">
      <c r="A40" t="s">
        <v>3830</v>
      </c>
      <c r="B40" t="s">
        <v>3831</v>
      </c>
      <c r="C40" t="s">
        <v>7455</v>
      </c>
    </row>
    <row r="41" spans="1:3">
      <c r="A41" t="s">
        <v>3785</v>
      </c>
      <c r="B41" t="s">
        <v>3786</v>
      </c>
      <c r="C41" t="s">
        <v>7464</v>
      </c>
    </row>
    <row r="42" spans="1:3">
      <c r="A42" t="s">
        <v>3673</v>
      </c>
      <c r="B42" t="s">
        <v>3674</v>
      </c>
      <c r="C42" t="s">
        <v>7451</v>
      </c>
    </row>
    <row r="43" spans="1:3">
      <c r="A43" t="s">
        <v>3815</v>
      </c>
      <c r="B43" t="s">
        <v>3816</v>
      </c>
      <c r="C43" t="s">
        <v>7465</v>
      </c>
    </row>
    <row r="44" spans="1:3">
      <c r="A44" t="s">
        <v>3756</v>
      </c>
      <c r="B44" t="s">
        <v>3757</v>
      </c>
      <c r="C44" t="s">
        <v>7452</v>
      </c>
    </row>
    <row r="45" spans="1:3">
      <c r="A45" t="s">
        <v>3842</v>
      </c>
      <c r="B45" t="s">
        <v>3843</v>
      </c>
      <c r="C45" t="s">
        <v>7453</v>
      </c>
    </row>
    <row r="46" spans="1:3">
      <c r="A46" t="s">
        <v>3738</v>
      </c>
      <c r="B46" t="s">
        <v>3739</v>
      </c>
      <c r="C46" t="s">
        <v>7452</v>
      </c>
    </row>
    <row r="47" spans="1:3">
      <c r="A47" t="s">
        <v>3685</v>
      </c>
      <c r="B47" t="s">
        <v>3686</v>
      </c>
      <c r="C47" t="s">
        <v>7466</v>
      </c>
    </row>
    <row r="48" spans="1:3">
      <c r="A48" t="s">
        <v>3770</v>
      </c>
      <c r="B48" t="s">
        <v>3771</v>
      </c>
      <c r="C48" t="s">
        <v>7452</v>
      </c>
    </row>
    <row r="49" spans="1:3">
      <c r="A49" t="s">
        <v>3110</v>
      </c>
      <c r="B49" t="s">
        <v>3111</v>
      </c>
      <c r="C49" t="s">
        <v>7467</v>
      </c>
    </row>
    <row r="50" spans="1:3">
      <c r="A50" t="s">
        <v>637</v>
      </c>
      <c r="B50" t="s">
        <v>638</v>
      </c>
      <c r="C50" t="s">
        <v>7456</v>
      </c>
    </row>
    <row r="51" spans="1:3">
      <c r="A51" t="s">
        <v>981</v>
      </c>
      <c r="B51" t="s">
        <v>982</v>
      </c>
      <c r="C51" t="s">
        <v>7454</v>
      </c>
    </row>
    <row r="52" spans="1:3">
      <c r="A52" t="s">
        <v>3703</v>
      </c>
      <c r="B52" t="s">
        <v>3704</v>
      </c>
      <c r="C52" t="s">
        <v>7466</v>
      </c>
    </row>
    <row r="53" spans="1:3">
      <c r="A53" t="s">
        <v>3529</v>
      </c>
      <c r="B53" t="s">
        <v>3530</v>
      </c>
      <c r="C53" t="s">
        <v>7468</v>
      </c>
    </row>
    <row r="54" spans="1:3">
      <c r="A54" t="s">
        <v>3834</v>
      </c>
      <c r="B54" t="s">
        <v>3835</v>
      </c>
      <c r="C54" t="s">
        <v>7453</v>
      </c>
    </row>
    <row r="55" spans="1:3">
      <c r="A55" t="s">
        <v>3766</v>
      </c>
      <c r="B55" t="s">
        <v>3767</v>
      </c>
      <c r="C55" t="s">
        <v>7452</v>
      </c>
    </row>
    <row r="56" spans="1:3">
      <c r="A56" t="s">
        <v>3821</v>
      </c>
      <c r="B56" t="s">
        <v>3822</v>
      </c>
      <c r="C56" t="s">
        <v>7455</v>
      </c>
    </row>
    <row r="57" spans="1:3">
      <c r="A57" t="s">
        <v>3758</v>
      </c>
      <c r="B57" t="s">
        <v>3759</v>
      </c>
      <c r="C57" t="s">
        <v>7452</v>
      </c>
    </row>
    <row r="58" spans="1:3">
      <c r="A58" t="s">
        <v>3469</v>
      </c>
      <c r="B58" t="s">
        <v>3470</v>
      </c>
      <c r="C58" t="s">
        <v>7456</v>
      </c>
    </row>
    <row r="59" spans="1:3">
      <c r="A59" t="s">
        <v>3777</v>
      </c>
      <c r="B59" t="s">
        <v>3778</v>
      </c>
      <c r="C59" t="s">
        <v>7464</v>
      </c>
    </row>
    <row r="60" spans="1:3">
      <c r="A60" t="s">
        <v>3828</v>
      </c>
      <c r="B60" t="s">
        <v>3829</v>
      </c>
      <c r="C60" t="s">
        <v>7455</v>
      </c>
    </row>
    <row r="61" spans="1:3">
      <c r="A61" t="s">
        <v>3840</v>
      </c>
      <c r="B61" t="s">
        <v>3841</v>
      </c>
      <c r="C61" t="s">
        <v>7453</v>
      </c>
    </row>
    <row r="62" spans="1:3">
      <c r="A62" t="s">
        <v>3817</v>
      </c>
      <c r="B62" t="s">
        <v>3818</v>
      </c>
      <c r="C62" t="s">
        <v>7455</v>
      </c>
    </row>
    <row r="63" spans="1:3">
      <c r="A63" t="s">
        <v>3552</v>
      </c>
      <c r="B63" t="s">
        <v>3553</v>
      </c>
      <c r="C63" t="s">
        <v>7456</v>
      </c>
    </row>
    <row r="64" spans="1:3">
      <c r="A64" t="s">
        <v>3819</v>
      </c>
      <c r="B64" t="s">
        <v>3820</v>
      </c>
      <c r="C64" t="s">
        <v>7455</v>
      </c>
    </row>
    <row r="65" spans="1:3">
      <c r="A65" t="s">
        <v>3768</v>
      </c>
      <c r="B65" t="s">
        <v>3769</v>
      </c>
      <c r="C65" t="s">
        <v>7452</v>
      </c>
    </row>
    <row r="66" spans="1:3">
      <c r="A66" t="s">
        <v>3799</v>
      </c>
      <c r="B66" t="s">
        <v>3800</v>
      </c>
      <c r="C66" t="s">
        <v>7465</v>
      </c>
    </row>
    <row r="67" spans="1:3">
      <c r="A67" t="s">
        <v>3832</v>
      </c>
      <c r="B67" t="s">
        <v>3833</v>
      </c>
      <c r="C67" t="s">
        <v>7455</v>
      </c>
    </row>
    <row r="68" spans="1:3">
      <c r="A68" t="s">
        <v>3772</v>
      </c>
      <c r="B68" t="s">
        <v>3773</v>
      </c>
      <c r="C68" t="s">
        <v>7452</v>
      </c>
    </row>
    <row r="69" spans="1:3">
      <c r="A69" t="s">
        <v>3801</v>
      </c>
      <c r="B69" t="s">
        <v>3802</v>
      </c>
      <c r="C69" t="s">
        <v>7465</v>
      </c>
    </row>
    <row r="70" spans="1:3">
      <c r="A70" t="s">
        <v>3658</v>
      </c>
      <c r="B70" t="s">
        <v>3659</v>
      </c>
      <c r="C70" t="s">
        <v>7451</v>
      </c>
    </row>
    <row r="71" spans="1:3">
      <c r="A71" t="s">
        <v>3838</v>
      </c>
      <c r="B71" t="s">
        <v>3839</v>
      </c>
      <c r="C71" t="s">
        <v>7453</v>
      </c>
    </row>
    <row r="72" spans="1:3">
      <c r="A72" t="s">
        <v>3660</v>
      </c>
      <c r="B72" t="s">
        <v>3661</v>
      </c>
      <c r="C72" t="s">
        <v>7451</v>
      </c>
    </row>
    <row r="73" spans="1:3">
      <c r="A73" t="s">
        <v>780</v>
      </c>
      <c r="B73" t="s">
        <v>781</v>
      </c>
      <c r="C73" t="s">
        <v>7465</v>
      </c>
    </row>
    <row r="74" spans="1:3">
      <c r="A74" t="s">
        <v>3783</v>
      </c>
      <c r="B74" t="s">
        <v>3784</v>
      </c>
      <c r="C74" t="s">
        <v>7464</v>
      </c>
    </row>
    <row r="75" spans="1:3">
      <c r="A75" t="s">
        <v>3342</v>
      </c>
      <c r="B75" t="s">
        <v>3343</v>
      </c>
      <c r="C75" t="s">
        <v>7451</v>
      </c>
    </row>
    <row r="76" spans="1:3">
      <c r="A76" t="s">
        <v>1220</v>
      </c>
      <c r="B76" t="s">
        <v>1221</v>
      </c>
      <c r="C76" t="s">
        <v>7454</v>
      </c>
    </row>
    <row r="77" spans="1:3">
      <c r="A77" t="s">
        <v>1354</v>
      </c>
      <c r="B77" t="s">
        <v>1355</v>
      </c>
      <c r="C77" t="s">
        <v>7454</v>
      </c>
    </row>
    <row r="78" spans="1:3">
      <c r="A78" t="s">
        <v>3521</v>
      </c>
      <c r="B78" t="s">
        <v>3522</v>
      </c>
      <c r="C78" t="s">
        <v>7468</v>
      </c>
    </row>
    <row r="79" spans="1:3">
      <c r="A79" t="s">
        <v>2985</v>
      </c>
      <c r="B79" t="s">
        <v>2986</v>
      </c>
      <c r="C79" t="s">
        <v>7469</v>
      </c>
    </row>
    <row r="80" spans="1:3">
      <c r="A80" t="s">
        <v>3813</v>
      </c>
      <c r="B80" t="s">
        <v>3814</v>
      </c>
      <c r="C80" t="s">
        <v>7464</v>
      </c>
    </row>
    <row r="81" spans="1:3">
      <c r="A81" t="s">
        <v>1826</v>
      </c>
      <c r="B81" t="s">
        <v>1827</v>
      </c>
      <c r="C81" t="s">
        <v>7456</v>
      </c>
    </row>
    <row r="82" spans="1:3">
      <c r="A82" t="s">
        <v>7470</v>
      </c>
      <c r="B82" t="s">
        <v>2468</v>
      </c>
      <c r="C82" t="s">
        <v>7456</v>
      </c>
    </row>
    <row r="83" spans="1:3">
      <c r="A83" t="s">
        <v>3716</v>
      </c>
      <c r="B83" t="s">
        <v>3717</v>
      </c>
      <c r="C83" t="s">
        <v>7460</v>
      </c>
    </row>
    <row r="84" spans="1:3">
      <c r="A84" t="s">
        <v>3795</v>
      </c>
      <c r="B84" t="s">
        <v>3796</v>
      </c>
      <c r="C84" t="s">
        <v>7464</v>
      </c>
    </row>
    <row r="85" spans="1:3">
      <c r="A85" t="s">
        <v>1008</v>
      </c>
      <c r="B85" t="s">
        <v>1009</v>
      </c>
      <c r="C85" t="s">
        <v>7454</v>
      </c>
    </row>
    <row r="86" spans="1:3">
      <c r="A86" t="s">
        <v>3845</v>
      </c>
      <c r="B86" t="s">
        <v>3846</v>
      </c>
      <c r="C86" t="s">
        <v>7453</v>
      </c>
    </row>
    <row r="87" spans="1:3">
      <c r="A87" t="s">
        <v>3131</v>
      </c>
      <c r="B87" t="s">
        <v>3132</v>
      </c>
      <c r="C87" t="s">
        <v>7471</v>
      </c>
    </row>
    <row r="88" spans="1:3">
      <c r="A88" t="s">
        <v>3399</v>
      </c>
      <c r="B88" t="s">
        <v>3400</v>
      </c>
      <c r="C88" t="s">
        <v>7456</v>
      </c>
    </row>
    <row r="89" spans="1:3">
      <c r="A89" t="s">
        <v>3708</v>
      </c>
      <c r="B89" t="s">
        <v>3709</v>
      </c>
      <c r="C89" t="s">
        <v>7460</v>
      </c>
    </row>
    <row r="90" spans="1:3">
      <c r="A90" t="s">
        <v>3325</v>
      </c>
      <c r="B90" t="s">
        <v>3326</v>
      </c>
      <c r="C90" t="s">
        <v>7472</v>
      </c>
    </row>
    <row r="91" spans="1:3">
      <c r="A91" t="s">
        <v>3362</v>
      </c>
      <c r="B91" t="s">
        <v>3363</v>
      </c>
      <c r="C91" t="s">
        <v>7463</v>
      </c>
    </row>
    <row r="92" spans="1:3">
      <c r="A92" t="s">
        <v>3654</v>
      </c>
      <c r="B92" t="s">
        <v>3655</v>
      </c>
      <c r="C92" t="s">
        <v>7451</v>
      </c>
    </row>
    <row r="93" spans="1:3">
      <c r="A93" t="s">
        <v>3781</v>
      </c>
      <c r="B93" t="s">
        <v>3782</v>
      </c>
      <c r="C93" t="s">
        <v>7464</v>
      </c>
    </row>
    <row r="94" spans="1:3">
      <c r="A94" t="s">
        <v>3650</v>
      </c>
      <c r="B94" t="s">
        <v>3651</v>
      </c>
      <c r="C94" t="s">
        <v>7451</v>
      </c>
    </row>
    <row r="95" spans="1:3">
      <c r="A95" t="s">
        <v>3797</v>
      </c>
      <c r="B95" t="s">
        <v>3798</v>
      </c>
      <c r="C95" t="s">
        <v>7464</v>
      </c>
    </row>
    <row r="96" spans="1:3">
      <c r="A96" t="s">
        <v>3762</v>
      </c>
      <c r="B96" t="s">
        <v>3763</v>
      </c>
      <c r="C96" t="s">
        <v>7452</v>
      </c>
    </row>
    <row r="97" spans="1:3">
      <c r="A97" t="s">
        <v>1119</v>
      </c>
      <c r="B97" t="s">
        <v>1120</v>
      </c>
      <c r="C97" t="s">
        <v>7454</v>
      </c>
    </row>
    <row r="98" spans="1:3">
      <c r="A98" t="s">
        <v>3701</v>
      </c>
      <c r="B98" t="s">
        <v>3702</v>
      </c>
      <c r="C98" t="s">
        <v>7466</v>
      </c>
    </row>
    <row r="99" spans="1:3">
      <c r="A99" t="s">
        <v>3779</v>
      </c>
      <c r="B99" t="s">
        <v>3780</v>
      </c>
      <c r="C99" t="s">
        <v>7464</v>
      </c>
    </row>
    <row r="100" spans="1:3">
      <c r="A100" t="s">
        <v>3787</v>
      </c>
      <c r="B100" t="s">
        <v>3788</v>
      </c>
      <c r="C100" t="s">
        <v>7464</v>
      </c>
    </row>
    <row r="101" spans="1:3">
      <c r="A101" t="s">
        <v>3789</v>
      </c>
      <c r="B101" t="s">
        <v>3790</v>
      </c>
      <c r="C101" t="s">
        <v>7464</v>
      </c>
    </row>
    <row r="102" spans="1:3">
      <c r="A102" t="s">
        <v>3760</v>
      </c>
      <c r="B102" t="s">
        <v>3761</v>
      </c>
      <c r="C102" t="s">
        <v>7452</v>
      </c>
    </row>
    <row r="103" spans="1:3">
      <c r="A103" t="s">
        <v>3544</v>
      </c>
      <c r="B103" t="s">
        <v>3545</v>
      </c>
      <c r="C103" t="s">
        <v>7456</v>
      </c>
    </row>
    <row r="104" spans="1:3">
      <c r="A104" t="s">
        <v>3764</v>
      </c>
      <c r="B104" t="s">
        <v>3765</v>
      </c>
      <c r="C104" t="s">
        <v>7452</v>
      </c>
    </row>
    <row r="105" spans="1:3">
      <c r="A105" t="s">
        <v>3512</v>
      </c>
      <c r="B105" t="s">
        <v>3513</v>
      </c>
      <c r="C105" t="s">
        <v>7456</v>
      </c>
    </row>
    <row r="106" spans="1:3">
      <c r="A106" t="s">
        <v>3670</v>
      </c>
      <c r="B106" t="s">
        <v>3671</v>
      </c>
      <c r="C106" t="s">
        <v>7451</v>
      </c>
    </row>
    <row r="107" spans="1:3">
      <c r="A107" t="s">
        <v>3803</v>
      </c>
      <c r="B107" t="s">
        <v>3804</v>
      </c>
      <c r="C107" t="s">
        <v>7465</v>
      </c>
    </row>
    <row r="108" spans="1:3">
      <c r="A108" t="s">
        <v>3805</v>
      </c>
      <c r="B108" t="s">
        <v>3806</v>
      </c>
      <c r="C108" t="s">
        <v>7465</v>
      </c>
    </row>
    <row r="109" spans="1:3">
      <c r="A109" t="s">
        <v>2206</v>
      </c>
      <c r="B109" t="s">
        <v>2207</v>
      </c>
      <c r="C109" t="s">
        <v>7454</v>
      </c>
    </row>
    <row r="110" spans="1:3">
      <c r="A110" t="s">
        <v>3466</v>
      </c>
      <c r="B110" t="s">
        <v>3467</v>
      </c>
      <c r="C110" t="s">
        <v>7456</v>
      </c>
    </row>
    <row r="111" spans="1:3">
      <c r="A111" t="s">
        <v>3498</v>
      </c>
      <c r="B111" t="s">
        <v>3499</v>
      </c>
      <c r="C111" t="s">
        <v>7473</v>
      </c>
    </row>
    <row r="112" spans="1:3">
      <c r="A112" t="s">
        <v>3200</v>
      </c>
      <c r="B112" t="s">
        <v>3201</v>
      </c>
      <c r="C112" t="s">
        <v>7469</v>
      </c>
    </row>
    <row r="113" spans="1:3">
      <c r="A113" t="s">
        <v>3637</v>
      </c>
      <c r="B113" t="s">
        <v>3638</v>
      </c>
      <c r="C113" t="s">
        <v>7458</v>
      </c>
    </row>
    <row r="114" spans="1:3">
      <c r="A114" t="s">
        <v>3526</v>
      </c>
      <c r="B114" t="s">
        <v>3527</v>
      </c>
      <c r="C114" t="s">
        <v>7473</v>
      </c>
    </row>
    <row r="115" spans="1:3">
      <c r="A115" t="s">
        <v>3922</v>
      </c>
      <c r="B115" t="s">
        <v>3923</v>
      </c>
      <c r="C115" t="s">
        <v>7463</v>
      </c>
    </row>
    <row r="116" spans="1:3">
      <c r="A116" t="s">
        <v>3581</v>
      </c>
      <c r="B116" t="s">
        <v>3582</v>
      </c>
      <c r="C116" t="s">
        <v>7462</v>
      </c>
    </row>
    <row r="117" spans="1:3">
      <c r="A117" t="s">
        <v>3488</v>
      </c>
      <c r="B117" t="s">
        <v>3489</v>
      </c>
      <c r="C117" t="s">
        <v>7456</v>
      </c>
    </row>
    <row r="118" spans="1:3">
      <c r="A118" t="s">
        <v>3183</v>
      </c>
      <c r="B118" t="s">
        <v>3184</v>
      </c>
      <c r="C118" t="s">
        <v>7469</v>
      </c>
    </row>
    <row r="119" spans="1:3">
      <c r="A119" t="s">
        <v>3714</v>
      </c>
      <c r="B119" t="s">
        <v>3715</v>
      </c>
      <c r="C119" t="s">
        <v>7464</v>
      </c>
    </row>
    <row r="120" spans="1:3">
      <c r="A120" t="s">
        <v>3791</v>
      </c>
      <c r="B120" t="s">
        <v>3792</v>
      </c>
      <c r="C120" t="s">
        <v>7464</v>
      </c>
    </row>
    <row r="121" spans="1:3">
      <c r="A121" t="s">
        <v>3823</v>
      </c>
      <c r="B121" t="s">
        <v>3824</v>
      </c>
      <c r="C121" t="s">
        <v>7473</v>
      </c>
    </row>
    <row r="122" spans="1:3">
      <c r="A122" t="s">
        <v>3014</v>
      </c>
      <c r="B122" t="s">
        <v>3015</v>
      </c>
      <c r="C122" t="s">
        <v>7454</v>
      </c>
    </row>
    <row r="123" spans="1:3">
      <c r="A123" t="s">
        <v>1445</v>
      </c>
      <c r="B123" t="s">
        <v>1446</v>
      </c>
      <c r="C123" t="s">
        <v>7454</v>
      </c>
    </row>
    <row r="124" spans="1:3">
      <c r="A124" t="s">
        <v>2814</v>
      </c>
      <c r="B124" t="s">
        <v>2815</v>
      </c>
      <c r="C124" t="s">
        <v>7454</v>
      </c>
    </row>
    <row r="125" spans="1:3">
      <c r="A125" t="s">
        <v>2656</v>
      </c>
      <c r="B125" t="s">
        <v>2657</v>
      </c>
      <c r="C125" t="s">
        <v>7454</v>
      </c>
    </row>
    <row r="126" spans="1:3">
      <c r="A126" t="s">
        <v>3293</v>
      </c>
      <c r="B126" t="s">
        <v>3294</v>
      </c>
      <c r="C126" t="s">
        <v>7473</v>
      </c>
    </row>
    <row r="127" spans="1:3">
      <c r="A127" t="s">
        <v>3531</v>
      </c>
      <c r="B127" t="s">
        <v>3532</v>
      </c>
      <c r="C127" t="s">
        <v>7459</v>
      </c>
    </row>
    <row r="128" spans="1:3">
      <c r="A128" t="s">
        <v>3334</v>
      </c>
      <c r="B128" t="s">
        <v>3335</v>
      </c>
      <c r="C128" t="s">
        <v>7451</v>
      </c>
    </row>
    <row r="129" spans="1:3">
      <c r="A129" t="s">
        <v>3926</v>
      </c>
      <c r="B129" t="s">
        <v>3927</v>
      </c>
      <c r="C129" t="s">
        <v>7463</v>
      </c>
    </row>
    <row r="130" spans="1:3">
      <c r="A130" t="s">
        <v>3793</v>
      </c>
      <c r="B130" t="s">
        <v>3794</v>
      </c>
      <c r="C130" t="s">
        <v>7464</v>
      </c>
    </row>
    <row r="131" spans="1:3">
      <c r="A131" t="s">
        <v>3809</v>
      </c>
      <c r="B131" t="s">
        <v>3810</v>
      </c>
      <c r="C131" t="s">
        <v>7466</v>
      </c>
    </row>
    <row r="132" spans="1:3">
      <c r="A132" t="s">
        <v>3476</v>
      </c>
      <c r="B132" t="s">
        <v>3477</v>
      </c>
      <c r="C132" t="s">
        <v>7464</v>
      </c>
    </row>
    <row r="133" spans="1:3">
      <c r="A133" t="s">
        <v>3373</v>
      </c>
      <c r="B133" t="s">
        <v>3374</v>
      </c>
      <c r="C133" t="s">
        <v>7464</v>
      </c>
    </row>
    <row r="134" spans="1:3">
      <c r="A134" t="s">
        <v>3479</v>
      </c>
      <c r="B134" t="s">
        <v>3480</v>
      </c>
      <c r="C134" t="s">
        <v>7464</v>
      </c>
    </row>
    <row r="135" spans="1:3">
      <c r="A135" t="s">
        <v>3367</v>
      </c>
      <c r="B135" t="s">
        <v>3368</v>
      </c>
      <c r="C135" t="s">
        <v>7474</v>
      </c>
    </row>
    <row r="136" spans="1:3">
      <c r="A136" t="s">
        <v>3370</v>
      </c>
      <c r="B136" t="s">
        <v>3371</v>
      </c>
      <c r="C136" t="s">
        <v>7474</v>
      </c>
    </row>
    <row r="137" spans="1:3">
      <c r="A137" t="s">
        <v>3944</v>
      </c>
      <c r="B137" t="s">
        <v>3945</v>
      </c>
      <c r="C137" t="s">
        <v>7463</v>
      </c>
    </row>
    <row r="138" spans="1:3">
      <c r="A138" t="s">
        <v>1761</v>
      </c>
      <c r="B138" t="s">
        <v>1762</v>
      </c>
      <c r="C138" t="s">
        <v>7454</v>
      </c>
    </row>
    <row r="139" spans="1:3">
      <c r="A139" t="s">
        <v>3482</v>
      </c>
      <c r="B139" t="s">
        <v>3483</v>
      </c>
      <c r="C139" t="s">
        <v>7464</v>
      </c>
    </row>
    <row r="140" spans="1:3">
      <c r="A140" t="s">
        <v>3382</v>
      </c>
      <c r="B140" t="s">
        <v>3383</v>
      </c>
      <c r="C140" t="s">
        <v>7464</v>
      </c>
    </row>
    <row r="141" spans="1:3">
      <c r="A141" t="s">
        <v>3826</v>
      </c>
      <c r="B141" t="s">
        <v>3827</v>
      </c>
      <c r="C141" t="s">
        <v>7475</v>
      </c>
    </row>
    <row r="142" spans="1:3">
      <c r="A142" t="s">
        <v>2593</v>
      </c>
      <c r="B142" t="s">
        <v>2594</v>
      </c>
      <c r="C142" t="s">
        <v>7454</v>
      </c>
    </row>
    <row r="143" spans="1:3">
      <c r="A143" t="s">
        <v>3562</v>
      </c>
      <c r="B143" t="s">
        <v>3563</v>
      </c>
      <c r="C143" t="s">
        <v>7462</v>
      </c>
    </row>
    <row r="144" spans="1:3">
      <c r="A144" t="s">
        <v>3916</v>
      </c>
      <c r="B144" t="s">
        <v>3917</v>
      </c>
      <c r="C144" t="s">
        <v>7463</v>
      </c>
    </row>
    <row r="145" spans="1:3">
      <c r="A145" t="s">
        <v>2387</v>
      </c>
      <c r="B145" t="s">
        <v>2388</v>
      </c>
      <c r="C145" t="s">
        <v>7454</v>
      </c>
    </row>
    <row r="146" spans="1:3">
      <c r="A146" t="s">
        <v>3635</v>
      </c>
      <c r="B146" t="s">
        <v>3636</v>
      </c>
      <c r="C146" t="s">
        <v>7458</v>
      </c>
    </row>
    <row r="147" spans="1:3">
      <c r="A147" t="s">
        <v>3376</v>
      </c>
      <c r="B147" t="s">
        <v>3377</v>
      </c>
      <c r="C147" t="s">
        <v>7468</v>
      </c>
    </row>
    <row r="148" spans="1:3">
      <c r="A148" t="s">
        <v>4160</v>
      </c>
      <c r="B148" t="s">
        <v>4161</v>
      </c>
      <c r="C148" t="s">
        <v>7464</v>
      </c>
    </row>
    <row r="149" spans="1:3">
      <c r="A149" t="s">
        <v>3490</v>
      </c>
      <c r="B149" t="s">
        <v>3491</v>
      </c>
      <c r="C149" t="s">
        <v>7459</v>
      </c>
    </row>
    <row r="150" spans="1:3">
      <c r="A150" t="s">
        <v>3856</v>
      </c>
      <c r="B150" t="s">
        <v>3857</v>
      </c>
      <c r="C150" t="s">
        <v>7453</v>
      </c>
    </row>
    <row r="151" spans="1:3">
      <c r="A151" t="s">
        <v>2283</v>
      </c>
      <c r="B151" t="s">
        <v>2284</v>
      </c>
      <c r="C151" t="s">
        <v>7454</v>
      </c>
    </row>
    <row r="152" spans="1:3">
      <c r="A152" t="s">
        <v>3850</v>
      </c>
      <c r="B152" t="s">
        <v>3851</v>
      </c>
      <c r="C152" t="s">
        <v>7453</v>
      </c>
    </row>
    <row r="153" spans="1:3">
      <c r="A153" t="s">
        <v>3472</v>
      </c>
      <c r="B153" t="s">
        <v>3473</v>
      </c>
      <c r="C153" t="s">
        <v>7454</v>
      </c>
    </row>
    <row r="154" spans="1:3">
      <c r="A154" t="s">
        <v>3854</v>
      </c>
      <c r="B154" t="s">
        <v>3855</v>
      </c>
      <c r="C154" t="s">
        <v>7453</v>
      </c>
    </row>
    <row r="155" spans="1:3">
      <c r="A155" t="s">
        <v>3724</v>
      </c>
      <c r="B155" t="s">
        <v>3725</v>
      </c>
      <c r="C155" t="s">
        <v>7457</v>
      </c>
    </row>
    <row r="156" spans="1:3">
      <c r="A156" t="s">
        <v>3848</v>
      </c>
      <c r="B156" t="s">
        <v>3849</v>
      </c>
      <c r="C156" t="s">
        <v>7453</v>
      </c>
    </row>
    <row r="157" spans="1:3">
      <c r="A157" t="s">
        <v>3930</v>
      </c>
      <c r="B157" t="s">
        <v>3931</v>
      </c>
      <c r="C157" t="s">
        <v>7463</v>
      </c>
    </row>
    <row r="158" spans="1:3">
      <c r="A158" t="s">
        <v>3388</v>
      </c>
      <c r="B158" t="s">
        <v>3389</v>
      </c>
      <c r="C158" t="s">
        <v>7456</v>
      </c>
    </row>
    <row r="159" spans="1:3">
      <c r="A159" t="s">
        <v>3356</v>
      </c>
      <c r="B159" t="s">
        <v>3357</v>
      </c>
      <c r="C159" t="s">
        <v>7464</v>
      </c>
    </row>
    <row r="160" spans="1:3">
      <c r="A160" t="s">
        <v>4163</v>
      </c>
      <c r="B160" t="s">
        <v>4164</v>
      </c>
      <c r="C160" t="s">
        <v>7476</v>
      </c>
    </row>
    <row r="161" spans="1:3">
      <c r="A161" t="s">
        <v>3077</v>
      </c>
      <c r="B161" t="s">
        <v>3078</v>
      </c>
      <c r="C161" t="s">
        <v>7454</v>
      </c>
    </row>
    <row r="162" spans="1:3">
      <c r="A162" t="s">
        <v>3936</v>
      </c>
      <c r="B162" t="s">
        <v>3937</v>
      </c>
      <c r="C162" t="s">
        <v>7463</v>
      </c>
    </row>
    <row r="163" spans="1:3">
      <c r="A163" t="s">
        <v>3852</v>
      </c>
      <c r="B163" t="s">
        <v>3853</v>
      </c>
      <c r="C163" t="s">
        <v>7473</v>
      </c>
    </row>
    <row r="164" spans="1:3">
      <c r="A164" t="s">
        <v>2901</v>
      </c>
      <c r="B164" t="s">
        <v>2902</v>
      </c>
      <c r="C164" t="s">
        <v>7454</v>
      </c>
    </row>
    <row r="165" spans="1:3">
      <c r="A165" t="s">
        <v>3859</v>
      </c>
      <c r="B165" t="s">
        <v>3860</v>
      </c>
      <c r="C165" t="s">
        <v>7453</v>
      </c>
    </row>
    <row r="166" spans="1:3">
      <c r="A166" t="s">
        <v>3172</v>
      </c>
      <c r="B166" t="s">
        <v>3173</v>
      </c>
      <c r="C166" t="s">
        <v>7454</v>
      </c>
    </row>
    <row r="167" spans="1:3">
      <c r="A167" t="s">
        <v>3537</v>
      </c>
      <c r="B167" t="s">
        <v>3538</v>
      </c>
      <c r="C167" t="s">
        <v>7469</v>
      </c>
    </row>
    <row r="168" spans="1:3">
      <c r="A168" t="s">
        <v>3379</v>
      </c>
      <c r="B168" t="s">
        <v>3380</v>
      </c>
      <c r="C168" t="s">
        <v>7454</v>
      </c>
    </row>
    <row r="169" spans="1:3">
      <c r="A169" t="s">
        <v>3397</v>
      </c>
      <c r="B169" t="s">
        <v>3398</v>
      </c>
      <c r="C169" t="s">
        <v>7454</v>
      </c>
    </row>
    <row r="170" spans="1:3">
      <c r="A170" t="s">
        <v>3711</v>
      </c>
      <c r="B170" t="s">
        <v>3712</v>
      </c>
      <c r="C170" t="s">
        <v>7474</v>
      </c>
    </row>
    <row r="171" spans="1:3">
      <c r="A171" t="s">
        <v>3668</v>
      </c>
      <c r="B171" t="s">
        <v>3669</v>
      </c>
      <c r="C171" t="s">
        <v>7451</v>
      </c>
    </row>
    <row r="172" spans="1:3">
      <c r="A172" t="s">
        <v>3495</v>
      </c>
      <c r="B172" t="s">
        <v>3496</v>
      </c>
      <c r="C172" t="s">
        <v>7469</v>
      </c>
    </row>
    <row r="173" spans="1:3">
      <c r="A173" t="s">
        <v>3549</v>
      </c>
      <c r="B173" t="s">
        <v>3550</v>
      </c>
      <c r="C173" t="s">
        <v>7456</v>
      </c>
    </row>
    <row r="174" spans="1:3">
      <c r="A174" t="s">
        <v>7477</v>
      </c>
      <c r="B174" t="s">
        <v>7478</v>
      </c>
      <c r="C174" t="s">
        <v>7479</v>
      </c>
    </row>
    <row r="175" spans="1:3">
      <c r="A175" t="s">
        <v>7480</v>
      </c>
      <c r="B175" t="s">
        <v>7481</v>
      </c>
      <c r="C175" t="s">
        <v>7479</v>
      </c>
    </row>
    <row r="176" spans="1:3">
      <c r="A176" t="s">
        <v>7482</v>
      </c>
      <c r="B176" t="s">
        <v>7483</v>
      </c>
      <c r="C176" t="s">
        <v>7479</v>
      </c>
    </row>
    <row r="177" spans="1:3">
      <c r="A177" t="s">
        <v>7484</v>
      </c>
      <c r="B177" t="s">
        <v>7485</v>
      </c>
      <c r="C177" t="s">
        <v>7479</v>
      </c>
    </row>
    <row r="178" spans="1:3">
      <c r="A178" t="s">
        <v>7486</v>
      </c>
      <c r="B178" t="s">
        <v>7487</v>
      </c>
      <c r="C178" t="s">
        <v>7488</v>
      </c>
    </row>
    <row r="179" spans="1:3">
      <c r="A179" t="s">
        <v>7489</v>
      </c>
      <c r="B179" t="s">
        <v>7490</v>
      </c>
      <c r="C179" t="s">
        <v>7491</v>
      </c>
    </row>
    <row r="180" spans="1:3">
      <c r="A180" t="s">
        <v>7492</v>
      </c>
      <c r="B180" t="s">
        <v>7493</v>
      </c>
      <c r="C180" t="s">
        <v>7464</v>
      </c>
    </row>
    <row r="181" spans="1:3">
      <c r="A181" t="s">
        <v>7494</v>
      </c>
      <c r="B181" t="s">
        <v>7495</v>
      </c>
      <c r="C181" t="s">
        <v>7463</v>
      </c>
    </row>
    <row r="182" spans="1:3">
      <c r="A182" t="s">
        <v>7496</v>
      </c>
      <c r="B182" t="s">
        <v>7497</v>
      </c>
      <c r="C182" t="s">
        <v>7465</v>
      </c>
    </row>
    <row r="183" spans="1:3">
      <c r="A183" t="s">
        <v>7498</v>
      </c>
      <c r="B183" t="s">
        <v>7499</v>
      </c>
      <c r="C183" t="s">
        <v>7476</v>
      </c>
    </row>
    <row r="184" spans="1:3">
      <c r="A184" t="s">
        <v>7500</v>
      </c>
      <c r="B184" t="s">
        <v>7501</v>
      </c>
      <c r="C184" t="s">
        <v>7459</v>
      </c>
    </row>
    <row r="185" spans="1:3">
      <c r="A185" t="s">
        <v>7502</v>
      </c>
      <c r="B185" t="s">
        <v>7503</v>
      </c>
      <c r="C185" t="s">
        <v>7476</v>
      </c>
    </row>
    <row r="186" spans="1:3">
      <c r="A186" t="s">
        <v>7504</v>
      </c>
      <c r="B186" t="s">
        <v>7505</v>
      </c>
      <c r="C186" t="s">
        <v>7476</v>
      </c>
    </row>
    <row r="187" spans="1:3">
      <c r="A187" t="s">
        <v>7506</v>
      </c>
      <c r="B187" t="s">
        <v>7507</v>
      </c>
      <c r="C187" t="s">
        <v>7476</v>
      </c>
    </row>
    <row r="188" spans="1:3">
      <c r="A188" t="s">
        <v>7508</v>
      </c>
      <c r="B188" t="s">
        <v>7509</v>
      </c>
      <c r="C188" t="s">
        <v>7454</v>
      </c>
    </row>
    <row r="189" spans="1:3">
      <c r="A189" t="s">
        <v>7510</v>
      </c>
      <c r="B189" t="s">
        <v>7511</v>
      </c>
      <c r="C189" t="s">
        <v>7512</v>
      </c>
    </row>
    <row r="190" spans="1:3">
      <c r="A190" t="s">
        <v>7513</v>
      </c>
      <c r="B190" t="s">
        <v>7514</v>
      </c>
      <c r="C190" t="s">
        <v>7454</v>
      </c>
    </row>
    <row r="191" spans="1:3">
      <c r="A191" t="s">
        <v>7515</v>
      </c>
      <c r="B191" t="s">
        <v>7516</v>
      </c>
      <c r="C191" t="s">
        <v>7464</v>
      </c>
    </row>
    <row r="192" spans="1:3">
      <c r="A192" t="s">
        <v>7517</v>
      </c>
      <c r="B192" t="s">
        <v>7518</v>
      </c>
      <c r="C192" t="s">
        <v>7476</v>
      </c>
    </row>
    <row r="193" spans="1:3">
      <c r="A193" t="s">
        <v>7519</v>
      </c>
      <c r="B193" t="s">
        <v>7520</v>
      </c>
      <c r="C193" t="s">
        <v>7476</v>
      </c>
    </row>
    <row r="194" spans="1:3">
      <c r="A194" t="s">
        <v>7521</v>
      </c>
      <c r="B194" t="s">
        <v>7522</v>
      </c>
      <c r="C194" t="s">
        <v>7476</v>
      </c>
    </row>
    <row r="195" spans="1:3">
      <c r="A195" t="s">
        <v>7523</v>
      </c>
      <c r="B195" t="s">
        <v>7524</v>
      </c>
      <c r="C195" t="s">
        <v>7476</v>
      </c>
    </row>
    <row r="196" spans="1:3">
      <c r="A196" t="s">
        <v>7525</v>
      </c>
      <c r="B196" t="s">
        <v>7526</v>
      </c>
      <c r="C196" t="s">
        <v>7476</v>
      </c>
    </row>
    <row r="197" spans="1:3">
      <c r="A197" t="s">
        <v>7527</v>
      </c>
      <c r="B197" t="s">
        <v>7528</v>
      </c>
      <c r="C197" t="s">
        <v>7459</v>
      </c>
    </row>
    <row r="198" spans="1:3">
      <c r="A198" t="s">
        <v>7529</v>
      </c>
      <c r="B198" t="s">
        <v>7530</v>
      </c>
      <c r="C198" t="s">
        <v>7459</v>
      </c>
    </row>
    <row r="199" spans="1:3">
      <c r="A199" t="s">
        <v>7531</v>
      </c>
      <c r="B199" t="s">
        <v>7532</v>
      </c>
      <c r="C199" t="s">
        <v>7459</v>
      </c>
    </row>
    <row r="200" spans="1:3">
      <c r="A200" t="s">
        <v>7533</v>
      </c>
      <c r="B200" t="s">
        <v>7534</v>
      </c>
      <c r="C200" t="s">
        <v>7459</v>
      </c>
    </row>
    <row r="201" spans="1:3">
      <c r="A201" t="s">
        <v>7535</v>
      </c>
      <c r="B201" t="s">
        <v>7536</v>
      </c>
      <c r="C201" t="s">
        <v>7456</v>
      </c>
    </row>
    <row r="202" spans="1:3">
      <c r="A202" t="s">
        <v>7537</v>
      </c>
      <c r="B202" t="s">
        <v>7538</v>
      </c>
      <c r="C202" t="s">
        <v>7512</v>
      </c>
    </row>
    <row r="203" spans="1:3">
      <c r="A203" t="s">
        <v>7539</v>
      </c>
      <c r="B203" t="s">
        <v>7540</v>
      </c>
      <c r="C203" t="s">
        <v>7454</v>
      </c>
    </row>
    <row r="204" spans="1:3">
      <c r="A204" t="s">
        <v>7541</v>
      </c>
      <c r="B204" t="s">
        <v>7542</v>
      </c>
      <c r="C204" t="s">
        <v>7454</v>
      </c>
    </row>
    <row r="205" spans="1:3">
      <c r="A205" t="s">
        <v>7543</v>
      </c>
      <c r="B205" t="s">
        <v>7544</v>
      </c>
      <c r="C205" t="s">
        <v>7464</v>
      </c>
    </row>
    <row r="206" spans="1:3">
      <c r="A206" t="s">
        <v>7545</v>
      </c>
      <c r="B206" t="s">
        <v>7546</v>
      </c>
      <c r="C206" t="s">
        <v>7464</v>
      </c>
    </row>
    <row r="207" spans="1:3">
      <c r="A207" t="s">
        <v>7547</v>
      </c>
      <c r="B207" t="s">
        <v>7548</v>
      </c>
      <c r="C207" t="s">
        <v>7464</v>
      </c>
    </row>
    <row r="208" spans="1:3">
      <c r="A208" t="s">
        <v>7549</v>
      </c>
      <c r="B208" t="s">
        <v>7550</v>
      </c>
      <c r="C208" t="s">
        <v>7464</v>
      </c>
    </row>
    <row r="209" spans="1:3">
      <c r="A209" t="s">
        <v>7551</v>
      </c>
      <c r="B209" t="s">
        <v>7552</v>
      </c>
      <c r="C209" t="s">
        <v>7476</v>
      </c>
    </row>
    <row r="210" spans="1:3">
      <c r="A210" t="s">
        <v>7553</v>
      </c>
      <c r="B210" t="s">
        <v>7554</v>
      </c>
      <c r="C210" t="s">
        <v>7476</v>
      </c>
    </row>
    <row r="211" spans="1:3">
      <c r="A211" t="s">
        <v>7555</v>
      </c>
      <c r="B211" t="s">
        <v>7556</v>
      </c>
      <c r="C211" t="s">
        <v>7476</v>
      </c>
    </row>
    <row r="212" spans="1:3">
      <c r="A212" t="s">
        <v>7557</v>
      </c>
      <c r="B212" t="s">
        <v>7558</v>
      </c>
      <c r="C212" t="s">
        <v>7559</v>
      </c>
    </row>
    <row r="213" spans="1:3">
      <c r="A213" t="s">
        <v>7560</v>
      </c>
      <c r="B213" t="s">
        <v>7561</v>
      </c>
      <c r="C213" t="s">
        <v>7559</v>
      </c>
    </row>
    <row r="214" spans="1:3">
      <c r="A214" t="s">
        <v>7562</v>
      </c>
      <c r="B214" t="s">
        <v>7563</v>
      </c>
      <c r="C214" t="s">
        <v>7559</v>
      </c>
    </row>
    <row r="215" spans="1:3">
      <c r="A215" t="s">
        <v>7564</v>
      </c>
      <c r="B215" t="s">
        <v>7565</v>
      </c>
      <c r="C215" t="s">
        <v>7559</v>
      </c>
    </row>
    <row r="216" spans="1:3">
      <c r="A216" t="s">
        <v>7566</v>
      </c>
      <c r="B216" t="s">
        <v>7567</v>
      </c>
      <c r="C216" t="s">
        <v>7559</v>
      </c>
    </row>
    <row r="217" spans="1:3">
      <c r="A217" t="s">
        <v>7568</v>
      </c>
      <c r="B217" t="s">
        <v>7569</v>
      </c>
      <c r="C217" t="s">
        <v>7491</v>
      </c>
    </row>
    <row r="218" spans="1:3">
      <c r="A218" t="s">
        <v>7570</v>
      </c>
      <c r="B218" t="s">
        <v>7571</v>
      </c>
      <c r="C218" t="s">
        <v>7476</v>
      </c>
    </row>
    <row r="219" spans="1:3">
      <c r="A219" t="s">
        <v>7572</v>
      </c>
      <c r="B219" t="s">
        <v>7573</v>
      </c>
      <c r="C219" t="s">
        <v>7476</v>
      </c>
    </row>
    <row r="220" spans="1:3">
      <c r="A220" t="s">
        <v>7574</v>
      </c>
      <c r="B220" t="s">
        <v>7575</v>
      </c>
      <c r="C220" t="s">
        <v>7464</v>
      </c>
    </row>
    <row r="221" spans="1:3">
      <c r="A221" t="s">
        <v>7576</v>
      </c>
      <c r="B221" t="s">
        <v>7577</v>
      </c>
      <c r="C221" t="s">
        <v>7464</v>
      </c>
    </row>
    <row r="222" spans="1:3">
      <c r="A222" t="s">
        <v>3385</v>
      </c>
      <c r="B222" t="s">
        <v>3386</v>
      </c>
      <c r="C222" t="s">
        <v>7464</v>
      </c>
    </row>
    <row r="223" spans="1:3">
      <c r="A223" t="s">
        <v>7578</v>
      </c>
      <c r="B223" t="s">
        <v>7579</v>
      </c>
      <c r="C223" t="s">
        <v>7464</v>
      </c>
    </row>
    <row r="224" spans="1:3">
      <c r="A224" t="s">
        <v>7580</v>
      </c>
      <c r="B224" t="s">
        <v>7581</v>
      </c>
      <c r="C224" t="s">
        <v>7465</v>
      </c>
    </row>
    <row r="225" spans="1:3">
      <c r="A225" t="s">
        <v>7582</v>
      </c>
      <c r="B225" t="s">
        <v>7583</v>
      </c>
      <c r="C225" t="s">
        <v>7464</v>
      </c>
    </row>
    <row r="226" spans="1:3">
      <c r="A226" t="s">
        <v>7584</v>
      </c>
      <c r="B226" t="s">
        <v>7585</v>
      </c>
      <c r="C226" t="s">
        <v>7464</v>
      </c>
    </row>
    <row r="227" spans="1:3">
      <c r="A227" t="s">
        <v>7586</v>
      </c>
      <c r="B227" t="s">
        <v>7587</v>
      </c>
      <c r="C227" t="s">
        <v>7464</v>
      </c>
    </row>
    <row r="228" spans="1:3">
      <c r="A228" t="s">
        <v>7588</v>
      </c>
      <c r="B228" t="s">
        <v>7589</v>
      </c>
      <c r="C228" t="s">
        <v>7468</v>
      </c>
    </row>
    <row r="229" spans="1:3">
      <c r="A229" t="s">
        <v>7590</v>
      </c>
      <c r="B229" t="s">
        <v>7591</v>
      </c>
      <c r="C229" t="s">
        <v>7491</v>
      </c>
    </row>
    <row r="230" spans="1:3">
      <c r="A230" t="s">
        <v>7592</v>
      </c>
      <c r="B230" t="s">
        <v>7593</v>
      </c>
      <c r="C230" t="s">
        <v>7465</v>
      </c>
    </row>
    <row r="231" spans="1:3">
      <c r="A231" t="s">
        <v>7594</v>
      </c>
      <c r="B231" t="s">
        <v>7595</v>
      </c>
      <c r="C231" t="s">
        <v>7465</v>
      </c>
    </row>
    <row r="232" spans="1:3">
      <c r="A232" t="s">
        <v>7596</v>
      </c>
      <c r="B232" t="s">
        <v>7597</v>
      </c>
      <c r="C232" t="s">
        <v>7464</v>
      </c>
    </row>
    <row r="233" spans="1:3">
      <c r="A233" t="s">
        <v>7598</v>
      </c>
      <c r="B233" t="s">
        <v>7599</v>
      </c>
      <c r="C233" t="s">
        <v>7464</v>
      </c>
    </row>
    <row r="234" spans="1:3">
      <c r="A234" t="s">
        <v>7600</v>
      </c>
      <c r="B234" t="s">
        <v>7601</v>
      </c>
      <c r="C234" t="s">
        <v>7464</v>
      </c>
    </row>
    <row r="235" spans="1:3">
      <c r="A235" t="s">
        <v>7602</v>
      </c>
      <c r="B235" t="s">
        <v>7603</v>
      </c>
      <c r="C235" t="s">
        <v>7464</v>
      </c>
    </row>
    <row r="236" spans="1:3">
      <c r="A236" t="s">
        <v>7604</v>
      </c>
      <c r="B236" t="s">
        <v>7605</v>
      </c>
      <c r="C236" t="s">
        <v>7464</v>
      </c>
    </row>
    <row r="237" spans="1:3">
      <c r="A237" t="s">
        <v>7606</v>
      </c>
      <c r="B237" t="s">
        <v>7607</v>
      </c>
      <c r="C237" t="s">
        <v>7465</v>
      </c>
    </row>
    <row r="238" spans="1:3">
      <c r="A238" t="s">
        <v>7608</v>
      </c>
      <c r="B238" t="s">
        <v>7609</v>
      </c>
      <c r="C238" t="s">
        <v>7464</v>
      </c>
    </row>
    <row r="239" spans="1:3">
      <c r="A239" t="s">
        <v>7610</v>
      </c>
      <c r="B239" t="s">
        <v>7611</v>
      </c>
      <c r="C239" t="s">
        <v>7465</v>
      </c>
    </row>
    <row r="240" spans="1:3">
      <c r="A240" t="s">
        <v>7612</v>
      </c>
      <c r="B240" t="s">
        <v>7613</v>
      </c>
      <c r="C240" t="s">
        <v>7465</v>
      </c>
    </row>
    <row r="241" spans="1:3">
      <c r="A241" t="s">
        <v>7614</v>
      </c>
      <c r="B241" t="s">
        <v>7615</v>
      </c>
      <c r="C241" t="s">
        <v>7464</v>
      </c>
    </row>
    <row r="242" spans="1:3">
      <c r="A242" t="s">
        <v>7616</v>
      </c>
      <c r="B242" t="s">
        <v>7617</v>
      </c>
      <c r="C242" t="s">
        <v>7465</v>
      </c>
    </row>
    <row r="243" spans="1:3">
      <c r="A243" t="s">
        <v>7618</v>
      </c>
      <c r="B243" t="s">
        <v>7619</v>
      </c>
      <c r="C243" t="s">
        <v>7464</v>
      </c>
    </row>
    <row r="244" spans="1:3">
      <c r="A244" t="s">
        <v>7620</v>
      </c>
      <c r="B244" t="s">
        <v>7621</v>
      </c>
      <c r="C244" t="s">
        <v>7465</v>
      </c>
    </row>
    <row r="245" spans="1:3">
      <c r="A245" t="s">
        <v>7622</v>
      </c>
      <c r="B245" t="s">
        <v>7623</v>
      </c>
      <c r="C245" t="s">
        <v>7465</v>
      </c>
    </row>
    <row r="246" spans="1:3">
      <c r="A246" t="s">
        <v>3391</v>
      </c>
      <c r="B246" t="s">
        <v>3392</v>
      </c>
      <c r="C246" t="s">
        <v>7468</v>
      </c>
    </row>
    <row r="247" spans="1:3">
      <c r="A247" t="s">
        <v>7624</v>
      </c>
      <c r="B247" t="s">
        <v>7625</v>
      </c>
      <c r="C247" t="s">
        <v>7474</v>
      </c>
    </row>
    <row r="248" spans="1:3">
      <c r="A248" t="s">
        <v>7626</v>
      </c>
      <c r="B248" t="s">
        <v>7627</v>
      </c>
      <c r="C248" t="s">
        <v>7464</v>
      </c>
    </row>
    <row r="249" spans="1:3">
      <c r="A249" t="s">
        <v>7628</v>
      </c>
      <c r="B249" t="s">
        <v>7629</v>
      </c>
      <c r="C249" t="s">
        <v>7476</v>
      </c>
    </row>
    <row r="250" spans="1:3">
      <c r="A250" t="s">
        <v>7630</v>
      </c>
      <c r="B250" t="s">
        <v>7631</v>
      </c>
      <c r="C250" t="s">
        <v>7463</v>
      </c>
    </row>
    <row r="251" spans="1:3">
      <c r="A251" t="s">
        <v>7632</v>
      </c>
      <c r="B251" t="s">
        <v>7633</v>
      </c>
      <c r="C251" t="s">
        <v>7464</v>
      </c>
    </row>
    <row r="252" spans="1:3">
      <c r="A252" t="s">
        <v>3394</v>
      </c>
      <c r="B252" t="s">
        <v>3395</v>
      </c>
      <c r="C252" t="s">
        <v>7454</v>
      </c>
    </row>
    <row r="253" spans="1:3">
      <c r="A253" t="s">
        <v>7634</v>
      </c>
      <c r="B253" t="s">
        <v>7635</v>
      </c>
      <c r="C253" t="s">
        <v>7464</v>
      </c>
    </row>
    <row r="254" spans="1:3">
      <c r="A254" t="s">
        <v>7636</v>
      </c>
      <c r="B254" t="s">
        <v>7637</v>
      </c>
      <c r="C254" t="s">
        <v>7463</v>
      </c>
    </row>
    <row r="255" spans="1:3">
      <c r="A255" t="s">
        <v>3401</v>
      </c>
      <c r="B255" t="s">
        <v>3402</v>
      </c>
      <c r="C255" t="s">
        <v>7464</v>
      </c>
    </row>
    <row r="256" spans="1:3">
      <c r="A256" t="s">
        <v>3405</v>
      </c>
      <c r="B256" t="s">
        <v>3406</v>
      </c>
      <c r="C256" t="s">
        <v>7464</v>
      </c>
    </row>
    <row r="257" spans="1:3">
      <c r="A257" t="s">
        <v>3408</v>
      </c>
      <c r="B257" t="s">
        <v>3409</v>
      </c>
      <c r="C257" t="s">
        <v>7464</v>
      </c>
    </row>
    <row r="258" spans="1:3">
      <c r="A258" t="s">
        <v>3412</v>
      </c>
      <c r="B258" t="s">
        <v>3413</v>
      </c>
      <c r="C258" t="s">
        <v>7464</v>
      </c>
    </row>
    <row r="259" spans="1:3">
      <c r="A259" t="s">
        <v>3418</v>
      </c>
      <c r="B259" t="s">
        <v>3419</v>
      </c>
      <c r="C259" t="s">
        <v>7464</v>
      </c>
    </row>
    <row r="260" spans="1:3">
      <c r="A260" t="s">
        <v>3421</v>
      </c>
      <c r="B260" t="s">
        <v>3422</v>
      </c>
      <c r="C260" t="s">
        <v>7464</v>
      </c>
    </row>
    <row r="261" spans="1:3">
      <c r="A261" t="s">
        <v>3425</v>
      </c>
      <c r="B261" t="s">
        <v>3426</v>
      </c>
      <c r="C261" t="s">
        <v>7464</v>
      </c>
    </row>
    <row r="262" spans="1:3">
      <c r="A262" t="s">
        <v>3429</v>
      </c>
      <c r="B262" t="s">
        <v>3430</v>
      </c>
      <c r="C262" t="s">
        <v>7464</v>
      </c>
    </row>
    <row r="263" spans="1:3">
      <c r="A263" t="s">
        <v>3433</v>
      </c>
      <c r="B263" t="s">
        <v>3434</v>
      </c>
      <c r="C263" t="s">
        <v>7464</v>
      </c>
    </row>
    <row r="264" spans="1:3">
      <c r="A264" t="s">
        <v>7638</v>
      </c>
      <c r="B264" t="s">
        <v>7639</v>
      </c>
      <c r="C264" t="s">
        <v>7464</v>
      </c>
    </row>
    <row r="265" spans="1:3">
      <c r="A265" t="s">
        <v>7640</v>
      </c>
      <c r="B265" t="s">
        <v>7641</v>
      </c>
      <c r="C265" t="s">
        <v>7464</v>
      </c>
    </row>
    <row r="266" spans="1:3">
      <c r="A266" t="s">
        <v>7642</v>
      </c>
      <c r="B266" t="s">
        <v>7643</v>
      </c>
      <c r="C266" t="s">
        <v>7464</v>
      </c>
    </row>
    <row r="267" spans="1:3">
      <c r="A267" t="s">
        <v>7644</v>
      </c>
      <c r="B267" t="s">
        <v>7645</v>
      </c>
      <c r="C267" t="s">
        <v>7464</v>
      </c>
    </row>
    <row r="268" spans="1:3">
      <c r="A268" t="s">
        <v>7646</v>
      </c>
      <c r="B268" t="s">
        <v>7647</v>
      </c>
      <c r="C268" t="s">
        <v>7464</v>
      </c>
    </row>
    <row r="269" spans="1:3">
      <c r="A269" t="s">
        <v>7648</v>
      </c>
      <c r="B269" t="s">
        <v>7649</v>
      </c>
      <c r="C269" t="s">
        <v>7465</v>
      </c>
    </row>
    <row r="270" spans="1:3">
      <c r="A270" t="s">
        <v>7650</v>
      </c>
      <c r="B270" t="s">
        <v>7651</v>
      </c>
      <c r="C270" t="s">
        <v>7465</v>
      </c>
    </row>
    <row r="271" spans="1:3">
      <c r="A271" t="s">
        <v>7652</v>
      </c>
      <c r="B271" t="s">
        <v>7653</v>
      </c>
      <c r="C271" t="s">
        <v>7465</v>
      </c>
    </row>
    <row r="272" spans="1:3">
      <c r="A272" t="s">
        <v>3437</v>
      </c>
      <c r="B272" t="s">
        <v>3438</v>
      </c>
      <c r="C272" t="s">
        <v>7465</v>
      </c>
    </row>
    <row r="273" spans="1:3">
      <c r="A273" t="s">
        <v>3440</v>
      </c>
      <c r="B273" t="s">
        <v>3441</v>
      </c>
      <c r="C273" t="s">
        <v>7465</v>
      </c>
    </row>
    <row r="274" spans="1:3">
      <c r="A274" t="s">
        <v>3444</v>
      </c>
      <c r="B274" t="s">
        <v>3445</v>
      </c>
      <c r="C274" t="s">
        <v>7465</v>
      </c>
    </row>
    <row r="275" spans="1:3">
      <c r="A275" t="s">
        <v>3447</v>
      </c>
      <c r="B275" t="s">
        <v>3448</v>
      </c>
      <c r="C275" t="s">
        <v>7465</v>
      </c>
    </row>
    <row r="276" spans="1:3">
      <c r="A276" t="s">
        <v>3451</v>
      </c>
      <c r="B276" t="s">
        <v>3452</v>
      </c>
      <c r="C276" t="s">
        <v>7465</v>
      </c>
    </row>
    <row r="277" spans="1:3">
      <c r="A277" t="s">
        <v>3455</v>
      </c>
      <c r="B277" t="s">
        <v>3456</v>
      </c>
      <c r="C277" t="s">
        <v>7465</v>
      </c>
    </row>
    <row r="278" spans="1:3">
      <c r="A278" t="s">
        <v>7654</v>
      </c>
      <c r="B278" t="s">
        <v>7655</v>
      </c>
      <c r="C278" t="s">
        <v>7559</v>
      </c>
    </row>
    <row r="279" spans="1:3">
      <c r="A279" t="s">
        <v>7656</v>
      </c>
      <c r="B279" t="s">
        <v>7657</v>
      </c>
      <c r="C279" t="s">
        <v>7559</v>
      </c>
    </row>
    <row r="280" spans="1:3">
      <c r="A280" t="s">
        <v>7658</v>
      </c>
      <c r="B280" t="s">
        <v>7659</v>
      </c>
      <c r="C280" t="s">
        <v>7559</v>
      </c>
    </row>
    <row r="281" spans="1:3">
      <c r="A281" t="s">
        <v>7660</v>
      </c>
      <c r="B281" t="s">
        <v>7661</v>
      </c>
      <c r="C281" t="s">
        <v>7559</v>
      </c>
    </row>
    <row r="282" spans="1:3">
      <c r="A282" t="s">
        <v>7662</v>
      </c>
      <c r="B282" t="s">
        <v>7663</v>
      </c>
      <c r="C282" t="s">
        <v>7559</v>
      </c>
    </row>
    <row r="283" spans="1:3">
      <c r="A283" t="s">
        <v>3459</v>
      </c>
      <c r="B283" t="s">
        <v>3460</v>
      </c>
      <c r="C283" t="s">
        <v>7464</v>
      </c>
    </row>
    <row r="284" spans="1:3">
      <c r="A284" t="s">
        <v>3463</v>
      </c>
      <c r="B284" t="s">
        <v>3464</v>
      </c>
      <c r="C284" t="s">
        <v>7464</v>
      </c>
    </row>
    <row r="285" spans="1:3">
      <c r="A285" t="s">
        <v>7664</v>
      </c>
      <c r="B285" t="s">
        <v>7665</v>
      </c>
      <c r="C285" t="s">
        <v>7456</v>
      </c>
    </row>
    <row r="286" spans="1:3">
      <c r="A286" t="s">
        <v>7666</v>
      </c>
      <c r="B286" t="s">
        <v>7667</v>
      </c>
      <c r="C286" t="s">
        <v>7464</v>
      </c>
    </row>
    <row r="287" spans="1:3">
      <c r="A287" t="s">
        <v>7668</v>
      </c>
      <c r="B287" t="s">
        <v>7669</v>
      </c>
      <c r="C287" t="s">
        <v>7464</v>
      </c>
    </row>
    <row r="288" spans="1:3">
      <c r="A288" t="s">
        <v>7670</v>
      </c>
      <c r="B288" t="s">
        <v>7671</v>
      </c>
      <c r="C288" t="s">
        <v>7464</v>
      </c>
    </row>
    <row r="289" spans="1:3">
      <c r="A289" t="s">
        <v>7672</v>
      </c>
      <c r="B289" t="s">
        <v>7673</v>
      </c>
      <c r="C289" t="s">
        <v>7464</v>
      </c>
    </row>
    <row r="290" spans="1:3">
      <c r="A290" t="s">
        <v>3485</v>
      </c>
      <c r="B290" t="s">
        <v>3486</v>
      </c>
      <c r="C290" t="s">
        <v>7464</v>
      </c>
    </row>
    <row r="291" spans="1:3">
      <c r="A291" t="s">
        <v>7674</v>
      </c>
      <c r="B291" t="s">
        <v>7675</v>
      </c>
      <c r="C291" t="s">
        <v>7464</v>
      </c>
    </row>
    <row r="292" spans="1:3">
      <c r="A292" t="s">
        <v>7676</v>
      </c>
      <c r="B292" t="s">
        <v>7677</v>
      </c>
      <c r="C292" t="s">
        <v>7464</v>
      </c>
    </row>
    <row r="293" spans="1:3">
      <c r="A293" t="s">
        <v>7678</v>
      </c>
      <c r="B293" t="s">
        <v>7679</v>
      </c>
      <c r="C293" t="s">
        <v>7464</v>
      </c>
    </row>
    <row r="294" spans="1:3">
      <c r="A294" t="s">
        <v>7680</v>
      </c>
      <c r="B294" t="s">
        <v>7681</v>
      </c>
      <c r="C294" t="s">
        <v>7459</v>
      </c>
    </row>
    <row r="295" spans="1:3">
      <c r="A295" t="s">
        <v>3501</v>
      </c>
      <c r="B295" t="s">
        <v>3502</v>
      </c>
      <c r="C295" t="s">
        <v>7465</v>
      </c>
    </row>
    <row r="296" spans="1:3">
      <c r="A296" t="s">
        <v>3504</v>
      </c>
      <c r="B296" t="s">
        <v>3505</v>
      </c>
      <c r="C296" t="s">
        <v>7465</v>
      </c>
    </row>
    <row r="297" spans="1:3">
      <c r="A297" t="s">
        <v>3508</v>
      </c>
      <c r="B297" t="s">
        <v>3509</v>
      </c>
      <c r="C297" t="s">
        <v>7465</v>
      </c>
    </row>
    <row r="298" spans="1:3">
      <c r="A298" t="s">
        <v>7682</v>
      </c>
      <c r="B298" t="s">
        <v>7683</v>
      </c>
      <c r="C298" t="s">
        <v>7469</v>
      </c>
    </row>
    <row r="299" spans="1:3">
      <c r="A299" t="s">
        <v>7684</v>
      </c>
      <c r="B299" t="s">
        <v>7685</v>
      </c>
      <c r="C299" t="s">
        <v>7469</v>
      </c>
    </row>
    <row r="300" spans="1:3">
      <c r="A300" t="s">
        <v>3514</v>
      </c>
      <c r="B300" t="s">
        <v>3515</v>
      </c>
      <c r="C300" t="s">
        <v>7464</v>
      </c>
    </row>
    <row r="301" spans="1:3">
      <c r="A301" t="s">
        <v>3518</v>
      </c>
      <c r="B301" t="s">
        <v>3519</v>
      </c>
      <c r="C301" t="s">
        <v>7464</v>
      </c>
    </row>
    <row r="302" spans="1:3">
      <c r="A302" t="s">
        <v>7686</v>
      </c>
      <c r="B302" t="s">
        <v>7687</v>
      </c>
      <c r="C302" t="s">
        <v>7456</v>
      </c>
    </row>
    <row r="303" spans="1:3">
      <c r="A303" t="s">
        <v>3539</v>
      </c>
      <c r="B303" t="s">
        <v>3540</v>
      </c>
      <c r="C303" t="s">
        <v>7452</v>
      </c>
    </row>
    <row r="304" spans="1:3">
      <c r="A304" t="s">
        <v>3554</v>
      </c>
      <c r="B304" t="s">
        <v>3555</v>
      </c>
      <c r="C304" t="s">
        <v>7452</v>
      </c>
    </row>
    <row r="305" spans="1:3">
      <c r="A305" t="s">
        <v>3559</v>
      </c>
      <c r="B305" t="s">
        <v>3560</v>
      </c>
      <c r="C305" t="s">
        <v>7452</v>
      </c>
    </row>
    <row r="306" spans="1:3">
      <c r="A306" t="s">
        <v>3564</v>
      </c>
      <c r="B306" t="s">
        <v>3565</v>
      </c>
      <c r="C306" t="s">
        <v>7462</v>
      </c>
    </row>
    <row r="307" spans="1:3">
      <c r="A307" t="s">
        <v>3569</v>
      </c>
      <c r="B307" t="s">
        <v>3570</v>
      </c>
      <c r="C307" t="s">
        <v>7452</v>
      </c>
    </row>
    <row r="308" spans="1:3">
      <c r="A308" t="s">
        <v>3572</v>
      </c>
      <c r="B308" t="s">
        <v>3573</v>
      </c>
      <c r="C308" t="s">
        <v>7452</v>
      </c>
    </row>
    <row r="309" spans="1:3">
      <c r="A309" t="s">
        <v>3575</v>
      </c>
      <c r="B309" t="s">
        <v>3576</v>
      </c>
      <c r="C309" t="s">
        <v>7452</v>
      </c>
    </row>
    <row r="310" spans="1:3">
      <c r="A310" t="s">
        <v>3592</v>
      </c>
      <c r="B310" t="s">
        <v>3593</v>
      </c>
      <c r="C310" t="s">
        <v>7464</v>
      </c>
    </row>
    <row r="311" spans="1:3">
      <c r="A311" t="s">
        <v>3594</v>
      </c>
      <c r="B311" t="s">
        <v>3595</v>
      </c>
      <c r="C311" t="s">
        <v>7452</v>
      </c>
    </row>
    <row r="312" spans="1:3">
      <c r="A312" t="s">
        <v>3596</v>
      </c>
      <c r="B312" t="s">
        <v>3597</v>
      </c>
      <c r="C312" t="s">
        <v>7452</v>
      </c>
    </row>
    <row r="313" spans="1:3">
      <c r="A313" t="s">
        <v>3599</v>
      </c>
      <c r="B313" t="s">
        <v>3600</v>
      </c>
      <c r="C313" t="s">
        <v>7452</v>
      </c>
    </row>
    <row r="314" spans="1:3">
      <c r="A314" t="s">
        <v>3602</v>
      </c>
      <c r="B314" t="s">
        <v>3603</v>
      </c>
      <c r="C314" t="s">
        <v>7452</v>
      </c>
    </row>
    <row r="315" spans="1:3">
      <c r="A315" t="s">
        <v>3604</v>
      </c>
      <c r="B315" t="s">
        <v>3605</v>
      </c>
      <c r="C315" t="s">
        <v>7452</v>
      </c>
    </row>
    <row r="316" spans="1:3">
      <c r="A316" t="s">
        <v>3606</v>
      </c>
      <c r="B316" t="s">
        <v>3607</v>
      </c>
      <c r="C316" t="s">
        <v>7452</v>
      </c>
    </row>
    <row r="317" spans="1:3">
      <c r="A317" t="s">
        <v>3608</v>
      </c>
      <c r="B317" t="s">
        <v>3609</v>
      </c>
      <c r="C317" t="s">
        <v>7452</v>
      </c>
    </row>
    <row r="318" spans="1:3">
      <c r="A318" t="s">
        <v>3611</v>
      </c>
      <c r="B318" t="s">
        <v>3612</v>
      </c>
      <c r="C318" t="s">
        <v>7452</v>
      </c>
    </row>
    <row r="319" spans="1:3">
      <c r="A319" t="s">
        <v>3613</v>
      </c>
      <c r="B319" t="s">
        <v>3614</v>
      </c>
      <c r="C319" t="s">
        <v>7452</v>
      </c>
    </row>
    <row r="320" spans="1:3">
      <c r="A320" t="s">
        <v>3617</v>
      </c>
      <c r="B320" t="s">
        <v>3618</v>
      </c>
      <c r="C320" t="s">
        <v>7452</v>
      </c>
    </row>
    <row r="321" spans="1:3">
      <c r="A321" t="s">
        <v>3619</v>
      </c>
      <c r="B321" t="s">
        <v>3620</v>
      </c>
      <c r="C321" t="s">
        <v>7452</v>
      </c>
    </row>
    <row r="322" spans="1:3">
      <c r="A322" t="s">
        <v>3621</v>
      </c>
      <c r="B322" t="s">
        <v>3622</v>
      </c>
      <c r="C322" t="s">
        <v>7452</v>
      </c>
    </row>
    <row r="323" spans="1:3">
      <c r="A323" t="s">
        <v>3624</v>
      </c>
      <c r="B323" t="s">
        <v>3625</v>
      </c>
      <c r="C323" t="s">
        <v>7452</v>
      </c>
    </row>
    <row r="324" spans="1:3">
      <c r="A324" t="s">
        <v>3626</v>
      </c>
      <c r="B324" t="s">
        <v>3627</v>
      </c>
      <c r="C324" t="s">
        <v>7452</v>
      </c>
    </row>
    <row r="325" spans="1:3">
      <c r="A325" t="s">
        <v>3628</v>
      </c>
      <c r="B325" t="s">
        <v>3629</v>
      </c>
      <c r="C325" t="s">
        <v>7452</v>
      </c>
    </row>
    <row r="326" spans="1:3">
      <c r="A326" t="s">
        <v>3630</v>
      </c>
      <c r="B326" t="s">
        <v>3631</v>
      </c>
      <c r="C326" t="s">
        <v>7452</v>
      </c>
    </row>
    <row r="327" spans="1:3">
      <c r="A327" t="s">
        <v>3632</v>
      </c>
      <c r="B327" t="s">
        <v>3633</v>
      </c>
      <c r="C327" t="s">
        <v>7452</v>
      </c>
    </row>
    <row r="328" spans="1:3">
      <c r="A328" t="s">
        <v>7688</v>
      </c>
      <c r="B328" t="s">
        <v>7689</v>
      </c>
      <c r="C328" t="s">
        <v>7451</v>
      </c>
    </row>
    <row r="329" spans="1:3">
      <c r="A329" t="s">
        <v>7690</v>
      </c>
      <c r="B329" t="s">
        <v>7691</v>
      </c>
      <c r="C329" t="s">
        <v>7451</v>
      </c>
    </row>
    <row r="330" spans="1:3">
      <c r="A330" t="s">
        <v>3677</v>
      </c>
      <c r="B330" t="s">
        <v>3678</v>
      </c>
      <c r="C330" t="s">
        <v>7692</v>
      </c>
    </row>
    <row r="331" spans="1:3">
      <c r="A331" t="s">
        <v>3680</v>
      </c>
      <c r="B331" t="s">
        <v>3681</v>
      </c>
      <c r="C331" t="s">
        <v>7693</v>
      </c>
    </row>
    <row r="332" spans="1:3">
      <c r="A332" t="s">
        <v>3683</v>
      </c>
      <c r="B332" t="s">
        <v>3684</v>
      </c>
      <c r="C332" t="s">
        <v>7694</v>
      </c>
    </row>
    <row r="333" spans="1:3">
      <c r="A333" t="s">
        <v>3689</v>
      </c>
      <c r="B333" t="s">
        <v>3690</v>
      </c>
      <c r="C333" t="s">
        <v>7694</v>
      </c>
    </row>
    <row r="334" spans="1:3">
      <c r="A334" t="s">
        <v>3692</v>
      </c>
      <c r="B334" t="s">
        <v>3693</v>
      </c>
      <c r="C334" t="s">
        <v>7694</v>
      </c>
    </row>
    <row r="335" spans="1:3">
      <c r="A335" t="s">
        <v>3695</v>
      </c>
      <c r="B335" t="s">
        <v>3696</v>
      </c>
      <c r="C335" t="s">
        <v>7458</v>
      </c>
    </row>
    <row r="336" spans="1:3">
      <c r="A336" t="s">
        <v>3697</v>
      </c>
      <c r="B336" t="s">
        <v>3698</v>
      </c>
      <c r="C336" t="s">
        <v>7455</v>
      </c>
    </row>
    <row r="337" spans="1:3">
      <c r="A337" t="s">
        <v>3706</v>
      </c>
      <c r="B337" t="s">
        <v>3707</v>
      </c>
      <c r="C337" t="s">
        <v>7466</v>
      </c>
    </row>
    <row r="338" spans="1:3">
      <c r="A338" t="s">
        <v>3721</v>
      </c>
      <c r="B338" t="s">
        <v>3722</v>
      </c>
      <c r="C338" t="s">
        <v>7453</v>
      </c>
    </row>
    <row r="339" spans="1:3">
      <c r="A339" t="s">
        <v>3775</v>
      </c>
      <c r="B339" t="s">
        <v>3776</v>
      </c>
      <c r="C339" t="s">
        <v>7453</v>
      </c>
    </row>
    <row r="340" spans="1:3">
      <c r="A340" t="s">
        <v>3862</v>
      </c>
      <c r="B340" t="s">
        <v>3863</v>
      </c>
      <c r="C340" t="s">
        <v>7455</v>
      </c>
    </row>
    <row r="341" spans="1:3">
      <c r="A341" t="s">
        <v>3865</v>
      </c>
      <c r="B341" t="s">
        <v>3866</v>
      </c>
      <c r="C341" t="s">
        <v>7455</v>
      </c>
    </row>
    <row r="342" spans="1:3">
      <c r="A342" t="s">
        <v>3867</v>
      </c>
      <c r="B342" t="s">
        <v>3868</v>
      </c>
      <c r="C342" t="s">
        <v>7455</v>
      </c>
    </row>
    <row r="343" spans="1:3">
      <c r="A343" t="s">
        <v>3869</v>
      </c>
      <c r="B343" t="s">
        <v>3870</v>
      </c>
      <c r="C343" t="s">
        <v>7455</v>
      </c>
    </row>
    <row r="344" spans="1:3">
      <c r="A344" t="s">
        <v>3872</v>
      </c>
      <c r="B344" t="s">
        <v>3873</v>
      </c>
      <c r="C344" t="s">
        <v>7695</v>
      </c>
    </row>
    <row r="345" spans="1:3">
      <c r="A345" t="s">
        <v>3875</v>
      </c>
      <c r="B345" t="s">
        <v>3876</v>
      </c>
      <c r="C345" t="s">
        <v>7473</v>
      </c>
    </row>
    <row r="346" spans="1:3">
      <c r="A346" t="s">
        <v>3878</v>
      </c>
      <c r="B346" t="s">
        <v>3879</v>
      </c>
      <c r="C346" t="s">
        <v>7475</v>
      </c>
    </row>
    <row r="347" spans="1:3">
      <c r="A347" t="s">
        <v>3881</v>
      </c>
      <c r="B347" t="s">
        <v>3882</v>
      </c>
      <c r="C347" t="s">
        <v>7463</v>
      </c>
    </row>
    <row r="348" spans="1:3">
      <c r="A348" t="s">
        <v>3884</v>
      </c>
      <c r="B348" t="s">
        <v>3885</v>
      </c>
      <c r="C348" t="s">
        <v>7462</v>
      </c>
    </row>
    <row r="349" spans="1:3">
      <c r="A349" t="s">
        <v>3887</v>
      </c>
      <c r="B349" t="s">
        <v>3888</v>
      </c>
      <c r="C349" t="s">
        <v>7457</v>
      </c>
    </row>
    <row r="350" spans="1:3">
      <c r="A350" t="s">
        <v>3889</v>
      </c>
      <c r="B350" t="s">
        <v>3890</v>
      </c>
      <c r="C350" t="s">
        <v>7459</v>
      </c>
    </row>
    <row r="351" spans="1:3">
      <c r="A351" t="s">
        <v>3891</v>
      </c>
      <c r="B351" t="s">
        <v>3892</v>
      </c>
      <c r="C351" t="s">
        <v>7455</v>
      </c>
    </row>
    <row r="352" spans="1:3">
      <c r="A352" t="s">
        <v>3894</v>
      </c>
      <c r="B352" t="s">
        <v>3895</v>
      </c>
      <c r="C352" t="s">
        <v>7453</v>
      </c>
    </row>
    <row r="353" spans="1:3">
      <c r="A353" t="s">
        <v>3897</v>
      </c>
      <c r="B353" t="s">
        <v>3898</v>
      </c>
      <c r="C353" t="s">
        <v>7694</v>
      </c>
    </row>
    <row r="354" spans="1:3">
      <c r="A354" t="s">
        <v>3900</v>
      </c>
      <c r="B354" t="s">
        <v>3901</v>
      </c>
      <c r="C354" t="s">
        <v>7460</v>
      </c>
    </row>
    <row r="355" spans="1:3">
      <c r="A355" t="s">
        <v>3902</v>
      </c>
      <c r="B355" t="s">
        <v>3903</v>
      </c>
      <c r="C355" t="s">
        <v>7696</v>
      </c>
    </row>
    <row r="356" spans="1:3">
      <c r="A356" t="s">
        <v>3904</v>
      </c>
      <c r="B356" t="s">
        <v>3905</v>
      </c>
      <c r="C356" t="s">
        <v>7453</v>
      </c>
    </row>
    <row r="357" spans="1:3">
      <c r="A357" t="s">
        <v>3907</v>
      </c>
      <c r="B357" t="s">
        <v>3908</v>
      </c>
      <c r="C357" t="s">
        <v>7491</v>
      </c>
    </row>
    <row r="358" spans="1:3">
      <c r="A358" t="s">
        <v>3909</v>
      </c>
      <c r="B358" t="s">
        <v>3910</v>
      </c>
      <c r="C358" t="s">
        <v>7460</v>
      </c>
    </row>
    <row r="359" spans="1:3">
      <c r="A359" t="s">
        <v>3913</v>
      </c>
      <c r="B359" t="s">
        <v>3914</v>
      </c>
      <c r="C359" t="s">
        <v>7460</v>
      </c>
    </row>
    <row r="360" spans="1:3">
      <c r="A360" t="s">
        <v>3311</v>
      </c>
      <c r="B360" t="s">
        <v>3312</v>
      </c>
      <c r="C360" t="s">
        <v>7460</v>
      </c>
    </row>
    <row r="361" spans="1:3">
      <c r="A361" t="s">
        <v>3271</v>
      </c>
      <c r="B361" t="s">
        <v>3272</v>
      </c>
      <c r="C361" t="s">
        <v>7460</v>
      </c>
    </row>
    <row r="362" spans="1:3">
      <c r="A362" t="s">
        <v>7697</v>
      </c>
      <c r="B362" t="s">
        <v>7698</v>
      </c>
      <c r="C362" t="s">
        <v>7479</v>
      </c>
    </row>
    <row r="363" spans="1:3">
      <c r="A363" t="s">
        <v>7699</v>
      </c>
      <c r="B363" t="s">
        <v>7700</v>
      </c>
      <c r="C363" t="s">
        <v>7479</v>
      </c>
    </row>
    <row r="364" spans="1:3">
      <c r="A364" t="s">
        <v>7701</v>
      </c>
      <c r="B364" t="s">
        <v>7702</v>
      </c>
      <c r="C364" t="s">
        <v>7479</v>
      </c>
    </row>
    <row r="365" spans="1:3">
      <c r="A365" t="s">
        <v>7703</v>
      </c>
      <c r="B365" t="s">
        <v>7704</v>
      </c>
      <c r="C365" t="s">
        <v>7463</v>
      </c>
    </row>
    <row r="366" spans="1:3">
      <c r="A366" t="s">
        <v>7705</v>
      </c>
      <c r="B366" t="s">
        <v>7706</v>
      </c>
      <c r="C366" t="s">
        <v>7479</v>
      </c>
    </row>
    <row r="367" spans="1:3">
      <c r="A367" t="s">
        <v>7707</v>
      </c>
      <c r="B367" t="s">
        <v>7708</v>
      </c>
      <c r="C367" t="s">
        <v>7479</v>
      </c>
    </row>
    <row r="368" spans="1:3">
      <c r="A368" t="s">
        <v>7709</v>
      </c>
      <c r="B368" t="s">
        <v>7710</v>
      </c>
      <c r="C368" t="s">
        <v>7479</v>
      </c>
    </row>
    <row r="369" spans="1:3">
      <c r="A369" t="s">
        <v>7711</v>
      </c>
      <c r="B369" t="s">
        <v>7712</v>
      </c>
      <c r="C369" t="s">
        <v>7479</v>
      </c>
    </row>
    <row r="370" spans="1:3">
      <c r="A370" t="s">
        <v>7713</v>
      </c>
      <c r="B370" t="s">
        <v>7714</v>
      </c>
      <c r="C370" t="s">
        <v>7479</v>
      </c>
    </row>
    <row r="371" spans="1:3">
      <c r="A371" t="s">
        <v>7715</v>
      </c>
      <c r="B371" t="s">
        <v>7716</v>
      </c>
      <c r="C371" t="s">
        <v>7479</v>
      </c>
    </row>
    <row r="372" spans="1:3">
      <c r="A372" t="s">
        <v>7717</v>
      </c>
      <c r="B372" t="s">
        <v>7718</v>
      </c>
      <c r="C372" t="s">
        <v>7479</v>
      </c>
    </row>
    <row r="373" spans="1:3">
      <c r="A373" t="s">
        <v>7719</v>
      </c>
      <c r="B373" t="s">
        <v>7720</v>
      </c>
      <c r="C373" t="s">
        <v>7463</v>
      </c>
    </row>
    <row r="374" spans="1:3">
      <c r="A374" t="s">
        <v>7721</v>
      </c>
      <c r="B374" t="s">
        <v>7722</v>
      </c>
      <c r="C374" t="s">
        <v>7479</v>
      </c>
    </row>
    <row r="375" spans="1:3">
      <c r="A375" t="s">
        <v>7723</v>
      </c>
      <c r="B375" t="s">
        <v>7724</v>
      </c>
      <c r="C375" t="s">
        <v>7479</v>
      </c>
    </row>
    <row r="376" spans="1:3">
      <c r="A376" t="s">
        <v>7725</v>
      </c>
      <c r="B376" t="s">
        <v>7726</v>
      </c>
      <c r="C376" t="s">
        <v>7479</v>
      </c>
    </row>
    <row r="377" spans="1:3">
      <c r="A377" t="s">
        <v>7727</v>
      </c>
      <c r="B377" t="s">
        <v>7728</v>
      </c>
      <c r="C377" t="s">
        <v>7479</v>
      </c>
    </row>
    <row r="378" spans="1:3">
      <c r="A378" t="s">
        <v>7729</v>
      </c>
      <c r="B378" t="s">
        <v>7730</v>
      </c>
      <c r="C378" t="s">
        <v>7463</v>
      </c>
    </row>
    <row r="379" spans="1:3">
      <c r="A379" t="s">
        <v>7731</v>
      </c>
      <c r="B379" t="s">
        <v>7732</v>
      </c>
      <c r="C379" t="s">
        <v>7479</v>
      </c>
    </row>
    <row r="380" spans="1:3">
      <c r="A380" t="s">
        <v>7733</v>
      </c>
      <c r="B380" t="s">
        <v>7734</v>
      </c>
      <c r="C380" t="s">
        <v>7463</v>
      </c>
    </row>
    <row r="381" spans="1:3">
      <c r="A381" t="s">
        <v>7735</v>
      </c>
      <c r="B381" t="s">
        <v>7736</v>
      </c>
      <c r="C381" t="s">
        <v>7463</v>
      </c>
    </row>
    <row r="382" spans="1:3">
      <c r="A382" t="s">
        <v>7737</v>
      </c>
      <c r="B382" t="s">
        <v>7738</v>
      </c>
      <c r="C382" t="s">
        <v>7479</v>
      </c>
    </row>
    <row r="383" spans="1:3">
      <c r="A383" t="s">
        <v>7739</v>
      </c>
      <c r="B383" t="s">
        <v>7740</v>
      </c>
      <c r="C383" t="s">
        <v>7463</v>
      </c>
    </row>
    <row r="384" spans="1:3">
      <c r="A384" t="s">
        <v>7741</v>
      </c>
      <c r="B384" t="s">
        <v>7742</v>
      </c>
      <c r="C384" t="s">
        <v>7463</v>
      </c>
    </row>
    <row r="385" spans="1:3">
      <c r="A385" t="s">
        <v>2477</v>
      </c>
      <c r="B385" t="s">
        <v>2478</v>
      </c>
      <c r="C385" t="s">
        <v>7459</v>
      </c>
    </row>
    <row r="386" spans="1:3">
      <c r="A386" t="s">
        <v>3301</v>
      </c>
      <c r="B386" t="s">
        <v>3302</v>
      </c>
      <c r="C386" t="s">
        <v>7473</v>
      </c>
    </row>
    <row r="387" spans="1:3">
      <c r="A387" t="s">
        <v>2334</v>
      </c>
      <c r="B387" t="s">
        <v>2335</v>
      </c>
      <c r="C387" t="s">
        <v>7451</v>
      </c>
    </row>
    <row r="388" spans="1:3">
      <c r="A388" t="s">
        <v>1086</v>
      </c>
      <c r="B388" t="s">
        <v>1087</v>
      </c>
      <c r="C388" t="s">
        <v>7451</v>
      </c>
    </row>
    <row r="389" spans="1:3">
      <c r="A389" t="s">
        <v>412</v>
      </c>
      <c r="B389" t="s">
        <v>413</v>
      </c>
      <c r="C389" t="s">
        <v>7451</v>
      </c>
    </row>
    <row r="390" spans="1:3">
      <c r="A390" t="s">
        <v>3209</v>
      </c>
      <c r="B390" t="s">
        <v>3210</v>
      </c>
      <c r="C390" t="s">
        <v>7460</v>
      </c>
    </row>
    <row r="391" spans="1:3">
      <c r="A391" t="s">
        <v>88</v>
      </c>
      <c r="B391" t="s">
        <v>89</v>
      </c>
      <c r="C391" t="s">
        <v>7694</v>
      </c>
    </row>
    <row r="392" spans="1:3">
      <c r="A392" t="s">
        <v>74</v>
      </c>
      <c r="B392" t="s">
        <v>75</v>
      </c>
      <c r="C392" t="s">
        <v>7694</v>
      </c>
    </row>
    <row r="393" spans="1:3">
      <c r="A393" t="s">
        <v>376</v>
      </c>
      <c r="B393" t="s">
        <v>377</v>
      </c>
      <c r="C393" t="s">
        <v>7455</v>
      </c>
    </row>
    <row r="394" spans="1:3">
      <c r="A394" t="s">
        <v>1108</v>
      </c>
      <c r="B394" t="s">
        <v>1109</v>
      </c>
      <c r="C394" t="s">
        <v>7451</v>
      </c>
    </row>
    <row r="395" spans="1:3">
      <c r="A395" t="s">
        <v>143</v>
      </c>
      <c r="B395" t="s">
        <v>144</v>
      </c>
      <c r="C395" t="s">
        <v>7694</v>
      </c>
    </row>
    <row r="396" spans="1:3">
      <c r="A396" t="s">
        <v>1333</v>
      </c>
      <c r="B396" t="s">
        <v>1334</v>
      </c>
      <c r="C396" t="s">
        <v>7458</v>
      </c>
    </row>
    <row r="397" spans="1:3">
      <c r="A397" t="s">
        <v>1140</v>
      </c>
      <c r="B397" t="s">
        <v>1141</v>
      </c>
      <c r="C397" t="s">
        <v>7451</v>
      </c>
    </row>
    <row r="398" spans="1:3">
      <c r="A398" t="s">
        <v>1459</v>
      </c>
      <c r="B398" t="s">
        <v>1460</v>
      </c>
      <c r="C398" t="s">
        <v>7473</v>
      </c>
    </row>
    <row r="399" spans="1:3">
      <c r="A399" t="s">
        <v>1369</v>
      </c>
      <c r="B399" t="s">
        <v>1370</v>
      </c>
      <c r="C399" t="s">
        <v>7451</v>
      </c>
    </row>
    <row r="400" spans="1:3">
      <c r="A400" t="s">
        <v>2086</v>
      </c>
      <c r="B400" t="s">
        <v>2087</v>
      </c>
      <c r="C400" t="s">
        <v>7455</v>
      </c>
    </row>
    <row r="401" spans="1:3">
      <c r="A401" t="s">
        <v>7743</v>
      </c>
      <c r="B401" t="s">
        <v>1632</v>
      </c>
      <c r="C401" t="s">
        <v>7459</v>
      </c>
    </row>
    <row r="402" spans="1:3">
      <c r="A402" t="s">
        <v>844</v>
      </c>
      <c r="B402" t="s">
        <v>845</v>
      </c>
      <c r="C402" t="s">
        <v>7451</v>
      </c>
    </row>
    <row r="403" spans="1:3">
      <c r="A403" t="s">
        <v>1097</v>
      </c>
      <c r="B403" t="s">
        <v>1098</v>
      </c>
      <c r="C403" t="s">
        <v>7451</v>
      </c>
    </row>
    <row r="404" spans="1:3">
      <c r="A404" t="s">
        <v>2097</v>
      </c>
      <c r="B404" t="s">
        <v>2098</v>
      </c>
      <c r="C404" t="s">
        <v>7695</v>
      </c>
    </row>
    <row r="405" spans="1:3">
      <c r="A405" t="s">
        <v>2033</v>
      </c>
      <c r="B405" t="s">
        <v>2034</v>
      </c>
      <c r="C405" t="s">
        <v>7466</v>
      </c>
    </row>
    <row r="406" spans="1:3">
      <c r="A406" t="s">
        <v>2958</v>
      </c>
      <c r="B406" t="s">
        <v>2959</v>
      </c>
      <c r="C406" t="s">
        <v>7451</v>
      </c>
    </row>
    <row r="407" spans="1:3">
      <c r="A407" t="s">
        <v>2486</v>
      </c>
      <c r="B407" t="s">
        <v>2487</v>
      </c>
      <c r="C407" t="s">
        <v>7459</v>
      </c>
    </row>
    <row r="408" spans="1:3">
      <c r="A408" t="s">
        <v>2219</v>
      </c>
      <c r="B408" t="s">
        <v>2220</v>
      </c>
      <c r="C408" t="s">
        <v>7466</v>
      </c>
    </row>
    <row r="409" spans="1:3">
      <c r="A409" t="s">
        <v>2531</v>
      </c>
      <c r="B409" t="s">
        <v>2532</v>
      </c>
      <c r="C409" t="s">
        <v>7451</v>
      </c>
    </row>
    <row r="410" spans="1:3">
      <c r="A410" t="s">
        <v>2429</v>
      </c>
      <c r="B410" t="s">
        <v>2430</v>
      </c>
      <c r="C410" t="s">
        <v>7455</v>
      </c>
    </row>
    <row r="411" spans="1:3">
      <c r="A411" t="s">
        <v>2499</v>
      </c>
      <c r="B411" t="s">
        <v>2500</v>
      </c>
      <c r="C411" t="s">
        <v>7451</v>
      </c>
    </row>
    <row r="412" spans="1:3">
      <c r="A412" t="s">
        <v>1741</v>
      </c>
      <c r="B412" t="s">
        <v>1742</v>
      </c>
      <c r="C412" t="s">
        <v>7458</v>
      </c>
    </row>
    <row r="413" spans="1:3">
      <c r="A413" t="s">
        <v>3981</v>
      </c>
      <c r="B413" t="s">
        <v>3982</v>
      </c>
      <c r="C413" t="s">
        <v>7467</v>
      </c>
    </row>
    <row r="414" spans="1:3">
      <c r="A414" t="s">
        <v>2107</v>
      </c>
      <c r="B414" t="s">
        <v>2108</v>
      </c>
      <c r="C414" t="s">
        <v>7451</v>
      </c>
    </row>
    <row r="415" spans="1:3">
      <c r="A415" t="s">
        <v>2399</v>
      </c>
      <c r="B415" t="s">
        <v>2400</v>
      </c>
      <c r="C415" t="s">
        <v>7451</v>
      </c>
    </row>
    <row r="416" spans="1:3">
      <c r="A416" t="s">
        <v>2765</v>
      </c>
      <c r="B416" t="s">
        <v>2766</v>
      </c>
      <c r="C416" t="s">
        <v>7451</v>
      </c>
    </row>
    <row r="417" spans="1:3">
      <c r="A417" t="s">
        <v>7744</v>
      </c>
      <c r="B417" t="s">
        <v>2670</v>
      </c>
      <c r="C417" t="s">
        <v>7456</v>
      </c>
    </row>
    <row r="418" spans="1:3">
      <c r="A418" t="s">
        <v>2229</v>
      </c>
      <c r="B418" t="s">
        <v>2230</v>
      </c>
      <c r="C418" t="s">
        <v>7456</v>
      </c>
    </row>
    <row r="419" spans="1:3">
      <c r="A419" t="s">
        <v>1944</v>
      </c>
      <c r="B419" t="s">
        <v>1945</v>
      </c>
      <c r="C419" t="s">
        <v>7451</v>
      </c>
    </row>
    <row r="420" spans="1:3">
      <c r="A420" t="s">
        <v>2156</v>
      </c>
      <c r="B420" t="s">
        <v>2157</v>
      </c>
      <c r="C420" t="s">
        <v>7451</v>
      </c>
    </row>
    <row r="421" spans="1:3">
      <c r="A421" t="s">
        <v>2354</v>
      </c>
      <c r="B421" t="s">
        <v>2355</v>
      </c>
      <c r="C421" t="s">
        <v>7462</v>
      </c>
    </row>
    <row r="422" spans="1:3">
      <c r="A422" t="s">
        <v>7745</v>
      </c>
      <c r="B422" t="s">
        <v>7746</v>
      </c>
      <c r="C422" t="s">
        <v>7460</v>
      </c>
    </row>
    <row r="423" spans="1:3">
      <c r="A423" t="s">
        <v>2695</v>
      </c>
      <c r="B423" t="s">
        <v>2696</v>
      </c>
      <c r="C423" t="s">
        <v>7466</v>
      </c>
    </row>
    <row r="424" spans="1:3">
      <c r="A424" t="s">
        <v>3027</v>
      </c>
      <c r="B424" t="s">
        <v>3028</v>
      </c>
      <c r="C424" t="s">
        <v>7451</v>
      </c>
    </row>
    <row r="425" spans="1:3">
      <c r="A425" t="s">
        <v>2791</v>
      </c>
      <c r="B425" t="s">
        <v>2792</v>
      </c>
      <c r="C425" t="s">
        <v>7451</v>
      </c>
    </row>
    <row r="426" spans="1:3">
      <c r="A426" t="s">
        <v>3091</v>
      </c>
      <c r="B426" t="s">
        <v>3092</v>
      </c>
      <c r="C426" t="s">
        <v>7459</v>
      </c>
    </row>
    <row r="427" spans="1:3">
      <c r="A427" t="s">
        <v>2044</v>
      </c>
      <c r="B427" t="s">
        <v>2045</v>
      </c>
      <c r="C427" t="s">
        <v>7454</v>
      </c>
    </row>
    <row r="428" spans="1:3">
      <c r="A428" t="s">
        <v>1663</v>
      </c>
      <c r="B428" t="s">
        <v>1664</v>
      </c>
      <c r="C428" t="s">
        <v>7456</v>
      </c>
    </row>
    <row r="429" spans="1:3">
      <c r="A429" t="s">
        <v>3985</v>
      </c>
      <c r="B429" t="s">
        <v>3986</v>
      </c>
      <c r="C429" t="s">
        <v>7464</v>
      </c>
    </row>
    <row r="430" spans="1:3">
      <c r="A430" t="s">
        <v>7747</v>
      </c>
      <c r="B430" t="s">
        <v>7748</v>
      </c>
      <c r="C430" t="s">
        <v>7460</v>
      </c>
    </row>
    <row r="431" spans="1:3">
      <c r="A431" t="s">
        <v>7749</v>
      </c>
      <c r="B431" t="s">
        <v>2847</v>
      </c>
      <c r="C431" t="s">
        <v>7468</v>
      </c>
    </row>
    <row r="432" spans="1:3">
      <c r="A432" t="s">
        <v>3987</v>
      </c>
      <c r="B432" t="s">
        <v>3988</v>
      </c>
      <c r="C432" t="s">
        <v>7451</v>
      </c>
    </row>
    <row r="433" spans="1:3">
      <c r="A433" t="s">
        <v>7750</v>
      </c>
      <c r="B433" t="s">
        <v>7751</v>
      </c>
      <c r="C433" t="s">
        <v>7458</v>
      </c>
    </row>
    <row r="434" spans="1:3">
      <c r="A434" t="s">
        <v>3058</v>
      </c>
      <c r="B434" t="s">
        <v>3059</v>
      </c>
      <c r="C434" t="s">
        <v>7472</v>
      </c>
    </row>
    <row r="435" spans="1:3">
      <c r="A435" t="s">
        <v>3989</v>
      </c>
      <c r="B435" t="s">
        <v>3990</v>
      </c>
      <c r="C435" t="s">
        <v>7469</v>
      </c>
    </row>
    <row r="436" spans="1:3">
      <c r="A436" t="s">
        <v>1470</v>
      </c>
      <c r="B436" t="s">
        <v>1471</v>
      </c>
      <c r="C436" t="s">
        <v>7460</v>
      </c>
    </row>
    <row r="437" spans="1:3">
      <c r="A437" t="s">
        <v>3352</v>
      </c>
      <c r="B437" t="s">
        <v>3353</v>
      </c>
      <c r="C437" t="s">
        <v>7696</v>
      </c>
    </row>
    <row r="438" spans="1:3">
      <c r="A438" t="s">
        <v>4000</v>
      </c>
      <c r="B438" t="s">
        <v>4001</v>
      </c>
      <c r="C438" t="s">
        <v>7460</v>
      </c>
    </row>
    <row r="439" spans="1:3">
      <c r="A439" t="s">
        <v>2262</v>
      </c>
      <c r="B439" t="s">
        <v>2263</v>
      </c>
      <c r="C439" t="s">
        <v>7464</v>
      </c>
    </row>
    <row r="440" spans="1:3">
      <c r="A440" t="s">
        <v>3035</v>
      </c>
      <c r="B440" t="s">
        <v>3036</v>
      </c>
      <c r="C440" t="s">
        <v>7695</v>
      </c>
    </row>
    <row r="441" spans="1:3">
      <c r="A441" t="s">
        <v>2712</v>
      </c>
      <c r="B441" t="s">
        <v>2713</v>
      </c>
      <c r="C441" t="s">
        <v>7473</v>
      </c>
    </row>
    <row r="442" spans="1:3">
      <c r="A442" t="s">
        <v>130</v>
      </c>
      <c r="B442" t="s">
        <v>131</v>
      </c>
      <c r="C442" t="s">
        <v>7694</v>
      </c>
    </row>
    <row r="443" spans="1:3">
      <c r="A443" t="s">
        <v>169</v>
      </c>
      <c r="B443" t="s">
        <v>170</v>
      </c>
      <c r="C443" t="s">
        <v>7694</v>
      </c>
    </row>
    <row r="444" spans="1:3">
      <c r="A444" t="s">
        <v>1800</v>
      </c>
      <c r="B444" t="s">
        <v>1801</v>
      </c>
      <c r="C444" t="s">
        <v>7694</v>
      </c>
    </row>
    <row r="445" spans="1:3">
      <c r="A445" t="s">
        <v>4007</v>
      </c>
      <c r="B445" t="s">
        <v>4008</v>
      </c>
      <c r="C445" t="s">
        <v>7752</v>
      </c>
    </row>
    <row r="446" spans="1:3">
      <c r="A446" t="s">
        <v>4009</v>
      </c>
      <c r="B446" t="s">
        <v>4010</v>
      </c>
      <c r="C446" t="s">
        <v>7753</v>
      </c>
    </row>
    <row r="447" spans="1:3">
      <c r="A447" t="s">
        <v>2297</v>
      </c>
      <c r="B447" t="s">
        <v>2298</v>
      </c>
      <c r="C447" t="s">
        <v>7694</v>
      </c>
    </row>
    <row r="448" spans="1:3">
      <c r="A448" t="s">
        <v>2771</v>
      </c>
      <c r="B448" t="s">
        <v>2772</v>
      </c>
      <c r="C448" t="s">
        <v>7694</v>
      </c>
    </row>
    <row r="449" spans="1:3">
      <c r="A449" t="s">
        <v>3219</v>
      </c>
      <c r="B449" t="s">
        <v>3220</v>
      </c>
      <c r="C449" t="s">
        <v>7694</v>
      </c>
    </row>
    <row r="450" spans="1:3">
      <c r="A450" t="s">
        <v>1312</v>
      </c>
      <c r="B450" t="s">
        <v>1313</v>
      </c>
      <c r="C450" t="s">
        <v>7454</v>
      </c>
    </row>
    <row r="451" spans="1:3">
      <c r="A451" t="s">
        <v>1344</v>
      </c>
      <c r="B451" t="s">
        <v>1345</v>
      </c>
      <c r="C451" t="s">
        <v>7453</v>
      </c>
    </row>
    <row r="452" spans="1:3">
      <c r="A452" t="s">
        <v>1289</v>
      </c>
      <c r="B452" t="s">
        <v>1290</v>
      </c>
      <c r="C452" t="s">
        <v>7453</v>
      </c>
    </row>
    <row r="453" spans="1:3">
      <c r="A453" t="s">
        <v>2011</v>
      </c>
      <c r="B453" t="s">
        <v>2012</v>
      </c>
      <c r="C453" t="s">
        <v>7453</v>
      </c>
    </row>
    <row r="454" spans="1:3">
      <c r="A454" t="s">
        <v>689</v>
      </c>
      <c r="B454" t="s">
        <v>690</v>
      </c>
      <c r="C454" t="s">
        <v>7453</v>
      </c>
    </row>
    <row r="455" spans="1:3">
      <c r="A455" t="s">
        <v>424</v>
      </c>
      <c r="B455" t="s">
        <v>425</v>
      </c>
      <c r="C455" t="s">
        <v>7453</v>
      </c>
    </row>
    <row r="456" spans="1:3">
      <c r="A456" t="s">
        <v>1923</v>
      </c>
      <c r="B456" t="s">
        <v>1924</v>
      </c>
      <c r="C456" t="s">
        <v>7453</v>
      </c>
    </row>
    <row r="457" spans="1:3">
      <c r="A457" t="s">
        <v>1707</v>
      </c>
      <c r="B457" t="s">
        <v>1708</v>
      </c>
      <c r="C457" t="s">
        <v>7453</v>
      </c>
    </row>
    <row r="458" spans="1:3">
      <c r="A458" t="s">
        <v>208</v>
      </c>
      <c r="B458" t="s">
        <v>209</v>
      </c>
      <c r="C458" t="s">
        <v>7453</v>
      </c>
    </row>
    <row r="459" spans="1:3">
      <c r="A459" t="s">
        <v>508</v>
      </c>
      <c r="B459" t="s">
        <v>509</v>
      </c>
      <c r="C459" t="s">
        <v>7453</v>
      </c>
    </row>
    <row r="460" spans="1:3">
      <c r="A460" t="s">
        <v>2604</v>
      </c>
      <c r="B460" t="s">
        <v>2605</v>
      </c>
      <c r="C460" t="s">
        <v>7453</v>
      </c>
    </row>
    <row r="461" spans="1:3">
      <c r="A461" t="s">
        <v>2167</v>
      </c>
      <c r="B461" t="s">
        <v>2168</v>
      </c>
      <c r="C461" t="s">
        <v>7453</v>
      </c>
    </row>
    <row r="462" spans="1:3">
      <c r="A462" t="s">
        <v>1685</v>
      </c>
      <c r="B462" t="s">
        <v>1686</v>
      </c>
      <c r="C462" t="s">
        <v>7453</v>
      </c>
    </row>
    <row r="463" spans="1:3">
      <c r="A463" t="s">
        <v>1378</v>
      </c>
      <c r="B463" t="s">
        <v>1379</v>
      </c>
      <c r="C463" t="s">
        <v>7453</v>
      </c>
    </row>
    <row r="464" spans="1:3">
      <c r="A464" t="s">
        <v>520</v>
      </c>
      <c r="B464" t="s">
        <v>521</v>
      </c>
      <c r="C464" t="s">
        <v>7453</v>
      </c>
    </row>
    <row r="465" spans="1:3">
      <c r="A465" t="s">
        <v>2913</v>
      </c>
      <c r="B465" t="s">
        <v>2914</v>
      </c>
      <c r="C465" t="s">
        <v>7464</v>
      </c>
    </row>
    <row r="466" spans="1:3">
      <c r="A466" t="s">
        <v>2543</v>
      </c>
      <c r="B466" t="s">
        <v>2544</v>
      </c>
      <c r="C466" t="s">
        <v>7464</v>
      </c>
    </row>
    <row r="467" spans="1:3">
      <c r="A467" t="s">
        <v>1983</v>
      </c>
      <c r="B467" t="s">
        <v>1984</v>
      </c>
      <c r="C467" t="s">
        <v>7464</v>
      </c>
    </row>
    <row r="468" spans="1:3">
      <c r="A468" t="s">
        <v>2023</v>
      </c>
      <c r="B468" t="s">
        <v>2024</v>
      </c>
      <c r="C468" t="s">
        <v>7464</v>
      </c>
    </row>
    <row r="469" spans="1:3">
      <c r="A469" t="s">
        <v>1197</v>
      </c>
      <c r="B469" t="s">
        <v>1198</v>
      </c>
      <c r="C469" t="s">
        <v>7464</v>
      </c>
    </row>
    <row r="470" spans="1:3">
      <c r="A470" t="s">
        <v>7754</v>
      </c>
      <c r="B470" t="s">
        <v>2748</v>
      </c>
      <c r="C470" t="s">
        <v>7464</v>
      </c>
    </row>
    <row r="471" spans="1:3">
      <c r="A471" t="s">
        <v>2923</v>
      </c>
      <c r="B471" t="s">
        <v>2924</v>
      </c>
      <c r="C471" t="s">
        <v>7464</v>
      </c>
    </row>
    <row r="472" spans="1:3">
      <c r="A472" t="s">
        <v>1839</v>
      </c>
      <c r="B472" t="s">
        <v>1840</v>
      </c>
      <c r="C472" t="s">
        <v>7464</v>
      </c>
    </row>
    <row r="473" spans="1:3">
      <c r="A473" t="s">
        <v>2511</v>
      </c>
      <c r="B473" t="s">
        <v>2512</v>
      </c>
      <c r="C473" t="s">
        <v>7464</v>
      </c>
    </row>
    <row r="474" spans="1:3">
      <c r="A474" t="s">
        <v>2722</v>
      </c>
      <c r="B474" t="s">
        <v>2723</v>
      </c>
      <c r="C474" t="s">
        <v>7465</v>
      </c>
    </row>
    <row r="475" spans="1:3">
      <c r="A475" t="s">
        <v>2118</v>
      </c>
      <c r="B475" t="s">
        <v>2119</v>
      </c>
      <c r="C475" t="s">
        <v>7465</v>
      </c>
    </row>
    <row r="476" spans="1:3">
      <c r="A476" t="s">
        <v>2891</v>
      </c>
      <c r="B476" t="s">
        <v>2892</v>
      </c>
      <c r="C476" t="s">
        <v>7465</v>
      </c>
    </row>
    <row r="477" spans="1:3">
      <c r="A477" t="s">
        <v>3067</v>
      </c>
      <c r="B477" t="s">
        <v>3068</v>
      </c>
      <c r="C477" t="s">
        <v>7465</v>
      </c>
    </row>
    <row r="478" spans="1:3">
      <c r="A478" t="s">
        <v>7755</v>
      </c>
      <c r="B478" t="s">
        <v>1955</v>
      </c>
      <c r="C478" t="s">
        <v>7455</v>
      </c>
    </row>
    <row r="479" spans="1:3">
      <c r="A479" t="s">
        <v>2934</v>
      </c>
      <c r="B479" t="s">
        <v>2935</v>
      </c>
      <c r="C479" t="s">
        <v>7464</v>
      </c>
    </row>
    <row r="480" spans="1:3">
      <c r="A480" t="s">
        <v>2996</v>
      </c>
      <c r="B480" t="s">
        <v>2997</v>
      </c>
      <c r="C480" t="s">
        <v>7465</v>
      </c>
    </row>
    <row r="481" spans="1:3">
      <c r="A481" t="s">
        <v>1153</v>
      </c>
      <c r="B481" t="s">
        <v>1154</v>
      </c>
      <c r="C481" t="s">
        <v>7455</v>
      </c>
    </row>
    <row r="482" spans="1:3">
      <c r="A482" t="s">
        <v>2273</v>
      </c>
      <c r="B482" t="s">
        <v>2274</v>
      </c>
      <c r="C482" t="s">
        <v>7455</v>
      </c>
    </row>
    <row r="483" spans="1:3">
      <c r="A483" t="s">
        <v>1890</v>
      </c>
      <c r="B483" t="s">
        <v>1891</v>
      </c>
      <c r="C483" t="s">
        <v>7455</v>
      </c>
    </row>
    <row r="484" spans="1:3">
      <c r="A484" t="s">
        <v>856</v>
      </c>
      <c r="B484" t="s">
        <v>857</v>
      </c>
      <c r="C484" t="s">
        <v>7455</v>
      </c>
    </row>
    <row r="485" spans="1:3">
      <c r="A485" t="s">
        <v>1390</v>
      </c>
      <c r="B485" t="s">
        <v>1391</v>
      </c>
      <c r="C485" t="s">
        <v>7455</v>
      </c>
    </row>
    <row r="486" spans="1:3">
      <c r="A486" t="s">
        <v>3003</v>
      </c>
      <c r="B486" t="s">
        <v>3004</v>
      </c>
      <c r="C486" t="s">
        <v>7455</v>
      </c>
    </row>
    <row r="487" spans="1:3">
      <c r="A487" t="s">
        <v>949</v>
      </c>
      <c r="B487" t="s">
        <v>950</v>
      </c>
      <c r="C487" t="s">
        <v>7455</v>
      </c>
    </row>
    <row r="488" spans="1:3">
      <c r="A488" t="s">
        <v>7756</v>
      </c>
      <c r="B488" t="s">
        <v>1850</v>
      </c>
      <c r="C488" t="s">
        <v>7455</v>
      </c>
    </row>
    <row r="489" spans="1:3">
      <c r="A489" t="s">
        <v>819</v>
      </c>
      <c r="B489" t="s">
        <v>820</v>
      </c>
      <c r="C489" t="s">
        <v>7452</v>
      </c>
    </row>
    <row r="490" spans="1:3">
      <c r="A490" t="s">
        <v>893</v>
      </c>
      <c r="B490" t="s">
        <v>894</v>
      </c>
      <c r="C490" t="s">
        <v>7452</v>
      </c>
    </row>
    <row r="491" spans="1:3">
      <c r="A491" t="s">
        <v>485</v>
      </c>
      <c r="B491" t="s">
        <v>486</v>
      </c>
      <c r="C491" t="s">
        <v>7452</v>
      </c>
    </row>
    <row r="492" spans="1:3">
      <c r="A492" t="s">
        <v>399</v>
      </c>
      <c r="B492" t="s">
        <v>400</v>
      </c>
      <c r="C492" t="s">
        <v>7462</v>
      </c>
    </row>
    <row r="493" spans="1:3">
      <c r="A493" t="s">
        <v>2553</v>
      </c>
      <c r="B493" t="s">
        <v>2554</v>
      </c>
      <c r="C493" t="s">
        <v>7452</v>
      </c>
    </row>
    <row r="494" spans="1:3">
      <c r="A494" t="s">
        <v>2177</v>
      </c>
      <c r="B494" t="s">
        <v>2178</v>
      </c>
      <c r="C494" t="s">
        <v>7452</v>
      </c>
    </row>
    <row r="495" spans="1:3">
      <c r="A495" t="s">
        <v>2056</v>
      </c>
      <c r="B495" t="s">
        <v>2057</v>
      </c>
      <c r="C495" t="s">
        <v>7452</v>
      </c>
    </row>
    <row r="496" spans="1:3">
      <c r="A496" t="s">
        <v>2131</v>
      </c>
      <c r="B496" t="s">
        <v>2132</v>
      </c>
      <c r="C496" t="s">
        <v>7452</v>
      </c>
    </row>
    <row r="497" spans="1:3">
      <c r="A497" t="s">
        <v>2856</v>
      </c>
      <c r="B497" t="s">
        <v>2857</v>
      </c>
      <c r="C497" t="s">
        <v>7452</v>
      </c>
    </row>
    <row r="498" spans="1:3">
      <c r="A498" t="s">
        <v>1608</v>
      </c>
      <c r="B498" t="s">
        <v>1609</v>
      </c>
      <c r="C498" t="s">
        <v>7452</v>
      </c>
    </row>
    <row r="499" spans="1:3">
      <c r="A499" t="s">
        <v>1234</v>
      </c>
      <c r="B499" t="s">
        <v>1235</v>
      </c>
      <c r="C499" t="s">
        <v>7452</v>
      </c>
    </row>
    <row r="500" spans="1:3">
      <c r="A500" t="s">
        <v>435</v>
      </c>
      <c r="B500" t="s">
        <v>436</v>
      </c>
      <c r="C500" t="s">
        <v>7452</v>
      </c>
    </row>
    <row r="501" spans="1:3">
      <c r="A501" t="s">
        <v>1674</v>
      </c>
      <c r="B501" t="s">
        <v>1675</v>
      </c>
      <c r="C501" t="s">
        <v>7452</v>
      </c>
    </row>
    <row r="502" spans="1:3">
      <c r="A502" t="s">
        <v>460</v>
      </c>
      <c r="B502" t="s">
        <v>461</v>
      </c>
      <c r="C502" t="s">
        <v>7452</v>
      </c>
    </row>
    <row r="503" spans="1:3">
      <c r="A503" t="s">
        <v>1411</v>
      </c>
      <c r="B503" t="s">
        <v>1412</v>
      </c>
      <c r="C503" t="s">
        <v>7452</v>
      </c>
    </row>
    <row r="504" spans="1:3">
      <c r="A504" t="s">
        <v>1034</v>
      </c>
      <c r="B504" t="s">
        <v>1035</v>
      </c>
      <c r="C504" t="s">
        <v>7452</v>
      </c>
    </row>
    <row r="505" spans="1:3">
      <c r="A505" t="s">
        <v>2440</v>
      </c>
      <c r="B505" t="s">
        <v>2441</v>
      </c>
      <c r="C505" t="s">
        <v>7452</v>
      </c>
    </row>
    <row r="506" spans="1:3">
      <c r="A506" t="s">
        <v>2615</v>
      </c>
      <c r="B506" t="s">
        <v>2616</v>
      </c>
      <c r="C506" t="s">
        <v>7452</v>
      </c>
    </row>
    <row r="507" spans="1:3">
      <c r="A507" t="s">
        <v>2803</v>
      </c>
      <c r="B507" t="s">
        <v>2804</v>
      </c>
      <c r="C507" t="s">
        <v>7452</v>
      </c>
    </row>
    <row r="508" spans="1:3">
      <c r="A508" t="s">
        <v>2185</v>
      </c>
      <c r="B508" t="s">
        <v>2186</v>
      </c>
      <c r="C508" t="s">
        <v>7452</v>
      </c>
    </row>
    <row r="509" spans="1:3">
      <c r="A509" t="s">
        <v>2241</v>
      </c>
      <c r="B509" t="s">
        <v>2242</v>
      </c>
      <c r="C509" t="s">
        <v>7452</v>
      </c>
    </row>
    <row r="510" spans="1:3">
      <c r="A510" t="s">
        <v>1619</v>
      </c>
      <c r="B510" t="s">
        <v>1620</v>
      </c>
      <c r="C510" t="s">
        <v>7452</v>
      </c>
    </row>
    <row r="511" spans="1:3">
      <c r="A511" t="s">
        <v>1586</v>
      </c>
      <c r="B511" t="s">
        <v>1587</v>
      </c>
      <c r="C511" t="s">
        <v>7452</v>
      </c>
    </row>
    <row r="512" spans="1:3">
      <c r="A512" t="s">
        <v>1911</v>
      </c>
      <c r="B512" t="s">
        <v>1912</v>
      </c>
      <c r="C512" t="s">
        <v>7452</v>
      </c>
    </row>
    <row r="513" spans="1:3">
      <c r="A513" t="s">
        <v>2144</v>
      </c>
      <c r="B513" t="s">
        <v>2145</v>
      </c>
      <c r="C513" t="s">
        <v>7462</v>
      </c>
    </row>
    <row r="514" spans="1:3">
      <c r="A514" t="s">
        <v>7757</v>
      </c>
      <c r="B514" t="s">
        <v>833</v>
      </c>
      <c r="C514" t="s">
        <v>7758</v>
      </c>
    </row>
    <row r="515" spans="1:3">
      <c r="A515" t="s">
        <v>2564</v>
      </c>
      <c r="B515" t="s">
        <v>2565</v>
      </c>
      <c r="C515" t="s">
        <v>7758</v>
      </c>
    </row>
    <row r="516" spans="1:3">
      <c r="A516" t="s">
        <v>2627</v>
      </c>
      <c r="B516" t="s">
        <v>2628</v>
      </c>
      <c r="C516" t="s">
        <v>7758</v>
      </c>
    </row>
    <row r="517" spans="1:3">
      <c r="A517" t="s">
        <v>3248</v>
      </c>
      <c r="B517" t="s">
        <v>3249</v>
      </c>
      <c r="C517" t="s">
        <v>7695</v>
      </c>
    </row>
    <row r="518" spans="1:3">
      <c r="A518" t="s">
        <v>182</v>
      </c>
      <c r="B518" t="s">
        <v>183</v>
      </c>
      <c r="C518" t="s">
        <v>7753</v>
      </c>
    </row>
    <row r="519" spans="1:3">
      <c r="A519" t="s">
        <v>7759</v>
      </c>
      <c r="B519" t="s">
        <v>7760</v>
      </c>
      <c r="C519" t="s">
        <v>7752</v>
      </c>
    </row>
    <row r="520" spans="1:3">
      <c r="A520" t="s">
        <v>339</v>
      </c>
      <c r="B520" t="s">
        <v>340</v>
      </c>
      <c r="C520" t="s">
        <v>7753</v>
      </c>
    </row>
    <row r="521" spans="1:3">
      <c r="A521" t="s">
        <v>530</v>
      </c>
      <c r="B521" t="s">
        <v>531</v>
      </c>
      <c r="C521" t="s">
        <v>7753</v>
      </c>
    </row>
    <row r="522" spans="1:3">
      <c r="A522" t="s">
        <v>624</v>
      </c>
      <c r="B522" t="s">
        <v>625</v>
      </c>
      <c r="C522" t="s">
        <v>7753</v>
      </c>
    </row>
    <row r="523" spans="1:3">
      <c r="A523" t="s">
        <v>101</v>
      </c>
      <c r="B523" t="s">
        <v>102</v>
      </c>
      <c r="C523" t="s">
        <v>7753</v>
      </c>
    </row>
    <row r="524" spans="1:3">
      <c r="A524" t="s">
        <v>156</v>
      </c>
      <c r="B524" t="s">
        <v>157</v>
      </c>
      <c r="C524" t="s">
        <v>7753</v>
      </c>
    </row>
    <row r="525" spans="1:3">
      <c r="A525" t="s">
        <v>286</v>
      </c>
      <c r="B525" t="s">
        <v>287</v>
      </c>
      <c r="C525" t="s">
        <v>7753</v>
      </c>
    </row>
    <row r="526" spans="1:3">
      <c r="A526" t="s">
        <v>273</v>
      </c>
      <c r="B526" t="s">
        <v>274</v>
      </c>
      <c r="C526" t="s">
        <v>7753</v>
      </c>
    </row>
    <row r="527" spans="1:3">
      <c r="A527" t="s">
        <v>247</v>
      </c>
      <c r="B527" t="s">
        <v>248</v>
      </c>
      <c r="C527" t="s">
        <v>7753</v>
      </c>
    </row>
    <row r="528" spans="1:3">
      <c r="A528" t="s">
        <v>221</v>
      </c>
      <c r="B528" t="s">
        <v>222</v>
      </c>
      <c r="C528" t="s">
        <v>7753</v>
      </c>
    </row>
    <row r="529" spans="1:3">
      <c r="A529" t="s">
        <v>234</v>
      </c>
      <c r="B529" t="s">
        <v>235</v>
      </c>
      <c r="C529" t="s">
        <v>7753</v>
      </c>
    </row>
    <row r="530" spans="1:3">
      <c r="A530" t="s">
        <v>1504</v>
      </c>
      <c r="B530" t="s">
        <v>1505</v>
      </c>
      <c r="C530" t="s">
        <v>7753</v>
      </c>
    </row>
    <row r="531" spans="1:3">
      <c r="A531" t="s">
        <v>363</v>
      </c>
      <c r="B531" t="s">
        <v>364</v>
      </c>
      <c r="C531" t="s">
        <v>7753</v>
      </c>
    </row>
    <row r="532" spans="1:3">
      <c r="A532" t="s">
        <v>698</v>
      </c>
      <c r="B532" t="s">
        <v>699</v>
      </c>
      <c r="C532" t="s">
        <v>7753</v>
      </c>
    </row>
    <row r="533" spans="1:3">
      <c r="A533" t="s">
        <v>7761</v>
      </c>
      <c r="B533" t="s">
        <v>3155</v>
      </c>
      <c r="C533" t="s">
        <v>7491</v>
      </c>
    </row>
    <row r="534" spans="1:3">
      <c r="A534" t="s">
        <v>2883</v>
      </c>
      <c r="B534" t="s">
        <v>2884</v>
      </c>
      <c r="C534" t="s">
        <v>7752</v>
      </c>
    </row>
    <row r="535" spans="1:3">
      <c r="A535" t="s">
        <v>2756</v>
      </c>
      <c r="B535" t="s">
        <v>2757</v>
      </c>
      <c r="C535" t="s">
        <v>7752</v>
      </c>
    </row>
    <row r="536" spans="1:3">
      <c r="A536" t="s">
        <v>3041</v>
      </c>
      <c r="B536" t="s">
        <v>3042</v>
      </c>
      <c r="C536" t="s">
        <v>7752</v>
      </c>
    </row>
    <row r="537" spans="1:3">
      <c r="A537" t="s">
        <v>2366</v>
      </c>
      <c r="B537" t="s">
        <v>2367</v>
      </c>
      <c r="C537" t="s">
        <v>7752</v>
      </c>
    </row>
    <row r="538" spans="1:3">
      <c r="A538" t="s">
        <v>2638</v>
      </c>
      <c r="B538" t="s">
        <v>2639</v>
      </c>
      <c r="C538" t="s">
        <v>7752</v>
      </c>
    </row>
    <row r="539" spans="1:3">
      <c r="A539" t="s">
        <v>2868</v>
      </c>
      <c r="B539" t="s">
        <v>2869</v>
      </c>
      <c r="C539" t="s">
        <v>7752</v>
      </c>
    </row>
    <row r="540" spans="1:3">
      <c r="A540" t="s">
        <v>2573</v>
      </c>
      <c r="B540" t="s">
        <v>2574</v>
      </c>
      <c r="C540" t="s">
        <v>7752</v>
      </c>
    </row>
    <row r="541" spans="1:3">
      <c r="A541" t="s">
        <v>2703</v>
      </c>
      <c r="B541" t="s">
        <v>2704</v>
      </c>
      <c r="C541" t="s">
        <v>7752</v>
      </c>
    </row>
    <row r="542" spans="1:3">
      <c r="A542" t="s">
        <v>2307</v>
      </c>
      <c r="B542" t="s">
        <v>2308</v>
      </c>
      <c r="C542" t="s">
        <v>7752</v>
      </c>
    </row>
    <row r="543" spans="1:3">
      <c r="A543" t="s">
        <v>7762</v>
      </c>
      <c r="B543" t="s">
        <v>3123</v>
      </c>
      <c r="C543" t="s">
        <v>7758</v>
      </c>
    </row>
    <row r="544" spans="1:3">
      <c r="A544" t="s">
        <v>2522</v>
      </c>
      <c r="B544" t="s">
        <v>2523</v>
      </c>
      <c r="C544" t="s">
        <v>7695</v>
      </c>
    </row>
    <row r="545" spans="1:3">
      <c r="A545" t="s">
        <v>2782</v>
      </c>
      <c r="B545" t="s">
        <v>2783</v>
      </c>
      <c r="C545" t="s">
        <v>7695</v>
      </c>
    </row>
    <row r="546" spans="1:3">
      <c r="A546" t="s">
        <v>3276</v>
      </c>
      <c r="B546" t="s">
        <v>3277</v>
      </c>
      <c r="C546" t="s">
        <v>7473</v>
      </c>
    </row>
    <row r="547" spans="1:3">
      <c r="A547" t="s">
        <v>7763</v>
      </c>
      <c r="B547" t="s">
        <v>3102</v>
      </c>
      <c r="C547" t="s">
        <v>7456</v>
      </c>
    </row>
    <row r="548" spans="1:3">
      <c r="A548" t="s">
        <v>195</v>
      </c>
      <c r="B548" t="s">
        <v>196</v>
      </c>
      <c r="C548" t="s">
        <v>7455</v>
      </c>
    </row>
    <row r="549" spans="1:3">
      <c r="A549" t="s">
        <v>2585</v>
      </c>
      <c r="B549" t="s">
        <v>2586</v>
      </c>
      <c r="C549" t="s">
        <v>7752</v>
      </c>
    </row>
    <row r="550" spans="1:3">
      <c r="A550" t="s">
        <v>906</v>
      </c>
      <c r="B550" t="s">
        <v>907</v>
      </c>
      <c r="C550" t="s">
        <v>7695</v>
      </c>
    </row>
    <row r="551" spans="1:3">
      <c r="A551" t="s">
        <v>3192</v>
      </c>
      <c r="B551" t="s">
        <v>3193</v>
      </c>
      <c r="C551" t="s">
        <v>7758</v>
      </c>
    </row>
    <row r="552" spans="1:3">
      <c r="A552" t="s">
        <v>3257</v>
      </c>
      <c r="B552" t="s">
        <v>3258</v>
      </c>
      <c r="C552" t="s">
        <v>7758</v>
      </c>
    </row>
    <row r="553" spans="1:3">
      <c r="A553" t="s">
        <v>2451</v>
      </c>
      <c r="B553" t="s">
        <v>2452</v>
      </c>
      <c r="C553" t="s">
        <v>7758</v>
      </c>
    </row>
    <row r="554" spans="1:3">
      <c r="A554" t="s">
        <v>7764</v>
      </c>
      <c r="B554" t="s">
        <v>2838</v>
      </c>
      <c r="C554" t="s">
        <v>7752</v>
      </c>
    </row>
    <row r="555" spans="1:3">
      <c r="A555" t="s">
        <v>299</v>
      </c>
      <c r="B555" t="s">
        <v>300</v>
      </c>
      <c r="C555" t="s">
        <v>7695</v>
      </c>
    </row>
    <row r="556" spans="1:3">
      <c r="A556" t="s">
        <v>7765</v>
      </c>
      <c r="B556" t="s">
        <v>1643</v>
      </c>
      <c r="C556" t="s">
        <v>7460</v>
      </c>
    </row>
    <row r="557" spans="1:3">
      <c r="A557" t="s">
        <v>260</v>
      </c>
      <c r="B557" t="s">
        <v>261</v>
      </c>
      <c r="C557" t="s">
        <v>7695</v>
      </c>
    </row>
    <row r="558" spans="1:3">
      <c r="A558" t="s">
        <v>7766</v>
      </c>
      <c r="B558" t="s">
        <v>2967</v>
      </c>
      <c r="C558" t="s">
        <v>7473</v>
      </c>
    </row>
    <row r="559" spans="1:3">
      <c r="A559" t="s">
        <v>7767</v>
      </c>
      <c r="B559" t="s">
        <v>1538</v>
      </c>
      <c r="C559" t="s">
        <v>7758</v>
      </c>
    </row>
    <row r="560" spans="1:3">
      <c r="A560" t="s">
        <v>7768</v>
      </c>
      <c r="B560" t="s">
        <v>3051</v>
      </c>
      <c r="C560" t="s">
        <v>7758</v>
      </c>
    </row>
    <row r="561" spans="1:3">
      <c r="A561" t="s">
        <v>959</v>
      </c>
      <c r="B561" t="s">
        <v>960</v>
      </c>
      <c r="C561" t="s">
        <v>7455</v>
      </c>
    </row>
    <row r="562" spans="1:3">
      <c r="A562" t="s">
        <v>601</v>
      </c>
      <c r="B562" t="s">
        <v>602</v>
      </c>
      <c r="C562" t="s">
        <v>7455</v>
      </c>
    </row>
    <row r="563" spans="1:3">
      <c r="A563" t="s">
        <v>745</v>
      </c>
      <c r="B563" t="s">
        <v>746</v>
      </c>
      <c r="C563" t="s">
        <v>7455</v>
      </c>
    </row>
    <row r="564" spans="1:3">
      <c r="A564" t="s">
        <v>1324</v>
      </c>
      <c r="B564" t="s">
        <v>1325</v>
      </c>
      <c r="C564" t="s">
        <v>7455</v>
      </c>
    </row>
    <row r="565" spans="1:3">
      <c r="A565" t="s">
        <v>996</v>
      </c>
      <c r="B565" t="s">
        <v>997</v>
      </c>
      <c r="C565" t="s">
        <v>7694</v>
      </c>
    </row>
    <row r="566" spans="1:3">
      <c r="A566" t="s">
        <v>1209</v>
      </c>
      <c r="B566" t="s">
        <v>1210</v>
      </c>
      <c r="C566" t="s">
        <v>7694</v>
      </c>
    </row>
    <row r="567" spans="1:3">
      <c r="A567" t="s">
        <v>1526</v>
      </c>
      <c r="B567" t="s">
        <v>1527</v>
      </c>
      <c r="C567" t="s">
        <v>7753</v>
      </c>
    </row>
    <row r="568" spans="1:3">
      <c r="A568" t="s">
        <v>1558</v>
      </c>
      <c r="B568" t="s">
        <v>1559</v>
      </c>
      <c r="C568" t="s">
        <v>7753</v>
      </c>
    </row>
    <row r="569" spans="1:3">
      <c r="A569" t="s">
        <v>1993</v>
      </c>
      <c r="B569" t="s">
        <v>1994</v>
      </c>
      <c r="C569" t="s">
        <v>7753</v>
      </c>
    </row>
    <row r="570" spans="1:3">
      <c r="A570" t="s">
        <v>2827</v>
      </c>
      <c r="B570" t="s">
        <v>2828</v>
      </c>
      <c r="C570" t="s">
        <v>7753</v>
      </c>
    </row>
    <row r="571" spans="1:3">
      <c r="A571" t="s">
        <v>2316</v>
      </c>
      <c r="B571" t="s">
        <v>2317</v>
      </c>
      <c r="C571" t="s">
        <v>7753</v>
      </c>
    </row>
    <row r="572" spans="1:3">
      <c r="A572" t="s">
        <v>2196</v>
      </c>
      <c r="B572" t="s">
        <v>2197</v>
      </c>
      <c r="C572" t="s">
        <v>7753</v>
      </c>
    </row>
    <row r="573" spans="1:3">
      <c r="A573" t="s">
        <v>1775</v>
      </c>
      <c r="B573" t="s">
        <v>1776</v>
      </c>
      <c r="C573" t="s">
        <v>7753</v>
      </c>
    </row>
    <row r="574" spans="1:3">
      <c r="A574" t="s">
        <v>7769</v>
      </c>
      <c r="B574" t="s">
        <v>1046</v>
      </c>
      <c r="C574" t="s">
        <v>7753</v>
      </c>
    </row>
    <row r="575" spans="1:3">
      <c r="A575" t="s">
        <v>665</v>
      </c>
      <c r="B575" t="s">
        <v>666</v>
      </c>
      <c r="C575" t="s">
        <v>7753</v>
      </c>
    </row>
    <row r="576" spans="1:3">
      <c r="A576" t="s">
        <v>918</v>
      </c>
      <c r="B576" t="s">
        <v>919</v>
      </c>
      <c r="C576" t="s">
        <v>7753</v>
      </c>
    </row>
    <row r="577" spans="1:3">
      <c r="A577" t="s">
        <v>1023</v>
      </c>
      <c r="B577" t="s">
        <v>1024</v>
      </c>
      <c r="C577" t="s">
        <v>7753</v>
      </c>
    </row>
    <row r="578" spans="1:3">
      <c r="A578" t="s">
        <v>1934</v>
      </c>
      <c r="B578" t="s">
        <v>1935</v>
      </c>
      <c r="C578" t="s">
        <v>7753</v>
      </c>
    </row>
    <row r="579" spans="1:3">
      <c r="A579" t="s">
        <v>1695</v>
      </c>
      <c r="B579" t="s">
        <v>1696</v>
      </c>
      <c r="C579" t="s">
        <v>7753</v>
      </c>
    </row>
    <row r="580" spans="1:3">
      <c r="A580" t="s">
        <v>2253</v>
      </c>
      <c r="B580" t="s">
        <v>2254</v>
      </c>
      <c r="C580" t="s">
        <v>7753</v>
      </c>
    </row>
    <row r="581" spans="1:3">
      <c r="A581" t="s">
        <v>1247</v>
      </c>
      <c r="B581" t="s">
        <v>1248</v>
      </c>
      <c r="C581" t="s">
        <v>7753</v>
      </c>
    </row>
    <row r="582" spans="1:3">
      <c r="A582" t="s">
        <v>1056</v>
      </c>
      <c r="B582" t="s">
        <v>1057</v>
      </c>
      <c r="C582" t="s">
        <v>7753</v>
      </c>
    </row>
    <row r="583" spans="1:3">
      <c r="A583" t="s">
        <v>541</v>
      </c>
      <c r="B583" t="s">
        <v>542</v>
      </c>
      <c r="C583" t="s">
        <v>7753</v>
      </c>
    </row>
    <row r="584" spans="1:3">
      <c r="A584" t="s">
        <v>387</v>
      </c>
      <c r="B584" t="s">
        <v>388</v>
      </c>
      <c r="C584" t="s">
        <v>7753</v>
      </c>
    </row>
    <row r="585" spans="1:3">
      <c r="A585" t="s">
        <v>7770</v>
      </c>
      <c r="B585" t="s">
        <v>312</v>
      </c>
      <c r="C585" t="s">
        <v>7753</v>
      </c>
    </row>
    <row r="586" spans="1:3">
      <c r="A586" t="s">
        <v>808</v>
      </c>
      <c r="B586" t="s">
        <v>809</v>
      </c>
      <c r="C586" t="s">
        <v>7753</v>
      </c>
    </row>
    <row r="587" spans="1:3">
      <c r="A587" t="s">
        <v>1515</v>
      </c>
      <c r="B587" t="s">
        <v>1516</v>
      </c>
      <c r="C587" t="s">
        <v>7753</v>
      </c>
    </row>
    <row r="588" spans="1:3">
      <c r="A588" t="s">
        <v>1424</v>
      </c>
      <c r="B588" t="s">
        <v>1425</v>
      </c>
      <c r="C588" t="s">
        <v>7753</v>
      </c>
    </row>
    <row r="589" spans="1:3">
      <c r="A589" t="s">
        <v>2459</v>
      </c>
      <c r="B589" t="s">
        <v>2460</v>
      </c>
      <c r="C589" t="s">
        <v>7753</v>
      </c>
    </row>
    <row r="590" spans="1:3">
      <c r="A590" t="s">
        <v>930</v>
      </c>
      <c r="B590" t="s">
        <v>931</v>
      </c>
      <c r="C590" t="s">
        <v>7753</v>
      </c>
    </row>
    <row r="591" spans="1:3">
      <c r="A591" t="s">
        <v>1129</v>
      </c>
      <c r="B591" t="s">
        <v>1130</v>
      </c>
      <c r="C591" t="s">
        <v>7753</v>
      </c>
    </row>
    <row r="592" spans="1:3">
      <c r="A592" t="s">
        <v>1652</v>
      </c>
      <c r="B592" t="s">
        <v>1653</v>
      </c>
      <c r="C592" t="s">
        <v>7753</v>
      </c>
    </row>
    <row r="593" spans="1:3">
      <c r="A593" t="s">
        <v>795</v>
      </c>
      <c r="B593" t="s">
        <v>796</v>
      </c>
      <c r="C593" t="s">
        <v>7753</v>
      </c>
    </row>
    <row r="594" spans="1:3">
      <c r="A594" t="s">
        <v>7771</v>
      </c>
      <c r="B594" t="s">
        <v>711</v>
      </c>
      <c r="C594" t="s">
        <v>7753</v>
      </c>
    </row>
    <row r="595" spans="1:3">
      <c r="A595" t="s">
        <v>7772</v>
      </c>
      <c r="B595" t="s">
        <v>1482</v>
      </c>
      <c r="C595" t="s">
        <v>7773</v>
      </c>
    </row>
    <row r="596" spans="1:3">
      <c r="A596" t="s">
        <v>2377</v>
      </c>
      <c r="B596" t="s">
        <v>2378</v>
      </c>
      <c r="C596" t="s">
        <v>7753</v>
      </c>
    </row>
    <row r="597" spans="1:3">
      <c r="A597" t="s">
        <v>473</v>
      </c>
      <c r="B597" t="s">
        <v>474</v>
      </c>
      <c r="C597" t="s">
        <v>7753</v>
      </c>
    </row>
    <row r="598" spans="1:3">
      <c r="A598" t="s">
        <v>722</v>
      </c>
      <c r="B598" t="s">
        <v>723</v>
      </c>
      <c r="C598" t="s">
        <v>7753</v>
      </c>
    </row>
    <row r="599" spans="1:3">
      <c r="A599" t="s">
        <v>7774</v>
      </c>
      <c r="B599" t="s">
        <v>1965</v>
      </c>
      <c r="C599" t="s">
        <v>7758</v>
      </c>
    </row>
    <row r="600" spans="1:3">
      <c r="A600" t="s">
        <v>7775</v>
      </c>
      <c r="B600" t="s">
        <v>2345</v>
      </c>
      <c r="C600" t="s">
        <v>7758</v>
      </c>
    </row>
    <row r="601" spans="1:3">
      <c r="A601" t="s">
        <v>7776</v>
      </c>
      <c r="B601" t="s">
        <v>3164</v>
      </c>
      <c r="C601" t="s">
        <v>7758</v>
      </c>
    </row>
    <row r="602" spans="1:3">
      <c r="A602" t="s">
        <v>565</v>
      </c>
      <c r="B602" t="s">
        <v>566</v>
      </c>
      <c r="C602" t="s">
        <v>7695</v>
      </c>
    </row>
    <row r="603" spans="1:3">
      <c r="A603" t="s">
        <v>1859</v>
      </c>
      <c r="B603" t="s">
        <v>1860</v>
      </c>
      <c r="C603" t="s">
        <v>7695</v>
      </c>
    </row>
    <row r="604" spans="1:3">
      <c r="A604" t="s">
        <v>1813</v>
      </c>
      <c r="B604" t="s">
        <v>1814</v>
      </c>
      <c r="C604" t="s">
        <v>7695</v>
      </c>
    </row>
    <row r="605" spans="1:3">
      <c r="A605" t="s">
        <v>2004</v>
      </c>
      <c r="B605" t="s">
        <v>2005</v>
      </c>
      <c r="C605" t="s">
        <v>7695</v>
      </c>
    </row>
    <row r="606" spans="1:3">
      <c r="A606" t="s">
        <v>1900</v>
      </c>
      <c r="B606" t="s">
        <v>1901</v>
      </c>
      <c r="C606" t="s">
        <v>7695</v>
      </c>
    </row>
    <row r="607" spans="1:3">
      <c r="A607" t="s">
        <v>7777</v>
      </c>
      <c r="B607" t="s">
        <v>554</v>
      </c>
      <c r="C607" t="s">
        <v>7753</v>
      </c>
    </row>
    <row r="608" spans="1:3">
      <c r="A608" t="s">
        <v>653</v>
      </c>
      <c r="B608" t="s">
        <v>654</v>
      </c>
      <c r="C608" t="s">
        <v>7758</v>
      </c>
    </row>
    <row r="609" spans="1:3">
      <c r="A609" t="s">
        <v>2067</v>
      </c>
      <c r="B609" t="s">
        <v>2068</v>
      </c>
      <c r="C609" t="s">
        <v>7460</v>
      </c>
    </row>
    <row r="610" spans="1:3">
      <c r="A610" t="s">
        <v>2975</v>
      </c>
      <c r="B610" t="s">
        <v>2976</v>
      </c>
      <c r="C610" t="s">
        <v>7460</v>
      </c>
    </row>
    <row r="611" spans="1:3">
      <c r="A611" t="s">
        <v>7778</v>
      </c>
      <c r="B611" t="s">
        <v>1259</v>
      </c>
      <c r="C611" t="s">
        <v>7753</v>
      </c>
    </row>
    <row r="612" spans="1:3">
      <c r="A612" t="s">
        <v>7779</v>
      </c>
      <c r="B612" t="s">
        <v>870</v>
      </c>
      <c r="C612" t="s">
        <v>7753</v>
      </c>
    </row>
    <row r="613" spans="1:3">
      <c r="A613" t="s">
        <v>1267</v>
      </c>
      <c r="B613" t="s">
        <v>1268</v>
      </c>
      <c r="C613" t="s">
        <v>7753</v>
      </c>
    </row>
    <row r="614" spans="1:3">
      <c r="A614" t="s">
        <v>1548</v>
      </c>
      <c r="B614" t="s">
        <v>1549</v>
      </c>
      <c r="C614" t="s">
        <v>7753</v>
      </c>
    </row>
    <row r="615" spans="1:3">
      <c r="A615" t="s">
        <v>1717</v>
      </c>
      <c r="B615" t="s">
        <v>1718</v>
      </c>
      <c r="C615" t="s">
        <v>7695</v>
      </c>
    </row>
    <row r="616" spans="1:3">
      <c r="A616" t="s">
        <v>7780</v>
      </c>
      <c r="B616" t="s">
        <v>2943</v>
      </c>
      <c r="C616" t="s">
        <v>7695</v>
      </c>
    </row>
    <row r="617" spans="1:3">
      <c r="A617" t="s">
        <v>7781</v>
      </c>
      <c r="B617" t="s">
        <v>448</v>
      </c>
      <c r="C617" t="s">
        <v>7695</v>
      </c>
    </row>
    <row r="618" spans="1:3">
      <c r="A618" t="s">
        <v>7782</v>
      </c>
      <c r="B618" t="s">
        <v>971</v>
      </c>
      <c r="C618" t="s">
        <v>7695</v>
      </c>
    </row>
    <row r="619" spans="1:3">
      <c r="A619" t="s">
        <v>7783</v>
      </c>
      <c r="B619" t="s">
        <v>734</v>
      </c>
      <c r="C619" t="s">
        <v>7695</v>
      </c>
    </row>
    <row r="620" spans="1:3">
      <c r="A620" t="s">
        <v>678</v>
      </c>
      <c r="B620" t="s">
        <v>679</v>
      </c>
      <c r="C620" t="s">
        <v>7695</v>
      </c>
    </row>
    <row r="621" spans="1:3">
      <c r="A621" t="s">
        <v>756</v>
      </c>
      <c r="B621" t="s">
        <v>757</v>
      </c>
      <c r="C621" t="s">
        <v>7695</v>
      </c>
    </row>
    <row r="622" spans="1:3">
      <c r="A622" t="s">
        <v>882</v>
      </c>
      <c r="B622" t="s">
        <v>883</v>
      </c>
      <c r="C622" t="s">
        <v>7695</v>
      </c>
    </row>
    <row r="623" spans="1:3">
      <c r="A623" t="s">
        <v>1277</v>
      </c>
      <c r="B623" t="s">
        <v>1278</v>
      </c>
      <c r="C623" t="s">
        <v>7784</v>
      </c>
    </row>
    <row r="624" spans="1:3">
      <c r="A624" t="s">
        <v>1301</v>
      </c>
      <c r="B624" t="s">
        <v>1302</v>
      </c>
      <c r="C624" t="s">
        <v>7753</v>
      </c>
    </row>
    <row r="625" spans="1:3">
      <c r="A625" t="s">
        <v>1493</v>
      </c>
      <c r="B625" t="s">
        <v>1494</v>
      </c>
      <c r="C625" t="s">
        <v>7753</v>
      </c>
    </row>
    <row r="626" spans="1:3">
      <c r="A626" t="s">
        <v>1433</v>
      </c>
      <c r="B626" t="s">
        <v>1434</v>
      </c>
      <c r="C626" t="s">
        <v>7753</v>
      </c>
    </row>
    <row r="627" spans="1:3">
      <c r="A627" t="s">
        <v>1568</v>
      </c>
      <c r="B627" t="s">
        <v>1569</v>
      </c>
      <c r="C627" t="s">
        <v>7753</v>
      </c>
    </row>
    <row r="628" spans="1:3">
      <c r="A628" t="s">
        <v>577</v>
      </c>
      <c r="B628" t="s">
        <v>578</v>
      </c>
      <c r="C628" t="s">
        <v>7694</v>
      </c>
    </row>
    <row r="629" spans="1:3">
      <c r="A629" t="s">
        <v>588</v>
      </c>
      <c r="B629" t="s">
        <v>589</v>
      </c>
      <c r="C629" t="s">
        <v>7694</v>
      </c>
    </row>
    <row r="630" spans="1:3">
      <c r="A630" t="s">
        <v>1165</v>
      </c>
      <c r="B630" t="s">
        <v>1166</v>
      </c>
      <c r="C630" t="s">
        <v>7694</v>
      </c>
    </row>
    <row r="631" spans="1:3">
      <c r="A631" t="s">
        <v>1749</v>
      </c>
      <c r="B631" t="s">
        <v>1750</v>
      </c>
      <c r="C631" t="s">
        <v>7694</v>
      </c>
    </row>
    <row r="632" spans="1:3">
      <c r="A632" t="s">
        <v>767</v>
      </c>
      <c r="B632" t="s">
        <v>768</v>
      </c>
      <c r="C632" t="s">
        <v>7454</v>
      </c>
    </row>
    <row r="633" spans="1:3">
      <c r="A633" t="s">
        <v>1870</v>
      </c>
      <c r="B633" t="s">
        <v>1871</v>
      </c>
      <c r="C633" t="s">
        <v>7454</v>
      </c>
    </row>
    <row r="634" spans="1:3">
      <c r="A634" t="s">
        <v>1881</v>
      </c>
      <c r="B634" t="s">
        <v>1882</v>
      </c>
      <c r="C634" t="s">
        <v>7695</v>
      </c>
    </row>
    <row r="635" spans="1:3">
      <c r="A635" t="s">
        <v>1177</v>
      </c>
      <c r="B635" t="s">
        <v>1178</v>
      </c>
      <c r="C635" t="s">
        <v>7695</v>
      </c>
    </row>
    <row r="636" spans="1:3">
      <c r="A636" t="s">
        <v>497</v>
      </c>
      <c r="B636" t="s">
        <v>498</v>
      </c>
      <c r="C636" t="s">
        <v>7753</v>
      </c>
    </row>
    <row r="637" spans="1:3">
      <c r="A637" t="s">
        <v>1787</v>
      </c>
      <c r="B637" t="s">
        <v>1788</v>
      </c>
      <c r="C637" t="s">
        <v>7753</v>
      </c>
    </row>
    <row r="638" spans="1:3">
      <c r="A638" t="s">
        <v>1728</v>
      </c>
      <c r="B638" t="s">
        <v>1729</v>
      </c>
      <c r="C638" t="s">
        <v>7753</v>
      </c>
    </row>
    <row r="639" spans="1:3">
      <c r="A639" t="s">
        <v>4030</v>
      </c>
      <c r="B639" t="s">
        <v>4031</v>
      </c>
      <c r="C639" t="s">
        <v>7451</v>
      </c>
    </row>
    <row r="640" spans="1:3">
      <c r="A640" t="s">
        <v>4033</v>
      </c>
      <c r="B640" t="s">
        <v>4034</v>
      </c>
      <c r="C640" t="s">
        <v>7785</v>
      </c>
    </row>
    <row r="641" spans="1:3">
      <c r="A641" t="s">
        <v>1186</v>
      </c>
      <c r="B641" t="s">
        <v>1187</v>
      </c>
      <c r="C641" t="s">
        <v>7753</v>
      </c>
    </row>
    <row r="642" spans="1:3">
      <c r="A642" t="s">
        <v>7786</v>
      </c>
      <c r="B642" t="s">
        <v>2732</v>
      </c>
      <c r="C642" t="s">
        <v>7773</v>
      </c>
    </row>
    <row r="643" spans="1:3">
      <c r="A643" t="s">
        <v>7787</v>
      </c>
      <c r="B643" t="s">
        <v>1976</v>
      </c>
      <c r="C643" t="s">
        <v>7773</v>
      </c>
    </row>
    <row r="644" spans="1:3">
      <c r="A644" t="s">
        <v>2876</v>
      </c>
      <c r="B644" t="s">
        <v>2877</v>
      </c>
      <c r="C644" t="s">
        <v>7773</v>
      </c>
    </row>
    <row r="645" spans="1:3">
      <c r="A645" t="s">
        <v>7788</v>
      </c>
      <c r="B645" t="s">
        <v>1598</v>
      </c>
      <c r="C645" t="s">
        <v>7451</v>
      </c>
    </row>
    <row r="646" spans="1:3">
      <c r="A646" t="s">
        <v>7789</v>
      </c>
      <c r="B646" t="s">
        <v>614</v>
      </c>
      <c r="C646" t="s">
        <v>7785</v>
      </c>
    </row>
    <row r="647" spans="1:3">
      <c r="A647" t="s">
        <v>353</v>
      </c>
      <c r="B647" t="s">
        <v>354</v>
      </c>
      <c r="C647" t="s">
        <v>7773</v>
      </c>
    </row>
    <row r="648" spans="1:3">
      <c r="A648" t="s">
        <v>2738</v>
      </c>
      <c r="B648" t="s">
        <v>2739</v>
      </c>
      <c r="C648" t="s">
        <v>7463</v>
      </c>
    </row>
    <row r="649" spans="1:3">
      <c r="A649" t="s">
        <v>1069</v>
      </c>
      <c r="B649" t="s">
        <v>1070</v>
      </c>
      <c r="C649" t="s">
        <v>7790</v>
      </c>
    </row>
    <row r="650" spans="1:3">
      <c r="A650" t="s">
        <v>941</v>
      </c>
      <c r="B650" t="s">
        <v>942</v>
      </c>
      <c r="C650" t="s">
        <v>7458</v>
      </c>
    </row>
    <row r="651" spans="1:3">
      <c r="A651" t="s">
        <v>2079</v>
      </c>
      <c r="B651" t="s">
        <v>2080</v>
      </c>
      <c r="C651" t="s">
        <v>7785</v>
      </c>
    </row>
    <row r="652" spans="1:3">
      <c r="A652" t="s">
        <v>2408</v>
      </c>
      <c r="B652" t="s">
        <v>2409</v>
      </c>
      <c r="C652" t="s">
        <v>7791</v>
      </c>
    </row>
    <row r="653" spans="1:3">
      <c r="A653" t="s">
        <v>2647</v>
      </c>
      <c r="B653" t="s">
        <v>2648</v>
      </c>
      <c r="C653" t="s">
        <v>7753</v>
      </c>
    </row>
    <row r="654" spans="1:3">
      <c r="A654" t="s">
        <v>2327</v>
      </c>
      <c r="B654" t="s">
        <v>2328</v>
      </c>
      <c r="C654" t="s">
        <v>7753</v>
      </c>
    </row>
    <row r="655" spans="1:3">
      <c r="A655" t="s">
        <v>2678</v>
      </c>
      <c r="B655" t="s">
        <v>2679</v>
      </c>
      <c r="C655" t="s">
        <v>7753</v>
      </c>
    </row>
    <row r="656" spans="1:3">
      <c r="A656" t="s">
        <v>3224</v>
      </c>
      <c r="B656" t="s">
        <v>3225</v>
      </c>
      <c r="C656" t="s">
        <v>7753</v>
      </c>
    </row>
    <row r="657" spans="1:3">
      <c r="A657" t="s">
        <v>3233</v>
      </c>
      <c r="B657" t="s">
        <v>3234</v>
      </c>
      <c r="C657" t="s">
        <v>7753</v>
      </c>
    </row>
    <row r="658" spans="1:3">
      <c r="A658" t="s">
        <v>2687</v>
      </c>
      <c r="B658" t="s">
        <v>2688</v>
      </c>
      <c r="C658" t="s">
        <v>7463</v>
      </c>
    </row>
    <row r="659" spans="1:3">
      <c r="A659" t="s">
        <v>1402</v>
      </c>
      <c r="B659" t="s">
        <v>1403</v>
      </c>
      <c r="C659" t="s">
        <v>7753</v>
      </c>
    </row>
    <row r="660" spans="1:3">
      <c r="A660" t="s">
        <v>4036</v>
      </c>
      <c r="B660" t="s">
        <v>4037</v>
      </c>
      <c r="C660" t="s">
        <v>7458</v>
      </c>
    </row>
    <row r="661" spans="1:3">
      <c r="A661" t="s">
        <v>1078</v>
      </c>
      <c r="B661" t="s">
        <v>1079</v>
      </c>
      <c r="C661" t="s">
        <v>7458</v>
      </c>
    </row>
    <row r="662" spans="1:3">
      <c r="A662" t="s">
        <v>4040</v>
      </c>
      <c r="B662" t="s">
        <v>4041</v>
      </c>
      <c r="C662" t="s">
        <v>7474</v>
      </c>
    </row>
    <row r="663" spans="1:3">
      <c r="A663" t="s">
        <v>4046</v>
      </c>
      <c r="B663" t="s">
        <v>4047</v>
      </c>
      <c r="C663" t="s">
        <v>7696</v>
      </c>
    </row>
    <row r="664" spans="1:3">
      <c r="A664" t="s">
        <v>1578</v>
      </c>
      <c r="B664" t="s">
        <v>1579</v>
      </c>
      <c r="C664" t="s">
        <v>7458</v>
      </c>
    </row>
    <row r="665" spans="1:3">
      <c r="A665" t="s">
        <v>7792</v>
      </c>
      <c r="B665" t="s">
        <v>7793</v>
      </c>
      <c r="C665" t="s">
        <v>7479</v>
      </c>
    </row>
    <row r="666" spans="1:3">
      <c r="A666" t="s">
        <v>7794</v>
      </c>
      <c r="B666" t="s">
        <v>7795</v>
      </c>
      <c r="C666" t="s">
        <v>7559</v>
      </c>
    </row>
    <row r="667" spans="1:3">
      <c r="A667" t="s">
        <v>7796</v>
      </c>
      <c r="B667" t="s">
        <v>7797</v>
      </c>
      <c r="C667" t="s">
        <v>7559</v>
      </c>
    </row>
    <row r="668" spans="1:3">
      <c r="A668" t="s">
        <v>7798</v>
      </c>
      <c r="B668" t="s">
        <v>7799</v>
      </c>
      <c r="C668" t="s">
        <v>7559</v>
      </c>
    </row>
    <row r="669" spans="1:3">
      <c r="A669" t="s">
        <v>7800</v>
      </c>
      <c r="B669" t="s">
        <v>7801</v>
      </c>
      <c r="C669" t="s">
        <v>7559</v>
      </c>
    </row>
    <row r="670" spans="1:3">
      <c r="A670" t="s">
        <v>7802</v>
      </c>
      <c r="B670" t="s">
        <v>7803</v>
      </c>
      <c r="C670" t="s">
        <v>7559</v>
      </c>
    </row>
    <row r="671" spans="1:3">
      <c r="A671" t="s">
        <v>7804</v>
      </c>
      <c r="B671" t="s">
        <v>7805</v>
      </c>
      <c r="C671" t="s">
        <v>7559</v>
      </c>
    </row>
    <row r="672" spans="1:3">
      <c r="A672" t="s">
        <v>7806</v>
      </c>
      <c r="B672" t="s">
        <v>7807</v>
      </c>
      <c r="C672" t="s">
        <v>7559</v>
      </c>
    </row>
    <row r="673" spans="1:3">
      <c r="A673" t="s">
        <v>7808</v>
      </c>
      <c r="B673" t="s">
        <v>7809</v>
      </c>
      <c r="C673" t="s">
        <v>7559</v>
      </c>
    </row>
    <row r="674" spans="1:3">
      <c r="A674" t="s">
        <v>7810</v>
      </c>
      <c r="B674" t="s">
        <v>7811</v>
      </c>
      <c r="C674" t="s">
        <v>7559</v>
      </c>
    </row>
    <row r="675" spans="1:3">
      <c r="A675" t="s">
        <v>7812</v>
      </c>
      <c r="B675" t="s">
        <v>7813</v>
      </c>
      <c r="C675" t="s">
        <v>7559</v>
      </c>
    </row>
    <row r="676" spans="1:3">
      <c r="A676" t="s">
        <v>7814</v>
      </c>
      <c r="B676" t="s">
        <v>7815</v>
      </c>
      <c r="C676" t="s">
        <v>7559</v>
      </c>
    </row>
    <row r="677" spans="1:3">
      <c r="A677" t="s">
        <v>7816</v>
      </c>
      <c r="B677" t="s">
        <v>7817</v>
      </c>
      <c r="C677" t="s">
        <v>7559</v>
      </c>
    </row>
    <row r="678" spans="1:3">
      <c r="A678" t="s">
        <v>7818</v>
      </c>
      <c r="B678" t="s">
        <v>7819</v>
      </c>
      <c r="C678" t="s">
        <v>7479</v>
      </c>
    </row>
    <row r="679" spans="1:3">
      <c r="A679" t="s">
        <v>7820</v>
      </c>
      <c r="B679" t="s">
        <v>7821</v>
      </c>
      <c r="C679" t="s">
        <v>7474</v>
      </c>
    </row>
    <row r="680" spans="1:3">
      <c r="A680" t="s">
        <v>7822</v>
      </c>
      <c r="B680" t="s">
        <v>7823</v>
      </c>
      <c r="C680" t="s">
        <v>7479</v>
      </c>
    </row>
    <row r="681" spans="1:3">
      <c r="A681" t="s">
        <v>7824</v>
      </c>
      <c r="B681" t="s">
        <v>7825</v>
      </c>
      <c r="C681" t="s">
        <v>7479</v>
      </c>
    </row>
    <row r="682" spans="1:3">
      <c r="A682" t="s">
        <v>7826</v>
      </c>
      <c r="B682" t="s">
        <v>7827</v>
      </c>
      <c r="C682" t="s">
        <v>7479</v>
      </c>
    </row>
    <row r="683" spans="1:3">
      <c r="A683" t="s">
        <v>7828</v>
      </c>
      <c r="B683" t="s">
        <v>7829</v>
      </c>
      <c r="C683" t="s">
        <v>7454</v>
      </c>
    </row>
    <row r="684" spans="1:3">
      <c r="A684" t="s">
        <v>7830</v>
      </c>
      <c r="B684" t="s">
        <v>7831</v>
      </c>
      <c r="C684" t="s">
        <v>7476</v>
      </c>
    </row>
    <row r="685" spans="1:3">
      <c r="A685" t="s">
        <v>7832</v>
      </c>
      <c r="B685" t="s">
        <v>7833</v>
      </c>
      <c r="C685" t="s">
        <v>7454</v>
      </c>
    </row>
    <row r="686" spans="1:3">
      <c r="A686" t="s">
        <v>7834</v>
      </c>
      <c r="B686" t="s">
        <v>7835</v>
      </c>
      <c r="C686" t="s">
        <v>7476</v>
      </c>
    </row>
    <row r="687" spans="1:3">
      <c r="A687" t="s">
        <v>7836</v>
      </c>
      <c r="B687" t="s">
        <v>7837</v>
      </c>
      <c r="C687" t="s">
        <v>7454</v>
      </c>
    </row>
    <row r="688" spans="1:3">
      <c r="A688" t="s">
        <v>7838</v>
      </c>
      <c r="B688" t="s">
        <v>7839</v>
      </c>
      <c r="C688" t="s">
        <v>7476</v>
      </c>
    </row>
    <row r="689" spans="1:3">
      <c r="A689" t="s">
        <v>7840</v>
      </c>
      <c r="B689" t="s">
        <v>7841</v>
      </c>
      <c r="C689" t="s">
        <v>7476</v>
      </c>
    </row>
    <row r="690" spans="1:3">
      <c r="A690" t="s">
        <v>7842</v>
      </c>
      <c r="B690" t="s">
        <v>7843</v>
      </c>
      <c r="C690" t="s">
        <v>7476</v>
      </c>
    </row>
    <row r="691" spans="1:3">
      <c r="A691" t="s">
        <v>7844</v>
      </c>
      <c r="B691" t="s">
        <v>7845</v>
      </c>
      <c r="C691" t="s">
        <v>7454</v>
      </c>
    </row>
    <row r="692" spans="1:3">
      <c r="A692" t="s">
        <v>7846</v>
      </c>
      <c r="B692" t="s">
        <v>7847</v>
      </c>
      <c r="C692" t="s">
        <v>7464</v>
      </c>
    </row>
    <row r="693" spans="1:3">
      <c r="A693" t="s">
        <v>7848</v>
      </c>
      <c r="B693" t="s">
        <v>7849</v>
      </c>
      <c r="C693" t="s">
        <v>7454</v>
      </c>
    </row>
    <row r="694" spans="1:3">
      <c r="A694" t="s">
        <v>7850</v>
      </c>
      <c r="B694" t="s">
        <v>7851</v>
      </c>
      <c r="C694" t="s">
        <v>7464</v>
      </c>
    </row>
    <row r="695" spans="1:3">
      <c r="A695" t="s">
        <v>7852</v>
      </c>
      <c r="B695" t="s">
        <v>7853</v>
      </c>
      <c r="C695" t="s">
        <v>7464</v>
      </c>
    </row>
    <row r="696" spans="1:3">
      <c r="A696" t="s">
        <v>7854</v>
      </c>
      <c r="B696" t="s">
        <v>7855</v>
      </c>
      <c r="C696" t="s">
        <v>7479</v>
      </c>
    </row>
    <row r="697" spans="1:3">
      <c r="A697" t="s">
        <v>7856</v>
      </c>
      <c r="B697" t="s">
        <v>7857</v>
      </c>
      <c r="C697" t="s">
        <v>7464</v>
      </c>
    </row>
    <row r="698" spans="1:3">
      <c r="A698" t="s">
        <v>7858</v>
      </c>
      <c r="B698" t="s">
        <v>7859</v>
      </c>
      <c r="C698" t="s">
        <v>7479</v>
      </c>
    </row>
    <row r="699" spans="1:3">
      <c r="A699" t="s">
        <v>7860</v>
      </c>
      <c r="B699" t="s">
        <v>7861</v>
      </c>
      <c r="C699" t="s">
        <v>7488</v>
      </c>
    </row>
    <row r="700" spans="1:3">
      <c r="A700" t="s">
        <v>7862</v>
      </c>
      <c r="B700" t="s">
        <v>7863</v>
      </c>
      <c r="C700" t="s">
        <v>7559</v>
      </c>
    </row>
    <row r="701" spans="1:3">
      <c r="A701" t="s">
        <v>7864</v>
      </c>
      <c r="B701" t="s">
        <v>7865</v>
      </c>
      <c r="C701" t="s">
        <v>7559</v>
      </c>
    </row>
    <row r="702" spans="1:3">
      <c r="A702" t="s">
        <v>7866</v>
      </c>
      <c r="B702" t="s">
        <v>7867</v>
      </c>
      <c r="C702" t="s">
        <v>7559</v>
      </c>
    </row>
    <row r="703" spans="1:3">
      <c r="A703" t="s">
        <v>7868</v>
      </c>
      <c r="B703" t="s">
        <v>7869</v>
      </c>
      <c r="C703" t="s">
        <v>7559</v>
      </c>
    </row>
    <row r="704" spans="1:3">
      <c r="A704" t="s">
        <v>7870</v>
      </c>
      <c r="B704" t="s">
        <v>7871</v>
      </c>
      <c r="C704" t="s">
        <v>7559</v>
      </c>
    </row>
    <row r="705" spans="1:3">
      <c r="A705" t="s">
        <v>7872</v>
      </c>
      <c r="B705" t="s">
        <v>7873</v>
      </c>
      <c r="C705" t="s">
        <v>7559</v>
      </c>
    </row>
    <row r="706" spans="1:3">
      <c r="A706" t="s">
        <v>7874</v>
      </c>
      <c r="B706" t="s">
        <v>7875</v>
      </c>
      <c r="C706" t="s">
        <v>7559</v>
      </c>
    </row>
    <row r="707" spans="1:3">
      <c r="A707" t="s">
        <v>7876</v>
      </c>
      <c r="B707" t="s">
        <v>7877</v>
      </c>
      <c r="C707" t="s">
        <v>7559</v>
      </c>
    </row>
    <row r="708" spans="1:3">
      <c r="A708" t="s">
        <v>7878</v>
      </c>
      <c r="B708" t="s">
        <v>7879</v>
      </c>
      <c r="C708" t="s">
        <v>7559</v>
      </c>
    </row>
    <row r="709" spans="1:3">
      <c r="A709" t="s">
        <v>7880</v>
      </c>
      <c r="B709" t="s">
        <v>7881</v>
      </c>
      <c r="C709" t="s">
        <v>7559</v>
      </c>
    </row>
    <row r="710" spans="1:3">
      <c r="A710" t="s">
        <v>7882</v>
      </c>
      <c r="B710" t="s">
        <v>7883</v>
      </c>
      <c r="C710" t="s">
        <v>7559</v>
      </c>
    </row>
    <row r="711" spans="1:3">
      <c r="A711" t="s">
        <v>7884</v>
      </c>
      <c r="B711" t="s">
        <v>7885</v>
      </c>
      <c r="C711" t="s">
        <v>7559</v>
      </c>
    </row>
    <row r="712" spans="1:3">
      <c r="A712" t="s">
        <v>7886</v>
      </c>
      <c r="B712" t="s">
        <v>7887</v>
      </c>
      <c r="C712" t="s">
        <v>7463</v>
      </c>
    </row>
    <row r="713" spans="1:3">
      <c r="A713" t="s">
        <v>7888</v>
      </c>
      <c r="B713" t="s">
        <v>7889</v>
      </c>
      <c r="C713" t="s">
        <v>7512</v>
      </c>
    </row>
    <row r="714" spans="1:3">
      <c r="A714" t="s">
        <v>7890</v>
      </c>
      <c r="B714" t="s">
        <v>7891</v>
      </c>
      <c r="C714" t="s">
        <v>7488</v>
      </c>
    </row>
    <row r="715" spans="1:3">
      <c r="A715" t="s">
        <v>7892</v>
      </c>
      <c r="B715" t="s">
        <v>7893</v>
      </c>
      <c r="C715" t="s">
        <v>7488</v>
      </c>
    </row>
    <row r="716" spans="1:3">
      <c r="A716" t="s">
        <v>7894</v>
      </c>
      <c r="B716" t="s">
        <v>7895</v>
      </c>
      <c r="C716" t="s">
        <v>7512</v>
      </c>
    </row>
    <row r="717" spans="1:3">
      <c r="A717" t="s">
        <v>7896</v>
      </c>
      <c r="B717" t="s">
        <v>7897</v>
      </c>
      <c r="C717" t="s">
        <v>7488</v>
      </c>
    </row>
    <row r="718" spans="1:3">
      <c r="A718" t="s">
        <v>7898</v>
      </c>
      <c r="B718" t="s">
        <v>7899</v>
      </c>
      <c r="C718" t="s">
        <v>7488</v>
      </c>
    </row>
    <row r="719" spans="1:3">
      <c r="A719" t="s">
        <v>7900</v>
      </c>
      <c r="B719" t="s">
        <v>7901</v>
      </c>
      <c r="C719" t="s">
        <v>7488</v>
      </c>
    </row>
    <row r="720" spans="1:3">
      <c r="A720" t="s">
        <v>7902</v>
      </c>
      <c r="B720" t="s">
        <v>7903</v>
      </c>
      <c r="C720" t="s">
        <v>7512</v>
      </c>
    </row>
    <row r="721" spans="1:3">
      <c r="A721" t="s">
        <v>7904</v>
      </c>
      <c r="B721" t="s">
        <v>7905</v>
      </c>
      <c r="C721" t="s">
        <v>7488</v>
      </c>
    </row>
    <row r="722" spans="1:3">
      <c r="A722" t="s">
        <v>7906</v>
      </c>
      <c r="B722" t="s">
        <v>7907</v>
      </c>
      <c r="C722" t="s">
        <v>7488</v>
      </c>
    </row>
    <row r="723" spans="1:3">
      <c r="A723" t="s">
        <v>7908</v>
      </c>
      <c r="B723" t="s">
        <v>7909</v>
      </c>
      <c r="C723" t="s">
        <v>7512</v>
      </c>
    </row>
    <row r="724" spans="1:3">
      <c r="A724" t="s">
        <v>7910</v>
      </c>
      <c r="B724" t="s">
        <v>7911</v>
      </c>
      <c r="C724" t="s">
        <v>7491</v>
      </c>
    </row>
    <row r="725" spans="1:3">
      <c r="A725" t="s">
        <v>7912</v>
      </c>
      <c r="B725" t="s">
        <v>7913</v>
      </c>
      <c r="C725" t="s">
        <v>7488</v>
      </c>
    </row>
    <row r="726" spans="1:3">
      <c r="A726" t="s">
        <v>7914</v>
      </c>
      <c r="B726" t="s">
        <v>7915</v>
      </c>
      <c r="C726" t="s">
        <v>7512</v>
      </c>
    </row>
    <row r="727" spans="1:3">
      <c r="A727" t="s">
        <v>7916</v>
      </c>
      <c r="B727" t="s">
        <v>7917</v>
      </c>
      <c r="C727" t="s">
        <v>7491</v>
      </c>
    </row>
    <row r="728" spans="1:3">
      <c r="A728" t="s">
        <v>7918</v>
      </c>
      <c r="B728" t="s">
        <v>7919</v>
      </c>
      <c r="C728" t="s">
        <v>7479</v>
      </c>
    </row>
    <row r="729" spans="1:3">
      <c r="A729" t="s">
        <v>7920</v>
      </c>
      <c r="B729" t="s">
        <v>7921</v>
      </c>
      <c r="C729" t="s">
        <v>7457</v>
      </c>
    </row>
  </sheetData>
  <autoFilter xmlns:etc="http://www.wps.cn/officeDocument/2017/etCustomData" ref="A1:D729" etc:filterBottomFollowUsedRange="0">
    <extLst/>
  </autoFilter>
  <conditionalFormatting sqref="B$1:B$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37"/>
  <sheetViews>
    <sheetView workbookViewId="0">
      <selection activeCell="D19" sqref="D19"/>
    </sheetView>
  </sheetViews>
  <sheetFormatPr defaultColWidth="9" defaultRowHeight="13.5"/>
  <cols>
    <col min="2" max="2" width="11.5" style="1"/>
    <col min="11" max="11" width="70.25" customWidth="1"/>
    <col min="14" max="14" width="11.5"/>
  </cols>
  <sheetData>
    <row r="1" spans="1:17">
      <c r="A1" t="s">
        <v>10</v>
      </c>
      <c r="B1" s="1" t="s">
        <v>2</v>
      </c>
      <c r="E1" t="s">
        <v>3547</v>
      </c>
      <c r="H1" t="s">
        <v>4116</v>
      </c>
      <c r="I1">
        <v>46271</v>
      </c>
      <c r="K1" t="s">
        <v>7</v>
      </c>
      <c r="L1" t="s">
        <v>8</v>
      </c>
      <c r="M1" t="s">
        <v>10</v>
      </c>
      <c r="P1" t="s">
        <v>10</v>
      </c>
    </row>
    <row r="2" spans="1:17">
      <c r="A2" t="s">
        <v>3727</v>
      </c>
      <c r="B2" s="1">
        <v>45652</v>
      </c>
      <c r="E2" t="s">
        <v>3949</v>
      </c>
      <c r="H2" t="s">
        <v>4056</v>
      </c>
      <c r="I2">
        <v>46273</v>
      </c>
      <c r="K2" t="s">
        <v>3529</v>
      </c>
      <c r="L2" t="s">
        <v>3530</v>
      </c>
      <c r="M2" t="s">
        <v>3530</v>
      </c>
      <c r="N2" s="2">
        <v>45114</v>
      </c>
      <c r="P2" t="s">
        <v>7922</v>
      </c>
      <c r="Q2" s="2">
        <v>45114</v>
      </c>
    </row>
    <row r="3" spans="1:17">
      <c r="A3" t="s">
        <v>3729</v>
      </c>
      <c r="B3" s="1">
        <v>45652</v>
      </c>
      <c r="E3" t="s">
        <v>3976</v>
      </c>
      <c r="H3" t="s">
        <v>4122</v>
      </c>
      <c r="I3">
        <v>46273</v>
      </c>
      <c r="K3" t="s">
        <v>3552</v>
      </c>
      <c r="L3" t="s">
        <v>3553</v>
      </c>
      <c r="M3" t="s">
        <v>3553</v>
      </c>
      <c r="N3" s="2">
        <v>45114</v>
      </c>
      <c r="P3" t="s">
        <v>7923</v>
      </c>
      <c r="Q3" s="2">
        <v>45114</v>
      </c>
    </row>
    <row r="4" spans="1:17">
      <c r="A4" t="s">
        <v>3731</v>
      </c>
      <c r="B4" s="1">
        <v>45651</v>
      </c>
      <c r="E4" t="s">
        <v>3978</v>
      </c>
      <c r="H4" t="s">
        <v>4081</v>
      </c>
      <c r="I4">
        <v>46276</v>
      </c>
      <c r="K4" t="s">
        <v>3544</v>
      </c>
      <c r="L4" t="s">
        <v>3545</v>
      </c>
      <c r="M4" t="s">
        <v>3545</v>
      </c>
      <c r="N4" s="2">
        <v>45114</v>
      </c>
      <c r="P4" t="s">
        <v>7924</v>
      </c>
      <c r="Q4" s="2">
        <v>45114</v>
      </c>
    </row>
    <row r="5" spans="1:17">
      <c r="A5" t="s">
        <v>3733</v>
      </c>
      <c r="B5" s="1">
        <v>45650</v>
      </c>
      <c r="E5" t="s">
        <v>3980</v>
      </c>
      <c r="H5" t="s">
        <v>4101</v>
      </c>
      <c r="I5">
        <v>46278</v>
      </c>
      <c r="K5" t="s">
        <v>3512</v>
      </c>
      <c r="L5" t="s">
        <v>3513</v>
      </c>
      <c r="M5" t="s">
        <v>3513</v>
      </c>
      <c r="N5" s="2">
        <v>45114</v>
      </c>
      <c r="P5" t="s">
        <v>7925</v>
      </c>
      <c r="Q5" s="2">
        <v>45114</v>
      </c>
    </row>
    <row r="6" spans="1:17">
      <c r="A6" t="s">
        <v>3735</v>
      </c>
      <c r="B6" s="1">
        <v>45651</v>
      </c>
      <c r="E6" t="s">
        <v>3984</v>
      </c>
      <c r="H6" t="s">
        <v>4104</v>
      </c>
      <c r="I6">
        <v>46278</v>
      </c>
      <c r="K6" t="s">
        <v>3526</v>
      </c>
      <c r="L6" t="s">
        <v>3527</v>
      </c>
      <c r="M6" t="s">
        <v>3527</v>
      </c>
      <c r="N6" s="2">
        <v>45114</v>
      </c>
      <c r="P6" t="s">
        <v>7926</v>
      </c>
      <c r="Q6" s="2">
        <v>45114</v>
      </c>
    </row>
    <row r="7" spans="1:17">
      <c r="A7" t="s">
        <v>3737</v>
      </c>
      <c r="B7" s="1">
        <v>45652</v>
      </c>
      <c r="E7" t="s">
        <v>3993</v>
      </c>
      <c r="H7" t="s">
        <v>4128</v>
      </c>
      <c r="I7">
        <v>46284</v>
      </c>
      <c r="K7" t="s">
        <v>3581</v>
      </c>
      <c r="L7" t="s">
        <v>3582</v>
      </c>
      <c r="M7" t="s">
        <v>3582</v>
      </c>
      <c r="N7" s="2">
        <v>45114</v>
      </c>
      <c r="P7" t="s">
        <v>7927</v>
      </c>
      <c r="Q7" s="2">
        <v>45114</v>
      </c>
    </row>
    <row r="8" spans="1:17">
      <c r="A8" t="s">
        <v>3739</v>
      </c>
      <c r="B8" s="1">
        <v>45652</v>
      </c>
      <c r="E8" t="s">
        <v>3995</v>
      </c>
      <c r="H8" t="s">
        <v>4078</v>
      </c>
      <c r="I8">
        <v>46284</v>
      </c>
      <c r="K8" t="s">
        <v>3476</v>
      </c>
      <c r="L8" t="s">
        <v>3477</v>
      </c>
      <c r="M8" t="s">
        <v>3477</v>
      </c>
      <c r="N8" s="2">
        <v>45114</v>
      </c>
      <c r="P8" t="s">
        <v>7928</v>
      </c>
      <c r="Q8" s="2">
        <v>45114</v>
      </c>
    </row>
    <row r="9" spans="1:17">
      <c r="A9" t="s">
        <v>3741</v>
      </c>
      <c r="B9" s="1">
        <v>45652</v>
      </c>
      <c r="E9" t="s">
        <v>3997</v>
      </c>
      <c r="H9" t="s">
        <v>4156</v>
      </c>
      <c r="I9">
        <v>46292</v>
      </c>
      <c r="K9" t="s">
        <v>3479</v>
      </c>
      <c r="L9" t="s">
        <v>3480</v>
      </c>
      <c r="M9" t="s">
        <v>3480</v>
      </c>
      <c r="N9" s="2">
        <v>45114</v>
      </c>
      <c r="P9" t="s">
        <v>7483</v>
      </c>
      <c r="Q9" s="2">
        <v>45114</v>
      </c>
    </row>
    <row r="10" spans="1:17">
      <c r="A10" t="s">
        <v>3743</v>
      </c>
      <c r="B10" s="1">
        <v>45649</v>
      </c>
      <c r="E10" t="s">
        <v>3999</v>
      </c>
      <c r="H10" t="s">
        <v>4135</v>
      </c>
      <c r="I10">
        <v>46298</v>
      </c>
      <c r="K10" t="s">
        <v>3367</v>
      </c>
      <c r="L10" t="s">
        <v>3368</v>
      </c>
      <c r="M10" t="s">
        <v>3368</v>
      </c>
      <c r="N10" s="2">
        <v>45114</v>
      </c>
      <c r="P10" t="s">
        <v>7485</v>
      </c>
      <c r="Q10" s="2">
        <v>45114</v>
      </c>
    </row>
    <row r="11" spans="1:17">
      <c r="A11" t="s">
        <v>3745</v>
      </c>
      <c r="B11" s="1">
        <v>45653</v>
      </c>
      <c r="E11" t="s">
        <v>4003</v>
      </c>
      <c r="K11" t="s">
        <v>3482</v>
      </c>
      <c r="L11" t="s">
        <v>3483</v>
      </c>
      <c r="M11" t="s">
        <v>3483</v>
      </c>
      <c r="N11" s="2">
        <v>45114</v>
      </c>
      <c r="P11" t="s">
        <v>7929</v>
      </c>
      <c r="Q11" s="2">
        <v>45114</v>
      </c>
    </row>
    <row r="12" spans="1:17">
      <c r="A12" t="s">
        <v>3747</v>
      </c>
      <c r="B12" s="1">
        <v>45652</v>
      </c>
      <c r="E12" t="s">
        <v>4005</v>
      </c>
      <c r="K12" t="s">
        <v>3382</v>
      </c>
      <c r="L12" t="s">
        <v>3383</v>
      </c>
      <c r="M12" t="s">
        <v>3383</v>
      </c>
      <c r="N12" s="2">
        <v>45114</v>
      </c>
      <c r="P12" t="s">
        <v>7930</v>
      </c>
      <c r="Q12" s="2">
        <v>45114</v>
      </c>
    </row>
    <row r="13" spans="1:17">
      <c r="A13" t="s">
        <v>3749</v>
      </c>
      <c r="B13" s="1">
        <v>45651</v>
      </c>
      <c r="E13" t="s">
        <v>4012</v>
      </c>
      <c r="K13" t="s">
        <v>3376</v>
      </c>
      <c r="L13" t="s">
        <v>3377</v>
      </c>
      <c r="M13" t="s">
        <v>3377</v>
      </c>
      <c r="N13" s="2">
        <v>45114</v>
      </c>
      <c r="P13" t="s">
        <v>7931</v>
      </c>
      <c r="Q13" s="2">
        <v>45114</v>
      </c>
    </row>
    <row r="14" spans="1:17">
      <c r="A14" t="s">
        <v>3751</v>
      </c>
      <c r="B14" s="1">
        <v>45653</v>
      </c>
      <c r="E14" t="s">
        <v>4014</v>
      </c>
      <c r="K14" t="s">
        <v>3724</v>
      </c>
      <c r="L14" t="s">
        <v>3725</v>
      </c>
      <c r="M14" t="s">
        <v>3725</v>
      </c>
      <c r="N14" s="2">
        <v>45114</v>
      </c>
      <c r="P14" t="s">
        <v>7932</v>
      </c>
      <c r="Q14" s="2">
        <v>45114</v>
      </c>
    </row>
    <row r="15" spans="1:17">
      <c r="A15" t="s">
        <v>3753</v>
      </c>
      <c r="B15" s="1">
        <v>45652</v>
      </c>
      <c r="E15" t="s">
        <v>4016</v>
      </c>
      <c r="K15" t="s">
        <v>3388</v>
      </c>
      <c r="L15" t="s">
        <v>3389</v>
      </c>
      <c r="M15" t="s">
        <v>3389</v>
      </c>
      <c r="N15" s="2">
        <v>45114</v>
      </c>
      <c r="P15" t="s">
        <v>7933</v>
      </c>
      <c r="Q15" s="2">
        <v>45114</v>
      </c>
    </row>
    <row r="16" spans="1:17">
      <c r="A16" t="s">
        <v>3755</v>
      </c>
      <c r="B16" s="1">
        <v>45652</v>
      </c>
      <c r="E16" t="s">
        <v>4018</v>
      </c>
      <c r="K16" t="s">
        <v>4163</v>
      </c>
      <c r="L16" t="s">
        <v>4164</v>
      </c>
      <c r="M16" t="s">
        <v>4164</v>
      </c>
      <c r="N16" s="2">
        <v>45114</v>
      </c>
      <c r="P16" t="s">
        <v>7934</v>
      </c>
      <c r="Q16" s="2">
        <v>45114</v>
      </c>
    </row>
    <row r="17" spans="1:17">
      <c r="A17" t="s">
        <v>3757</v>
      </c>
      <c r="B17" s="1">
        <v>45654</v>
      </c>
      <c r="E17" t="s">
        <v>4020</v>
      </c>
      <c r="K17" t="s">
        <v>3537</v>
      </c>
      <c r="L17" t="s">
        <v>3538</v>
      </c>
      <c r="M17" t="s">
        <v>3538</v>
      </c>
      <c r="N17" s="2">
        <v>45114</v>
      </c>
      <c r="P17" t="s">
        <v>7935</v>
      </c>
      <c r="Q17" s="2">
        <v>45114</v>
      </c>
    </row>
    <row r="18" spans="1:17">
      <c r="A18" t="s">
        <v>3759</v>
      </c>
      <c r="B18" s="1">
        <v>45653</v>
      </c>
      <c r="E18" t="s">
        <v>4022</v>
      </c>
      <c r="K18" t="s">
        <v>3379</v>
      </c>
      <c r="L18" t="s">
        <v>3380</v>
      </c>
      <c r="M18" t="s">
        <v>3380</v>
      </c>
      <c r="N18" s="2">
        <v>45114</v>
      </c>
      <c r="P18" t="s">
        <v>7936</v>
      </c>
      <c r="Q18" s="2">
        <v>45114</v>
      </c>
    </row>
    <row r="19" spans="1:17">
      <c r="A19" t="s">
        <v>3761</v>
      </c>
      <c r="B19" s="1">
        <v>45657</v>
      </c>
      <c r="E19" t="s">
        <v>4024</v>
      </c>
      <c r="K19" t="s">
        <v>3397</v>
      </c>
      <c r="L19" t="s">
        <v>3398</v>
      </c>
      <c r="M19" t="s">
        <v>3398</v>
      </c>
      <c r="N19" s="2">
        <v>45114</v>
      </c>
      <c r="P19" t="s">
        <v>7937</v>
      </c>
      <c r="Q19" s="2">
        <v>45114</v>
      </c>
    </row>
    <row r="20" spans="1:17">
      <c r="A20" t="s">
        <v>3763</v>
      </c>
      <c r="B20" s="1">
        <v>45655</v>
      </c>
      <c r="E20" t="s">
        <v>4026</v>
      </c>
      <c r="K20" t="s">
        <v>3711</v>
      </c>
      <c r="L20" t="s">
        <v>3712</v>
      </c>
      <c r="M20" t="s">
        <v>3712</v>
      </c>
      <c r="N20" s="2">
        <v>45114</v>
      </c>
      <c r="P20" t="s">
        <v>7938</v>
      </c>
      <c r="Q20" s="2">
        <v>45114</v>
      </c>
    </row>
    <row r="21" spans="1:17">
      <c r="A21" t="s">
        <v>3765</v>
      </c>
      <c r="B21" s="1">
        <v>45652</v>
      </c>
      <c r="E21" t="s">
        <v>4028</v>
      </c>
      <c r="K21" t="s">
        <v>3668</v>
      </c>
      <c r="L21" t="s">
        <v>3669</v>
      </c>
      <c r="M21" t="s">
        <v>3669</v>
      </c>
      <c r="N21" s="2">
        <v>45114</v>
      </c>
      <c r="P21" t="s">
        <v>7939</v>
      </c>
      <c r="Q21" s="2">
        <v>45114</v>
      </c>
    </row>
    <row r="22" spans="1:17">
      <c r="A22" t="s">
        <v>3767</v>
      </c>
      <c r="B22" s="1">
        <v>45652</v>
      </c>
      <c r="E22" t="s">
        <v>4050</v>
      </c>
      <c r="K22" t="s">
        <v>3495</v>
      </c>
      <c r="L22" t="s">
        <v>3496</v>
      </c>
      <c r="M22" t="s">
        <v>3496</v>
      </c>
      <c r="N22" s="2">
        <v>45114</v>
      </c>
      <c r="P22" t="s">
        <v>7940</v>
      </c>
      <c r="Q22" s="2">
        <v>45114</v>
      </c>
    </row>
    <row r="23" spans="1:17">
      <c r="A23" t="s">
        <v>3769</v>
      </c>
      <c r="B23" s="1">
        <v>45654</v>
      </c>
      <c r="E23" t="s">
        <v>4053</v>
      </c>
      <c r="K23" t="s">
        <v>3549</v>
      </c>
      <c r="L23" t="s">
        <v>3550</v>
      </c>
      <c r="M23" t="s">
        <v>3550</v>
      </c>
      <c r="N23" s="2">
        <v>45114</v>
      </c>
      <c r="P23" t="s">
        <v>7941</v>
      </c>
      <c r="Q23" s="2">
        <v>45114</v>
      </c>
    </row>
    <row r="24" spans="1:17">
      <c r="A24" t="s">
        <v>3771</v>
      </c>
      <c r="B24" s="1">
        <v>45653</v>
      </c>
      <c r="E24" t="s">
        <v>4056</v>
      </c>
      <c r="K24" t="s">
        <v>7486</v>
      </c>
      <c r="L24" t="s">
        <v>7487</v>
      </c>
      <c r="M24" t="s">
        <v>7487</v>
      </c>
      <c r="N24" s="2">
        <v>45114</v>
      </c>
      <c r="P24" t="s">
        <v>7942</v>
      </c>
      <c r="Q24" s="2">
        <v>45114</v>
      </c>
    </row>
    <row r="25" spans="1:17">
      <c r="A25" t="s">
        <v>3773</v>
      </c>
      <c r="B25" s="1">
        <v>45653</v>
      </c>
      <c r="E25" t="s">
        <v>4059</v>
      </c>
      <c r="K25" t="s">
        <v>7489</v>
      </c>
      <c r="L25" t="s">
        <v>7490</v>
      </c>
      <c r="M25" t="s">
        <v>7490</v>
      </c>
      <c r="N25" s="2">
        <v>45114</v>
      </c>
      <c r="P25" t="s">
        <v>7943</v>
      </c>
      <c r="Q25" s="2">
        <v>45114</v>
      </c>
    </row>
    <row r="26" spans="1:17">
      <c r="A26" t="s">
        <v>3778</v>
      </c>
      <c r="B26" s="1">
        <v>45652</v>
      </c>
      <c r="E26" t="s">
        <v>4062</v>
      </c>
      <c r="K26" t="s">
        <v>7492</v>
      </c>
      <c r="L26" t="s">
        <v>7493</v>
      </c>
      <c r="M26" t="s">
        <v>7493</v>
      </c>
      <c r="N26" s="2">
        <v>44384</v>
      </c>
      <c r="P26" t="s">
        <v>7944</v>
      </c>
      <c r="Q26" s="2">
        <v>45114</v>
      </c>
    </row>
    <row r="27" spans="1:17">
      <c r="A27" t="s">
        <v>3780</v>
      </c>
      <c r="B27" s="1">
        <v>45649</v>
      </c>
      <c r="E27" t="s">
        <v>4065</v>
      </c>
      <c r="K27" t="s">
        <v>7494</v>
      </c>
      <c r="L27" t="s">
        <v>7495</v>
      </c>
      <c r="M27" t="s">
        <v>7495</v>
      </c>
      <c r="N27" s="2">
        <v>45114</v>
      </c>
      <c r="P27" t="s">
        <v>7945</v>
      </c>
      <c r="Q27" s="2">
        <v>45114</v>
      </c>
    </row>
    <row r="28" spans="1:17">
      <c r="A28" t="s">
        <v>3782</v>
      </c>
      <c r="B28" s="1">
        <v>45651</v>
      </c>
      <c r="E28" t="s">
        <v>4068</v>
      </c>
      <c r="K28" t="s">
        <v>7496</v>
      </c>
      <c r="L28" t="s">
        <v>7497</v>
      </c>
      <c r="M28" t="s">
        <v>7497</v>
      </c>
      <c r="N28" s="2">
        <v>45114</v>
      </c>
      <c r="P28" t="s">
        <v>7946</v>
      </c>
      <c r="Q28" s="2">
        <v>45114</v>
      </c>
    </row>
    <row r="29" spans="1:17">
      <c r="A29" t="s">
        <v>3784</v>
      </c>
      <c r="B29" s="1">
        <v>45651</v>
      </c>
      <c r="E29" t="s">
        <v>4071</v>
      </c>
      <c r="K29" t="s">
        <v>7498</v>
      </c>
      <c r="L29" t="s">
        <v>7499</v>
      </c>
      <c r="M29" t="s">
        <v>7499</v>
      </c>
      <c r="N29" s="2">
        <v>45114</v>
      </c>
      <c r="P29" t="s">
        <v>7947</v>
      </c>
      <c r="Q29" s="2">
        <v>45114</v>
      </c>
    </row>
    <row r="30" spans="1:17">
      <c r="A30" t="s">
        <v>3786</v>
      </c>
      <c r="B30" s="1">
        <v>45651</v>
      </c>
      <c r="E30" t="s">
        <v>4074</v>
      </c>
      <c r="K30" t="s">
        <v>7500</v>
      </c>
      <c r="L30" t="s">
        <v>7501</v>
      </c>
      <c r="M30" t="s">
        <v>7501</v>
      </c>
      <c r="N30" s="2">
        <v>45114</v>
      </c>
      <c r="P30" t="s">
        <v>7948</v>
      </c>
      <c r="Q30" s="2">
        <v>45114</v>
      </c>
    </row>
    <row r="31" spans="1:17">
      <c r="A31" t="s">
        <v>3788</v>
      </c>
      <c r="B31" s="1">
        <v>45652</v>
      </c>
      <c r="E31" t="s">
        <v>4078</v>
      </c>
      <c r="K31" t="s">
        <v>7502</v>
      </c>
      <c r="L31" t="s">
        <v>7503</v>
      </c>
      <c r="M31" t="s">
        <v>7503</v>
      </c>
      <c r="N31" s="2">
        <v>45114</v>
      </c>
      <c r="P31" t="s">
        <v>7949</v>
      </c>
      <c r="Q31" s="2">
        <v>45114</v>
      </c>
    </row>
    <row r="32" spans="1:17">
      <c r="A32" t="s">
        <v>3790</v>
      </c>
      <c r="B32" s="1">
        <v>45650</v>
      </c>
      <c r="E32" t="s">
        <v>4081</v>
      </c>
      <c r="K32" t="s">
        <v>7504</v>
      </c>
      <c r="L32" t="s">
        <v>7505</v>
      </c>
      <c r="M32" t="s">
        <v>7505</v>
      </c>
      <c r="N32" s="2">
        <v>45114</v>
      </c>
      <c r="P32" t="s">
        <v>7950</v>
      </c>
      <c r="Q32" s="2">
        <v>45114</v>
      </c>
    </row>
    <row r="33" spans="1:17">
      <c r="A33" t="s">
        <v>3792</v>
      </c>
      <c r="B33" s="1">
        <v>45650</v>
      </c>
      <c r="E33" t="s">
        <v>4083</v>
      </c>
      <c r="K33" t="s">
        <v>7506</v>
      </c>
      <c r="L33" t="s">
        <v>7507</v>
      </c>
      <c r="M33" t="s">
        <v>7507</v>
      </c>
      <c r="N33" s="2">
        <v>45114</v>
      </c>
      <c r="P33" t="s">
        <v>7951</v>
      </c>
      <c r="Q33" s="2">
        <v>45114</v>
      </c>
    </row>
    <row r="34" spans="1:17">
      <c r="A34" t="s">
        <v>3794</v>
      </c>
      <c r="B34" s="1">
        <v>45651</v>
      </c>
      <c r="E34" t="s">
        <v>4086</v>
      </c>
      <c r="K34" t="s">
        <v>7508</v>
      </c>
      <c r="L34" t="s">
        <v>7509</v>
      </c>
      <c r="M34" t="s">
        <v>7509</v>
      </c>
      <c r="N34" s="2">
        <v>45114</v>
      </c>
      <c r="P34" t="s">
        <v>7952</v>
      </c>
      <c r="Q34" s="2">
        <v>45114</v>
      </c>
    </row>
    <row r="35" spans="1:17">
      <c r="A35" t="s">
        <v>3796</v>
      </c>
      <c r="B35" s="1">
        <v>45652</v>
      </c>
      <c r="E35" t="s">
        <v>4089</v>
      </c>
      <c r="K35" t="s">
        <v>7510</v>
      </c>
      <c r="L35" t="s">
        <v>7511</v>
      </c>
      <c r="M35" t="s">
        <v>7511</v>
      </c>
      <c r="N35" s="2">
        <v>45114</v>
      </c>
      <c r="P35" t="s">
        <v>7953</v>
      </c>
      <c r="Q35" s="2">
        <v>45114</v>
      </c>
    </row>
    <row r="36" spans="1:17">
      <c r="A36" t="s">
        <v>3798</v>
      </c>
      <c r="B36" s="1">
        <v>45654</v>
      </c>
      <c r="E36" t="s">
        <v>4092</v>
      </c>
      <c r="K36" t="s">
        <v>7513</v>
      </c>
      <c r="L36" t="s">
        <v>7514</v>
      </c>
      <c r="M36" t="s">
        <v>7514</v>
      </c>
      <c r="N36" s="2">
        <v>45114</v>
      </c>
      <c r="P36" t="s">
        <v>7954</v>
      </c>
      <c r="Q36" s="2">
        <v>45114</v>
      </c>
    </row>
    <row r="37" spans="1:17">
      <c r="A37" t="s">
        <v>3800</v>
      </c>
      <c r="B37" s="1">
        <v>45649</v>
      </c>
      <c r="E37" t="s">
        <v>4095</v>
      </c>
      <c r="K37" t="s">
        <v>7515</v>
      </c>
      <c r="L37" t="s">
        <v>7516</v>
      </c>
      <c r="M37" t="s">
        <v>7516</v>
      </c>
      <c r="N37" s="2">
        <v>45114</v>
      </c>
      <c r="P37" t="s">
        <v>7955</v>
      </c>
      <c r="Q37" s="2">
        <v>45114</v>
      </c>
    </row>
    <row r="38" spans="1:17">
      <c r="A38" t="s">
        <v>3802</v>
      </c>
      <c r="B38" s="1">
        <v>45652</v>
      </c>
      <c r="E38" t="s">
        <v>4098</v>
      </c>
      <c r="K38" t="s">
        <v>7517</v>
      </c>
      <c r="L38" t="s">
        <v>7518</v>
      </c>
      <c r="M38" t="s">
        <v>7518</v>
      </c>
      <c r="N38" s="2">
        <v>45114</v>
      </c>
      <c r="P38" t="s">
        <v>7956</v>
      </c>
      <c r="Q38" s="2">
        <v>45114</v>
      </c>
    </row>
    <row r="39" spans="1:17">
      <c r="A39" t="s">
        <v>3804</v>
      </c>
      <c r="B39" s="1">
        <v>45653</v>
      </c>
      <c r="E39" t="s">
        <v>4101</v>
      </c>
      <c r="K39" t="s">
        <v>7519</v>
      </c>
      <c r="L39" t="s">
        <v>7520</v>
      </c>
      <c r="M39" t="s">
        <v>7520</v>
      </c>
      <c r="N39" s="2">
        <v>45114</v>
      </c>
      <c r="P39" t="s">
        <v>7957</v>
      </c>
      <c r="Q39" s="2">
        <v>45114</v>
      </c>
    </row>
    <row r="40" spans="1:17">
      <c r="A40" t="s">
        <v>3806</v>
      </c>
      <c r="B40" s="1">
        <v>45653</v>
      </c>
      <c r="E40" t="s">
        <v>4104</v>
      </c>
      <c r="K40" t="s">
        <v>7521</v>
      </c>
      <c r="L40" t="s">
        <v>7522</v>
      </c>
      <c r="M40" t="s">
        <v>7522</v>
      </c>
      <c r="N40" s="2">
        <v>45114</v>
      </c>
      <c r="P40" t="s">
        <v>7958</v>
      </c>
      <c r="Q40" s="2">
        <v>45114</v>
      </c>
    </row>
    <row r="41" spans="1:17">
      <c r="A41" t="s">
        <v>3808</v>
      </c>
      <c r="B41" s="1">
        <v>45651</v>
      </c>
      <c r="E41" t="s">
        <v>4107</v>
      </c>
      <c r="K41" t="s">
        <v>7523</v>
      </c>
      <c r="L41" t="s">
        <v>7524</v>
      </c>
      <c r="M41" t="s">
        <v>7524</v>
      </c>
      <c r="N41" s="2">
        <v>45114</v>
      </c>
      <c r="P41" t="s">
        <v>7959</v>
      </c>
      <c r="Q41" s="2">
        <v>45114</v>
      </c>
    </row>
    <row r="42" spans="1:17">
      <c r="A42" t="s">
        <v>3810</v>
      </c>
      <c r="B42" s="1">
        <v>45653</v>
      </c>
      <c r="E42" t="s">
        <v>4110</v>
      </c>
      <c r="K42" t="s">
        <v>7525</v>
      </c>
      <c r="L42" t="s">
        <v>7526</v>
      </c>
      <c r="M42" t="s">
        <v>7526</v>
      </c>
      <c r="N42" s="2">
        <v>45114</v>
      </c>
      <c r="P42" t="s">
        <v>7960</v>
      </c>
      <c r="Q42" s="2">
        <v>45114</v>
      </c>
    </row>
    <row r="43" spans="1:17">
      <c r="A43" t="s">
        <v>3812</v>
      </c>
      <c r="B43" s="1">
        <v>45652</v>
      </c>
      <c r="E43" t="s">
        <v>4113</v>
      </c>
      <c r="K43" t="s">
        <v>7527</v>
      </c>
      <c r="L43" t="s">
        <v>7528</v>
      </c>
      <c r="M43" t="s">
        <v>7528</v>
      </c>
      <c r="N43" s="2">
        <v>45114</v>
      </c>
      <c r="P43" t="s">
        <v>7961</v>
      </c>
      <c r="Q43" s="2">
        <v>45114</v>
      </c>
    </row>
    <row r="44" spans="1:17">
      <c r="A44" t="s">
        <v>3814</v>
      </c>
      <c r="B44" s="1">
        <v>45652</v>
      </c>
      <c r="E44" t="s">
        <v>4116</v>
      </c>
      <c r="K44" t="s">
        <v>7529</v>
      </c>
      <c r="L44" t="s">
        <v>7530</v>
      </c>
      <c r="M44" t="s">
        <v>7530</v>
      </c>
      <c r="N44" s="2">
        <v>45114</v>
      </c>
      <c r="P44" t="s">
        <v>7962</v>
      </c>
      <c r="Q44" s="2">
        <v>45114</v>
      </c>
    </row>
    <row r="45" spans="1:17">
      <c r="A45" t="s">
        <v>3816</v>
      </c>
      <c r="B45" s="1">
        <v>45651</v>
      </c>
      <c r="E45" t="s">
        <v>4119</v>
      </c>
      <c r="K45" t="s">
        <v>7531</v>
      </c>
      <c r="L45" t="s">
        <v>7532</v>
      </c>
      <c r="M45" t="s">
        <v>7532</v>
      </c>
      <c r="N45" s="2">
        <v>45114</v>
      </c>
      <c r="P45" t="s">
        <v>7963</v>
      </c>
      <c r="Q45" s="2">
        <v>45114</v>
      </c>
    </row>
    <row r="46" spans="1:17">
      <c r="A46" t="s">
        <v>3818</v>
      </c>
      <c r="B46" s="1">
        <v>45655</v>
      </c>
      <c r="E46" t="s">
        <v>4122</v>
      </c>
      <c r="K46" t="s">
        <v>7533</v>
      </c>
      <c r="L46" t="s">
        <v>7534</v>
      </c>
      <c r="M46" t="s">
        <v>7534</v>
      </c>
      <c r="N46" s="2">
        <v>45114</v>
      </c>
      <c r="P46" t="s">
        <v>7964</v>
      </c>
      <c r="Q46" s="2">
        <v>45114</v>
      </c>
    </row>
    <row r="47" spans="1:17">
      <c r="A47" t="s">
        <v>3820</v>
      </c>
      <c r="B47" s="1">
        <v>45659</v>
      </c>
      <c r="E47" t="s">
        <v>4125</v>
      </c>
      <c r="K47" t="s">
        <v>7535</v>
      </c>
      <c r="L47" t="s">
        <v>7536</v>
      </c>
      <c r="M47" t="s">
        <v>7536</v>
      </c>
      <c r="N47" s="2">
        <v>45114</v>
      </c>
      <c r="P47" t="s">
        <v>7965</v>
      </c>
      <c r="Q47" s="2">
        <v>45114</v>
      </c>
    </row>
    <row r="48" spans="1:17">
      <c r="A48" t="s">
        <v>3822</v>
      </c>
      <c r="B48" s="1">
        <v>45655</v>
      </c>
      <c r="E48" t="s">
        <v>4128</v>
      </c>
      <c r="K48" t="s">
        <v>7537</v>
      </c>
      <c r="L48" t="s">
        <v>7538</v>
      </c>
      <c r="M48" t="s">
        <v>7538</v>
      </c>
      <c r="N48" s="2">
        <v>45114</v>
      </c>
      <c r="P48" t="s">
        <v>7966</v>
      </c>
      <c r="Q48" s="2">
        <v>45114</v>
      </c>
    </row>
    <row r="49" spans="1:17">
      <c r="A49" t="s">
        <v>3831</v>
      </c>
      <c r="B49" s="1">
        <v>45655</v>
      </c>
      <c r="E49" t="s">
        <v>4132</v>
      </c>
      <c r="K49" t="s">
        <v>7539</v>
      </c>
      <c r="L49" t="s">
        <v>7540</v>
      </c>
      <c r="M49" t="s">
        <v>7540</v>
      </c>
      <c r="N49" s="2">
        <v>45114</v>
      </c>
      <c r="P49" t="s">
        <v>7967</v>
      </c>
      <c r="Q49" s="2">
        <v>45114</v>
      </c>
    </row>
    <row r="50" spans="1:17">
      <c r="A50" t="s">
        <v>3833</v>
      </c>
      <c r="B50" s="1">
        <v>45658</v>
      </c>
      <c r="E50" t="s">
        <v>4135</v>
      </c>
      <c r="K50" t="s">
        <v>7541</v>
      </c>
      <c r="L50" t="s">
        <v>7542</v>
      </c>
      <c r="M50" t="s">
        <v>7542</v>
      </c>
      <c r="N50" s="2">
        <v>45114</v>
      </c>
      <c r="P50" t="s">
        <v>7968</v>
      </c>
      <c r="Q50" s="2">
        <v>45114</v>
      </c>
    </row>
    <row r="51" spans="1:17">
      <c r="A51" t="s">
        <v>3835</v>
      </c>
      <c r="B51" s="1">
        <v>45658</v>
      </c>
      <c r="E51" t="s">
        <v>4138</v>
      </c>
      <c r="K51" t="s">
        <v>7543</v>
      </c>
      <c r="L51" t="s">
        <v>7544</v>
      </c>
      <c r="M51" t="s">
        <v>7544</v>
      </c>
      <c r="N51" s="2">
        <v>45114</v>
      </c>
      <c r="P51" t="s">
        <v>7969</v>
      </c>
      <c r="Q51" s="2">
        <v>45114</v>
      </c>
    </row>
    <row r="52" spans="1:17">
      <c r="A52" t="s">
        <v>3837</v>
      </c>
      <c r="B52" s="1">
        <v>45660</v>
      </c>
      <c r="E52" t="s">
        <v>4141</v>
      </c>
      <c r="K52" t="s">
        <v>7545</v>
      </c>
      <c r="L52" t="s">
        <v>7546</v>
      </c>
      <c r="M52" t="s">
        <v>7546</v>
      </c>
      <c r="N52" s="2">
        <v>45114</v>
      </c>
      <c r="P52" t="s">
        <v>7970</v>
      </c>
      <c r="Q52" s="2">
        <v>45114</v>
      </c>
    </row>
    <row r="53" spans="1:17">
      <c r="A53" t="s">
        <v>3839</v>
      </c>
      <c r="B53" s="1">
        <v>45658</v>
      </c>
      <c r="E53" t="s">
        <v>4144</v>
      </c>
      <c r="K53" t="s">
        <v>7547</v>
      </c>
      <c r="L53" t="s">
        <v>7548</v>
      </c>
      <c r="M53" t="s">
        <v>7548</v>
      </c>
      <c r="N53" s="2">
        <v>45114</v>
      </c>
      <c r="P53" t="s">
        <v>7971</v>
      </c>
      <c r="Q53" s="2">
        <v>45114</v>
      </c>
    </row>
    <row r="54" spans="1:17">
      <c r="A54" t="s">
        <v>3841</v>
      </c>
      <c r="B54" s="1">
        <v>45660</v>
      </c>
      <c r="E54" t="s">
        <v>4147</v>
      </c>
      <c r="K54" t="s">
        <v>7549</v>
      </c>
      <c r="L54" t="s">
        <v>7550</v>
      </c>
      <c r="M54" t="s">
        <v>7550</v>
      </c>
      <c r="N54" s="2">
        <v>45114</v>
      </c>
      <c r="P54" t="s">
        <v>7972</v>
      </c>
      <c r="Q54" s="2">
        <v>45114</v>
      </c>
    </row>
    <row r="55" spans="1:17">
      <c r="A55" t="s">
        <v>3843</v>
      </c>
      <c r="B55" s="1">
        <v>45671</v>
      </c>
      <c r="E55" t="s">
        <v>4150</v>
      </c>
      <c r="K55" t="s">
        <v>7551</v>
      </c>
      <c r="L55" t="s">
        <v>7552</v>
      </c>
      <c r="M55" t="s">
        <v>7552</v>
      </c>
      <c r="N55" s="2">
        <v>45114</v>
      </c>
      <c r="P55" t="s">
        <v>7973</v>
      </c>
      <c r="Q55" s="2">
        <v>45114</v>
      </c>
    </row>
    <row r="56" spans="1:17">
      <c r="A56" t="s">
        <v>3846</v>
      </c>
      <c r="B56" s="1">
        <v>45673</v>
      </c>
      <c r="E56" t="s">
        <v>4153</v>
      </c>
      <c r="K56" t="s">
        <v>7553</v>
      </c>
      <c r="L56" t="s">
        <v>7554</v>
      </c>
      <c r="M56" t="s">
        <v>7554</v>
      </c>
      <c r="N56" s="2">
        <v>45114</v>
      </c>
      <c r="P56" t="s">
        <v>7974</v>
      </c>
      <c r="Q56" s="2">
        <v>45114</v>
      </c>
    </row>
    <row r="57" spans="1:17">
      <c r="A57" t="s">
        <v>3849</v>
      </c>
      <c r="B57" s="1">
        <v>45675</v>
      </c>
      <c r="E57" t="s">
        <v>4156</v>
      </c>
      <c r="K57" t="s">
        <v>7555</v>
      </c>
      <c r="L57" t="s">
        <v>7556</v>
      </c>
      <c r="M57" t="s">
        <v>7556</v>
      </c>
      <c r="N57" s="2">
        <v>45114</v>
      </c>
      <c r="P57" t="s">
        <v>7975</v>
      </c>
      <c r="Q57" s="2">
        <v>45114</v>
      </c>
    </row>
    <row r="58" spans="1:17">
      <c r="A58" t="s">
        <v>3851</v>
      </c>
      <c r="B58" s="1">
        <v>45669</v>
      </c>
      <c r="E58" t="s">
        <v>4158</v>
      </c>
      <c r="K58" t="s">
        <v>7557</v>
      </c>
      <c r="L58" t="s">
        <v>7558</v>
      </c>
      <c r="M58" t="s">
        <v>7558</v>
      </c>
      <c r="N58" s="2">
        <v>45114</v>
      </c>
      <c r="P58" t="s">
        <v>7976</v>
      </c>
      <c r="Q58" s="2">
        <v>45114</v>
      </c>
    </row>
    <row r="59" spans="1:17">
      <c r="A59" t="s">
        <v>3855</v>
      </c>
      <c r="B59" s="1">
        <v>45678</v>
      </c>
      <c r="K59" t="s">
        <v>7560</v>
      </c>
      <c r="L59" t="s">
        <v>7561</v>
      </c>
      <c r="M59" t="s">
        <v>7561</v>
      </c>
      <c r="N59" s="2">
        <v>45114</v>
      </c>
      <c r="P59" t="s">
        <v>7977</v>
      </c>
      <c r="Q59" s="2">
        <v>45114</v>
      </c>
    </row>
    <row r="60" spans="1:17">
      <c r="A60" t="s">
        <v>3857</v>
      </c>
      <c r="B60" s="1">
        <v>45678</v>
      </c>
      <c r="K60" t="s">
        <v>7562</v>
      </c>
      <c r="L60" t="s">
        <v>7563</v>
      </c>
      <c r="M60" t="s">
        <v>7563</v>
      </c>
      <c r="N60" s="2">
        <v>45114</v>
      </c>
      <c r="P60" t="s">
        <v>7978</v>
      </c>
      <c r="Q60" s="2">
        <v>45114</v>
      </c>
    </row>
    <row r="61" spans="1:17">
      <c r="A61" t="s">
        <v>3860</v>
      </c>
      <c r="B61" s="1">
        <v>45681</v>
      </c>
      <c r="K61" t="s">
        <v>7564</v>
      </c>
      <c r="L61" t="s">
        <v>7565</v>
      </c>
      <c r="M61" t="s">
        <v>7565</v>
      </c>
      <c r="N61" s="2">
        <v>45114</v>
      </c>
      <c r="P61" t="s">
        <v>7979</v>
      </c>
      <c r="Q61" s="2">
        <v>45114</v>
      </c>
    </row>
    <row r="62" spans="1:17">
      <c r="A62" t="s">
        <v>3863</v>
      </c>
      <c r="B62" s="1">
        <v>45702</v>
      </c>
      <c r="K62" t="s">
        <v>7566</v>
      </c>
      <c r="L62" t="s">
        <v>7567</v>
      </c>
      <c r="M62" t="s">
        <v>7567</v>
      </c>
      <c r="N62" s="2">
        <v>45114</v>
      </c>
      <c r="P62" t="s">
        <v>7980</v>
      </c>
      <c r="Q62" s="2">
        <v>45114</v>
      </c>
    </row>
    <row r="63" spans="1:17">
      <c r="A63" t="s">
        <v>3866</v>
      </c>
      <c r="B63" s="1">
        <v>45713</v>
      </c>
      <c r="K63" t="s">
        <v>7568</v>
      </c>
      <c r="L63" t="s">
        <v>7569</v>
      </c>
      <c r="M63" t="s">
        <v>7569</v>
      </c>
      <c r="N63" s="2">
        <v>45114</v>
      </c>
      <c r="P63" t="s">
        <v>7981</v>
      </c>
      <c r="Q63" s="2">
        <v>45114</v>
      </c>
    </row>
    <row r="64" spans="1:17">
      <c r="A64" t="s">
        <v>3868</v>
      </c>
      <c r="B64" s="1">
        <v>45701</v>
      </c>
      <c r="K64" t="s">
        <v>7570</v>
      </c>
      <c r="L64" t="s">
        <v>7571</v>
      </c>
      <c r="M64" t="s">
        <v>7571</v>
      </c>
      <c r="N64" s="2">
        <v>45114</v>
      </c>
      <c r="P64" t="s">
        <v>7982</v>
      </c>
      <c r="Q64" s="2">
        <v>45114</v>
      </c>
    </row>
    <row r="65" spans="1:17">
      <c r="A65" t="s">
        <v>3870</v>
      </c>
      <c r="B65" s="1">
        <v>45741</v>
      </c>
      <c r="K65" t="s">
        <v>7572</v>
      </c>
      <c r="L65" t="s">
        <v>7573</v>
      </c>
      <c r="M65" t="s">
        <v>7573</v>
      </c>
      <c r="N65" s="2">
        <v>45114</v>
      </c>
      <c r="P65" t="s">
        <v>7983</v>
      </c>
      <c r="Q65" s="2">
        <v>45114</v>
      </c>
    </row>
    <row r="66" spans="1:17">
      <c r="A66" t="s">
        <v>3879</v>
      </c>
      <c r="B66" s="1">
        <v>45761</v>
      </c>
      <c r="K66" t="s">
        <v>7574</v>
      </c>
      <c r="L66" t="s">
        <v>7575</v>
      </c>
      <c r="M66" t="s">
        <v>7575</v>
      </c>
      <c r="N66" s="2">
        <v>45114</v>
      </c>
      <c r="P66" t="s">
        <v>7984</v>
      </c>
      <c r="Q66" s="2">
        <v>45114</v>
      </c>
    </row>
    <row r="67" spans="1:17">
      <c r="A67" t="s">
        <v>3882</v>
      </c>
      <c r="B67" s="1">
        <v>45789</v>
      </c>
      <c r="K67" t="s">
        <v>7576</v>
      </c>
      <c r="L67" t="s">
        <v>7577</v>
      </c>
      <c r="M67" t="s">
        <v>7577</v>
      </c>
      <c r="N67" s="2">
        <v>45114</v>
      </c>
      <c r="P67" t="s">
        <v>7985</v>
      </c>
      <c r="Q67" s="2">
        <v>45114</v>
      </c>
    </row>
    <row r="68" spans="1:17">
      <c r="A68" t="s">
        <v>3885</v>
      </c>
      <c r="B68" s="1">
        <v>45767</v>
      </c>
      <c r="K68" t="s">
        <v>3385</v>
      </c>
      <c r="L68" t="s">
        <v>3386</v>
      </c>
      <c r="M68" t="s">
        <v>3386</v>
      </c>
      <c r="N68" s="2">
        <v>45114</v>
      </c>
      <c r="P68" t="s">
        <v>7986</v>
      </c>
      <c r="Q68" s="2">
        <v>45114</v>
      </c>
    </row>
    <row r="69" spans="1:17">
      <c r="A69" t="s">
        <v>3888</v>
      </c>
      <c r="B69" s="1">
        <v>45826</v>
      </c>
      <c r="K69" t="s">
        <v>7578</v>
      </c>
      <c r="L69" t="s">
        <v>7579</v>
      </c>
      <c r="M69" t="s">
        <v>7579</v>
      </c>
      <c r="N69" s="2">
        <v>45114</v>
      </c>
      <c r="P69" t="s">
        <v>7987</v>
      </c>
      <c r="Q69" s="2">
        <v>45114</v>
      </c>
    </row>
    <row r="70" spans="1:17">
      <c r="A70" t="s">
        <v>3895</v>
      </c>
      <c r="B70" s="1">
        <v>45817</v>
      </c>
      <c r="K70" t="s">
        <v>7580</v>
      </c>
      <c r="L70" t="s">
        <v>7581</v>
      </c>
      <c r="M70" t="s">
        <v>7581</v>
      </c>
      <c r="N70" s="2">
        <v>45114</v>
      </c>
      <c r="P70" t="s">
        <v>7988</v>
      </c>
      <c r="Q70" s="2">
        <v>45114</v>
      </c>
    </row>
    <row r="71" spans="1:17">
      <c r="A71" t="s">
        <v>3901</v>
      </c>
      <c r="B71" s="1">
        <v>45832</v>
      </c>
      <c r="K71" t="s">
        <v>7582</v>
      </c>
      <c r="L71" t="s">
        <v>7583</v>
      </c>
      <c r="M71" t="s">
        <v>7583</v>
      </c>
      <c r="N71" s="2">
        <v>45114</v>
      </c>
      <c r="P71" t="s">
        <v>7989</v>
      </c>
      <c r="Q71" s="2">
        <v>45114</v>
      </c>
    </row>
    <row r="72" spans="1:17">
      <c r="A72" t="s">
        <v>3905</v>
      </c>
      <c r="B72" s="1">
        <v>45847</v>
      </c>
      <c r="K72" t="s">
        <v>7584</v>
      </c>
      <c r="L72" t="s">
        <v>7585</v>
      </c>
      <c r="M72" t="s">
        <v>7585</v>
      </c>
      <c r="N72" s="2">
        <v>45114</v>
      </c>
      <c r="P72" t="s">
        <v>7990</v>
      </c>
      <c r="Q72" s="2">
        <v>45114</v>
      </c>
    </row>
    <row r="73" spans="1:17">
      <c r="A73" t="s">
        <v>3908</v>
      </c>
      <c r="B73" s="1">
        <v>45867</v>
      </c>
      <c r="K73" t="s">
        <v>7586</v>
      </c>
      <c r="L73" t="s">
        <v>7587</v>
      </c>
      <c r="M73" t="s">
        <v>7587</v>
      </c>
      <c r="N73" s="2">
        <v>45114</v>
      </c>
      <c r="P73" t="s">
        <v>7991</v>
      </c>
      <c r="Q73" s="2">
        <v>45114</v>
      </c>
    </row>
    <row r="74" spans="1:17">
      <c r="A74" t="s">
        <v>4008</v>
      </c>
      <c r="B74" s="1">
        <v>45924</v>
      </c>
      <c r="K74" t="s">
        <v>7588</v>
      </c>
      <c r="L74" t="s">
        <v>7589</v>
      </c>
      <c r="M74" t="s">
        <v>7589</v>
      </c>
      <c r="N74" s="2">
        <v>45114</v>
      </c>
      <c r="P74" t="s">
        <v>7992</v>
      </c>
      <c r="Q74" s="2">
        <v>45114</v>
      </c>
    </row>
    <row r="75" spans="1:17">
      <c r="A75" t="s">
        <v>4010</v>
      </c>
      <c r="B75" s="1">
        <v>45929</v>
      </c>
      <c r="K75" t="s">
        <v>7590</v>
      </c>
      <c r="L75" t="s">
        <v>7591</v>
      </c>
      <c r="M75" t="s">
        <v>7591</v>
      </c>
      <c r="N75" s="2">
        <v>45114</v>
      </c>
      <c r="P75" t="s">
        <v>7993</v>
      </c>
      <c r="Q75" s="2">
        <v>45114</v>
      </c>
    </row>
    <row r="76" spans="1:17">
      <c r="A76" t="s">
        <v>3918</v>
      </c>
      <c r="B76" s="1">
        <v>44030</v>
      </c>
      <c r="K76" t="s">
        <v>7592</v>
      </c>
      <c r="L76" t="s">
        <v>7593</v>
      </c>
      <c r="M76" t="s">
        <v>7593</v>
      </c>
      <c r="N76" s="2">
        <v>45114</v>
      </c>
      <c r="P76" t="s">
        <v>7994</v>
      </c>
      <c r="Q76" s="2">
        <v>45114</v>
      </c>
    </row>
    <row r="77" spans="1:17">
      <c r="A77" t="s">
        <v>3924</v>
      </c>
      <c r="B77" s="1">
        <v>43961</v>
      </c>
      <c r="K77" t="s">
        <v>7594</v>
      </c>
      <c r="L77" t="s">
        <v>7595</v>
      </c>
      <c r="M77" t="s">
        <v>7595</v>
      </c>
      <c r="N77" s="2">
        <v>45114</v>
      </c>
      <c r="P77" t="s">
        <v>7995</v>
      </c>
      <c r="Q77" s="2">
        <v>45114</v>
      </c>
    </row>
    <row r="78" spans="1:17">
      <c r="A78" t="s">
        <v>3928</v>
      </c>
      <c r="B78" s="1">
        <v>43961</v>
      </c>
      <c r="K78" t="s">
        <v>7596</v>
      </c>
      <c r="L78" t="s">
        <v>7597</v>
      </c>
      <c r="M78" t="s">
        <v>7597</v>
      </c>
      <c r="N78" s="2">
        <v>45114</v>
      </c>
      <c r="P78" t="s">
        <v>7996</v>
      </c>
      <c r="Q78" s="2">
        <v>45114</v>
      </c>
    </row>
    <row r="79" spans="1:17">
      <c r="A79" t="s">
        <v>3932</v>
      </c>
      <c r="B79" s="1">
        <v>43907</v>
      </c>
      <c r="K79" t="s">
        <v>7598</v>
      </c>
      <c r="L79" t="s">
        <v>7599</v>
      </c>
      <c r="M79" t="s">
        <v>7599</v>
      </c>
      <c r="N79" s="2">
        <v>45114</v>
      </c>
      <c r="P79" t="s">
        <v>7997</v>
      </c>
      <c r="Q79" s="2">
        <v>45114</v>
      </c>
    </row>
    <row r="80" spans="1:17">
      <c r="A80" t="s">
        <v>3938</v>
      </c>
      <c r="B80" s="1">
        <v>43845</v>
      </c>
      <c r="K80" t="s">
        <v>7600</v>
      </c>
      <c r="L80" t="s">
        <v>7601</v>
      </c>
      <c r="M80" t="s">
        <v>7601</v>
      </c>
      <c r="N80" s="2">
        <v>45114</v>
      </c>
      <c r="P80" t="s">
        <v>7998</v>
      </c>
      <c r="Q80" s="2">
        <v>45114</v>
      </c>
    </row>
    <row r="81" spans="1:17">
      <c r="A81" t="s">
        <v>3946</v>
      </c>
      <c r="B81" s="1">
        <v>43908</v>
      </c>
      <c r="K81" t="s">
        <v>7602</v>
      </c>
      <c r="L81" t="s">
        <v>7603</v>
      </c>
      <c r="M81" t="s">
        <v>7603</v>
      </c>
      <c r="N81" s="2">
        <v>45114</v>
      </c>
      <c r="P81" t="s">
        <v>7999</v>
      </c>
      <c r="Q81" s="2">
        <v>45114</v>
      </c>
    </row>
    <row r="82" spans="1:17">
      <c r="A82" t="s">
        <v>1762</v>
      </c>
      <c r="B82" s="1">
        <v>44187</v>
      </c>
      <c r="K82" t="s">
        <v>7604</v>
      </c>
      <c r="L82" t="s">
        <v>7605</v>
      </c>
      <c r="M82" t="s">
        <v>7605</v>
      </c>
      <c r="N82" s="2">
        <v>45114</v>
      </c>
      <c r="P82" t="s">
        <v>8000</v>
      </c>
      <c r="Q82" s="2">
        <v>45114</v>
      </c>
    </row>
    <row r="83" spans="1:17">
      <c r="A83" t="s">
        <v>4161</v>
      </c>
      <c r="B83" s="1">
        <v>44162</v>
      </c>
      <c r="K83" t="s">
        <v>7606</v>
      </c>
      <c r="L83" t="s">
        <v>7607</v>
      </c>
      <c r="M83" t="s">
        <v>7607</v>
      </c>
      <c r="N83" s="2">
        <v>45114</v>
      </c>
      <c r="P83" t="s">
        <v>8001</v>
      </c>
      <c r="Q83" s="2">
        <v>45114</v>
      </c>
    </row>
    <row r="84" spans="1:17">
      <c r="A84" t="s">
        <v>3357</v>
      </c>
      <c r="B84" s="1">
        <v>44164</v>
      </c>
      <c r="K84" t="s">
        <v>7608</v>
      </c>
      <c r="L84" t="s">
        <v>7609</v>
      </c>
      <c r="M84" t="s">
        <v>7609</v>
      </c>
      <c r="N84" s="2">
        <v>45114</v>
      </c>
      <c r="P84" t="s">
        <v>8002</v>
      </c>
      <c r="Q84" s="2">
        <v>45114</v>
      </c>
    </row>
    <row r="85" spans="1:17">
      <c r="A85" t="s">
        <v>3364</v>
      </c>
      <c r="B85" s="1">
        <v>44093</v>
      </c>
      <c r="K85" t="s">
        <v>7610</v>
      </c>
      <c r="L85" t="s">
        <v>7611</v>
      </c>
      <c r="M85" t="s">
        <v>7611</v>
      </c>
      <c r="N85" s="2">
        <v>45114</v>
      </c>
      <c r="P85" t="s">
        <v>8003</v>
      </c>
      <c r="Q85" s="2">
        <v>45114</v>
      </c>
    </row>
    <row r="86" spans="1:17">
      <c r="A86" t="s">
        <v>2902</v>
      </c>
      <c r="B86" s="1">
        <v>44380</v>
      </c>
      <c r="K86" t="s">
        <v>7612</v>
      </c>
      <c r="L86" t="s">
        <v>7613</v>
      </c>
      <c r="M86" t="s">
        <v>7613</v>
      </c>
      <c r="N86" s="2">
        <v>45114</v>
      </c>
      <c r="P86" t="s">
        <v>8004</v>
      </c>
      <c r="Q86" s="2">
        <v>45114</v>
      </c>
    </row>
    <row r="87" spans="1:17">
      <c r="A87" t="s">
        <v>781</v>
      </c>
      <c r="B87" s="1">
        <v>44409</v>
      </c>
      <c r="K87" t="s">
        <v>7614</v>
      </c>
      <c r="L87" t="s">
        <v>7615</v>
      </c>
      <c r="M87" t="s">
        <v>7615</v>
      </c>
      <c r="N87" s="2">
        <v>45114</v>
      </c>
      <c r="P87" t="s">
        <v>8005</v>
      </c>
      <c r="Q87" s="2">
        <v>45114</v>
      </c>
    </row>
    <row r="88" spans="1:17">
      <c r="A88" t="s">
        <v>2207</v>
      </c>
      <c r="B88" s="1">
        <v>44427</v>
      </c>
      <c r="K88" t="s">
        <v>7616</v>
      </c>
      <c r="L88" t="s">
        <v>7617</v>
      </c>
      <c r="M88" t="s">
        <v>7617</v>
      </c>
      <c r="N88" s="2">
        <v>45114</v>
      </c>
      <c r="P88" t="s">
        <v>3920</v>
      </c>
      <c r="Q88" s="2">
        <v>45114</v>
      </c>
    </row>
    <row r="89" spans="1:17">
      <c r="A89" t="s">
        <v>3132</v>
      </c>
      <c r="B89" s="1">
        <v>44434</v>
      </c>
      <c r="K89" t="s">
        <v>7618</v>
      </c>
      <c r="L89" t="s">
        <v>7619</v>
      </c>
      <c r="M89" t="s">
        <v>7619</v>
      </c>
      <c r="N89" s="2">
        <v>45114</v>
      </c>
      <c r="P89" t="s">
        <v>8006</v>
      </c>
      <c r="Q89" s="2">
        <v>45114</v>
      </c>
    </row>
    <row r="90" spans="1:17">
      <c r="A90" t="s">
        <v>3078</v>
      </c>
      <c r="B90" s="1">
        <v>44435</v>
      </c>
      <c r="K90" t="s">
        <v>7620</v>
      </c>
      <c r="L90" t="s">
        <v>7621</v>
      </c>
      <c r="M90" t="s">
        <v>7621</v>
      </c>
      <c r="N90" s="2">
        <v>45114</v>
      </c>
      <c r="P90" t="s">
        <v>8007</v>
      </c>
      <c r="Q90" s="2">
        <v>45114</v>
      </c>
    </row>
    <row r="91" spans="1:17">
      <c r="A91" t="s">
        <v>1009</v>
      </c>
      <c r="B91" s="1">
        <v>44434</v>
      </c>
      <c r="K91" t="s">
        <v>7622</v>
      </c>
      <c r="L91" t="s">
        <v>7623</v>
      </c>
      <c r="M91" t="s">
        <v>7623</v>
      </c>
      <c r="N91" s="2">
        <v>45114</v>
      </c>
      <c r="P91" t="s">
        <v>8008</v>
      </c>
      <c r="Q91" s="2">
        <v>45114</v>
      </c>
    </row>
    <row r="92" spans="1:17">
      <c r="A92" t="s">
        <v>3371</v>
      </c>
      <c r="B92" s="1">
        <v>44440</v>
      </c>
      <c r="K92" t="s">
        <v>3391</v>
      </c>
      <c r="L92" t="s">
        <v>3392</v>
      </c>
      <c r="M92" t="s">
        <v>3392</v>
      </c>
      <c r="N92" s="2">
        <v>45114</v>
      </c>
      <c r="P92" t="s">
        <v>7698</v>
      </c>
      <c r="Q92" s="2">
        <v>45114</v>
      </c>
    </row>
    <row r="93" spans="1:17">
      <c r="A93" t="s">
        <v>3374</v>
      </c>
      <c r="B93" s="1">
        <v>44461</v>
      </c>
      <c r="K93" t="s">
        <v>7624</v>
      </c>
      <c r="L93" t="s">
        <v>7625</v>
      </c>
      <c r="M93" t="s">
        <v>7625</v>
      </c>
      <c r="N93" s="2">
        <v>45114</v>
      </c>
      <c r="P93" t="s">
        <v>8009</v>
      </c>
      <c r="Q93" s="2">
        <v>45114</v>
      </c>
    </row>
    <row r="94" spans="1:17">
      <c r="A94" t="s">
        <v>3015</v>
      </c>
      <c r="B94" s="1">
        <v>44473</v>
      </c>
      <c r="K94" t="s">
        <v>7626</v>
      </c>
      <c r="L94" t="s">
        <v>7627</v>
      </c>
      <c r="M94" t="s">
        <v>7627</v>
      </c>
      <c r="N94" s="2">
        <v>45114</v>
      </c>
      <c r="P94" t="s">
        <v>7700</v>
      </c>
      <c r="Q94" s="2">
        <v>45114</v>
      </c>
    </row>
    <row r="95" spans="1:17">
      <c r="A95" t="s">
        <v>1355</v>
      </c>
      <c r="B95" s="1">
        <v>44476</v>
      </c>
      <c r="K95" t="s">
        <v>7628</v>
      </c>
      <c r="L95" t="s">
        <v>7629</v>
      </c>
      <c r="M95" t="s">
        <v>7629</v>
      </c>
      <c r="N95" s="2">
        <v>45114</v>
      </c>
      <c r="P95" t="s">
        <v>7702</v>
      </c>
      <c r="Q95" s="2">
        <v>45114</v>
      </c>
    </row>
    <row r="96" spans="1:17">
      <c r="A96" t="s">
        <v>2594</v>
      </c>
      <c r="B96" s="1">
        <v>44478</v>
      </c>
      <c r="K96" t="s">
        <v>7630</v>
      </c>
      <c r="L96" t="s">
        <v>7631</v>
      </c>
      <c r="M96" t="s">
        <v>7631</v>
      </c>
      <c r="N96" s="2">
        <v>45114</v>
      </c>
      <c r="P96" t="s">
        <v>8010</v>
      </c>
      <c r="Q96" s="2">
        <v>45114</v>
      </c>
    </row>
    <row r="97" spans="1:17">
      <c r="A97" t="s">
        <v>324</v>
      </c>
      <c r="B97" s="1">
        <v>44462</v>
      </c>
      <c r="K97" t="s">
        <v>7632</v>
      </c>
      <c r="L97" t="s">
        <v>7633</v>
      </c>
      <c r="M97" t="s">
        <v>7633</v>
      </c>
      <c r="N97" s="2">
        <v>45114</v>
      </c>
      <c r="P97" t="s">
        <v>8011</v>
      </c>
      <c r="Q97" s="2">
        <v>45114</v>
      </c>
    </row>
    <row r="98" spans="1:17">
      <c r="A98" t="s">
        <v>1446</v>
      </c>
      <c r="B98" s="1">
        <v>44463</v>
      </c>
      <c r="K98" t="s">
        <v>3394</v>
      </c>
      <c r="L98" t="s">
        <v>3395</v>
      </c>
      <c r="M98" t="s">
        <v>3395</v>
      </c>
      <c r="N98" s="2">
        <v>45114</v>
      </c>
      <c r="P98" t="s">
        <v>8012</v>
      </c>
      <c r="Q98" s="2">
        <v>45114</v>
      </c>
    </row>
    <row r="99" spans="1:17">
      <c r="A99" t="s">
        <v>1221</v>
      </c>
      <c r="B99" s="1">
        <v>44477</v>
      </c>
      <c r="K99" t="s">
        <v>7634</v>
      </c>
      <c r="L99" t="s">
        <v>7635</v>
      </c>
      <c r="M99" t="s">
        <v>7635</v>
      </c>
      <c r="N99" s="2">
        <v>45114</v>
      </c>
      <c r="P99" t="s">
        <v>8013</v>
      </c>
      <c r="Q99" s="2">
        <v>45114</v>
      </c>
    </row>
    <row r="100" spans="1:17">
      <c r="A100" t="s">
        <v>2657</v>
      </c>
      <c r="B100" s="1">
        <v>44472</v>
      </c>
      <c r="K100" t="s">
        <v>7636</v>
      </c>
      <c r="L100" t="s">
        <v>7637</v>
      </c>
      <c r="M100" t="s">
        <v>7637</v>
      </c>
      <c r="N100" s="2">
        <v>45114</v>
      </c>
      <c r="P100" t="s">
        <v>7706</v>
      </c>
      <c r="Q100" s="2">
        <v>45114</v>
      </c>
    </row>
    <row r="101" spans="1:17">
      <c r="A101" t="s">
        <v>2815</v>
      </c>
      <c r="B101" s="1">
        <v>44499</v>
      </c>
      <c r="K101" t="s">
        <v>3401</v>
      </c>
      <c r="L101" t="s">
        <v>3402</v>
      </c>
      <c r="M101" t="s">
        <v>3403</v>
      </c>
      <c r="N101" s="2">
        <v>45284</v>
      </c>
      <c r="P101" t="s">
        <v>7708</v>
      </c>
      <c r="Q101" s="2">
        <v>45114</v>
      </c>
    </row>
    <row r="102" spans="1:17">
      <c r="A102" t="s">
        <v>3173</v>
      </c>
      <c r="B102" s="1">
        <v>44501</v>
      </c>
      <c r="K102" t="s">
        <v>3405</v>
      </c>
      <c r="L102" t="s">
        <v>3406</v>
      </c>
      <c r="M102" t="s">
        <v>3407</v>
      </c>
      <c r="N102" s="2">
        <v>45284</v>
      </c>
      <c r="P102" t="s">
        <v>8014</v>
      </c>
      <c r="Q102" s="2">
        <v>45114</v>
      </c>
    </row>
    <row r="103" spans="1:17">
      <c r="A103" t="s">
        <v>2284</v>
      </c>
      <c r="B103" s="1">
        <v>44507</v>
      </c>
      <c r="K103" t="s">
        <v>3408</v>
      </c>
      <c r="L103" t="s">
        <v>3409</v>
      </c>
      <c r="M103" t="s">
        <v>3410</v>
      </c>
      <c r="N103" s="2">
        <v>45284</v>
      </c>
      <c r="P103" t="s">
        <v>8015</v>
      </c>
      <c r="Q103" s="2">
        <v>45114</v>
      </c>
    </row>
    <row r="104" spans="1:17">
      <c r="A104" t="s">
        <v>2949</v>
      </c>
      <c r="B104" s="1">
        <v>44615</v>
      </c>
      <c r="K104" t="s">
        <v>3412</v>
      </c>
      <c r="L104" t="s">
        <v>3413</v>
      </c>
      <c r="M104" t="s">
        <v>3414</v>
      </c>
      <c r="N104" s="2">
        <v>45284</v>
      </c>
      <c r="P104" t="s">
        <v>7712</v>
      </c>
      <c r="Q104" s="2">
        <v>45114</v>
      </c>
    </row>
    <row r="105" spans="1:17">
      <c r="A105" t="s">
        <v>3145</v>
      </c>
      <c r="B105" s="1">
        <v>44560</v>
      </c>
      <c r="K105" t="s">
        <v>3418</v>
      </c>
      <c r="L105" t="s">
        <v>3419</v>
      </c>
      <c r="M105" t="s">
        <v>3420</v>
      </c>
      <c r="N105" s="2">
        <v>45284</v>
      </c>
      <c r="P105" t="s">
        <v>8016</v>
      </c>
      <c r="Q105" s="2">
        <v>45114</v>
      </c>
    </row>
    <row r="106" spans="1:17">
      <c r="A106" t="s">
        <v>638</v>
      </c>
      <c r="B106" s="1">
        <v>44643</v>
      </c>
      <c r="K106" t="s">
        <v>3421</v>
      </c>
      <c r="L106" t="s">
        <v>3422</v>
      </c>
      <c r="M106" t="s">
        <v>3423</v>
      </c>
      <c r="N106" s="2">
        <v>45284</v>
      </c>
      <c r="P106" t="s">
        <v>7714</v>
      </c>
      <c r="Q106" s="2">
        <v>45114</v>
      </c>
    </row>
    <row r="107" spans="1:17">
      <c r="A107" t="s">
        <v>1827</v>
      </c>
      <c r="B107" s="1">
        <v>44688</v>
      </c>
      <c r="K107" t="s">
        <v>3425</v>
      </c>
      <c r="L107" t="s">
        <v>3426</v>
      </c>
      <c r="M107" t="s">
        <v>3427</v>
      </c>
      <c r="N107" s="2">
        <v>45284</v>
      </c>
      <c r="P107" t="s">
        <v>7716</v>
      </c>
      <c r="Q107" s="2">
        <v>45114</v>
      </c>
    </row>
    <row r="108" spans="1:17">
      <c r="A108" t="s">
        <v>2417</v>
      </c>
      <c r="B108" s="1">
        <v>44703</v>
      </c>
      <c r="K108" t="s">
        <v>3429</v>
      </c>
      <c r="L108" t="s">
        <v>3430</v>
      </c>
      <c r="M108" t="s">
        <v>3431</v>
      </c>
      <c r="N108" s="2">
        <v>45284</v>
      </c>
      <c r="P108" t="s">
        <v>7718</v>
      </c>
      <c r="Q108" s="2">
        <v>45114</v>
      </c>
    </row>
    <row r="109" spans="1:17">
      <c r="A109" t="s">
        <v>2388</v>
      </c>
      <c r="B109" s="1">
        <v>44792</v>
      </c>
      <c r="K109" t="s">
        <v>3433</v>
      </c>
      <c r="L109" t="s">
        <v>3434</v>
      </c>
      <c r="M109" t="s">
        <v>3435</v>
      </c>
      <c r="N109" s="2">
        <v>45284</v>
      </c>
      <c r="P109" t="s">
        <v>7722</v>
      </c>
      <c r="Q109" s="2">
        <v>45114</v>
      </c>
    </row>
    <row r="110" spans="1:17">
      <c r="A110" t="s">
        <v>115</v>
      </c>
      <c r="B110" s="1">
        <v>44794</v>
      </c>
      <c r="K110" t="s">
        <v>7638</v>
      </c>
      <c r="L110" t="s">
        <v>7639</v>
      </c>
      <c r="M110" t="s">
        <v>7639</v>
      </c>
      <c r="N110" s="2">
        <v>44920</v>
      </c>
      <c r="P110" t="s">
        <v>8017</v>
      </c>
      <c r="Q110" s="2">
        <v>45114</v>
      </c>
    </row>
    <row r="111" spans="1:17">
      <c r="A111" t="s">
        <v>1120</v>
      </c>
      <c r="B111" s="1">
        <v>44789</v>
      </c>
      <c r="K111" t="s">
        <v>7640</v>
      </c>
      <c r="L111" t="s">
        <v>7641</v>
      </c>
      <c r="M111" t="s">
        <v>7641</v>
      </c>
      <c r="N111" s="2">
        <v>44920</v>
      </c>
      <c r="P111" t="s">
        <v>8018</v>
      </c>
      <c r="Q111" s="2">
        <v>45114</v>
      </c>
    </row>
    <row r="112" spans="1:17">
      <c r="A112" t="s">
        <v>982</v>
      </c>
      <c r="B112" s="1">
        <v>44790</v>
      </c>
      <c r="K112" t="s">
        <v>7642</v>
      </c>
      <c r="L112" t="s">
        <v>7643</v>
      </c>
      <c r="M112" t="s">
        <v>7643</v>
      </c>
      <c r="N112" s="2">
        <v>44920</v>
      </c>
      <c r="P112" t="s">
        <v>8019</v>
      </c>
      <c r="Q112" s="2">
        <v>45114</v>
      </c>
    </row>
    <row r="113" spans="1:17">
      <c r="A113" t="s">
        <v>3400</v>
      </c>
      <c r="B113" s="1">
        <v>44856</v>
      </c>
      <c r="K113" t="s">
        <v>7644</v>
      </c>
      <c r="L113" t="s">
        <v>7645</v>
      </c>
      <c r="M113" t="s">
        <v>7645</v>
      </c>
      <c r="N113" s="2">
        <v>44920</v>
      </c>
      <c r="P113" t="s">
        <v>7724</v>
      </c>
      <c r="Q113" s="2">
        <v>45114</v>
      </c>
    </row>
    <row r="114" spans="1:17">
      <c r="A114" t="s">
        <v>2468</v>
      </c>
      <c r="B114" s="1">
        <v>44839</v>
      </c>
      <c r="K114" t="s">
        <v>7646</v>
      </c>
      <c r="L114" t="s">
        <v>7647</v>
      </c>
      <c r="M114" t="s">
        <v>7647</v>
      </c>
      <c r="N114" s="2">
        <v>44920</v>
      </c>
      <c r="P114" t="s">
        <v>7726</v>
      </c>
      <c r="Q114" s="2">
        <v>45114</v>
      </c>
    </row>
    <row r="115" spans="1:17">
      <c r="A115" t="s">
        <v>3467</v>
      </c>
      <c r="B115" s="1">
        <v>44862</v>
      </c>
      <c r="K115" t="s">
        <v>7648</v>
      </c>
      <c r="L115" t="s">
        <v>7649</v>
      </c>
      <c r="M115" t="s">
        <v>7649</v>
      </c>
      <c r="N115" s="2">
        <v>44920</v>
      </c>
      <c r="P115" t="s">
        <v>8020</v>
      </c>
      <c r="Q115" s="2">
        <v>45114</v>
      </c>
    </row>
    <row r="116" spans="1:17">
      <c r="A116" t="s">
        <v>3470</v>
      </c>
      <c r="B116" s="1">
        <v>44859</v>
      </c>
      <c r="K116" t="s">
        <v>7650</v>
      </c>
      <c r="L116" t="s">
        <v>7651</v>
      </c>
      <c r="M116" t="s">
        <v>7651</v>
      </c>
      <c r="N116" s="2">
        <v>44920</v>
      </c>
      <c r="P116" t="s">
        <v>7728</v>
      </c>
      <c r="Q116" s="2">
        <v>45114</v>
      </c>
    </row>
    <row r="117" spans="1:17">
      <c r="A117" t="s">
        <v>3473</v>
      </c>
      <c r="B117" s="1">
        <v>44862</v>
      </c>
      <c r="K117" t="s">
        <v>7652</v>
      </c>
      <c r="L117" t="s">
        <v>7653</v>
      </c>
      <c r="M117" t="s">
        <v>7653</v>
      </c>
      <c r="N117" s="2">
        <v>44920</v>
      </c>
      <c r="P117" t="s">
        <v>8021</v>
      </c>
      <c r="Q117" s="2">
        <v>45114</v>
      </c>
    </row>
    <row r="118" spans="1:17">
      <c r="A118" t="s">
        <v>3489</v>
      </c>
      <c r="B118" s="1">
        <v>44955</v>
      </c>
      <c r="K118" t="s">
        <v>3437</v>
      </c>
      <c r="L118" t="s">
        <v>3438</v>
      </c>
      <c r="M118" t="s">
        <v>3439</v>
      </c>
      <c r="N118" s="2">
        <v>45284</v>
      </c>
      <c r="P118" t="s">
        <v>3934</v>
      </c>
      <c r="Q118" s="2">
        <v>45114</v>
      </c>
    </row>
    <row r="119" spans="1:17">
      <c r="A119" t="s">
        <v>3491</v>
      </c>
      <c r="B119" s="1">
        <v>44957</v>
      </c>
      <c r="K119" t="s">
        <v>3440</v>
      </c>
      <c r="L119" t="s">
        <v>3441</v>
      </c>
      <c r="M119" t="s">
        <v>3442</v>
      </c>
      <c r="N119" s="2">
        <v>45284</v>
      </c>
      <c r="P119" t="s">
        <v>8022</v>
      </c>
      <c r="Q119" s="2">
        <v>45114</v>
      </c>
    </row>
    <row r="120" spans="1:17">
      <c r="A120" t="s">
        <v>3493</v>
      </c>
      <c r="B120" s="1">
        <v>44951</v>
      </c>
      <c r="K120" t="s">
        <v>3444</v>
      </c>
      <c r="L120" t="s">
        <v>3445</v>
      </c>
      <c r="M120" t="s">
        <v>3446</v>
      </c>
      <c r="N120" s="2">
        <v>45284</v>
      </c>
      <c r="P120" t="s">
        <v>8023</v>
      </c>
      <c r="Q120" s="2">
        <v>45114</v>
      </c>
    </row>
    <row r="121" spans="1:17">
      <c r="A121" t="s">
        <v>3201</v>
      </c>
      <c r="B121" s="1">
        <v>44957</v>
      </c>
      <c r="K121" t="s">
        <v>3447</v>
      </c>
      <c r="L121" t="s">
        <v>3448</v>
      </c>
      <c r="M121" t="s">
        <v>3449</v>
      </c>
      <c r="N121" s="2">
        <v>45284</v>
      </c>
      <c r="P121" t="s">
        <v>7732</v>
      </c>
      <c r="Q121" s="2">
        <v>45114</v>
      </c>
    </row>
    <row r="122" spans="1:17">
      <c r="A122" t="s">
        <v>3499</v>
      </c>
      <c r="B122" s="1">
        <v>44957</v>
      </c>
      <c r="K122" t="s">
        <v>3451</v>
      </c>
      <c r="L122" t="s">
        <v>3452</v>
      </c>
      <c r="M122" t="s">
        <v>3453</v>
      </c>
      <c r="N122" s="2">
        <v>45284</v>
      </c>
      <c r="P122" t="s">
        <v>8024</v>
      </c>
      <c r="Q122" s="2">
        <v>45114</v>
      </c>
    </row>
    <row r="123" spans="1:17">
      <c r="A123" t="s">
        <v>3522</v>
      </c>
      <c r="B123" s="1">
        <v>45046</v>
      </c>
      <c r="K123" t="s">
        <v>3455</v>
      </c>
      <c r="L123" t="s">
        <v>3456</v>
      </c>
      <c r="M123" t="s">
        <v>3457</v>
      </c>
      <c r="N123" s="2">
        <v>45284</v>
      </c>
      <c r="P123" t="s">
        <v>8025</v>
      </c>
      <c r="Q123" s="2">
        <v>45114</v>
      </c>
    </row>
    <row r="124" spans="1:17">
      <c r="A124" t="s">
        <v>3184</v>
      </c>
      <c r="B124" s="1">
        <v>45031</v>
      </c>
      <c r="K124" t="s">
        <v>7654</v>
      </c>
      <c r="L124" t="s">
        <v>7655</v>
      </c>
      <c r="M124" t="s">
        <v>7655</v>
      </c>
      <c r="N124" s="2">
        <v>44920</v>
      </c>
      <c r="P124" t="s">
        <v>8026</v>
      </c>
      <c r="Q124" s="2">
        <v>45114</v>
      </c>
    </row>
    <row r="125" spans="1:17">
      <c r="A125" t="s">
        <v>2986</v>
      </c>
      <c r="B125" s="1">
        <v>45024</v>
      </c>
      <c r="K125" t="s">
        <v>7656</v>
      </c>
      <c r="L125" t="s">
        <v>7657</v>
      </c>
      <c r="M125" t="s">
        <v>7657</v>
      </c>
      <c r="N125" s="2">
        <v>44920</v>
      </c>
      <c r="P125" t="s">
        <v>8027</v>
      </c>
      <c r="Q125" s="2">
        <v>45114</v>
      </c>
    </row>
    <row r="126" spans="1:17">
      <c r="A126" t="s">
        <v>3326</v>
      </c>
      <c r="B126" s="1">
        <v>45027</v>
      </c>
      <c r="K126" t="s">
        <v>7658</v>
      </c>
      <c r="L126" t="s">
        <v>7659</v>
      </c>
      <c r="M126" t="s">
        <v>7659</v>
      </c>
      <c r="N126" s="2">
        <v>44920</v>
      </c>
      <c r="P126" t="s">
        <v>8028</v>
      </c>
      <c r="Q126" s="2">
        <v>45114</v>
      </c>
    </row>
    <row r="127" spans="1:17">
      <c r="A127" t="s">
        <v>3532</v>
      </c>
      <c r="B127" s="1">
        <v>45061</v>
      </c>
      <c r="K127" t="s">
        <v>7660</v>
      </c>
      <c r="L127" t="s">
        <v>7661</v>
      </c>
      <c r="M127" t="s">
        <v>7661</v>
      </c>
      <c r="N127" s="2">
        <v>44920</v>
      </c>
      <c r="P127" t="s">
        <v>3940</v>
      </c>
      <c r="Q127" s="2">
        <v>45114</v>
      </c>
    </row>
    <row r="128" spans="1:17">
      <c r="A128" t="s">
        <v>3534</v>
      </c>
      <c r="B128" s="1">
        <v>45087</v>
      </c>
      <c r="K128" t="s">
        <v>7662</v>
      </c>
      <c r="L128" t="s">
        <v>7663</v>
      </c>
      <c r="M128" t="s">
        <v>7663</v>
      </c>
      <c r="N128" s="2">
        <v>44920</v>
      </c>
      <c r="P128" t="s">
        <v>3942</v>
      </c>
      <c r="Q128" s="2">
        <v>45114</v>
      </c>
    </row>
    <row r="129" spans="1:17">
      <c r="A129" t="s">
        <v>3294</v>
      </c>
      <c r="B129" s="1">
        <v>45112</v>
      </c>
      <c r="K129" t="s">
        <v>3459</v>
      </c>
      <c r="L129" t="s">
        <v>3460</v>
      </c>
      <c r="M129" t="s">
        <v>3461</v>
      </c>
      <c r="N129" s="2">
        <v>45284</v>
      </c>
      <c r="P129" t="s">
        <v>7738</v>
      </c>
      <c r="Q129" s="2">
        <v>45114</v>
      </c>
    </row>
    <row r="130" spans="1:17">
      <c r="A130" t="s">
        <v>3563</v>
      </c>
      <c r="B130" s="1">
        <v>45138</v>
      </c>
      <c r="K130" t="s">
        <v>3463</v>
      </c>
      <c r="L130" t="s">
        <v>3464</v>
      </c>
      <c r="M130" t="s">
        <v>3465</v>
      </c>
      <c r="N130" s="2">
        <v>45284</v>
      </c>
      <c r="P130" t="s">
        <v>8029</v>
      </c>
      <c r="Q130" s="2">
        <v>45114</v>
      </c>
    </row>
    <row r="131" spans="1:17">
      <c r="A131" t="s">
        <v>3568</v>
      </c>
      <c r="B131" s="1">
        <v>45169</v>
      </c>
      <c r="K131" t="s">
        <v>7664</v>
      </c>
      <c r="L131" t="s">
        <v>7665</v>
      </c>
      <c r="M131" t="s">
        <v>7665</v>
      </c>
      <c r="N131" s="2">
        <v>45114</v>
      </c>
      <c r="P131" t="s">
        <v>8030</v>
      </c>
      <c r="Q131" s="2">
        <v>45114</v>
      </c>
    </row>
    <row r="132" spans="1:17">
      <c r="A132" t="s">
        <v>3579</v>
      </c>
      <c r="B132" s="1">
        <v>45206</v>
      </c>
      <c r="K132" t="s">
        <v>7666</v>
      </c>
      <c r="L132" t="s">
        <v>7667</v>
      </c>
      <c r="M132" t="s">
        <v>7667</v>
      </c>
      <c r="N132" s="2">
        <v>45114</v>
      </c>
      <c r="P132" t="s">
        <v>8031</v>
      </c>
      <c r="Q132" s="2">
        <v>45114</v>
      </c>
    </row>
    <row r="133" spans="1:17">
      <c r="A133" t="s">
        <v>3584</v>
      </c>
      <c r="B133" s="1">
        <v>45220</v>
      </c>
      <c r="K133" t="s">
        <v>7668</v>
      </c>
      <c r="L133" t="s">
        <v>7669</v>
      </c>
      <c r="M133" t="s">
        <v>7669</v>
      </c>
      <c r="N133" s="2">
        <v>45114</v>
      </c>
      <c r="P133" t="s">
        <v>8032</v>
      </c>
      <c r="Q133" s="2">
        <v>45114</v>
      </c>
    </row>
    <row r="134" spans="1:17">
      <c r="A134" t="s">
        <v>3586</v>
      </c>
      <c r="B134" s="1">
        <v>45219</v>
      </c>
      <c r="K134" t="s">
        <v>7670</v>
      </c>
      <c r="L134" t="s">
        <v>7671</v>
      </c>
      <c r="M134" t="s">
        <v>7671</v>
      </c>
      <c r="N134" s="2">
        <v>45114</v>
      </c>
      <c r="P134" t="s">
        <v>8033</v>
      </c>
      <c r="Q134" s="2">
        <v>45114</v>
      </c>
    </row>
    <row r="135" spans="1:17">
      <c r="A135" t="s">
        <v>3588</v>
      </c>
      <c r="B135" s="1">
        <v>45221</v>
      </c>
      <c r="K135" t="s">
        <v>7672</v>
      </c>
      <c r="L135" t="s">
        <v>7673</v>
      </c>
      <c r="M135" t="s">
        <v>7673</v>
      </c>
      <c r="N135" s="2">
        <v>45114</v>
      </c>
      <c r="P135" t="s">
        <v>8034</v>
      </c>
      <c r="Q135" s="2">
        <v>45114</v>
      </c>
    </row>
    <row r="136" spans="1:17">
      <c r="A136" t="s">
        <v>3590</v>
      </c>
      <c r="B136" s="1">
        <v>45221</v>
      </c>
      <c r="K136" t="s">
        <v>3485</v>
      </c>
      <c r="L136" t="s">
        <v>3486</v>
      </c>
      <c r="M136" t="s">
        <v>3486</v>
      </c>
      <c r="N136" s="2">
        <v>45114</v>
      </c>
      <c r="P136" t="s">
        <v>8035</v>
      </c>
      <c r="Q136" s="2">
        <v>45114</v>
      </c>
    </row>
    <row r="137" spans="1:17">
      <c r="A137" t="s">
        <v>3636</v>
      </c>
      <c r="B137" s="1">
        <v>45299</v>
      </c>
      <c r="K137" t="s">
        <v>7674</v>
      </c>
      <c r="L137" t="s">
        <v>7675</v>
      </c>
      <c r="M137" t="s">
        <v>7675</v>
      </c>
      <c r="N137" s="2">
        <v>45114</v>
      </c>
      <c r="P137" t="s">
        <v>8036</v>
      </c>
      <c r="Q137" s="2">
        <v>45114</v>
      </c>
    </row>
    <row r="138" spans="1:17">
      <c r="A138" t="s">
        <v>3638</v>
      </c>
      <c r="B138" s="1">
        <v>45292</v>
      </c>
      <c r="K138" t="s">
        <v>7676</v>
      </c>
      <c r="L138" t="s">
        <v>7677</v>
      </c>
      <c r="M138" t="s">
        <v>7677</v>
      </c>
      <c r="N138" s="2">
        <v>45114</v>
      </c>
      <c r="P138" t="s">
        <v>8037</v>
      </c>
      <c r="Q138" s="2">
        <v>45114</v>
      </c>
    </row>
    <row r="139" spans="1:17">
      <c r="A139" t="s">
        <v>3641</v>
      </c>
      <c r="B139" s="1">
        <v>45302</v>
      </c>
      <c r="K139" t="s">
        <v>7678</v>
      </c>
      <c r="L139" t="s">
        <v>7679</v>
      </c>
      <c r="M139" t="s">
        <v>7679</v>
      </c>
      <c r="N139" s="2">
        <v>45114</v>
      </c>
      <c r="P139" t="s">
        <v>3973</v>
      </c>
      <c r="Q139" s="2">
        <v>45114</v>
      </c>
    </row>
    <row r="140" spans="1:17">
      <c r="A140" t="s">
        <v>3643</v>
      </c>
      <c r="B140" s="1">
        <v>45302</v>
      </c>
      <c r="K140" t="s">
        <v>7680</v>
      </c>
      <c r="L140" t="s">
        <v>7681</v>
      </c>
      <c r="M140" t="s">
        <v>7681</v>
      </c>
      <c r="N140" s="2">
        <v>45114</v>
      </c>
      <c r="P140" t="s">
        <v>3974</v>
      </c>
      <c r="Q140" s="2">
        <v>45114</v>
      </c>
    </row>
    <row r="141" spans="1:17">
      <c r="A141" t="s">
        <v>3645</v>
      </c>
      <c r="B141" s="1">
        <v>45300</v>
      </c>
      <c r="K141" t="s">
        <v>3501</v>
      </c>
      <c r="L141" t="s">
        <v>3502</v>
      </c>
      <c r="M141" t="s">
        <v>3503</v>
      </c>
      <c r="N141" s="2">
        <v>45284</v>
      </c>
      <c r="P141" t="s">
        <v>8038</v>
      </c>
      <c r="Q141" s="2">
        <v>45114</v>
      </c>
    </row>
    <row r="142" spans="1:17">
      <c r="A142" t="s">
        <v>3647</v>
      </c>
      <c r="B142" s="1">
        <v>45303</v>
      </c>
      <c r="K142" t="s">
        <v>3504</v>
      </c>
      <c r="L142" t="s">
        <v>3505</v>
      </c>
      <c r="M142" t="s">
        <v>3506</v>
      </c>
      <c r="N142" s="2">
        <v>45284</v>
      </c>
      <c r="P142" t="s">
        <v>8039</v>
      </c>
      <c r="Q142" s="2">
        <v>45114</v>
      </c>
    </row>
    <row r="143" spans="1:17">
      <c r="A143" t="s">
        <v>3651</v>
      </c>
      <c r="B143" s="1">
        <v>45304</v>
      </c>
      <c r="K143" t="s">
        <v>3508</v>
      </c>
      <c r="L143" t="s">
        <v>3509</v>
      </c>
      <c r="M143" t="s">
        <v>3510</v>
      </c>
      <c r="N143" s="2">
        <v>45284</v>
      </c>
      <c r="P143" t="s">
        <v>8040</v>
      </c>
      <c r="Q143" s="2">
        <v>45114</v>
      </c>
    </row>
    <row r="144" spans="1:17">
      <c r="A144" t="s">
        <v>3335</v>
      </c>
      <c r="B144" s="1">
        <v>45301</v>
      </c>
      <c r="K144" t="s">
        <v>7682</v>
      </c>
      <c r="L144" t="s">
        <v>7683</v>
      </c>
      <c r="M144" t="s">
        <v>7683</v>
      </c>
      <c r="N144" s="2">
        <v>45114</v>
      </c>
      <c r="P144" t="s">
        <v>8041</v>
      </c>
      <c r="Q144" s="2">
        <v>45114</v>
      </c>
    </row>
    <row r="145" spans="1:17">
      <c r="A145" t="s">
        <v>3655</v>
      </c>
      <c r="B145" s="1">
        <v>45300</v>
      </c>
      <c r="K145" t="s">
        <v>7684</v>
      </c>
      <c r="L145" t="s">
        <v>7685</v>
      </c>
      <c r="M145" t="s">
        <v>7685</v>
      </c>
      <c r="N145" s="2">
        <v>45114</v>
      </c>
      <c r="P145" t="s">
        <v>8042</v>
      </c>
      <c r="Q145" s="2">
        <v>45114</v>
      </c>
    </row>
    <row r="146" spans="1:17">
      <c r="A146" t="s">
        <v>3657</v>
      </c>
      <c r="B146" s="1">
        <v>45300</v>
      </c>
      <c r="K146" t="s">
        <v>3514</v>
      </c>
      <c r="L146" t="s">
        <v>3515</v>
      </c>
      <c r="M146" t="s">
        <v>3516</v>
      </c>
      <c r="N146" s="2">
        <v>45284</v>
      </c>
      <c r="P146" t="s">
        <v>8043</v>
      </c>
      <c r="Q146" s="2">
        <v>45114</v>
      </c>
    </row>
    <row r="147" spans="1:17">
      <c r="A147" t="s">
        <v>3659</v>
      </c>
      <c r="B147" s="1">
        <v>45373</v>
      </c>
      <c r="K147" t="s">
        <v>3518</v>
      </c>
      <c r="L147" t="s">
        <v>3519</v>
      </c>
      <c r="M147" t="s">
        <v>3520</v>
      </c>
      <c r="N147" s="2">
        <v>45284</v>
      </c>
      <c r="P147" t="s">
        <v>8044</v>
      </c>
      <c r="Q147" s="2">
        <v>45114</v>
      </c>
    </row>
    <row r="148" spans="1:17">
      <c r="A148" t="s">
        <v>3661</v>
      </c>
      <c r="B148" s="1">
        <v>45375</v>
      </c>
      <c r="K148" t="s">
        <v>7686</v>
      </c>
      <c r="L148" t="s">
        <v>7687</v>
      </c>
      <c r="M148" t="s">
        <v>7687</v>
      </c>
      <c r="N148" s="2">
        <v>45114</v>
      </c>
      <c r="P148" t="s">
        <v>8045</v>
      </c>
      <c r="Q148" s="2">
        <v>45114</v>
      </c>
    </row>
    <row r="149" spans="1:17">
      <c r="A149" t="s">
        <v>3343</v>
      </c>
      <c r="B149" s="1">
        <v>45372</v>
      </c>
      <c r="K149" t="s">
        <v>3539</v>
      </c>
      <c r="L149" t="s">
        <v>3540</v>
      </c>
      <c r="M149" t="s">
        <v>3541</v>
      </c>
      <c r="N149" s="2">
        <v>45284</v>
      </c>
      <c r="P149" t="s">
        <v>8046</v>
      </c>
      <c r="Q149" s="2">
        <v>45114</v>
      </c>
    </row>
    <row r="150" spans="1:17">
      <c r="A150" t="s">
        <v>3664</v>
      </c>
      <c r="B150" s="1">
        <v>45372</v>
      </c>
      <c r="K150" t="s">
        <v>3554</v>
      </c>
      <c r="L150" t="s">
        <v>3555</v>
      </c>
      <c r="M150" t="s">
        <v>3556</v>
      </c>
      <c r="N150" s="2">
        <v>45284</v>
      </c>
      <c r="P150" t="s">
        <v>8047</v>
      </c>
      <c r="Q150" s="2">
        <v>45114</v>
      </c>
    </row>
    <row r="151" spans="1:17">
      <c r="A151" t="s">
        <v>3671</v>
      </c>
      <c r="B151" s="1">
        <v>45376</v>
      </c>
      <c r="K151" t="s">
        <v>3559</v>
      </c>
      <c r="L151" t="s">
        <v>3560</v>
      </c>
      <c r="M151" t="s">
        <v>3561</v>
      </c>
      <c r="N151" s="2">
        <v>45284</v>
      </c>
      <c r="P151" t="s">
        <v>8048</v>
      </c>
      <c r="Q151" s="2">
        <v>45114</v>
      </c>
    </row>
    <row r="152" spans="1:17">
      <c r="A152" t="s">
        <v>3674</v>
      </c>
      <c r="B152" s="1">
        <v>45378</v>
      </c>
      <c r="K152" t="s">
        <v>3564</v>
      </c>
      <c r="L152" t="s">
        <v>3565</v>
      </c>
      <c r="M152" t="s">
        <v>3566</v>
      </c>
      <c r="N152" s="2">
        <v>45284</v>
      </c>
      <c r="P152" t="s">
        <v>8049</v>
      </c>
      <c r="Q152" s="2">
        <v>45114</v>
      </c>
    </row>
    <row r="153" spans="1:17">
      <c r="A153" t="s">
        <v>3686</v>
      </c>
      <c r="B153" s="1">
        <v>45426</v>
      </c>
      <c r="K153" t="s">
        <v>3569</v>
      </c>
      <c r="L153" t="s">
        <v>3570</v>
      </c>
      <c r="M153" t="s">
        <v>3571</v>
      </c>
      <c r="N153" s="2">
        <v>45284</v>
      </c>
      <c r="P153" t="s">
        <v>8050</v>
      </c>
      <c r="Q153" s="2">
        <v>45114</v>
      </c>
    </row>
    <row r="154" spans="1:17">
      <c r="A154" t="s">
        <v>3702</v>
      </c>
      <c r="B154" s="1">
        <v>45495</v>
      </c>
      <c r="K154" t="s">
        <v>3572</v>
      </c>
      <c r="L154" t="s">
        <v>3573</v>
      </c>
      <c r="M154" t="s">
        <v>3574</v>
      </c>
      <c r="N154" s="2">
        <v>45284</v>
      </c>
      <c r="P154" t="s">
        <v>8051</v>
      </c>
      <c r="Q154" s="2">
        <v>45114</v>
      </c>
    </row>
    <row r="155" spans="1:17">
      <c r="A155" t="s">
        <v>3704</v>
      </c>
      <c r="B155" s="1">
        <v>45495</v>
      </c>
      <c r="K155" t="s">
        <v>3575</v>
      </c>
      <c r="L155" t="s">
        <v>3576</v>
      </c>
      <c r="M155" t="s">
        <v>3577</v>
      </c>
      <c r="N155" s="2">
        <v>45284</v>
      </c>
      <c r="P155" t="s">
        <v>8052</v>
      </c>
      <c r="Q155" s="2">
        <v>45114</v>
      </c>
    </row>
    <row r="156" spans="1:17">
      <c r="A156" t="s">
        <v>3312</v>
      </c>
      <c r="B156" s="1">
        <v>45910</v>
      </c>
      <c r="K156" t="s">
        <v>3592</v>
      </c>
      <c r="L156" t="s">
        <v>3593</v>
      </c>
      <c r="M156" t="s">
        <v>3593</v>
      </c>
      <c r="N156" s="2">
        <v>45284</v>
      </c>
      <c r="P156" t="s">
        <v>8053</v>
      </c>
      <c r="Q156" s="2">
        <v>45114</v>
      </c>
    </row>
    <row r="157" spans="1:17">
      <c r="A157" t="s">
        <v>3709</v>
      </c>
      <c r="B157" s="1">
        <v>45516</v>
      </c>
      <c r="K157" t="s">
        <v>3594</v>
      </c>
      <c r="L157" t="s">
        <v>3595</v>
      </c>
      <c r="M157" t="s">
        <v>3595</v>
      </c>
      <c r="N157" s="2">
        <v>45284</v>
      </c>
      <c r="P157" t="s">
        <v>8054</v>
      </c>
      <c r="Q157" s="2">
        <v>45114</v>
      </c>
    </row>
    <row r="158" spans="1:17">
      <c r="A158" t="s">
        <v>3715</v>
      </c>
      <c r="B158" s="1">
        <v>45524</v>
      </c>
      <c r="K158" t="s">
        <v>3596</v>
      </c>
      <c r="L158" t="s">
        <v>3597</v>
      </c>
      <c r="M158" t="s">
        <v>3597</v>
      </c>
      <c r="N158" s="2">
        <v>45284</v>
      </c>
      <c r="P158" t="s">
        <v>8055</v>
      </c>
      <c r="Q158" s="2">
        <v>45114</v>
      </c>
    </row>
    <row r="159" spans="1:17">
      <c r="A159" t="s">
        <v>3272</v>
      </c>
      <c r="B159" s="1">
        <v>45908</v>
      </c>
      <c r="K159" t="s">
        <v>3599</v>
      </c>
      <c r="L159" t="s">
        <v>3600</v>
      </c>
      <c r="M159" t="s">
        <v>3600</v>
      </c>
      <c r="N159" s="2">
        <v>45284</v>
      </c>
      <c r="P159" t="s">
        <v>8056</v>
      </c>
      <c r="Q159" s="2">
        <v>45114</v>
      </c>
    </row>
    <row r="160" spans="1:17">
      <c r="A160" t="s">
        <v>3717</v>
      </c>
      <c r="B160" s="1">
        <v>45539</v>
      </c>
      <c r="K160" t="s">
        <v>3602</v>
      </c>
      <c r="L160" t="s">
        <v>3603</v>
      </c>
      <c r="M160" t="s">
        <v>3603</v>
      </c>
      <c r="N160" s="2">
        <v>45284</v>
      </c>
      <c r="P160" t="s">
        <v>8057</v>
      </c>
      <c r="Q160" s="2">
        <v>45114</v>
      </c>
    </row>
    <row r="161" spans="1:17">
      <c r="A161" t="s">
        <v>3719</v>
      </c>
      <c r="B161" s="1">
        <v>45538</v>
      </c>
      <c r="K161" t="s">
        <v>3604</v>
      </c>
      <c r="L161" t="s">
        <v>3605</v>
      </c>
      <c r="M161" t="s">
        <v>3605</v>
      </c>
      <c r="N161" s="2">
        <v>45284</v>
      </c>
      <c r="P161" t="s">
        <v>8058</v>
      </c>
      <c r="Q161" s="2">
        <v>45114</v>
      </c>
    </row>
    <row r="162" spans="1:17">
      <c r="A162" t="s">
        <v>3111</v>
      </c>
      <c r="B162" s="1">
        <v>45597</v>
      </c>
      <c r="K162" t="s">
        <v>3606</v>
      </c>
      <c r="L162" t="s">
        <v>3607</v>
      </c>
      <c r="M162" t="s">
        <v>3607</v>
      </c>
      <c r="N162" s="2">
        <v>45284</v>
      </c>
      <c r="P162" t="s">
        <v>8059</v>
      </c>
      <c r="Q162" s="2">
        <v>45114</v>
      </c>
    </row>
    <row r="163" spans="1:17">
      <c r="A163" t="s">
        <v>3824</v>
      </c>
      <c r="B163" s="1">
        <v>45668</v>
      </c>
      <c r="K163" t="s">
        <v>3608</v>
      </c>
      <c r="L163" t="s">
        <v>3609</v>
      </c>
      <c r="M163" t="s">
        <v>3609</v>
      </c>
      <c r="N163" s="2">
        <v>45284</v>
      </c>
      <c r="P163" t="s">
        <v>8060</v>
      </c>
      <c r="Q163" s="2">
        <v>45114</v>
      </c>
    </row>
    <row r="164" spans="1:17">
      <c r="A164" t="s">
        <v>3827</v>
      </c>
      <c r="B164" s="1">
        <v>45664</v>
      </c>
      <c r="K164" t="s">
        <v>3611</v>
      </c>
      <c r="L164" t="s">
        <v>3612</v>
      </c>
      <c r="M164" t="s">
        <v>3612</v>
      </c>
      <c r="N164" s="2">
        <v>45284</v>
      </c>
      <c r="P164" t="s">
        <v>8061</v>
      </c>
      <c r="Q164" s="2">
        <v>45114</v>
      </c>
    </row>
    <row r="165" spans="1:17">
      <c r="A165" t="s">
        <v>3829</v>
      </c>
      <c r="B165" s="1">
        <v>45654</v>
      </c>
      <c r="K165" t="s">
        <v>3613</v>
      </c>
      <c r="L165" t="s">
        <v>3614</v>
      </c>
      <c r="M165" t="s">
        <v>3614</v>
      </c>
      <c r="N165" s="2">
        <v>45284</v>
      </c>
      <c r="P165" t="s">
        <v>8062</v>
      </c>
      <c r="Q165" s="2">
        <v>45114</v>
      </c>
    </row>
    <row r="166" spans="1:17">
      <c r="A166" t="s">
        <v>3285</v>
      </c>
      <c r="B166" s="1">
        <v>45655</v>
      </c>
      <c r="K166" t="s">
        <v>3617</v>
      </c>
      <c r="L166" t="s">
        <v>3618</v>
      </c>
      <c r="M166" t="s">
        <v>3618</v>
      </c>
      <c r="N166" s="2">
        <v>45284</v>
      </c>
      <c r="P166" t="s">
        <v>8063</v>
      </c>
      <c r="Q166" s="2">
        <v>45114</v>
      </c>
    </row>
    <row r="167" spans="1:17">
      <c r="A167" t="s">
        <v>3853</v>
      </c>
      <c r="B167" s="1">
        <v>45680</v>
      </c>
      <c r="K167" t="s">
        <v>3619</v>
      </c>
      <c r="L167" t="s">
        <v>3620</v>
      </c>
      <c r="M167" t="s">
        <v>3620</v>
      </c>
      <c r="N167" s="2">
        <v>45284</v>
      </c>
      <c r="P167" t="s">
        <v>8064</v>
      </c>
      <c r="Q167" s="2">
        <v>45114</v>
      </c>
    </row>
    <row r="168" spans="1:17">
      <c r="A168" t="s">
        <v>3873</v>
      </c>
      <c r="B168" s="1">
        <v>45758</v>
      </c>
      <c r="K168" t="s">
        <v>3621</v>
      </c>
      <c r="L168" t="s">
        <v>3622</v>
      </c>
      <c r="M168" t="s">
        <v>3622</v>
      </c>
      <c r="N168" s="2">
        <v>45284</v>
      </c>
      <c r="P168" t="s">
        <v>8065</v>
      </c>
      <c r="Q168" s="2">
        <v>45114</v>
      </c>
    </row>
    <row r="169" spans="1:17">
      <c r="A169" t="s">
        <v>3876</v>
      </c>
      <c r="B169" s="1">
        <v>45758</v>
      </c>
      <c r="K169" t="s">
        <v>3624</v>
      </c>
      <c r="L169" t="s">
        <v>3625</v>
      </c>
      <c r="M169" t="s">
        <v>3625</v>
      </c>
      <c r="N169" s="2">
        <v>45284</v>
      </c>
      <c r="P169" t="s">
        <v>8066</v>
      </c>
      <c r="Q169" s="2">
        <v>45114</v>
      </c>
    </row>
    <row r="170" spans="1:17">
      <c r="A170" t="s">
        <v>3890</v>
      </c>
      <c r="B170" s="1">
        <v>45806</v>
      </c>
      <c r="K170" t="s">
        <v>3626</v>
      </c>
      <c r="L170" t="s">
        <v>3627</v>
      </c>
      <c r="M170" t="s">
        <v>3627</v>
      </c>
      <c r="N170" s="2">
        <v>45284</v>
      </c>
      <c r="P170" t="s">
        <v>8067</v>
      </c>
      <c r="Q170" s="2">
        <v>45114</v>
      </c>
    </row>
    <row r="171" spans="1:17">
      <c r="A171" t="s">
        <v>3892</v>
      </c>
      <c r="B171" s="1">
        <v>45797</v>
      </c>
      <c r="K171" t="s">
        <v>3628</v>
      </c>
      <c r="L171" t="s">
        <v>3629</v>
      </c>
      <c r="M171" t="s">
        <v>3629</v>
      </c>
      <c r="N171" s="2">
        <v>45284</v>
      </c>
      <c r="P171" t="s">
        <v>8068</v>
      </c>
      <c r="Q171" s="2">
        <v>45114</v>
      </c>
    </row>
    <row r="172" spans="1:17">
      <c r="A172" t="s">
        <v>3898</v>
      </c>
      <c r="B172" s="1">
        <v>45820</v>
      </c>
      <c r="K172" t="s">
        <v>3630</v>
      </c>
      <c r="L172" t="s">
        <v>3631</v>
      </c>
      <c r="M172" t="s">
        <v>3631</v>
      </c>
      <c r="N172" s="2">
        <v>45284</v>
      </c>
      <c r="P172" t="s">
        <v>4044</v>
      </c>
      <c r="Q172" s="2">
        <v>45114</v>
      </c>
    </row>
    <row r="173" spans="1:17">
      <c r="A173" t="s">
        <v>3903</v>
      </c>
      <c r="B173" s="1">
        <v>45846</v>
      </c>
      <c r="K173" t="s">
        <v>3632</v>
      </c>
      <c r="L173" t="s">
        <v>3633</v>
      </c>
      <c r="M173" t="s">
        <v>3633</v>
      </c>
      <c r="N173" s="2">
        <v>45284</v>
      </c>
      <c r="P173" t="s">
        <v>3267</v>
      </c>
      <c r="Q173" s="2">
        <v>45114</v>
      </c>
    </row>
    <row r="174" spans="1:17">
      <c r="A174" t="s">
        <v>3910</v>
      </c>
      <c r="B174" s="1">
        <v>45863</v>
      </c>
      <c r="K174" t="s">
        <v>7688</v>
      </c>
      <c r="L174" t="s">
        <v>7689</v>
      </c>
      <c r="M174" t="s">
        <v>7689</v>
      </c>
      <c r="N174" s="2">
        <v>45114</v>
      </c>
      <c r="P174" t="s">
        <v>8069</v>
      </c>
      <c r="Q174" s="2">
        <v>45114</v>
      </c>
    </row>
    <row r="175" spans="1:17">
      <c r="A175" t="s">
        <v>3914</v>
      </c>
      <c r="B175" s="1">
        <v>45873</v>
      </c>
      <c r="K175" t="s">
        <v>7690</v>
      </c>
      <c r="L175" t="s">
        <v>7691</v>
      </c>
      <c r="M175" t="s">
        <v>7691</v>
      </c>
      <c r="N175" s="2">
        <v>45114</v>
      </c>
      <c r="P175" t="s">
        <v>8070</v>
      </c>
      <c r="Q175" s="2">
        <v>45114</v>
      </c>
    </row>
    <row r="176" spans="1:17">
      <c r="A176" t="s">
        <v>377</v>
      </c>
      <c r="B176" s="1">
        <v>45902</v>
      </c>
      <c r="K176" t="s">
        <v>3677</v>
      </c>
      <c r="L176" t="s">
        <v>3678</v>
      </c>
      <c r="M176" t="s">
        <v>3678</v>
      </c>
      <c r="N176" s="2">
        <v>45284</v>
      </c>
      <c r="P176" t="s">
        <v>8071</v>
      </c>
      <c r="Q176" s="2">
        <v>45114</v>
      </c>
    </row>
    <row r="177" spans="1:17">
      <c r="A177" t="s">
        <v>1109</v>
      </c>
      <c r="B177" s="1">
        <v>45925</v>
      </c>
      <c r="K177" t="s">
        <v>3680</v>
      </c>
      <c r="L177" t="s">
        <v>3681</v>
      </c>
      <c r="M177" t="s">
        <v>3681</v>
      </c>
      <c r="N177" s="2">
        <v>45284</v>
      </c>
      <c r="P177" t="s">
        <v>8072</v>
      </c>
      <c r="Q177" s="2">
        <v>45114</v>
      </c>
    </row>
    <row r="178" spans="1:17">
      <c r="A178" t="s">
        <v>413</v>
      </c>
      <c r="B178" s="1">
        <v>45894</v>
      </c>
      <c r="K178" t="s">
        <v>3683</v>
      </c>
      <c r="L178" t="s">
        <v>3684</v>
      </c>
      <c r="M178" t="s">
        <v>3684</v>
      </c>
      <c r="N178" s="2">
        <v>45284</v>
      </c>
      <c r="P178" t="s">
        <v>7793</v>
      </c>
      <c r="Q178" s="2">
        <v>45114</v>
      </c>
    </row>
    <row r="179" spans="1:17">
      <c r="A179" t="s">
        <v>144</v>
      </c>
      <c r="B179" s="1">
        <v>45893</v>
      </c>
      <c r="K179" t="s">
        <v>3689</v>
      </c>
      <c r="L179" t="s">
        <v>3690</v>
      </c>
      <c r="M179" t="s">
        <v>3690</v>
      </c>
      <c r="N179" s="2">
        <v>45284</v>
      </c>
      <c r="P179" t="s">
        <v>8073</v>
      </c>
      <c r="Q179" s="2">
        <v>45114</v>
      </c>
    </row>
    <row r="180" spans="1:17">
      <c r="A180" t="s">
        <v>1334</v>
      </c>
      <c r="B180" s="1">
        <v>45909</v>
      </c>
      <c r="K180" t="s">
        <v>3692</v>
      </c>
      <c r="L180" t="s">
        <v>3693</v>
      </c>
      <c r="M180" t="s">
        <v>3693</v>
      </c>
      <c r="N180" s="2">
        <v>45284</v>
      </c>
      <c r="P180" t="s">
        <v>8074</v>
      </c>
      <c r="Q180" s="2">
        <v>45114</v>
      </c>
    </row>
    <row r="181" spans="1:17">
      <c r="A181" t="s">
        <v>1087</v>
      </c>
      <c r="B181" s="1">
        <v>45892</v>
      </c>
      <c r="K181" t="s">
        <v>3695</v>
      </c>
      <c r="L181" t="s">
        <v>3696</v>
      </c>
      <c r="M181" t="s">
        <v>3696</v>
      </c>
      <c r="N181" s="2">
        <v>45284</v>
      </c>
      <c r="P181" t="s">
        <v>8075</v>
      </c>
      <c r="Q181" s="2">
        <v>45114</v>
      </c>
    </row>
    <row r="182" spans="1:17">
      <c r="A182" t="s">
        <v>1141</v>
      </c>
      <c r="B182" s="1">
        <v>45903</v>
      </c>
      <c r="K182" t="s">
        <v>3697</v>
      </c>
      <c r="L182" t="s">
        <v>3698</v>
      </c>
      <c r="M182" t="s">
        <v>3698</v>
      </c>
      <c r="N182" s="2">
        <v>45284</v>
      </c>
      <c r="P182" t="s">
        <v>8076</v>
      </c>
      <c r="Q182" s="2">
        <v>45114</v>
      </c>
    </row>
    <row r="183" spans="1:17">
      <c r="A183" t="s">
        <v>1460</v>
      </c>
      <c r="B183" s="1">
        <v>45900</v>
      </c>
      <c r="K183" t="s">
        <v>3706</v>
      </c>
      <c r="L183" t="s">
        <v>3707</v>
      </c>
      <c r="M183" t="s">
        <v>3707</v>
      </c>
      <c r="N183" s="2">
        <v>45284</v>
      </c>
      <c r="P183" t="s">
        <v>8077</v>
      </c>
      <c r="Q183" s="2">
        <v>45114</v>
      </c>
    </row>
    <row r="184" spans="1:17">
      <c r="A184" t="s">
        <v>1370</v>
      </c>
      <c r="B184" s="1">
        <v>45907</v>
      </c>
      <c r="K184" t="s">
        <v>3721</v>
      </c>
      <c r="L184" t="s">
        <v>3722</v>
      </c>
      <c r="M184" t="s">
        <v>3722</v>
      </c>
      <c r="N184" s="2">
        <v>45284</v>
      </c>
      <c r="P184" t="s">
        <v>8078</v>
      </c>
      <c r="Q184" s="2">
        <v>45114</v>
      </c>
    </row>
    <row r="185" spans="1:17">
      <c r="A185" t="s">
        <v>2087</v>
      </c>
      <c r="B185" s="1">
        <v>45908</v>
      </c>
      <c r="K185" t="s">
        <v>3775</v>
      </c>
      <c r="L185" t="s">
        <v>3776</v>
      </c>
      <c r="M185" t="s">
        <v>3776</v>
      </c>
      <c r="N185" s="2">
        <v>45284</v>
      </c>
      <c r="P185" t="s">
        <v>8079</v>
      </c>
      <c r="Q185" s="2">
        <v>45114</v>
      </c>
    </row>
    <row r="186" spans="1:17">
      <c r="A186" t="s">
        <v>2478</v>
      </c>
      <c r="B186" s="1">
        <v>45903</v>
      </c>
      <c r="K186" t="s">
        <v>7703</v>
      </c>
      <c r="L186" t="s">
        <v>7704</v>
      </c>
      <c r="M186" t="s">
        <v>8080</v>
      </c>
      <c r="N186" s="2">
        <v>45114</v>
      </c>
      <c r="P186" t="s">
        <v>8081</v>
      </c>
      <c r="Q186" s="2">
        <v>45114</v>
      </c>
    </row>
    <row r="187" spans="1:17">
      <c r="A187" t="s">
        <v>1632</v>
      </c>
      <c r="B187" s="1">
        <v>46008</v>
      </c>
      <c r="K187" t="s">
        <v>7719</v>
      </c>
      <c r="L187" t="s">
        <v>7720</v>
      </c>
      <c r="M187" t="s">
        <v>7720</v>
      </c>
      <c r="N187" s="2">
        <v>45114</v>
      </c>
      <c r="P187" t="s">
        <v>8082</v>
      </c>
      <c r="Q187" s="2">
        <v>45114</v>
      </c>
    </row>
    <row r="188" spans="1:17">
      <c r="A188" t="s">
        <v>845</v>
      </c>
      <c r="B188" s="1">
        <v>45931</v>
      </c>
      <c r="K188" t="s">
        <v>7729</v>
      </c>
      <c r="L188" t="s">
        <v>7730</v>
      </c>
      <c r="M188" t="s">
        <v>7730</v>
      </c>
      <c r="N188" s="2">
        <v>45114</v>
      </c>
      <c r="P188" t="s">
        <v>8083</v>
      </c>
      <c r="Q188" s="2">
        <v>45114</v>
      </c>
    </row>
    <row r="189" spans="1:17">
      <c r="A189" t="s">
        <v>1098</v>
      </c>
      <c r="B189" s="1">
        <v>45893</v>
      </c>
      <c r="K189" t="s">
        <v>7733</v>
      </c>
      <c r="L189" t="s">
        <v>7734</v>
      </c>
      <c r="M189" t="s">
        <v>7734</v>
      </c>
      <c r="N189" s="2">
        <v>45114</v>
      </c>
      <c r="P189" t="s">
        <v>8084</v>
      </c>
      <c r="Q189" s="2">
        <v>45114</v>
      </c>
    </row>
    <row r="190" spans="1:17">
      <c r="A190" t="s">
        <v>2098</v>
      </c>
      <c r="B190" s="1">
        <v>45917</v>
      </c>
      <c r="K190" t="s">
        <v>7578</v>
      </c>
      <c r="L190" t="s">
        <v>7579</v>
      </c>
      <c r="M190" t="s">
        <v>8085</v>
      </c>
      <c r="N190" s="2">
        <v>45114</v>
      </c>
      <c r="P190" t="s">
        <v>8086</v>
      </c>
      <c r="Q190" s="2">
        <v>45114</v>
      </c>
    </row>
    <row r="191" spans="1:17">
      <c r="A191" t="s">
        <v>2034</v>
      </c>
      <c r="B191" s="1">
        <v>45889</v>
      </c>
      <c r="K191" t="s">
        <v>7735</v>
      </c>
      <c r="L191" t="s">
        <v>7736</v>
      </c>
      <c r="M191" t="s">
        <v>8087</v>
      </c>
      <c r="N191" s="2">
        <v>45114</v>
      </c>
      <c r="P191" t="s">
        <v>8088</v>
      </c>
      <c r="Q191" s="2">
        <v>45114</v>
      </c>
    </row>
    <row r="192" spans="1:17">
      <c r="A192" t="s">
        <v>2335</v>
      </c>
      <c r="B192" s="1">
        <v>45994</v>
      </c>
      <c r="K192" t="s">
        <v>7739</v>
      </c>
      <c r="L192" t="s">
        <v>7740</v>
      </c>
      <c r="M192" t="s">
        <v>8089</v>
      </c>
      <c r="N192" s="2">
        <v>45114</v>
      </c>
      <c r="P192" t="s">
        <v>8090</v>
      </c>
      <c r="Q192" s="2">
        <v>45114</v>
      </c>
    </row>
    <row r="193" spans="1:17">
      <c r="A193" t="s">
        <v>2959</v>
      </c>
      <c r="B193" s="1">
        <v>46007</v>
      </c>
      <c r="K193" t="s">
        <v>7741</v>
      </c>
      <c r="L193" t="s">
        <v>7742</v>
      </c>
      <c r="M193" t="s">
        <v>8091</v>
      </c>
      <c r="N193" s="2">
        <v>45114</v>
      </c>
      <c r="P193" t="s">
        <v>8092</v>
      </c>
      <c r="Q193" s="2">
        <v>45114</v>
      </c>
    </row>
    <row r="194" spans="1:17">
      <c r="A194" t="s">
        <v>2487</v>
      </c>
      <c r="B194" s="1">
        <v>46002</v>
      </c>
      <c r="K194" t="s">
        <v>3498</v>
      </c>
      <c r="L194" t="s">
        <v>3499</v>
      </c>
      <c r="M194" t="s">
        <v>8093</v>
      </c>
      <c r="N194" s="2">
        <v>45114</v>
      </c>
      <c r="P194" t="s">
        <v>8094</v>
      </c>
      <c r="Q194" s="2">
        <v>45114</v>
      </c>
    </row>
    <row r="195" spans="1:17">
      <c r="A195" t="s">
        <v>2220</v>
      </c>
      <c r="B195" s="1">
        <v>45901</v>
      </c>
      <c r="K195" t="s">
        <v>1761</v>
      </c>
      <c r="L195" t="s">
        <v>1762</v>
      </c>
      <c r="M195" t="s">
        <v>3947</v>
      </c>
      <c r="N195" s="2">
        <v>45114</v>
      </c>
      <c r="P195" t="s">
        <v>8095</v>
      </c>
      <c r="Q195" s="2">
        <v>45114</v>
      </c>
    </row>
    <row r="196" spans="1:17">
      <c r="A196" t="s">
        <v>2532</v>
      </c>
      <c r="B196" s="1">
        <v>45907</v>
      </c>
      <c r="K196" t="s">
        <v>780</v>
      </c>
      <c r="L196" t="s">
        <v>781</v>
      </c>
      <c r="M196" t="s">
        <v>3948</v>
      </c>
      <c r="N196" s="2">
        <v>45114</v>
      </c>
      <c r="P196" t="s">
        <v>8096</v>
      </c>
      <c r="Q196" s="2">
        <v>45114</v>
      </c>
    </row>
    <row r="197" spans="1:17">
      <c r="A197" t="s">
        <v>2430</v>
      </c>
      <c r="B197" s="1">
        <v>45930</v>
      </c>
      <c r="K197" t="s">
        <v>2593</v>
      </c>
      <c r="L197" t="s">
        <v>2594</v>
      </c>
      <c r="M197" t="s">
        <v>3950</v>
      </c>
      <c r="N197" s="2">
        <v>45114</v>
      </c>
      <c r="P197" t="s">
        <v>8097</v>
      </c>
      <c r="Q197" s="2">
        <v>45114</v>
      </c>
    </row>
    <row r="198" spans="1:17">
      <c r="A198" t="s">
        <v>2500</v>
      </c>
      <c r="B198" s="1">
        <v>45918</v>
      </c>
      <c r="K198" t="s">
        <v>1826</v>
      </c>
      <c r="L198" t="s">
        <v>1827</v>
      </c>
      <c r="M198" t="s">
        <v>3952</v>
      </c>
      <c r="N198" s="2">
        <v>45114</v>
      </c>
      <c r="P198" t="s">
        <v>8098</v>
      </c>
      <c r="Q198" s="2">
        <v>45114</v>
      </c>
    </row>
    <row r="199" spans="1:17">
      <c r="A199" t="s">
        <v>1742</v>
      </c>
      <c r="B199" s="1">
        <v>45883</v>
      </c>
      <c r="K199" t="s">
        <v>1119</v>
      </c>
      <c r="L199" t="s">
        <v>1120</v>
      </c>
      <c r="M199" t="s">
        <v>3953</v>
      </c>
      <c r="N199" s="2">
        <v>45114</v>
      </c>
      <c r="P199" t="s">
        <v>8099</v>
      </c>
      <c r="Q199" s="2">
        <v>45114</v>
      </c>
    </row>
    <row r="200" spans="1:17">
      <c r="A200" t="s">
        <v>3982</v>
      </c>
      <c r="B200" s="1" t="s">
        <v>8100</v>
      </c>
      <c r="K200" t="s">
        <v>981</v>
      </c>
      <c r="L200" t="s">
        <v>982</v>
      </c>
      <c r="M200" t="s">
        <v>3954</v>
      </c>
      <c r="N200" s="2">
        <v>45114</v>
      </c>
      <c r="P200" t="s">
        <v>8101</v>
      </c>
      <c r="Q200" s="2">
        <v>45114</v>
      </c>
    </row>
    <row r="201" spans="1:17">
      <c r="A201" t="s">
        <v>2108</v>
      </c>
      <c r="B201" s="1">
        <v>45934</v>
      </c>
      <c r="K201" t="s">
        <v>114</v>
      </c>
      <c r="L201" t="s">
        <v>115</v>
      </c>
      <c r="M201" t="s">
        <v>3956</v>
      </c>
      <c r="N201" s="2">
        <v>45114</v>
      </c>
      <c r="P201" t="s">
        <v>8102</v>
      </c>
      <c r="Q201" s="2">
        <v>45114</v>
      </c>
    </row>
    <row r="202" spans="1:17">
      <c r="A202" t="s">
        <v>2400</v>
      </c>
      <c r="B202" s="1">
        <v>45916</v>
      </c>
      <c r="K202" t="s">
        <v>3394</v>
      </c>
      <c r="L202" t="s">
        <v>3395</v>
      </c>
      <c r="M202" t="s">
        <v>8103</v>
      </c>
      <c r="N202" s="2">
        <v>45114</v>
      </c>
      <c r="P202" t="s">
        <v>7819</v>
      </c>
      <c r="Q202" s="2">
        <v>45114</v>
      </c>
    </row>
    <row r="203" spans="1:17">
      <c r="A203" t="s">
        <v>2766</v>
      </c>
      <c r="B203" s="1">
        <v>45909</v>
      </c>
      <c r="K203" t="s">
        <v>3466</v>
      </c>
      <c r="L203" t="s">
        <v>3467</v>
      </c>
      <c r="M203" t="s">
        <v>3957</v>
      </c>
      <c r="N203" s="2">
        <v>45114</v>
      </c>
      <c r="P203" t="s">
        <v>8104</v>
      </c>
      <c r="Q203" s="2">
        <v>45114</v>
      </c>
    </row>
    <row r="204" spans="1:17">
      <c r="A204" t="s">
        <v>2670</v>
      </c>
      <c r="B204" s="1">
        <v>45927</v>
      </c>
      <c r="K204" t="s">
        <v>3401</v>
      </c>
      <c r="L204" t="s">
        <v>3402</v>
      </c>
      <c r="M204" t="s">
        <v>3958</v>
      </c>
      <c r="N204" s="2">
        <v>45284</v>
      </c>
      <c r="P204" t="s">
        <v>8105</v>
      </c>
      <c r="Q204" s="2">
        <v>45114</v>
      </c>
    </row>
    <row r="205" spans="1:17">
      <c r="A205" t="s">
        <v>2230</v>
      </c>
      <c r="B205" s="1">
        <v>45915</v>
      </c>
      <c r="K205" t="s">
        <v>3408</v>
      </c>
      <c r="L205" t="s">
        <v>3409</v>
      </c>
      <c r="M205" t="s">
        <v>3959</v>
      </c>
      <c r="N205" s="2">
        <v>45284</v>
      </c>
      <c r="P205" t="s">
        <v>8106</v>
      </c>
      <c r="Q205" s="2">
        <v>45114</v>
      </c>
    </row>
    <row r="206" spans="1:17">
      <c r="A206" t="s">
        <v>1945</v>
      </c>
      <c r="B206" s="1">
        <v>45956</v>
      </c>
      <c r="K206" t="s">
        <v>3418</v>
      </c>
      <c r="L206" t="s">
        <v>3419</v>
      </c>
      <c r="M206" t="s">
        <v>8107</v>
      </c>
      <c r="N206" s="2">
        <v>45284</v>
      </c>
      <c r="P206" t="s">
        <v>8108</v>
      </c>
      <c r="Q206" s="2">
        <v>45114</v>
      </c>
    </row>
    <row r="207" spans="1:17">
      <c r="A207" t="s">
        <v>2157</v>
      </c>
      <c r="B207" s="1">
        <v>45908</v>
      </c>
      <c r="K207" t="s">
        <v>3429</v>
      </c>
      <c r="L207" t="s">
        <v>3430</v>
      </c>
      <c r="M207" t="s">
        <v>3960</v>
      </c>
      <c r="N207" s="2">
        <v>45284</v>
      </c>
      <c r="P207" t="s">
        <v>8109</v>
      </c>
      <c r="Q207" s="2">
        <v>45114</v>
      </c>
    </row>
    <row r="208" spans="1:17">
      <c r="A208" t="s">
        <v>2355</v>
      </c>
      <c r="B208" s="1">
        <v>45906</v>
      </c>
      <c r="K208" t="s">
        <v>3479</v>
      </c>
      <c r="L208" t="s">
        <v>3480</v>
      </c>
      <c r="M208" t="s">
        <v>3961</v>
      </c>
      <c r="N208" s="2">
        <v>45114</v>
      </c>
      <c r="P208" t="s">
        <v>8110</v>
      </c>
      <c r="Q208" s="2">
        <v>45114</v>
      </c>
    </row>
    <row r="209" spans="1:17">
      <c r="A209" t="s">
        <v>3302</v>
      </c>
      <c r="B209" s="1">
        <v>46035</v>
      </c>
      <c r="K209" t="s">
        <v>3200</v>
      </c>
      <c r="L209" t="s">
        <v>3201</v>
      </c>
      <c r="M209" t="s">
        <v>3962</v>
      </c>
      <c r="N209" s="2">
        <v>45114</v>
      </c>
      <c r="P209" t="s">
        <v>7823</v>
      </c>
      <c r="Q209" s="2">
        <v>45114</v>
      </c>
    </row>
    <row r="210" spans="1:17">
      <c r="A210" t="s">
        <v>3210</v>
      </c>
      <c r="B210" s="1">
        <v>45910</v>
      </c>
      <c r="K210" t="s">
        <v>2477</v>
      </c>
      <c r="L210" t="s">
        <v>2478</v>
      </c>
      <c r="M210" t="s">
        <v>3964</v>
      </c>
      <c r="N210" s="2">
        <v>45114</v>
      </c>
      <c r="P210" t="s">
        <v>7825</v>
      </c>
      <c r="Q210" s="2">
        <v>45114</v>
      </c>
    </row>
    <row r="211" spans="1:17">
      <c r="A211" t="s">
        <v>2696</v>
      </c>
      <c r="B211" s="1">
        <v>45873</v>
      </c>
      <c r="K211" t="s">
        <v>3301</v>
      </c>
      <c r="L211" t="s">
        <v>3302</v>
      </c>
      <c r="M211" t="s">
        <v>3965</v>
      </c>
      <c r="N211" s="2">
        <v>45114</v>
      </c>
      <c r="P211" t="s">
        <v>7827</v>
      </c>
      <c r="Q211" s="2">
        <v>45114</v>
      </c>
    </row>
    <row r="212" spans="1:17">
      <c r="A212" t="s">
        <v>3028</v>
      </c>
      <c r="B212" s="1">
        <v>45882</v>
      </c>
      <c r="K212" t="s">
        <v>3559</v>
      </c>
      <c r="L212" t="s">
        <v>3560</v>
      </c>
      <c r="M212" t="s">
        <v>3967</v>
      </c>
      <c r="N212" s="2">
        <v>45284</v>
      </c>
      <c r="P212" t="s">
        <v>8111</v>
      </c>
      <c r="Q212" s="2">
        <v>45114</v>
      </c>
    </row>
    <row r="213" spans="1:17">
      <c r="A213" t="s">
        <v>2792</v>
      </c>
      <c r="B213" s="1">
        <v>45935</v>
      </c>
      <c r="K213" t="s">
        <v>3562</v>
      </c>
      <c r="L213" t="s">
        <v>3563</v>
      </c>
      <c r="M213" t="s">
        <v>3968</v>
      </c>
      <c r="N213" s="2">
        <v>45114</v>
      </c>
      <c r="P213" t="s">
        <v>8112</v>
      </c>
      <c r="Q213" s="2">
        <v>45114</v>
      </c>
    </row>
    <row r="214" spans="1:17">
      <c r="A214" t="s">
        <v>3092</v>
      </c>
      <c r="B214" s="1">
        <v>45905</v>
      </c>
      <c r="K214" t="s">
        <v>2334</v>
      </c>
      <c r="L214" t="s">
        <v>2335</v>
      </c>
      <c r="M214" t="s">
        <v>3969</v>
      </c>
      <c r="N214" s="2">
        <v>45114</v>
      </c>
      <c r="P214" t="s">
        <v>8113</v>
      </c>
      <c r="Q214" s="2">
        <v>45114</v>
      </c>
    </row>
    <row r="215" spans="1:17">
      <c r="A215" t="s">
        <v>2045</v>
      </c>
      <c r="B215" s="1">
        <v>45892</v>
      </c>
      <c r="K215" t="s">
        <v>1086</v>
      </c>
      <c r="L215" t="s">
        <v>1087</v>
      </c>
      <c r="M215" t="s">
        <v>3970</v>
      </c>
      <c r="N215" s="2">
        <v>45114</v>
      </c>
      <c r="P215" t="s">
        <v>8114</v>
      </c>
      <c r="Q215" s="2">
        <v>45114</v>
      </c>
    </row>
    <row r="216" spans="1:17">
      <c r="A216" t="s">
        <v>1664</v>
      </c>
      <c r="B216" s="1">
        <v>45932</v>
      </c>
      <c r="K216" t="s">
        <v>3608</v>
      </c>
      <c r="L216" t="s">
        <v>3609</v>
      </c>
      <c r="M216" t="s">
        <v>8115</v>
      </c>
      <c r="N216" s="2">
        <v>45284</v>
      </c>
      <c r="P216" t="s">
        <v>8116</v>
      </c>
      <c r="Q216" s="2">
        <v>45114</v>
      </c>
    </row>
    <row r="217" spans="1:17">
      <c r="A217" t="s">
        <v>3986</v>
      </c>
      <c r="B217" s="1" t="s">
        <v>8100</v>
      </c>
      <c r="K217" t="s">
        <v>412</v>
      </c>
      <c r="L217" t="s">
        <v>413</v>
      </c>
      <c r="M217" t="s">
        <v>3971</v>
      </c>
      <c r="N217" s="2">
        <v>45114</v>
      </c>
      <c r="P217" t="s">
        <v>8117</v>
      </c>
      <c r="Q217" s="2">
        <v>45114</v>
      </c>
    </row>
    <row r="218" spans="1:17">
      <c r="A218" t="s">
        <v>2847</v>
      </c>
      <c r="B218" s="1">
        <v>45915</v>
      </c>
      <c r="K218" t="s">
        <v>3209</v>
      </c>
      <c r="L218" t="s">
        <v>3210</v>
      </c>
      <c r="M218" t="s">
        <v>3972</v>
      </c>
      <c r="N218" s="2">
        <v>45114</v>
      </c>
      <c r="P218" t="s">
        <v>8118</v>
      </c>
      <c r="Q218" s="2">
        <v>45114</v>
      </c>
    </row>
    <row r="219" spans="1:17">
      <c r="A219" t="s">
        <v>3988</v>
      </c>
      <c r="B219" s="1" t="s">
        <v>8100</v>
      </c>
      <c r="K219" t="s">
        <v>3385</v>
      </c>
      <c r="L219" t="s">
        <v>3386</v>
      </c>
      <c r="M219" t="s">
        <v>8119</v>
      </c>
      <c r="N219" s="2">
        <v>45114</v>
      </c>
      <c r="P219" t="s">
        <v>8120</v>
      </c>
      <c r="Q219" s="2">
        <v>45114</v>
      </c>
    </row>
    <row r="220" spans="1:17">
      <c r="A220" t="s">
        <v>7751</v>
      </c>
      <c r="B220" s="1" t="s">
        <v>8100</v>
      </c>
      <c r="K220" t="s">
        <v>7745</v>
      </c>
      <c r="L220" t="s">
        <v>7746</v>
      </c>
      <c r="M220" t="s">
        <v>7746</v>
      </c>
      <c r="N220" s="2">
        <v>45114</v>
      </c>
      <c r="P220" t="s">
        <v>8121</v>
      </c>
      <c r="Q220" s="2">
        <v>45114</v>
      </c>
    </row>
    <row r="221" spans="1:17">
      <c r="A221" t="s">
        <v>3059</v>
      </c>
      <c r="B221" s="1">
        <v>45942</v>
      </c>
      <c r="K221" t="s">
        <v>7747</v>
      </c>
      <c r="L221" t="s">
        <v>7748</v>
      </c>
      <c r="M221" t="s">
        <v>7748</v>
      </c>
      <c r="N221" s="2">
        <v>45114</v>
      </c>
      <c r="P221" t="s">
        <v>8122</v>
      </c>
      <c r="Q221" s="2">
        <v>45114</v>
      </c>
    </row>
    <row r="222" spans="1:17">
      <c r="A222" t="s">
        <v>3990</v>
      </c>
      <c r="B222" s="1" t="s">
        <v>8100</v>
      </c>
      <c r="K222" t="s">
        <v>7780</v>
      </c>
      <c r="L222" t="s">
        <v>2943</v>
      </c>
      <c r="M222" t="s">
        <v>2943</v>
      </c>
      <c r="N222" s="2">
        <v>45114</v>
      </c>
      <c r="P222" t="s">
        <v>8123</v>
      </c>
      <c r="Q222" s="2">
        <v>45114</v>
      </c>
    </row>
    <row r="223" spans="1:17">
      <c r="A223" t="s">
        <v>1471</v>
      </c>
      <c r="B223" s="1">
        <v>45910</v>
      </c>
      <c r="K223" t="s">
        <v>1881</v>
      </c>
      <c r="L223" t="s">
        <v>1882</v>
      </c>
      <c r="M223" t="s">
        <v>1882</v>
      </c>
      <c r="N223" s="2">
        <v>45114</v>
      </c>
      <c r="P223" t="s">
        <v>8124</v>
      </c>
      <c r="Q223" s="2">
        <v>45114</v>
      </c>
    </row>
    <row r="224" spans="1:17">
      <c r="A224" t="s">
        <v>3353</v>
      </c>
      <c r="B224" s="1">
        <v>45936</v>
      </c>
      <c r="K224" t="s">
        <v>1177</v>
      </c>
      <c r="L224" t="s">
        <v>1178</v>
      </c>
      <c r="M224" t="s">
        <v>1178</v>
      </c>
      <c r="N224" s="2">
        <v>45114</v>
      </c>
      <c r="P224" t="s">
        <v>8125</v>
      </c>
      <c r="Q224" s="2">
        <v>45114</v>
      </c>
    </row>
    <row r="225" spans="1:17">
      <c r="A225" t="s">
        <v>4001</v>
      </c>
      <c r="B225" s="1">
        <v>45924</v>
      </c>
      <c r="K225" t="s">
        <v>4030</v>
      </c>
      <c r="L225" t="s">
        <v>4031</v>
      </c>
      <c r="M225" t="s">
        <v>4031</v>
      </c>
      <c r="N225" s="2">
        <v>45114</v>
      </c>
      <c r="P225" t="s">
        <v>8126</v>
      </c>
      <c r="Q225" s="2">
        <v>45114</v>
      </c>
    </row>
    <row r="226" spans="1:17">
      <c r="A226" t="s">
        <v>89</v>
      </c>
      <c r="B226" s="1">
        <v>45874</v>
      </c>
      <c r="K226" t="s">
        <v>4033</v>
      </c>
      <c r="L226" t="s">
        <v>4034</v>
      </c>
      <c r="M226" t="s">
        <v>4034</v>
      </c>
      <c r="N226" s="2">
        <v>45114</v>
      </c>
      <c r="P226" t="s">
        <v>8127</v>
      </c>
      <c r="Q226" s="2">
        <v>45114</v>
      </c>
    </row>
    <row r="227" spans="1:17">
      <c r="A227" t="s">
        <v>75</v>
      </c>
      <c r="B227" s="1">
        <v>45884</v>
      </c>
      <c r="K227" t="s">
        <v>7786</v>
      </c>
      <c r="L227" t="s">
        <v>2732</v>
      </c>
      <c r="M227" t="s">
        <v>2732</v>
      </c>
      <c r="N227" s="2">
        <v>45114</v>
      </c>
      <c r="P227" t="s">
        <v>8128</v>
      </c>
      <c r="Q227" s="2">
        <v>45114</v>
      </c>
    </row>
    <row r="228" spans="1:17">
      <c r="A228" t="s">
        <v>2713</v>
      </c>
      <c r="B228" s="1">
        <v>45907</v>
      </c>
      <c r="K228" t="s">
        <v>7787</v>
      </c>
      <c r="L228" t="s">
        <v>1976</v>
      </c>
      <c r="M228" t="s">
        <v>1976</v>
      </c>
      <c r="N228" s="2">
        <v>45114</v>
      </c>
      <c r="P228" t="s">
        <v>8129</v>
      </c>
      <c r="Q228" s="2">
        <v>45114</v>
      </c>
    </row>
    <row r="229" spans="1:17">
      <c r="A229" t="s">
        <v>3036</v>
      </c>
      <c r="B229" s="1">
        <v>45892</v>
      </c>
      <c r="K229" t="s">
        <v>2876</v>
      </c>
      <c r="L229" t="s">
        <v>2877</v>
      </c>
      <c r="M229" t="s">
        <v>2877</v>
      </c>
      <c r="N229" s="2">
        <v>45114</v>
      </c>
      <c r="P229" t="s">
        <v>8130</v>
      </c>
      <c r="Q229" s="2">
        <v>45114</v>
      </c>
    </row>
    <row r="230" spans="1:17">
      <c r="A230" t="s">
        <v>2263</v>
      </c>
      <c r="B230" s="1">
        <v>45888</v>
      </c>
      <c r="K230" t="s">
        <v>1069</v>
      </c>
      <c r="L230" t="s">
        <v>1070</v>
      </c>
      <c r="M230" t="s">
        <v>1070</v>
      </c>
      <c r="N230" s="2">
        <v>45114</v>
      </c>
      <c r="P230" t="s">
        <v>8131</v>
      </c>
      <c r="Q230" s="2">
        <v>45114</v>
      </c>
    </row>
    <row r="231" spans="1:17">
      <c r="A231" t="s">
        <v>131</v>
      </c>
      <c r="B231" s="1">
        <v>45926</v>
      </c>
      <c r="K231" t="s">
        <v>2408</v>
      </c>
      <c r="L231" t="s">
        <v>2409</v>
      </c>
      <c r="M231" t="s">
        <v>2409</v>
      </c>
      <c r="N231" s="2">
        <v>45114</v>
      </c>
      <c r="P231" t="s">
        <v>8132</v>
      </c>
      <c r="Q231" s="2">
        <v>45114</v>
      </c>
    </row>
    <row r="232" spans="1:17">
      <c r="A232" t="s">
        <v>170</v>
      </c>
      <c r="B232" s="1">
        <v>45922</v>
      </c>
      <c r="K232" t="s">
        <v>2647</v>
      </c>
      <c r="L232" t="s">
        <v>2648</v>
      </c>
      <c r="M232" t="s">
        <v>2648</v>
      </c>
      <c r="N232" s="2">
        <v>45114</v>
      </c>
      <c r="P232" t="s">
        <v>8133</v>
      </c>
      <c r="Q232" s="2">
        <v>45114</v>
      </c>
    </row>
    <row r="233" spans="1:17">
      <c r="A233" t="s">
        <v>1801</v>
      </c>
      <c r="B233" s="1">
        <v>45927</v>
      </c>
      <c r="K233" t="s">
        <v>2327</v>
      </c>
      <c r="L233" t="s">
        <v>2328</v>
      </c>
      <c r="M233" t="s">
        <v>2328</v>
      </c>
      <c r="N233" s="2">
        <v>45114</v>
      </c>
      <c r="P233" t="s">
        <v>8134</v>
      </c>
      <c r="Q233" s="2">
        <v>45114</v>
      </c>
    </row>
    <row r="234" spans="1:17">
      <c r="A234" t="s">
        <v>2298</v>
      </c>
      <c r="B234" s="1">
        <v>45956</v>
      </c>
      <c r="K234" t="s">
        <v>3224</v>
      </c>
      <c r="L234" t="s">
        <v>3225</v>
      </c>
      <c r="M234" t="s">
        <v>3225</v>
      </c>
      <c r="N234" s="2">
        <v>45114</v>
      </c>
      <c r="P234" t="s">
        <v>8135</v>
      </c>
      <c r="Q234" s="2">
        <v>45114</v>
      </c>
    </row>
    <row r="235" spans="1:17">
      <c r="A235" t="s">
        <v>2772</v>
      </c>
      <c r="B235" s="1">
        <v>45942</v>
      </c>
      <c r="K235" t="s">
        <v>3233</v>
      </c>
      <c r="L235" t="s">
        <v>3234</v>
      </c>
      <c r="M235" t="s">
        <v>3234</v>
      </c>
      <c r="N235" s="2">
        <v>45114</v>
      </c>
      <c r="P235" t="s">
        <v>8136</v>
      </c>
      <c r="Q235" s="2">
        <v>45114</v>
      </c>
    </row>
    <row r="236" spans="1:17">
      <c r="A236" t="s">
        <v>3220</v>
      </c>
      <c r="B236" s="1">
        <v>45958</v>
      </c>
      <c r="K236" t="s">
        <v>2687</v>
      </c>
      <c r="L236" t="s">
        <v>2688</v>
      </c>
      <c r="M236" t="s">
        <v>2688</v>
      </c>
      <c r="N236" s="2">
        <v>45114</v>
      </c>
      <c r="P236" t="s">
        <v>8137</v>
      </c>
      <c r="Q236" s="2">
        <v>45114</v>
      </c>
    </row>
    <row r="237" spans="1:17">
      <c r="A237" t="s">
        <v>1313</v>
      </c>
      <c r="B237" s="1">
        <v>45927</v>
      </c>
      <c r="K237" t="s">
        <v>1402</v>
      </c>
      <c r="L237" t="s">
        <v>1403</v>
      </c>
      <c r="M237" t="s">
        <v>1403</v>
      </c>
      <c r="N237" s="2">
        <v>45114</v>
      </c>
      <c r="P237" t="s">
        <v>8138</v>
      </c>
      <c r="Q237" s="2">
        <v>45114</v>
      </c>
    </row>
    <row r="238" spans="1:17">
      <c r="A238" t="s">
        <v>833</v>
      </c>
      <c r="B238" s="1">
        <v>45945</v>
      </c>
      <c r="K238" t="s">
        <v>4036</v>
      </c>
      <c r="L238" t="s">
        <v>4037</v>
      </c>
      <c r="M238" t="s">
        <v>4037</v>
      </c>
      <c r="N238" t="s">
        <v>8100</v>
      </c>
      <c r="P238" t="s">
        <v>8139</v>
      </c>
      <c r="Q238" s="2">
        <v>45114</v>
      </c>
    </row>
    <row r="239" spans="1:17">
      <c r="A239" t="s">
        <v>2565</v>
      </c>
      <c r="B239" s="1">
        <v>45947</v>
      </c>
      <c r="K239" t="s">
        <v>1078</v>
      </c>
      <c r="L239" t="s">
        <v>1079</v>
      </c>
      <c r="M239" t="s">
        <v>1079</v>
      </c>
      <c r="N239" t="s">
        <v>8100</v>
      </c>
      <c r="P239" t="s">
        <v>8140</v>
      </c>
      <c r="Q239" s="2">
        <v>45114</v>
      </c>
    </row>
    <row r="240" spans="1:17">
      <c r="A240" t="s">
        <v>2628</v>
      </c>
      <c r="B240" s="1">
        <v>45947</v>
      </c>
      <c r="K240" t="s">
        <v>4040</v>
      </c>
      <c r="L240" t="s">
        <v>4041</v>
      </c>
      <c r="M240" t="s">
        <v>4041</v>
      </c>
      <c r="N240" s="2">
        <v>45114</v>
      </c>
      <c r="P240" t="s">
        <v>8141</v>
      </c>
      <c r="Q240" s="2">
        <v>45114</v>
      </c>
    </row>
    <row r="241" spans="1:17">
      <c r="A241" t="s">
        <v>3249</v>
      </c>
      <c r="B241" s="1">
        <v>45997</v>
      </c>
      <c r="K241" t="s">
        <v>4046</v>
      </c>
      <c r="L241" t="s">
        <v>4047</v>
      </c>
      <c r="M241" t="s">
        <v>4047</v>
      </c>
      <c r="N241" s="2">
        <v>45114</v>
      </c>
      <c r="P241" t="s">
        <v>8142</v>
      </c>
      <c r="Q241" s="2">
        <v>45114</v>
      </c>
    </row>
    <row r="242" spans="1:17">
      <c r="A242" t="s">
        <v>1345</v>
      </c>
      <c r="B242" s="1">
        <v>46013</v>
      </c>
      <c r="K242" t="s">
        <v>1578</v>
      </c>
      <c r="L242" t="s">
        <v>1579</v>
      </c>
      <c r="M242" t="s">
        <v>1579</v>
      </c>
      <c r="N242" t="s">
        <v>8100</v>
      </c>
      <c r="P242" t="s">
        <v>8143</v>
      </c>
      <c r="Q242" s="2">
        <v>45114</v>
      </c>
    </row>
    <row r="243" spans="1:17">
      <c r="A243" t="s">
        <v>1290</v>
      </c>
      <c r="B243" s="1">
        <v>46009</v>
      </c>
      <c r="K243" t="s">
        <v>7794</v>
      </c>
      <c r="L243" t="s">
        <v>7795</v>
      </c>
      <c r="M243" t="s">
        <v>8144</v>
      </c>
      <c r="N243" s="2">
        <v>45114</v>
      </c>
      <c r="P243" t="s">
        <v>8145</v>
      </c>
      <c r="Q243" s="2">
        <v>45114</v>
      </c>
    </row>
    <row r="244" spans="1:17">
      <c r="A244" t="s">
        <v>2012</v>
      </c>
      <c r="B244" s="1">
        <v>46008</v>
      </c>
      <c r="K244" t="s">
        <v>7796</v>
      </c>
      <c r="L244" t="s">
        <v>7797</v>
      </c>
      <c r="M244" t="s">
        <v>8146</v>
      </c>
      <c r="N244" s="2">
        <v>45114</v>
      </c>
      <c r="P244" t="s">
        <v>8147</v>
      </c>
      <c r="Q244" s="2">
        <v>45114</v>
      </c>
    </row>
    <row r="245" spans="1:17">
      <c r="A245" t="s">
        <v>690</v>
      </c>
      <c r="B245" s="1">
        <v>46015</v>
      </c>
      <c r="K245" t="s">
        <v>7798</v>
      </c>
      <c r="L245" t="s">
        <v>7799</v>
      </c>
      <c r="M245" t="s">
        <v>7799</v>
      </c>
      <c r="N245" s="2">
        <v>45114</v>
      </c>
      <c r="P245" t="s">
        <v>8148</v>
      </c>
      <c r="Q245" s="2">
        <v>45114</v>
      </c>
    </row>
    <row r="246" spans="1:17">
      <c r="A246" t="s">
        <v>425</v>
      </c>
      <c r="B246" s="1">
        <v>46011</v>
      </c>
      <c r="K246" t="s">
        <v>7800</v>
      </c>
      <c r="L246" t="s">
        <v>7801</v>
      </c>
      <c r="M246" t="s">
        <v>8149</v>
      </c>
      <c r="N246" s="2">
        <v>45114</v>
      </c>
      <c r="P246" t="s">
        <v>8150</v>
      </c>
      <c r="Q246" s="2">
        <v>45114</v>
      </c>
    </row>
    <row r="247" spans="1:17">
      <c r="A247" t="s">
        <v>1924</v>
      </c>
      <c r="B247" s="1">
        <v>46010</v>
      </c>
      <c r="K247" t="s">
        <v>7802</v>
      </c>
      <c r="L247" t="s">
        <v>7803</v>
      </c>
      <c r="M247" t="s">
        <v>7803</v>
      </c>
      <c r="N247" s="2">
        <v>45114</v>
      </c>
      <c r="P247" t="s">
        <v>8151</v>
      </c>
      <c r="Q247" s="2">
        <v>45114</v>
      </c>
    </row>
    <row r="248" spans="1:17">
      <c r="A248" t="s">
        <v>1708</v>
      </c>
      <c r="B248" s="1">
        <v>46016</v>
      </c>
      <c r="K248" t="s">
        <v>7804</v>
      </c>
      <c r="L248" t="s">
        <v>7805</v>
      </c>
      <c r="M248" t="s">
        <v>7805</v>
      </c>
      <c r="N248" s="2">
        <v>45114</v>
      </c>
      <c r="P248" t="s">
        <v>8152</v>
      </c>
      <c r="Q248" s="2">
        <v>45114</v>
      </c>
    </row>
    <row r="249" spans="1:17">
      <c r="A249" t="s">
        <v>209</v>
      </c>
      <c r="B249" s="1">
        <v>46009</v>
      </c>
      <c r="K249" t="s">
        <v>7806</v>
      </c>
      <c r="L249" t="s">
        <v>7807</v>
      </c>
      <c r="M249" t="s">
        <v>8153</v>
      </c>
      <c r="N249" s="2">
        <v>45114</v>
      </c>
      <c r="P249" t="s">
        <v>8154</v>
      </c>
      <c r="Q249" s="2">
        <v>45114</v>
      </c>
    </row>
    <row r="250" spans="1:17">
      <c r="A250" t="s">
        <v>509</v>
      </c>
      <c r="B250" s="1">
        <v>46015</v>
      </c>
      <c r="K250" t="s">
        <v>7808</v>
      </c>
      <c r="L250" t="s">
        <v>7809</v>
      </c>
      <c r="M250" t="s">
        <v>7809</v>
      </c>
      <c r="N250" s="2">
        <v>45114</v>
      </c>
      <c r="P250" t="s">
        <v>8155</v>
      </c>
      <c r="Q250" s="2">
        <v>45114</v>
      </c>
    </row>
    <row r="251" spans="1:17">
      <c r="A251" t="s">
        <v>2605</v>
      </c>
      <c r="B251" s="1">
        <v>46017</v>
      </c>
      <c r="K251" t="s">
        <v>7810</v>
      </c>
      <c r="L251" t="s">
        <v>7811</v>
      </c>
      <c r="M251" t="s">
        <v>8156</v>
      </c>
      <c r="N251" s="2">
        <v>45114</v>
      </c>
      <c r="P251" t="s">
        <v>8157</v>
      </c>
      <c r="Q251" s="2">
        <v>45114</v>
      </c>
    </row>
    <row r="252" spans="1:17">
      <c r="A252" t="s">
        <v>2168</v>
      </c>
      <c r="B252" s="1">
        <v>46018</v>
      </c>
      <c r="K252" t="s">
        <v>7812</v>
      </c>
      <c r="L252" t="s">
        <v>7813</v>
      </c>
      <c r="M252" t="s">
        <v>7813</v>
      </c>
      <c r="N252" s="2">
        <v>45114</v>
      </c>
      <c r="P252" t="s">
        <v>8158</v>
      </c>
      <c r="Q252" s="2">
        <v>45114</v>
      </c>
    </row>
    <row r="253" spans="1:17">
      <c r="A253" t="s">
        <v>1686</v>
      </c>
      <c r="B253" s="1">
        <v>46010</v>
      </c>
      <c r="K253" t="s">
        <v>7814</v>
      </c>
      <c r="L253" t="s">
        <v>7815</v>
      </c>
      <c r="M253" t="s">
        <v>8159</v>
      </c>
      <c r="N253" s="2">
        <v>45114</v>
      </c>
      <c r="P253" t="s">
        <v>7859</v>
      </c>
      <c r="Q253" s="2">
        <v>45114</v>
      </c>
    </row>
    <row r="254" spans="1:17">
      <c r="A254" t="s">
        <v>1379</v>
      </c>
      <c r="B254" s="1">
        <v>46017</v>
      </c>
      <c r="K254" t="s">
        <v>7816</v>
      </c>
      <c r="L254" t="s">
        <v>7817</v>
      </c>
      <c r="M254" t="s">
        <v>7817</v>
      </c>
      <c r="N254" s="2">
        <v>45114</v>
      </c>
      <c r="P254" t="s">
        <v>8160</v>
      </c>
      <c r="Q254" s="2">
        <v>45114</v>
      </c>
    </row>
    <row r="255" spans="1:17">
      <c r="A255" t="s">
        <v>521</v>
      </c>
      <c r="B255" s="1">
        <v>46013</v>
      </c>
      <c r="K255" t="s">
        <v>7580</v>
      </c>
      <c r="L255" t="s">
        <v>7581</v>
      </c>
      <c r="M255" t="s">
        <v>8161</v>
      </c>
      <c r="N255" s="2">
        <v>45114</v>
      </c>
      <c r="P255" t="s">
        <v>8162</v>
      </c>
      <c r="Q255" s="2">
        <v>45114</v>
      </c>
    </row>
    <row r="256" spans="1:17">
      <c r="A256" t="s">
        <v>2914</v>
      </c>
      <c r="B256" s="1">
        <v>46017</v>
      </c>
      <c r="K256" t="s">
        <v>7606</v>
      </c>
      <c r="L256" t="s">
        <v>7607</v>
      </c>
      <c r="M256" t="s">
        <v>8163</v>
      </c>
      <c r="N256" s="2">
        <v>45114</v>
      </c>
      <c r="P256" t="s">
        <v>8164</v>
      </c>
      <c r="Q256" s="2">
        <v>45114</v>
      </c>
    </row>
    <row r="257" spans="1:17">
      <c r="A257" t="s">
        <v>2544</v>
      </c>
      <c r="B257" s="1">
        <v>46012</v>
      </c>
      <c r="K257" t="s">
        <v>7820</v>
      </c>
      <c r="L257" t="s">
        <v>7821</v>
      </c>
      <c r="M257" t="s">
        <v>7821</v>
      </c>
      <c r="N257" s="2">
        <v>45114</v>
      </c>
      <c r="P257" t="s">
        <v>8165</v>
      </c>
      <c r="Q257" s="2">
        <v>45114</v>
      </c>
    </row>
    <row r="258" spans="1:17">
      <c r="A258" t="s">
        <v>1984</v>
      </c>
      <c r="B258" s="1">
        <v>46017</v>
      </c>
      <c r="K258" t="s">
        <v>7828</v>
      </c>
      <c r="L258" t="s">
        <v>7829</v>
      </c>
      <c r="M258" t="s">
        <v>7829</v>
      </c>
      <c r="N258" s="2">
        <v>45114</v>
      </c>
      <c r="P258" t="s">
        <v>8166</v>
      </c>
      <c r="Q258" s="2">
        <v>45114</v>
      </c>
    </row>
    <row r="259" spans="1:17">
      <c r="A259" t="s">
        <v>2024</v>
      </c>
      <c r="B259" s="1">
        <v>46017</v>
      </c>
      <c r="K259" t="s">
        <v>7830</v>
      </c>
      <c r="L259" t="s">
        <v>7831</v>
      </c>
      <c r="M259" t="s">
        <v>7831</v>
      </c>
      <c r="N259" s="2">
        <v>45114</v>
      </c>
      <c r="P259" t="s">
        <v>8167</v>
      </c>
      <c r="Q259" s="2">
        <v>45114</v>
      </c>
    </row>
    <row r="260" spans="1:17">
      <c r="A260" t="s">
        <v>1198</v>
      </c>
      <c r="B260" s="1">
        <v>46016</v>
      </c>
      <c r="K260" t="s">
        <v>7832</v>
      </c>
      <c r="L260" t="s">
        <v>7833</v>
      </c>
      <c r="M260" t="s">
        <v>7833</v>
      </c>
      <c r="N260" s="2">
        <v>45114</v>
      </c>
      <c r="P260" t="s">
        <v>8168</v>
      </c>
      <c r="Q260" s="2">
        <v>45114</v>
      </c>
    </row>
    <row r="261" spans="1:17">
      <c r="A261" t="s">
        <v>2748</v>
      </c>
      <c r="B261" s="1">
        <v>46019</v>
      </c>
      <c r="K261" t="s">
        <v>7834</v>
      </c>
      <c r="L261" t="s">
        <v>7835</v>
      </c>
      <c r="M261" t="s">
        <v>7835</v>
      </c>
      <c r="N261" s="2">
        <v>45114</v>
      </c>
      <c r="P261" t="s">
        <v>8169</v>
      </c>
      <c r="Q261" s="2">
        <v>45114</v>
      </c>
    </row>
    <row r="262" spans="1:17">
      <c r="A262" t="s">
        <v>2924</v>
      </c>
      <c r="B262" s="1">
        <v>46019</v>
      </c>
      <c r="K262" t="s">
        <v>7836</v>
      </c>
      <c r="L262" t="s">
        <v>7837</v>
      </c>
      <c r="M262" t="s">
        <v>7837</v>
      </c>
      <c r="N262" s="2">
        <v>45114</v>
      </c>
      <c r="P262" t="s">
        <v>8170</v>
      </c>
      <c r="Q262" s="2">
        <v>45114</v>
      </c>
    </row>
    <row r="263" spans="1:17">
      <c r="A263" t="s">
        <v>1840</v>
      </c>
      <c r="B263" s="1">
        <v>46017</v>
      </c>
      <c r="K263" t="s">
        <v>7838</v>
      </c>
      <c r="L263" t="s">
        <v>7839</v>
      </c>
      <c r="M263" t="s">
        <v>7839</v>
      </c>
      <c r="N263" s="2">
        <v>45114</v>
      </c>
      <c r="P263" t="s">
        <v>8171</v>
      </c>
      <c r="Q263" s="2">
        <v>45114</v>
      </c>
    </row>
    <row r="264" spans="1:17">
      <c r="A264" t="s">
        <v>2512</v>
      </c>
      <c r="B264" s="1">
        <v>46018</v>
      </c>
      <c r="K264" t="s">
        <v>7840</v>
      </c>
      <c r="L264" t="s">
        <v>7841</v>
      </c>
      <c r="M264" t="s">
        <v>7841</v>
      </c>
      <c r="N264" s="2">
        <v>45114</v>
      </c>
      <c r="P264" t="s">
        <v>8172</v>
      </c>
      <c r="Q264" s="2">
        <v>45114</v>
      </c>
    </row>
    <row r="265" spans="1:17">
      <c r="A265" t="s">
        <v>2723</v>
      </c>
      <c r="B265" s="1">
        <v>46018</v>
      </c>
      <c r="K265" t="s">
        <v>7842</v>
      </c>
      <c r="L265" t="s">
        <v>7843</v>
      </c>
      <c r="M265" t="s">
        <v>7843</v>
      </c>
      <c r="N265" s="2">
        <v>45114</v>
      </c>
      <c r="P265" t="s">
        <v>8173</v>
      </c>
      <c r="Q265" s="2">
        <v>45114</v>
      </c>
    </row>
    <row r="266" spans="1:17">
      <c r="A266" t="s">
        <v>2119</v>
      </c>
      <c r="B266" s="1">
        <v>46014</v>
      </c>
      <c r="K266" t="s">
        <v>7844</v>
      </c>
      <c r="L266" t="s">
        <v>7845</v>
      </c>
      <c r="M266" t="s">
        <v>7845</v>
      </c>
      <c r="N266" s="2">
        <v>45114</v>
      </c>
      <c r="P266" t="s">
        <v>7919</v>
      </c>
      <c r="Q266" s="2">
        <v>45114</v>
      </c>
    </row>
    <row r="267" spans="1:17">
      <c r="A267" t="s">
        <v>2892</v>
      </c>
      <c r="B267" s="1">
        <v>46018</v>
      </c>
      <c r="K267" t="s">
        <v>7846</v>
      </c>
      <c r="L267" t="s">
        <v>7847</v>
      </c>
      <c r="M267" t="s">
        <v>7847</v>
      </c>
      <c r="N267" s="2">
        <v>45114</v>
      </c>
      <c r="P267" t="s">
        <v>8174</v>
      </c>
      <c r="Q267" s="2">
        <v>45114</v>
      </c>
    </row>
    <row r="268" spans="1:17">
      <c r="A268" t="s">
        <v>3068</v>
      </c>
      <c r="B268" s="1">
        <v>46017</v>
      </c>
      <c r="K268" t="s">
        <v>7848</v>
      </c>
      <c r="L268" t="s">
        <v>7849</v>
      </c>
      <c r="M268" t="s">
        <v>7849</v>
      </c>
      <c r="N268" s="2">
        <v>45114</v>
      </c>
      <c r="P268" t="s">
        <v>8175</v>
      </c>
      <c r="Q268" s="2">
        <v>45114</v>
      </c>
    </row>
    <row r="269" spans="1:17">
      <c r="A269" t="s">
        <v>1955</v>
      </c>
      <c r="B269" s="1">
        <v>46007</v>
      </c>
      <c r="K269" t="s">
        <v>7850</v>
      </c>
      <c r="L269" t="s">
        <v>7851</v>
      </c>
      <c r="M269" t="s">
        <v>7851</v>
      </c>
      <c r="N269" s="2">
        <v>45114</v>
      </c>
      <c r="P269" t="s">
        <v>8176</v>
      </c>
      <c r="Q269" s="2">
        <v>45114</v>
      </c>
    </row>
    <row r="270" spans="1:17">
      <c r="A270" t="s">
        <v>2935</v>
      </c>
      <c r="B270" s="1">
        <v>46011</v>
      </c>
      <c r="K270" t="s">
        <v>7580</v>
      </c>
      <c r="L270" t="s">
        <v>7581</v>
      </c>
      <c r="M270" t="s">
        <v>8177</v>
      </c>
      <c r="N270" s="2">
        <v>45114</v>
      </c>
    </row>
    <row r="271" spans="1:17">
      <c r="A271" t="s">
        <v>2997</v>
      </c>
      <c r="B271" s="1">
        <v>46014</v>
      </c>
      <c r="K271" t="s">
        <v>7592</v>
      </c>
      <c r="L271" t="s">
        <v>7593</v>
      </c>
      <c r="M271" t="s">
        <v>8178</v>
      </c>
      <c r="N271" s="2">
        <v>45114</v>
      </c>
    </row>
    <row r="272" spans="1:17">
      <c r="A272" t="s">
        <v>1154</v>
      </c>
      <c r="B272" s="1">
        <v>46014</v>
      </c>
      <c r="K272" t="s">
        <v>7594</v>
      </c>
      <c r="L272" t="s">
        <v>7595</v>
      </c>
      <c r="M272" t="s">
        <v>8179</v>
      </c>
      <c r="N272" s="2">
        <v>45114</v>
      </c>
    </row>
    <row r="273" spans="1:14">
      <c r="A273" t="s">
        <v>2274</v>
      </c>
      <c r="B273" s="1">
        <v>46018</v>
      </c>
      <c r="K273" t="s">
        <v>7852</v>
      </c>
      <c r="L273" t="s">
        <v>7853</v>
      </c>
      <c r="M273" t="s">
        <v>7853</v>
      </c>
      <c r="N273" s="2">
        <v>45114</v>
      </c>
    </row>
    <row r="274" spans="1:14">
      <c r="A274" t="s">
        <v>1891</v>
      </c>
      <c r="B274" s="1">
        <v>46018</v>
      </c>
      <c r="K274" t="s">
        <v>7856</v>
      </c>
      <c r="L274" t="s">
        <v>7857</v>
      </c>
      <c r="M274" t="s">
        <v>7857</v>
      </c>
      <c r="N274" s="2">
        <v>45114</v>
      </c>
    </row>
    <row r="275" spans="1:14">
      <c r="A275" t="s">
        <v>857</v>
      </c>
      <c r="B275" s="1">
        <v>46012</v>
      </c>
      <c r="K275" t="s">
        <v>7860</v>
      </c>
      <c r="L275" t="s">
        <v>7861</v>
      </c>
      <c r="M275" t="s">
        <v>7861</v>
      </c>
      <c r="N275" s="2">
        <v>45114</v>
      </c>
    </row>
    <row r="276" spans="1:14">
      <c r="A276" t="s">
        <v>1391</v>
      </c>
      <c r="B276" s="1">
        <v>46012</v>
      </c>
      <c r="K276" t="s">
        <v>7862</v>
      </c>
      <c r="L276" t="s">
        <v>7863</v>
      </c>
      <c r="M276" t="s">
        <v>7863</v>
      </c>
      <c r="N276" s="2">
        <v>45114</v>
      </c>
    </row>
    <row r="277" spans="1:14">
      <c r="A277" t="s">
        <v>3004</v>
      </c>
      <c r="B277" s="1">
        <v>46020</v>
      </c>
      <c r="K277" t="s">
        <v>7864</v>
      </c>
      <c r="L277" t="s">
        <v>7865</v>
      </c>
      <c r="M277" t="s">
        <v>7865</v>
      </c>
      <c r="N277" s="2">
        <v>45114</v>
      </c>
    </row>
    <row r="278" spans="1:14">
      <c r="A278" t="s">
        <v>950</v>
      </c>
      <c r="B278" s="1">
        <v>46017</v>
      </c>
      <c r="K278" t="s">
        <v>7866</v>
      </c>
      <c r="L278" t="s">
        <v>7867</v>
      </c>
      <c r="M278" t="s">
        <v>7867</v>
      </c>
      <c r="N278" s="2">
        <v>45114</v>
      </c>
    </row>
    <row r="279" spans="1:14">
      <c r="A279" t="s">
        <v>1850</v>
      </c>
      <c r="B279" s="1">
        <v>46017</v>
      </c>
      <c r="K279" t="s">
        <v>7868</v>
      </c>
      <c r="L279" t="s">
        <v>7869</v>
      </c>
      <c r="M279" t="s">
        <v>7869</v>
      </c>
      <c r="N279" s="2">
        <v>45114</v>
      </c>
    </row>
    <row r="280" spans="1:14">
      <c r="A280" t="s">
        <v>820</v>
      </c>
      <c r="B280" s="1">
        <v>46011</v>
      </c>
      <c r="K280" t="s">
        <v>7870</v>
      </c>
      <c r="L280" t="s">
        <v>7871</v>
      </c>
      <c r="M280" t="s">
        <v>7871</v>
      </c>
      <c r="N280" s="2">
        <v>45114</v>
      </c>
    </row>
    <row r="281" spans="1:14">
      <c r="A281" t="s">
        <v>894</v>
      </c>
      <c r="B281" s="1">
        <v>46014</v>
      </c>
      <c r="K281" t="s">
        <v>7872</v>
      </c>
      <c r="L281" t="s">
        <v>7873</v>
      </c>
      <c r="M281" t="s">
        <v>7873</v>
      </c>
      <c r="N281" s="2">
        <v>45114</v>
      </c>
    </row>
    <row r="282" spans="1:14">
      <c r="A282" t="s">
        <v>486</v>
      </c>
      <c r="B282" s="1">
        <v>46009</v>
      </c>
      <c r="K282" t="s">
        <v>7874</v>
      </c>
      <c r="L282" t="s">
        <v>7875</v>
      </c>
      <c r="M282" t="s">
        <v>7875</v>
      </c>
      <c r="N282" s="2">
        <v>45114</v>
      </c>
    </row>
    <row r="283" spans="1:14">
      <c r="A283" t="s">
        <v>400</v>
      </c>
      <c r="B283" s="1">
        <v>46017</v>
      </c>
      <c r="K283" t="s">
        <v>7876</v>
      </c>
      <c r="L283" t="s">
        <v>7877</v>
      </c>
      <c r="M283" t="s">
        <v>7877</v>
      </c>
      <c r="N283" s="2">
        <v>45114</v>
      </c>
    </row>
    <row r="284" spans="1:14">
      <c r="A284" t="s">
        <v>2554</v>
      </c>
      <c r="B284" s="1">
        <v>46008</v>
      </c>
      <c r="K284" t="s">
        <v>7878</v>
      </c>
      <c r="L284" t="s">
        <v>7879</v>
      </c>
      <c r="M284" t="s">
        <v>7879</v>
      </c>
      <c r="N284" s="2">
        <v>45114</v>
      </c>
    </row>
    <row r="285" spans="1:14">
      <c r="A285" t="s">
        <v>2178</v>
      </c>
      <c r="B285" s="1">
        <v>46017</v>
      </c>
      <c r="K285" t="s">
        <v>7880</v>
      </c>
      <c r="L285" t="s">
        <v>7881</v>
      </c>
      <c r="M285" t="s">
        <v>7881</v>
      </c>
      <c r="N285" s="2">
        <v>45114</v>
      </c>
    </row>
    <row r="286" spans="1:14">
      <c r="A286" t="s">
        <v>2057</v>
      </c>
      <c r="B286" s="1">
        <v>46017</v>
      </c>
      <c r="K286" t="s">
        <v>7882</v>
      </c>
      <c r="L286" t="s">
        <v>7883</v>
      </c>
      <c r="M286" t="s">
        <v>7883</v>
      </c>
      <c r="N286" s="2">
        <v>45114</v>
      </c>
    </row>
    <row r="287" spans="1:14">
      <c r="A287" t="s">
        <v>2132</v>
      </c>
      <c r="B287" s="1">
        <v>46010</v>
      </c>
      <c r="K287" t="s">
        <v>7884</v>
      </c>
      <c r="L287" t="s">
        <v>7885</v>
      </c>
      <c r="M287" t="s">
        <v>7885</v>
      </c>
      <c r="N287" s="2">
        <v>45114</v>
      </c>
    </row>
    <row r="288" spans="1:14">
      <c r="A288" t="s">
        <v>2857</v>
      </c>
      <c r="B288" s="1">
        <v>46003</v>
      </c>
      <c r="K288" t="s">
        <v>7886</v>
      </c>
      <c r="L288" t="s">
        <v>7887</v>
      </c>
      <c r="M288" t="s">
        <v>7887</v>
      </c>
      <c r="N288" s="2">
        <v>45114</v>
      </c>
    </row>
    <row r="289" spans="1:14">
      <c r="A289" t="s">
        <v>1609</v>
      </c>
      <c r="B289" s="1">
        <v>46008</v>
      </c>
      <c r="K289" t="s">
        <v>7888</v>
      </c>
      <c r="L289" t="s">
        <v>7889</v>
      </c>
      <c r="M289" t="s">
        <v>7889</v>
      </c>
      <c r="N289" s="2">
        <v>45114</v>
      </c>
    </row>
    <row r="290" spans="1:14">
      <c r="A290" t="s">
        <v>1235</v>
      </c>
      <c r="B290" s="1">
        <v>46017</v>
      </c>
      <c r="K290" t="s">
        <v>7890</v>
      </c>
      <c r="L290" t="s">
        <v>7891</v>
      </c>
      <c r="M290" t="s">
        <v>7891</v>
      </c>
      <c r="N290" s="2">
        <v>45114</v>
      </c>
    </row>
    <row r="291" spans="1:14">
      <c r="A291" t="s">
        <v>436</v>
      </c>
      <c r="B291" s="1">
        <v>46001</v>
      </c>
      <c r="K291" t="s">
        <v>7892</v>
      </c>
      <c r="L291" t="s">
        <v>7893</v>
      </c>
      <c r="M291" t="s">
        <v>7893</v>
      </c>
      <c r="N291" s="2">
        <v>45114</v>
      </c>
    </row>
    <row r="292" spans="1:14">
      <c r="A292" t="s">
        <v>1675</v>
      </c>
      <c r="B292" s="1">
        <v>46014</v>
      </c>
      <c r="K292" t="s">
        <v>7894</v>
      </c>
      <c r="L292" t="s">
        <v>7895</v>
      </c>
      <c r="M292" t="s">
        <v>7895</v>
      </c>
      <c r="N292" s="2">
        <v>45114</v>
      </c>
    </row>
    <row r="293" spans="1:14">
      <c r="A293" t="s">
        <v>461</v>
      </c>
      <c r="B293" s="1">
        <v>46014</v>
      </c>
      <c r="K293" t="s">
        <v>7896</v>
      </c>
      <c r="L293" t="s">
        <v>7897</v>
      </c>
      <c r="M293" t="s">
        <v>7897</v>
      </c>
      <c r="N293" s="2">
        <v>45114</v>
      </c>
    </row>
    <row r="294" spans="1:14">
      <c r="A294" t="s">
        <v>1412</v>
      </c>
      <c r="B294" s="1">
        <v>46014</v>
      </c>
      <c r="K294" t="s">
        <v>7898</v>
      </c>
      <c r="L294" t="s">
        <v>7899</v>
      </c>
      <c r="M294" t="s">
        <v>7899</v>
      </c>
      <c r="N294" s="2">
        <v>45114</v>
      </c>
    </row>
    <row r="295" spans="1:14">
      <c r="A295" t="s">
        <v>1035</v>
      </c>
      <c r="B295" s="1">
        <v>46008</v>
      </c>
      <c r="K295" t="s">
        <v>7900</v>
      </c>
      <c r="L295" t="s">
        <v>7901</v>
      </c>
      <c r="M295" t="s">
        <v>7901</v>
      </c>
      <c r="N295" s="2">
        <v>45114</v>
      </c>
    </row>
    <row r="296" spans="1:14">
      <c r="A296" t="s">
        <v>2441</v>
      </c>
      <c r="B296" s="1">
        <v>46010</v>
      </c>
      <c r="K296" t="s">
        <v>7902</v>
      </c>
      <c r="L296" t="s">
        <v>7903</v>
      </c>
      <c r="M296" t="s">
        <v>7903</v>
      </c>
      <c r="N296" s="2">
        <v>45114</v>
      </c>
    </row>
    <row r="297" spans="1:14">
      <c r="A297" t="s">
        <v>2616</v>
      </c>
      <c r="B297" s="1">
        <v>46019</v>
      </c>
      <c r="K297" t="s">
        <v>7904</v>
      </c>
      <c r="L297" t="s">
        <v>7905</v>
      </c>
      <c r="M297" t="s">
        <v>7905</v>
      </c>
      <c r="N297" s="2">
        <v>45114</v>
      </c>
    </row>
    <row r="298" spans="1:14">
      <c r="A298" t="s">
        <v>2804</v>
      </c>
      <c r="B298" s="1">
        <v>46020</v>
      </c>
      <c r="K298" t="s">
        <v>7906</v>
      </c>
      <c r="L298" t="s">
        <v>7907</v>
      </c>
      <c r="M298" t="s">
        <v>7907</v>
      </c>
      <c r="N298" s="2">
        <v>45114</v>
      </c>
    </row>
    <row r="299" spans="1:14">
      <c r="A299" t="s">
        <v>2186</v>
      </c>
      <c r="B299" s="1">
        <v>46019</v>
      </c>
      <c r="K299" t="s">
        <v>7908</v>
      </c>
      <c r="L299" t="s">
        <v>7909</v>
      </c>
      <c r="M299" t="s">
        <v>7909</v>
      </c>
      <c r="N299" s="2">
        <v>45114</v>
      </c>
    </row>
    <row r="300" spans="1:14">
      <c r="A300" t="s">
        <v>2242</v>
      </c>
      <c r="B300" s="1">
        <v>46011</v>
      </c>
      <c r="K300" t="s">
        <v>7910</v>
      </c>
      <c r="L300" t="s">
        <v>7911</v>
      </c>
      <c r="M300" t="s">
        <v>8180</v>
      </c>
      <c r="N300" s="2">
        <v>45114</v>
      </c>
    </row>
    <row r="301" spans="1:14">
      <c r="A301" t="s">
        <v>1620</v>
      </c>
      <c r="B301" s="1">
        <v>46010</v>
      </c>
      <c r="K301" t="s">
        <v>7912</v>
      </c>
      <c r="L301" t="s">
        <v>7913</v>
      </c>
      <c r="M301" t="s">
        <v>7913</v>
      </c>
      <c r="N301" s="2">
        <v>45114</v>
      </c>
    </row>
    <row r="302" spans="1:14">
      <c r="A302" t="s">
        <v>1587</v>
      </c>
      <c r="B302" s="1">
        <v>46017</v>
      </c>
      <c r="K302" t="s">
        <v>7914</v>
      </c>
      <c r="L302" t="s">
        <v>7915</v>
      </c>
      <c r="M302" t="s">
        <v>7915</v>
      </c>
      <c r="N302" s="2">
        <v>45114</v>
      </c>
    </row>
    <row r="303" spans="1:14">
      <c r="A303" t="s">
        <v>1912</v>
      </c>
      <c r="B303" s="1">
        <v>46016</v>
      </c>
      <c r="K303" t="s">
        <v>7916</v>
      </c>
      <c r="L303" t="s">
        <v>7917</v>
      </c>
      <c r="M303" t="s">
        <v>7917</v>
      </c>
      <c r="N303" s="2">
        <v>45114</v>
      </c>
    </row>
    <row r="304" spans="1:14">
      <c r="A304" t="s">
        <v>2145</v>
      </c>
      <c r="B304" s="1">
        <v>46015</v>
      </c>
      <c r="K304" t="s">
        <v>7920</v>
      </c>
      <c r="L304" t="s">
        <v>7921</v>
      </c>
      <c r="M304" t="s">
        <v>7921</v>
      </c>
      <c r="N304" s="2">
        <v>45114</v>
      </c>
    </row>
    <row r="305" spans="1:2">
      <c r="A305" t="s">
        <v>340</v>
      </c>
      <c r="B305" s="1">
        <v>46029</v>
      </c>
    </row>
    <row r="306" spans="1:2">
      <c r="A306" t="s">
        <v>531</v>
      </c>
      <c r="B306" s="1">
        <v>46028</v>
      </c>
    </row>
    <row r="307" spans="1:2">
      <c r="A307" t="s">
        <v>625</v>
      </c>
      <c r="B307" s="1">
        <v>46030</v>
      </c>
    </row>
    <row r="308" spans="1:2">
      <c r="A308" t="s">
        <v>102</v>
      </c>
      <c r="B308" s="1">
        <v>46030</v>
      </c>
    </row>
    <row r="309" spans="1:2">
      <c r="A309" t="s">
        <v>157</v>
      </c>
      <c r="B309" s="1">
        <v>46028</v>
      </c>
    </row>
    <row r="310" spans="1:2">
      <c r="A310" t="s">
        <v>287</v>
      </c>
      <c r="B310" s="1">
        <v>46031</v>
      </c>
    </row>
    <row r="311" spans="1:2">
      <c r="A311" t="s">
        <v>274</v>
      </c>
      <c r="B311" s="1">
        <v>46033</v>
      </c>
    </row>
    <row r="312" spans="1:2">
      <c r="A312" t="s">
        <v>248</v>
      </c>
      <c r="B312" s="1">
        <v>46029</v>
      </c>
    </row>
    <row r="313" spans="1:2">
      <c r="A313" t="s">
        <v>222</v>
      </c>
      <c r="B313" s="1">
        <v>46033</v>
      </c>
    </row>
    <row r="314" spans="1:2">
      <c r="A314" t="s">
        <v>235</v>
      </c>
      <c r="B314" s="1">
        <v>46023</v>
      </c>
    </row>
    <row r="315" spans="1:2">
      <c r="A315" t="s">
        <v>1505</v>
      </c>
      <c r="B315" s="1">
        <v>46035</v>
      </c>
    </row>
    <row r="316" spans="1:2">
      <c r="A316" t="s">
        <v>364</v>
      </c>
      <c r="B316" s="1">
        <v>46017</v>
      </c>
    </row>
    <row r="317" spans="1:2">
      <c r="A317" t="s">
        <v>699</v>
      </c>
      <c r="B317" s="1">
        <v>46031</v>
      </c>
    </row>
    <row r="318" spans="1:2">
      <c r="A318" t="s">
        <v>183</v>
      </c>
      <c r="B318" s="1">
        <v>46013</v>
      </c>
    </row>
    <row r="319" spans="1:2">
      <c r="A319" t="s">
        <v>7760</v>
      </c>
      <c r="B319" s="1" t="s">
        <v>8100</v>
      </c>
    </row>
    <row r="320" spans="1:2">
      <c r="A320" t="s">
        <v>2884</v>
      </c>
      <c r="B320" s="1">
        <v>46030</v>
      </c>
    </row>
    <row r="321" spans="1:2">
      <c r="A321" t="s">
        <v>2757</v>
      </c>
      <c r="B321" s="1">
        <v>46028</v>
      </c>
    </row>
    <row r="322" spans="1:2">
      <c r="A322" t="s">
        <v>3042</v>
      </c>
      <c r="B322" s="1">
        <v>46028</v>
      </c>
    </row>
    <row r="323" spans="1:2">
      <c r="A323" t="s">
        <v>2367</v>
      </c>
      <c r="B323" s="1">
        <v>46028</v>
      </c>
    </row>
    <row r="324" spans="1:2">
      <c r="A324" t="s">
        <v>2639</v>
      </c>
      <c r="B324" s="1">
        <v>46028</v>
      </c>
    </row>
    <row r="325" spans="1:2">
      <c r="A325" t="s">
        <v>2869</v>
      </c>
      <c r="B325" s="1">
        <v>46030</v>
      </c>
    </row>
    <row r="326" spans="1:2">
      <c r="A326" t="s">
        <v>2574</v>
      </c>
      <c r="B326" s="1">
        <v>46030</v>
      </c>
    </row>
    <row r="327" spans="1:2">
      <c r="A327" t="s">
        <v>2704</v>
      </c>
      <c r="B327" s="1">
        <v>46030</v>
      </c>
    </row>
    <row r="328" spans="1:2">
      <c r="A328" t="s">
        <v>2308</v>
      </c>
      <c r="B328" s="1">
        <v>46034</v>
      </c>
    </row>
    <row r="329" spans="1:2">
      <c r="A329" t="s">
        <v>3155</v>
      </c>
      <c r="B329" s="1">
        <v>46029</v>
      </c>
    </row>
    <row r="330" spans="1:2">
      <c r="A330" t="s">
        <v>3123</v>
      </c>
      <c r="B330" s="1">
        <v>46027</v>
      </c>
    </row>
    <row r="331" spans="1:2">
      <c r="A331" t="s">
        <v>3277</v>
      </c>
      <c r="B331" s="1">
        <v>46039</v>
      </c>
    </row>
    <row r="332" spans="1:2">
      <c r="A332" t="s">
        <v>3102</v>
      </c>
      <c r="B332" s="1">
        <v>46149</v>
      </c>
    </row>
    <row r="333" spans="1:2">
      <c r="A333" t="s">
        <v>2586</v>
      </c>
      <c r="B333" s="1">
        <v>46028</v>
      </c>
    </row>
    <row r="334" spans="1:2">
      <c r="A334" t="s">
        <v>196</v>
      </c>
      <c r="B334" s="1">
        <v>46023</v>
      </c>
    </row>
    <row r="335" spans="1:2">
      <c r="A335" t="s">
        <v>2523</v>
      </c>
      <c r="B335" s="1">
        <v>46051</v>
      </c>
    </row>
    <row r="336" spans="1:2">
      <c r="A336" t="s">
        <v>2783</v>
      </c>
      <c r="B336" s="1">
        <v>46047</v>
      </c>
    </row>
    <row r="337" spans="1:2">
      <c r="A337" t="s">
        <v>907</v>
      </c>
      <c r="B337" s="1">
        <v>46029</v>
      </c>
    </row>
    <row r="338" spans="1:2">
      <c r="A338" t="s">
        <v>3193</v>
      </c>
      <c r="B338" s="1">
        <v>46036</v>
      </c>
    </row>
    <row r="339" spans="1:2">
      <c r="A339" t="s">
        <v>3258</v>
      </c>
      <c r="B339" s="1">
        <v>46050</v>
      </c>
    </row>
    <row r="340" spans="1:2">
      <c r="A340" t="s">
        <v>2452</v>
      </c>
      <c r="B340" s="1">
        <v>46048</v>
      </c>
    </row>
    <row r="341" spans="1:2">
      <c r="A341" t="s">
        <v>2838</v>
      </c>
      <c r="B341" s="1">
        <v>46050</v>
      </c>
    </row>
    <row r="342" spans="1:2">
      <c r="A342" t="s">
        <v>1643</v>
      </c>
      <c r="B342" s="1">
        <v>46060</v>
      </c>
    </row>
    <row r="343" spans="1:2">
      <c r="A343" t="s">
        <v>261</v>
      </c>
      <c r="B343" s="1">
        <v>46094</v>
      </c>
    </row>
    <row r="344" spans="1:2">
      <c r="A344" t="s">
        <v>2967</v>
      </c>
      <c r="B344" s="1">
        <v>46081</v>
      </c>
    </row>
    <row r="345" spans="1:2">
      <c r="A345" t="s">
        <v>1538</v>
      </c>
      <c r="B345" s="1">
        <v>46098</v>
      </c>
    </row>
    <row r="346" spans="1:2">
      <c r="A346" t="s">
        <v>3051</v>
      </c>
      <c r="B346" s="1">
        <v>46115</v>
      </c>
    </row>
    <row r="347" spans="1:2">
      <c r="A347" t="s">
        <v>960</v>
      </c>
      <c r="B347" s="1">
        <v>46097</v>
      </c>
    </row>
    <row r="348" spans="1:2">
      <c r="A348" t="s">
        <v>602</v>
      </c>
      <c r="B348" s="1">
        <v>46095</v>
      </c>
    </row>
    <row r="349" spans="1:2">
      <c r="A349" t="s">
        <v>746</v>
      </c>
      <c r="B349" s="1">
        <v>46099</v>
      </c>
    </row>
    <row r="350" spans="1:2">
      <c r="A350" t="s">
        <v>1325</v>
      </c>
      <c r="B350" s="1">
        <v>46100</v>
      </c>
    </row>
    <row r="351" spans="1:2">
      <c r="A351" t="s">
        <v>997</v>
      </c>
      <c r="B351" s="1">
        <v>46111</v>
      </c>
    </row>
    <row r="352" spans="1:2">
      <c r="A352" t="s">
        <v>1210</v>
      </c>
      <c r="B352" s="1">
        <v>46113</v>
      </c>
    </row>
    <row r="353" spans="1:2">
      <c r="A353" t="s">
        <v>1527</v>
      </c>
      <c r="B353" s="1">
        <v>46106</v>
      </c>
    </row>
    <row r="354" spans="1:2">
      <c r="A354" t="s">
        <v>1559</v>
      </c>
      <c r="B354" s="1">
        <v>46106</v>
      </c>
    </row>
    <row r="355" spans="1:2">
      <c r="A355" t="s">
        <v>1994</v>
      </c>
      <c r="B355" s="1">
        <v>46119</v>
      </c>
    </row>
    <row r="356" spans="1:2">
      <c r="A356" t="s">
        <v>2828</v>
      </c>
      <c r="B356" s="1">
        <v>46119</v>
      </c>
    </row>
    <row r="357" spans="1:2">
      <c r="A357" t="s">
        <v>2317</v>
      </c>
      <c r="B357" s="1">
        <v>46106</v>
      </c>
    </row>
    <row r="358" spans="1:2">
      <c r="A358" t="s">
        <v>2197</v>
      </c>
      <c r="B358" s="1">
        <v>46105</v>
      </c>
    </row>
    <row r="359" spans="1:2">
      <c r="A359" t="s">
        <v>1776</v>
      </c>
      <c r="B359" s="1">
        <v>46109</v>
      </c>
    </row>
    <row r="360" spans="1:2">
      <c r="A360" t="s">
        <v>1046</v>
      </c>
      <c r="B360" s="1">
        <v>46108</v>
      </c>
    </row>
    <row r="361" spans="1:2">
      <c r="A361" t="s">
        <v>666</v>
      </c>
      <c r="B361" s="1">
        <v>46105</v>
      </c>
    </row>
    <row r="362" spans="1:2">
      <c r="A362" t="s">
        <v>919</v>
      </c>
      <c r="B362" s="1">
        <v>46121</v>
      </c>
    </row>
    <row r="363" spans="1:2">
      <c r="A363" t="s">
        <v>1024</v>
      </c>
      <c r="B363" s="1">
        <v>46101</v>
      </c>
    </row>
    <row r="364" spans="1:2">
      <c r="A364" t="s">
        <v>1935</v>
      </c>
      <c r="B364" s="1">
        <v>46107</v>
      </c>
    </row>
    <row r="365" spans="1:2">
      <c r="A365" t="s">
        <v>1696</v>
      </c>
      <c r="B365" s="1">
        <v>46104</v>
      </c>
    </row>
    <row r="366" spans="1:2">
      <c r="A366" t="s">
        <v>2254</v>
      </c>
      <c r="B366" s="1">
        <v>46111</v>
      </c>
    </row>
    <row r="367" spans="1:2">
      <c r="A367" t="s">
        <v>1248</v>
      </c>
      <c r="B367" s="1">
        <v>46106</v>
      </c>
    </row>
    <row r="368" spans="1:2">
      <c r="A368" t="s">
        <v>1057</v>
      </c>
      <c r="B368" s="1">
        <v>46108</v>
      </c>
    </row>
    <row r="369" spans="1:2">
      <c r="A369" t="s">
        <v>542</v>
      </c>
      <c r="B369" s="1">
        <v>46109</v>
      </c>
    </row>
    <row r="370" spans="1:2">
      <c r="A370" t="s">
        <v>388</v>
      </c>
      <c r="B370" s="1">
        <v>46110</v>
      </c>
    </row>
    <row r="371" spans="1:2">
      <c r="A371" t="s">
        <v>312</v>
      </c>
      <c r="B371" s="1">
        <v>46112</v>
      </c>
    </row>
    <row r="372" spans="1:2">
      <c r="A372" t="s">
        <v>809</v>
      </c>
      <c r="B372" s="1">
        <v>46113</v>
      </c>
    </row>
    <row r="373" spans="1:2">
      <c r="A373" t="s">
        <v>1516</v>
      </c>
      <c r="B373" s="1">
        <v>46111</v>
      </c>
    </row>
    <row r="374" spans="1:2">
      <c r="A374" t="s">
        <v>1425</v>
      </c>
      <c r="B374" s="1">
        <v>46112</v>
      </c>
    </row>
    <row r="375" spans="1:2">
      <c r="A375" t="s">
        <v>2460</v>
      </c>
      <c r="B375" s="1">
        <v>46114</v>
      </c>
    </row>
    <row r="376" spans="1:2">
      <c r="A376" t="s">
        <v>931</v>
      </c>
      <c r="B376" s="1">
        <v>46113</v>
      </c>
    </row>
    <row r="377" spans="1:2">
      <c r="A377" t="s">
        <v>1130</v>
      </c>
      <c r="B377" s="1">
        <v>46110</v>
      </c>
    </row>
    <row r="378" spans="1:2">
      <c r="A378" t="s">
        <v>1653</v>
      </c>
      <c r="B378" s="1">
        <v>46112</v>
      </c>
    </row>
    <row r="379" spans="1:2">
      <c r="A379" t="s">
        <v>796</v>
      </c>
      <c r="B379" s="1">
        <v>46113</v>
      </c>
    </row>
    <row r="380" spans="1:2">
      <c r="A380" t="s">
        <v>711</v>
      </c>
      <c r="B380" s="1">
        <v>46112</v>
      </c>
    </row>
    <row r="381" spans="1:2">
      <c r="A381" t="s">
        <v>1482</v>
      </c>
      <c r="B381" s="1">
        <v>46133</v>
      </c>
    </row>
    <row r="382" spans="1:2">
      <c r="A382" t="s">
        <v>2378</v>
      </c>
      <c r="B382" s="1">
        <v>46106</v>
      </c>
    </row>
    <row r="383" spans="1:2">
      <c r="A383" t="s">
        <v>474</v>
      </c>
      <c r="B383" s="1">
        <v>46106</v>
      </c>
    </row>
    <row r="384" spans="1:2">
      <c r="A384" t="s">
        <v>723</v>
      </c>
      <c r="B384" s="1">
        <v>46106</v>
      </c>
    </row>
    <row r="385" spans="1:2">
      <c r="A385" t="s">
        <v>300</v>
      </c>
      <c r="B385" s="1">
        <v>46196</v>
      </c>
    </row>
    <row r="386" spans="1:2">
      <c r="A386" t="s">
        <v>1965</v>
      </c>
      <c r="B386" s="1">
        <v>46121</v>
      </c>
    </row>
    <row r="387" spans="1:2">
      <c r="A387" t="s">
        <v>2345</v>
      </c>
      <c r="B387" s="1">
        <v>46122</v>
      </c>
    </row>
    <row r="388" spans="1:2">
      <c r="A388" t="s">
        <v>3164</v>
      </c>
      <c r="B388" s="1">
        <v>46113</v>
      </c>
    </row>
    <row r="389" spans="1:2">
      <c r="A389" t="s">
        <v>566</v>
      </c>
      <c r="B389" s="1">
        <v>46165</v>
      </c>
    </row>
    <row r="390" spans="1:2">
      <c r="A390" t="s">
        <v>1860</v>
      </c>
      <c r="B390" s="1">
        <v>46194</v>
      </c>
    </row>
    <row r="391" spans="1:2">
      <c r="A391" t="s">
        <v>1814</v>
      </c>
      <c r="B391" s="1">
        <v>46202</v>
      </c>
    </row>
    <row r="392" spans="1:2">
      <c r="A392" t="s">
        <v>2005</v>
      </c>
      <c r="B392" s="1">
        <v>46209</v>
      </c>
    </row>
    <row r="393" spans="1:2">
      <c r="A393" t="s">
        <v>1901</v>
      </c>
      <c r="B393" s="1">
        <v>46194</v>
      </c>
    </row>
    <row r="394" spans="1:2">
      <c r="A394" t="s">
        <v>554</v>
      </c>
      <c r="B394" s="1">
        <v>46143</v>
      </c>
    </row>
    <row r="395" spans="1:2">
      <c r="A395" t="s">
        <v>654</v>
      </c>
      <c r="B395" s="1">
        <v>46144</v>
      </c>
    </row>
    <row r="396" spans="1:2">
      <c r="A396" t="s">
        <v>2068</v>
      </c>
      <c r="B396" s="1">
        <v>46149</v>
      </c>
    </row>
    <row r="397" spans="1:2">
      <c r="A397" t="s">
        <v>2976</v>
      </c>
      <c r="B397" s="1">
        <v>46150</v>
      </c>
    </row>
    <row r="398" spans="1:2">
      <c r="A398" t="s">
        <v>1259</v>
      </c>
      <c r="B398" s="1">
        <v>46160</v>
      </c>
    </row>
    <row r="399" spans="1:2">
      <c r="A399" t="s">
        <v>870</v>
      </c>
      <c r="B399" s="1">
        <v>46160</v>
      </c>
    </row>
    <row r="400" spans="1:2">
      <c r="A400" t="s">
        <v>1268</v>
      </c>
      <c r="B400" s="1">
        <v>46163</v>
      </c>
    </row>
    <row r="401" spans="1:2">
      <c r="A401" t="s">
        <v>1549</v>
      </c>
      <c r="B401" s="1">
        <v>46161</v>
      </c>
    </row>
    <row r="402" spans="1:2">
      <c r="A402" t="s">
        <v>768</v>
      </c>
      <c r="B402" s="1">
        <v>46174</v>
      </c>
    </row>
    <row r="403" spans="1:2">
      <c r="A403" t="s">
        <v>1871</v>
      </c>
      <c r="B403" s="1">
        <v>46176</v>
      </c>
    </row>
    <row r="404" spans="1:2">
      <c r="A404" t="s">
        <v>578</v>
      </c>
      <c r="B404" s="1">
        <v>46185</v>
      </c>
    </row>
    <row r="405" spans="1:2">
      <c r="A405" t="s">
        <v>1598</v>
      </c>
      <c r="B405" s="1">
        <v>46185</v>
      </c>
    </row>
    <row r="406" spans="1:2">
      <c r="A406" t="s">
        <v>1569</v>
      </c>
      <c r="B406" s="1">
        <v>46186</v>
      </c>
    </row>
    <row r="407" spans="1:2">
      <c r="A407" t="s">
        <v>1434</v>
      </c>
      <c r="B407" s="1">
        <v>46184</v>
      </c>
    </row>
    <row r="408" spans="1:2">
      <c r="A408" t="s">
        <v>1494</v>
      </c>
      <c r="B408" s="1">
        <v>46186</v>
      </c>
    </row>
    <row r="409" spans="1:2">
      <c r="A409" t="s">
        <v>1302</v>
      </c>
      <c r="B409" s="1">
        <v>46186</v>
      </c>
    </row>
    <row r="410" spans="1:2">
      <c r="A410" t="s">
        <v>498</v>
      </c>
      <c r="B410" s="1">
        <v>46189</v>
      </c>
    </row>
    <row r="411" spans="1:2">
      <c r="A411" t="s">
        <v>757</v>
      </c>
      <c r="B411" s="1">
        <v>46188</v>
      </c>
    </row>
    <row r="412" spans="1:2">
      <c r="A412" t="s">
        <v>614</v>
      </c>
      <c r="B412" s="1">
        <v>46189</v>
      </c>
    </row>
    <row r="413" spans="1:2">
      <c r="A413" t="s">
        <v>589</v>
      </c>
      <c r="B413" s="1">
        <v>46187</v>
      </c>
    </row>
    <row r="414" spans="1:2">
      <c r="A414" t="s">
        <v>1788</v>
      </c>
      <c r="B414" s="1">
        <v>46187</v>
      </c>
    </row>
    <row r="415" spans="1:2">
      <c r="A415" t="s">
        <v>883</v>
      </c>
      <c r="B415" s="1">
        <v>46193</v>
      </c>
    </row>
    <row r="416" spans="1:2">
      <c r="A416" t="s">
        <v>1166</v>
      </c>
      <c r="B416" s="1">
        <v>46188</v>
      </c>
    </row>
    <row r="417" spans="1:2">
      <c r="A417" t="s">
        <v>1718</v>
      </c>
      <c r="B417" s="1">
        <v>46193</v>
      </c>
    </row>
    <row r="418" spans="1:2">
      <c r="A418" t="s">
        <v>1278</v>
      </c>
      <c r="B418" s="1">
        <v>46193</v>
      </c>
    </row>
    <row r="419" spans="1:2">
      <c r="A419" t="s">
        <v>971</v>
      </c>
      <c r="B419" s="1">
        <v>46192</v>
      </c>
    </row>
    <row r="420" spans="1:2">
      <c r="A420" t="s">
        <v>679</v>
      </c>
      <c r="B420" s="1">
        <v>46193</v>
      </c>
    </row>
    <row r="421" spans="1:2">
      <c r="A421" t="s">
        <v>1729</v>
      </c>
      <c r="B421" s="1">
        <v>46196</v>
      </c>
    </row>
    <row r="422" spans="1:2">
      <c r="A422" t="s">
        <v>2739</v>
      </c>
      <c r="B422" s="1">
        <v>46197</v>
      </c>
    </row>
    <row r="423" spans="1:2">
      <c r="A423" t="s">
        <v>448</v>
      </c>
      <c r="B423" s="1">
        <v>46197</v>
      </c>
    </row>
    <row r="424" spans="1:2">
      <c r="A424" t="s">
        <v>1750</v>
      </c>
      <c r="B424" s="1">
        <v>46194</v>
      </c>
    </row>
    <row r="425" spans="1:2">
      <c r="A425" t="s">
        <v>734</v>
      </c>
      <c r="B425" s="1">
        <v>46201</v>
      </c>
    </row>
    <row r="426" spans="1:2">
      <c r="A426" t="s">
        <v>1187</v>
      </c>
      <c r="B426" s="1">
        <v>46203</v>
      </c>
    </row>
    <row r="427" spans="1:2">
      <c r="A427" t="s">
        <v>354</v>
      </c>
      <c r="B427" s="1">
        <v>46204</v>
      </c>
    </row>
    <row r="428" spans="1:2">
      <c r="A428" t="s">
        <v>942</v>
      </c>
      <c r="B428" s="1">
        <v>46207</v>
      </c>
    </row>
    <row r="429" spans="1:2">
      <c r="A429" t="s">
        <v>2080</v>
      </c>
      <c r="B429" s="1">
        <v>46206</v>
      </c>
    </row>
    <row r="430" spans="1:2">
      <c r="A430" t="s">
        <v>2679</v>
      </c>
      <c r="B430" s="1">
        <v>46204</v>
      </c>
    </row>
    <row r="431" spans="1:2">
      <c r="A431" t="s">
        <v>3530</v>
      </c>
      <c r="B431" s="1">
        <v>45114</v>
      </c>
    </row>
    <row r="432" spans="1:2">
      <c r="A432" t="s">
        <v>3553</v>
      </c>
      <c r="B432" s="1">
        <v>45114</v>
      </c>
    </row>
    <row r="433" spans="1:2">
      <c r="A433" t="s">
        <v>3545</v>
      </c>
      <c r="B433" s="1">
        <v>45114</v>
      </c>
    </row>
    <row r="434" spans="1:2">
      <c r="A434" t="s">
        <v>3513</v>
      </c>
      <c r="B434" s="1">
        <v>45114</v>
      </c>
    </row>
    <row r="435" spans="1:2">
      <c r="A435" t="s">
        <v>3527</v>
      </c>
      <c r="B435" s="1">
        <v>45114</v>
      </c>
    </row>
    <row r="436" spans="1:2">
      <c r="A436" t="s">
        <v>3582</v>
      </c>
      <c r="B436" s="1">
        <v>45114</v>
      </c>
    </row>
    <row r="437" spans="1:2">
      <c r="A437" t="s">
        <v>3477</v>
      </c>
      <c r="B437" s="1">
        <v>45114</v>
      </c>
    </row>
    <row r="438" spans="1:2">
      <c r="A438" t="s">
        <v>3480</v>
      </c>
      <c r="B438" s="1">
        <v>45114</v>
      </c>
    </row>
    <row r="439" spans="1:2">
      <c r="A439" t="s">
        <v>3368</v>
      </c>
      <c r="B439" s="1">
        <v>45114</v>
      </c>
    </row>
    <row r="440" spans="1:2">
      <c r="A440" t="s">
        <v>3483</v>
      </c>
      <c r="B440" s="1">
        <v>45114</v>
      </c>
    </row>
    <row r="441" spans="1:2">
      <c r="A441" t="s">
        <v>3383</v>
      </c>
      <c r="B441" s="1">
        <v>45114</v>
      </c>
    </row>
    <row r="442" spans="1:2">
      <c r="A442" t="s">
        <v>3377</v>
      </c>
      <c r="B442" s="1">
        <v>45114</v>
      </c>
    </row>
    <row r="443" spans="1:2">
      <c r="A443" t="s">
        <v>3725</v>
      </c>
      <c r="B443" s="1">
        <v>45114</v>
      </c>
    </row>
    <row r="444" spans="1:2">
      <c r="A444" t="s">
        <v>3389</v>
      </c>
      <c r="B444" s="1">
        <v>45114</v>
      </c>
    </row>
    <row r="445" spans="1:2">
      <c r="A445" t="s">
        <v>4164</v>
      </c>
      <c r="B445" s="1">
        <v>45114</v>
      </c>
    </row>
    <row r="446" spans="1:2">
      <c r="A446" t="s">
        <v>3538</v>
      </c>
      <c r="B446" s="1">
        <v>45114</v>
      </c>
    </row>
    <row r="447" spans="1:2">
      <c r="A447" t="s">
        <v>3380</v>
      </c>
      <c r="B447" s="1">
        <v>45114</v>
      </c>
    </row>
    <row r="448" spans="1:2">
      <c r="A448" t="s">
        <v>3398</v>
      </c>
      <c r="B448" s="1">
        <v>45114</v>
      </c>
    </row>
    <row r="449" spans="1:2">
      <c r="A449" t="s">
        <v>3712</v>
      </c>
      <c r="B449" s="1">
        <v>45114</v>
      </c>
    </row>
    <row r="450" spans="1:2">
      <c r="A450" t="s">
        <v>3669</v>
      </c>
      <c r="B450" s="1">
        <v>45114</v>
      </c>
    </row>
    <row r="451" spans="1:2">
      <c r="A451" t="s">
        <v>3496</v>
      </c>
      <c r="B451" s="1">
        <v>45114</v>
      </c>
    </row>
    <row r="452" spans="1:2">
      <c r="A452" t="s">
        <v>3550</v>
      </c>
      <c r="B452" s="1">
        <v>45114</v>
      </c>
    </row>
    <row r="453" spans="1:2">
      <c r="A453" t="s">
        <v>7487</v>
      </c>
      <c r="B453" s="1">
        <v>45114</v>
      </c>
    </row>
    <row r="454" spans="1:2">
      <c r="A454" t="s">
        <v>7490</v>
      </c>
      <c r="B454" s="1">
        <v>45114</v>
      </c>
    </row>
    <row r="455" spans="1:2">
      <c r="A455" t="s">
        <v>7493</v>
      </c>
      <c r="B455" s="1">
        <v>44384</v>
      </c>
    </row>
    <row r="456" spans="1:2">
      <c r="A456" t="s">
        <v>7495</v>
      </c>
      <c r="B456" s="1">
        <v>45114</v>
      </c>
    </row>
    <row r="457" spans="1:2">
      <c r="A457" t="s">
        <v>7497</v>
      </c>
      <c r="B457" s="1">
        <v>45114</v>
      </c>
    </row>
    <row r="458" spans="1:2">
      <c r="A458" t="s">
        <v>7499</v>
      </c>
      <c r="B458" s="1">
        <v>45114</v>
      </c>
    </row>
    <row r="459" spans="1:2">
      <c r="A459" t="s">
        <v>7501</v>
      </c>
      <c r="B459" s="1">
        <v>45114</v>
      </c>
    </row>
    <row r="460" spans="1:2">
      <c r="A460" t="s">
        <v>7503</v>
      </c>
      <c r="B460" s="1">
        <v>45114</v>
      </c>
    </row>
    <row r="461" spans="1:2">
      <c r="A461" t="s">
        <v>7505</v>
      </c>
      <c r="B461" s="1">
        <v>45114</v>
      </c>
    </row>
    <row r="462" spans="1:2">
      <c r="A462" t="s">
        <v>7507</v>
      </c>
      <c r="B462" s="1">
        <v>45114</v>
      </c>
    </row>
    <row r="463" spans="1:2">
      <c r="A463" t="s">
        <v>7509</v>
      </c>
      <c r="B463" s="1">
        <v>45114</v>
      </c>
    </row>
    <row r="464" spans="1:2">
      <c r="A464" t="s">
        <v>7511</v>
      </c>
      <c r="B464" s="1">
        <v>45114</v>
      </c>
    </row>
    <row r="465" spans="1:2">
      <c r="A465" t="s">
        <v>7514</v>
      </c>
      <c r="B465" s="1">
        <v>45114</v>
      </c>
    </row>
    <row r="466" spans="1:2">
      <c r="A466" t="s">
        <v>7516</v>
      </c>
      <c r="B466" s="1">
        <v>45114</v>
      </c>
    </row>
    <row r="467" spans="1:2">
      <c r="A467" t="s">
        <v>7518</v>
      </c>
      <c r="B467" s="1">
        <v>45114</v>
      </c>
    </row>
    <row r="468" spans="1:2">
      <c r="A468" t="s">
        <v>7520</v>
      </c>
      <c r="B468" s="1">
        <v>45114</v>
      </c>
    </row>
    <row r="469" spans="1:2">
      <c r="A469" t="s">
        <v>7522</v>
      </c>
      <c r="B469" s="1">
        <v>45114</v>
      </c>
    </row>
    <row r="470" spans="1:2">
      <c r="A470" t="s">
        <v>7524</v>
      </c>
      <c r="B470" s="1">
        <v>45114</v>
      </c>
    </row>
    <row r="471" spans="1:2">
      <c r="A471" t="s">
        <v>7526</v>
      </c>
      <c r="B471" s="1">
        <v>45114</v>
      </c>
    </row>
    <row r="472" spans="1:2">
      <c r="A472" t="s">
        <v>7528</v>
      </c>
      <c r="B472" s="1">
        <v>45114</v>
      </c>
    </row>
    <row r="473" spans="1:2">
      <c r="A473" t="s">
        <v>7530</v>
      </c>
      <c r="B473" s="1">
        <v>45114</v>
      </c>
    </row>
    <row r="474" spans="1:2">
      <c r="A474" t="s">
        <v>7532</v>
      </c>
      <c r="B474" s="1">
        <v>45114</v>
      </c>
    </row>
    <row r="475" spans="1:2">
      <c r="A475" t="s">
        <v>7534</v>
      </c>
      <c r="B475" s="1">
        <v>45114</v>
      </c>
    </row>
    <row r="476" spans="1:2">
      <c r="A476" t="s">
        <v>7536</v>
      </c>
      <c r="B476" s="1">
        <v>45114</v>
      </c>
    </row>
    <row r="477" spans="1:2">
      <c r="A477" t="s">
        <v>7538</v>
      </c>
      <c r="B477" s="1">
        <v>45114</v>
      </c>
    </row>
    <row r="478" spans="1:2">
      <c r="A478" t="s">
        <v>7540</v>
      </c>
      <c r="B478" s="1">
        <v>45114</v>
      </c>
    </row>
    <row r="479" spans="1:2">
      <c r="A479" t="s">
        <v>7542</v>
      </c>
      <c r="B479" s="1">
        <v>45114</v>
      </c>
    </row>
    <row r="480" spans="1:2">
      <c r="A480" t="s">
        <v>7544</v>
      </c>
      <c r="B480" s="1">
        <v>45114</v>
      </c>
    </row>
    <row r="481" spans="1:2">
      <c r="A481" t="s">
        <v>7546</v>
      </c>
      <c r="B481" s="1">
        <v>45114</v>
      </c>
    </row>
    <row r="482" spans="1:2">
      <c r="A482" t="s">
        <v>7548</v>
      </c>
      <c r="B482" s="1">
        <v>45114</v>
      </c>
    </row>
    <row r="483" spans="1:2">
      <c r="A483" t="s">
        <v>7550</v>
      </c>
      <c r="B483" s="1">
        <v>45114</v>
      </c>
    </row>
    <row r="484" spans="1:2">
      <c r="A484" t="s">
        <v>7552</v>
      </c>
      <c r="B484" s="1">
        <v>45114</v>
      </c>
    </row>
    <row r="485" spans="1:2">
      <c r="A485" t="s">
        <v>7554</v>
      </c>
      <c r="B485" s="1">
        <v>45114</v>
      </c>
    </row>
    <row r="486" spans="1:2">
      <c r="A486" t="s">
        <v>7556</v>
      </c>
      <c r="B486" s="1">
        <v>45114</v>
      </c>
    </row>
    <row r="487" spans="1:2">
      <c r="A487" t="s">
        <v>7558</v>
      </c>
      <c r="B487" s="1">
        <v>45114</v>
      </c>
    </row>
    <row r="488" spans="1:2">
      <c r="A488" t="s">
        <v>7561</v>
      </c>
      <c r="B488" s="1">
        <v>45114</v>
      </c>
    </row>
    <row r="489" spans="1:2">
      <c r="A489" t="s">
        <v>7563</v>
      </c>
      <c r="B489" s="1">
        <v>45114</v>
      </c>
    </row>
    <row r="490" spans="1:2">
      <c r="A490" t="s">
        <v>7565</v>
      </c>
      <c r="B490" s="1">
        <v>45114</v>
      </c>
    </row>
    <row r="491" spans="1:2">
      <c r="A491" t="s">
        <v>7567</v>
      </c>
      <c r="B491" s="1">
        <v>45114</v>
      </c>
    </row>
    <row r="492" spans="1:2">
      <c r="A492" t="s">
        <v>7569</v>
      </c>
      <c r="B492" s="1">
        <v>45114</v>
      </c>
    </row>
    <row r="493" spans="1:2">
      <c r="A493" t="s">
        <v>7571</v>
      </c>
      <c r="B493" s="1">
        <v>45114</v>
      </c>
    </row>
    <row r="494" spans="1:2">
      <c r="A494" t="s">
        <v>7573</v>
      </c>
      <c r="B494" s="1">
        <v>45114</v>
      </c>
    </row>
    <row r="495" spans="1:2">
      <c r="A495" t="s">
        <v>7575</v>
      </c>
      <c r="B495" s="1">
        <v>45114</v>
      </c>
    </row>
    <row r="496" spans="1:2">
      <c r="A496" t="s">
        <v>7577</v>
      </c>
      <c r="B496" s="1">
        <v>45114</v>
      </c>
    </row>
    <row r="497" spans="1:2">
      <c r="A497" t="s">
        <v>3386</v>
      </c>
      <c r="B497" s="1">
        <v>45114</v>
      </c>
    </row>
    <row r="498" spans="1:2">
      <c r="A498" t="s">
        <v>7579</v>
      </c>
      <c r="B498" s="1">
        <v>45114</v>
      </c>
    </row>
    <row r="499" spans="1:2">
      <c r="A499" t="s">
        <v>7581</v>
      </c>
      <c r="B499" s="1">
        <v>45114</v>
      </c>
    </row>
    <row r="500" spans="1:2">
      <c r="A500" t="s">
        <v>7583</v>
      </c>
      <c r="B500" s="1">
        <v>45114</v>
      </c>
    </row>
    <row r="501" spans="1:2">
      <c r="A501" t="s">
        <v>7585</v>
      </c>
      <c r="B501" s="1">
        <v>45114</v>
      </c>
    </row>
    <row r="502" spans="1:2">
      <c r="A502" t="s">
        <v>7587</v>
      </c>
      <c r="B502" s="1">
        <v>45114</v>
      </c>
    </row>
    <row r="503" spans="1:2">
      <c r="A503" t="s">
        <v>7589</v>
      </c>
      <c r="B503" s="1">
        <v>45114</v>
      </c>
    </row>
    <row r="504" spans="1:2">
      <c r="A504" t="s">
        <v>7591</v>
      </c>
      <c r="B504" s="1">
        <v>45114</v>
      </c>
    </row>
    <row r="505" spans="1:2">
      <c r="A505" t="s">
        <v>7593</v>
      </c>
      <c r="B505" s="1">
        <v>45114</v>
      </c>
    </row>
    <row r="506" spans="1:2">
      <c r="A506" t="s">
        <v>7595</v>
      </c>
      <c r="B506" s="1">
        <v>45114</v>
      </c>
    </row>
    <row r="507" spans="1:2">
      <c r="A507" t="s">
        <v>7597</v>
      </c>
      <c r="B507" s="1">
        <v>45114</v>
      </c>
    </row>
    <row r="508" spans="1:2">
      <c r="A508" t="s">
        <v>7599</v>
      </c>
      <c r="B508" s="1">
        <v>45114</v>
      </c>
    </row>
    <row r="509" spans="1:2">
      <c r="A509" t="s">
        <v>7601</v>
      </c>
      <c r="B509" s="1">
        <v>45114</v>
      </c>
    </row>
    <row r="510" spans="1:2">
      <c r="A510" t="s">
        <v>7603</v>
      </c>
      <c r="B510" s="1">
        <v>45114</v>
      </c>
    </row>
    <row r="511" spans="1:2">
      <c r="A511" t="s">
        <v>7605</v>
      </c>
      <c r="B511" s="1">
        <v>45114</v>
      </c>
    </row>
    <row r="512" spans="1:2">
      <c r="A512" t="s">
        <v>7607</v>
      </c>
      <c r="B512" s="1">
        <v>45114</v>
      </c>
    </row>
    <row r="513" spans="1:2">
      <c r="A513" t="s">
        <v>7609</v>
      </c>
      <c r="B513" s="1">
        <v>45114</v>
      </c>
    </row>
    <row r="514" spans="1:2">
      <c r="A514" t="s">
        <v>7611</v>
      </c>
      <c r="B514" s="1">
        <v>45114</v>
      </c>
    </row>
    <row r="515" spans="1:2">
      <c r="A515" t="s">
        <v>7613</v>
      </c>
      <c r="B515" s="1">
        <v>45114</v>
      </c>
    </row>
    <row r="516" spans="1:2">
      <c r="A516" t="s">
        <v>7615</v>
      </c>
      <c r="B516" s="1">
        <v>45114</v>
      </c>
    </row>
    <row r="517" spans="1:2">
      <c r="A517" t="s">
        <v>7617</v>
      </c>
      <c r="B517" s="1">
        <v>45114</v>
      </c>
    </row>
    <row r="518" spans="1:2">
      <c r="A518" t="s">
        <v>7619</v>
      </c>
      <c r="B518" s="1">
        <v>45114</v>
      </c>
    </row>
    <row r="519" spans="1:2">
      <c r="A519" t="s">
        <v>7621</v>
      </c>
      <c r="B519" s="1">
        <v>45114</v>
      </c>
    </row>
    <row r="520" spans="1:2">
      <c r="A520" t="s">
        <v>7623</v>
      </c>
      <c r="B520" s="1">
        <v>45114</v>
      </c>
    </row>
    <row r="521" spans="1:2">
      <c r="A521" t="s">
        <v>3392</v>
      </c>
      <c r="B521" s="1">
        <v>45114</v>
      </c>
    </row>
    <row r="522" spans="1:2">
      <c r="A522" t="s">
        <v>7625</v>
      </c>
      <c r="B522" s="1">
        <v>45114</v>
      </c>
    </row>
    <row r="523" spans="1:2">
      <c r="A523" t="s">
        <v>7627</v>
      </c>
      <c r="B523" s="1">
        <v>45114</v>
      </c>
    </row>
    <row r="524" spans="1:2">
      <c r="A524" t="s">
        <v>7629</v>
      </c>
      <c r="B524" s="1">
        <v>45114</v>
      </c>
    </row>
    <row r="525" spans="1:2">
      <c r="A525" t="s">
        <v>7631</v>
      </c>
      <c r="B525" s="1">
        <v>45114</v>
      </c>
    </row>
    <row r="526" spans="1:2">
      <c r="A526" t="s">
        <v>7633</v>
      </c>
      <c r="B526" s="1">
        <v>45114</v>
      </c>
    </row>
    <row r="527" spans="1:2">
      <c r="A527" t="s">
        <v>3395</v>
      </c>
      <c r="B527" s="1">
        <v>45114</v>
      </c>
    </row>
    <row r="528" spans="1:2">
      <c r="A528" t="s">
        <v>7635</v>
      </c>
      <c r="B528" s="1">
        <v>45114</v>
      </c>
    </row>
    <row r="529" spans="1:2">
      <c r="A529" t="s">
        <v>7637</v>
      </c>
      <c r="B529" s="1">
        <v>45114</v>
      </c>
    </row>
    <row r="530" spans="1:2">
      <c r="A530" t="s">
        <v>3403</v>
      </c>
      <c r="B530" s="1">
        <v>45284</v>
      </c>
    </row>
    <row r="531" spans="1:2">
      <c r="A531" t="s">
        <v>3407</v>
      </c>
      <c r="B531" s="1">
        <v>45284</v>
      </c>
    </row>
    <row r="532" spans="1:2">
      <c r="A532" t="s">
        <v>3410</v>
      </c>
      <c r="B532" s="1">
        <v>45284</v>
      </c>
    </row>
    <row r="533" spans="1:2">
      <c r="A533" t="s">
        <v>3414</v>
      </c>
      <c r="B533" s="1">
        <v>45284</v>
      </c>
    </row>
    <row r="534" spans="1:2">
      <c r="A534" t="s">
        <v>3420</v>
      </c>
      <c r="B534" s="1">
        <v>45284</v>
      </c>
    </row>
    <row r="535" spans="1:2">
      <c r="A535" t="s">
        <v>3423</v>
      </c>
      <c r="B535" s="1">
        <v>45284</v>
      </c>
    </row>
    <row r="536" spans="1:2">
      <c r="A536" t="s">
        <v>3427</v>
      </c>
      <c r="B536" s="1">
        <v>45284</v>
      </c>
    </row>
    <row r="537" spans="1:2">
      <c r="A537" t="s">
        <v>3431</v>
      </c>
      <c r="B537" s="1">
        <v>45284</v>
      </c>
    </row>
    <row r="538" spans="1:2">
      <c r="A538" t="s">
        <v>3435</v>
      </c>
      <c r="B538" s="1">
        <v>45284</v>
      </c>
    </row>
    <row r="539" spans="1:2">
      <c r="A539" t="s">
        <v>7639</v>
      </c>
      <c r="B539" s="1">
        <v>44920</v>
      </c>
    </row>
    <row r="540" spans="1:2">
      <c r="A540" t="s">
        <v>7641</v>
      </c>
      <c r="B540" s="1">
        <v>44920</v>
      </c>
    </row>
    <row r="541" spans="1:2">
      <c r="A541" t="s">
        <v>7643</v>
      </c>
      <c r="B541" s="1">
        <v>44920</v>
      </c>
    </row>
    <row r="542" spans="1:2">
      <c r="A542" t="s">
        <v>7645</v>
      </c>
      <c r="B542" s="1">
        <v>44920</v>
      </c>
    </row>
    <row r="543" spans="1:2">
      <c r="A543" t="s">
        <v>7647</v>
      </c>
      <c r="B543" s="1">
        <v>44920</v>
      </c>
    </row>
    <row r="544" spans="1:2">
      <c r="A544" t="s">
        <v>7649</v>
      </c>
      <c r="B544" s="1">
        <v>44920</v>
      </c>
    </row>
    <row r="545" spans="1:2">
      <c r="A545" t="s">
        <v>7651</v>
      </c>
      <c r="B545" s="1">
        <v>44920</v>
      </c>
    </row>
    <row r="546" spans="1:2">
      <c r="A546" t="s">
        <v>7653</v>
      </c>
      <c r="B546" s="1">
        <v>44920</v>
      </c>
    </row>
    <row r="547" spans="1:2">
      <c r="A547" t="s">
        <v>3439</v>
      </c>
      <c r="B547" s="1">
        <v>45284</v>
      </c>
    </row>
    <row r="548" spans="1:2">
      <c r="A548" t="s">
        <v>3442</v>
      </c>
      <c r="B548" s="1">
        <v>45284</v>
      </c>
    </row>
    <row r="549" spans="1:2">
      <c r="A549" t="s">
        <v>3446</v>
      </c>
      <c r="B549" s="1">
        <v>45284</v>
      </c>
    </row>
    <row r="550" spans="1:2">
      <c r="A550" t="s">
        <v>3449</v>
      </c>
      <c r="B550" s="1">
        <v>45284</v>
      </c>
    </row>
    <row r="551" spans="1:2">
      <c r="A551" t="s">
        <v>3453</v>
      </c>
      <c r="B551" s="1">
        <v>45284</v>
      </c>
    </row>
    <row r="552" spans="1:2">
      <c r="A552" t="s">
        <v>3457</v>
      </c>
      <c r="B552" s="1">
        <v>45284</v>
      </c>
    </row>
    <row r="553" spans="1:2">
      <c r="A553" t="s">
        <v>7655</v>
      </c>
      <c r="B553" s="1">
        <v>44920</v>
      </c>
    </row>
    <row r="554" spans="1:2">
      <c r="A554" t="s">
        <v>7657</v>
      </c>
      <c r="B554" s="1">
        <v>44920</v>
      </c>
    </row>
    <row r="555" spans="1:2">
      <c r="A555" t="s">
        <v>7659</v>
      </c>
      <c r="B555" s="1">
        <v>44920</v>
      </c>
    </row>
    <row r="556" spans="1:2">
      <c r="A556" t="s">
        <v>7661</v>
      </c>
      <c r="B556" s="1">
        <v>44920</v>
      </c>
    </row>
    <row r="557" spans="1:2">
      <c r="A557" t="s">
        <v>7663</v>
      </c>
      <c r="B557" s="1">
        <v>44920</v>
      </c>
    </row>
    <row r="558" spans="1:2">
      <c r="A558" t="s">
        <v>3461</v>
      </c>
      <c r="B558" s="1">
        <v>45284</v>
      </c>
    </row>
    <row r="559" spans="1:2">
      <c r="A559" t="s">
        <v>3465</v>
      </c>
      <c r="B559" s="1">
        <v>45284</v>
      </c>
    </row>
    <row r="560" spans="1:2">
      <c r="A560" t="s">
        <v>7665</v>
      </c>
      <c r="B560" s="1">
        <v>45114</v>
      </c>
    </row>
    <row r="561" spans="1:2">
      <c r="A561" t="s">
        <v>7667</v>
      </c>
      <c r="B561" s="1">
        <v>45114</v>
      </c>
    </row>
    <row r="562" spans="1:2">
      <c r="A562" t="s">
        <v>7669</v>
      </c>
      <c r="B562" s="1">
        <v>45114</v>
      </c>
    </row>
    <row r="563" spans="1:2">
      <c r="A563" t="s">
        <v>7671</v>
      </c>
      <c r="B563" s="1">
        <v>45114</v>
      </c>
    </row>
    <row r="564" spans="1:2">
      <c r="A564" t="s">
        <v>7673</v>
      </c>
      <c r="B564" s="1">
        <v>45114</v>
      </c>
    </row>
    <row r="565" spans="1:2">
      <c r="A565" t="s">
        <v>3486</v>
      </c>
      <c r="B565" s="1">
        <v>45114</v>
      </c>
    </row>
    <row r="566" spans="1:2">
      <c r="A566" t="s">
        <v>7675</v>
      </c>
      <c r="B566" s="1">
        <v>45114</v>
      </c>
    </row>
    <row r="567" spans="1:2">
      <c r="A567" t="s">
        <v>7677</v>
      </c>
      <c r="B567" s="1">
        <v>45114</v>
      </c>
    </row>
    <row r="568" spans="1:2">
      <c r="A568" t="s">
        <v>7679</v>
      </c>
      <c r="B568" s="1">
        <v>45114</v>
      </c>
    </row>
    <row r="569" spans="1:2">
      <c r="A569" t="s">
        <v>7681</v>
      </c>
      <c r="B569" s="1">
        <v>45114</v>
      </c>
    </row>
    <row r="570" spans="1:2">
      <c r="A570" t="s">
        <v>3503</v>
      </c>
      <c r="B570" s="1">
        <v>45284</v>
      </c>
    </row>
    <row r="571" spans="1:2">
      <c r="A571" t="s">
        <v>3506</v>
      </c>
      <c r="B571" s="1">
        <v>45284</v>
      </c>
    </row>
    <row r="572" spans="1:2">
      <c r="A572" t="s">
        <v>3510</v>
      </c>
      <c r="B572" s="1">
        <v>45284</v>
      </c>
    </row>
    <row r="573" spans="1:2">
      <c r="A573" t="s">
        <v>7683</v>
      </c>
      <c r="B573" s="1">
        <v>45114</v>
      </c>
    </row>
    <row r="574" spans="1:2">
      <c r="A574" t="s">
        <v>7685</v>
      </c>
      <c r="B574" s="1">
        <v>45114</v>
      </c>
    </row>
    <row r="575" spans="1:2">
      <c r="A575" t="s">
        <v>3516</v>
      </c>
      <c r="B575" s="1">
        <v>45284</v>
      </c>
    </row>
    <row r="576" spans="1:2">
      <c r="A576" t="s">
        <v>3520</v>
      </c>
      <c r="B576" s="1">
        <v>45284</v>
      </c>
    </row>
    <row r="577" spans="1:2">
      <c r="A577" t="s">
        <v>7687</v>
      </c>
      <c r="B577" s="1">
        <v>45114</v>
      </c>
    </row>
    <row r="578" spans="1:2">
      <c r="A578" t="s">
        <v>3541</v>
      </c>
      <c r="B578" s="1">
        <v>45284</v>
      </c>
    </row>
    <row r="579" spans="1:2">
      <c r="A579" t="s">
        <v>3556</v>
      </c>
      <c r="B579" s="1">
        <v>45284</v>
      </c>
    </row>
    <row r="580" spans="1:2">
      <c r="A580" t="s">
        <v>3561</v>
      </c>
      <c r="B580" s="1">
        <v>45284</v>
      </c>
    </row>
    <row r="581" spans="1:2">
      <c r="A581" t="s">
        <v>3566</v>
      </c>
      <c r="B581" s="1">
        <v>45284</v>
      </c>
    </row>
    <row r="582" spans="1:2">
      <c r="A582" t="s">
        <v>3571</v>
      </c>
      <c r="B582" s="1">
        <v>45284</v>
      </c>
    </row>
    <row r="583" spans="1:2">
      <c r="A583" t="s">
        <v>3574</v>
      </c>
      <c r="B583" s="1">
        <v>45284</v>
      </c>
    </row>
    <row r="584" spans="1:2">
      <c r="A584" t="s">
        <v>3577</v>
      </c>
      <c r="B584" s="1">
        <v>45284</v>
      </c>
    </row>
    <row r="585" spans="1:2">
      <c r="A585" t="s">
        <v>3593</v>
      </c>
      <c r="B585" s="1">
        <v>45284</v>
      </c>
    </row>
    <row r="586" spans="1:2">
      <c r="A586" t="s">
        <v>3595</v>
      </c>
      <c r="B586" s="1">
        <v>45284</v>
      </c>
    </row>
    <row r="587" spans="1:2">
      <c r="A587" t="s">
        <v>3597</v>
      </c>
      <c r="B587" s="1">
        <v>45284</v>
      </c>
    </row>
    <row r="588" spans="1:2">
      <c r="A588" t="s">
        <v>3600</v>
      </c>
      <c r="B588" s="1">
        <v>45284</v>
      </c>
    </row>
    <row r="589" spans="1:2">
      <c r="A589" t="s">
        <v>3603</v>
      </c>
      <c r="B589" s="1">
        <v>45284</v>
      </c>
    </row>
    <row r="590" spans="1:2">
      <c r="A590" t="s">
        <v>3605</v>
      </c>
      <c r="B590" s="1">
        <v>45284</v>
      </c>
    </row>
    <row r="591" spans="1:2">
      <c r="A591" t="s">
        <v>3607</v>
      </c>
      <c r="B591" s="1">
        <v>45284</v>
      </c>
    </row>
    <row r="592" spans="1:2">
      <c r="A592" t="s">
        <v>3609</v>
      </c>
      <c r="B592" s="1">
        <v>45284</v>
      </c>
    </row>
    <row r="593" spans="1:2">
      <c r="A593" t="s">
        <v>3612</v>
      </c>
      <c r="B593" s="1">
        <v>45284</v>
      </c>
    </row>
    <row r="594" spans="1:2">
      <c r="A594" t="s">
        <v>3614</v>
      </c>
      <c r="B594" s="1">
        <v>45284</v>
      </c>
    </row>
    <row r="595" spans="1:2">
      <c r="A595" t="s">
        <v>3618</v>
      </c>
      <c r="B595" s="1">
        <v>45284</v>
      </c>
    </row>
    <row r="596" spans="1:2">
      <c r="A596" t="s">
        <v>3620</v>
      </c>
      <c r="B596" s="1">
        <v>45284</v>
      </c>
    </row>
    <row r="597" spans="1:2">
      <c r="A597" t="s">
        <v>3622</v>
      </c>
      <c r="B597" s="1">
        <v>45284</v>
      </c>
    </row>
    <row r="598" spans="1:2">
      <c r="A598" t="s">
        <v>3625</v>
      </c>
      <c r="B598" s="1">
        <v>45284</v>
      </c>
    </row>
    <row r="599" spans="1:2">
      <c r="A599" t="s">
        <v>3627</v>
      </c>
      <c r="B599" s="1">
        <v>45284</v>
      </c>
    </row>
    <row r="600" spans="1:2">
      <c r="A600" t="s">
        <v>3629</v>
      </c>
      <c r="B600" s="1">
        <v>45284</v>
      </c>
    </row>
    <row r="601" spans="1:2">
      <c r="A601" t="s">
        <v>3631</v>
      </c>
      <c r="B601" s="1">
        <v>45284</v>
      </c>
    </row>
    <row r="602" spans="1:2">
      <c r="A602" t="s">
        <v>3633</v>
      </c>
      <c r="B602" s="1">
        <v>45284</v>
      </c>
    </row>
    <row r="603" spans="1:2">
      <c r="A603" t="s">
        <v>7689</v>
      </c>
      <c r="B603" s="1">
        <v>45114</v>
      </c>
    </row>
    <row r="604" spans="1:2">
      <c r="A604" t="s">
        <v>7691</v>
      </c>
      <c r="B604" s="1">
        <v>45114</v>
      </c>
    </row>
    <row r="605" spans="1:2">
      <c r="A605" t="s">
        <v>3678</v>
      </c>
      <c r="B605" s="1">
        <v>45284</v>
      </c>
    </row>
    <row r="606" spans="1:2">
      <c r="A606" t="s">
        <v>3681</v>
      </c>
      <c r="B606" s="1">
        <v>45284</v>
      </c>
    </row>
    <row r="607" spans="1:2">
      <c r="A607" t="s">
        <v>3684</v>
      </c>
      <c r="B607" s="1">
        <v>45284</v>
      </c>
    </row>
    <row r="608" spans="1:2">
      <c r="A608" t="s">
        <v>3690</v>
      </c>
      <c r="B608" s="1">
        <v>45284</v>
      </c>
    </row>
    <row r="609" spans="1:2">
      <c r="A609" t="s">
        <v>3693</v>
      </c>
      <c r="B609" s="1">
        <v>45284</v>
      </c>
    </row>
    <row r="610" spans="1:2">
      <c r="A610" t="s">
        <v>3696</v>
      </c>
      <c r="B610" s="1">
        <v>45284</v>
      </c>
    </row>
    <row r="611" spans="1:2">
      <c r="A611" t="s">
        <v>3698</v>
      </c>
      <c r="B611" s="1">
        <v>45284</v>
      </c>
    </row>
    <row r="612" spans="1:2">
      <c r="A612" t="s">
        <v>3707</v>
      </c>
      <c r="B612" s="1">
        <v>45284</v>
      </c>
    </row>
    <row r="613" spans="1:2">
      <c r="A613" t="s">
        <v>3722</v>
      </c>
      <c r="B613" s="1">
        <v>45284</v>
      </c>
    </row>
    <row r="614" spans="1:2">
      <c r="A614" t="s">
        <v>3776</v>
      </c>
      <c r="B614" s="1">
        <v>45284</v>
      </c>
    </row>
    <row r="615" spans="1:2">
      <c r="A615" t="s">
        <v>8080</v>
      </c>
      <c r="B615" s="1">
        <v>45114</v>
      </c>
    </row>
    <row r="616" spans="1:2">
      <c r="A616" t="s">
        <v>7720</v>
      </c>
      <c r="B616" s="1">
        <v>45114</v>
      </c>
    </row>
    <row r="617" spans="1:2">
      <c r="A617" t="s">
        <v>7730</v>
      </c>
      <c r="B617" s="1">
        <v>45114</v>
      </c>
    </row>
    <row r="618" spans="1:2">
      <c r="A618" t="s">
        <v>7734</v>
      </c>
      <c r="B618" s="1">
        <v>45114</v>
      </c>
    </row>
    <row r="619" spans="1:2">
      <c r="A619" t="s">
        <v>8085</v>
      </c>
      <c r="B619" s="1">
        <v>45114</v>
      </c>
    </row>
    <row r="620" spans="1:2">
      <c r="A620" t="s">
        <v>8087</v>
      </c>
      <c r="B620" s="1">
        <v>45114</v>
      </c>
    </row>
    <row r="621" spans="1:2">
      <c r="A621" t="s">
        <v>8089</v>
      </c>
      <c r="B621" s="1">
        <v>45114</v>
      </c>
    </row>
    <row r="622" spans="1:2">
      <c r="A622" t="s">
        <v>8091</v>
      </c>
      <c r="B622" s="1">
        <v>45114</v>
      </c>
    </row>
    <row r="623" spans="1:2">
      <c r="A623" t="s">
        <v>8093</v>
      </c>
      <c r="B623" s="1">
        <v>45114</v>
      </c>
    </row>
    <row r="624" spans="1:2">
      <c r="A624" t="s">
        <v>3947</v>
      </c>
      <c r="B624" s="1">
        <v>45114</v>
      </c>
    </row>
    <row r="625" spans="1:2">
      <c r="A625" t="s">
        <v>3948</v>
      </c>
      <c r="B625" s="1">
        <v>45114</v>
      </c>
    </row>
    <row r="626" spans="1:2">
      <c r="A626" t="s">
        <v>3950</v>
      </c>
      <c r="B626" s="1">
        <v>45114</v>
      </c>
    </row>
    <row r="627" spans="1:2">
      <c r="A627" t="s">
        <v>3952</v>
      </c>
      <c r="B627" s="1">
        <v>45114</v>
      </c>
    </row>
    <row r="628" spans="1:2">
      <c r="A628" t="s">
        <v>3953</v>
      </c>
      <c r="B628" s="1">
        <v>45114</v>
      </c>
    </row>
    <row r="629" spans="1:2">
      <c r="A629" t="s">
        <v>3954</v>
      </c>
      <c r="B629" s="1">
        <v>45114</v>
      </c>
    </row>
    <row r="630" spans="1:2">
      <c r="A630" t="s">
        <v>3956</v>
      </c>
      <c r="B630" s="1">
        <v>45114</v>
      </c>
    </row>
    <row r="631" spans="1:2">
      <c r="A631" t="s">
        <v>8103</v>
      </c>
      <c r="B631" s="1">
        <v>45114</v>
      </c>
    </row>
    <row r="632" spans="1:2">
      <c r="A632" t="s">
        <v>3957</v>
      </c>
      <c r="B632" s="1">
        <v>45114</v>
      </c>
    </row>
    <row r="633" spans="1:2">
      <c r="A633" t="s">
        <v>3958</v>
      </c>
      <c r="B633" s="1">
        <v>45284</v>
      </c>
    </row>
    <row r="634" spans="1:2">
      <c r="A634" t="s">
        <v>3959</v>
      </c>
      <c r="B634" s="1">
        <v>45284</v>
      </c>
    </row>
    <row r="635" spans="1:2">
      <c r="A635" t="s">
        <v>8107</v>
      </c>
      <c r="B635" s="1">
        <v>45284</v>
      </c>
    </row>
    <row r="636" spans="1:2">
      <c r="A636" t="s">
        <v>3960</v>
      </c>
      <c r="B636" s="1">
        <v>45284</v>
      </c>
    </row>
    <row r="637" spans="1:2">
      <c r="A637" t="s">
        <v>3961</v>
      </c>
      <c r="B637" s="1">
        <v>45114</v>
      </c>
    </row>
    <row r="638" spans="1:2">
      <c r="A638" t="s">
        <v>3962</v>
      </c>
      <c r="B638" s="1">
        <v>45114</v>
      </c>
    </row>
    <row r="639" spans="1:2">
      <c r="A639" t="s">
        <v>3964</v>
      </c>
      <c r="B639" s="1">
        <v>45114</v>
      </c>
    </row>
    <row r="640" spans="1:2">
      <c r="A640" t="s">
        <v>3965</v>
      </c>
      <c r="B640" s="1">
        <v>45114</v>
      </c>
    </row>
    <row r="641" spans="1:2">
      <c r="A641" t="s">
        <v>3967</v>
      </c>
      <c r="B641" s="1">
        <v>45284</v>
      </c>
    </row>
    <row r="642" spans="1:2">
      <c r="A642" t="s">
        <v>3968</v>
      </c>
      <c r="B642" s="1">
        <v>45114</v>
      </c>
    </row>
    <row r="643" spans="1:2">
      <c r="A643" t="s">
        <v>3969</v>
      </c>
      <c r="B643" s="1">
        <v>45114</v>
      </c>
    </row>
    <row r="644" spans="1:2">
      <c r="A644" t="s">
        <v>3970</v>
      </c>
      <c r="B644" s="1">
        <v>45114</v>
      </c>
    </row>
    <row r="645" spans="1:2">
      <c r="A645" t="s">
        <v>8115</v>
      </c>
      <c r="B645" s="1">
        <v>45284</v>
      </c>
    </row>
    <row r="646" spans="1:2">
      <c r="A646" t="s">
        <v>3971</v>
      </c>
      <c r="B646" s="1">
        <v>45114</v>
      </c>
    </row>
    <row r="647" spans="1:2">
      <c r="A647" t="s">
        <v>3972</v>
      </c>
      <c r="B647" s="1">
        <v>45114</v>
      </c>
    </row>
    <row r="648" spans="1:2">
      <c r="A648" t="s">
        <v>8119</v>
      </c>
      <c r="B648" s="1">
        <v>45114</v>
      </c>
    </row>
    <row r="649" spans="1:2">
      <c r="A649" t="s">
        <v>7746</v>
      </c>
      <c r="B649" s="1">
        <v>45114</v>
      </c>
    </row>
    <row r="650" spans="1:2">
      <c r="A650" t="s">
        <v>7748</v>
      </c>
      <c r="B650" s="1">
        <v>45114</v>
      </c>
    </row>
    <row r="651" spans="1:2">
      <c r="A651" t="s">
        <v>2943</v>
      </c>
      <c r="B651" s="1">
        <v>45114</v>
      </c>
    </row>
    <row r="652" spans="1:2">
      <c r="A652" t="s">
        <v>1882</v>
      </c>
      <c r="B652" s="1">
        <v>45114</v>
      </c>
    </row>
    <row r="653" spans="1:2">
      <c r="A653" t="s">
        <v>1178</v>
      </c>
      <c r="B653" s="1">
        <v>45114</v>
      </c>
    </row>
    <row r="654" spans="1:2">
      <c r="A654" t="s">
        <v>4031</v>
      </c>
      <c r="B654" s="1">
        <v>45114</v>
      </c>
    </row>
    <row r="655" spans="1:2">
      <c r="A655" t="s">
        <v>4034</v>
      </c>
      <c r="B655" s="1">
        <v>45114</v>
      </c>
    </row>
    <row r="656" spans="1:2">
      <c r="A656" t="s">
        <v>2732</v>
      </c>
      <c r="B656" s="1">
        <v>45114</v>
      </c>
    </row>
    <row r="657" spans="1:2">
      <c r="A657" t="s">
        <v>1976</v>
      </c>
      <c r="B657" s="1">
        <v>45114</v>
      </c>
    </row>
    <row r="658" spans="1:2">
      <c r="A658" t="s">
        <v>2877</v>
      </c>
      <c r="B658" s="1">
        <v>45114</v>
      </c>
    </row>
    <row r="659" spans="1:2">
      <c r="A659" t="s">
        <v>1070</v>
      </c>
      <c r="B659" s="1">
        <v>45114</v>
      </c>
    </row>
    <row r="660" spans="1:2">
      <c r="A660" t="s">
        <v>2409</v>
      </c>
      <c r="B660" s="1">
        <v>45114</v>
      </c>
    </row>
    <row r="661" spans="1:2">
      <c r="A661" t="s">
        <v>2648</v>
      </c>
      <c r="B661" s="1">
        <v>45114</v>
      </c>
    </row>
    <row r="662" spans="1:2">
      <c r="A662" t="s">
        <v>2328</v>
      </c>
      <c r="B662" s="1">
        <v>45114</v>
      </c>
    </row>
    <row r="663" spans="1:2">
      <c r="A663" t="s">
        <v>3225</v>
      </c>
      <c r="B663" s="1">
        <v>45114</v>
      </c>
    </row>
    <row r="664" spans="1:2">
      <c r="A664" t="s">
        <v>3234</v>
      </c>
      <c r="B664" s="1">
        <v>45114</v>
      </c>
    </row>
    <row r="665" spans="1:2">
      <c r="A665" t="s">
        <v>2688</v>
      </c>
      <c r="B665" s="1">
        <v>45114</v>
      </c>
    </row>
    <row r="666" spans="1:2">
      <c r="A666" t="s">
        <v>1403</v>
      </c>
      <c r="B666" s="1">
        <v>45114</v>
      </c>
    </row>
    <row r="667" spans="1:2">
      <c r="A667" t="s">
        <v>4037</v>
      </c>
      <c r="B667" s="1" t="s">
        <v>8100</v>
      </c>
    </row>
    <row r="668" spans="1:2">
      <c r="A668" t="s">
        <v>1079</v>
      </c>
      <c r="B668" s="1">
        <v>46215</v>
      </c>
    </row>
    <row r="669" spans="1:2">
      <c r="A669" t="s">
        <v>4041</v>
      </c>
      <c r="B669" s="1">
        <v>45114</v>
      </c>
    </row>
    <row r="670" spans="1:2">
      <c r="A670" t="s">
        <v>4047</v>
      </c>
      <c r="B670" s="1">
        <v>45114</v>
      </c>
    </row>
    <row r="671" spans="1:2">
      <c r="A671" t="s">
        <v>1579</v>
      </c>
      <c r="B671" s="1">
        <v>46217</v>
      </c>
    </row>
    <row r="672" spans="1:2">
      <c r="A672" t="s">
        <v>8144</v>
      </c>
      <c r="B672" s="1">
        <v>45114</v>
      </c>
    </row>
    <row r="673" spans="1:2">
      <c r="A673" t="s">
        <v>8146</v>
      </c>
      <c r="B673" s="1">
        <v>45114</v>
      </c>
    </row>
    <row r="674" spans="1:2">
      <c r="A674" t="s">
        <v>7799</v>
      </c>
      <c r="B674" s="1">
        <v>45114</v>
      </c>
    </row>
    <row r="675" spans="1:2">
      <c r="A675" t="s">
        <v>8149</v>
      </c>
      <c r="B675" s="1">
        <v>45114</v>
      </c>
    </row>
    <row r="676" spans="1:2">
      <c r="A676" t="s">
        <v>7803</v>
      </c>
      <c r="B676" s="1">
        <v>45114</v>
      </c>
    </row>
    <row r="677" spans="1:2">
      <c r="A677" t="s">
        <v>7805</v>
      </c>
      <c r="B677" s="1">
        <v>45114</v>
      </c>
    </row>
    <row r="678" spans="1:2">
      <c r="A678" t="s">
        <v>8153</v>
      </c>
      <c r="B678" s="1">
        <v>45114</v>
      </c>
    </row>
    <row r="679" spans="1:2">
      <c r="A679" t="s">
        <v>7809</v>
      </c>
      <c r="B679" s="1">
        <v>45114</v>
      </c>
    </row>
    <row r="680" spans="1:2">
      <c r="A680" t="s">
        <v>8156</v>
      </c>
      <c r="B680" s="1">
        <v>45114</v>
      </c>
    </row>
    <row r="681" spans="1:2">
      <c r="A681" t="s">
        <v>7813</v>
      </c>
      <c r="B681" s="1">
        <v>45114</v>
      </c>
    </row>
    <row r="682" spans="1:2">
      <c r="A682" t="s">
        <v>8159</v>
      </c>
      <c r="B682" s="1">
        <v>45114</v>
      </c>
    </row>
    <row r="683" spans="1:2">
      <c r="A683" t="s">
        <v>7817</v>
      </c>
      <c r="B683" s="1">
        <v>45114</v>
      </c>
    </row>
    <row r="684" spans="1:2">
      <c r="A684" t="s">
        <v>8161</v>
      </c>
      <c r="B684" s="1">
        <v>45114</v>
      </c>
    </row>
    <row r="685" spans="1:2">
      <c r="A685" t="s">
        <v>8163</v>
      </c>
      <c r="B685" s="1">
        <v>45114</v>
      </c>
    </row>
    <row r="686" spans="1:2">
      <c r="A686" t="s">
        <v>7821</v>
      </c>
      <c r="B686" s="1">
        <v>45114</v>
      </c>
    </row>
    <row r="687" spans="1:2">
      <c r="A687" t="s">
        <v>7829</v>
      </c>
      <c r="B687" s="1">
        <v>45114</v>
      </c>
    </row>
    <row r="688" spans="1:2">
      <c r="A688" t="s">
        <v>7831</v>
      </c>
      <c r="B688" s="1">
        <v>45114</v>
      </c>
    </row>
    <row r="689" spans="1:2">
      <c r="A689" t="s">
        <v>7833</v>
      </c>
      <c r="B689" s="1">
        <v>45114</v>
      </c>
    </row>
    <row r="690" spans="1:2">
      <c r="A690" t="s">
        <v>7835</v>
      </c>
      <c r="B690" s="1">
        <v>45114</v>
      </c>
    </row>
    <row r="691" spans="1:2">
      <c r="A691" t="s">
        <v>7837</v>
      </c>
      <c r="B691" s="1">
        <v>45114</v>
      </c>
    </row>
    <row r="692" spans="1:2">
      <c r="A692" t="s">
        <v>7839</v>
      </c>
      <c r="B692" s="1">
        <v>45114</v>
      </c>
    </row>
    <row r="693" spans="1:2">
      <c r="A693" t="s">
        <v>7841</v>
      </c>
      <c r="B693" s="1">
        <v>45114</v>
      </c>
    </row>
    <row r="694" spans="1:2">
      <c r="A694" t="s">
        <v>7843</v>
      </c>
      <c r="B694" s="1">
        <v>45114</v>
      </c>
    </row>
    <row r="695" spans="1:2">
      <c r="A695" t="s">
        <v>7845</v>
      </c>
      <c r="B695" s="1">
        <v>45114</v>
      </c>
    </row>
    <row r="696" spans="1:2">
      <c r="A696" t="s">
        <v>7847</v>
      </c>
      <c r="B696" s="1">
        <v>45114</v>
      </c>
    </row>
    <row r="697" spans="1:2">
      <c r="A697" t="s">
        <v>7849</v>
      </c>
      <c r="B697" s="1">
        <v>45114</v>
      </c>
    </row>
    <row r="698" spans="1:2">
      <c r="A698" t="s">
        <v>7851</v>
      </c>
      <c r="B698" s="1">
        <v>45114</v>
      </c>
    </row>
    <row r="699" spans="1:2">
      <c r="A699" t="s">
        <v>8177</v>
      </c>
      <c r="B699" s="1">
        <v>45114</v>
      </c>
    </row>
    <row r="700" spans="1:2">
      <c r="A700" t="s">
        <v>8178</v>
      </c>
      <c r="B700" s="1">
        <v>45114</v>
      </c>
    </row>
    <row r="701" spans="1:2">
      <c r="A701" t="s">
        <v>8179</v>
      </c>
      <c r="B701" s="1">
        <v>45114</v>
      </c>
    </row>
    <row r="702" spans="1:2">
      <c r="A702" t="s">
        <v>7853</v>
      </c>
      <c r="B702" s="1">
        <v>45114</v>
      </c>
    </row>
    <row r="703" spans="1:2">
      <c r="A703" t="s">
        <v>7857</v>
      </c>
      <c r="B703" s="1">
        <v>45114</v>
      </c>
    </row>
    <row r="704" spans="1:2">
      <c r="A704" t="s">
        <v>7861</v>
      </c>
      <c r="B704" s="1">
        <v>45114</v>
      </c>
    </row>
    <row r="705" spans="1:2">
      <c r="A705" t="s">
        <v>7863</v>
      </c>
      <c r="B705" s="1">
        <v>45114</v>
      </c>
    </row>
    <row r="706" spans="1:2">
      <c r="A706" t="s">
        <v>7865</v>
      </c>
      <c r="B706" s="1">
        <v>45114</v>
      </c>
    </row>
    <row r="707" spans="1:2">
      <c r="A707" t="s">
        <v>7867</v>
      </c>
      <c r="B707" s="1">
        <v>45114</v>
      </c>
    </row>
    <row r="708" spans="1:2">
      <c r="A708" t="s">
        <v>7869</v>
      </c>
      <c r="B708" s="1">
        <v>45114</v>
      </c>
    </row>
    <row r="709" spans="1:2">
      <c r="A709" t="s">
        <v>7871</v>
      </c>
      <c r="B709" s="1">
        <v>45114</v>
      </c>
    </row>
    <row r="710" spans="1:2">
      <c r="A710" t="s">
        <v>7873</v>
      </c>
      <c r="B710" s="1">
        <v>45114</v>
      </c>
    </row>
    <row r="711" spans="1:2">
      <c r="A711" t="s">
        <v>7875</v>
      </c>
      <c r="B711" s="1">
        <v>45114</v>
      </c>
    </row>
    <row r="712" spans="1:2">
      <c r="A712" t="s">
        <v>7877</v>
      </c>
      <c r="B712" s="1">
        <v>45114</v>
      </c>
    </row>
    <row r="713" spans="1:2">
      <c r="A713" t="s">
        <v>7879</v>
      </c>
      <c r="B713" s="1">
        <v>45114</v>
      </c>
    </row>
    <row r="714" spans="1:2">
      <c r="A714" t="s">
        <v>7881</v>
      </c>
      <c r="B714" s="1">
        <v>45114</v>
      </c>
    </row>
    <row r="715" spans="1:2">
      <c r="A715" t="s">
        <v>7883</v>
      </c>
      <c r="B715" s="1">
        <v>45114</v>
      </c>
    </row>
    <row r="716" spans="1:2">
      <c r="A716" t="s">
        <v>7885</v>
      </c>
      <c r="B716" s="1">
        <v>45114</v>
      </c>
    </row>
    <row r="717" spans="1:2">
      <c r="A717" t="s">
        <v>7887</v>
      </c>
      <c r="B717" s="1">
        <v>45114</v>
      </c>
    </row>
    <row r="718" spans="1:2">
      <c r="A718" t="s">
        <v>7889</v>
      </c>
      <c r="B718" s="1">
        <v>45114</v>
      </c>
    </row>
    <row r="719" spans="1:2">
      <c r="A719" t="s">
        <v>7891</v>
      </c>
      <c r="B719" s="1">
        <v>45114</v>
      </c>
    </row>
    <row r="720" spans="1:2">
      <c r="A720" t="s">
        <v>7893</v>
      </c>
      <c r="B720" s="1">
        <v>45114</v>
      </c>
    </row>
    <row r="721" spans="1:2">
      <c r="A721" t="s">
        <v>7895</v>
      </c>
      <c r="B721" s="1">
        <v>45114</v>
      </c>
    </row>
    <row r="722" spans="1:2">
      <c r="A722" t="s">
        <v>7897</v>
      </c>
      <c r="B722" s="1">
        <v>45114</v>
      </c>
    </row>
    <row r="723" spans="1:2">
      <c r="A723" t="s">
        <v>7899</v>
      </c>
      <c r="B723" s="1">
        <v>45114</v>
      </c>
    </row>
    <row r="724" spans="1:2">
      <c r="A724" t="s">
        <v>7901</v>
      </c>
      <c r="B724" s="1">
        <v>45114</v>
      </c>
    </row>
    <row r="725" spans="1:2">
      <c r="A725" t="s">
        <v>7903</v>
      </c>
      <c r="B725" s="1">
        <v>45114</v>
      </c>
    </row>
    <row r="726" spans="1:2">
      <c r="A726" t="s">
        <v>7905</v>
      </c>
      <c r="B726" s="1">
        <v>45114</v>
      </c>
    </row>
    <row r="727" spans="1:2">
      <c r="A727" t="s">
        <v>7907</v>
      </c>
      <c r="B727" s="1">
        <v>45114</v>
      </c>
    </row>
    <row r="728" spans="1:2">
      <c r="A728" t="s">
        <v>7909</v>
      </c>
      <c r="B728" s="1">
        <v>45114</v>
      </c>
    </row>
    <row r="729" spans="1:2">
      <c r="A729" t="s">
        <v>8180</v>
      </c>
      <c r="B729" s="1">
        <v>45114</v>
      </c>
    </row>
    <row r="730" spans="1:2">
      <c r="A730" t="s">
        <v>7913</v>
      </c>
      <c r="B730" s="1">
        <v>45114</v>
      </c>
    </row>
    <row r="731" spans="1:2">
      <c r="A731" t="s">
        <v>7915</v>
      </c>
      <c r="B731" s="1">
        <v>45114</v>
      </c>
    </row>
    <row r="732" spans="1:2">
      <c r="A732" t="s">
        <v>7917</v>
      </c>
      <c r="B732" s="1">
        <v>45114</v>
      </c>
    </row>
    <row r="733" spans="1:2">
      <c r="A733" t="s">
        <v>7921</v>
      </c>
      <c r="B733" s="1">
        <v>45114</v>
      </c>
    </row>
    <row r="734" spans="1:2">
      <c r="A734" t="s">
        <v>7922</v>
      </c>
      <c r="B734" s="1">
        <v>45114</v>
      </c>
    </row>
    <row r="735" spans="1:2">
      <c r="A735" t="s">
        <v>7923</v>
      </c>
      <c r="B735" s="1">
        <v>45114</v>
      </c>
    </row>
    <row r="736" spans="1:2">
      <c r="A736" t="s">
        <v>7924</v>
      </c>
      <c r="B736" s="1">
        <v>45114</v>
      </c>
    </row>
    <row r="737" spans="1:2">
      <c r="A737" t="s">
        <v>7925</v>
      </c>
      <c r="B737" s="1">
        <v>45114</v>
      </c>
    </row>
    <row r="738" spans="1:2">
      <c r="A738" t="s">
        <v>7926</v>
      </c>
      <c r="B738" s="1">
        <v>45114</v>
      </c>
    </row>
    <row r="739" spans="1:2">
      <c r="A739" t="s">
        <v>7927</v>
      </c>
      <c r="B739" s="1">
        <v>45114</v>
      </c>
    </row>
    <row r="740" spans="1:2">
      <c r="A740" t="s">
        <v>7928</v>
      </c>
      <c r="B740" s="1">
        <v>45114</v>
      </c>
    </row>
    <row r="741" spans="1:2">
      <c r="A741" t="s">
        <v>7483</v>
      </c>
      <c r="B741" s="1">
        <v>45114</v>
      </c>
    </row>
    <row r="742" spans="1:2">
      <c r="A742" t="s">
        <v>7485</v>
      </c>
      <c r="B742" s="1">
        <v>45114</v>
      </c>
    </row>
    <row r="743" spans="1:2">
      <c r="A743" t="s">
        <v>7929</v>
      </c>
      <c r="B743" s="1">
        <v>45114</v>
      </c>
    </row>
    <row r="744" spans="1:2">
      <c r="A744" t="s">
        <v>7930</v>
      </c>
      <c r="B744" s="1">
        <v>45114</v>
      </c>
    </row>
    <row r="745" spans="1:2">
      <c r="A745" t="s">
        <v>7931</v>
      </c>
      <c r="B745" s="1">
        <v>45114</v>
      </c>
    </row>
    <row r="746" spans="1:2">
      <c r="A746" t="s">
        <v>7932</v>
      </c>
      <c r="B746" s="1">
        <v>45114</v>
      </c>
    </row>
    <row r="747" spans="1:2">
      <c r="A747" t="s">
        <v>7933</v>
      </c>
      <c r="B747" s="1">
        <v>45114</v>
      </c>
    </row>
    <row r="748" spans="1:2">
      <c r="A748" t="s">
        <v>7934</v>
      </c>
      <c r="B748" s="1">
        <v>45114</v>
      </c>
    </row>
    <row r="749" spans="1:2">
      <c r="A749" t="s">
        <v>7935</v>
      </c>
      <c r="B749" s="1">
        <v>45114</v>
      </c>
    </row>
    <row r="750" spans="1:2">
      <c r="A750" t="s">
        <v>7936</v>
      </c>
      <c r="B750" s="1">
        <v>45114</v>
      </c>
    </row>
    <row r="751" spans="1:2">
      <c r="A751" t="s">
        <v>7937</v>
      </c>
      <c r="B751" s="1">
        <v>45114</v>
      </c>
    </row>
    <row r="752" spans="1:2">
      <c r="A752" t="s">
        <v>7938</v>
      </c>
      <c r="B752" s="1">
        <v>45114</v>
      </c>
    </row>
    <row r="753" spans="1:2">
      <c r="A753" t="s">
        <v>7939</v>
      </c>
      <c r="B753" s="1">
        <v>45114</v>
      </c>
    </row>
    <row r="754" spans="1:2">
      <c r="A754" t="s">
        <v>7940</v>
      </c>
      <c r="B754" s="1">
        <v>45114</v>
      </c>
    </row>
    <row r="755" spans="1:2">
      <c r="A755" t="s">
        <v>7941</v>
      </c>
      <c r="B755" s="1">
        <v>45114</v>
      </c>
    </row>
    <row r="756" spans="1:2">
      <c r="A756" t="s">
        <v>7942</v>
      </c>
      <c r="B756" s="1">
        <v>45114</v>
      </c>
    </row>
    <row r="757" spans="1:2">
      <c r="A757" t="s">
        <v>7943</v>
      </c>
      <c r="B757" s="1">
        <v>45114</v>
      </c>
    </row>
    <row r="758" spans="1:2">
      <c r="A758" t="s">
        <v>7944</v>
      </c>
      <c r="B758" s="1">
        <v>45114</v>
      </c>
    </row>
    <row r="759" spans="1:2">
      <c r="A759" t="s">
        <v>7945</v>
      </c>
      <c r="B759" s="1">
        <v>45114</v>
      </c>
    </row>
    <row r="760" spans="1:2">
      <c r="A760" t="s">
        <v>7946</v>
      </c>
      <c r="B760" s="1">
        <v>45114</v>
      </c>
    </row>
    <row r="761" spans="1:2">
      <c r="A761" t="s">
        <v>7947</v>
      </c>
      <c r="B761" s="1">
        <v>45114</v>
      </c>
    </row>
    <row r="762" spans="1:2">
      <c r="A762" t="s">
        <v>7948</v>
      </c>
      <c r="B762" s="1">
        <v>45114</v>
      </c>
    </row>
    <row r="763" spans="1:2">
      <c r="A763" t="s">
        <v>7949</v>
      </c>
      <c r="B763" s="1">
        <v>45114</v>
      </c>
    </row>
    <row r="764" spans="1:2">
      <c r="A764" t="s">
        <v>7950</v>
      </c>
      <c r="B764" s="1">
        <v>45114</v>
      </c>
    </row>
    <row r="765" spans="1:2">
      <c r="A765" t="s">
        <v>7951</v>
      </c>
      <c r="B765" s="1">
        <v>45114</v>
      </c>
    </row>
    <row r="766" spans="1:2">
      <c r="A766" t="s">
        <v>7952</v>
      </c>
      <c r="B766" s="1">
        <v>45114</v>
      </c>
    </row>
    <row r="767" spans="1:2">
      <c r="A767" t="s">
        <v>7953</v>
      </c>
      <c r="B767" s="1">
        <v>45114</v>
      </c>
    </row>
    <row r="768" spans="1:2">
      <c r="A768" t="s">
        <v>7954</v>
      </c>
      <c r="B768" s="1">
        <v>45114</v>
      </c>
    </row>
    <row r="769" spans="1:2">
      <c r="A769" t="s">
        <v>7955</v>
      </c>
      <c r="B769" s="1">
        <v>45114</v>
      </c>
    </row>
    <row r="770" spans="1:2">
      <c r="A770" t="s">
        <v>7956</v>
      </c>
      <c r="B770" s="1">
        <v>45114</v>
      </c>
    </row>
    <row r="771" spans="1:2">
      <c r="A771" t="s">
        <v>7957</v>
      </c>
      <c r="B771" s="1">
        <v>45114</v>
      </c>
    </row>
    <row r="772" spans="1:2">
      <c r="A772" t="s">
        <v>7958</v>
      </c>
      <c r="B772" s="1">
        <v>45114</v>
      </c>
    </row>
    <row r="773" spans="1:2">
      <c r="A773" t="s">
        <v>7959</v>
      </c>
      <c r="B773" s="1">
        <v>45114</v>
      </c>
    </row>
    <row r="774" spans="1:2">
      <c r="A774" t="s">
        <v>7960</v>
      </c>
      <c r="B774" s="1">
        <v>45114</v>
      </c>
    </row>
    <row r="775" spans="1:2">
      <c r="A775" t="s">
        <v>7961</v>
      </c>
      <c r="B775" s="1">
        <v>45114</v>
      </c>
    </row>
    <row r="776" spans="1:2">
      <c r="A776" t="s">
        <v>7962</v>
      </c>
      <c r="B776" s="1">
        <v>45114</v>
      </c>
    </row>
    <row r="777" spans="1:2">
      <c r="A777" t="s">
        <v>7963</v>
      </c>
      <c r="B777" s="1">
        <v>45114</v>
      </c>
    </row>
    <row r="778" spans="1:2">
      <c r="A778" t="s">
        <v>7964</v>
      </c>
      <c r="B778" s="1">
        <v>45114</v>
      </c>
    </row>
    <row r="779" spans="1:2">
      <c r="A779" t="s">
        <v>7965</v>
      </c>
      <c r="B779" s="1">
        <v>45114</v>
      </c>
    </row>
    <row r="780" spans="1:2">
      <c r="A780" t="s">
        <v>7966</v>
      </c>
      <c r="B780" s="1">
        <v>45114</v>
      </c>
    </row>
    <row r="781" spans="1:2">
      <c r="A781" t="s">
        <v>7967</v>
      </c>
      <c r="B781" s="1">
        <v>45114</v>
      </c>
    </row>
    <row r="782" spans="1:2">
      <c r="A782" t="s">
        <v>7968</v>
      </c>
      <c r="B782" s="1">
        <v>45114</v>
      </c>
    </row>
    <row r="783" spans="1:2">
      <c r="A783" t="s">
        <v>7969</v>
      </c>
      <c r="B783" s="1">
        <v>45114</v>
      </c>
    </row>
    <row r="784" spans="1:2">
      <c r="A784" t="s">
        <v>7970</v>
      </c>
      <c r="B784" s="1">
        <v>45114</v>
      </c>
    </row>
    <row r="785" spans="1:2">
      <c r="A785" t="s">
        <v>7971</v>
      </c>
      <c r="B785" s="1">
        <v>45114</v>
      </c>
    </row>
    <row r="786" spans="1:2">
      <c r="A786" t="s">
        <v>7972</v>
      </c>
      <c r="B786" s="1">
        <v>45114</v>
      </c>
    </row>
    <row r="787" spans="1:2">
      <c r="A787" t="s">
        <v>7973</v>
      </c>
      <c r="B787" s="1">
        <v>45114</v>
      </c>
    </row>
    <row r="788" spans="1:2">
      <c r="A788" t="s">
        <v>7974</v>
      </c>
      <c r="B788" s="1">
        <v>45114</v>
      </c>
    </row>
    <row r="789" spans="1:2">
      <c r="A789" t="s">
        <v>7975</v>
      </c>
      <c r="B789" s="1">
        <v>45114</v>
      </c>
    </row>
    <row r="790" spans="1:2">
      <c r="A790" t="s">
        <v>7976</v>
      </c>
      <c r="B790" s="1">
        <v>45114</v>
      </c>
    </row>
    <row r="791" spans="1:2">
      <c r="A791" t="s">
        <v>7977</v>
      </c>
      <c r="B791" s="1">
        <v>45114</v>
      </c>
    </row>
    <row r="792" spans="1:2">
      <c r="A792" t="s">
        <v>7978</v>
      </c>
      <c r="B792" s="1">
        <v>45114</v>
      </c>
    </row>
    <row r="793" spans="1:2">
      <c r="A793" t="s">
        <v>7979</v>
      </c>
      <c r="B793" s="1">
        <v>45114</v>
      </c>
    </row>
    <row r="794" spans="1:2">
      <c r="A794" t="s">
        <v>7980</v>
      </c>
      <c r="B794" s="1">
        <v>45114</v>
      </c>
    </row>
    <row r="795" spans="1:2">
      <c r="A795" t="s">
        <v>7981</v>
      </c>
      <c r="B795" s="1">
        <v>45114</v>
      </c>
    </row>
    <row r="796" spans="1:2">
      <c r="A796" t="s">
        <v>7982</v>
      </c>
      <c r="B796" s="1">
        <v>45114</v>
      </c>
    </row>
    <row r="797" spans="1:2">
      <c r="A797" t="s">
        <v>7983</v>
      </c>
      <c r="B797" s="1">
        <v>45114</v>
      </c>
    </row>
    <row r="798" spans="1:2">
      <c r="A798" t="s">
        <v>7984</v>
      </c>
      <c r="B798" s="1">
        <v>45114</v>
      </c>
    </row>
    <row r="799" spans="1:2">
      <c r="A799" t="s">
        <v>7985</v>
      </c>
      <c r="B799" s="1">
        <v>45114</v>
      </c>
    </row>
    <row r="800" spans="1:2">
      <c r="A800" t="s">
        <v>7986</v>
      </c>
      <c r="B800" s="1">
        <v>45114</v>
      </c>
    </row>
    <row r="801" spans="1:2">
      <c r="A801" t="s">
        <v>7987</v>
      </c>
      <c r="B801" s="1">
        <v>45114</v>
      </c>
    </row>
    <row r="802" spans="1:2">
      <c r="A802" t="s">
        <v>7988</v>
      </c>
      <c r="B802" s="1">
        <v>45114</v>
      </c>
    </row>
    <row r="803" spans="1:2">
      <c r="A803" t="s">
        <v>7989</v>
      </c>
      <c r="B803" s="1">
        <v>45114</v>
      </c>
    </row>
    <row r="804" spans="1:2">
      <c r="A804" t="s">
        <v>7990</v>
      </c>
      <c r="B804" s="1">
        <v>45114</v>
      </c>
    </row>
    <row r="805" spans="1:2">
      <c r="A805" t="s">
        <v>7991</v>
      </c>
      <c r="B805" s="1">
        <v>45114</v>
      </c>
    </row>
    <row r="806" spans="1:2">
      <c r="A806" t="s">
        <v>7992</v>
      </c>
      <c r="B806" s="1">
        <v>45114</v>
      </c>
    </row>
    <row r="807" spans="1:2">
      <c r="A807" t="s">
        <v>7993</v>
      </c>
      <c r="B807" s="1">
        <v>45114</v>
      </c>
    </row>
    <row r="808" spans="1:2">
      <c r="A808" t="s">
        <v>7994</v>
      </c>
      <c r="B808" s="1">
        <v>45114</v>
      </c>
    </row>
    <row r="809" spans="1:2">
      <c r="A809" t="s">
        <v>7995</v>
      </c>
      <c r="B809" s="1">
        <v>45114</v>
      </c>
    </row>
    <row r="810" spans="1:2">
      <c r="A810" t="s">
        <v>7996</v>
      </c>
      <c r="B810" s="1">
        <v>45114</v>
      </c>
    </row>
    <row r="811" spans="1:2">
      <c r="A811" t="s">
        <v>7997</v>
      </c>
      <c r="B811" s="1">
        <v>45114</v>
      </c>
    </row>
    <row r="812" spans="1:2">
      <c r="A812" t="s">
        <v>7998</v>
      </c>
      <c r="B812" s="1">
        <v>45114</v>
      </c>
    </row>
    <row r="813" spans="1:2">
      <c r="A813" t="s">
        <v>7999</v>
      </c>
      <c r="B813" s="1">
        <v>45114</v>
      </c>
    </row>
    <row r="814" spans="1:2">
      <c r="A814" t="s">
        <v>8000</v>
      </c>
      <c r="B814" s="1">
        <v>45114</v>
      </c>
    </row>
    <row r="815" spans="1:2">
      <c r="A815" t="s">
        <v>8001</v>
      </c>
      <c r="B815" s="1">
        <v>45114</v>
      </c>
    </row>
    <row r="816" spans="1:2">
      <c r="A816" t="s">
        <v>8002</v>
      </c>
      <c r="B816" s="1">
        <v>45114</v>
      </c>
    </row>
    <row r="817" spans="1:2">
      <c r="A817" t="s">
        <v>8003</v>
      </c>
      <c r="B817" s="1">
        <v>45114</v>
      </c>
    </row>
    <row r="818" spans="1:2">
      <c r="A818" t="s">
        <v>8004</v>
      </c>
      <c r="B818" s="1">
        <v>45114</v>
      </c>
    </row>
    <row r="819" spans="1:2">
      <c r="A819" t="s">
        <v>8005</v>
      </c>
      <c r="B819" s="1">
        <v>45114</v>
      </c>
    </row>
    <row r="820" spans="1:2">
      <c r="A820" t="s">
        <v>3920</v>
      </c>
      <c r="B820" s="1">
        <v>45114</v>
      </c>
    </row>
    <row r="821" spans="1:2">
      <c r="A821" t="s">
        <v>8006</v>
      </c>
      <c r="B821" s="1">
        <v>45114</v>
      </c>
    </row>
    <row r="822" spans="1:2">
      <c r="A822" t="s">
        <v>8007</v>
      </c>
      <c r="B822" s="1">
        <v>45114</v>
      </c>
    </row>
    <row r="823" spans="1:2">
      <c r="A823" t="s">
        <v>8008</v>
      </c>
      <c r="B823" s="1">
        <v>45114</v>
      </c>
    </row>
    <row r="824" spans="1:2">
      <c r="A824" t="s">
        <v>7698</v>
      </c>
      <c r="B824" s="1">
        <v>45114</v>
      </c>
    </row>
    <row r="825" spans="1:2">
      <c r="A825" t="s">
        <v>8009</v>
      </c>
      <c r="B825" s="1">
        <v>45114</v>
      </c>
    </row>
    <row r="826" spans="1:2">
      <c r="A826" t="s">
        <v>7700</v>
      </c>
      <c r="B826" s="1">
        <v>45114</v>
      </c>
    </row>
    <row r="827" spans="1:2">
      <c r="A827" t="s">
        <v>7702</v>
      </c>
      <c r="B827" s="1">
        <v>45114</v>
      </c>
    </row>
    <row r="828" spans="1:2">
      <c r="A828" t="s">
        <v>8010</v>
      </c>
      <c r="B828" s="1">
        <v>45114</v>
      </c>
    </row>
    <row r="829" spans="1:2">
      <c r="A829" t="s">
        <v>8011</v>
      </c>
      <c r="B829" s="1">
        <v>45114</v>
      </c>
    </row>
    <row r="830" spans="1:2">
      <c r="A830" t="s">
        <v>8012</v>
      </c>
      <c r="B830" s="1">
        <v>45114</v>
      </c>
    </row>
    <row r="831" spans="1:2">
      <c r="A831" t="s">
        <v>8013</v>
      </c>
      <c r="B831" s="1">
        <v>45114</v>
      </c>
    </row>
    <row r="832" spans="1:2">
      <c r="A832" t="s">
        <v>7706</v>
      </c>
      <c r="B832" s="1">
        <v>45114</v>
      </c>
    </row>
    <row r="833" spans="1:2">
      <c r="A833" t="s">
        <v>7708</v>
      </c>
      <c r="B833" s="1">
        <v>45114</v>
      </c>
    </row>
    <row r="834" spans="1:2">
      <c r="A834" t="s">
        <v>8014</v>
      </c>
      <c r="B834" s="1">
        <v>45114</v>
      </c>
    </row>
    <row r="835" spans="1:2">
      <c r="A835" t="s">
        <v>8015</v>
      </c>
      <c r="B835" s="1">
        <v>45114</v>
      </c>
    </row>
    <row r="836" spans="1:2">
      <c r="A836" t="s">
        <v>7712</v>
      </c>
      <c r="B836" s="1">
        <v>45114</v>
      </c>
    </row>
    <row r="837" spans="1:2">
      <c r="A837" t="s">
        <v>8016</v>
      </c>
      <c r="B837" s="1">
        <v>45114</v>
      </c>
    </row>
    <row r="838" spans="1:2">
      <c r="A838" t="s">
        <v>7714</v>
      </c>
      <c r="B838" s="1">
        <v>45114</v>
      </c>
    </row>
    <row r="839" spans="1:2">
      <c r="A839" t="s">
        <v>7716</v>
      </c>
      <c r="B839" s="1">
        <v>45114</v>
      </c>
    </row>
    <row r="840" spans="1:2">
      <c r="A840" t="s">
        <v>7718</v>
      </c>
      <c r="B840" s="1">
        <v>45114</v>
      </c>
    </row>
    <row r="841" spans="1:2">
      <c r="A841" t="s">
        <v>7722</v>
      </c>
      <c r="B841" s="1">
        <v>45114</v>
      </c>
    </row>
    <row r="842" spans="1:2">
      <c r="A842" t="s">
        <v>8017</v>
      </c>
      <c r="B842" s="1">
        <v>45114</v>
      </c>
    </row>
    <row r="843" spans="1:2">
      <c r="A843" t="s">
        <v>8018</v>
      </c>
      <c r="B843" s="1">
        <v>45114</v>
      </c>
    </row>
    <row r="844" spans="1:2">
      <c r="A844" t="s">
        <v>8019</v>
      </c>
      <c r="B844" s="1">
        <v>45114</v>
      </c>
    </row>
    <row r="845" spans="1:2">
      <c r="A845" t="s">
        <v>7724</v>
      </c>
      <c r="B845" s="1">
        <v>45114</v>
      </c>
    </row>
    <row r="846" spans="1:2">
      <c r="A846" t="s">
        <v>7726</v>
      </c>
      <c r="B846" s="1">
        <v>45114</v>
      </c>
    </row>
    <row r="847" spans="1:2">
      <c r="A847" t="s">
        <v>8020</v>
      </c>
      <c r="B847" s="1">
        <v>45114</v>
      </c>
    </row>
    <row r="848" spans="1:2">
      <c r="A848" t="s">
        <v>7728</v>
      </c>
      <c r="B848" s="1">
        <v>45114</v>
      </c>
    </row>
    <row r="849" spans="1:2">
      <c r="A849" t="s">
        <v>8021</v>
      </c>
      <c r="B849" s="1">
        <v>45114</v>
      </c>
    </row>
    <row r="850" spans="1:2">
      <c r="A850" t="s">
        <v>3934</v>
      </c>
      <c r="B850" s="1">
        <v>45114</v>
      </c>
    </row>
    <row r="851" spans="1:2">
      <c r="A851" t="s">
        <v>8022</v>
      </c>
      <c r="B851" s="1">
        <v>45114</v>
      </c>
    </row>
    <row r="852" spans="1:2">
      <c r="A852" t="s">
        <v>8023</v>
      </c>
      <c r="B852" s="1">
        <v>45114</v>
      </c>
    </row>
    <row r="853" spans="1:2">
      <c r="A853" t="s">
        <v>7732</v>
      </c>
      <c r="B853" s="1">
        <v>45114</v>
      </c>
    </row>
    <row r="854" spans="1:2">
      <c r="A854" t="s">
        <v>8024</v>
      </c>
      <c r="B854" s="1">
        <v>45114</v>
      </c>
    </row>
    <row r="855" spans="1:2">
      <c r="A855" t="s">
        <v>8025</v>
      </c>
      <c r="B855" s="1">
        <v>45114</v>
      </c>
    </row>
    <row r="856" spans="1:2">
      <c r="A856" t="s">
        <v>8026</v>
      </c>
      <c r="B856" s="1">
        <v>45114</v>
      </c>
    </row>
    <row r="857" spans="1:2">
      <c r="A857" t="s">
        <v>8027</v>
      </c>
      <c r="B857" s="1">
        <v>45114</v>
      </c>
    </row>
    <row r="858" spans="1:2">
      <c r="A858" t="s">
        <v>8028</v>
      </c>
      <c r="B858" s="1">
        <v>45114</v>
      </c>
    </row>
    <row r="859" spans="1:2">
      <c r="A859" t="s">
        <v>3940</v>
      </c>
      <c r="B859" s="1">
        <v>45114</v>
      </c>
    </row>
    <row r="860" spans="1:2">
      <c r="A860" t="s">
        <v>3942</v>
      </c>
      <c r="B860" s="1">
        <v>45114</v>
      </c>
    </row>
    <row r="861" spans="1:2">
      <c r="A861" t="s">
        <v>7738</v>
      </c>
      <c r="B861" s="1">
        <v>45114</v>
      </c>
    </row>
    <row r="862" spans="1:2">
      <c r="A862" t="s">
        <v>8029</v>
      </c>
      <c r="B862" s="1">
        <v>45114</v>
      </c>
    </row>
    <row r="863" spans="1:2">
      <c r="A863" t="s">
        <v>8030</v>
      </c>
      <c r="B863" s="1">
        <v>45114</v>
      </c>
    </row>
    <row r="864" spans="1:2">
      <c r="A864" t="s">
        <v>8031</v>
      </c>
      <c r="B864" s="1">
        <v>45114</v>
      </c>
    </row>
    <row r="865" spans="1:2">
      <c r="A865" t="s">
        <v>8032</v>
      </c>
      <c r="B865" s="1">
        <v>45114</v>
      </c>
    </row>
    <row r="866" spans="1:2">
      <c r="A866" t="s">
        <v>8033</v>
      </c>
      <c r="B866" s="1">
        <v>45114</v>
      </c>
    </row>
    <row r="867" spans="1:2">
      <c r="A867" t="s">
        <v>8034</v>
      </c>
      <c r="B867" s="1">
        <v>45114</v>
      </c>
    </row>
    <row r="868" spans="1:2">
      <c r="A868" t="s">
        <v>8035</v>
      </c>
      <c r="B868" s="1">
        <v>45114</v>
      </c>
    </row>
    <row r="869" spans="1:2">
      <c r="A869" t="s">
        <v>8036</v>
      </c>
      <c r="B869" s="1">
        <v>45114</v>
      </c>
    </row>
    <row r="870" spans="1:2">
      <c r="A870" t="s">
        <v>8037</v>
      </c>
      <c r="B870" s="1">
        <v>45114</v>
      </c>
    </row>
    <row r="871" spans="1:2">
      <c r="A871" t="s">
        <v>3973</v>
      </c>
      <c r="B871" s="1">
        <v>45114</v>
      </c>
    </row>
    <row r="872" spans="1:2">
      <c r="A872" t="s">
        <v>3974</v>
      </c>
      <c r="B872" s="1">
        <v>45114</v>
      </c>
    </row>
    <row r="873" spans="1:2">
      <c r="A873" t="s">
        <v>8038</v>
      </c>
      <c r="B873" s="1">
        <v>45114</v>
      </c>
    </row>
    <row r="874" spans="1:2">
      <c r="A874" t="s">
        <v>8039</v>
      </c>
      <c r="B874" s="1">
        <v>45114</v>
      </c>
    </row>
    <row r="875" spans="1:2">
      <c r="A875" t="s">
        <v>8040</v>
      </c>
      <c r="B875" s="1">
        <v>45114</v>
      </c>
    </row>
    <row r="876" spans="1:2">
      <c r="A876" t="s">
        <v>8041</v>
      </c>
      <c r="B876" s="1">
        <v>45114</v>
      </c>
    </row>
    <row r="877" spans="1:2">
      <c r="A877" t="s">
        <v>8042</v>
      </c>
      <c r="B877" s="1">
        <v>45114</v>
      </c>
    </row>
    <row r="878" spans="1:2">
      <c r="A878" t="s">
        <v>8043</v>
      </c>
      <c r="B878" s="1">
        <v>45114</v>
      </c>
    </row>
    <row r="879" spans="1:2">
      <c r="A879" t="s">
        <v>8044</v>
      </c>
      <c r="B879" s="1">
        <v>45114</v>
      </c>
    </row>
    <row r="880" spans="1:2">
      <c r="A880" t="s">
        <v>8045</v>
      </c>
      <c r="B880" s="1">
        <v>45114</v>
      </c>
    </row>
    <row r="881" spans="1:2">
      <c r="A881" t="s">
        <v>8046</v>
      </c>
      <c r="B881" s="1">
        <v>45114</v>
      </c>
    </row>
    <row r="882" spans="1:2">
      <c r="A882" t="s">
        <v>8047</v>
      </c>
      <c r="B882" s="1">
        <v>45114</v>
      </c>
    </row>
    <row r="883" spans="1:2">
      <c r="A883" t="s">
        <v>8048</v>
      </c>
      <c r="B883" s="1">
        <v>45114</v>
      </c>
    </row>
    <row r="884" spans="1:2">
      <c r="A884" t="s">
        <v>8049</v>
      </c>
      <c r="B884" s="1">
        <v>45114</v>
      </c>
    </row>
    <row r="885" spans="1:2">
      <c r="A885" t="s">
        <v>8050</v>
      </c>
      <c r="B885" s="1">
        <v>45114</v>
      </c>
    </row>
    <row r="886" spans="1:2">
      <c r="A886" t="s">
        <v>8051</v>
      </c>
      <c r="B886" s="1">
        <v>45114</v>
      </c>
    </row>
    <row r="887" spans="1:2">
      <c r="A887" t="s">
        <v>8052</v>
      </c>
      <c r="B887" s="1">
        <v>45114</v>
      </c>
    </row>
    <row r="888" spans="1:2">
      <c r="A888" t="s">
        <v>8053</v>
      </c>
      <c r="B888" s="1">
        <v>45114</v>
      </c>
    </row>
    <row r="889" spans="1:2">
      <c r="A889" t="s">
        <v>8054</v>
      </c>
      <c r="B889" s="1">
        <v>45114</v>
      </c>
    </row>
    <row r="890" spans="1:2">
      <c r="A890" t="s">
        <v>8055</v>
      </c>
      <c r="B890" s="1">
        <v>45114</v>
      </c>
    </row>
    <row r="891" spans="1:2">
      <c r="A891" t="s">
        <v>8056</v>
      </c>
      <c r="B891" s="1">
        <v>45114</v>
      </c>
    </row>
    <row r="892" spans="1:2">
      <c r="A892" t="s">
        <v>8057</v>
      </c>
      <c r="B892" s="1">
        <v>45114</v>
      </c>
    </row>
    <row r="893" spans="1:2">
      <c r="A893" t="s">
        <v>8058</v>
      </c>
      <c r="B893" s="1">
        <v>45114</v>
      </c>
    </row>
    <row r="894" spans="1:2">
      <c r="A894" t="s">
        <v>8059</v>
      </c>
      <c r="B894" s="1">
        <v>45114</v>
      </c>
    </row>
    <row r="895" spans="1:2">
      <c r="A895" t="s">
        <v>8060</v>
      </c>
      <c r="B895" s="1">
        <v>45114</v>
      </c>
    </row>
    <row r="896" spans="1:2">
      <c r="A896" t="s">
        <v>8061</v>
      </c>
      <c r="B896" s="1">
        <v>45114</v>
      </c>
    </row>
    <row r="897" spans="1:2">
      <c r="A897" t="s">
        <v>8062</v>
      </c>
      <c r="B897" s="1">
        <v>45114</v>
      </c>
    </row>
    <row r="898" spans="1:2">
      <c r="A898" t="s">
        <v>8063</v>
      </c>
      <c r="B898" s="1">
        <v>45114</v>
      </c>
    </row>
    <row r="899" spans="1:2">
      <c r="A899" t="s">
        <v>8064</v>
      </c>
      <c r="B899" s="1">
        <v>45114</v>
      </c>
    </row>
    <row r="900" spans="1:2">
      <c r="A900" t="s">
        <v>8065</v>
      </c>
      <c r="B900" s="1">
        <v>45114</v>
      </c>
    </row>
    <row r="901" spans="1:2">
      <c r="A901" t="s">
        <v>8066</v>
      </c>
      <c r="B901" s="1">
        <v>45114</v>
      </c>
    </row>
    <row r="902" spans="1:2">
      <c r="A902" t="s">
        <v>8067</v>
      </c>
      <c r="B902" s="1">
        <v>45114</v>
      </c>
    </row>
    <row r="903" spans="1:2">
      <c r="A903" t="s">
        <v>8068</v>
      </c>
      <c r="B903" s="1">
        <v>45114</v>
      </c>
    </row>
    <row r="904" spans="1:2">
      <c r="A904" t="s">
        <v>4044</v>
      </c>
      <c r="B904" s="1">
        <v>45114</v>
      </c>
    </row>
    <row r="905" spans="1:2">
      <c r="A905" t="s">
        <v>3267</v>
      </c>
      <c r="B905" s="1">
        <v>45114</v>
      </c>
    </row>
    <row r="906" spans="1:2">
      <c r="A906" t="s">
        <v>8069</v>
      </c>
      <c r="B906" s="1">
        <v>45114</v>
      </c>
    </row>
    <row r="907" spans="1:2">
      <c r="A907" t="s">
        <v>8070</v>
      </c>
      <c r="B907" s="1">
        <v>45114</v>
      </c>
    </row>
    <row r="908" spans="1:2">
      <c r="A908" t="s">
        <v>8071</v>
      </c>
      <c r="B908" s="1">
        <v>45114</v>
      </c>
    </row>
    <row r="909" spans="1:2">
      <c r="A909" t="s">
        <v>8072</v>
      </c>
      <c r="B909" s="1">
        <v>45114</v>
      </c>
    </row>
    <row r="910" spans="1:2">
      <c r="A910" t="s">
        <v>7793</v>
      </c>
      <c r="B910" s="1">
        <v>45114</v>
      </c>
    </row>
    <row r="911" spans="1:2">
      <c r="A911" t="s">
        <v>8073</v>
      </c>
      <c r="B911" s="1">
        <v>45114</v>
      </c>
    </row>
    <row r="912" spans="1:2">
      <c r="A912" t="s">
        <v>8074</v>
      </c>
      <c r="B912" s="1">
        <v>45114</v>
      </c>
    </row>
    <row r="913" spans="1:2">
      <c r="A913" t="s">
        <v>8075</v>
      </c>
      <c r="B913" s="1">
        <v>45114</v>
      </c>
    </row>
    <row r="914" spans="1:2">
      <c r="A914" t="s">
        <v>8076</v>
      </c>
      <c r="B914" s="1">
        <v>45114</v>
      </c>
    </row>
    <row r="915" spans="1:2">
      <c r="A915" t="s">
        <v>8077</v>
      </c>
      <c r="B915" s="1">
        <v>45114</v>
      </c>
    </row>
    <row r="916" spans="1:2">
      <c r="A916" t="s">
        <v>8078</v>
      </c>
      <c r="B916" s="1">
        <v>45114</v>
      </c>
    </row>
    <row r="917" spans="1:2">
      <c r="A917" t="s">
        <v>8079</v>
      </c>
      <c r="B917" s="1">
        <v>45114</v>
      </c>
    </row>
    <row r="918" spans="1:2">
      <c r="A918" t="s">
        <v>8081</v>
      </c>
      <c r="B918" s="1">
        <v>45114</v>
      </c>
    </row>
    <row r="919" spans="1:2">
      <c r="A919" t="s">
        <v>8082</v>
      </c>
      <c r="B919" s="1">
        <v>45114</v>
      </c>
    </row>
    <row r="920" spans="1:2">
      <c r="A920" t="s">
        <v>8083</v>
      </c>
      <c r="B920" s="1">
        <v>45114</v>
      </c>
    </row>
    <row r="921" spans="1:2">
      <c r="A921" t="s">
        <v>8084</v>
      </c>
      <c r="B921" s="1">
        <v>45114</v>
      </c>
    </row>
    <row r="922" spans="1:2">
      <c r="A922" t="s">
        <v>8086</v>
      </c>
      <c r="B922" s="1">
        <v>45114</v>
      </c>
    </row>
    <row r="923" spans="1:2">
      <c r="A923" t="s">
        <v>8088</v>
      </c>
      <c r="B923" s="1">
        <v>45114</v>
      </c>
    </row>
    <row r="924" spans="1:2">
      <c r="A924" t="s">
        <v>8090</v>
      </c>
      <c r="B924" s="1">
        <v>45114</v>
      </c>
    </row>
    <row r="925" spans="1:2">
      <c r="A925" t="s">
        <v>8092</v>
      </c>
      <c r="B925" s="1">
        <v>45114</v>
      </c>
    </row>
    <row r="926" spans="1:2">
      <c r="A926" t="s">
        <v>8094</v>
      </c>
      <c r="B926" s="1">
        <v>45114</v>
      </c>
    </row>
    <row r="927" spans="1:2">
      <c r="A927" t="s">
        <v>8095</v>
      </c>
      <c r="B927" s="1">
        <v>45114</v>
      </c>
    </row>
    <row r="928" spans="1:2">
      <c r="A928" t="s">
        <v>8096</v>
      </c>
      <c r="B928" s="1">
        <v>45114</v>
      </c>
    </row>
    <row r="929" spans="1:2">
      <c r="A929" t="s">
        <v>8097</v>
      </c>
      <c r="B929" s="1">
        <v>45114</v>
      </c>
    </row>
    <row r="930" spans="1:2">
      <c r="A930" t="s">
        <v>8098</v>
      </c>
      <c r="B930" s="1">
        <v>45114</v>
      </c>
    </row>
    <row r="931" spans="1:2">
      <c r="A931" t="s">
        <v>8099</v>
      </c>
      <c r="B931" s="1">
        <v>45114</v>
      </c>
    </row>
    <row r="932" spans="1:2">
      <c r="A932" t="s">
        <v>8101</v>
      </c>
      <c r="B932" s="1">
        <v>45114</v>
      </c>
    </row>
    <row r="933" spans="1:2">
      <c r="A933" t="s">
        <v>8102</v>
      </c>
      <c r="B933" s="1">
        <v>45114</v>
      </c>
    </row>
    <row r="934" spans="1:2">
      <c r="A934" t="s">
        <v>7819</v>
      </c>
      <c r="B934" s="1">
        <v>45114</v>
      </c>
    </row>
    <row r="935" spans="1:2">
      <c r="A935" t="s">
        <v>8104</v>
      </c>
      <c r="B935" s="1">
        <v>45114</v>
      </c>
    </row>
    <row r="936" spans="1:2">
      <c r="A936" t="s">
        <v>8105</v>
      </c>
      <c r="B936" s="1">
        <v>45114</v>
      </c>
    </row>
    <row r="937" spans="1:2">
      <c r="A937" t="s">
        <v>8106</v>
      </c>
      <c r="B937" s="1">
        <v>45114</v>
      </c>
    </row>
    <row r="938" spans="1:2">
      <c r="A938" t="s">
        <v>8108</v>
      </c>
      <c r="B938" s="1">
        <v>45114</v>
      </c>
    </row>
    <row r="939" spans="1:2">
      <c r="A939" t="s">
        <v>8109</v>
      </c>
      <c r="B939" s="1">
        <v>45114</v>
      </c>
    </row>
    <row r="940" spans="1:2">
      <c r="A940" t="s">
        <v>8110</v>
      </c>
      <c r="B940" s="1">
        <v>45114</v>
      </c>
    </row>
    <row r="941" spans="1:2">
      <c r="A941" t="s">
        <v>7823</v>
      </c>
      <c r="B941" s="1">
        <v>45114</v>
      </c>
    </row>
    <row r="942" spans="1:2">
      <c r="A942" t="s">
        <v>7825</v>
      </c>
      <c r="B942" s="1">
        <v>45114</v>
      </c>
    </row>
    <row r="943" spans="1:2">
      <c r="A943" t="s">
        <v>7827</v>
      </c>
      <c r="B943" s="1">
        <v>45114</v>
      </c>
    </row>
    <row r="944" spans="1:2">
      <c r="A944" t="s">
        <v>8111</v>
      </c>
      <c r="B944" s="1">
        <v>45114</v>
      </c>
    </row>
    <row r="945" spans="1:2">
      <c r="A945" t="s">
        <v>8112</v>
      </c>
      <c r="B945" s="1">
        <v>45114</v>
      </c>
    </row>
    <row r="946" spans="1:2">
      <c r="A946" t="s">
        <v>8113</v>
      </c>
      <c r="B946" s="1">
        <v>45114</v>
      </c>
    </row>
    <row r="947" spans="1:2">
      <c r="A947" t="s">
        <v>8114</v>
      </c>
      <c r="B947" s="1">
        <v>45114</v>
      </c>
    </row>
    <row r="948" spans="1:2">
      <c r="A948" t="s">
        <v>8116</v>
      </c>
      <c r="B948" s="1">
        <v>45114</v>
      </c>
    </row>
    <row r="949" spans="1:2">
      <c r="A949" t="s">
        <v>8117</v>
      </c>
      <c r="B949" s="1">
        <v>45114</v>
      </c>
    </row>
    <row r="950" spans="1:2">
      <c r="A950" t="s">
        <v>8118</v>
      </c>
      <c r="B950" s="1">
        <v>45114</v>
      </c>
    </row>
    <row r="951" spans="1:2">
      <c r="A951" t="s">
        <v>8120</v>
      </c>
      <c r="B951" s="1">
        <v>45114</v>
      </c>
    </row>
    <row r="952" spans="1:2">
      <c r="A952" t="s">
        <v>8121</v>
      </c>
      <c r="B952" s="1">
        <v>45114</v>
      </c>
    </row>
    <row r="953" spans="1:2">
      <c r="A953" t="s">
        <v>8122</v>
      </c>
      <c r="B953" s="1">
        <v>45114</v>
      </c>
    </row>
    <row r="954" spans="1:2">
      <c r="A954" t="s">
        <v>8123</v>
      </c>
      <c r="B954" s="1">
        <v>45114</v>
      </c>
    </row>
    <row r="955" spans="1:2">
      <c r="A955" t="s">
        <v>8124</v>
      </c>
      <c r="B955" s="1">
        <v>45114</v>
      </c>
    </row>
    <row r="956" spans="1:2">
      <c r="A956" t="s">
        <v>8125</v>
      </c>
      <c r="B956" s="1">
        <v>45114</v>
      </c>
    </row>
    <row r="957" spans="1:2">
      <c r="A957" t="s">
        <v>8126</v>
      </c>
      <c r="B957" s="1">
        <v>45114</v>
      </c>
    </row>
    <row r="958" spans="1:2">
      <c r="A958" t="s">
        <v>8127</v>
      </c>
      <c r="B958" s="1">
        <v>45114</v>
      </c>
    </row>
    <row r="959" spans="1:2">
      <c r="A959" t="s">
        <v>8128</v>
      </c>
      <c r="B959" s="1">
        <v>45114</v>
      </c>
    </row>
    <row r="960" spans="1:2">
      <c r="A960" t="s">
        <v>8129</v>
      </c>
      <c r="B960" s="1">
        <v>45114</v>
      </c>
    </row>
    <row r="961" spans="1:2">
      <c r="A961" t="s">
        <v>8130</v>
      </c>
      <c r="B961" s="1">
        <v>45114</v>
      </c>
    </row>
    <row r="962" spans="1:2">
      <c r="A962" t="s">
        <v>8131</v>
      </c>
      <c r="B962" s="1">
        <v>45114</v>
      </c>
    </row>
    <row r="963" spans="1:2">
      <c r="A963" t="s">
        <v>8132</v>
      </c>
      <c r="B963" s="1">
        <v>45114</v>
      </c>
    </row>
    <row r="964" spans="1:2">
      <c r="A964" t="s">
        <v>8133</v>
      </c>
      <c r="B964" s="1">
        <v>45114</v>
      </c>
    </row>
    <row r="965" spans="1:2">
      <c r="A965" t="s">
        <v>8134</v>
      </c>
      <c r="B965" s="1">
        <v>45114</v>
      </c>
    </row>
    <row r="966" spans="1:2">
      <c r="A966" t="s">
        <v>8135</v>
      </c>
      <c r="B966" s="1">
        <v>45114</v>
      </c>
    </row>
    <row r="967" spans="1:2">
      <c r="A967" t="s">
        <v>8136</v>
      </c>
      <c r="B967" s="1">
        <v>45114</v>
      </c>
    </row>
    <row r="968" spans="1:2">
      <c r="A968" t="s">
        <v>8137</v>
      </c>
      <c r="B968" s="1">
        <v>45114</v>
      </c>
    </row>
    <row r="969" spans="1:2">
      <c r="A969" t="s">
        <v>8138</v>
      </c>
      <c r="B969" s="1">
        <v>45114</v>
      </c>
    </row>
    <row r="970" spans="1:2">
      <c r="A970" t="s">
        <v>8139</v>
      </c>
      <c r="B970" s="1">
        <v>45114</v>
      </c>
    </row>
    <row r="971" spans="1:2">
      <c r="A971" t="s">
        <v>8140</v>
      </c>
      <c r="B971" s="1">
        <v>45114</v>
      </c>
    </row>
    <row r="972" spans="1:2">
      <c r="A972" t="s">
        <v>8141</v>
      </c>
      <c r="B972" s="1">
        <v>45114</v>
      </c>
    </row>
    <row r="973" spans="1:2">
      <c r="A973" t="s">
        <v>8142</v>
      </c>
      <c r="B973" s="1">
        <v>45114</v>
      </c>
    </row>
    <row r="974" spans="1:2">
      <c r="A974" t="s">
        <v>8143</v>
      </c>
      <c r="B974" s="1">
        <v>45114</v>
      </c>
    </row>
    <row r="975" spans="1:2">
      <c r="A975" t="s">
        <v>8145</v>
      </c>
      <c r="B975" s="1">
        <v>45114</v>
      </c>
    </row>
    <row r="976" spans="1:2">
      <c r="A976" t="s">
        <v>8147</v>
      </c>
      <c r="B976" s="1">
        <v>45114</v>
      </c>
    </row>
    <row r="977" spans="1:2">
      <c r="A977" t="s">
        <v>8148</v>
      </c>
      <c r="B977" s="1">
        <v>45114</v>
      </c>
    </row>
    <row r="978" spans="1:2">
      <c r="A978" t="s">
        <v>8150</v>
      </c>
      <c r="B978" s="1">
        <v>45114</v>
      </c>
    </row>
    <row r="979" spans="1:2">
      <c r="A979" t="s">
        <v>8151</v>
      </c>
      <c r="B979" s="1">
        <v>45114</v>
      </c>
    </row>
    <row r="980" spans="1:2">
      <c r="A980" t="s">
        <v>8152</v>
      </c>
      <c r="B980" s="1">
        <v>45114</v>
      </c>
    </row>
    <row r="981" spans="1:2">
      <c r="A981" t="s">
        <v>8154</v>
      </c>
      <c r="B981" s="1">
        <v>45114</v>
      </c>
    </row>
    <row r="982" spans="1:2">
      <c r="A982" t="s">
        <v>8155</v>
      </c>
      <c r="B982" s="1">
        <v>45114</v>
      </c>
    </row>
    <row r="983" spans="1:2">
      <c r="A983" t="s">
        <v>8157</v>
      </c>
      <c r="B983" s="1">
        <v>45114</v>
      </c>
    </row>
    <row r="984" spans="1:2">
      <c r="A984" t="s">
        <v>8158</v>
      </c>
      <c r="B984" s="1">
        <v>45114</v>
      </c>
    </row>
    <row r="985" spans="1:2">
      <c r="A985" t="s">
        <v>7859</v>
      </c>
      <c r="B985" s="1">
        <v>45114</v>
      </c>
    </row>
    <row r="986" spans="1:2">
      <c r="A986" t="s">
        <v>8160</v>
      </c>
      <c r="B986" s="1">
        <v>45114</v>
      </c>
    </row>
    <row r="987" spans="1:2">
      <c r="A987" t="s">
        <v>8162</v>
      </c>
      <c r="B987" s="1">
        <v>45114</v>
      </c>
    </row>
    <row r="988" spans="1:2">
      <c r="A988" t="s">
        <v>8164</v>
      </c>
      <c r="B988" s="1">
        <v>45114</v>
      </c>
    </row>
    <row r="989" spans="1:2">
      <c r="A989" t="s">
        <v>8165</v>
      </c>
      <c r="B989" s="1">
        <v>45114</v>
      </c>
    </row>
    <row r="990" spans="1:2">
      <c r="A990" t="s">
        <v>8166</v>
      </c>
      <c r="B990" s="1">
        <v>45114</v>
      </c>
    </row>
    <row r="991" spans="1:2">
      <c r="A991" t="s">
        <v>8167</v>
      </c>
      <c r="B991" s="1">
        <v>45114</v>
      </c>
    </row>
    <row r="992" spans="1:2">
      <c r="A992" t="s">
        <v>8168</v>
      </c>
      <c r="B992" s="1">
        <v>45114</v>
      </c>
    </row>
    <row r="993" spans="1:2">
      <c r="A993" t="s">
        <v>8169</v>
      </c>
      <c r="B993" s="1">
        <v>45114</v>
      </c>
    </row>
    <row r="994" spans="1:2">
      <c r="A994" t="s">
        <v>8170</v>
      </c>
      <c r="B994" s="1">
        <v>45114</v>
      </c>
    </row>
    <row r="995" spans="1:2">
      <c r="A995" t="s">
        <v>8171</v>
      </c>
      <c r="B995" s="1">
        <v>45114</v>
      </c>
    </row>
    <row r="996" spans="1:2">
      <c r="A996" t="s">
        <v>8172</v>
      </c>
      <c r="B996" s="1">
        <v>45114</v>
      </c>
    </row>
    <row r="997" spans="1:2">
      <c r="A997" t="s">
        <v>8173</v>
      </c>
      <c r="B997" s="1">
        <v>45114</v>
      </c>
    </row>
    <row r="998" spans="1:2">
      <c r="A998" t="s">
        <v>7919</v>
      </c>
      <c r="B998" s="1">
        <v>45114</v>
      </c>
    </row>
    <row r="999" spans="1:2">
      <c r="A999" t="s">
        <v>8174</v>
      </c>
      <c r="B999" s="1">
        <v>45114</v>
      </c>
    </row>
    <row r="1000" spans="1:2">
      <c r="A1000" t="s">
        <v>8175</v>
      </c>
      <c r="B1000" s="1">
        <v>45114</v>
      </c>
    </row>
    <row r="1001" spans="1:2">
      <c r="A1001" t="s">
        <v>8176</v>
      </c>
      <c r="B1001" s="1">
        <v>45114</v>
      </c>
    </row>
    <row r="1002" spans="1:2">
      <c r="A1002" t="s">
        <v>3242</v>
      </c>
      <c r="B1002" s="1">
        <v>46228</v>
      </c>
    </row>
    <row r="1003" spans="1:2">
      <c r="A1003" t="s">
        <v>3322</v>
      </c>
      <c r="B1003" s="1">
        <v>46229</v>
      </c>
    </row>
    <row r="1004" spans="1:2">
      <c r="A1004" t="s">
        <v>4129</v>
      </c>
      <c r="B1004" s="1" t="s">
        <v>8100</v>
      </c>
    </row>
    <row r="1005" spans="1:2">
      <c r="A1005" t="s">
        <v>3547</v>
      </c>
      <c r="B1005" s="1" t="s">
        <v>8100</v>
      </c>
    </row>
    <row r="1006" spans="1:2">
      <c r="A1006" t="s">
        <v>3949</v>
      </c>
      <c r="B1006" s="1" t="s">
        <v>8100</v>
      </c>
    </row>
    <row r="1007" spans="1:2">
      <c r="A1007" t="s">
        <v>3976</v>
      </c>
      <c r="B1007" s="1" t="s">
        <v>8100</v>
      </c>
    </row>
    <row r="1008" spans="1:2">
      <c r="A1008" t="s">
        <v>3978</v>
      </c>
      <c r="B1008" s="1" t="s">
        <v>8100</v>
      </c>
    </row>
    <row r="1009" spans="1:2">
      <c r="A1009" t="s">
        <v>3980</v>
      </c>
      <c r="B1009" s="1" t="s">
        <v>8100</v>
      </c>
    </row>
    <row r="1010" spans="1:2">
      <c r="A1010" t="s">
        <v>3984</v>
      </c>
      <c r="B1010" s="1" t="s">
        <v>8100</v>
      </c>
    </row>
    <row r="1011" spans="1:2">
      <c r="A1011" t="s">
        <v>3993</v>
      </c>
      <c r="B1011" s="1" t="s">
        <v>8100</v>
      </c>
    </row>
    <row r="1012" spans="1:2">
      <c r="A1012" t="s">
        <v>3995</v>
      </c>
      <c r="B1012" s="1" t="s">
        <v>8100</v>
      </c>
    </row>
    <row r="1013" spans="1:2">
      <c r="A1013" t="s">
        <v>3997</v>
      </c>
      <c r="B1013" s="1" t="s">
        <v>8100</v>
      </c>
    </row>
    <row r="1014" spans="1:2">
      <c r="A1014" t="s">
        <v>3999</v>
      </c>
      <c r="B1014" s="1" t="s">
        <v>8100</v>
      </c>
    </row>
    <row r="1015" spans="1:2">
      <c r="A1015" t="s">
        <v>4003</v>
      </c>
      <c r="B1015" s="1" t="s">
        <v>8100</v>
      </c>
    </row>
    <row r="1016" spans="1:2">
      <c r="A1016" t="s">
        <v>4005</v>
      </c>
      <c r="B1016" s="1" t="s">
        <v>8100</v>
      </c>
    </row>
    <row r="1017" spans="1:2">
      <c r="A1017" t="s">
        <v>4012</v>
      </c>
      <c r="B1017" s="1" t="s">
        <v>8100</v>
      </c>
    </row>
    <row r="1018" spans="1:2">
      <c r="A1018" t="s">
        <v>4014</v>
      </c>
      <c r="B1018" s="1" t="s">
        <v>8100</v>
      </c>
    </row>
    <row r="1019" spans="1:2">
      <c r="A1019" t="s">
        <v>4016</v>
      </c>
      <c r="B1019" s="1" t="s">
        <v>8100</v>
      </c>
    </row>
    <row r="1020" spans="1:2">
      <c r="A1020" t="s">
        <v>4018</v>
      </c>
      <c r="B1020" s="1" t="s">
        <v>8100</v>
      </c>
    </row>
    <row r="1021" spans="1:2">
      <c r="A1021" t="s">
        <v>4020</v>
      </c>
      <c r="B1021" s="1" t="s">
        <v>8100</v>
      </c>
    </row>
    <row r="1022" spans="1:2">
      <c r="A1022" t="s">
        <v>4022</v>
      </c>
      <c r="B1022" s="1" t="s">
        <v>8100</v>
      </c>
    </row>
    <row r="1023" spans="1:2">
      <c r="A1023" t="s">
        <v>4024</v>
      </c>
      <c r="B1023" s="1" t="s">
        <v>8100</v>
      </c>
    </row>
    <row r="1024" spans="1:2">
      <c r="A1024" t="s">
        <v>4026</v>
      </c>
      <c r="B1024" s="1" t="s">
        <v>8100</v>
      </c>
    </row>
    <row r="1025" spans="1:2">
      <c r="A1025" t="s">
        <v>4028</v>
      </c>
      <c r="B1025" s="1" t="s">
        <v>8100</v>
      </c>
    </row>
    <row r="1026" spans="1:2">
      <c r="A1026" t="s">
        <v>4056</v>
      </c>
      <c r="B1026" s="1">
        <v>46273</v>
      </c>
    </row>
    <row r="1027" spans="1:2">
      <c r="A1027" t="s">
        <v>4074</v>
      </c>
      <c r="B1027" s="1" t="s">
        <v>8100</v>
      </c>
    </row>
    <row r="1028" spans="1:2">
      <c r="A1028" t="s">
        <v>4078</v>
      </c>
      <c r="B1028" s="1">
        <v>46284</v>
      </c>
    </row>
    <row r="1029" spans="1:2">
      <c r="A1029" t="s">
        <v>4081</v>
      </c>
      <c r="B1029" s="1">
        <v>46276</v>
      </c>
    </row>
    <row r="1030" spans="1:2">
      <c r="A1030" t="s">
        <v>4083</v>
      </c>
      <c r="B1030" s="1" t="s">
        <v>8100</v>
      </c>
    </row>
    <row r="1031" spans="1:2">
      <c r="A1031" t="s">
        <v>4101</v>
      </c>
      <c r="B1031" s="1">
        <v>46278</v>
      </c>
    </row>
    <row r="1032" spans="1:2">
      <c r="A1032" t="s">
        <v>4104</v>
      </c>
      <c r="B1032" s="1">
        <v>46278</v>
      </c>
    </row>
    <row r="1033" spans="1:2">
      <c r="A1033" t="s">
        <v>4116</v>
      </c>
      <c r="B1033" s="1">
        <v>46271</v>
      </c>
    </row>
    <row r="1034" spans="1:2">
      <c r="A1034" t="s">
        <v>4122</v>
      </c>
      <c r="B1034" s="1">
        <v>46273</v>
      </c>
    </row>
    <row r="1035" spans="1:2">
      <c r="A1035" t="s">
        <v>4128</v>
      </c>
      <c r="B1035" s="1">
        <v>46284</v>
      </c>
    </row>
    <row r="1036" spans="1:2">
      <c r="A1036" t="s">
        <v>4132</v>
      </c>
      <c r="B1036" s="1" t="s">
        <v>8100</v>
      </c>
    </row>
    <row r="1037" spans="1:2">
      <c r="A1037" t="s">
        <v>4135</v>
      </c>
      <c r="B1037" s="1">
        <v>46298</v>
      </c>
    </row>
    <row r="1038" spans="1:2">
      <c r="A1038" t="s">
        <v>4138</v>
      </c>
      <c r="B1038" s="1" t="s">
        <v>8100</v>
      </c>
    </row>
    <row r="1039" spans="1:2">
      <c r="A1039" t="s">
        <v>4141</v>
      </c>
      <c r="B1039" s="1" t="s">
        <v>8100</v>
      </c>
    </row>
    <row r="1040" spans="1:2">
      <c r="A1040" t="s">
        <v>4156</v>
      </c>
      <c r="B1040" s="1">
        <v>46292</v>
      </c>
    </row>
    <row r="1041" spans="1:2">
      <c r="A1041" t="s">
        <v>2328</v>
      </c>
      <c r="B1041" s="1">
        <v>46208</v>
      </c>
    </row>
    <row r="1042" spans="1:2">
      <c r="A1042" t="s">
        <v>2648</v>
      </c>
      <c r="B1042" s="1">
        <v>46210</v>
      </c>
    </row>
    <row r="1043" spans="1:2">
      <c r="A1043" t="s">
        <v>1976</v>
      </c>
      <c r="B1043" s="1">
        <v>46209</v>
      </c>
    </row>
    <row r="1044" spans="1:2">
      <c r="A1044" t="s">
        <v>1403</v>
      </c>
      <c r="B1044" s="1">
        <v>46212</v>
      </c>
    </row>
    <row r="1045" spans="1:2">
      <c r="A1045" t="s">
        <v>1070</v>
      </c>
      <c r="B1045" s="1">
        <v>46209</v>
      </c>
    </row>
    <row r="1046" spans="1:2">
      <c r="A1046" t="s">
        <v>1178</v>
      </c>
      <c r="B1046" s="1">
        <v>46208</v>
      </c>
    </row>
    <row r="1047" spans="1:2">
      <c r="A1047" t="s">
        <v>2732</v>
      </c>
      <c r="B1047" s="1">
        <v>46210</v>
      </c>
    </row>
    <row r="1048" spans="1:2">
      <c r="A1048" t="s">
        <v>2943</v>
      </c>
      <c r="B1048" s="1">
        <v>46211</v>
      </c>
    </row>
    <row r="1049" spans="1:2">
      <c r="A1049" t="s">
        <v>2877</v>
      </c>
      <c r="B1049" s="1">
        <v>46210</v>
      </c>
    </row>
    <row r="1050" spans="1:2">
      <c r="A1050" t="s">
        <v>2688</v>
      </c>
      <c r="B1050" s="1">
        <v>46211</v>
      </c>
    </row>
    <row r="1051" spans="1:2">
      <c r="A1051" t="s">
        <v>1882</v>
      </c>
      <c r="B1051" s="1">
        <v>46214</v>
      </c>
    </row>
    <row r="1052" spans="1:2">
      <c r="A1052" t="s">
        <v>3225</v>
      </c>
      <c r="B1052" s="1">
        <v>46212</v>
      </c>
    </row>
    <row r="1053" spans="1:2">
      <c r="A1053" t="s">
        <v>3234</v>
      </c>
      <c r="B1053" s="1">
        <v>46213</v>
      </c>
    </row>
    <row r="1054" spans="1:2">
      <c r="A1054" t="s">
        <v>2409</v>
      </c>
      <c r="B1054" s="1">
        <v>46219</v>
      </c>
    </row>
    <row r="1055" spans="1:2">
      <c r="A1055" t="s">
        <v>3267</v>
      </c>
      <c r="B1055" s="1">
        <v>46231</v>
      </c>
    </row>
    <row r="1056" spans="1:2">
      <c r="A1056" t="s">
        <v>4086</v>
      </c>
      <c r="B1056" s="1">
        <v>46249</v>
      </c>
    </row>
    <row r="1057" spans="1:2">
      <c r="A1057" t="s">
        <v>4044</v>
      </c>
      <c r="B1057" s="1">
        <v>46248</v>
      </c>
    </row>
    <row r="1058" spans="1:2">
      <c r="A1058" t="s">
        <v>4089</v>
      </c>
      <c r="B1058" s="1">
        <v>46247</v>
      </c>
    </row>
    <row r="1059" spans="1:2">
      <c r="A1059" t="s">
        <v>4047</v>
      </c>
      <c r="B1059" s="1">
        <v>46251</v>
      </c>
    </row>
    <row r="1060" spans="1:2">
      <c r="A1060" t="s">
        <v>4041</v>
      </c>
      <c r="B1060" s="1">
        <v>46255</v>
      </c>
    </row>
    <row r="1061" spans="1:2">
      <c r="A1061" t="s">
        <v>4150</v>
      </c>
      <c r="B1061" s="1">
        <v>46260</v>
      </c>
    </row>
    <row r="1062" spans="1:2">
      <c r="A1062" t="s">
        <v>4071</v>
      </c>
      <c r="B1062" s="1">
        <v>46260</v>
      </c>
    </row>
    <row r="1063" spans="1:2">
      <c r="A1063" t="s">
        <v>4098</v>
      </c>
      <c r="B1063" s="1">
        <v>46260</v>
      </c>
    </row>
    <row r="1064" spans="1:2">
      <c r="A1064" t="s">
        <v>4059</v>
      </c>
      <c r="B1064" s="1">
        <v>46260</v>
      </c>
    </row>
    <row r="1065" spans="1:2">
      <c r="A1065" t="s">
        <v>4065</v>
      </c>
      <c r="B1065" s="1">
        <v>46261</v>
      </c>
    </row>
    <row r="1066" spans="1:2">
      <c r="A1066" t="s">
        <v>4107</v>
      </c>
      <c r="B1066" s="1">
        <v>46262</v>
      </c>
    </row>
    <row r="1067" spans="1:2">
      <c r="A1067" t="s">
        <v>4068</v>
      </c>
      <c r="B1067" s="1">
        <v>46261</v>
      </c>
    </row>
    <row r="1068" spans="1:2">
      <c r="A1068" t="s">
        <v>4092</v>
      </c>
      <c r="B1068" s="1">
        <v>46264</v>
      </c>
    </row>
    <row r="1069" spans="1:2">
      <c r="A1069" t="s">
        <v>4095</v>
      </c>
      <c r="B1069" s="1">
        <v>46264</v>
      </c>
    </row>
    <row r="1070" spans="1:2">
      <c r="A1070" t="s">
        <v>4053</v>
      </c>
      <c r="B1070" s="1">
        <v>46265</v>
      </c>
    </row>
    <row r="1071" spans="1:2">
      <c r="A1071" t="s">
        <v>4062</v>
      </c>
      <c r="B1071" s="1">
        <v>46266</v>
      </c>
    </row>
    <row r="1072" spans="1:2">
      <c r="A1072" t="s">
        <v>4147</v>
      </c>
      <c r="B1072" s="1">
        <v>46268</v>
      </c>
    </row>
    <row r="1073" spans="1:2">
      <c r="A1073" t="s">
        <v>4050</v>
      </c>
      <c r="B1073" s="1">
        <v>46264</v>
      </c>
    </row>
    <row r="1074" spans="1:2">
      <c r="A1074" t="s">
        <v>4144</v>
      </c>
      <c r="B1074" s="1">
        <v>46269</v>
      </c>
    </row>
    <row r="1075" spans="1:2">
      <c r="A1075" t="s">
        <v>4153</v>
      </c>
      <c r="B1075" s="1">
        <v>46268</v>
      </c>
    </row>
    <row r="1076" spans="1:2">
      <c r="A1076" t="s">
        <v>4158</v>
      </c>
      <c r="B1076" s="1">
        <v>46269</v>
      </c>
    </row>
    <row r="1077" spans="1:2">
      <c r="A1077" t="s">
        <v>4125</v>
      </c>
      <c r="B1077" s="1">
        <v>46269</v>
      </c>
    </row>
    <row r="1078" spans="1:2">
      <c r="A1078" t="s">
        <v>4119</v>
      </c>
      <c r="B1078" s="1">
        <v>46270</v>
      </c>
    </row>
    <row r="1079" spans="1:2">
      <c r="A1079" t="s">
        <v>4113</v>
      </c>
      <c r="B1079" s="1">
        <v>46266</v>
      </c>
    </row>
    <row r="1080" spans="1:2">
      <c r="A1080" t="s">
        <v>4110</v>
      </c>
      <c r="B1080" s="1">
        <v>46270</v>
      </c>
    </row>
    <row r="1081" spans="1:2">
      <c r="A1081" t="s">
        <v>7074</v>
      </c>
      <c r="B1081">
        <v>46276</v>
      </c>
    </row>
    <row r="1082" spans="1:2">
      <c r="A1082" t="s">
        <v>6703</v>
      </c>
      <c r="B1082">
        <v>46275</v>
      </c>
    </row>
    <row r="1083" spans="1:2">
      <c r="A1083" t="s">
        <v>6711</v>
      </c>
      <c r="B1083">
        <v>46277</v>
      </c>
    </row>
    <row r="1084" spans="1:2">
      <c r="A1084" t="s">
        <v>6777</v>
      </c>
      <c r="B1084">
        <v>46282</v>
      </c>
    </row>
    <row r="1085" spans="1:2">
      <c r="A1085" t="s">
        <v>6972</v>
      </c>
      <c r="B1085">
        <v>46284</v>
      </c>
    </row>
    <row r="1086" spans="1:2">
      <c r="A1086" t="s">
        <v>7128</v>
      </c>
      <c r="B1086">
        <v>46287</v>
      </c>
    </row>
    <row r="1087" spans="1:2">
      <c r="A1087" t="s">
        <v>7351</v>
      </c>
      <c r="B1087">
        <v>46286</v>
      </c>
    </row>
    <row r="1088" spans="1:2">
      <c r="A1088" t="s">
        <v>7269</v>
      </c>
      <c r="B1088">
        <v>46290</v>
      </c>
    </row>
    <row r="1089" spans="1:2">
      <c r="A1089" t="s">
        <v>7403</v>
      </c>
      <c r="B1089">
        <v>46290</v>
      </c>
    </row>
    <row r="1090" spans="1:2">
      <c r="A1090" t="s">
        <v>7315</v>
      </c>
      <c r="B1090">
        <v>46290</v>
      </c>
    </row>
    <row r="1091" spans="1:2">
      <c r="A1091" t="s">
        <v>7415</v>
      </c>
      <c r="B1091">
        <v>46293</v>
      </c>
    </row>
    <row r="1092" spans="1:2">
      <c r="B1092"/>
    </row>
    <row r="1093" spans="1:2">
      <c r="B1093"/>
    </row>
    <row r="1094" spans="1:2">
      <c r="B1094"/>
    </row>
    <row r="1095" spans="1:2">
      <c r="B1095"/>
    </row>
    <row r="1096" spans="1:2">
      <c r="B1096"/>
    </row>
    <row r="1097" spans="1:2">
      <c r="B1097"/>
    </row>
    <row r="1098" spans="1:2">
      <c r="B1098"/>
    </row>
    <row r="1099" spans="1:2">
      <c r="B1099"/>
    </row>
    <row r="1100" spans="1:2">
      <c r="B1100"/>
    </row>
    <row r="1101" spans="1:2">
      <c r="B1101"/>
    </row>
    <row r="1102" spans="1:2">
      <c r="B1102"/>
    </row>
    <row r="1103" spans="1:2">
      <c r="B1103"/>
    </row>
    <row r="1104" spans="1:2">
      <c r="B1104"/>
    </row>
    <row r="1105" spans="2:2">
      <c r="B1105"/>
    </row>
    <row r="1106" spans="2:2">
      <c r="B1106"/>
    </row>
    <row r="1107" spans="2:2">
      <c r="B1107"/>
    </row>
    <row r="1108" spans="2:2">
      <c r="B1108"/>
    </row>
    <row r="1109" spans="2:2">
      <c r="B1109"/>
    </row>
    <row r="1110" spans="2:2">
      <c r="B1110"/>
    </row>
    <row r="1111" spans="2:2">
      <c r="B1111"/>
    </row>
    <row r="1112" spans="2:2">
      <c r="B1112"/>
    </row>
    <row r="1113" spans="2:2">
      <c r="B1113"/>
    </row>
    <row r="1114" spans="2:2">
      <c r="B1114"/>
    </row>
    <row r="1115" spans="2:2">
      <c r="B1115"/>
    </row>
    <row r="1116" spans="2:2">
      <c r="B1116"/>
    </row>
    <row r="1117" spans="2:2">
      <c r="B1117"/>
    </row>
    <row r="1118" spans="2:2">
      <c r="B1118"/>
    </row>
    <row r="1119" spans="2:2">
      <c r="B1119"/>
    </row>
    <row r="1120" spans="2:2">
      <c r="B1120"/>
    </row>
    <row r="1121" spans="2:2">
      <c r="B1121"/>
    </row>
    <row r="1122" spans="2:2">
      <c r="B1122"/>
    </row>
    <row r="1123" spans="2:2">
      <c r="B1123"/>
    </row>
    <row r="1124" spans="2:2">
      <c r="B1124"/>
    </row>
    <row r="1125" spans="2:2">
      <c r="B1125"/>
    </row>
    <row r="1126" spans="2:2">
      <c r="B1126"/>
    </row>
    <row r="1127" spans="2:2">
      <c r="B1127"/>
    </row>
    <row r="1128" spans="2:2">
      <c r="B1128"/>
    </row>
    <row r="1129" spans="2:2">
      <c r="B1129"/>
    </row>
    <row r="1130" spans="2:2">
      <c r="B1130"/>
    </row>
    <row r="1131" spans="2:2">
      <c r="B1131"/>
    </row>
    <row r="1132" spans="2:2">
      <c r="B1132"/>
    </row>
    <row r="1133" spans="2:2">
      <c r="B1133"/>
    </row>
    <row r="1134" spans="2:2">
      <c r="B1134"/>
    </row>
    <row r="1135" spans="2:2">
      <c r="B1135"/>
    </row>
    <row r="1136" spans="2:2">
      <c r="B1136"/>
    </row>
    <row r="1137" spans="2:2">
      <c r="B1137"/>
    </row>
    <row r="1138" spans="2:2">
      <c r="B1138"/>
    </row>
    <row r="1139" spans="2:2">
      <c r="B1139"/>
    </row>
    <row r="1140" spans="2:2">
      <c r="B1140"/>
    </row>
    <row r="1141" spans="2:2">
      <c r="B1141"/>
    </row>
    <row r="1142" spans="2:2">
      <c r="B1142"/>
    </row>
    <row r="1143" spans="2:2">
      <c r="B1143"/>
    </row>
    <row r="1144" spans="2:2">
      <c r="B1144"/>
    </row>
    <row r="1145" spans="2:2">
      <c r="B1145"/>
    </row>
    <row r="1146" spans="2:2">
      <c r="B1146"/>
    </row>
    <row r="1147" spans="2:2">
      <c r="B1147"/>
    </row>
    <row r="1148" spans="2:2">
      <c r="B1148"/>
    </row>
    <row r="1149" spans="2:2">
      <c r="B1149"/>
    </row>
    <row r="1150" spans="2:2">
      <c r="B1150"/>
    </row>
    <row r="1151" spans="2:2">
      <c r="B1151"/>
    </row>
    <row r="1152" spans="2:2">
      <c r="B1152"/>
    </row>
    <row r="1153" spans="2:2">
      <c r="B1153"/>
    </row>
    <row r="1154" spans="2:2">
      <c r="B1154"/>
    </row>
    <row r="1155" spans="2:2">
      <c r="B1155"/>
    </row>
    <row r="1156" spans="2:2">
      <c r="B1156"/>
    </row>
    <row r="1157" spans="2:2">
      <c r="B1157"/>
    </row>
    <row r="1158" spans="2:2">
      <c r="B1158"/>
    </row>
    <row r="1159" spans="2:2">
      <c r="B1159"/>
    </row>
    <row r="1160" spans="2:2">
      <c r="B1160"/>
    </row>
    <row r="1161" spans="2:2">
      <c r="B1161"/>
    </row>
    <row r="1162" spans="2:2">
      <c r="B1162"/>
    </row>
    <row r="1163" spans="2:2">
      <c r="B1163"/>
    </row>
    <row r="1164" spans="2:2">
      <c r="B1164"/>
    </row>
    <row r="1165" spans="2:2">
      <c r="B1165"/>
    </row>
    <row r="1166" spans="2:2">
      <c r="B1166"/>
    </row>
    <row r="1167" spans="2:2">
      <c r="B1167"/>
    </row>
    <row r="1168" spans="2:2">
      <c r="B1168"/>
    </row>
    <row r="1169" spans="2:2">
      <c r="B1169"/>
    </row>
    <row r="1170" spans="2:2">
      <c r="B1170"/>
    </row>
    <row r="1171" spans="2:2">
      <c r="B1171"/>
    </row>
    <row r="1172" spans="2:2">
      <c r="B1172"/>
    </row>
    <row r="1173" spans="2:2">
      <c r="B1173"/>
    </row>
    <row r="1174" spans="2:2">
      <c r="B1174"/>
    </row>
    <row r="1175" spans="2:2">
      <c r="B1175"/>
    </row>
    <row r="1176" spans="2:2">
      <c r="B1176"/>
    </row>
    <row r="1177" spans="2:2">
      <c r="B1177"/>
    </row>
    <row r="1178" spans="2:2">
      <c r="B1178"/>
    </row>
    <row r="1179" spans="2:2">
      <c r="B1179"/>
    </row>
    <row r="1180" spans="2:2">
      <c r="B1180"/>
    </row>
    <row r="1181" spans="2:2">
      <c r="B1181"/>
    </row>
    <row r="1182" spans="2:2">
      <c r="B1182"/>
    </row>
    <row r="1183" spans="2:2">
      <c r="B1183"/>
    </row>
    <row r="1184" spans="2:2">
      <c r="B1184"/>
    </row>
    <row r="1185" spans="2:2">
      <c r="B1185"/>
    </row>
    <row r="1186" spans="2:2">
      <c r="B1186"/>
    </row>
    <row r="1187" spans="2:2">
      <c r="B1187"/>
    </row>
    <row r="1188" spans="2:2">
      <c r="B1188"/>
    </row>
    <row r="1189" spans="2:2">
      <c r="B1189"/>
    </row>
    <row r="1190" spans="2:2">
      <c r="B1190"/>
    </row>
    <row r="1191" spans="2:2">
      <c r="B1191"/>
    </row>
    <row r="1192" spans="2:2">
      <c r="B1192"/>
    </row>
    <row r="1193" spans="2:2">
      <c r="B1193"/>
    </row>
    <row r="1194" spans="2:2">
      <c r="B1194"/>
    </row>
    <row r="1195" spans="2:2">
      <c r="B1195"/>
    </row>
    <row r="1196" spans="2:2">
      <c r="B1196"/>
    </row>
    <row r="1197" spans="2:2">
      <c r="B1197"/>
    </row>
    <row r="1198" spans="2:2">
      <c r="B1198"/>
    </row>
    <row r="1199" spans="2:2">
      <c r="B1199"/>
    </row>
    <row r="1200" spans="2:2">
      <c r="B1200"/>
    </row>
    <row r="1201" spans="2:2">
      <c r="B1201"/>
    </row>
    <row r="1202" spans="2:2">
      <c r="B1202"/>
    </row>
    <row r="1203" spans="2:2">
      <c r="B1203"/>
    </row>
    <row r="1204" spans="2:2">
      <c r="B1204"/>
    </row>
    <row r="1205" spans="2:2">
      <c r="B1205"/>
    </row>
    <row r="1206" spans="2:2">
      <c r="B1206"/>
    </row>
    <row r="1207" spans="2:2">
      <c r="B1207"/>
    </row>
    <row r="1208" spans="2:2">
      <c r="B1208"/>
    </row>
    <row r="1209" spans="2:2">
      <c r="B1209"/>
    </row>
    <row r="1210" spans="2:2">
      <c r="B1210"/>
    </row>
    <row r="1211" spans="2:2">
      <c r="B1211"/>
    </row>
    <row r="1212" spans="2:2">
      <c r="B1212"/>
    </row>
    <row r="1213" spans="2:2">
      <c r="B1213"/>
    </row>
    <row r="1214" spans="2:2">
      <c r="B1214"/>
    </row>
    <row r="1215" spans="2:2">
      <c r="B1215"/>
    </row>
    <row r="1216" spans="2:2">
      <c r="B1216"/>
    </row>
    <row r="1217" spans="2:2">
      <c r="B1217"/>
    </row>
    <row r="1218" spans="2:2">
      <c r="B1218"/>
    </row>
    <row r="1219" spans="2:2">
      <c r="B1219"/>
    </row>
    <row r="1220" spans="2:2">
      <c r="B1220"/>
    </row>
    <row r="1221" spans="2:2">
      <c r="B1221"/>
    </row>
    <row r="1222" spans="2:2">
      <c r="B1222"/>
    </row>
    <row r="1223" spans="2:2">
      <c r="B1223"/>
    </row>
    <row r="1224" spans="2:2">
      <c r="B1224"/>
    </row>
    <row r="1225" spans="2:2">
      <c r="B1225"/>
    </row>
    <row r="1226" spans="2:2">
      <c r="B1226"/>
    </row>
    <row r="1227" spans="2:2">
      <c r="B1227"/>
    </row>
    <row r="1228" spans="2:2">
      <c r="B1228"/>
    </row>
    <row r="1229" spans="2:2">
      <c r="B1229"/>
    </row>
    <row r="1230" spans="2:2">
      <c r="B1230"/>
    </row>
    <row r="1231" spans="2:2">
      <c r="B1231"/>
    </row>
    <row r="1232" spans="2:2">
      <c r="B1232"/>
    </row>
    <row r="1233" spans="2:2">
      <c r="B1233"/>
    </row>
    <row r="1234" spans="2:2">
      <c r="B1234"/>
    </row>
    <row r="1235" spans="2:2">
      <c r="B1235"/>
    </row>
    <row r="1236" spans="2:2">
      <c r="B1236"/>
    </row>
    <row r="1237" spans="2:2">
      <c r="B1237"/>
    </row>
    <row r="1238" spans="2:2">
      <c r="B1238"/>
    </row>
    <row r="1239" spans="2:2">
      <c r="B1239"/>
    </row>
    <row r="1240" spans="2:2">
      <c r="B1240"/>
    </row>
    <row r="1241" spans="2:2">
      <c r="B1241"/>
    </row>
    <row r="1242" spans="2:2">
      <c r="B1242"/>
    </row>
    <row r="1243" spans="2:2">
      <c r="B1243"/>
    </row>
    <row r="1244" spans="2:2">
      <c r="B1244"/>
    </row>
    <row r="1245" spans="2:2">
      <c r="B1245"/>
    </row>
    <row r="1246" spans="2:2">
      <c r="B1246"/>
    </row>
    <row r="1247" spans="2:2">
      <c r="B1247"/>
    </row>
    <row r="1248" spans="2:2">
      <c r="B1248"/>
    </row>
    <row r="1249" spans="2:2">
      <c r="B1249"/>
    </row>
    <row r="1250" spans="2:2">
      <c r="B1250"/>
    </row>
    <row r="1251" spans="2:2">
      <c r="B1251"/>
    </row>
    <row r="1252" spans="2:2">
      <c r="B1252"/>
    </row>
    <row r="1253" spans="2:2">
      <c r="B1253"/>
    </row>
    <row r="1254" spans="2:2">
      <c r="B1254"/>
    </row>
    <row r="1255" spans="2:2">
      <c r="B1255"/>
    </row>
    <row r="1256" spans="2:2">
      <c r="B1256"/>
    </row>
    <row r="1257" spans="2:2">
      <c r="B1257"/>
    </row>
    <row r="1258" spans="2:2">
      <c r="B1258"/>
    </row>
    <row r="1259" spans="2:2">
      <c r="B1259"/>
    </row>
    <row r="1260" spans="2:2">
      <c r="B1260"/>
    </row>
    <row r="1261" spans="2:2">
      <c r="B1261"/>
    </row>
    <row r="1262" spans="2:2">
      <c r="B1262"/>
    </row>
    <row r="1263" spans="2:2">
      <c r="B1263"/>
    </row>
    <row r="1264" spans="2:2">
      <c r="B1264"/>
    </row>
    <row r="1265" spans="2:2">
      <c r="B1265"/>
    </row>
    <row r="1266" spans="2:2">
      <c r="B1266"/>
    </row>
    <row r="1267" spans="2:2">
      <c r="B1267"/>
    </row>
    <row r="1268" spans="2:2">
      <c r="B1268"/>
    </row>
    <row r="1269" spans="2:2">
      <c r="B1269"/>
    </row>
    <row r="1270" spans="2:2">
      <c r="B1270"/>
    </row>
    <row r="1271" spans="2:2">
      <c r="B1271"/>
    </row>
    <row r="1272" spans="2:2">
      <c r="B1272"/>
    </row>
    <row r="1273" spans="2:2">
      <c r="B1273"/>
    </row>
    <row r="1274" spans="2:2">
      <c r="B1274"/>
    </row>
    <row r="1275" spans="2:2">
      <c r="B1275"/>
    </row>
    <row r="1276" spans="2:2">
      <c r="B1276"/>
    </row>
    <row r="1277" spans="2:2">
      <c r="B1277"/>
    </row>
    <row r="1278" spans="2:2">
      <c r="B1278"/>
    </row>
    <row r="1279" spans="2:2">
      <c r="B1279"/>
    </row>
    <row r="1280" spans="2:2">
      <c r="B1280"/>
    </row>
    <row r="1281" spans="2:2">
      <c r="B1281"/>
    </row>
    <row r="1282" spans="2:2">
      <c r="B1282"/>
    </row>
    <row r="1283" spans="2:2">
      <c r="B1283"/>
    </row>
    <row r="1284" spans="2:2">
      <c r="B1284"/>
    </row>
    <row r="1285" spans="2:2">
      <c r="B1285"/>
    </row>
    <row r="1286" spans="2:2">
      <c r="B1286"/>
    </row>
    <row r="1287" spans="2:2">
      <c r="B1287"/>
    </row>
    <row r="1288" spans="2:2">
      <c r="B1288"/>
    </row>
    <row r="1289" spans="2:2">
      <c r="B1289"/>
    </row>
    <row r="1290" spans="2:2">
      <c r="B1290"/>
    </row>
    <row r="1291" spans="2:2">
      <c r="B1291"/>
    </row>
    <row r="1292" spans="2:2">
      <c r="B1292"/>
    </row>
    <row r="1293" spans="2:2">
      <c r="B1293"/>
    </row>
    <row r="1294" spans="2:2">
      <c r="B1294"/>
    </row>
    <row r="1295" spans="2:2">
      <c r="B1295"/>
    </row>
    <row r="1296" spans="2:2">
      <c r="B1296"/>
    </row>
    <row r="1297" spans="2:2">
      <c r="B1297"/>
    </row>
    <row r="1298" spans="2:2">
      <c r="B1298"/>
    </row>
    <row r="1299" spans="2:2">
      <c r="B1299"/>
    </row>
    <row r="1300" spans="2:2">
      <c r="B1300"/>
    </row>
    <row r="1301" spans="2:2">
      <c r="B1301"/>
    </row>
    <row r="1302" spans="2:2">
      <c r="B1302"/>
    </row>
    <row r="1303" spans="2:2">
      <c r="B1303"/>
    </row>
    <row r="1304" spans="2:2">
      <c r="B1304"/>
    </row>
    <row r="1305" spans="2:2">
      <c r="B1305"/>
    </row>
    <row r="1306" spans="2:2">
      <c r="B1306"/>
    </row>
    <row r="1307" spans="2:2">
      <c r="B1307"/>
    </row>
    <row r="1308" spans="2:2">
      <c r="B1308"/>
    </row>
    <row r="1309" spans="2:2">
      <c r="B1309"/>
    </row>
    <row r="1310" spans="2:2">
      <c r="B1310"/>
    </row>
    <row r="1311" spans="2:2">
      <c r="B1311"/>
    </row>
    <row r="1312" spans="2:2">
      <c r="B1312"/>
    </row>
    <row r="1313" spans="2:2">
      <c r="B1313"/>
    </row>
    <row r="1314" spans="2:2">
      <c r="B1314"/>
    </row>
    <row r="1315" spans="2:2">
      <c r="B1315"/>
    </row>
    <row r="1316" spans="2:2">
      <c r="B1316"/>
    </row>
    <row r="1317" spans="2:2">
      <c r="B1317"/>
    </row>
    <row r="1318" spans="2:2">
      <c r="B1318"/>
    </row>
    <row r="1319" spans="2:2">
      <c r="B1319"/>
    </row>
    <row r="1320" spans="2:2">
      <c r="B1320"/>
    </row>
    <row r="1321" spans="2:2">
      <c r="B1321"/>
    </row>
    <row r="1322" spans="2:2">
      <c r="B1322"/>
    </row>
    <row r="1323" spans="2:2">
      <c r="B1323"/>
    </row>
    <row r="1324" spans="2:2">
      <c r="B1324"/>
    </row>
    <row r="1325" spans="2:2">
      <c r="B1325"/>
    </row>
    <row r="1326" spans="2:2">
      <c r="B1326"/>
    </row>
    <row r="1327" spans="2:2">
      <c r="B1327"/>
    </row>
    <row r="1328" spans="2:2">
      <c r="B1328"/>
    </row>
    <row r="1329" spans="2:2">
      <c r="B1329"/>
    </row>
    <row r="1330" spans="2:2">
      <c r="B1330"/>
    </row>
    <row r="1331" spans="2:2">
      <c r="B1331"/>
    </row>
    <row r="1332" spans="2:2">
      <c r="B1332"/>
    </row>
    <row r="1333" spans="2:2">
      <c r="B1333"/>
    </row>
    <row r="1334" spans="2:2">
      <c r="B1334"/>
    </row>
    <row r="1335" spans="2:2">
      <c r="B1335"/>
    </row>
    <row r="1336" spans="2:2">
      <c r="B1336"/>
    </row>
    <row r="1337" spans="2:2">
      <c r="B1337"/>
    </row>
  </sheetData>
  <autoFilter xmlns:etc="http://www.wps.cn/officeDocument/2017/etCustomData" ref="A1:C1091" etc:filterBottomFollowUsedRange="0">
    <extLst/>
  </autoFilter>
  <conditionalFormatting sqref="A$1:A$1048576">
    <cfRule type="duplicateValues" dxfId="0" priority="4"/>
  </conditionalFormatting>
  <conditionalFormatting sqref="E1:E59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BO487"/>
  <sheetViews>
    <sheetView workbookViewId="0">
      <selection activeCell="A1" sqref="A$1:A$1048576"/>
    </sheetView>
  </sheetViews>
  <sheetFormatPr defaultColWidth="9" defaultRowHeight="13.5"/>
  <sheetData>
    <row r="1" spans="1:67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R1" t="s">
        <v>48</v>
      </c>
      <c r="AS1" t="s">
        <v>49</v>
      </c>
      <c r="AT1" t="s">
        <v>50</v>
      </c>
      <c r="AU1" t="s">
        <v>51</v>
      </c>
      <c r="AV1" t="s">
        <v>52</v>
      </c>
      <c r="AW1" t="s">
        <v>53</v>
      </c>
      <c r="AX1" t="s">
        <v>54</v>
      </c>
      <c r="AY1" t="s">
        <v>55</v>
      </c>
      <c r="AZ1" t="s">
        <v>56</v>
      </c>
      <c r="BA1" t="s">
        <v>57</v>
      </c>
      <c r="BB1" t="s">
        <v>58</v>
      </c>
      <c r="BC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  <c r="BI1" t="s">
        <v>65</v>
      </c>
      <c r="BJ1" t="s">
        <v>66</v>
      </c>
      <c r="BK1" t="s">
        <v>67</v>
      </c>
      <c r="BL1" t="s">
        <v>68</v>
      </c>
      <c r="BM1" t="s">
        <v>69</v>
      </c>
      <c r="BN1" t="s">
        <v>70</v>
      </c>
      <c r="BO1" t="s">
        <v>71</v>
      </c>
    </row>
    <row r="2" spans="1:67">
      <c r="A2" t="s">
        <v>72</v>
      </c>
      <c r="B2" t="s">
        <v>73</v>
      </c>
      <c r="C2" t="s">
        <v>74</v>
      </c>
      <c r="D2" t="s">
        <v>75</v>
      </c>
      <c r="E2" t="s">
        <v>4187</v>
      </c>
      <c r="F2" t="s">
        <v>75</v>
      </c>
      <c r="G2">
        <v>172167</v>
      </c>
      <c r="H2">
        <v>718</v>
      </c>
      <c r="I2">
        <v>667.6</v>
      </c>
      <c r="J2">
        <v>647.67</v>
      </c>
      <c r="K2">
        <v>0</v>
      </c>
      <c r="L2">
        <v>19.93</v>
      </c>
      <c r="M2">
        <v>0</v>
      </c>
      <c r="N2">
        <v>0</v>
      </c>
      <c r="O2">
        <v>0</v>
      </c>
      <c r="P2">
        <v>0</v>
      </c>
      <c r="Q2">
        <v>0</v>
      </c>
      <c r="R2" t="s">
        <v>5935</v>
      </c>
      <c r="S2">
        <v>2581.82</v>
      </c>
      <c r="T2">
        <v>2377.92</v>
      </c>
      <c r="U2">
        <v>0</v>
      </c>
      <c r="V2">
        <v>203.9</v>
      </c>
      <c r="W2">
        <v>0</v>
      </c>
      <c r="X2">
        <v>195</v>
      </c>
      <c r="Y2">
        <v>180</v>
      </c>
      <c r="Z2">
        <v>0</v>
      </c>
      <c r="AA2">
        <v>15</v>
      </c>
      <c r="AB2">
        <v>0</v>
      </c>
      <c r="AC2" t="s">
        <v>2189</v>
      </c>
      <c r="AD2">
        <v>2410.33</v>
      </c>
      <c r="AE2">
        <v>181</v>
      </c>
      <c r="AF2" t="s">
        <v>92</v>
      </c>
      <c r="AG2">
        <v>0.93</v>
      </c>
      <c r="AH2">
        <v>3.88</v>
      </c>
      <c r="AI2">
        <v>3.87</v>
      </c>
      <c r="AJ2" t="s">
        <v>5936</v>
      </c>
      <c r="AK2" t="s">
        <v>5937</v>
      </c>
      <c r="AL2" t="s">
        <v>5117</v>
      </c>
      <c r="AM2" t="s">
        <v>4438</v>
      </c>
      <c r="AN2">
        <v>3.42</v>
      </c>
      <c r="AO2">
        <v>1.15</v>
      </c>
      <c r="AP2">
        <v>99</v>
      </c>
      <c r="AQ2">
        <v>217</v>
      </c>
      <c r="AR2">
        <v>542</v>
      </c>
      <c r="AS2">
        <v>14.1</v>
      </c>
      <c r="AT2">
        <v>15.5</v>
      </c>
      <c r="AU2">
        <v>18.1</v>
      </c>
      <c r="AV2">
        <v>581</v>
      </c>
      <c r="AW2">
        <v>7543.29</v>
      </c>
      <c r="AX2">
        <v>568</v>
      </c>
      <c r="AY2" t="s">
        <v>5938</v>
      </c>
      <c r="AZ2" t="s">
        <v>5939</v>
      </c>
      <c r="BA2" t="s">
        <v>5565</v>
      </c>
      <c r="BB2" t="s">
        <v>86</v>
      </c>
      <c r="BC2" t="s">
        <v>86</v>
      </c>
      <c r="BD2" t="s">
        <v>86</v>
      </c>
      <c r="BE2">
        <v>7516</v>
      </c>
      <c r="BF2">
        <v>7</v>
      </c>
      <c r="BG2">
        <v>87.03</v>
      </c>
      <c r="BH2">
        <v>7</v>
      </c>
      <c r="BI2">
        <v>42</v>
      </c>
      <c r="BJ2">
        <v>545.58</v>
      </c>
      <c r="BK2">
        <v>30</v>
      </c>
      <c r="BL2">
        <v>12.94</v>
      </c>
      <c r="BM2">
        <v>19.4</v>
      </c>
      <c r="BN2">
        <v>27.29</v>
      </c>
      <c r="BO2">
        <v>0</v>
      </c>
    </row>
    <row r="3" spans="1:67">
      <c r="A3" t="s">
        <v>72</v>
      </c>
      <c r="B3" t="s">
        <v>1068</v>
      </c>
      <c r="C3" t="s">
        <v>1069</v>
      </c>
      <c r="D3" t="s">
        <v>1070</v>
      </c>
      <c r="E3" t="s">
        <v>5940</v>
      </c>
      <c r="F3" t="s">
        <v>1070</v>
      </c>
      <c r="G3">
        <v>120480</v>
      </c>
      <c r="H3">
        <v>1246</v>
      </c>
      <c r="I3">
        <v>1092.87</v>
      </c>
      <c r="J3">
        <v>909.81</v>
      </c>
      <c r="K3">
        <v>0</v>
      </c>
      <c r="L3">
        <v>183.06</v>
      </c>
      <c r="M3">
        <v>0</v>
      </c>
      <c r="N3">
        <v>0</v>
      </c>
      <c r="O3">
        <v>0</v>
      </c>
      <c r="P3">
        <v>0</v>
      </c>
      <c r="Q3">
        <v>0</v>
      </c>
      <c r="R3" t="s">
        <v>5935</v>
      </c>
      <c r="S3">
        <v>3873.51</v>
      </c>
      <c r="T3">
        <v>3369.88</v>
      </c>
      <c r="U3">
        <v>0</v>
      </c>
      <c r="V3">
        <v>503.63</v>
      </c>
      <c r="W3">
        <v>0</v>
      </c>
      <c r="X3">
        <v>278</v>
      </c>
      <c r="Y3">
        <v>242</v>
      </c>
      <c r="Z3">
        <v>0</v>
      </c>
      <c r="AA3">
        <v>36</v>
      </c>
      <c r="AB3">
        <v>0</v>
      </c>
      <c r="AC3" t="s">
        <v>5941</v>
      </c>
      <c r="AD3">
        <v>3477.57</v>
      </c>
      <c r="AE3">
        <v>248</v>
      </c>
      <c r="AF3" t="s">
        <v>2122</v>
      </c>
      <c r="AG3">
        <v>0.88</v>
      </c>
      <c r="AH3">
        <v>9.07</v>
      </c>
      <c r="AI3">
        <v>3.54</v>
      </c>
      <c r="AJ3" t="s">
        <v>1465</v>
      </c>
      <c r="AK3" t="s">
        <v>5942</v>
      </c>
      <c r="AL3" t="s">
        <v>4292</v>
      </c>
      <c r="AM3" t="s">
        <v>5943</v>
      </c>
      <c r="AN3">
        <v>3.93</v>
      </c>
      <c r="AO3">
        <v>2.21</v>
      </c>
      <c r="AP3">
        <v>156</v>
      </c>
      <c r="AQ3">
        <v>283</v>
      </c>
      <c r="AR3">
        <v>518</v>
      </c>
      <c r="AS3">
        <v>22.3</v>
      </c>
      <c r="AT3">
        <v>20.2</v>
      </c>
      <c r="AU3">
        <v>17.3</v>
      </c>
      <c r="AV3">
        <v>494</v>
      </c>
      <c r="AW3">
        <v>6883.08</v>
      </c>
      <c r="AX3">
        <v>491</v>
      </c>
      <c r="AY3" t="s">
        <v>3072</v>
      </c>
      <c r="AZ3" t="s">
        <v>5583</v>
      </c>
      <c r="BA3" t="s">
        <v>4854</v>
      </c>
      <c r="BB3" t="s">
        <v>86</v>
      </c>
      <c r="BC3" t="s">
        <v>86</v>
      </c>
      <c r="BD3" t="s">
        <v>86</v>
      </c>
      <c r="BE3">
        <v>6321.68</v>
      </c>
      <c r="BF3">
        <v>5</v>
      </c>
      <c r="BG3">
        <v>69.95</v>
      </c>
      <c r="BH3">
        <v>5</v>
      </c>
      <c r="BI3">
        <v>401</v>
      </c>
      <c r="BJ3">
        <v>5609.99</v>
      </c>
      <c r="BK3">
        <v>398</v>
      </c>
      <c r="BL3">
        <v>12.8</v>
      </c>
      <c r="BM3">
        <v>16.5</v>
      </c>
      <c r="BN3">
        <v>561.4</v>
      </c>
      <c r="BO3">
        <v>0</v>
      </c>
    </row>
    <row r="4" spans="1:67">
      <c r="A4" t="s">
        <v>72</v>
      </c>
      <c r="B4" t="s">
        <v>87</v>
      </c>
      <c r="C4" t="s">
        <v>88</v>
      </c>
      <c r="D4" t="s">
        <v>89</v>
      </c>
      <c r="E4" t="s">
        <v>5944</v>
      </c>
      <c r="F4" t="s">
        <v>89</v>
      </c>
      <c r="G4">
        <v>128511</v>
      </c>
      <c r="H4">
        <v>655</v>
      </c>
      <c r="I4">
        <v>626.76</v>
      </c>
      <c r="J4">
        <v>610.25</v>
      </c>
      <c r="K4">
        <v>0</v>
      </c>
      <c r="L4">
        <v>16.51</v>
      </c>
      <c r="M4">
        <v>0</v>
      </c>
      <c r="N4">
        <v>0</v>
      </c>
      <c r="O4">
        <v>0</v>
      </c>
      <c r="P4">
        <v>0</v>
      </c>
      <c r="Q4">
        <v>0</v>
      </c>
      <c r="R4" t="s">
        <v>5935</v>
      </c>
      <c r="S4">
        <v>2281.26</v>
      </c>
      <c r="T4">
        <v>2268.27</v>
      </c>
      <c r="U4">
        <v>0</v>
      </c>
      <c r="V4">
        <v>12.99</v>
      </c>
      <c r="W4">
        <v>0</v>
      </c>
      <c r="X4">
        <v>174</v>
      </c>
      <c r="Y4">
        <v>173</v>
      </c>
      <c r="Z4">
        <v>0</v>
      </c>
      <c r="AA4">
        <v>1</v>
      </c>
      <c r="AB4">
        <v>0</v>
      </c>
      <c r="AC4" t="s">
        <v>5945</v>
      </c>
      <c r="AD4">
        <v>2208.28</v>
      </c>
      <c r="AE4">
        <v>168</v>
      </c>
      <c r="AF4" t="s">
        <v>238</v>
      </c>
      <c r="AG4">
        <v>0.96</v>
      </c>
      <c r="AH4">
        <v>4.88</v>
      </c>
      <c r="AI4">
        <v>3.64</v>
      </c>
      <c r="AJ4" t="s">
        <v>428</v>
      </c>
      <c r="AK4" t="s">
        <v>4513</v>
      </c>
      <c r="AL4" t="s">
        <v>5946</v>
      </c>
      <c r="AM4" t="s">
        <v>5947</v>
      </c>
      <c r="AN4">
        <v>3.6</v>
      </c>
      <c r="AO4">
        <v>1.64</v>
      </c>
      <c r="AP4">
        <v>79</v>
      </c>
      <c r="AQ4">
        <v>163</v>
      </c>
      <c r="AR4">
        <v>372</v>
      </c>
      <c r="AS4">
        <v>11.3</v>
      </c>
      <c r="AT4">
        <v>11.6</v>
      </c>
      <c r="AU4">
        <v>12.4</v>
      </c>
      <c r="AV4">
        <v>383</v>
      </c>
      <c r="AW4">
        <v>4975.13</v>
      </c>
      <c r="AX4">
        <v>378</v>
      </c>
      <c r="AY4" t="s">
        <v>3411</v>
      </c>
      <c r="AZ4" t="s">
        <v>3610</v>
      </c>
      <c r="BA4" t="s">
        <v>5916</v>
      </c>
      <c r="BB4" t="s">
        <v>86</v>
      </c>
      <c r="BC4" t="s">
        <v>86</v>
      </c>
      <c r="BD4" t="s">
        <v>86</v>
      </c>
      <c r="BE4">
        <v>4969.28</v>
      </c>
      <c r="BF4">
        <v>4</v>
      </c>
      <c r="BG4">
        <v>51.92</v>
      </c>
      <c r="BH4">
        <v>4</v>
      </c>
      <c r="BI4">
        <v>9</v>
      </c>
      <c r="BJ4">
        <v>116.91</v>
      </c>
      <c r="BK4">
        <v>6</v>
      </c>
      <c r="BL4">
        <v>12.97</v>
      </c>
      <c r="BM4">
        <v>12.8</v>
      </c>
      <c r="BN4">
        <v>5.85</v>
      </c>
      <c r="BO4">
        <v>0</v>
      </c>
    </row>
    <row r="5" spans="1:67">
      <c r="A5" t="s">
        <v>72</v>
      </c>
      <c r="B5" t="s">
        <v>100</v>
      </c>
      <c r="C5" t="s">
        <v>101</v>
      </c>
      <c r="D5" t="s">
        <v>102</v>
      </c>
      <c r="E5" t="s">
        <v>5948</v>
      </c>
      <c r="F5" t="s">
        <v>102</v>
      </c>
      <c r="G5">
        <v>129594</v>
      </c>
      <c r="H5">
        <v>872</v>
      </c>
      <c r="I5">
        <v>638.66</v>
      </c>
      <c r="J5">
        <v>618.03</v>
      </c>
      <c r="K5">
        <v>0</v>
      </c>
      <c r="L5">
        <v>20.63</v>
      </c>
      <c r="M5">
        <v>0</v>
      </c>
      <c r="N5">
        <v>0</v>
      </c>
      <c r="O5">
        <v>0</v>
      </c>
      <c r="P5">
        <v>0</v>
      </c>
      <c r="Q5">
        <v>0</v>
      </c>
      <c r="R5" t="s">
        <v>5935</v>
      </c>
      <c r="S5">
        <v>1493.85</v>
      </c>
      <c r="T5">
        <v>1376.94</v>
      </c>
      <c r="U5">
        <v>0</v>
      </c>
      <c r="V5">
        <v>116.91</v>
      </c>
      <c r="W5">
        <v>0</v>
      </c>
      <c r="X5">
        <v>113</v>
      </c>
      <c r="Y5">
        <v>104</v>
      </c>
      <c r="Z5">
        <v>0</v>
      </c>
      <c r="AA5">
        <v>9</v>
      </c>
      <c r="AB5">
        <v>0</v>
      </c>
      <c r="AC5" t="s">
        <v>454</v>
      </c>
      <c r="AD5">
        <v>1350.97</v>
      </c>
      <c r="AE5">
        <v>103</v>
      </c>
      <c r="AF5" t="s">
        <v>2859</v>
      </c>
      <c r="AG5">
        <v>0.73</v>
      </c>
      <c r="AH5">
        <v>4.93</v>
      </c>
      <c r="AI5">
        <v>2.34</v>
      </c>
      <c r="AJ5" t="s">
        <v>5949</v>
      </c>
      <c r="AK5" t="s">
        <v>5950</v>
      </c>
      <c r="AL5" t="s">
        <v>355</v>
      </c>
      <c r="AM5" t="s">
        <v>1418</v>
      </c>
      <c r="AN5">
        <v>5.65</v>
      </c>
      <c r="AO5">
        <v>1.69</v>
      </c>
      <c r="AP5">
        <v>71</v>
      </c>
      <c r="AQ5">
        <v>136</v>
      </c>
      <c r="AR5">
        <v>335</v>
      </c>
      <c r="AS5">
        <v>10.1</v>
      </c>
      <c r="AT5">
        <v>9.7</v>
      </c>
      <c r="AU5">
        <v>11.2</v>
      </c>
      <c r="AV5">
        <v>378</v>
      </c>
      <c r="AW5">
        <v>4855.66</v>
      </c>
      <c r="AX5">
        <v>373</v>
      </c>
      <c r="AY5" t="s">
        <v>5951</v>
      </c>
      <c r="AZ5" t="s">
        <v>5952</v>
      </c>
      <c r="BA5" t="s">
        <v>5109</v>
      </c>
      <c r="BB5" t="s">
        <v>86</v>
      </c>
      <c r="BC5" t="s">
        <v>86</v>
      </c>
      <c r="BD5" t="s">
        <v>86</v>
      </c>
      <c r="BE5">
        <v>4773.76</v>
      </c>
      <c r="BF5">
        <v>4</v>
      </c>
      <c r="BG5">
        <v>49.36</v>
      </c>
      <c r="BH5">
        <v>4</v>
      </c>
      <c r="BI5">
        <v>74</v>
      </c>
      <c r="BJ5">
        <v>961.26</v>
      </c>
      <c r="BK5">
        <v>69</v>
      </c>
      <c r="BL5">
        <v>12.63</v>
      </c>
      <c r="BM5">
        <v>12.6</v>
      </c>
      <c r="BN5">
        <v>81.9</v>
      </c>
      <c r="BO5">
        <v>0</v>
      </c>
    </row>
    <row r="6" spans="1:67">
      <c r="A6" t="s">
        <v>72</v>
      </c>
      <c r="B6" t="s">
        <v>129</v>
      </c>
      <c r="C6" t="s">
        <v>130</v>
      </c>
      <c r="D6" t="s">
        <v>131</v>
      </c>
      <c r="E6" t="s">
        <v>5953</v>
      </c>
      <c r="F6" t="s">
        <v>131</v>
      </c>
      <c r="G6">
        <v>71615</v>
      </c>
      <c r="H6">
        <v>668</v>
      </c>
      <c r="I6">
        <v>620.54</v>
      </c>
      <c r="J6">
        <v>604.86</v>
      </c>
      <c r="K6">
        <v>0</v>
      </c>
      <c r="L6">
        <v>15.68</v>
      </c>
      <c r="M6">
        <v>0</v>
      </c>
      <c r="N6">
        <v>0</v>
      </c>
      <c r="O6">
        <v>0</v>
      </c>
      <c r="P6">
        <v>0</v>
      </c>
      <c r="Q6">
        <v>0</v>
      </c>
      <c r="R6" t="s">
        <v>5935</v>
      </c>
      <c r="S6">
        <v>2433.12</v>
      </c>
      <c r="T6">
        <v>2394.15</v>
      </c>
      <c r="U6">
        <v>0</v>
      </c>
      <c r="V6">
        <v>38.97</v>
      </c>
      <c r="W6">
        <v>0</v>
      </c>
      <c r="X6">
        <v>185</v>
      </c>
      <c r="Y6">
        <v>182</v>
      </c>
      <c r="Z6">
        <v>0</v>
      </c>
      <c r="AA6">
        <v>3</v>
      </c>
      <c r="AB6">
        <v>0</v>
      </c>
      <c r="AC6" t="s">
        <v>5954</v>
      </c>
      <c r="AD6">
        <v>2351.18</v>
      </c>
      <c r="AE6">
        <v>179</v>
      </c>
      <c r="AF6" t="s">
        <v>714</v>
      </c>
      <c r="AG6">
        <v>0.93</v>
      </c>
      <c r="AH6">
        <v>8.66</v>
      </c>
      <c r="AI6">
        <v>3.92</v>
      </c>
      <c r="AJ6" t="s">
        <v>5955</v>
      </c>
      <c r="AK6" t="s">
        <v>5956</v>
      </c>
      <c r="AL6" t="s">
        <v>5062</v>
      </c>
      <c r="AM6" t="s">
        <v>5957</v>
      </c>
      <c r="AN6">
        <v>3.35</v>
      </c>
      <c r="AO6">
        <v>1.69</v>
      </c>
      <c r="AP6">
        <v>94</v>
      </c>
      <c r="AQ6">
        <v>173</v>
      </c>
      <c r="AR6">
        <v>367</v>
      </c>
      <c r="AS6">
        <v>13.4</v>
      </c>
      <c r="AT6">
        <v>12.4</v>
      </c>
      <c r="AU6">
        <v>12.2</v>
      </c>
      <c r="AV6">
        <v>367</v>
      </c>
      <c r="AW6">
        <v>4741.32</v>
      </c>
      <c r="AX6">
        <v>359</v>
      </c>
      <c r="AY6" t="s">
        <v>1550</v>
      </c>
      <c r="AZ6" t="s">
        <v>5958</v>
      </c>
      <c r="BA6" t="s">
        <v>188</v>
      </c>
      <c r="BB6" t="s">
        <v>86</v>
      </c>
      <c r="BC6" t="s">
        <v>86</v>
      </c>
      <c r="BD6" t="s">
        <v>86</v>
      </c>
      <c r="BE6">
        <v>4723.12</v>
      </c>
      <c r="BF6">
        <v>3</v>
      </c>
      <c r="BG6">
        <v>38.94</v>
      </c>
      <c r="BH6">
        <v>3</v>
      </c>
      <c r="BI6">
        <v>28</v>
      </c>
      <c r="BJ6">
        <v>363.72</v>
      </c>
      <c r="BK6">
        <v>22</v>
      </c>
      <c r="BL6">
        <v>12.87</v>
      </c>
      <c r="BM6">
        <v>12.2</v>
      </c>
      <c r="BN6">
        <v>18.2</v>
      </c>
      <c r="BO6">
        <v>0</v>
      </c>
    </row>
    <row r="7" spans="1:67">
      <c r="A7" t="s">
        <v>72</v>
      </c>
      <c r="B7" t="s">
        <v>113</v>
      </c>
      <c r="C7" t="s">
        <v>114</v>
      </c>
      <c r="D7" t="s">
        <v>115</v>
      </c>
      <c r="E7" t="s">
        <v>5959</v>
      </c>
      <c r="F7" t="s">
        <v>115</v>
      </c>
      <c r="G7">
        <v>37014</v>
      </c>
      <c r="H7">
        <v>205</v>
      </c>
      <c r="I7">
        <v>103.93</v>
      </c>
      <c r="J7">
        <v>98.29</v>
      </c>
      <c r="K7">
        <v>0</v>
      </c>
      <c r="L7">
        <v>5.64</v>
      </c>
      <c r="M7">
        <v>0</v>
      </c>
      <c r="N7">
        <v>0</v>
      </c>
      <c r="O7">
        <v>0</v>
      </c>
      <c r="P7">
        <v>0</v>
      </c>
      <c r="Q7">
        <v>0</v>
      </c>
      <c r="R7" t="s">
        <v>5935</v>
      </c>
      <c r="S7">
        <v>560.78</v>
      </c>
      <c r="T7">
        <v>521.32</v>
      </c>
      <c r="U7">
        <v>0</v>
      </c>
      <c r="V7">
        <v>39.46</v>
      </c>
      <c r="W7">
        <v>0</v>
      </c>
      <c r="X7">
        <v>51</v>
      </c>
      <c r="Y7">
        <v>47</v>
      </c>
      <c r="Z7">
        <v>0</v>
      </c>
      <c r="AA7">
        <v>4</v>
      </c>
      <c r="AB7">
        <v>0</v>
      </c>
      <c r="AC7" t="s">
        <v>2050</v>
      </c>
      <c r="AD7">
        <v>468.53</v>
      </c>
      <c r="AE7">
        <v>45</v>
      </c>
      <c r="AF7" t="s">
        <v>2148</v>
      </c>
      <c r="AG7">
        <v>0.51</v>
      </c>
      <c r="AH7">
        <v>2.81</v>
      </c>
      <c r="AI7">
        <v>5.4</v>
      </c>
      <c r="AJ7" t="s">
        <v>5960</v>
      </c>
      <c r="AK7" t="s">
        <v>3896</v>
      </c>
      <c r="AL7" t="s">
        <v>5961</v>
      </c>
      <c r="AM7" t="s">
        <v>2950</v>
      </c>
      <c r="AN7">
        <v>2.04</v>
      </c>
      <c r="AO7">
        <v>0.29</v>
      </c>
      <c r="AP7">
        <v>71</v>
      </c>
      <c r="AQ7">
        <v>143</v>
      </c>
      <c r="AR7">
        <v>328</v>
      </c>
      <c r="AS7">
        <v>10.1</v>
      </c>
      <c r="AT7">
        <v>10.2</v>
      </c>
      <c r="AU7">
        <v>10.9</v>
      </c>
      <c r="AV7">
        <v>360</v>
      </c>
      <c r="AW7">
        <v>3568.42</v>
      </c>
      <c r="AX7">
        <v>354</v>
      </c>
      <c r="AY7" t="s">
        <v>5962</v>
      </c>
      <c r="AZ7" t="s">
        <v>4397</v>
      </c>
      <c r="BA7" t="s">
        <v>3093</v>
      </c>
      <c r="BB7" t="s">
        <v>86</v>
      </c>
      <c r="BC7" t="s">
        <v>86</v>
      </c>
      <c r="BD7" t="s">
        <v>86</v>
      </c>
      <c r="BE7">
        <v>3551.94</v>
      </c>
      <c r="BF7">
        <v>16</v>
      </c>
      <c r="BG7">
        <v>151.84</v>
      </c>
      <c r="BH7">
        <v>16</v>
      </c>
      <c r="BI7">
        <v>33</v>
      </c>
      <c r="BJ7">
        <v>329.17</v>
      </c>
      <c r="BK7">
        <v>27</v>
      </c>
      <c r="BL7">
        <v>9.87</v>
      </c>
      <c r="BM7">
        <v>12</v>
      </c>
      <c r="BN7">
        <v>16.48</v>
      </c>
      <c r="BO7">
        <v>0</v>
      </c>
    </row>
    <row r="8" spans="1:67">
      <c r="A8" t="s">
        <v>72</v>
      </c>
      <c r="B8" t="s">
        <v>168</v>
      </c>
      <c r="C8" t="s">
        <v>169</v>
      </c>
      <c r="D8" t="s">
        <v>170</v>
      </c>
      <c r="E8" t="s">
        <v>5963</v>
      </c>
      <c r="F8" t="s">
        <v>170</v>
      </c>
      <c r="G8">
        <v>128039</v>
      </c>
      <c r="H8">
        <v>611</v>
      </c>
      <c r="I8">
        <v>587.77</v>
      </c>
      <c r="J8">
        <v>583.85</v>
      </c>
      <c r="K8">
        <v>0</v>
      </c>
      <c r="L8">
        <v>3.92</v>
      </c>
      <c r="M8">
        <v>0</v>
      </c>
      <c r="N8">
        <v>0</v>
      </c>
      <c r="O8">
        <v>0</v>
      </c>
      <c r="P8">
        <v>0</v>
      </c>
      <c r="Q8">
        <v>0</v>
      </c>
      <c r="R8" t="s">
        <v>5935</v>
      </c>
      <c r="S8">
        <v>2164.28</v>
      </c>
      <c r="T8">
        <v>2125.96</v>
      </c>
      <c r="U8">
        <v>0</v>
      </c>
      <c r="V8">
        <v>38.32</v>
      </c>
      <c r="W8">
        <v>0</v>
      </c>
      <c r="X8">
        <v>162</v>
      </c>
      <c r="Y8">
        <v>159</v>
      </c>
      <c r="Z8">
        <v>0</v>
      </c>
      <c r="AA8">
        <v>3</v>
      </c>
      <c r="AB8">
        <v>0</v>
      </c>
      <c r="AC8" t="s">
        <v>5964</v>
      </c>
      <c r="AD8">
        <v>1997.86</v>
      </c>
      <c r="AE8">
        <v>149</v>
      </c>
      <c r="AF8" t="s">
        <v>403</v>
      </c>
      <c r="AG8">
        <v>0.96</v>
      </c>
      <c r="AH8">
        <v>4.59</v>
      </c>
      <c r="AI8">
        <v>3.68</v>
      </c>
      <c r="AJ8" t="s">
        <v>4187</v>
      </c>
      <c r="AK8" t="s">
        <v>5965</v>
      </c>
      <c r="AL8" t="s">
        <v>1101</v>
      </c>
      <c r="AM8" t="s">
        <v>5966</v>
      </c>
      <c r="AN8">
        <v>3.63</v>
      </c>
      <c r="AO8">
        <v>1.66</v>
      </c>
      <c r="AP8">
        <v>61</v>
      </c>
      <c r="AQ8">
        <v>135</v>
      </c>
      <c r="AR8">
        <v>330</v>
      </c>
      <c r="AS8">
        <v>8.7</v>
      </c>
      <c r="AT8">
        <v>9.6</v>
      </c>
      <c r="AU8">
        <v>11</v>
      </c>
      <c r="AV8">
        <v>355</v>
      </c>
      <c r="AW8">
        <v>4605.6</v>
      </c>
      <c r="AX8">
        <v>345</v>
      </c>
      <c r="AY8" t="s">
        <v>1687</v>
      </c>
      <c r="AZ8" t="s">
        <v>5967</v>
      </c>
      <c r="BA8" t="s">
        <v>5601</v>
      </c>
      <c r="BB8" t="s">
        <v>86</v>
      </c>
      <c r="BC8" t="s">
        <v>86</v>
      </c>
      <c r="BD8" t="s">
        <v>86</v>
      </c>
      <c r="BE8">
        <v>4584.15</v>
      </c>
      <c r="BF8">
        <v>9</v>
      </c>
      <c r="BG8">
        <v>111.06</v>
      </c>
      <c r="BH8">
        <v>9</v>
      </c>
      <c r="BI8">
        <v>33</v>
      </c>
      <c r="BJ8">
        <v>428.67</v>
      </c>
      <c r="BK8">
        <v>23</v>
      </c>
      <c r="BL8">
        <v>12.91</v>
      </c>
      <c r="BM8">
        <v>11.8</v>
      </c>
      <c r="BN8">
        <v>21.45</v>
      </c>
      <c r="BO8">
        <v>0</v>
      </c>
    </row>
    <row r="9" spans="1:67">
      <c r="A9" t="s">
        <v>72</v>
      </c>
      <c r="B9" t="s">
        <v>142</v>
      </c>
      <c r="C9" t="s">
        <v>143</v>
      </c>
      <c r="D9" t="s">
        <v>144</v>
      </c>
      <c r="E9" t="s">
        <v>5968</v>
      </c>
      <c r="F9" t="s">
        <v>144</v>
      </c>
      <c r="G9">
        <v>80696</v>
      </c>
      <c r="H9">
        <v>579</v>
      </c>
      <c r="I9">
        <v>531.08</v>
      </c>
      <c r="J9">
        <v>478.07</v>
      </c>
      <c r="K9">
        <v>0</v>
      </c>
      <c r="L9">
        <v>53.01</v>
      </c>
      <c r="M9">
        <v>0</v>
      </c>
      <c r="N9">
        <v>0</v>
      </c>
      <c r="O9">
        <v>0</v>
      </c>
      <c r="P9">
        <v>0</v>
      </c>
      <c r="Q9">
        <v>0</v>
      </c>
      <c r="R9" t="s">
        <v>5935</v>
      </c>
      <c r="S9">
        <v>1583.48</v>
      </c>
      <c r="T9">
        <v>1362.65</v>
      </c>
      <c r="U9">
        <v>0</v>
      </c>
      <c r="V9">
        <v>220.83</v>
      </c>
      <c r="W9">
        <v>0</v>
      </c>
      <c r="X9">
        <v>122</v>
      </c>
      <c r="Y9">
        <v>105</v>
      </c>
      <c r="Z9">
        <v>0</v>
      </c>
      <c r="AA9">
        <v>17</v>
      </c>
      <c r="AB9">
        <v>0</v>
      </c>
      <c r="AC9" t="s">
        <v>5351</v>
      </c>
      <c r="AD9">
        <v>1499.04</v>
      </c>
      <c r="AE9">
        <v>115</v>
      </c>
      <c r="AF9" t="s">
        <v>799</v>
      </c>
      <c r="AG9">
        <v>0.92</v>
      </c>
      <c r="AH9">
        <v>6.58</v>
      </c>
      <c r="AI9">
        <v>2.98</v>
      </c>
      <c r="AJ9" t="s">
        <v>5969</v>
      </c>
      <c r="AK9" t="s">
        <v>5418</v>
      </c>
      <c r="AL9" t="s">
        <v>2671</v>
      </c>
      <c r="AM9" t="s">
        <v>4855</v>
      </c>
      <c r="AN9">
        <v>4.35</v>
      </c>
      <c r="AO9">
        <v>1.56</v>
      </c>
      <c r="AP9">
        <v>55</v>
      </c>
      <c r="AQ9">
        <v>126</v>
      </c>
      <c r="AR9">
        <v>311</v>
      </c>
      <c r="AS9">
        <v>7.9</v>
      </c>
      <c r="AT9">
        <v>9</v>
      </c>
      <c r="AU9">
        <v>10.4</v>
      </c>
      <c r="AV9">
        <v>340</v>
      </c>
      <c r="AW9">
        <v>4399.06</v>
      </c>
      <c r="AX9">
        <v>339</v>
      </c>
      <c r="AY9" t="s">
        <v>5970</v>
      </c>
      <c r="AZ9" t="s">
        <v>5971</v>
      </c>
      <c r="BA9" t="s">
        <v>5972</v>
      </c>
      <c r="BB9" t="s">
        <v>86</v>
      </c>
      <c r="BC9" t="s">
        <v>86</v>
      </c>
      <c r="BD9" t="s">
        <v>86</v>
      </c>
      <c r="BE9">
        <v>4388.01</v>
      </c>
      <c r="BF9">
        <v>7</v>
      </c>
      <c r="BG9">
        <v>86.38</v>
      </c>
      <c r="BH9">
        <v>7</v>
      </c>
      <c r="BI9">
        <v>17</v>
      </c>
      <c r="BJ9">
        <v>220.83</v>
      </c>
      <c r="BK9">
        <v>16</v>
      </c>
      <c r="BL9">
        <v>12.91</v>
      </c>
      <c r="BM9">
        <v>11.3</v>
      </c>
      <c r="BN9">
        <v>11.05</v>
      </c>
      <c r="BO9">
        <v>0</v>
      </c>
    </row>
    <row r="10" spans="1:67">
      <c r="A10" t="s">
        <v>72</v>
      </c>
      <c r="B10" t="s">
        <v>352</v>
      </c>
      <c r="C10" t="s">
        <v>353</v>
      </c>
      <c r="D10" t="s">
        <v>354</v>
      </c>
      <c r="E10" t="s">
        <v>5973</v>
      </c>
      <c r="F10" t="s">
        <v>354</v>
      </c>
      <c r="G10">
        <v>80633</v>
      </c>
      <c r="H10">
        <v>1108</v>
      </c>
      <c r="I10">
        <v>991.57</v>
      </c>
      <c r="J10">
        <v>860.57</v>
      </c>
      <c r="K10">
        <v>0</v>
      </c>
      <c r="L10">
        <v>131</v>
      </c>
      <c r="M10">
        <v>0</v>
      </c>
      <c r="N10">
        <v>0</v>
      </c>
      <c r="O10">
        <v>0</v>
      </c>
      <c r="P10">
        <v>0</v>
      </c>
      <c r="Q10">
        <v>0</v>
      </c>
      <c r="R10" t="s">
        <v>5935</v>
      </c>
      <c r="S10">
        <v>3149.89</v>
      </c>
      <c r="T10">
        <v>2805.12</v>
      </c>
      <c r="U10">
        <v>0</v>
      </c>
      <c r="V10">
        <v>344.77</v>
      </c>
      <c r="W10">
        <v>0</v>
      </c>
      <c r="X10">
        <v>208</v>
      </c>
      <c r="Y10">
        <v>185</v>
      </c>
      <c r="Z10">
        <v>0</v>
      </c>
      <c r="AA10">
        <v>23</v>
      </c>
      <c r="AB10">
        <v>0</v>
      </c>
      <c r="AC10" t="s">
        <v>5974</v>
      </c>
      <c r="AD10">
        <v>2998</v>
      </c>
      <c r="AE10">
        <v>197</v>
      </c>
      <c r="AF10" t="s">
        <v>973</v>
      </c>
      <c r="AG10">
        <v>0.89</v>
      </c>
      <c r="AH10">
        <v>12.3</v>
      </c>
      <c r="AI10">
        <v>3.18</v>
      </c>
      <c r="AJ10" t="s">
        <v>658</v>
      </c>
      <c r="AK10" t="s">
        <v>2360</v>
      </c>
      <c r="AL10" t="s">
        <v>4490</v>
      </c>
      <c r="AM10" t="s">
        <v>5975</v>
      </c>
      <c r="AN10">
        <v>4.77</v>
      </c>
      <c r="AO10">
        <v>3.01</v>
      </c>
      <c r="AP10">
        <v>33</v>
      </c>
      <c r="AQ10">
        <v>109</v>
      </c>
      <c r="AR10">
        <v>309</v>
      </c>
      <c r="AS10">
        <v>4.7</v>
      </c>
      <c r="AT10">
        <v>7.8</v>
      </c>
      <c r="AU10">
        <v>10.3</v>
      </c>
      <c r="AV10">
        <v>329</v>
      </c>
      <c r="AW10">
        <v>4931.71</v>
      </c>
      <c r="AX10">
        <v>326</v>
      </c>
      <c r="AY10" t="s">
        <v>5976</v>
      </c>
      <c r="AZ10" t="s">
        <v>5976</v>
      </c>
      <c r="BA10" t="s">
        <v>5977</v>
      </c>
      <c r="BB10" t="s">
        <v>86</v>
      </c>
      <c r="BC10" t="s">
        <v>86</v>
      </c>
      <c r="BD10" t="s">
        <v>86</v>
      </c>
      <c r="BE10">
        <v>4561.21</v>
      </c>
      <c r="BF10">
        <v>2</v>
      </c>
      <c r="BG10">
        <v>29.98</v>
      </c>
      <c r="BH10">
        <v>2</v>
      </c>
      <c r="BI10">
        <v>247</v>
      </c>
      <c r="BJ10">
        <v>3702.53</v>
      </c>
      <c r="BK10">
        <v>245</v>
      </c>
      <c r="BL10">
        <v>13.86</v>
      </c>
      <c r="BM10">
        <v>11</v>
      </c>
      <c r="BN10">
        <v>370.5</v>
      </c>
      <c r="BO10">
        <v>0</v>
      </c>
    </row>
    <row r="11" spans="1:67">
      <c r="A11" t="s">
        <v>72</v>
      </c>
      <c r="B11" t="s">
        <v>155</v>
      </c>
      <c r="C11" t="s">
        <v>156</v>
      </c>
      <c r="D11" t="s">
        <v>157</v>
      </c>
      <c r="E11" t="s">
        <v>4287</v>
      </c>
      <c r="F11" t="s">
        <v>157</v>
      </c>
      <c r="G11">
        <v>136396</v>
      </c>
      <c r="H11">
        <v>613</v>
      </c>
      <c r="I11">
        <v>446.63</v>
      </c>
      <c r="J11">
        <v>431.57</v>
      </c>
      <c r="K11">
        <v>0</v>
      </c>
      <c r="L11">
        <v>15.06</v>
      </c>
      <c r="M11">
        <v>0</v>
      </c>
      <c r="N11">
        <v>0</v>
      </c>
      <c r="O11">
        <v>0</v>
      </c>
      <c r="P11">
        <v>0</v>
      </c>
      <c r="Q11">
        <v>0</v>
      </c>
      <c r="R11" t="s">
        <v>5935</v>
      </c>
      <c r="S11">
        <v>1361.65</v>
      </c>
      <c r="T11">
        <v>1270.72</v>
      </c>
      <c r="U11">
        <v>0</v>
      </c>
      <c r="V11">
        <v>90.93</v>
      </c>
      <c r="W11">
        <v>0</v>
      </c>
      <c r="X11">
        <v>105</v>
      </c>
      <c r="Y11">
        <v>98</v>
      </c>
      <c r="Z11">
        <v>0</v>
      </c>
      <c r="AA11">
        <v>7</v>
      </c>
      <c r="AB11">
        <v>0</v>
      </c>
      <c r="AC11" t="s">
        <v>5025</v>
      </c>
      <c r="AD11">
        <v>1096.36</v>
      </c>
      <c r="AE11">
        <v>85</v>
      </c>
      <c r="AF11" t="s">
        <v>199</v>
      </c>
      <c r="AG11">
        <v>0.73</v>
      </c>
      <c r="AH11">
        <v>3.27</v>
      </c>
      <c r="AI11">
        <v>3.05</v>
      </c>
      <c r="AJ11" t="s">
        <v>4910</v>
      </c>
      <c r="AK11" t="s">
        <v>2234</v>
      </c>
      <c r="AL11" t="s">
        <v>646</v>
      </c>
      <c r="AM11" t="s">
        <v>5978</v>
      </c>
      <c r="AN11">
        <v>4.25</v>
      </c>
      <c r="AO11">
        <v>1.38</v>
      </c>
      <c r="AP11">
        <v>63</v>
      </c>
      <c r="AQ11">
        <v>113</v>
      </c>
      <c r="AR11">
        <v>300</v>
      </c>
      <c r="AS11">
        <v>9</v>
      </c>
      <c r="AT11">
        <v>8.1</v>
      </c>
      <c r="AU11">
        <v>10</v>
      </c>
      <c r="AV11">
        <v>323</v>
      </c>
      <c r="AW11">
        <v>4190.57</v>
      </c>
      <c r="AX11">
        <v>320</v>
      </c>
      <c r="AY11" t="s">
        <v>5979</v>
      </c>
      <c r="AZ11" t="s">
        <v>5980</v>
      </c>
      <c r="BA11" t="s">
        <v>5981</v>
      </c>
      <c r="BB11" t="s">
        <v>86</v>
      </c>
      <c r="BC11" t="s">
        <v>86</v>
      </c>
      <c r="BD11" t="s">
        <v>86</v>
      </c>
      <c r="BE11">
        <v>4123.76</v>
      </c>
      <c r="BF11">
        <v>9</v>
      </c>
      <c r="BG11">
        <v>111.71</v>
      </c>
      <c r="BH11">
        <v>9</v>
      </c>
      <c r="BI11">
        <v>61</v>
      </c>
      <c r="BJ11">
        <v>791.09</v>
      </c>
      <c r="BK11">
        <v>58</v>
      </c>
      <c r="BL11">
        <v>12.77</v>
      </c>
      <c r="BM11">
        <v>10.8</v>
      </c>
      <c r="BN11">
        <v>66.81</v>
      </c>
      <c r="BO11">
        <v>0</v>
      </c>
    </row>
    <row r="12" spans="1:67">
      <c r="A12" t="s">
        <v>72</v>
      </c>
      <c r="B12" t="s">
        <v>181</v>
      </c>
      <c r="C12" t="s">
        <v>182</v>
      </c>
      <c r="D12" t="s">
        <v>183</v>
      </c>
      <c r="E12" t="s">
        <v>5982</v>
      </c>
      <c r="F12" t="s">
        <v>183</v>
      </c>
      <c r="G12">
        <v>172270</v>
      </c>
      <c r="H12">
        <v>889</v>
      </c>
      <c r="I12">
        <v>623.74</v>
      </c>
      <c r="J12">
        <v>613.73</v>
      </c>
      <c r="K12">
        <v>0</v>
      </c>
      <c r="L12">
        <v>10.01</v>
      </c>
      <c r="M12">
        <v>0</v>
      </c>
      <c r="N12">
        <v>0</v>
      </c>
      <c r="O12">
        <v>0</v>
      </c>
      <c r="P12">
        <v>0</v>
      </c>
      <c r="Q12">
        <v>0</v>
      </c>
      <c r="R12" t="s">
        <v>5935</v>
      </c>
      <c r="S12">
        <v>2017.62</v>
      </c>
      <c r="T12">
        <v>1933.34</v>
      </c>
      <c r="U12">
        <v>0</v>
      </c>
      <c r="V12">
        <v>84.28</v>
      </c>
      <c r="W12">
        <v>0</v>
      </c>
      <c r="X12">
        <v>156</v>
      </c>
      <c r="Y12">
        <v>150</v>
      </c>
      <c r="Z12">
        <v>0</v>
      </c>
      <c r="AA12">
        <v>6</v>
      </c>
      <c r="AB12">
        <v>0</v>
      </c>
      <c r="AC12" t="s">
        <v>5983</v>
      </c>
      <c r="AD12">
        <v>1731.3</v>
      </c>
      <c r="AE12">
        <v>133</v>
      </c>
      <c r="AF12" t="s">
        <v>3314</v>
      </c>
      <c r="AG12">
        <v>0.7</v>
      </c>
      <c r="AH12">
        <v>3.62</v>
      </c>
      <c r="AI12">
        <v>3.23</v>
      </c>
      <c r="AJ12" t="s">
        <v>5984</v>
      </c>
      <c r="AK12" t="s">
        <v>5985</v>
      </c>
      <c r="AL12" t="s">
        <v>2492</v>
      </c>
      <c r="AM12" t="s">
        <v>2944</v>
      </c>
      <c r="AN12">
        <v>4</v>
      </c>
      <c r="AO12">
        <v>1.94</v>
      </c>
      <c r="AP12">
        <v>90</v>
      </c>
      <c r="AQ12">
        <v>153</v>
      </c>
      <c r="AR12">
        <v>339</v>
      </c>
      <c r="AS12">
        <v>12.9</v>
      </c>
      <c r="AT12">
        <v>10.9</v>
      </c>
      <c r="AU12">
        <v>11.3</v>
      </c>
      <c r="AV12">
        <v>322</v>
      </c>
      <c r="AW12">
        <v>4177.32</v>
      </c>
      <c r="AX12">
        <v>321</v>
      </c>
      <c r="AY12" t="s">
        <v>396</v>
      </c>
      <c r="AZ12" t="s">
        <v>5986</v>
      </c>
      <c r="BA12" t="s">
        <v>5987</v>
      </c>
      <c r="BB12" t="s">
        <v>86</v>
      </c>
      <c r="BC12" t="s">
        <v>86</v>
      </c>
      <c r="BD12" t="s">
        <v>86</v>
      </c>
      <c r="BE12">
        <v>4089.03</v>
      </c>
      <c r="BF12">
        <v>8</v>
      </c>
      <c r="BG12">
        <v>98.72</v>
      </c>
      <c r="BH12">
        <v>8</v>
      </c>
      <c r="BI12">
        <v>72</v>
      </c>
      <c r="BJ12">
        <v>933.98</v>
      </c>
      <c r="BK12">
        <v>71</v>
      </c>
      <c r="BL12">
        <v>12.7</v>
      </c>
      <c r="BM12">
        <v>10.7</v>
      </c>
      <c r="BN12">
        <v>88.29</v>
      </c>
      <c r="BO12">
        <v>0</v>
      </c>
    </row>
    <row r="13" spans="1:67">
      <c r="A13" t="s">
        <v>72</v>
      </c>
      <c r="B13" t="s">
        <v>233</v>
      </c>
      <c r="C13" t="s">
        <v>234</v>
      </c>
      <c r="D13" t="s">
        <v>235</v>
      </c>
      <c r="E13" t="s">
        <v>4743</v>
      </c>
      <c r="F13" t="s">
        <v>235</v>
      </c>
      <c r="G13">
        <v>155055</v>
      </c>
      <c r="H13">
        <v>661</v>
      </c>
      <c r="I13">
        <v>438.63</v>
      </c>
      <c r="J13">
        <v>421.01</v>
      </c>
      <c r="K13">
        <v>0</v>
      </c>
      <c r="L13">
        <v>17.62</v>
      </c>
      <c r="M13">
        <v>0</v>
      </c>
      <c r="N13">
        <v>0</v>
      </c>
      <c r="O13">
        <v>0</v>
      </c>
      <c r="P13">
        <v>0</v>
      </c>
      <c r="Q13">
        <v>0</v>
      </c>
      <c r="R13" t="s">
        <v>5935</v>
      </c>
      <c r="S13">
        <v>1731.69</v>
      </c>
      <c r="T13">
        <v>1659.74</v>
      </c>
      <c r="U13">
        <v>0</v>
      </c>
      <c r="V13">
        <v>71.95</v>
      </c>
      <c r="W13">
        <v>0</v>
      </c>
      <c r="X13">
        <v>129</v>
      </c>
      <c r="Y13">
        <v>123</v>
      </c>
      <c r="Z13">
        <v>0</v>
      </c>
      <c r="AA13">
        <v>6</v>
      </c>
      <c r="AB13">
        <v>0</v>
      </c>
      <c r="AC13" t="s">
        <v>5988</v>
      </c>
      <c r="AD13">
        <v>1371.12</v>
      </c>
      <c r="AE13">
        <v>104</v>
      </c>
      <c r="AF13" t="s">
        <v>1914</v>
      </c>
      <c r="AG13">
        <v>0.66</v>
      </c>
      <c r="AH13">
        <v>2.83</v>
      </c>
      <c r="AI13">
        <v>3.95</v>
      </c>
      <c r="AJ13" t="s">
        <v>5989</v>
      </c>
      <c r="AK13" t="s">
        <v>1303</v>
      </c>
      <c r="AL13" t="s">
        <v>5990</v>
      </c>
      <c r="AM13" t="s">
        <v>5991</v>
      </c>
      <c r="AN13">
        <v>3.4</v>
      </c>
      <c r="AO13">
        <v>1.62</v>
      </c>
      <c r="AP13">
        <v>56</v>
      </c>
      <c r="AQ13">
        <v>116</v>
      </c>
      <c r="AR13">
        <v>269</v>
      </c>
      <c r="AS13">
        <v>8</v>
      </c>
      <c r="AT13">
        <v>8.3</v>
      </c>
      <c r="AU13">
        <v>9</v>
      </c>
      <c r="AV13">
        <v>271</v>
      </c>
      <c r="AW13">
        <v>3504.05</v>
      </c>
      <c r="AX13">
        <v>269</v>
      </c>
      <c r="AY13" t="s">
        <v>5992</v>
      </c>
      <c r="AZ13" t="s">
        <v>5993</v>
      </c>
      <c r="BA13" t="s">
        <v>5994</v>
      </c>
      <c r="BB13" t="s">
        <v>86</v>
      </c>
      <c r="BC13" t="s">
        <v>86</v>
      </c>
      <c r="BD13" t="s">
        <v>86</v>
      </c>
      <c r="BE13">
        <v>3490.4</v>
      </c>
      <c r="BF13">
        <v>5</v>
      </c>
      <c r="BG13">
        <v>61.7</v>
      </c>
      <c r="BH13">
        <v>5</v>
      </c>
      <c r="BI13">
        <v>21</v>
      </c>
      <c r="BJ13">
        <v>272.79</v>
      </c>
      <c r="BK13">
        <v>19</v>
      </c>
      <c r="BL13">
        <v>12.88</v>
      </c>
      <c r="BM13">
        <v>9</v>
      </c>
      <c r="BN13">
        <v>13.65</v>
      </c>
      <c r="BO13">
        <v>0</v>
      </c>
    </row>
    <row r="14" spans="1:67">
      <c r="A14" t="s">
        <v>72</v>
      </c>
      <c r="B14" t="s">
        <v>259</v>
      </c>
      <c r="C14" t="s">
        <v>260</v>
      </c>
      <c r="D14" t="s">
        <v>261</v>
      </c>
      <c r="E14" t="s">
        <v>189</v>
      </c>
      <c r="F14" t="s">
        <v>261</v>
      </c>
      <c r="G14">
        <v>142834</v>
      </c>
      <c r="H14">
        <v>1394</v>
      </c>
      <c r="I14">
        <v>941.9</v>
      </c>
      <c r="J14">
        <v>886.61</v>
      </c>
      <c r="K14">
        <v>0</v>
      </c>
      <c r="L14">
        <v>55.29</v>
      </c>
      <c r="M14">
        <v>0</v>
      </c>
      <c r="N14">
        <v>0</v>
      </c>
      <c r="O14">
        <v>0</v>
      </c>
      <c r="P14">
        <v>0</v>
      </c>
      <c r="Q14">
        <v>0</v>
      </c>
      <c r="R14" t="s">
        <v>5935</v>
      </c>
      <c r="S14">
        <v>2558.19</v>
      </c>
      <c r="T14">
        <v>2446.27</v>
      </c>
      <c r="U14">
        <v>0</v>
      </c>
      <c r="V14">
        <v>111.92</v>
      </c>
      <c r="W14">
        <v>0</v>
      </c>
      <c r="X14">
        <v>180</v>
      </c>
      <c r="Y14">
        <v>172</v>
      </c>
      <c r="Z14">
        <v>0</v>
      </c>
      <c r="AA14">
        <v>8</v>
      </c>
      <c r="AB14">
        <v>0</v>
      </c>
      <c r="AC14" t="s">
        <v>4996</v>
      </c>
      <c r="AD14">
        <v>2133.73</v>
      </c>
      <c r="AE14">
        <v>152</v>
      </c>
      <c r="AF14" t="s">
        <v>2545</v>
      </c>
      <c r="AG14">
        <v>0.68</v>
      </c>
      <c r="AH14">
        <v>6.59</v>
      </c>
      <c r="AI14">
        <v>2.72</v>
      </c>
      <c r="AJ14" t="s">
        <v>5995</v>
      </c>
      <c r="AK14" t="s">
        <v>5996</v>
      </c>
      <c r="AL14" t="s">
        <v>4466</v>
      </c>
      <c r="AM14" t="s">
        <v>5997</v>
      </c>
      <c r="AN14">
        <v>5.23</v>
      </c>
      <c r="AO14">
        <v>3.65</v>
      </c>
      <c r="AP14">
        <v>59</v>
      </c>
      <c r="AQ14">
        <v>126</v>
      </c>
      <c r="AR14">
        <v>265</v>
      </c>
      <c r="AS14">
        <v>8.4</v>
      </c>
      <c r="AT14">
        <v>9</v>
      </c>
      <c r="AU14">
        <v>8.8</v>
      </c>
      <c r="AV14">
        <v>258</v>
      </c>
      <c r="AW14">
        <v>3609.42</v>
      </c>
      <c r="AX14">
        <v>257</v>
      </c>
      <c r="AY14" t="s">
        <v>628</v>
      </c>
      <c r="AZ14" t="s">
        <v>4457</v>
      </c>
      <c r="BA14" t="s">
        <v>2490</v>
      </c>
      <c r="BB14" t="s">
        <v>86</v>
      </c>
      <c r="BC14" t="s">
        <v>86</v>
      </c>
      <c r="BD14" t="s">
        <v>86</v>
      </c>
      <c r="BE14">
        <v>3602.42</v>
      </c>
      <c r="BF14">
        <v>0</v>
      </c>
      <c r="BG14">
        <v>0</v>
      </c>
      <c r="BH14">
        <v>0</v>
      </c>
      <c r="BI14">
        <v>10</v>
      </c>
      <c r="BJ14">
        <v>139.9</v>
      </c>
      <c r="BK14">
        <v>9</v>
      </c>
      <c r="BL14">
        <v>13.96</v>
      </c>
      <c r="BM14">
        <v>8.6</v>
      </c>
      <c r="BN14">
        <v>7</v>
      </c>
      <c r="BO14">
        <v>0</v>
      </c>
    </row>
    <row r="15" spans="1:67">
      <c r="A15" t="s">
        <v>72</v>
      </c>
      <c r="B15" t="s">
        <v>446</v>
      </c>
      <c r="C15" t="s">
        <v>447</v>
      </c>
      <c r="D15" t="s">
        <v>448</v>
      </c>
      <c r="E15" t="s">
        <v>5998</v>
      </c>
      <c r="F15" t="s">
        <v>448</v>
      </c>
      <c r="G15">
        <v>93903</v>
      </c>
      <c r="H15">
        <v>1111</v>
      </c>
      <c r="I15">
        <v>830.21</v>
      </c>
      <c r="J15">
        <v>744.54</v>
      </c>
      <c r="K15">
        <v>0</v>
      </c>
      <c r="L15">
        <v>85.67</v>
      </c>
      <c r="M15">
        <v>0</v>
      </c>
      <c r="N15">
        <v>0</v>
      </c>
      <c r="O15">
        <v>0</v>
      </c>
      <c r="P15">
        <v>0</v>
      </c>
      <c r="Q15">
        <v>0</v>
      </c>
      <c r="R15" t="s">
        <v>5935</v>
      </c>
      <c r="S15">
        <v>2237.6</v>
      </c>
      <c r="T15">
        <v>2069.72</v>
      </c>
      <c r="U15">
        <v>0</v>
      </c>
      <c r="V15">
        <v>167.88</v>
      </c>
      <c r="W15">
        <v>0</v>
      </c>
      <c r="X15">
        <v>162</v>
      </c>
      <c r="Y15">
        <v>150</v>
      </c>
      <c r="Z15">
        <v>0</v>
      </c>
      <c r="AA15">
        <v>12</v>
      </c>
      <c r="AB15">
        <v>0</v>
      </c>
      <c r="AC15" t="s">
        <v>5999</v>
      </c>
      <c r="AD15">
        <v>2081.97</v>
      </c>
      <c r="AE15">
        <v>150</v>
      </c>
      <c r="AF15" t="s">
        <v>2490</v>
      </c>
      <c r="AG15">
        <v>0.75</v>
      </c>
      <c r="AH15">
        <v>8.84</v>
      </c>
      <c r="AI15">
        <v>2.7</v>
      </c>
      <c r="AJ15" t="s">
        <v>6000</v>
      </c>
      <c r="AK15" t="s">
        <v>5304</v>
      </c>
      <c r="AL15" t="s">
        <v>4649</v>
      </c>
      <c r="AM15" t="s">
        <v>6001</v>
      </c>
      <c r="AN15">
        <v>5.12</v>
      </c>
      <c r="AO15">
        <v>3.22</v>
      </c>
      <c r="AP15">
        <v>57</v>
      </c>
      <c r="AQ15">
        <v>115</v>
      </c>
      <c r="AR15">
        <v>272</v>
      </c>
      <c r="AS15">
        <v>8.1</v>
      </c>
      <c r="AT15">
        <v>8.2</v>
      </c>
      <c r="AU15">
        <v>9.1</v>
      </c>
      <c r="AV15">
        <v>258</v>
      </c>
      <c r="AW15">
        <v>3565.35</v>
      </c>
      <c r="AX15">
        <v>257</v>
      </c>
      <c r="AY15" t="s">
        <v>6002</v>
      </c>
      <c r="AZ15" t="s">
        <v>6003</v>
      </c>
      <c r="BA15" t="s">
        <v>6004</v>
      </c>
      <c r="BB15" t="s">
        <v>86</v>
      </c>
      <c r="BC15" t="s">
        <v>86</v>
      </c>
      <c r="BD15" t="s">
        <v>86</v>
      </c>
      <c r="BE15">
        <v>3429.69</v>
      </c>
      <c r="BF15">
        <v>3</v>
      </c>
      <c r="BG15">
        <v>39.87</v>
      </c>
      <c r="BH15">
        <v>3</v>
      </c>
      <c r="BI15">
        <v>98</v>
      </c>
      <c r="BJ15">
        <v>1369.62</v>
      </c>
      <c r="BK15">
        <v>97</v>
      </c>
      <c r="BL15">
        <v>13.29</v>
      </c>
      <c r="BM15">
        <v>8.6</v>
      </c>
      <c r="BN15">
        <v>135.66</v>
      </c>
      <c r="BO15">
        <v>0</v>
      </c>
    </row>
    <row r="16" spans="1:67">
      <c r="A16" t="s">
        <v>72</v>
      </c>
      <c r="B16" t="s">
        <v>194</v>
      </c>
      <c r="C16" t="s">
        <v>195</v>
      </c>
      <c r="D16" t="s">
        <v>196</v>
      </c>
      <c r="E16" t="s">
        <v>1172</v>
      </c>
      <c r="F16" t="s">
        <v>196</v>
      </c>
      <c r="G16">
        <v>116619</v>
      </c>
      <c r="H16">
        <v>681</v>
      </c>
      <c r="I16">
        <v>509.59</v>
      </c>
      <c r="J16">
        <v>509.59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 t="s">
        <v>5935</v>
      </c>
      <c r="S16">
        <v>1984.89</v>
      </c>
      <c r="T16">
        <v>1984.89</v>
      </c>
      <c r="U16">
        <v>0</v>
      </c>
      <c r="V16">
        <v>0</v>
      </c>
      <c r="W16">
        <v>0</v>
      </c>
      <c r="X16">
        <v>144</v>
      </c>
      <c r="Y16">
        <v>144</v>
      </c>
      <c r="Z16">
        <v>0</v>
      </c>
      <c r="AA16">
        <v>0</v>
      </c>
      <c r="AB16">
        <v>0</v>
      </c>
      <c r="AC16" t="s">
        <v>6005</v>
      </c>
      <c r="AD16">
        <v>1745.95</v>
      </c>
      <c r="AE16">
        <v>125</v>
      </c>
      <c r="AF16" t="s">
        <v>1540</v>
      </c>
      <c r="AG16">
        <v>0.75</v>
      </c>
      <c r="AH16">
        <v>4.37</v>
      </c>
      <c r="AI16">
        <v>3.9</v>
      </c>
      <c r="AJ16" t="s">
        <v>6006</v>
      </c>
      <c r="AK16" t="s">
        <v>522</v>
      </c>
      <c r="AL16" t="s">
        <v>2050</v>
      </c>
      <c r="AM16" t="s">
        <v>5280</v>
      </c>
      <c r="AN16">
        <v>3.54</v>
      </c>
      <c r="AO16">
        <v>2.01</v>
      </c>
      <c r="AP16">
        <v>61</v>
      </c>
      <c r="AQ16">
        <v>125</v>
      </c>
      <c r="AR16">
        <v>266</v>
      </c>
      <c r="AS16">
        <v>8.7</v>
      </c>
      <c r="AT16">
        <v>8.9</v>
      </c>
      <c r="AU16">
        <v>8.9</v>
      </c>
      <c r="AV16">
        <v>254</v>
      </c>
      <c r="AW16">
        <v>3549.26</v>
      </c>
      <c r="AX16">
        <v>251</v>
      </c>
      <c r="AY16" t="s">
        <v>4927</v>
      </c>
      <c r="AZ16" t="s">
        <v>6007</v>
      </c>
      <c r="BA16" t="s">
        <v>383</v>
      </c>
      <c r="BB16" t="s">
        <v>86</v>
      </c>
      <c r="BC16" t="s">
        <v>86</v>
      </c>
      <c r="BD16" t="s">
        <v>86</v>
      </c>
      <c r="BE16">
        <v>3535.99</v>
      </c>
      <c r="BF16">
        <v>6</v>
      </c>
      <c r="BG16">
        <v>79.74</v>
      </c>
      <c r="BH16">
        <v>6</v>
      </c>
      <c r="BI16">
        <v>19</v>
      </c>
      <c r="BJ16">
        <v>265.81</v>
      </c>
      <c r="BK16">
        <v>16</v>
      </c>
      <c r="BL16">
        <v>13.92</v>
      </c>
      <c r="BM16">
        <v>8.5</v>
      </c>
      <c r="BN16">
        <v>13.27</v>
      </c>
      <c r="BO16">
        <v>0</v>
      </c>
    </row>
    <row r="17" spans="1:67">
      <c r="A17" t="s">
        <v>72</v>
      </c>
      <c r="B17" t="s">
        <v>940</v>
      </c>
      <c r="C17" t="s">
        <v>941</v>
      </c>
      <c r="D17" t="s">
        <v>942</v>
      </c>
      <c r="E17" t="s">
        <v>6008</v>
      </c>
      <c r="F17" t="s">
        <v>942</v>
      </c>
      <c r="G17">
        <v>54368</v>
      </c>
      <c r="H17">
        <v>875</v>
      </c>
      <c r="I17">
        <v>714</v>
      </c>
      <c r="J17">
        <v>659.82</v>
      </c>
      <c r="K17">
        <v>0</v>
      </c>
      <c r="L17">
        <v>54.18</v>
      </c>
      <c r="M17">
        <v>0</v>
      </c>
      <c r="N17">
        <v>0</v>
      </c>
      <c r="O17">
        <v>0</v>
      </c>
      <c r="P17">
        <v>0</v>
      </c>
      <c r="Q17">
        <v>0</v>
      </c>
      <c r="R17" t="s">
        <v>5935</v>
      </c>
      <c r="S17">
        <v>1740.3</v>
      </c>
      <c r="T17">
        <v>1670.37</v>
      </c>
      <c r="U17">
        <v>0</v>
      </c>
      <c r="V17">
        <v>69.93</v>
      </c>
      <c r="W17">
        <v>0</v>
      </c>
      <c r="X17">
        <v>169</v>
      </c>
      <c r="Y17">
        <v>162</v>
      </c>
      <c r="Z17">
        <v>0</v>
      </c>
      <c r="AA17">
        <v>7</v>
      </c>
      <c r="AB17">
        <v>0</v>
      </c>
      <c r="AC17" t="s">
        <v>6009</v>
      </c>
      <c r="AD17">
        <v>1518.48</v>
      </c>
      <c r="AE17">
        <v>151</v>
      </c>
      <c r="AF17" t="s">
        <v>1448</v>
      </c>
      <c r="AG17">
        <v>0.82</v>
      </c>
      <c r="AH17">
        <v>13.13</v>
      </c>
      <c r="AI17">
        <v>2.44</v>
      </c>
      <c r="AJ17" t="s">
        <v>617</v>
      </c>
      <c r="AK17" t="s">
        <v>4474</v>
      </c>
      <c r="AL17" t="s">
        <v>4489</v>
      </c>
      <c r="AM17" t="s">
        <v>6010</v>
      </c>
      <c r="AN17">
        <v>4.22</v>
      </c>
      <c r="AO17">
        <v>2.89</v>
      </c>
      <c r="AP17">
        <v>74</v>
      </c>
      <c r="AQ17">
        <v>115</v>
      </c>
      <c r="AR17">
        <v>232</v>
      </c>
      <c r="AS17">
        <v>10.6</v>
      </c>
      <c r="AT17">
        <v>8.2</v>
      </c>
      <c r="AU17">
        <v>7.7</v>
      </c>
      <c r="AV17">
        <v>247</v>
      </c>
      <c r="AW17">
        <v>2457.54</v>
      </c>
      <c r="AX17">
        <v>243</v>
      </c>
      <c r="AY17" t="s">
        <v>186</v>
      </c>
      <c r="AZ17" t="s">
        <v>1006</v>
      </c>
      <c r="BA17" t="s">
        <v>1534</v>
      </c>
      <c r="BB17" t="s">
        <v>86</v>
      </c>
      <c r="BC17" t="s">
        <v>86</v>
      </c>
      <c r="BD17" t="s">
        <v>86</v>
      </c>
      <c r="BE17">
        <v>2401.54</v>
      </c>
      <c r="BF17">
        <v>5</v>
      </c>
      <c r="BG17">
        <v>49.95</v>
      </c>
      <c r="BH17">
        <v>5</v>
      </c>
      <c r="BI17">
        <v>56</v>
      </c>
      <c r="BJ17">
        <v>559.44</v>
      </c>
      <c r="BK17">
        <v>54</v>
      </c>
      <c r="BL17">
        <v>9.72</v>
      </c>
      <c r="BM17">
        <v>8.2</v>
      </c>
      <c r="BN17">
        <v>56</v>
      </c>
      <c r="BO17">
        <v>0</v>
      </c>
    </row>
    <row r="18" spans="1:67">
      <c r="A18" t="s">
        <v>72</v>
      </c>
      <c r="B18" t="s">
        <v>220</v>
      </c>
      <c r="C18" t="s">
        <v>221</v>
      </c>
      <c r="D18" t="s">
        <v>222</v>
      </c>
      <c r="E18" t="s">
        <v>6011</v>
      </c>
      <c r="F18" t="s">
        <v>222</v>
      </c>
      <c r="G18">
        <v>96579</v>
      </c>
      <c r="H18">
        <v>699</v>
      </c>
      <c r="I18">
        <v>488.99</v>
      </c>
      <c r="J18">
        <v>482.98</v>
      </c>
      <c r="K18">
        <v>0</v>
      </c>
      <c r="L18">
        <v>6.01</v>
      </c>
      <c r="M18">
        <v>0</v>
      </c>
      <c r="N18">
        <v>0</v>
      </c>
      <c r="O18">
        <v>0</v>
      </c>
      <c r="P18">
        <v>0</v>
      </c>
      <c r="Q18">
        <v>0</v>
      </c>
      <c r="R18" t="s">
        <v>5935</v>
      </c>
      <c r="S18">
        <v>1570.55</v>
      </c>
      <c r="T18">
        <v>1557.56</v>
      </c>
      <c r="U18">
        <v>0</v>
      </c>
      <c r="V18">
        <v>12.99</v>
      </c>
      <c r="W18">
        <v>0</v>
      </c>
      <c r="X18">
        <v>118</v>
      </c>
      <c r="Y18">
        <v>117</v>
      </c>
      <c r="Z18">
        <v>0</v>
      </c>
      <c r="AA18">
        <v>1</v>
      </c>
      <c r="AB18">
        <v>0</v>
      </c>
      <c r="AC18" t="s">
        <v>6012</v>
      </c>
      <c r="AD18">
        <v>1194.43</v>
      </c>
      <c r="AE18">
        <v>91</v>
      </c>
      <c r="AF18" t="s">
        <v>799</v>
      </c>
      <c r="AG18">
        <v>0.7</v>
      </c>
      <c r="AH18">
        <v>5.06</v>
      </c>
      <c r="AI18">
        <v>3.21</v>
      </c>
      <c r="AJ18" t="s">
        <v>1531</v>
      </c>
      <c r="AK18" t="s">
        <v>3847</v>
      </c>
      <c r="AL18" t="s">
        <v>103</v>
      </c>
      <c r="AM18" t="s">
        <v>6013</v>
      </c>
      <c r="AN18">
        <v>4.14</v>
      </c>
      <c r="AO18">
        <v>2.01</v>
      </c>
      <c r="AP18">
        <v>62</v>
      </c>
      <c r="AQ18">
        <v>114</v>
      </c>
      <c r="AR18">
        <v>249</v>
      </c>
      <c r="AS18">
        <v>8.9</v>
      </c>
      <c r="AT18">
        <v>8.1</v>
      </c>
      <c r="AU18">
        <v>8.3</v>
      </c>
      <c r="AV18">
        <v>243</v>
      </c>
      <c r="AW18">
        <v>3153.97</v>
      </c>
      <c r="AX18">
        <v>238</v>
      </c>
      <c r="AY18" t="s">
        <v>6014</v>
      </c>
      <c r="AZ18" t="s">
        <v>6015</v>
      </c>
      <c r="BA18" t="s">
        <v>5711</v>
      </c>
      <c r="BB18" t="s">
        <v>86</v>
      </c>
      <c r="BC18" t="s">
        <v>86</v>
      </c>
      <c r="BD18" t="s">
        <v>86</v>
      </c>
      <c r="BE18">
        <v>3136.42</v>
      </c>
      <c r="BF18">
        <v>4</v>
      </c>
      <c r="BG18">
        <v>49.36</v>
      </c>
      <c r="BH18">
        <v>4</v>
      </c>
      <c r="BI18">
        <v>27</v>
      </c>
      <c r="BJ18">
        <v>350.73</v>
      </c>
      <c r="BK18">
        <v>22</v>
      </c>
      <c r="BL18">
        <v>12.91</v>
      </c>
      <c r="BM18">
        <v>8.1</v>
      </c>
      <c r="BN18">
        <v>17.55</v>
      </c>
      <c r="BO18">
        <v>0</v>
      </c>
    </row>
    <row r="19" spans="1:67">
      <c r="A19" t="s">
        <v>72</v>
      </c>
      <c r="B19" t="s">
        <v>246</v>
      </c>
      <c r="C19" t="s">
        <v>247</v>
      </c>
      <c r="D19" t="s">
        <v>248</v>
      </c>
      <c r="E19" t="s">
        <v>1802</v>
      </c>
      <c r="F19" t="s">
        <v>248</v>
      </c>
      <c r="G19">
        <v>92041</v>
      </c>
      <c r="H19">
        <v>708</v>
      </c>
      <c r="I19">
        <v>497.16</v>
      </c>
      <c r="J19">
        <v>489.58</v>
      </c>
      <c r="K19">
        <v>0</v>
      </c>
      <c r="L19">
        <v>7.58</v>
      </c>
      <c r="M19">
        <v>0</v>
      </c>
      <c r="N19">
        <v>0</v>
      </c>
      <c r="O19">
        <v>0</v>
      </c>
      <c r="P19">
        <v>0</v>
      </c>
      <c r="Q19">
        <v>0</v>
      </c>
      <c r="R19" t="s">
        <v>5935</v>
      </c>
      <c r="S19">
        <v>1640.44</v>
      </c>
      <c r="T19">
        <v>1614.46</v>
      </c>
      <c r="U19">
        <v>0</v>
      </c>
      <c r="V19">
        <v>25.98</v>
      </c>
      <c r="W19">
        <v>0</v>
      </c>
      <c r="X19">
        <v>122</v>
      </c>
      <c r="Y19">
        <v>120</v>
      </c>
      <c r="Z19">
        <v>0</v>
      </c>
      <c r="AA19">
        <v>2</v>
      </c>
      <c r="AB19">
        <v>0</v>
      </c>
      <c r="AC19" t="s">
        <v>6016</v>
      </c>
      <c r="AD19">
        <v>1357.02</v>
      </c>
      <c r="AE19">
        <v>102</v>
      </c>
      <c r="AF19" t="s">
        <v>1060</v>
      </c>
      <c r="AG19">
        <v>0.7</v>
      </c>
      <c r="AH19">
        <v>5.4</v>
      </c>
      <c r="AI19">
        <v>3.3</v>
      </c>
      <c r="AJ19" t="s">
        <v>6017</v>
      </c>
      <c r="AK19" t="s">
        <v>6018</v>
      </c>
      <c r="AL19" t="s">
        <v>594</v>
      </c>
      <c r="AM19" t="s">
        <v>6019</v>
      </c>
      <c r="AN19">
        <v>4.08</v>
      </c>
      <c r="AO19">
        <v>2.14</v>
      </c>
      <c r="AP19">
        <v>61</v>
      </c>
      <c r="AQ19">
        <v>114</v>
      </c>
      <c r="AR19">
        <v>243</v>
      </c>
      <c r="AS19">
        <v>8.7</v>
      </c>
      <c r="AT19">
        <v>8.1</v>
      </c>
      <c r="AU19">
        <v>8.1</v>
      </c>
      <c r="AV19">
        <v>232</v>
      </c>
      <c r="AW19">
        <v>2998.09</v>
      </c>
      <c r="AX19">
        <v>225</v>
      </c>
      <c r="AY19" t="s">
        <v>6020</v>
      </c>
      <c r="AZ19" t="s">
        <v>6021</v>
      </c>
      <c r="BA19" t="s">
        <v>6022</v>
      </c>
      <c r="BB19" t="s">
        <v>86</v>
      </c>
      <c r="BC19" t="s">
        <v>86</v>
      </c>
      <c r="BD19" t="s">
        <v>86</v>
      </c>
      <c r="BE19">
        <v>2980.55</v>
      </c>
      <c r="BF19">
        <v>4</v>
      </c>
      <c r="BG19">
        <v>49.36</v>
      </c>
      <c r="BH19">
        <v>4</v>
      </c>
      <c r="BI19">
        <v>27</v>
      </c>
      <c r="BJ19">
        <v>350.73</v>
      </c>
      <c r="BK19">
        <v>21</v>
      </c>
      <c r="BL19">
        <v>12.85</v>
      </c>
      <c r="BM19">
        <v>7.7</v>
      </c>
      <c r="BN19">
        <v>17.54</v>
      </c>
      <c r="BO19">
        <v>0</v>
      </c>
    </row>
    <row r="20" spans="1:67">
      <c r="A20" t="s">
        <v>72</v>
      </c>
      <c r="B20" t="s">
        <v>375</v>
      </c>
      <c r="C20" t="s">
        <v>376</v>
      </c>
      <c r="D20" t="s">
        <v>377</v>
      </c>
      <c r="E20" t="s">
        <v>2288</v>
      </c>
      <c r="F20" t="s">
        <v>377</v>
      </c>
      <c r="G20">
        <v>48514</v>
      </c>
      <c r="H20">
        <v>498</v>
      </c>
      <c r="I20">
        <v>305.23</v>
      </c>
      <c r="J20">
        <v>304.11</v>
      </c>
      <c r="K20">
        <v>0</v>
      </c>
      <c r="L20">
        <v>1.12</v>
      </c>
      <c r="M20">
        <v>0</v>
      </c>
      <c r="N20">
        <v>0</v>
      </c>
      <c r="O20">
        <v>0</v>
      </c>
      <c r="P20">
        <v>0</v>
      </c>
      <c r="Q20">
        <v>0</v>
      </c>
      <c r="R20" t="s">
        <v>5935</v>
      </c>
      <c r="S20">
        <v>1103.5</v>
      </c>
      <c r="T20">
        <v>1089.51</v>
      </c>
      <c r="U20">
        <v>0</v>
      </c>
      <c r="V20">
        <v>13.99</v>
      </c>
      <c r="W20">
        <v>0</v>
      </c>
      <c r="X20">
        <v>80</v>
      </c>
      <c r="Y20">
        <v>79</v>
      </c>
      <c r="Z20">
        <v>0</v>
      </c>
      <c r="AA20">
        <v>1</v>
      </c>
      <c r="AB20">
        <v>0</v>
      </c>
      <c r="AC20" t="s">
        <v>6023</v>
      </c>
      <c r="AD20">
        <v>908.65</v>
      </c>
      <c r="AE20">
        <v>65</v>
      </c>
      <c r="AF20" t="s">
        <v>2122</v>
      </c>
      <c r="AG20">
        <v>0.61</v>
      </c>
      <c r="AH20">
        <v>6.29</v>
      </c>
      <c r="AI20">
        <v>3.62</v>
      </c>
      <c r="AJ20" t="s">
        <v>5082</v>
      </c>
      <c r="AK20" t="s">
        <v>6024</v>
      </c>
      <c r="AL20" t="s">
        <v>6025</v>
      </c>
      <c r="AM20" t="s">
        <v>6026</v>
      </c>
      <c r="AN20">
        <v>3.82</v>
      </c>
      <c r="AO20">
        <v>1.33</v>
      </c>
      <c r="AP20">
        <v>73</v>
      </c>
      <c r="AQ20">
        <v>119</v>
      </c>
      <c r="AR20">
        <v>245</v>
      </c>
      <c r="AS20">
        <v>10.4</v>
      </c>
      <c r="AT20">
        <v>8.5</v>
      </c>
      <c r="AU20">
        <v>8.2</v>
      </c>
      <c r="AV20">
        <v>229</v>
      </c>
      <c r="AW20">
        <v>3200.21</v>
      </c>
      <c r="AX20">
        <v>227</v>
      </c>
      <c r="AY20" t="s">
        <v>6027</v>
      </c>
      <c r="AZ20" t="s">
        <v>117</v>
      </c>
      <c r="BA20" t="s">
        <v>2925</v>
      </c>
      <c r="BB20" t="s">
        <v>86</v>
      </c>
      <c r="BC20" t="s">
        <v>86</v>
      </c>
      <c r="BD20" t="s">
        <v>86</v>
      </c>
      <c r="BE20">
        <v>3183.4</v>
      </c>
      <c r="BF20">
        <v>5</v>
      </c>
      <c r="BG20">
        <v>66.45</v>
      </c>
      <c r="BH20">
        <v>5</v>
      </c>
      <c r="BI20">
        <v>24</v>
      </c>
      <c r="BJ20">
        <v>335.76</v>
      </c>
      <c r="BK20">
        <v>22</v>
      </c>
      <c r="BL20">
        <v>13.9</v>
      </c>
      <c r="BM20">
        <v>7.6</v>
      </c>
      <c r="BN20">
        <v>16.81</v>
      </c>
      <c r="BO20">
        <v>0</v>
      </c>
    </row>
    <row r="21" spans="1:67">
      <c r="A21" t="s">
        <v>72</v>
      </c>
      <c r="B21" t="s">
        <v>207</v>
      </c>
      <c r="C21" t="s">
        <v>208</v>
      </c>
      <c r="D21" t="s">
        <v>209</v>
      </c>
      <c r="E21" t="s">
        <v>5213</v>
      </c>
      <c r="F21" t="s">
        <v>209</v>
      </c>
      <c r="G21">
        <v>176416</v>
      </c>
      <c r="H21">
        <v>727</v>
      </c>
      <c r="I21">
        <v>661.35</v>
      </c>
      <c r="J21">
        <v>643.39</v>
      </c>
      <c r="K21">
        <v>0</v>
      </c>
      <c r="L21">
        <v>17.96</v>
      </c>
      <c r="M21">
        <v>0</v>
      </c>
      <c r="N21">
        <v>0</v>
      </c>
      <c r="O21">
        <v>0</v>
      </c>
      <c r="P21">
        <v>0</v>
      </c>
      <c r="Q21">
        <v>0</v>
      </c>
      <c r="R21" t="s">
        <v>5935</v>
      </c>
      <c r="S21">
        <v>2172.89</v>
      </c>
      <c r="T21">
        <v>2112.92</v>
      </c>
      <c r="U21">
        <v>0</v>
      </c>
      <c r="V21">
        <v>59.97</v>
      </c>
      <c r="W21">
        <v>0</v>
      </c>
      <c r="X21">
        <v>111</v>
      </c>
      <c r="Y21">
        <v>108</v>
      </c>
      <c r="Z21">
        <v>0</v>
      </c>
      <c r="AA21">
        <v>3</v>
      </c>
      <c r="AB21">
        <v>0</v>
      </c>
      <c r="AC21" t="s">
        <v>1054</v>
      </c>
      <c r="AD21">
        <v>2097.95</v>
      </c>
      <c r="AE21">
        <v>105</v>
      </c>
      <c r="AF21" t="s">
        <v>186</v>
      </c>
      <c r="AG21">
        <v>0.91</v>
      </c>
      <c r="AH21">
        <v>3.75</v>
      </c>
      <c r="AI21">
        <v>3.29</v>
      </c>
      <c r="AJ21" t="s">
        <v>2278</v>
      </c>
      <c r="AK21" t="s">
        <v>4636</v>
      </c>
      <c r="AL21" t="s">
        <v>6028</v>
      </c>
      <c r="AM21" t="s">
        <v>6029</v>
      </c>
      <c r="AN21">
        <v>5.96</v>
      </c>
      <c r="AO21">
        <v>2.95</v>
      </c>
      <c r="AP21">
        <v>50</v>
      </c>
      <c r="AQ21">
        <v>109</v>
      </c>
      <c r="AR21">
        <v>223</v>
      </c>
      <c r="AS21">
        <v>7.1</v>
      </c>
      <c r="AT21">
        <v>7.8</v>
      </c>
      <c r="AU21">
        <v>7.4</v>
      </c>
      <c r="AV21">
        <v>224</v>
      </c>
      <c r="AW21">
        <v>4451.77</v>
      </c>
      <c r="AX21">
        <v>222</v>
      </c>
      <c r="AY21" t="s">
        <v>6030</v>
      </c>
      <c r="AZ21" t="s">
        <v>1060</v>
      </c>
      <c r="BA21" t="s">
        <v>5819</v>
      </c>
      <c r="BB21" t="s">
        <v>86</v>
      </c>
      <c r="BC21" t="s">
        <v>86</v>
      </c>
      <c r="BD21" t="s">
        <v>86</v>
      </c>
      <c r="BE21">
        <v>4447.77</v>
      </c>
      <c r="BF21">
        <v>7</v>
      </c>
      <c r="BG21">
        <v>133.93</v>
      </c>
      <c r="BH21">
        <v>7</v>
      </c>
      <c r="BI21">
        <v>4</v>
      </c>
      <c r="BJ21">
        <v>79.96</v>
      </c>
      <c r="BK21">
        <v>2</v>
      </c>
      <c r="BL21">
        <v>19.86</v>
      </c>
      <c r="BM21">
        <v>7.5</v>
      </c>
      <c r="BN21">
        <v>4</v>
      </c>
      <c r="BO21">
        <v>0</v>
      </c>
    </row>
    <row r="22" spans="1:67">
      <c r="A22" t="s">
        <v>72</v>
      </c>
      <c r="B22" t="s">
        <v>587</v>
      </c>
      <c r="C22" t="s">
        <v>588</v>
      </c>
      <c r="D22" t="s">
        <v>589</v>
      </c>
      <c r="E22" t="s">
        <v>6031</v>
      </c>
      <c r="F22" t="s">
        <v>589</v>
      </c>
      <c r="G22">
        <v>43170</v>
      </c>
      <c r="H22">
        <v>452</v>
      </c>
      <c r="I22">
        <v>362.84</v>
      </c>
      <c r="J22">
        <v>338.6</v>
      </c>
      <c r="K22">
        <v>0</v>
      </c>
      <c r="L22">
        <v>24.24</v>
      </c>
      <c r="M22">
        <v>0</v>
      </c>
      <c r="N22">
        <v>0</v>
      </c>
      <c r="O22">
        <v>0</v>
      </c>
      <c r="P22">
        <v>0</v>
      </c>
      <c r="Q22">
        <v>0</v>
      </c>
      <c r="R22" t="s">
        <v>5935</v>
      </c>
      <c r="S22">
        <v>1415.26</v>
      </c>
      <c r="T22">
        <v>1272.37</v>
      </c>
      <c r="U22">
        <v>0</v>
      </c>
      <c r="V22">
        <v>142.89</v>
      </c>
      <c r="W22">
        <v>0</v>
      </c>
      <c r="X22">
        <v>109</v>
      </c>
      <c r="Y22">
        <v>98</v>
      </c>
      <c r="Z22">
        <v>0</v>
      </c>
      <c r="AA22">
        <v>11</v>
      </c>
      <c r="AB22">
        <v>0</v>
      </c>
      <c r="AC22" t="s">
        <v>6032</v>
      </c>
      <c r="AD22">
        <v>1383.05</v>
      </c>
      <c r="AE22">
        <v>107</v>
      </c>
      <c r="AF22" t="s">
        <v>657</v>
      </c>
      <c r="AG22">
        <v>0.8</v>
      </c>
      <c r="AH22">
        <v>8.4</v>
      </c>
      <c r="AI22">
        <v>3.9</v>
      </c>
      <c r="AJ22" t="s">
        <v>4517</v>
      </c>
      <c r="AK22" t="s">
        <v>6033</v>
      </c>
      <c r="AL22" t="s">
        <v>317</v>
      </c>
      <c r="AM22" t="s">
        <v>5616</v>
      </c>
      <c r="AN22">
        <v>3.33</v>
      </c>
      <c r="AO22">
        <v>1.66</v>
      </c>
      <c r="AP22">
        <v>32</v>
      </c>
      <c r="AQ22">
        <v>79</v>
      </c>
      <c r="AR22">
        <v>201</v>
      </c>
      <c r="AS22">
        <v>4.6</v>
      </c>
      <c r="AT22">
        <v>5.6</v>
      </c>
      <c r="AU22">
        <v>6.7</v>
      </c>
      <c r="AV22">
        <v>218</v>
      </c>
      <c r="AW22">
        <v>2818.18</v>
      </c>
      <c r="AX22">
        <v>216</v>
      </c>
      <c r="AY22" t="s">
        <v>6034</v>
      </c>
      <c r="AZ22" t="s">
        <v>6035</v>
      </c>
      <c r="BA22" t="s">
        <v>2622</v>
      </c>
      <c r="BB22" t="s">
        <v>86</v>
      </c>
      <c r="BC22" t="s">
        <v>86</v>
      </c>
      <c r="BD22" t="s">
        <v>86</v>
      </c>
      <c r="BE22">
        <v>2813.63</v>
      </c>
      <c r="BF22">
        <v>1</v>
      </c>
      <c r="BG22">
        <v>12.34</v>
      </c>
      <c r="BH22">
        <v>1</v>
      </c>
      <c r="BI22">
        <v>7</v>
      </c>
      <c r="BJ22">
        <v>90.93</v>
      </c>
      <c r="BK22">
        <v>5</v>
      </c>
      <c r="BL22">
        <v>12.91</v>
      </c>
      <c r="BM22">
        <v>7.3</v>
      </c>
      <c r="BN22">
        <v>4.55</v>
      </c>
      <c r="BO22">
        <v>0</v>
      </c>
    </row>
    <row r="23" spans="1:67">
      <c r="A23" t="s">
        <v>72</v>
      </c>
      <c r="B23" t="s">
        <v>496</v>
      </c>
      <c r="C23" t="s">
        <v>497</v>
      </c>
      <c r="D23" t="s">
        <v>498</v>
      </c>
      <c r="E23" t="s">
        <v>6036</v>
      </c>
      <c r="F23" t="s">
        <v>498</v>
      </c>
      <c r="G23">
        <v>70173</v>
      </c>
      <c r="H23">
        <v>734</v>
      </c>
      <c r="I23">
        <v>569.1</v>
      </c>
      <c r="J23">
        <v>538.26</v>
      </c>
      <c r="K23">
        <v>0</v>
      </c>
      <c r="L23">
        <v>30.84</v>
      </c>
      <c r="M23">
        <v>0</v>
      </c>
      <c r="N23">
        <v>0</v>
      </c>
      <c r="O23">
        <v>0</v>
      </c>
      <c r="P23">
        <v>0</v>
      </c>
      <c r="Q23">
        <v>0</v>
      </c>
      <c r="R23" t="s">
        <v>5935</v>
      </c>
      <c r="S23">
        <v>1658.43</v>
      </c>
      <c r="T23">
        <v>1515.54</v>
      </c>
      <c r="U23">
        <v>0</v>
      </c>
      <c r="V23">
        <v>142.89</v>
      </c>
      <c r="W23">
        <v>0</v>
      </c>
      <c r="X23">
        <v>125</v>
      </c>
      <c r="Y23">
        <v>114</v>
      </c>
      <c r="Z23">
        <v>0</v>
      </c>
      <c r="AA23">
        <v>11</v>
      </c>
      <c r="AB23">
        <v>0</v>
      </c>
      <c r="AC23" t="s">
        <v>6037</v>
      </c>
      <c r="AD23">
        <v>1388.63</v>
      </c>
      <c r="AE23">
        <v>105</v>
      </c>
      <c r="AF23" t="s">
        <v>657</v>
      </c>
      <c r="AG23">
        <v>0.78</v>
      </c>
      <c r="AH23">
        <v>8.11</v>
      </c>
      <c r="AI23">
        <v>2.91</v>
      </c>
      <c r="AJ23" t="s">
        <v>5404</v>
      </c>
      <c r="AK23" t="s">
        <v>6038</v>
      </c>
      <c r="AL23" t="s">
        <v>1171</v>
      </c>
      <c r="AM23" t="s">
        <v>6039</v>
      </c>
      <c r="AN23">
        <v>4.55</v>
      </c>
      <c r="AO23">
        <v>2.65</v>
      </c>
      <c r="AP23">
        <v>51</v>
      </c>
      <c r="AQ23">
        <v>111</v>
      </c>
      <c r="AR23">
        <v>217</v>
      </c>
      <c r="AS23">
        <v>7.3</v>
      </c>
      <c r="AT23">
        <v>7.9</v>
      </c>
      <c r="AU23">
        <v>7.2</v>
      </c>
      <c r="AV23">
        <v>215</v>
      </c>
      <c r="AW23">
        <v>2791.55</v>
      </c>
      <c r="AX23">
        <v>211</v>
      </c>
      <c r="AY23" t="s">
        <v>2372</v>
      </c>
      <c r="AZ23" t="s">
        <v>6040</v>
      </c>
      <c r="BA23" t="s">
        <v>6041</v>
      </c>
      <c r="BB23" t="s">
        <v>86</v>
      </c>
      <c r="BC23" t="s">
        <v>86</v>
      </c>
      <c r="BD23" t="s">
        <v>86</v>
      </c>
      <c r="BE23">
        <v>2786.35</v>
      </c>
      <c r="BF23">
        <v>2</v>
      </c>
      <c r="BG23">
        <v>24.68</v>
      </c>
      <c r="BH23">
        <v>2</v>
      </c>
      <c r="BI23">
        <v>8</v>
      </c>
      <c r="BJ23">
        <v>103.92</v>
      </c>
      <c r="BK23">
        <v>6</v>
      </c>
      <c r="BL23">
        <v>12.96</v>
      </c>
      <c r="BM23">
        <v>7.2</v>
      </c>
      <c r="BN23">
        <v>5.2</v>
      </c>
      <c r="BO23">
        <v>0</v>
      </c>
    </row>
    <row r="24" spans="1:67">
      <c r="A24" t="s">
        <v>72</v>
      </c>
      <c r="B24" t="s">
        <v>529</v>
      </c>
      <c r="C24" t="s">
        <v>530</v>
      </c>
      <c r="D24" t="s">
        <v>531</v>
      </c>
      <c r="E24" t="s">
        <v>6042</v>
      </c>
      <c r="F24" t="s">
        <v>531</v>
      </c>
      <c r="G24">
        <v>86533</v>
      </c>
      <c r="H24">
        <v>648</v>
      </c>
      <c r="I24">
        <v>431.28</v>
      </c>
      <c r="J24">
        <v>425.5</v>
      </c>
      <c r="K24">
        <v>0</v>
      </c>
      <c r="L24">
        <v>5.78</v>
      </c>
      <c r="M24">
        <v>0</v>
      </c>
      <c r="N24">
        <v>0</v>
      </c>
      <c r="O24">
        <v>0</v>
      </c>
      <c r="P24">
        <v>0</v>
      </c>
      <c r="Q24">
        <v>0</v>
      </c>
      <c r="R24" t="s">
        <v>5935</v>
      </c>
      <c r="S24">
        <v>1260.34</v>
      </c>
      <c r="T24">
        <v>1221.37</v>
      </c>
      <c r="U24">
        <v>0</v>
      </c>
      <c r="V24">
        <v>38.97</v>
      </c>
      <c r="W24">
        <v>0</v>
      </c>
      <c r="X24">
        <v>97</v>
      </c>
      <c r="Y24">
        <v>94</v>
      </c>
      <c r="Z24">
        <v>0</v>
      </c>
      <c r="AA24">
        <v>3</v>
      </c>
      <c r="AB24">
        <v>0</v>
      </c>
      <c r="AC24" t="s">
        <v>2361</v>
      </c>
      <c r="AD24">
        <v>1125.39</v>
      </c>
      <c r="AE24">
        <v>87</v>
      </c>
      <c r="AF24" t="s">
        <v>616</v>
      </c>
      <c r="AG24">
        <v>0.67</v>
      </c>
      <c r="AH24">
        <v>4.98</v>
      </c>
      <c r="AI24">
        <v>2.92</v>
      </c>
      <c r="AJ24" t="s">
        <v>6043</v>
      </c>
      <c r="AK24" t="s">
        <v>6044</v>
      </c>
      <c r="AL24" t="s">
        <v>1214</v>
      </c>
      <c r="AM24" t="s">
        <v>6045</v>
      </c>
      <c r="AN24">
        <v>4.45</v>
      </c>
      <c r="AO24">
        <v>2.05</v>
      </c>
      <c r="AP24">
        <v>58</v>
      </c>
      <c r="AQ24">
        <v>93</v>
      </c>
      <c r="AR24">
        <v>221</v>
      </c>
      <c r="AS24">
        <v>8.3</v>
      </c>
      <c r="AT24">
        <v>6.6</v>
      </c>
      <c r="AU24">
        <v>7.4</v>
      </c>
      <c r="AV24">
        <v>210</v>
      </c>
      <c r="AW24">
        <v>2726.6</v>
      </c>
      <c r="AX24">
        <v>207</v>
      </c>
      <c r="AY24" t="s">
        <v>280</v>
      </c>
      <c r="AZ24" t="s">
        <v>6046</v>
      </c>
      <c r="BA24" t="s">
        <v>6047</v>
      </c>
      <c r="BB24" t="s">
        <v>86</v>
      </c>
      <c r="BC24" t="s">
        <v>86</v>
      </c>
      <c r="BD24" t="s">
        <v>86</v>
      </c>
      <c r="BE24">
        <v>2719.46</v>
      </c>
      <c r="BF24">
        <v>2</v>
      </c>
      <c r="BG24">
        <v>24.68</v>
      </c>
      <c r="BH24">
        <v>2</v>
      </c>
      <c r="BI24">
        <v>11</v>
      </c>
      <c r="BJ24">
        <v>142.89</v>
      </c>
      <c r="BK24">
        <v>8</v>
      </c>
      <c r="BL24">
        <v>12.95</v>
      </c>
      <c r="BM24">
        <v>7</v>
      </c>
      <c r="BN24">
        <v>7.14</v>
      </c>
      <c r="BO24">
        <v>0</v>
      </c>
    </row>
    <row r="25" spans="1:67">
      <c r="A25" t="s">
        <v>72</v>
      </c>
      <c r="B25" t="s">
        <v>310</v>
      </c>
      <c r="C25" t="s">
        <v>311</v>
      </c>
      <c r="D25" t="s">
        <v>312</v>
      </c>
      <c r="E25" t="s">
        <v>4201</v>
      </c>
      <c r="F25" t="s">
        <v>312</v>
      </c>
      <c r="G25">
        <v>40758</v>
      </c>
      <c r="H25">
        <v>555</v>
      </c>
      <c r="I25">
        <v>364.13</v>
      </c>
      <c r="J25">
        <v>360.69</v>
      </c>
      <c r="K25">
        <v>0</v>
      </c>
      <c r="L25">
        <v>3.44</v>
      </c>
      <c r="M25">
        <v>0</v>
      </c>
      <c r="N25">
        <v>0</v>
      </c>
      <c r="O25">
        <v>0</v>
      </c>
      <c r="P25">
        <v>0</v>
      </c>
      <c r="Q25">
        <v>0</v>
      </c>
      <c r="R25" t="s">
        <v>5935</v>
      </c>
      <c r="S25">
        <v>1000.54</v>
      </c>
      <c r="T25">
        <v>974.56</v>
      </c>
      <c r="U25">
        <v>0</v>
      </c>
      <c r="V25">
        <v>25.98</v>
      </c>
      <c r="W25">
        <v>0</v>
      </c>
      <c r="X25">
        <v>77</v>
      </c>
      <c r="Y25">
        <v>75</v>
      </c>
      <c r="Z25">
        <v>0</v>
      </c>
      <c r="AA25">
        <v>2</v>
      </c>
      <c r="AB25">
        <v>0</v>
      </c>
      <c r="AC25" t="s">
        <v>5809</v>
      </c>
      <c r="AD25">
        <v>883.32</v>
      </c>
      <c r="AE25">
        <v>68</v>
      </c>
      <c r="AF25" t="s">
        <v>6030</v>
      </c>
      <c r="AG25">
        <v>0.66</v>
      </c>
      <c r="AH25">
        <v>8.93</v>
      </c>
      <c r="AI25">
        <v>2.75</v>
      </c>
      <c r="AJ25" t="s">
        <v>5000</v>
      </c>
      <c r="AK25" t="s">
        <v>6048</v>
      </c>
      <c r="AL25" t="s">
        <v>6048</v>
      </c>
      <c r="AM25" t="s">
        <v>5151</v>
      </c>
      <c r="AN25">
        <v>4.73</v>
      </c>
      <c r="AO25">
        <v>1.73</v>
      </c>
      <c r="AP25">
        <v>49</v>
      </c>
      <c r="AQ25">
        <v>96</v>
      </c>
      <c r="AR25">
        <v>207</v>
      </c>
      <c r="AS25">
        <v>7</v>
      </c>
      <c r="AT25">
        <v>6.9</v>
      </c>
      <c r="AU25">
        <v>6.9</v>
      </c>
      <c r="AV25">
        <v>210</v>
      </c>
      <c r="AW25">
        <v>2714.26</v>
      </c>
      <c r="AX25">
        <v>209</v>
      </c>
      <c r="AY25" t="s">
        <v>1294</v>
      </c>
      <c r="AZ25" t="s">
        <v>6049</v>
      </c>
      <c r="BA25" t="s">
        <v>6050</v>
      </c>
      <c r="BB25" t="s">
        <v>86</v>
      </c>
      <c r="BC25" t="s">
        <v>86</v>
      </c>
      <c r="BD25" t="s">
        <v>86</v>
      </c>
      <c r="BE25">
        <v>2712.96</v>
      </c>
      <c r="BF25">
        <v>1</v>
      </c>
      <c r="BG25">
        <v>12.34</v>
      </c>
      <c r="BH25">
        <v>1</v>
      </c>
      <c r="BI25">
        <v>2</v>
      </c>
      <c r="BJ25">
        <v>25.98</v>
      </c>
      <c r="BK25">
        <v>1</v>
      </c>
      <c r="BL25">
        <v>12.92</v>
      </c>
      <c r="BM25">
        <v>7</v>
      </c>
      <c r="BN25">
        <v>1.3</v>
      </c>
      <c r="BO25">
        <v>0</v>
      </c>
    </row>
    <row r="26" spans="1:67">
      <c r="A26" t="s">
        <v>72</v>
      </c>
      <c r="B26" t="s">
        <v>4090</v>
      </c>
      <c r="C26" t="s">
        <v>4091</v>
      </c>
      <c r="D26" t="s">
        <v>4092</v>
      </c>
      <c r="E26" t="s">
        <v>2492</v>
      </c>
      <c r="F26" t="s">
        <v>4092</v>
      </c>
      <c r="G26">
        <v>74004</v>
      </c>
      <c r="H26">
        <v>800</v>
      </c>
      <c r="I26">
        <v>711.73</v>
      </c>
      <c r="J26">
        <v>508.83</v>
      </c>
      <c r="K26">
        <v>0</v>
      </c>
      <c r="L26">
        <v>202.9</v>
      </c>
      <c r="M26">
        <v>0</v>
      </c>
      <c r="N26">
        <v>0</v>
      </c>
      <c r="O26">
        <v>0</v>
      </c>
      <c r="P26">
        <v>0</v>
      </c>
      <c r="Q26">
        <v>0</v>
      </c>
      <c r="R26" t="s">
        <v>5935</v>
      </c>
      <c r="S26">
        <v>1861.75</v>
      </c>
      <c r="T26">
        <v>1457.03</v>
      </c>
      <c r="U26">
        <v>0</v>
      </c>
      <c r="V26">
        <v>404.72</v>
      </c>
      <c r="W26">
        <v>0</v>
      </c>
      <c r="X26">
        <v>122</v>
      </c>
      <c r="Y26">
        <v>96</v>
      </c>
      <c r="Z26">
        <v>0</v>
      </c>
      <c r="AA26">
        <v>26</v>
      </c>
      <c r="AB26">
        <v>0</v>
      </c>
      <c r="AC26" t="s">
        <v>6051</v>
      </c>
      <c r="AD26">
        <v>1716.1</v>
      </c>
      <c r="AE26">
        <v>114</v>
      </c>
      <c r="AF26" t="s">
        <v>1227</v>
      </c>
      <c r="AG26">
        <v>0.89</v>
      </c>
      <c r="AH26">
        <v>9.62</v>
      </c>
      <c r="AI26">
        <v>2.62</v>
      </c>
      <c r="AJ26" t="s">
        <v>6052</v>
      </c>
      <c r="AK26" t="s">
        <v>6053</v>
      </c>
      <c r="AL26" t="s">
        <v>4740</v>
      </c>
      <c r="AM26" t="s">
        <v>4494</v>
      </c>
      <c r="AN26">
        <v>5.83</v>
      </c>
      <c r="AO26">
        <v>3.47</v>
      </c>
      <c r="AP26">
        <v>48</v>
      </c>
      <c r="AQ26">
        <v>105</v>
      </c>
      <c r="AR26">
        <v>223</v>
      </c>
      <c r="AS26">
        <v>6.9</v>
      </c>
      <c r="AT26">
        <v>7.5</v>
      </c>
      <c r="AU26">
        <v>7.4</v>
      </c>
      <c r="AV26">
        <v>205</v>
      </c>
      <c r="AW26">
        <v>3057.96</v>
      </c>
      <c r="AX26">
        <v>203</v>
      </c>
      <c r="AY26" t="s">
        <v>6054</v>
      </c>
      <c r="AZ26" t="s">
        <v>6055</v>
      </c>
      <c r="BA26" t="s">
        <v>5154</v>
      </c>
      <c r="BB26" t="s">
        <v>86</v>
      </c>
      <c r="BC26" t="s">
        <v>86</v>
      </c>
      <c r="BD26" t="s">
        <v>86</v>
      </c>
      <c r="BE26">
        <v>2825.46</v>
      </c>
      <c r="BF26">
        <v>2</v>
      </c>
      <c r="BG26">
        <v>29.98</v>
      </c>
      <c r="BH26">
        <v>2</v>
      </c>
      <c r="BI26">
        <v>155</v>
      </c>
      <c r="BJ26">
        <v>2323.45</v>
      </c>
      <c r="BK26">
        <v>154</v>
      </c>
      <c r="BL26">
        <v>13.78</v>
      </c>
      <c r="BM26">
        <v>6.8</v>
      </c>
      <c r="BN26">
        <v>232.5</v>
      </c>
      <c r="BO26">
        <v>0</v>
      </c>
    </row>
    <row r="27" spans="1:67">
      <c r="A27" t="s">
        <v>72</v>
      </c>
      <c r="B27" t="s">
        <v>755</v>
      </c>
      <c r="C27" t="s">
        <v>756</v>
      </c>
      <c r="D27" t="s">
        <v>757</v>
      </c>
      <c r="E27" t="s">
        <v>5310</v>
      </c>
      <c r="F27" t="s">
        <v>757</v>
      </c>
      <c r="G27">
        <v>60439</v>
      </c>
      <c r="H27">
        <v>918</v>
      </c>
      <c r="I27">
        <v>643.73</v>
      </c>
      <c r="J27">
        <v>558.45</v>
      </c>
      <c r="K27">
        <v>0</v>
      </c>
      <c r="L27">
        <v>85.28</v>
      </c>
      <c r="M27">
        <v>0</v>
      </c>
      <c r="N27">
        <v>0</v>
      </c>
      <c r="O27">
        <v>0</v>
      </c>
      <c r="P27">
        <v>0</v>
      </c>
      <c r="Q27">
        <v>0</v>
      </c>
      <c r="R27" t="s">
        <v>5935</v>
      </c>
      <c r="S27">
        <v>1862.87</v>
      </c>
      <c r="T27">
        <v>1672.45</v>
      </c>
      <c r="U27">
        <v>0</v>
      </c>
      <c r="V27">
        <v>190.42</v>
      </c>
      <c r="W27">
        <v>0</v>
      </c>
      <c r="X27">
        <v>132</v>
      </c>
      <c r="Y27">
        <v>118</v>
      </c>
      <c r="Z27">
        <v>0</v>
      </c>
      <c r="AA27">
        <v>14</v>
      </c>
      <c r="AB27">
        <v>0</v>
      </c>
      <c r="AC27" t="s">
        <v>6056</v>
      </c>
      <c r="AD27">
        <v>1771.59</v>
      </c>
      <c r="AE27">
        <v>125</v>
      </c>
      <c r="AF27" t="s">
        <v>3535</v>
      </c>
      <c r="AG27">
        <v>0.7</v>
      </c>
      <c r="AH27">
        <v>10.65</v>
      </c>
      <c r="AI27">
        <v>2.89</v>
      </c>
      <c r="AJ27" t="s">
        <v>1562</v>
      </c>
      <c r="AK27" t="s">
        <v>4618</v>
      </c>
      <c r="AL27" t="s">
        <v>1010</v>
      </c>
      <c r="AM27" t="s">
        <v>6057</v>
      </c>
      <c r="AN27">
        <v>4.88</v>
      </c>
      <c r="AO27">
        <v>3.17</v>
      </c>
      <c r="AP27">
        <v>53</v>
      </c>
      <c r="AQ27">
        <v>93</v>
      </c>
      <c r="AR27">
        <v>203</v>
      </c>
      <c r="AS27">
        <v>7.6</v>
      </c>
      <c r="AT27">
        <v>6.6</v>
      </c>
      <c r="AU27">
        <v>6.8</v>
      </c>
      <c r="AV27">
        <v>203</v>
      </c>
      <c r="AW27">
        <v>2837.87</v>
      </c>
      <c r="AX27">
        <v>201</v>
      </c>
      <c r="AY27" t="s">
        <v>6058</v>
      </c>
      <c r="AZ27" t="s">
        <v>6059</v>
      </c>
      <c r="BA27" t="s">
        <v>6060</v>
      </c>
      <c r="BB27" t="s">
        <v>86</v>
      </c>
      <c r="BC27" t="s">
        <v>86</v>
      </c>
      <c r="BD27" t="s">
        <v>86</v>
      </c>
      <c r="BE27">
        <v>2739.24</v>
      </c>
      <c r="BF27">
        <v>3</v>
      </c>
      <c r="BG27">
        <v>39.87</v>
      </c>
      <c r="BH27">
        <v>3</v>
      </c>
      <c r="BI27">
        <v>75</v>
      </c>
      <c r="BJ27">
        <v>1048.55</v>
      </c>
      <c r="BK27">
        <v>73</v>
      </c>
      <c r="BL27">
        <v>13.49</v>
      </c>
      <c r="BM27">
        <v>6.8</v>
      </c>
      <c r="BN27">
        <v>98.63</v>
      </c>
      <c r="BO27">
        <v>0</v>
      </c>
    </row>
    <row r="28" spans="1:67">
      <c r="A28" t="s">
        <v>72</v>
      </c>
      <c r="B28" t="s">
        <v>386</v>
      </c>
      <c r="C28" t="s">
        <v>387</v>
      </c>
      <c r="D28" t="s">
        <v>388</v>
      </c>
      <c r="E28" t="s">
        <v>2928</v>
      </c>
      <c r="F28" t="s">
        <v>388</v>
      </c>
      <c r="G28">
        <v>50756</v>
      </c>
      <c r="H28">
        <v>680</v>
      </c>
      <c r="I28">
        <v>447.09</v>
      </c>
      <c r="J28">
        <v>429.89</v>
      </c>
      <c r="K28">
        <v>0</v>
      </c>
      <c r="L28">
        <v>17.2</v>
      </c>
      <c r="M28">
        <v>0</v>
      </c>
      <c r="N28">
        <v>0</v>
      </c>
      <c r="O28">
        <v>0</v>
      </c>
      <c r="P28">
        <v>0</v>
      </c>
      <c r="Q28">
        <v>0</v>
      </c>
      <c r="R28" t="s">
        <v>5935</v>
      </c>
      <c r="S28">
        <v>1395.24</v>
      </c>
      <c r="T28">
        <v>1330.29</v>
      </c>
      <c r="U28">
        <v>0</v>
      </c>
      <c r="V28">
        <v>64.95</v>
      </c>
      <c r="W28">
        <v>0</v>
      </c>
      <c r="X28">
        <v>107</v>
      </c>
      <c r="Y28">
        <v>102</v>
      </c>
      <c r="Z28">
        <v>0</v>
      </c>
      <c r="AA28">
        <v>5</v>
      </c>
      <c r="AB28">
        <v>0</v>
      </c>
      <c r="AC28" t="s">
        <v>6061</v>
      </c>
      <c r="AD28">
        <v>1229.93</v>
      </c>
      <c r="AE28">
        <v>95</v>
      </c>
      <c r="AF28" t="s">
        <v>3017</v>
      </c>
      <c r="AG28">
        <v>0.66</v>
      </c>
      <c r="AH28">
        <v>8.81</v>
      </c>
      <c r="AI28">
        <v>3.12</v>
      </c>
      <c r="AJ28" t="s">
        <v>6062</v>
      </c>
      <c r="AK28" t="s">
        <v>6063</v>
      </c>
      <c r="AL28" t="s">
        <v>249</v>
      </c>
      <c r="AM28" t="s">
        <v>6064</v>
      </c>
      <c r="AN28">
        <v>4.18</v>
      </c>
      <c r="AO28">
        <v>2.3</v>
      </c>
      <c r="AP28">
        <v>39</v>
      </c>
      <c r="AQ28">
        <v>82</v>
      </c>
      <c r="AR28">
        <v>185</v>
      </c>
      <c r="AS28">
        <v>5.6</v>
      </c>
      <c r="AT28">
        <v>5.9</v>
      </c>
      <c r="AU28">
        <v>6.2</v>
      </c>
      <c r="AV28">
        <v>194</v>
      </c>
      <c r="AW28">
        <v>2520.06</v>
      </c>
      <c r="AX28">
        <v>193</v>
      </c>
      <c r="AY28" t="s">
        <v>6065</v>
      </c>
      <c r="AZ28" t="s">
        <v>6066</v>
      </c>
      <c r="BA28" t="s">
        <v>5151</v>
      </c>
      <c r="BB28" t="s">
        <v>86</v>
      </c>
      <c r="BC28" t="s">
        <v>86</v>
      </c>
      <c r="BD28" t="s">
        <v>86</v>
      </c>
      <c r="BE28">
        <v>2513.56</v>
      </c>
      <c r="BF28">
        <v>0</v>
      </c>
      <c r="BG28">
        <v>0</v>
      </c>
      <c r="BH28">
        <v>0</v>
      </c>
      <c r="BI28">
        <v>10</v>
      </c>
      <c r="BJ28">
        <v>129.9</v>
      </c>
      <c r="BK28">
        <v>10</v>
      </c>
      <c r="BL28">
        <v>12.96</v>
      </c>
      <c r="BM28">
        <v>6.5</v>
      </c>
      <c r="BN28">
        <v>6.5</v>
      </c>
      <c r="BO28">
        <v>0</v>
      </c>
    </row>
    <row r="29" spans="1:67">
      <c r="A29" t="s">
        <v>72</v>
      </c>
      <c r="B29" t="s">
        <v>677</v>
      </c>
      <c r="C29" t="s">
        <v>678</v>
      </c>
      <c r="D29" t="s">
        <v>679</v>
      </c>
      <c r="E29" t="s">
        <v>4565</v>
      </c>
      <c r="F29" t="s">
        <v>679</v>
      </c>
      <c r="G29">
        <v>40866</v>
      </c>
      <c r="H29">
        <v>668</v>
      </c>
      <c r="I29">
        <v>492.38</v>
      </c>
      <c r="J29">
        <v>428.06</v>
      </c>
      <c r="K29">
        <v>0</v>
      </c>
      <c r="L29">
        <v>64.32</v>
      </c>
      <c r="M29">
        <v>0</v>
      </c>
      <c r="N29">
        <v>0</v>
      </c>
      <c r="O29">
        <v>0</v>
      </c>
      <c r="P29">
        <v>0</v>
      </c>
      <c r="Q29">
        <v>0</v>
      </c>
      <c r="R29" t="s">
        <v>5935</v>
      </c>
      <c r="S29">
        <v>1742.35</v>
      </c>
      <c r="T29">
        <v>1519.91</v>
      </c>
      <c r="U29">
        <v>0</v>
      </c>
      <c r="V29">
        <v>222.44</v>
      </c>
      <c r="W29">
        <v>0</v>
      </c>
      <c r="X29">
        <v>124</v>
      </c>
      <c r="Y29">
        <v>109</v>
      </c>
      <c r="Z29">
        <v>0</v>
      </c>
      <c r="AA29">
        <v>15</v>
      </c>
      <c r="AB29">
        <v>0</v>
      </c>
      <c r="AC29" t="s">
        <v>6067</v>
      </c>
      <c r="AD29">
        <v>1552.96</v>
      </c>
      <c r="AE29">
        <v>109</v>
      </c>
      <c r="AF29" t="s">
        <v>5350</v>
      </c>
      <c r="AG29">
        <v>0.74</v>
      </c>
      <c r="AH29">
        <v>12.05</v>
      </c>
      <c r="AI29">
        <v>3.54</v>
      </c>
      <c r="AJ29" t="s">
        <v>6068</v>
      </c>
      <c r="AK29" t="s">
        <v>5960</v>
      </c>
      <c r="AL29" t="s">
        <v>4862</v>
      </c>
      <c r="AM29" t="s">
        <v>6069</v>
      </c>
      <c r="AN29">
        <v>3.97</v>
      </c>
      <c r="AO29">
        <v>2.58</v>
      </c>
      <c r="AP29">
        <v>53</v>
      </c>
      <c r="AQ29">
        <v>102</v>
      </c>
      <c r="AR29">
        <v>206</v>
      </c>
      <c r="AS29">
        <v>7.6</v>
      </c>
      <c r="AT29">
        <v>7.3</v>
      </c>
      <c r="AU29">
        <v>6.9</v>
      </c>
      <c r="AV29">
        <v>191</v>
      </c>
      <c r="AW29">
        <v>2656.7</v>
      </c>
      <c r="AX29">
        <v>189</v>
      </c>
      <c r="AY29" t="s">
        <v>6070</v>
      </c>
      <c r="AZ29" t="s">
        <v>632</v>
      </c>
      <c r="BA29" t="s">
        <v>5564</v>
      </c>
      <c r="BB29" t="s">
        <v>86</v>
      </c>
      <c r="BC29" t="s">
        <v>86</v>
      </c>
      <c r="BD29" t="s">
        <v>86</v>
      </c>
      <c r="BE29">
        <v>2545.54</v>
      </c>
      <c r="BF29">
        <v>2</v>
      </c>
      <c r="BG29">
        <v>26.58</v>
      </c>
      <c r="BH29">
        <v>1</v>
      </c>
      <c r="BI29">
        <v>81</v>
      </c>
      <c r="BJ29">
        <v>1131.79</v>
      </c>
      <c r="BK29">
        <v>79</v>
      </c>
      <c r="BL29">
        <v>13.33</v>
      </c>
      <c r="BM29">
        <v>6.4</v>
      </c>
      <c r="BN29">
        <v>111.16</v>
      </c>
      <c r="BO29">
        <v>0</v>
      </c>
    </row>
    <row r="30" spans="1:67">
      <c r="A30" t="s">
        <v>72</v>
      </c>
      <c r="B30" t="s">
        <v>272</v>
      </c>
      <c r="C30" t="s">
        <v>273</v>
      </c>
      <c r="D30" t="s">
        <v>274</v>
      </c>
      <c r="E30" t="s">
        <v>2885</v>
      </c>
      <c r="F30" t="s">
        <v>274</v>
      </c>
      <c r="G30">
        <v>77153</v>
      </c>
      <c r="H30">
        <v>584</v>
      </c>
      <c r="I30">
        <v>422.42</v>
      </c>
      <c r="J30">
        <v>409.44</v>
      </c>
      <c r="K30">
        <v>0</v>
      </c>
      <c r="L30">
        <v>12.98</v>
      </c>
      <c r="M30">
        <v>0</v>
      </c>
      <c r="N30">
        <v>0</v>
      </c>
      <c r="O30">
        <v>0</v>
      </c>
      <c r="P30">
        <v>0</v>
      </c>
      <c r="Q30">
        <v>0</v>
      </c>
      <c r="R30" t="s">
        <v>5935</v>
      </c>
      <c r="S30">
        <v>1338.33</v>
      </c>
      <c r="T30">
        <v>1298.36</v>
      </c>
      <c r="U30">
        <v>0</v>
      </c>
      <c r="V30">
        <v>39.97</v>
      </c>
      <c r="W30">
        <v>0</v>
      </c>
      <c r="X30">
        <v>100</v>
      </c>
      <c r="Y30">
        <v>97</v>
      </c>
      <c r="Z30">
        <v>0</v>
      </c>
      <c r="AA30">
        <v>3</v>
      </c>
      <c r="AB30">
        <v>0</v>
      </c>
      <c r="AC30" t="s">
        <v>4816</v>
      </c>
      <c r="AD30">
        <v>1116.49</v>
      </c>
      <c r="AE30">
        <v>84</v>
      </c>
      <c r="AF30" t="s">
        <v>105</v>
      </c>
      <c r="AG30">
        <v>0.72</v>
      </c>
      <c r="AH30">
        <v>5.48</v>
      </c>
      <c r="AI30">
        <v>3.17</v>
      </c>
      <c r="AJ30" t="s">
        <v>5302</v>
      </c>
      <c r="AK30" t="s">
        <v>1802</v>
      </c>
      <c r="AL30" t="s">
        <v>401</v>
      </c>
      <c r="AM30" t="s">
        <v>6071</v>
      </c>
      <c r="AN30">
        <v>4.22</v>
      </c>
      <c r="AO30">
        <v>2.24</v>
      </c>
      <c r="AP30">
        <v>51</v>
      </c>
      <c r="AQ30">
        <v>87</v>
      </c>
      <c r="AR30">
        <v>186</v>
      </c>
      <c r="AS30">
        <v>7.3</v>
      </c>
      <c r="AT30">
        <v>6.2</v>
      </c>
      <c r="AU30">
        <v>6.2</v>
      </c>
      <c r="AV30">
        <v>189</v>
      </c>
      <c r="AW30">
        <v>2451.86</v>
      </c>
      <c r="AX30">
        <v>185</v>
      </c>
      <c r="AY30" t="s">
        <v>4410</v>
      </c>
      <c r="AZ30" t="s">
        <v>4861</v>
      </c>
      <c r="BA30" t="s">
        <v>590</v>
      </c>
      <c r="BB30" t="s">
        <v>86</v>
      </c>
      <c r="BC30" t="s">
        <v>86</v>
      </c>
      <c r="BD30" t="s">
        <v>86</v>
      </c>
      <c r="BE30">
        <v>2418.06</v>
      </c>
      <c r="BF30">
        <v>5</v>
      </c>
      <c r="BG30">
        <v>61.7</v>
      </c>
      <c r="BH30">
        <v>5</v>
      </c>
      <c r="BI30">
        <v>35</v>
      </c>
      <c r="BJ30">
        <v>454.65</v>
      </c>
      <c r="BK30">
        <v>31</v>
      </c>
      <c r="BL30">
        <v>12.79</v>
      </c>
      <c r="BM30">
        <v>6.3</v>
      </c>
      <c r="BN30">
        <v>33.8</v>
      </c>
      <c r="BO30">
        <v>0</v>
      </c>
    </row>
    <row r="31" spans="1:67">
      <c r="A31" t="s">
        <v>72</v>
      </c>
      <c r="B31" t="s">
        <v>732</v>
      </c>
      <c r="C31" t="s">
        <v>733</v>
      </c>
      <c r="D31" t="s">
        <v>734</v>
      </c>
      <c r="E31" t="s">
        <v>1397</v>
      </c>
      <c r="F31" t="s">
        <v>734</v>
      </c>
      <c r="G31">
        <v>50421</v>
      </c>
      <c r="H31">
        <v>646</v>
      </c>
      <c r="I31">
        <v>514.26</v>
      </c>
      <c r="J31">
        <v>475.91</v>
      </c>
      <c r="K31">
        <v>0</v>
      </c>
      <c r="L31">
        <v>38.35</v>
      </c>
      <c r="M31">
        <v>0</v>
      </c>
      <c r="N31">
        <v>0</v>
      </c>
      <c r="O31">
        <v>0</v>
      </c>
      <c r="P31">
        <v>0</v>
      </c>
      <c r="Q31">
        <v>0</v>
      </c>
      <c r="R31" t="s">
        <v>5935</v>
      </c>
      <c r="S31">
        <v>2137.77</v>
      </c>
      <c r="T31">
        <v>2039.84</v>
      </c>
      <c r="U31">
        <v>0</v>
      </c>
      <c r="V31">
        <v>97.93</v>
      </c>
      <c r="W31">
        <v>0</v>
      </c>
      <c r="X31">
        <v>150</v>
      </c>
      <c r="Y31">
        <v>142</v>
      </c>
      <c r="Z31">
        <v>0</v>
      </c>
      <c r="AA31">
        <v>8</v>
      </c>
      <c r="AB31">
        <v>0</v>
      </c>
      <c r="AC31" t="s">
        <v>1292</v>
      </c>
      <c r="AD31">
        <v>2027.85</v>
      </c>
      <c r="AE31">
        <v>142</v>
      </c>
      <c r="AF31" t="s">
        <v>4457</v>
      </c>
      <c r="AG31">
        <v>0.8</v>
      </c>
      <c r="AH31">
        <v>10.2</v>
      </c>
      <c r="AI31">
        <v>4.16</v>
      </c>
      <c r="AJ31" t="s">
        <v>6072</v>
      </c>
      <c r="AK31" t="s">
        <v>6073</v>
      </c>
      <c r="AL31" t="s">
        <v>392</v>
      </c>
      <c r="AM31" t="s">
        <v>6074</v>
      </c>
      <c r="AN31">
        <v>3.43</v>
      </c>
      <c r="AO31">
        <v>2.74</v>
      </c>
      <c r="AP31">
        <v>50</v>
      </c>
      <c r="AQ31">
        <v>95</v>
      </c>
      <c r="AR31">
        <v>192</v>
      </c>
      <c r="AS31">
        <v>7.1</v>
      </c>
      <c r="AT31">
        <v>6.8</v>
      </c>
      <c r="AU31">
        <v>6.4</v>
      </c>
      <c r="AV31">
        <v>188</v>
      </c>
      <c r="AW31">
        <v>2615.43</v>
      </c>
      <c r="AX31">
        <v>184</v>
      </c>
      <c r="AY31" t="s">
        <v>6075</v>
      </c>
      <c r="AZ31" t="s">
        <v>6076</v>
      </c>
      <c r="BA31" t="s">
        <v>6077</v>
      </c>
      <c r="BB31" t="s">
        <v>86</v>
      </c>
      <c r="BC31" t="s">
        <v>86</v>
      </c>
      <c r="BD31" t="s">
        <v>86</v>
      </c>
      <c r="BE31">
        <v>2504.9</v>
      </c>
      <c r="BF31">
        <v>1</v>
      </c>
      <c r="BG31">
        <v>13.29</v>
      </c>
      <c r="BH31">
        <v>1</v>
      </c>
      <c r="BI31">
        <v>80</v>
      </c>
      <c r="BJ31">
        <v>1118.5</v>
      </c>
      <c r="BK31">
        <v>76</v>
      </c>
      <c r="BL31">
        <v>13.32</v>
      </c>
      <c r="BM31">
        <v>6.3</v>
      </c>
      <c r="BN31">
        <v>110.53</v>
      </c>
      <c r="BO31">
        <v>0</v>
      </c>
    </row>
    <row r="32" spans="1:67">
      <c r="A32" t="s">
        <v>72</v>
      </c>
      <c r="B32" t="s">
        <v>484</v>
      </c>
      <c r="C32" t="s">
        <v>485</v>
      </c>
      <c r="D32" t="s">
        <v>486</v>
      </c>
      <c r="E32" t="s">
        <v>6078</v>
      </c>
      <c r="F32" t="s">
        <v>486</v>
      </c>
      <c r="G32">
        <v>84973</v>
      </c>
      <c r="H32">
        <v>554</v>
      </c>
      <c r="I32">
        <v>387.94</v>
      </c>
      <c r="J32">
        <v>359.6</v>
      </c>
      <c r="K32">
        <v>0</v>
      </c>
      <c r="L32">
        <v>28.34</v>
      </c>
      <c r="M32">
        <v>0</v>
      </c>
      <c r="N32">
        <v>0</v>
      </c>
      <c r="O32">
        <v>0</v>
      </c>
      <c r="P32">
        <v>0</v>
      </c>
      <c r="Q32">
        <v>0</v>
      </c>
      <c r="R32" t="s">
        <v>5935</v>
      </c>
      <c r="S32">
        <v>1456.38</v>
      </c>
      <c r="T32">
        <v>1376.46</v>
      </c>
      <c r="U32">
        <v>0</v>
      </c>
      <c r="V32">
        <v>79.92</v>
      </c>
      <c r="W32">
        <v>0</v>
      </c>
      <c r="X32">
        <v>105</v>
      </c>
      <c r="Y32">
        <v>98</v>
      </c>
      <c r="Z32">
        <v>0</v>
      </c>
      <c r="AA32">
        <v>7</v>
      </c>
      <c r="AB32">
        <v>0</v>
      </c>
      <c r="AC32" t="s">
        <v>6079</v>
      </c>
      <c r="AD32">
        <v>1257.74</v>
      </c>
      <c r="AE32">
        <v>91</v>
      </c>
      <c r="AF32" t="s">
        <v>1394</v>
      </c>
      <c r="AG32">
        <v>0.7</v>
      </c>
      <c r="AH32">
        <v>4.57</v>
      </c>
      <c r="AI32">
        <v>3.75</v>
      </c>
      <c r="AJ32" t="s">
        <v>491</v>
      </c>
      <c r="AK32" t="s">
        <v>429</v>
      </c>
      <c r="AL32" t="s">
        <v>5327</v>
      </c>
      <c r="AM32" t="s">
        <v>4406</v>
      </c>
      <c r="AN32">
        <v>3.69</v>
      </c>
      <c r="AO32">
        <v>2.1</v>
      </c>
      <c r="AP32">
        <v>58</v>
      </c>
      <c r="AQ32">
        <v>117</v>
      </c>
      <c r="AR32">
        <v>202</v>
      </c>
      <c r="AS32">
        <v>8.3</v>
      </c>
      <c r="AT32">
        <v>8.4</v>
      </c>
      <c r="AU32">
        <v>6.7</v>
      </c>
      <c r="AV32">
        <v>185</v>
      </c>
      <c r="AW32">
        <v>1843.65</v>
      </c>
      <c r="AX32">
        <v>134</v>
      </c>
      <c r="AY32" t="s">
        <v>6080</v>
      </c>
      <c r="AZ32" t="s">
        <v>6081</v>
      </c>
      <c r="BA32" t="s">
        <v>1969</v>
      </c>
      <c r="BB32" t="s">
        <v>86</v>
      </c>
      <c r="BC32" t="s">
        <v>86</v>
      </c>
      <c r="BD32" t="s">
        <v>86</v>
      </c>
      <c r="BE32">
        <v>1807.33</v>
      </c>
      <c r="BF32">
        <v>9</v>
      </c>
      <c r="BG32">
        <v>85.41</v>
      </c>
      <c r="BH32">
        <v>3</v>
      </c>
      <c r="BI32">
        <v>73</v>
      </c>
      <c r="BJ32">
        <v>725.77</v>
      </c>
      <c r="BK32">
        <v>24</v>
      </c>
      <c r="BL32">
        <v>9.77</v>
      </c>
      <c r="BM32">
        <v>6.2</v>
      </c>
      <c r="BN32">
        <v>36.32</v>
      </c>
      <c r="BO32">
        <v>0</v>
      </c>
    </row>
    <row r="33" spans="1:67">
      <c r="A33" t="s">
        <v>72</v>
      </c>
      <c r="B33" t="s">
        <v>298</v>
      </c>
      <c r="C33" t="s">
        <v>299</v>
      </c>
      <c r="D33" t="s">
        <v>300</v>
      </c>
      <c r="E33" t="s">
        <v>4545</v>
      </c>
      <c r="F33" t="s">
        <v>300</v>
      </c>
      <c r="G33">
        <v>124037</v>
      </c>
      <c r="H33">
        <v>476</v>
      </c>
      <c r="I33">
        <v>430.36</v>
      </c>
      <c r="J33">
        <v>323.45</v>
      </c>
      <c r="K33">
        <v>0</v>
      </c>
      <c r="L33">
        <v>106.91</v>
      </c>
      <c r="M33">
        <v>0</v>
      </c>
      <c r="N33">
        <v>0</v>
      </c>
      <c r="O33">
        <v>0</v>
      </c>
      <c r="P33">
        <v>0</v>
      </c>
      <c r="Q33">
        <v>0</v>
      </c>
      <c r="R33" t="s">
        <v>5935</v>
      </c>
      <c r="S33">
        <v>1439.57</v>
      </c>
      <c r="T33">
        <v>1075.83</v>
      </c>
      <c r="U33">
        <v>0</v>
      </c>
      <c r="V33">
        <v>363.74</v>
      </c>
      <c r="W33">
        <v>0</v>
      </c>
      <c r="X33">
        <v>101</v>
      </c>
      <c r="Y33">
        <v>76</v>
      </c>
      <c r="Z33">
        <v>0</v>
      </c>
      <c r="AA33">
        <v>25</v>
      </c>
      <c r="AB33">
        <v>0</v>
      </c>
      <c r="AC33" t="s">
        <v>6082</v>
      </c>
      <c r="AD33">
        <v>1412.29</v>
      </c>
      <c r="AE33">
        <v>99</v>
      </c>
      <c r="AF33" t="s">
        <v>212</v>
      </c>
      <c r="AG33">
        <v>0.9</v>
      </c>
      <c r="AH33">
        <v>3.47</v>
      </c>
      <c r="AI33">
        <v>3.35</v>
      </c>
      <c r="AJ33" t="s">
        <v>6083</v>
      </c>
      <c r="AK33" t="s">
        <v>6084</v>
      </c>
      <c r="AL33" t="s">
        <v>345</v>
      </c>
      <c r="AM33" t="s">
        <v>6085</v>
      </c>
      <c r="AN33">
        <v>4.26</v>
      </c>
      <c r="AO33">
        <v>2.35</v>
      </c>
      <c r="AP33">
        <v>52</v>
      </c>
      <c r="AQ33">
        <v>103</v>
      </c>
      <c r="AR33">
        <v>189</v>
      </c>
      <c r="AS33">
        <v>7.4</v>
      </c>
      <c r="AT33">
        <v>7.4</v>
      </c>
      <c r="AU33">
        <v>6.3</v>
      </c>
      <c r="AV33">
        <v>183</v>
      </c>
      <c r="AW33">
        <v>2558.77</v>
      </c>
      <c r="AX33">
        <v>179</v>
      </c>
      <c r="AY33" t="s">
        <v>6086</v>
      </c>
      <c r="AZ33" t="s">
        <v>6087</v>
      </c>
      <c r="BA33" t="s">
        <v>6088</v>
      </c>
      <c r="BB33" t="s">
        <v>86</v>
      </c>
      <c r="BC33" t="s">
        <v>86</v>
      </c>
      <c r="BD33" t="s">
        <v>86</v>
      </c>
      <c r="BE33">
        <v>2552.47</v>
      </c>
      <c r="BF33">
        <v>3</v>
      </c>
      <c r="BG33">
        <v>40.57</v>
      </c>
      <c r="BH33">
        <v>3</v>
      </c>
      <c r="BI33">
        <v>9</v>
      </c>
      <c r="BJ33">
        <v>125.91</v>
      </c>
      <c r="BK33">
        <v>5</v>
      </c>
      <c r="BL33">
        <v>13.95</v>
      </c>
      <c r="BM33">
        <v>6.1</v>
      </c>
      <c r="BN33">
        <v>6.3</v>
      </c>
      <c r="BO33">
        <v>0</v>
      </c>
    </row>
    <row r="34" spans="1:67">
      <c r="A34" t="s">
        <v>72</v>
      </c>
      <c r="B34" t="s">
        <v>4087</v>
      </c>
      <c r="C34" t="s">
        <v>4088</v>
      </c>
      <c r="D34" t="s">
        <v>4089</v>
      </c>
      <c r="E34" t="s">
        <v>4565</v>
      </c>
      <c r="F34" t="s">
        <v>4089</v>
      </c>
      <c r="G34">
        <v>58011</v>
      </c>
      <c r="H34">
        <v>916</v>
      </c>
      <c r="I34">
        <v>765.25</v>
      </c>
      <c r="J34">
        <v>635.35</v>
      </c>
      <c r="K34">
        <v>0</v>
      </c>
      <c r="L34">
        <v>129.9</v>
      </c>
      <c r="M34">
        <v>0</v>
      </c>
      <c r="N34">
        <v>0</v>
      </c>
      <c r="O34">
        <v>0</v>
      </c>
      <c r="P34">
        <v>0</v>
      </c>
      <c r="Q34">
        <v>0</v>
      </c>
      <c r="R34" t="s">
        <v>5935</v>
      </c>
      <c r="S34">
        <v>1756.08</v>
      </c>
      <c r="T34">
        <v>1516.32</v>
      </c>
      <c r="U34">
        <v>0</v>
      </c>
      <c r="V34">
        <v>239.76</v>
      </c>
      <c r="W34">
        <v>0</v>
      </c>
      <c r="X34">
        <v>170</v>
      </c>
      <c r="Y34">
        <v>146</v>
      </c>
      <c r="Z34">
        <v>0</v>
      </c>
      <c r="AA34">
        <v>24</v>
      </c>
      <c r="AB34">
        <v>0</v>
      </c>
      <c r="AC34" t="s">
        <v>1688</v>
      </c>
      <c r="AD34">
        <v>1578.42</v>
      </c>
      <c r="AE34">
        <v>156</v>
      </c>
      <c r="AF34" t="s">
        <v>3080</v>
      </c>
      <c r="AG34">
        <v>0.84</v>
      </c>
      <c r="AH34">
        <v>13.19</v>
      </c>
      <c r="AI34">
        <v>2.29</v>
      </c>
      <c r="AJ34" t="s">
        <v>6089</v>
      </c>
      <c r="AK34" t="s">
        <v>1305</v>
      </c>
      <c r="AL34" t="s">
        <v>6090</v>
      </c>
      <c r="AM34" t="s">
        <v>6091</v>
      </c>
      <c r="AN34">
        <v>4.5</v>
      </c>
      <c r="AO34">
        <v>4.3</v>
      </c>
      <c r="AP34">
        <v>42</v>
      </c>
      <c r="AQ34">
        <v>79</v>
      </c>
      <c r="AR34">
        <v>178</v>
      </c>
      <c r="AS34">
        <v>6</v>
      </c>
      <c r="AT34">
        <v>5.6</v>
      </c>
      <c r="AU34">
        <v>5.9</v>
      </c>
      <c r="AV34">
        <v>178</v>
      </c>
      <c r="AW34">
        <v>1768.23</v>
      </c>
      <c r="AX34">
        <v>175</v>
      </c>
      <c r="AY34" t="s">
        <v>6092</v>
      </c>
      <c r="AZ34" t="s">
        <v>6093</v>
      </c>
      <c r="BA34" t="s">
        <v>6094</v>
      </c>
      <c r="BB34" t="s">
        <v>86</v>
      </c>
      <c r="BC34" t="s">
        <v>86</v>
      </c>
      <c r="BD34" t="s">
        <v>86</v>
      </c>
      <c r="BE34">
        <v>1751.23</v>
      </c>
      <c r="BF34">
        <v>1</v>
      </c>
      <c r="BG34">
        <v>9.99</v>
      </c>
      <c r="BH34">
        <v>1</v>
      </c>
      <c r="BI34">
        <v>17</v>
      </c>
      <c r="BJ34">
        <v>169.83</v>
      </c>
      <c r="BK34">
        <v>17</v>
      </c>
      <c r="BL34">
        <v>9.84</v>
      </c>
      <c r="BM34">
        <v>5.9</v>
      </c>
      <c r="BN34">
        <v>17</v>
      </c>
      <c r="BO34">
        <v>0</v>
      </c>
    </row>
    <row r="35" spans="1:67">
      <c r="A35" t="s">
        <v>72</v>
      </c>
      <c r="B35" t="s">
        <v>362</v>
      </c>
      <c r="C35" t="s">
        <v>363</v>
      </c>
      <c r="D35" t="s">
        <v>364</v>
      </c>
      <c r="E35" t="s">
        <v>6095</v>
      </c>
      <c r="F35" t="s">
        <v>364</v>
      </c>
      <c r="G35">
        <v>61171</v>
      </c>
      <c r="H35">
        <v>554</v>
      </c>
      <c r="I35">
        <v>402.08</v>
      </c>
      <c r="J35">
        <v>391.39</v>
      </c>
      <c r="K35">
        <v>0</v>
      </c>
      <c r="L35">
        <v>10.69</v>
      </c>
      <c r="M35">
        <v>0</v>
      </c>
      <c r="N35">
        <v>0</v>
      </c>
      <c r="O35">
        <v>0</v>
      </c>
      <c r="P35">
        <v>0</v>
      </c>
      <c r="Q35">
        <v>0</v>
      </c>
      <c r="R35" t="s">
        <v>5935</v>
      </c>
      <c r="S35">
        <v>1738.97</v>
      </c>
      <c r="T35">
        <v>1701.69</v>
      </c>
      <c r="U35">
        <v>0</v>
      </c>
      <c r="V35">
        <v>37.28</v>
      </c>
      <c r="W35">
        <v>0</v>
      </c>
      <c r="X35">
        <v>134</v>
      </c>
      <c r="Y35">
        <v>131</v>
      </c>
      <c r="Z35">
        <v>0</v>
      </c>
      <c r="AA35">
        <v>3</v>
      </c>
      <c r="AB35">
        <v>0</v>
      </c>
      <c r="AC35" t="s">
        <v>5689</v>
      </c>
      <c r="AD35">
        <v>1431.71</v>
      </c>
      <c r="AE35">
        <v>111</v>
      </c>
      <c r="AF35" t="s">
        <v>4207</v>
      </c>
      <c r="AG35">
        <v>0.73</v>
      </c>
      <c r="AH35">
        <v>6.57</v>
      </c>
      <c r="AI35">
        <v>4.32</v>
      </c>
      <c r="AJ35" t="s">
        <v>6096</v>
      </c>
      <c r="AK35" t="s">
        <v>4471</v>
      </c>
      <c r="AL35" t="s">
        <v>4384</v>
      </c>
      <c r="AM35" t="s">
        <v>6097</v>
      </c>
      <c r="AN35">
        <v>3</v>
      </c>
      <c r="AO35">
        <v>2.32</v>
      </c>
      <c r="AP35">
        <v>33</v>
      </c>
      <c r="AQ35">
        <v>74</v>
      </c>
      <c r="AR35">
        <v>167</v>
      </c>
      <c r="AS35">
        <v>4.7</v>
      </c>
      <c r="AT35">
        <v>5.3</v>
      </c>
      <c r="AU35">
        <v>5.6</v>
      </c>
      <c r="AV35">
        <v>173</v>
      </c>
      <c r="AW35">
        <v>2186.17</v>
      </c>
      <c r="AX35">
        <v>168</v>
      </c>
      <c r="AY35" t="s">
        <v>6098</v>
      </c>
      <c r="AZ35" t="s">
        <v>5414</v>
      </c>
      <c r="BA35" t="s">
        <v>167</v>
      </c>
      <c r="BB35" t="s">
        <v>86</v>
      </c>
      <c r="BC35" t="s">
        <v>86</v>
      </c>
      <c r="BD35" t="s">
        <v>86</v>
      </c>
      <c r="BE35">
        <v>2177.24</v>
      </c>
      <c r="BF35">
        <v>3</v>
      </c>
      <c r="BG35">
        <v>37.02</v>
      </c>
      <c r="BH35">
        <v>3</v>
      </c>
      <c r="BI35">
        <v>14</v>
      </c>
      <c r="BJ35">
        <v>178.48</v>
      </c>
      <c r="BK35">
        <v>9</v>
      </c>
      <c r="BL35">
        <v>12.59</v>
      </c>
      <c r="BM35">
        <v>5.8</v>
      </c>
      <c r="BN35">
        <v>8.93</v>
      </c>
      <c r="BO35">
        <v>0</v>
      </c>
    </row>
    <row r="36" spans="1:67">
      <c r="A36" t="s">
        <v>72</v>
      </c>
      <c r="B36" t="s">
        <v>507</v>
      </c>
      <c r="C36" t="s">
        <v>508</v>
      </c>
      <c r="D36" t="s">
        <v>509</v>
      </c>
      <c r="E36" t="s">
        <v>471</v>
      </c>
      <c r="F36" t="s">
        <v>509</v>
      </c>
      <c r="G36">
        <v>76597</v>
      </c>
      <c r="H36">
        <v>632</v>
      </c>
      <c r="I36">
        <v>522.79</v>
      </c>
      <c r="J36">
        <v>507.13</v>
      </c>
      <c r="K36">
        <v>0</v>
      </c>
      <c r="L36">
        <v>15.66</v>
      </c>
      <c r="M36">
        <v>0</v>
      </c>
      <c r="N36">
        <v>0</v>
      </c>
      <c r="O36">
        <v>0</v>
      </c>
      <c r="P36">
        <v>0</v>
      </c>
      <c r="Q36">
        <v>0</v>
      </c>
      <c r="R36" t="s">
        <v>5935</v>
      </c>
      <c r="S36">
        <v>1972.87</v>
      </c>
      <c r="T36">
        <v>1892.91</v>
      </c>
      <c r="U36">
        <v>0</v>
      </c>
      <c r="V36">
        <v>79.96</v>
      </c>
      <c r="W36">
        <v>0</v>
      </c>
      <c r="X36">
        <v>111</v>
      </c>
      <c r="Y36">
        <v>107</v>
      </c>
      <c r="Z36">
        <v>0</v>
      </c>
      <c r="AA36">
        <v>4</v>
      </c>
      <c r="AB36">
        <v>0</v>
      </c>
      <c r="AC36" t="s">
        <v>6099</v>
      </c>
      <c r="AD36">
        <v>1566.03</v>
      </c>
      <c r="AE36">
        <v>79</v>
      </c>
      <c r="AF36" t="s">
        <v>1335</v>
      </c>
      <c r="AG36">
        <v>0.83</v>
      </c>
      <c r="AH36">
        <v>6.83</v>
      </c>
      <c r="AI36">
        <v>3.77</v>
      </c>
      <c r="AJ36" t="s">
        <v>6100</v>
      </c>
      <c r="AK36" t="s">
        <v>6101</v>
      </c>
      <c r="AL36" t="s">
        <v>2950</v>
      </c>
      <c r="AM36" t="s">
        <v>6102</v>
      </c>
      <c r="AN36">
        <v>4.71</v>
      </c>
      <c r="AO36">
        <v>3.15</v>
      </c>
      <c r="AP36">
        <v>51</v>
      </c>
      <c r="AQ36">
        <v>90</v>
      </c>
      <c r="AR36">
        <v>177</v>
      </c>
      <c r="AS36">
        <v>7.3</v>
      </c>
      <c r="AT36">
        <v>6.4</v>
      </c>
      <c r="AU36">
        <v>5.9</v>
      </c>
      <c r="AV36">
        <v>166</v>
      </c>
      <c r="AW36">
        <v>3313.34</v>
      </c>
      <c r="AX36">
        <v>165</v>
      </c>
      <c r="AY36" t="s">
        <v>6103</v>
      </c>
      <c r="AZ36" t="s">
        <v>6104</v>
      </c>
      <c r="BA36" t="s">
        <v>6105</v>
      </c>
      <c r="BB36" t="s">
        <v>86</v>
      </c>
      <c r="BC36" t="s">
        <v>86</v>
      </c>
      <c r="BD36" t="s">
        <v>86</v>
      </c>
      <c r="BE36">
        <v>3310.34</v>
      </c>
      <c r="BF36">
        <v>5</v>
      </c>
      <c r="BG36">
        <v>94.95</v>
      </c>
      <c r="BH36">
        <v>5</v>
      </c>
      <c r="BI36">
        <v>3</v>
      </c>
      <c r="BJ36">
        <v>59.97</v>
      </c>
      <c r="BK36">
        <v>2</v>
      </c>
      <c r="BL36">
        <v>19.94</v>
      </c>
      <c r="BM36">
        <v>5.5</v>
      </c>
      <c r="BN36">
        <v>3</v>
      </c>
      <c r="BO36">
        <v>0</v>
      </c>
    </row>
    <row r="37" spans="1:67">
      <c r="A37" t="s">
        <v>72</v>
      </c>
      <c r="B37" t="s">
        <v>4148</v>
      </c>
      <c r="C37" t="s">
        <v>4149</v>
      </c>
      <c r="D37" t="s">
        <v>4150</v>
      </c>
      <c r="E37" t="s">
        <v>95</v>
      </c>
      <c r="F37" t="s">
        <v>4150</v>
      </c>
      <c r="G37">
        <v>69794</v>
      </c>
      <c r="H37">
        <v>896</v>
      </c>
      <c r="I37">
        <v>566.87</v>
      </c>
      <c r="J37">
        <v>289.42</v>
      </c>
      <c r="K37">
        <v>0</v>
      </c>
      <c r="L37">
        <v>277.45</v>
      </c>
      <c r="M37">
        <v>0</v>
      </c>
      <c r="N37">
        <v>0</v>
      </c>
      <c r="O37">
        <v>0</v>
      </c>
      <c r="P37">
        <v>0</v>
      </c>
      <c r="Q37">
        <v>0</v>
      </c>
      <c r="R37" t="s">
        <v>5935</v>
      </c>
      <c r="S37">
        <v>2034.24</v>
      </c>
      <c r="T37">
        <v>860.98</v>
      </c>
      <c r="U37">
        <v>0</v>
      </c>
      <c r="V37">
        <v>1173.26</v>
      </c>
      <c r="W37">
        <v>0</v>
      </c>
      <c r="X37">
        <v>107</v>
      </c>
      <c r="Y37">
        <v>47</v>
      </c>
      <c r="Z37">
        <v>0</v>
      </c>
      <c r="AA37">
        <v>60</v>
      </c>
      <c r="AB37">
        <v>0</v>
      </c>
      <c r="AC37" t="s">
        <v>6106</v>
      </c>
      <c r="AD37">
        <v>1918.29</v>
      </c>
      <c r="AE37">
        <v>97</v>
      </c>
      <c r="AF37" t="s">
        <v>4457</v>
      </c>
      <c r="AG37">
        <v>0.63</v>
      </c>
      <c r="AH37">
        <v>8.12</v>
      </c>
      <c r="AI37">
        <v>3.59</v>
      </c>
      <c r="AJ37" t="s">
        <v>4699</v>
      </c>
      <c r="AK37" t="s">
        <v>158</v>
      </c>
      <c r="AL37" t="s">
        <v>4333</v>
      </c>
      <c r="AM37" t="s">
        <v>6107</v>
      </c>
      <c r="AN37">
        <v>5.3</v>
      </c>
      <c r="AO37">
        <v>3.46</v>
      </c>
      <c r="AP37">
        <v>60</v>
      </c>
      <c r="AQ37">
        <v>91</v>
      </c>
      <c r="AR37">
        <v>190</v>
      </c>
      <c r="AS37">
        <v>8.6</v>
      </c>
      <c r="AT37">
        <v>6.5</v>
      </c>
      <c r="AU37">
        <v>6.3</v>
      </c>
      <c r="AV37">
        <v>164</v>
      </c>
      <c r="AW37">
        <v>3076.29</v>
      </c>
      <c r="AX37">
        <v>161</v>
      </c>
      <c r="AY37" t="s">
        <v>6108</v>
      </c>
      <c r="AZ37" t="s">
        <v>6109</v>
      </c>
      <c r="BA37" t="s">
        <v>6110</v>
      </c>
      <c r="BB37" t="s">
        <v>86</v>
      </c>
      <c r="BC37" t="s">
        <v>86</v>
      </c>
      <c r="BD37" t="s">
        <v>86</v>
      </c>
      <c r="BE37">
        <v>2825.1</v>
      </c>
      <c r="BF37">
        <v>2</v>
      </c>
      <c r="BG37">
        <v>36.9</v>
      </c>
      <c r="BH37">
        <v>2</v>
      </c>
      <c r="BI37">
        <v>124</v>
      </c>
      <c r="BJ37">
        <v>2339.68</v>
      </c>
      <c r="BK37">
        <v>121</v>
      </c>
      <c r="BL37">
        <v>17.23</v>
      </c>
      <c r="BM37">
        <v>5.5</v>
      </c>
      <c r="BN37">
        <v>251.19</v>
      </c>
      <c r="BO37">
        <v>0</v>
      </c>
    </row>
    <row r="38" spans="1:67">
      <c r="A38" t="s">
        <v>72</v>
      </c>
      <c r="B38" t="s">
        <v>411</v>
      </c>
      <c r="C38" t="s">
        <v>412</v>
      </c>
      <c r="D38" t="s">
        <v>413</v>
      </c>
      <c r="E38" t="s">
        <v>2488</v>
      </c>
      <c r="F38" t="s">
        <v>413</v>
      </c>
      <c r="G38">
        <v>67351</v>
      </c>
      <c r="H38">
        <v>473</v>
      </c>
      <c r="I38">
        <v>302.62</v>
      </c>
      <c r="J38">
        <v>246.11</v>
      </c>
      <c r="K38">
        <v>0</v>
      </c>
      <c r="L38">
        <v>56.51</v>
      </c>
      <c r="M38">
        <v>0</v>
      </c>
      <c r="N38">
        <v>0</v>
      </c>
      <c r="O38">
        <v>0</v>
      </c>
      <c r="P38">
        <v>0</v>
      </c>
      <c r="Q38">
        <v>0</v>
      </c>
      <c r="R38" t="s">
        <v>5935</v>
      </c>
      <c r="S38">
        <v>967.36</v>
      </c>
      <c r="T38">
        <v>772.49</v>
      </c>
      <c r="U38">
        <v>0</v>
      </c>
      <c r="V38">
        <v>194.87</v>
      </c>
      <c r="W38">
        <v>0</v>
      </c>
      <c r="X38">
        <v>60</v>
      </c>
      <c r="Y38">
        <v>47</v>
      </c>
      <c r="Z38">
        <v>0</v>
      </c>
      <c r="AA38">
        <v>13</v>
      </c>
      <c r="AB38">
        <v>0</v>
      </c>
      <c r="AC38" t="s">
        <v>2418</v>
      </c>
      <c r="AD38">
        <v>839.51</v>
      </c>
      <c r="AE38">
        <v>52</v>
      </c>
      <c r="AF38" t="s">
        <v>4648</v>
      </c>
      <c r="AG38">
        <v>0.64</v>
      </c>
      <c r="AH38">
        <v>4.49</v>
      </c>
      <c r="AI38">
        <v>3.2</v>
      </c>
      <c r="AJ38" t="s">
        <v>6111</v>
      </c>
      <c r="AK38" t="s">
        <v>1088</v>
      </c>
      <c r="AL38" t="s">
        <v>5918</v>
      </c>
      <c r="AM38" t="s">
        <v>1915</v>
      </c>
      <c r="AN38">
        <v>5.04</v>
      </c>
      <c r="AO38">
        <v>1.89</v>
      </c>
      <c r="AP38">
        <v>31</v>
      </c>
      <c r="AQ38">
        <v>64</v>
      </c>
      <c r="AR38">
        <v>147</v>
      </c>
      <c r="AS38">
        <v>4.4</v>
      </c>
      <c r="AT38">
        <v>4.6</v>
      </c>
      <c r="AU38">
        <v>4.9</v>
      </c>
      <c r="AV38">
        <v>160</v>
      </c>
      <c r="AW38">
        <v>2397.65</v>
      </c>
      <c r="AX38">
        <v>150</v>
      </c>
      <c r="AY38" t="s">
        <v>6112</v>
      </c>
      <c r="AZ38" t="s">
        <v>4278</v>
      </c>
      <c r="BA38" t="s">
        <v>6113</v>
      </c>
      <c r="BB38" t="s">
        <v>86</v>
      </c>
      <c r="BC38" t="s">
        <v>86</v>
      </c>
      <c r="BD38" t="s">
        <v>86</v>
      </c>
      <c r="BE38">
        <v>2378.14</v>
      </c>
      <c r="BF38">
        <v>1</v>
      </c>
      <c r="BG38">
        <v>14.24</v>
      </c>
      <c r="BH38">
        <v>1</v>
      </c>
      <c r="BI38">
        <v>26</v>
      </c>
      <c r="BJ38">
        <v>389.74</v>
      </c>
      <c r="BK38">
        <v>16</v>
      </c>
      <c r="BL38">
        <v>14.86</v>
      </c>
      <c r="BM38">
        <v>5.3</v>
      </c>
      <c r="BN38">
        <v>19.51</v>
      </c>
      <c r="BO38">
        <v>0</v>
      </c>
    </row>
    <row r="39" spans="1:67">
      <c r="A39" t="s">
        <v>72</v>
      </c>
      <c r="B39" t="s">
        <v>338</v>
      </c>
      <c r="C39" t="s">
        <v>339</v>
      </c>
      <c r="D39" t="s">
        <v>340</v>
      </c>
      <c r="E39" t="s">
        <v>6114</v>
      </c>
      <c r="F39" t="s">
        <v>340</v>
      </c>
      <c r="G39">
        <v>68110</v>
      </c>
      <c r="H39">
        <v>445</v>
      </c>
      <c r="I39">
        <v>282.51</v>
      </c>
      <c r="J39">
        <v>262.89</v>
      </c>
      <c r="K39">
        <v>0</v>
      </c>
      <c r="L39">
        <v>19.62</v>
      </c>
      <c r="M39">
        <v>0</v>
      </c>
      <c r="N39">
        <v>0</v>
      </c>
      <c r="O39">
        <v>0</v>
      </c>
      <c r="P39">
        <v>0</v>
      </c>
      <c r="Q39">
        <v>0</v>
      </c>
      <c r="R39" t="s">
        <v>5935</v>
      </c>
      <c r="S39">
        <v>1100.16</v>
      </c>
      <c r="T39">
        <v>983.25</v>
      </c>
      <c r="U39">
        <v>0</v>
      </c>
      <c r="V39">
        <v>116.91</v>
      </c>
      <c r="W39">
        <v>0</v>
      </c>
      <c r="X39">
        <v>83</v>
      </c>
      <c r="Y39">
        <v>75</v>
      </c>
      <c r="Z39">
        <v>0</v>
      </c>
      <c r="AA39">
        <v>8</v>
      </c>
      <c r="AB39">
        <v>0</v>
      </c>
      <c r="AC39" t="s">
        <v>6115</v>
      </c>
      <c r="AD39">
        <v>945.69</v>
      </c>
      <c r="AE39">
        <v>73</v>
      </c>
      <c r="AF39" t="s">
        <v>1394</v>
      </c>
      <c r="AG39">
        <v>0.63</v>
      </c>
      <c r="AH39">
        <v>4.15</v>
      </c>
      <c r="AI39">
        <v>3.89</v>
      </c>
      <c r="AJ39" t="s">
        <v>1049</v>
      </c>
      <c r="AK39" t="s">
        <v>6116</v>
      </c>
      <c r="AL39" t="s">
        <v>667</v>
      </c>
      <c r="AM39" t="s">
        <v>6117</v>
      </c>
      <c r="AN39">
        <v>3.4</v>
      </c>
      <c r="AO39">
        <v>1.79</v>
      </c>
      <c r="AP39">
        <v>31</v>
      </c>
      <c r="AQ39">
        <v>53</v>
      </c>
      <c r="AR39">
        <v>156</v>
      </c>
      <c r="AS39">
        <v>4.4</v>
      </c>
      <c r="AT39">
        <v>3.8</v>
      </c>
      <c r="AU39">
        <v>5.2</v>
      </c>
      <c r="AV39">
        <v>158</v>
      </c>
      <c r="AW39">
        <v>2050.47</v>
      </c>
      <c r="AX39">
        <v>157</v>
      </c>
      <c r="AY39" t="s">
        <v>4457</v>
      </c>
      <c r="AZ39" t="s">
        <v>641</v>
      </c>
      <c r="BA39" t="s">
        <v>2259</v>
      </c>
      <c r="BB39" t="s">
        <v>86</v>
      </c>
      <c r="BC39" t="s">
        <v>86</v>
      </c>
      <c r="BD39" t="s">
        <v>86</v>
      </c>
      <c r="BE39">
        <v>2046.57</v>
      </c>
      <c r="BF39">
        <v>3</v>
      </c>
      <c r="BG39">
        <v>37.02</v>
      </c>
      <c r="BH39">
        <v>3</v>
      </c>
      <c r="BI39">
        <v>6</v>
      </c>
      <c r="BJ39">
        <v>77.94</v>
      </c>
      <c r="BK39">
        <v>5</v>
      </c>
      <c r="BL39">
        <v>12.95</v>
      </c>
      <c r="BM39">
        <v>5.3</v>
      </c>
      <c r="BN39">
        <v>3.9</v>
      </c>
      <c r="BO39">
        <v>0</v>
      </c>
    </row>
    <row r="40" spans="1:67">
      <c r="A40" t="s">
        <v>72</v>
      </c>
      <c r="B40" t="s">
        <v>1077</v>
      </c>
      <c r="C40" t="s">
        <v>1078</v>
      </c>
      <c r="D40" t="s">
        <v>1079</v>
      </c>
      <c r="E40" t="s">
        <v>6118</v>
      </c>
      <c r="F40" t="s">
        <v>1079</v>
      </c>
      <c r="G40">
        <v>91269</v>
      </c>
      <c r="H40">
        <v>759</v>
      </c>
      <c r="I40">
        <v>633.23</v>
      </c>
      <c r="J40">
        <v>568.79</v>
      </c>
      <c r="K40">
        <v>0</v>
      </c>
      <c r="L40">
        <v>64.44</v>
      </c>
      <c r="M40">
        <v>0</v>
      </c>
      <c r="N40">
        <v>0</v>
      </c>
      <c r="O40">
        <v>0</v>
      </c>
      <c r="P40">
        <v>0</v>
      </c>
      <c r="Q40">
        <v>0</v>
      </c>
      <c r="R40" t="s">
        <v>5935</v>
      </c>
      <c r="S40">
        <v>1088.56</v>
      </c>
      <c r="T40">
        <v>986.68</v>
      </c>
      <c r="U40">
        <v>0</v>
      </c>
      <c r="V40">
        <v>101.88</v>
      </c>
      <c r="W40">
        <v>0</v>
      </c>
      <c r="X40">
        <v>126</v>
      </c>
      <c r="Y40">
        <v>115</v>
      </c>
      <c r="Z40">
        <v>0</v>
      </c>
      <c r="AA40">
        <v>11</v>
      </c>
      <c r="AB40">
        <v>0</v>
      </c>
      <c r="AC40" t="s">
        <v>6119</v>
      </c>
      <c r="AD40">
        <v>972.65</v>
      </c>
      <c r="AE40">
        <v>118</v>
      </c>
      <c r="AF40" t="s">
        <v>1335</v>
      </c>
      <c r="AG40">
        <v>0.83</v>
      </c>
      <c r="AH40">
        <v>6.94</v>
      </c>
      <c r="AI40">
        <v>1.72</v>
      </c>
      <c r="AJ40" t="s">
        <v>6120</v>
      </c>
      <c r="AK40" t="s">
        <v>6121</v>
      </c>
      <c r="AL40" t="s">
        <v>6122</v>
      </c>
      <c r="AM40" t="s">
        <v>6123</v>
      </c>
      <c r="AN40">
        <v>5.03</v>
      </c>
      <c r="AO40">
        <v>4.01</v>
      </c>
      <c r="AP40">
        <v>47</v>
      </c>
      <c r="AQ40">
        <v>101</v>
      </c>
      <c r="AR40">
        <v>170</v>
      </c>
      <c r="AS40">
        <v>6.7</v>
      </c>
      <c r="AT40">
        <v>7.2</v>
      </c>
      <c r="AU40">
        <v>5.7</v>
      </c>
      <c r="AV40">
        <v>158</v>
      </c>
      <c r="AW40">
        <v>1298.18</v>
      </c>
      <c r="AX40">
        <v>157</v>
      </c>
      <c r="AY40" t="s">
        <v>1146</v>
      </c>
      <c r="AZ40" t="s">
        <v>6124</v>
      </c>
      <c r="BA40" t="s">
        <v>2158</v>
      </c>
      <c r="BB40" t="s">
        <v>86</v>
      </c>
      <c r="BC40" t="s">
        <v>86</v>
      </c>
      <c r="BD40" t="s">
        <v>86</v>
      </c>
      <c r="BE40">
        <v>1289.38</v>
      </c>
      <c r="BF40">
        <v>3</v>
      </c>
      <c r="BG40">
        <v>23.7</v>
      </c>
      <c r="BH40">
        <v>3</v>
      </c>
      <c r="BI40">
        <v>10</v>
      </c>
      <c r="BJ40">
        <v>95.9</v>
      </c>
      <c r="BK40">
        <v>9</v>
      </c>
      <c r="BL40">
        <v>8.16</v>
      </c>
      <c r="BM40">
        <v>5.3</v>
      </c>
      <c r="BN40">
        <v>8.8</v>
      </c>
      <c r="BO40">
        <v>0</v>
      </c>
    </row>
    <row r="41" spans="1:67">
      <c r="A41" t="s">
        <v>72</v>
      </c>
      <c r="B41" t="s">
        <v>540</v>
      </c>
      <c r="C41" t="s">
        <v>541</v>
      </c>
      <c r="D41" t="s">
        <v>542</v>
      </c>
      <c r="E41" t="s">
        <v>5445</v>
      </c>
      <c r="F41" t="s">
        <v>542</v>
      </c>
      <c r="G41">
        <v>46537</v>
      </c>
      <c r="H41">
        <v>583</v>
      </c>
      <c r="I41">
        <v>378.21</v>
      </c>
      <c r="J41">
        <v>360.65</v>
      </c>
      <c r="K41">
        <v>0</v>
      </c>
      <c r="L41">
        <v>17.56</v>
      </c>
      <c r="M41">
        <v>0</v>
      </c>
      <c r="N41">
        <v>0</v>
      </c>
      <c r="O41">
        <v>0</v>
      </c>
      <c r="P41">
        <v>0</v>
      </c>
      <c r="Q41">
        <v>0</v>
      </c>
      <c r="R41" t="s">
        <v>5935</v>
      </c>
      <c r="S41">
        <v>1163.9</v>
      </c>
      <c r="T41">
        <v>1133.48</v>
      </c>
      <c r="U41">
        <v>0</v>
      </c>
      <c r="V41">
        <v>30.42</v>
      </c>
      <c r="W41">
        <v>0</v>
      </c>
      <c r="X41">
        <v>90</v>
      </c>
      <c r="Y41">
        <v>88</v>
      </c>
      <c r="Z41">
        <v>0</v>
      </c>
      <c r="AA41">
        <v>2</v>
      </c>
      <c r="AB41">
        <v>0</v>
      </c>
      <c r="AC41" t="s">
        <v>6125</v>
      </c>
      <c r="AD41">
        <v>1004.67</v>
      </c>
      <c r="AE41">
        <v>78</v>
      </c>
      <c r="AF41" t="s">
        <v>641</v>
      </c>
      <c r="AG41">
        <v>0.65</v>
      </c>
      <c r="AH41">
        <v>8.13</v>
      </c>
      <c r="AI41">
        <v>3.08</v>
      </c>
      <c r="AJ41" t="s">
        <v>4828</v>
      </c>
      <c r="AK41" t="s">
        <v>6126</v>
      </c>
      <c r="AL41" t="s">
        <v>6127</v>
      </c>
      <c r="AM41" t="s">
        <v>6128</v>
      </c>
      <c r="AN41">
        <v>4.2</v>
      </c>
      <c r="AO41">
        <v>2.41</v>
      </c>
      <c r="AP41">
        <v>30</v>
      </c>
      <c r="AQ41">
        <v>57</v>
      </c>
      <c r="AR41">
        <v>146</v>
      </c>
      <c r="AS41">
        <v>4.3</v>
      </c>
      <c r="AT41">
        <v>4.1</v>
      </c>
      <c r="AU41">
        <v>4.9</v>
      </c>
      <c r="AV41">
        <v>157</v>
      </c>
      <c r="AW41">
        <v>2025.14</v>
      </c>
      <c r="AX41">
        <v>156</v>
      </c>
      <c r="AY41" t="s">
        <v>1437</v>
      </c>
      <c r="AZ41" t="s">
        <v>1698</v>
      </c>
      <c r="BA41" t="s">
        <v>1394</v>
      </c>
      <c r="BB41" t="s">
        <v>86</v>
      </c>
      <c r="BC41" t="s">
        <v>86</v>
      </c>
      <c r="BD41" t="s">
        <v>86</v>
      </c>
      <c r="BE41">
        <v>2020.59</v>
      </c>
      <c r="BF41">
        <v>2</v>
      </c>
      <c r="BG41">
        <v>24.68</v>
      </c>
      <c r="BH41">
        <v>2</v>
      </c>
      <c r="BI41">
        <v>7</v>
      </c>
      <c r="BJ41">
        <v>90.93</v>
      </c>
      <c r="BK41">
        <v>6</v>
      </c>
      <c r="BL41">
        <v>12.87</v>
      </c>
      <c r="BM41">
        <v>5.2</v>
      </c>
      <c r="BN41">
        <v>4.55</v>
      </c>
      <c r="BO41">
        <v>0</v>
      </c>
    </row>
    <row r="42" spans="1:67">
      <c r="A42" t="s">
        <v>72</v>
      </c>
      <c r="B42" t="s">
        <v>322</v>
      </c>
      <c r="C42" t="s">
        <v>323</v>
      </c>
      <c r="D42" t="s">
        <v>324</v>
      </c>
      <c r="E42" t="s">
        <v>6129</v>
      </c>
      <c r="F42" t="s">
        <v>324</v>
      </c>
      <c r="G42">
        <v>29392</v>
      </c>
      <c r="H42">
        <v>303</v>
      </c>
      <c r="I42">
        <v>112.11</v>
      </c>
      <c r="J42">
        <v>107.3</v>
      </c>
      <c r="K42">
        <v>0</v>
      </c>
      <c r="L42">
        <v>4.81</v>
      </c>
      <c r="M42">
        <v>0</v>
      </c>
      <c r="N42">
        <v>0</v>
      </c>
      <c r="O42">
        <v>0</v>
      </c>
      <c r="P42">
        <v>0</v>
      </c>
      <c r="Q42">
        <v>0</v>
      </c>
      <c r="R42" t="s">
        <v>5935</v>
      </c>
      <c r="S42">
        <v>517.51</v>
      </c>
      <c r="T42">
        <v>487.54</v>
      </c>
      <c r="U42">
        <v>0</v>
      </c>
      <c r="V42">
        <v>29.97</v>
      </c>
      <c r="W42">
        <v>0</v>
      </c>
      <c r="X42">
        <v>48</v>
      </c>
      <c r="Y42">
        <v>45</v>
      </c>
      <c r="Z42">
        <v>0</v>
      </c>
      <c r="AA42">
        <v>3</v>
      </c>
      <c r="AB42">
        <v>0</v>
      </c>
      <c r="AC42" t="s">
        <v>6130</v>
      </c>
      <c r="AD42">
        <v>389.61</v>
      </c>
      <c r="AE42">
        <v>38</v>
      </c>
      <c r="AF42" t="s">
        <v>2122</v>
      </c>
      <c r="AG42">
        <v>0.37</v>
      </c>
      <c r="AH42">
        <v>3.81</v>
      </c>
      <c r="AI42">
        <v>4.62</v>
      </c>
      <c r="AJ42" t="s">
        <v>4435</v>
      </c>
      <c r="AK42" t="s">
        <v>6131</v>
      </c>
      <c r="AL42" t="s">
        <v>6132</v>
      </c>
      <c r="AM42" t="s">
        <v>6133</v>
      </c>
      <c r="AN42">
        <v>2.34</v>
      </c>
      <c r="AO42">
        <v>0.72</v>
      </c>
      <c r="AP42">
        <v>29</v>
      </c>
      <c r="AQ42">
        <v>59</v>
      </c>
      <c r="AR42">
        <v>156</v>
      </c>
      <c r="AS42">
        <v>4.1</v>
      </c>
      <c r="AT42">
        <v>4.2</v>
      </c>
      <c r="AU42">
        <v>5.2</v>
      </c>
      <c r="AV42">
        <v>156</v>
      </c>
      <c r="AW42">
        <v>1545.45</v>
      </c>
      <c r="AX42">
        <v>153</v>
      </c>
      <c r="AY42" t="s">
        <v>6134</v>
      </c>
      <c r="AZ42" t="s">
        <v>6135</v>
      </c>
      <c r="BA42" t="s">
        <v>6136</v>
      </c>
      <c r="BB42" t="s">
        <v>86</v>
      </c>
      <c r="BC42" t="s">
        <v>86</v>
      </c>
      <c r="BD42" t="s">
        <v>86</v>
      </c>
      <c r="BE42">
        <v>1538.5</v>
      </c>
      <c r="BF42">
        <v>6</v>
      </c>
      <c r="BG42">
        <v>56.94</v>
      </c>
      <c r="BH42">
        <v>5</v>
      </c>
      <c r="BI42">
        <v>14</v>
      </c>
      <c r="BJ42">
        <v>138.86</v>
      </c>
      <c r="BK42">
        <v>11</v>
      </c>
      <c r="BL42">
        <v>9.86</v>
      </c>
      <c r="BM42">
        <v>5.2</v>
      </c>
      <c r="BN42">
        <v>6.95</v>
      </c>
      <c r="BO42">
        <v>0</v>
      </c>
    </row>
    <row r="43" spans="1:67">
      <c r="A43" t="s">
        <v>72</v>
      </c>
      <c r="B43" t="s">
        <v>600</v>
      </c>
      <c r="C43" t="s">
        <v>601</v>
      </c>
      <c r="D43" t="s">
        <v>602</v>
      </c>
      <c r="E43" t="s">
        <v>6137</v>
      </c>
      <c r="F43" t="s">
        <v>602</v>
      </c>
      <c r="G43">
        <v>94426</v>
      </c>
      <c r="H43">
        <v>455</v>
      </c>
      <c r="I43">
        <v>353.92</v>
      </c>
      <c r="J43">
        <v>353.92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 t="s">
        <v>5935</v>
      </c>
      <c r="S43">
        <v>1304.96</v>
      </c>
      <c r="T43">
        <v>1304.96</v>
      </c>
      <c r="U43">
        <v>0</v>
      </c>
      <c r="V43">
        <v>0</v>
      </c>
      <c r="W43">
        <v>0</v>
      </c>
      <c r="X43">
        <v>93</v>
      </c>
      <c r="Y43">
        <v>93</v>
      </c>
      <c r="Z43">
        <v>0</v>
      </c>
      <c r="AA43">
        <v>0</v>
      </c>
      <c r="AB43">
        <v>0</v>
      </c>
      <c r="AC43" t="s">
        <v>2110</v>
      </c>
      <c r="AD43">
        <v>1187.05</v>
      </c>
      <c r="AE43">
        <v>85</v>
      </c>
      <c r="AF43" t="s">
        <v>403</v>
      </c>
      <c r="AG43">
        <v>0.78</v>
      </c>
      <c r="AH43">
        <v>3.75</v>
      </c>
      <c r="AI43">
        <v>3.69</v>
      </c>
      <c r="AJ43" t="s">
        <v>1627</v>
      </c>
      <c r="AK43" t="s">
        <v>6138</v>
      </c>
      <c r="AL43" t="s">
        <v>6139</v>
      </c>
      <c r="AM43" t="s">
        <v>6140</v>
      </c>
      <c r="AN43">
        <v>3.81</v>
      </c>
      <c r="AO43">
        <v>2.28</v>
      </c>
      <c r="AP43">
        <v>35</v>
      </c>
      <c r="AQ43">
        <v>72</v>
      </c>
      <c r="AR43">
        <v>154</v>
      </c>
      <c r="AS43">
        <v>5</v>
      </c>
      <c r="AT43">
        <v>5.1</v>
      </c>
      <c r="AU43">
        <v>5.1</v>
      </c>
      <c r="AV43">
        <v>155</v>
      </c>
      <c r="AW43">
        <v>2165.65</v>
      </c>
      <c r="AX43">
        <v>153</v>
      </c>
      <c r="AY43" t="s">
        <v>2403</v>
      </c>
      <c r="AZ43" t="s">
        <v>736</v>
      </c>
      <c r="BA43" t="s">
        <v>1006</v>
      </c>
      <c r="BB43" t="s">
        <v>86</v>
      </c>
      <c r="BC43" t="s">
        <v>86</v>
      </c>
      <c r="BD43" t="s">
        <v>86</v>
      </c>
      <c r="BE43">
        <v>2156.55</v>
      </c>
      <c r="BF43">
        <v>4</v>
      </c>
      <c r="BG43">
        <v>53.16</v>
      </c>
      <c r="BH43">
        <v>4</v>
      </c>
      <c r="BI43">
        <v>13</v>
      </c>
      <c r="BJ43">
        <v>181.87</v>
      </c>
      <c r="BK43">
        <v>11</v>
      </c>
      <c r="BL43">
        <v>13.91</v>
      </c>
      <c r="BM43">
        <v>5.2</v>
      </c>
      <c r="BN43">
        <v>9.1</v>
      </c>
      <c r="BO43">
        <v>0</v>
      </c>
    </row>
    <row r="44" spans="1:67">
      <c r="A44" t="s">
        <v>72</v>
      </c>
      <c r="B44" t="s">
        <v>285</v>
      </c>
      <c r="C44" t="s">
        <v>286</v>
      </c>
      <c r="D44" t="s">
        <v>287</v>
      </c>
      <c r="E44" t="s">
        <v>6141</v>
      </c>
      <c r="F44" t="s">
        <v>287</v>
      </c>
      <c r="G44">
        <v>63685</v>
      </c>
      <c r="H44">
        <v>593</v>
      </c>
      <c r="I44">
        <v>422.2</v>
      </c>
      <c r="J44">
        <v>396.41</v>
      </c>
      <c r="K44">
        <v>0</v>
      </c>
      <c r="L44">
        <v>25.79</v>
      </c>
      <c r="M44">
        <v>0</v>
      </c>
      <c r="N44">
        <v>0</v>
      </c>
      <c r="O44">
        <v>0</v>
      </c>
      <c r="P44">
        <v>0</v>
      </c>
      <c r="Q44">
        <v>0</v>
      </c>
      <c r="R44" t="s">
        <v>5935</v>
      </c>
      <c r="S44">
        <v>858.84</v>
      </c>
      <c r="T44">
        <v>832.86</v>
      </c>
      <c r="U44">
        <v>0</v>
      </c>
      <c r="V44">
        <v>25.98</v>
      </c>
      <c r="W44">
        <v>0</v>
      </c>
      <c r="X44">
        <v>65</v>
      </c>
      <c r="Y44">
        <v>63</v>
      </c>
      <c r="Z44">
        <v>0</v>
      </c>
      <c r="AA44">
        <v>2</v>
      </c>
      <c r="AB44">
        <v>0</v>
      </c>
      <c r="AC44" t="s">
        <v>6142</v>
      </c>
      <c r="AD44">
        <v>726.14</v>
      </c>
      <c r="AE44">
        <v>55</v>
      </c>
      <c r="AF44" t="s">
        <v>714</v>
      </c>
      <c r="AG44">
        <v>0.71</v>
      </c>
      <c r="AH44">
        <v>6.63</v>
      </c>
      <c r="AI44">
        <v>2.03</v>
      </c>
      <c r="AJ44" t="s">
        <v>6143</v>
      </c>
      <c r="AK44" t="s">
        <v>6144</v>
      </c>
      <c r="AL44" t="s">
        <v>6145</v>
      </c>
      <c r="AM44" t="s">
        <v>6146</v>
      </c>
      <c r="AN44">
        <v>6.5</v>
      </c>
      <c r="AO44">
        <v>2.8</v>
      </c>
      <c r="AP44">
        <v>44</v>
      </c>
      <c r="AQ44">
        <v>77</v>
      </c>
      <c r="AR44">
        <v>149</v>
      </c>
      <c r="AS44">
        <v>6.3</v>
      </c>
      <c r="AT44">
        <v>5.5</v>
      </c>
      <c r="AU44">
        <v>5</v>
      </c>
      <c r="AV44">
        <v>151</v>
      </c>
      <c r="AW44">
        <v>1959.54</v>
      </c>
      <c r="AX44">
        <v>145</v>
      </c>
      <c r="AY44" t="s">
        <v>6147</v>
      </c>
      <c r="AZ44" t="s">
        <v>5552</v>
      </c>
      <c r="BA44" t="s">
        <v>4373</v>
      </c>
      <c r="BB44" t="s">
        <v>86</v>
      </c>
      <c r="BC44" t="s">
        <v>86</v>
      </c>
      <c r="BD44" t="s">
        <v>86</v>
      </c>
      <c r="BE44">
        <v>1908.19</v>
      </c>
      <c r="BF44">
        <v>3</v>
      </c>
      <c r="BG44">
        <v>37.02</v>
      </c>
      <c r="BH44">
        <v>3</v>
      </c>
      <c r="BI44">
        <v>48</v>
      </c>
      <c r="BJ44">
        <v>623.52</v>
      </c>
      <c r="BK44">
        <v>42</v>
      </c>
      <c r="BL44">
        <v>12.64</v>
      </c>
      <c r="BM44">
        <v>5</v>
      </c>
      <c r="BN44">
        <v>51.35</v>
      </c>
      <c r="BO44">
        <v>0</v>
      </c>
    </row>
    <row r="45" spans="1:67">
      <c r="A45" t="s">
        <v>72</v>
      </c>
      <c r="B45" t="s">
        <v>1880</v>
      </c>
      <c r="C45" t="s">
        <v>1881</v>
      </c>
      <c r="D45" t="s">
        <v>1882</v>
      </c>
      <c r="E45" t="s">
        <v>215</v>
      </c>
      <c r="F45" t="s">
        <v>1882</v>
      </c>
      <c r="G45">
        <v>44264</v>
      </c>
      <c r="H45">
        <v>806</v>
      </c>
      <c r="I45">
        <v>647.07</v>
      </c>
      <c r="J45">
        <v>586.66</v>
      </c>
      <c r="K45">
        <v>0</v>
      </c>
      <c r="L45">
        <v>60.41</v>
      </c>
      <c r="M45">
        <v>0</v>
      </c>
      <c r="N45">
        <v>0</v>
      </c>
      <c r="O45">
        <v>0</v>
      </c>
      <c r="P45">
        <v>0</v>
      </c>
      <c r="Q45">
        <v>0</v>
      </c>
      <c r="R45" t="s">
        <v>5935</v>
      </c>
      <c r="S45">
        <v>1442.97</v>
      </c>
      <c r="T45">
        <v>1275.09</v>
      </c>
      <c r="U45">
        <v>0</v>
      </c>
      <c r="V45">
        <v>167.88</v>
      </c>
      <c r="W45">
        <v>0</v>
      </c>
      <c r="X45">
        <v>100</v>
      </c>
      <c r="Y45">
        <v>88</v>
      </c>
      <c r="Z45">
        <v>0</v>
      </c>
      <c r="AA45">
        <v>12</v>
      </c>
      <c r="AB45">
        <v>0</v>
      </c>
      <c r="AC45" t="s">
        <v>6148</v>
      </c>
      <c r="AD45">
        <v>1391.76</v>
      </c>
      <c r="AE45">
        <v>96</v>
      </c>
      <c r="AF45" t="s">
        <v>5859</v>
      </c>
      <c r="AG45">
        <v>0.8</v>
      </c>
      <c r="AH45">
        <v>14.62</v>
      </c>
      <c r="AI45">
        <v>2.23</v>
      </c>
      <c r="AJ45" t="s">
        <v>6149</v>
      </c>
      <c r="AK45" t="s">
        <v>6150</v>
      </c>
      <c r="AL45" t="s">
        <v>5978</v>
      </c>
      <c r="AM45" t="s">
        <v>6151</v>
      </c>
      <c r="AN45">
        <v>6.47</v>
      </c>
      <c r="AO45">
        <v>4.31</v>
      </c>
      <c r="AP45">
        <v>38</v>
      </c>
      <c r="AQ45">
        <v>71</v>
      </c>
      <c r="AR45">
        <v>149</v>
      </c>
      <c r="AS45">
        <v>5.4</v>
      </c>
      <c r="AT45">
        <v>5.1</v>
      </c>
      <c r="AU45">
        <v>5</v>
      </c>
      <c r="AV45">
        <v>150</v>
      </c>
      <c r="AW45">
        <v>2098.5</v>
      </c>
      <c r="AX45">
        <v>147</v>
      </c>
      <c r="AY45" t="s">
        <v>6152</v>
      </c>
      <c r="AZ45" t="s">
        <v>6153</v>
      </c>
      <c r="BA45" t="s">
        <v>6154</v>
      </c>
      <c r="BB45" t="s">
        <v>86</v>
      </c>
      <c r="BC45" t="s">
        <v>86</v>
      </c>
      <c r="BD45" t="s">
        <v>86</v>
      </c>
      <c r="BE45">
        <v>1959.9</v>
      </c>
      <c r="BF45">
        <v>0</v>
      </c>
      <c r="BG45">
        <v>0</v>
      </c>
      <c r="BH45">
        <v>0</v>
      </c>
      <c r="BI45">
        <v>99</v>
      </c>
      <c r="BJ45">
        <v>1385.01</v>
      </c>
      <c r="BK45">
        <v>96</v>
      </c>
      <c r="BL45">
        <v>13.07</v>
      </c>
      <c r="BM45">
        <v>5</v>
      </c>
      <c r="BN45">
        <v>138.6</v>
      </c>
      <c r="BO45">
        <v>0</v>
      </c>
    </row>
    <row r="46" spans="1:67">
      <c r="A46" t="s">
        <v>72</v>
      </c>
      <c r="B46" t="s">
        <v>969</v>
      </c>
      <c r="C46" t="s">
        <v>970</v>
      </c>
      <c r="D46" t="s">
        <v>971</v>
      </c>
      <c r="E46" t="s">
        <v>4921</v>
      </c>
      <c r="F46" t="s">
        <v>971</v>
      </c>
      <c r="G46">
        <v>65565</v>
      </c>
      <c r="H46">
        <v>626</v>
      </c>
      <c r="I46">
        <v>472.21</v>
      </c>
      <c r="J46">
        <v>447.52</v>
      </c>
      <c r="K46">
        <v>0</v>
      </c>
      <c r="L46">
        <v>24.69</v>
      </c>
      <c r="M46">
        <v>0</v>
      </c>
      <c r="N46">
        <v>0</v>
      </c>
      <c r="O46">
        <v>0</v>
      </c>
      <c r="P46">
        <v>0</v>
      </c>
      <c r="Q46">
        <v>0</v>
      </c>
      <c r="R46" t="s">
        <v>5935</v>
      </c>
      <c r="S46">
        <v>1398</v>
      </c>
      <c r="T46">
        <v>1300.07</v>
      </c>
      <c r="U46">
        <v>0</v>
      </c>
      <c r="V46">
        <v>97.93</v>
      </c>
      <c r="W46">
        <v>0</v>
      </c>
      <c r="X46">
        <v>100</v>
      </c>
      <c r="Y46">
        <v>92</v>
      </c>
      <c r="Z46">
        <v>0</v>
      </c>
      <c r="AA46">
        <v>8</v>
      </c>
      <c r="AB46">
        <v>0</v>
      </c>
      <c r="AC46" t="s">
        <v>2774</v>
      </c>
      <c r="AD46">
        <v>1343.04</v>
      </c>
      <c r="AE46">
        <v>96</v>
      </c>
      <c r="AF46" t="s">
        <v>225</v>
      </c>
      <c r="AG46">
        <v>0.75</v>
      </c>
      <c r="AH46">
        <v>7.2</v>
      </c>
      <c r="AI46">
        <v>2.96</v>
      </c>
      <c r="AJ46" t="s">
        <v>6155</v>
      </c>
      <c r="AK46" t="s">
        <v>6156</v>
      </c>
      <c r="AL46" t="s">
        <v>1158</v>
      </c>
      <c r="AM46" t="s">
        <v>6157</v>
      </c>
      <c r="AN46">
        <v>4.72</v>
      </c>
      <c r="AO46">
        <v>3.23</v>
      </c>
      <c r="AP46">
        <v>35</v>
      </c>
      <c r="AQ46">
        <v>74</v>
      </c>
      <c r="AR46">
        <v>147</v>
      </c>
      <c r="AS46">
        <v>5</v>
      </c>
      <c r="AT46">
        <v>5.3</v>
      </c>
      <c r="AU46">
        <v>4.9</v>
      </c>
      <c r="AV46">
        <v>146</v>
      </c>
      <c r="AW46">
        <v>2028.55</v>
      </c>
      <c r="AX46">
        <v>145</v>
      </c>
      <c r="AY46" t="s">
        <v>2109</v>
      </c>
      <c r="AZ46" t="s">
        <v>5321</v>
      </c>
      <c r="BA46" t="s">
        <v>6158</v>
      </c>
      <c r="BB46" t="s">
        <v>86</v>
      </c>
      <c r="BC46" t="s">
        <v>86</v>
      </c>
      <c r="BD46" t="s">
        <v>86</v>
      </c>
      <c r="BE46">
        <v>1963.45</v>
      </c>
      <c r="BF46">
        <v>0</v>
      </c>
      <c r="BG46">
        <v>0</v>
      </c>
      <c r="BH46">
        <v>0</v>
      </c>
      <c r="BI46">
        <v>48</v>
      </c>
      <c r="BJ46">
        <v>671.52</v>
      </c>
      <c r="BK46">
        <v>47</v>
      </c>
      <c r="BL46">
        <v>13.45</v>
      </c>
      <c r="BM46">
        <v>4.9</v>
      </c>
      <c r="BN46">
        <v>65.1</v>
      </c>
      <c r="BO46">
        <v>0</v>
      </c>
    </row>
    <row r="47" spans="1:67">
      <c r="A47" t="s">
        <v>72</v>
      </c>
      <c r="B47" t="s">
        <v>948</v>
      </c>
      <c r="C47" t="s">
        <v>949</v>
      </c>
      <c r="D47" t="s">
        <v>950</v>
      </c>
      <c r="E47" t="s">
        <v>5904</v>
      </c>
      <c r="F47" t="s">
        <v>950</v>
      </c>
      <c r="G47">
        <v>57625</v>
      </c>
      <c r="H47">
        <v>473</v>
      </c>
      <c r="I47">
        <v>334.49</v>
      </c>
      <c r="J47">
        <v>334.49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 t="s">
        <v>5935</v>
      </c>
      <c r="S47">
        <v>1016.28</v>
      </c>
      <c r="T47">
        <v>1016.28</v>
      </c>
      <c r="U47">
        <v>0</v>
      </c>
      <c r="V47">
        <v>0</v>
      </c>
      <c r="W47">
        <v>0</v>
      </c>
      <c r="X47">
        <v>70</v>
      </c>
      <c r="Y47">
        <v>70</v>
      </c>
      <c r="Z47">
        <v>0</v>
      </c>
      <c r="AA47">
        <v>0</v>
      </c>
      <c r="AB47">
        <v>0</v>
      </c>
      <c r="AC47" t="s">
        <v>1054</v>
      </c>
      <c r="AD47">
        <v>881.37</v>
      </c>
      <c r="AE47">
        <v>61</v>
      </c>
      <c r="AF47" t="s">
        <v>277</v>
      </c>
      <c r="AG47">
        <v>0.71</v>
      </c>
      <c r="AH47">
        <v>5.8</v>
      </c>
      <c r="AI47">
        <v>3.04</v>
      </c>
      <c r="AJ47" t="s">
        <v>1894</v>
      </c>
      <c r="AK47" t="s">
        <v>2243</v>
      </c>
      <c r="AL47" t="s">
        <v>288</v>
      </c>
      <c r="AM47" t="s">
        <v>6159</v>
      </c>
      <c r="AN47">
        <v>4.78</v>
      </c>
      <c r="AO47">
        <v>2.36</v>
      </c>
      <c r="AP47">
        <v>41</v>
      </c>
      <c r="AQ47">
        <v>71</v>
      </c>
      <c r="AR47">
        <v>145</v>
      </c>
      <c r="AS47">
        <v>5.9</v>
      </c>
      <c r="AT47">
        <v>5.1</v>
      </c>
      <c r="AU47">
        <v>4.8</v>
      </c>
      <c r="AV47">
        <v>142</v>
      </c>
      <c r="AW47">
        <v>1985.18</v>
      </c>
      <c r="AX47">
        <v>140</v>
      </c>
      <c r="AY47" t="s">
        <v>658</v>
      </c>
      <c r="AZ47" t="s">
        <v>6160</v>
      </c>
      <c r="BA47" t="s">
        <v>875</v>
      </c>
      <c r="BB47" t="s">
        <v>86</v>
      </c>
      <c r="BC47" t="s">
        <v>86</v>
      </c>
      <c r="BD47" t="s">
        <v>86</v>
      </c>
      <c r="BE47">
        <v>1971.87</v>
      </c>
      <c r="BF47">
        <v>2</v>
      </c>
      <c r="BG47">
        <v>26.58</v>
      </c>
      <c r="BH47">
        <v>2</v>
      </c>
      <c r="BI47">
        <v>19</v>
      </c>
      <c r="BJ47">
        <v>265.81</v>
      </c>
      <c r="BK47">
        <v>17</v>
      </c>
      <c r="BL47">
        <v>13.89</v>
      </c>
      <c r="BM47">
        <v>4.7</v>
      </c>
      <c r="BN47">
        <v>13.31</v>
      </c>
      <c r="BO47">
        <v>0</v>
      </c>
    </row>
    <row r="48" spans="1:67">
      <c r="A48" t="s">
        <v>72</v>
      </c>
      <c r="B48" t="s">
        <v>552</v>
      </c>
      <c r="C48" t="s">
        <v>553</v>
      </c>
      <c r="D48" t="s">
        <v>554</v>
      </c>
      <c r="E48" t="s">
        <v>6161</v>
      </c>
      <c r="F48" t="s">
        <v>554</v>
      </c>
      <c r="G48">
        <v>66220</v>
      </c>
      <c r="H48">
        <v>592</v>
      </c>
      <c r="I48">
        <v>417</v>
      </c>
      <c r="J48">
        <v>391.41</v>
      </c>
      <c r="K48">
        <v>0</v>
      </c>
      <c r="L48">
        <v>25.59</v>
      </c>
      <c r="M48">
        <v>0</v>
      </c>
      <c r="N48">
        <v>0</v>
      </c>
      <c r="O48">
        <v>0</v>
      </c>
      <c r="P48">
        <v>0</v>
      </c>
      <c r="Q48">
        <v>0</v>
      </c>
      <c r="R48" t="s">
        <v>5935</v>
      </c>
      <c r="S48">
        <v>930.63</v>
      </c>
      <c r="T48">
        <v>846.7</v>
      </c>
      <c r="U48">
        <v>0</v>
      </c>
      <c r="V48">
        <v>83.93</v>
      </c>
      <c r="W48">
        <v>0</v>
      </c>
      <c r="X48">
        <v>76</v>
      </c>
      <c r="Y48">
        <v>69</v>
      </c>
      <c r="Z48">
        <v>0</v>
      </c>
      <c r="AA48">
        <v>7</v>
      </c>
      <c r="AB48">
        <v>0</v>
      </c>
      <c r="AC48" t="s">
        <v>4994</v>
      </c>
      <c r="AD48">
        <v>838.7</v>
      </c>
      <c r="AE48">
        <v>69</v>
      </c>
      <c r="AF48" t="s">
        <v>290</v>
      </c>
      <c r="AG48">
        <v>0.7</v>
      </c>
      <c r="AH48">
        <v>6.3</v>
      </c>
      <c r="AI48">
        <v>2.23</v>
      </c>
      <c r="AJ48" t="s">
        <v>6162</v>
      </c>
      <c r="AK48" t="s">
        <v>6163</v>
      </c>
      <c r="AL48" t="s">
        <v>2515</v>
      </c>
      <c r="AM48" t="s">
        <v>6164</v>
      </c>
      <c r="AN48">
        <v>5.49</v>
      </c>
      <c r="AO48">
        <v>2.96</v>
      </c>
      <c r="AP48">
        <v>29</v>
      </c>
      <c r="AQ48">
        <v>51</v>
      </c>
      <c r="AR48">
        <v>143</v>
      </c>
      <c r="AS48">
        <v>4.1</v>
      </c>
      <c r="AT48">
        <v>3.6</v>
      </c>
      <c r="AU48">
        <v>4.8</v>
      </c>
      <c r="AV48">
        <v>141</v>
      </c>
      <c r="AW48">
        <v>1678</v>
      </c>
      <c r="AX48">
        <v>139</v>
      </c>
      <c r="AY48" t="s">
        <v>727</v>
      </c>
      <c r="AZ48" t="s">
        <v>6165</v>
      </c>
      <c r="BA48" t="s">
        <v>4661</v>
      </c>
      <c r="BB48" t="s">
        <v>86</v>
      </c>
      <c r="BC48" t="s">
        <v>86</v>
      </c>
      <c r="BD48" t="s">
        <v>86</v>
      </c>
      <c r="BE48">
        <v>1675.61</v>
      </c>
      <c r="BF48">
        <v>1</v>
      </c>
      <c r="BG48">
        <v>11.39</v>
      </c>
      <c r="BH48">
        <v>1</v>
      </c>
      <c r="BI48">
        <v>4</v>
      </c>
      <c r="BJ48">
        <v>47.96</v>
      </c>
      <c r="BK48">
        <v>2</v>
      </c>
      <c r="BL48">
        <v>11.88</v>
      </c>
      <c r="BM48">
        <v>4.7</v>
      </c>
      <c r="BN48">
        <v>2.39</v>
      </c>
      <c r="BO48">
        <v>0</v>
      </c>
    </row>
    <row r="49" spans="1:67">
      <c r="A49" t="s">
        <v>72</v>
      </c>
      <c r="B49" t="s">
        <v>4045</v>
      </c>
      <c r="C49" t="s">
        <v>4046</v>
      </c>
      <c r="D49" t="s">
        <v>4047</v>
      </c>
      <c r="E49" t="s">
        <v>6166</v>
      </c>
      <c r="F49" t="s">
        <v>4047</v>
      </c>
      <c r="G49">
        <v>93058</v>
      </c>
      <c r="H49">
        <v>687</v>
      </c>
      <c r="I49">
        <v>738.54</v>
      </c>
      <c r="J49">
        <v>680.93</v>
      </c>
      <c r="K49">
        <v>0</v>
      </c>
      <c r="L49">
        <v>57.61</v>
      </c>
      <c r="M49">
        <v>0</v>
      </c>
      <c r="N49">
        <v>0</v>
      </c>
      <c r="O49">
        <v>0</v>
      </c>
      <c r="P49">
        <v>0</v>
      </c>
      <c r="Q49">
        <v>0</v>
      </c>
      <c r="R49" t="s">
        <v>5935</v>
      </c>
      <c r="S49">
        <v>1577.81</v>
      </c>
      <c r="T49">
        <v>1493.87</v>
      </c>
      <c r="U49">
        <v>0</v>
      </c>
      <c r="V49">
        <v>83.94</v>
      </c>
      <c r="W49">
        <v>0</v>
      </c>
      <c r="X49">
        <v>105</v>
      </c>
      <c r="Y49">
        <v>99</v>
      </c>
      <c r="Z49">
        <v>0</v>
      </c>
      <c r="AA49">
        <v>6</v>
      </c>
      <c r="AB49">
        <v>0</v>
      </c>
      <c r="AC49" t="s">
        <v>2576</v>
      </c>
      <c r="AD49">
        <v>1398.6</v>
      </c>
      <c r="AE49">
        <v>91</v>
      </c>
      <c r="AF49" t="s">
        <v>147</v>
      </c>
      <c r="AG49">
        <v>1.08</v>
      </c>
      <c r="AH49">
        <v>7.94</v>
      </c>
      <c r="AI49">
        <v>2.14</v>
      </c>
      <c r="AJ49" t="s">
        <v>6167</v>
      </c>
      <c r="AK49" t="s">
        <v>6168</v>
      </c>
      <c r="AL49" t="s">
        <v>2232</v>
      </c>
      <c r="AM49" t="s">
        <v>6169</v>
      </c>
      <c r="AN49">
        <v>7.03</v>
      </c>
      <c r="AO49">
        <v>5.24</v>
      </c>
      <c r="AP49">
        <v>23</v>
      </c>
      <c r="AQ49">
        <v>57</v>
      </c>
      <c r="AR49">
        <v>134</v>
      </c>
      <c r="AS49">
        <v>3.3</v>
      </c>
      <c r="AT49">
        <v>4.1</v>
      </c>
      <c r="AU49">
        <v>4.5</v>
      </c>
      <c r="AV49">
        <v>141</v>
      </c>
      <c r="AW49">
        <v>1972.09</v>
      </c>
      <c r="AX49">
        <v>126</v>
      </c>
      <c r="AY49" t="s">
        <v>6170</v>
      </c>
      <c r="AZ49" t="s">
        <v>6171</v>
      </c>
      <c r="BA49" t="s">
        <v>6172</v>
      </c>
      <c r="BB49" t="s">
        <v>86</v>
      </c>
      <c r="BC49" t="s">
        <v>86</v>
      </c>
      <c r="BD49" t="s">
        <v>86</v>
      </c>
      <c r="BE49">
        <v>1826.53</v>
      </c>
      <c r="BF49">
        <v>5</v>
      </c>
      <c r="BG49">
        <v>69.45</v>
      </c>
      <c r="BH49">
        <v>3</v>
      </c>
      <c r="BI49">
        <v>109</v>
      </c>
      <c r="BJ49">
        <v>1524.41</v>
      </c>
      <c r="BK49">
        <v>95</v>
      </c>
      <c r="BL49">
        <v>12.95</v>
      </c>
      <c r="BM49">
        <v>4.7</v>
      </c>
      <c r="BN49">
        <v>145.56</v>
      </c>
      <c r="BO49">
        <v>0</v>
      </c>
    </row>
    <row r="50" spans="1:67">
      <c r="A50" t="s">
        <v>72</v>
      </c>
      <c r="B50" t="s">
        <v>423</v>
      </c>
      <c r="C50" t="s">
        <v>424</v>
      </c>
      <c r="D50" t="s">
        <v>425</v>
      </c>
      <c r="E50" t="s">
        <v>6173</v>
      </c>
      <c r="F50" t="s">
        <v>425</v>
      </c>
      <c r="G50">
        <v>109465</v>
      </c>
      <c r="H50">
        <v>736</v>
      </c>
      <c r="I50">
        <v>614.9</v>
      </c>
      <c r="J50">
        <v>598.71</v>
      </c>
      <c r="K50">
        <v>0</v>
      </c>
      <c r="L50">
        <v>16.19</v>
      </c>
      <c r="M50">
        <v>0</v>
      </c>
      <c r="N50">
        <v>0</v>
      </c>
      <c r="O50">
        <v>0</v>
      </c>
      <c r="P50">
        <v>0</v>
      </c>
      <c r="Q50">
        <v>0</v>
      </c>
      <c r="R50" t="s">
        <v>5935</v>
      </c>
      <c r="S50">
        <v>2208.93</v>
      </c>
      <c r="T50">
        <v>2108.98</v>
      </c>
      <c r="U50">
        <v>0</v>
      </c>
      <c r="V50">
        <v>99.95</v>
      </c>
      <c r="W50">
        <v>0</v>
      </c>
      <c r="X50">
        <v>118</v>
      </c>
      <c r="Y50">
        <v>113</v>
      </c>
      <c r="Z50">
        <v>0</v>
      </c>
      <c r="AA50">
        <v>5</v>
      </c>
      <c r="AB50">
        <v>0</v>
      </c>
      <c r="AC50" t="s">
        <v>6174</v>
      </c>
      <c r="AD50">
        <v>1939.03</v>
      </c>
      <c r="AE50">
        <v>97</v>
      </c>
      <c r="AF50" t="s">
        <v>2859</v>
      </c>
      <c r="AG50">
        <v>0.84</v>
      </c>
      <c r="AH50">
        <v>5.62</v>
      </c>
      <c r="AI50">
        <v>3.59</v>
      </c>
      <c r="AJ50" t="s">
        <v>4558</v>
      </c>
      <c r="AK50" t="s">
        <v>2247</v>
      </c>
      <c r="AL50" t="s">
        <v>6175</v>
      </c>
      <c r="AM50" t="s">
        <v>4465</v>
      </c>
      <c r="AN50">
        <v>5.21</v>
      </c>
      <c r="AO50">
        <v>4.39</v>
      </c>
      <c r="AP50">
        <v>35</v>
      </c>
      <c r="AQ50">
        <v>59</v>
      </c>
      <c r="AR50">
        <v>138</v>
      </c>
      <c r="AS50">
        <v>5</v>
      </c>
      <c r="AT50">
        <v>4.2</v>
      </c>
      <c r="AU50">
        <v>4.6</v>
      </c>
      <c r="AV50">
        <v>140</v>
      </c>
      <c r="AW50">
        <v>2777.61</v>
      </c>
      <c r="AX50">
        <v>140</v>
      </c>
      <c r="AY50" t="s">
        <v>559</v>
      </c>
      <c r="AZ50" t="s">
        <v>6176</v>
      </c>
      <c r="BA50" t="s">
        <v>6177</v>
      </c>
      <c r="BB50" t="s">
        <v>86</v>
      </c>
      <c r="BC50" t="s">
        <v>86</v>
      </c>
      <c r="BD50" t="s">
        <v>86</v>
      </c>
      <c r="BE50">
        <v>2776.61</v>
      </c>
      <c r="BF50">
        <v>1</v>
      </c>
      <c r="BG50">
        <v>18.99</v>
      </c>
      <c r="BH50">
        <v>1</v>
      </c>
      <c r="BI50">
        <v>1</v>
      </c>
      <c r="BJ50">
        <v>19.99</v>
      </c>
      <c r="BK50">
        <v>1</v>
      </c>
      <c r="BL50">
        <v>19.83</v>
      </c>
      <c r="BM50">
        <v>4.7</v>
      </c>
      <c r="BN50">
        <v>1</v>
      </c>
      <c r="BO50">
        <v>0</v>
      </c>
    </row>
    <row r="51" spans="1:67">
      <c r="A51" t="s">
        <v>72</v>
      </c>
      <c r="B51" t="s">
        <v>472</v>
      </c>
      <c r="C51" t="s">
        <v>473</v>
      </c>
      <c r="D51" t="s">
        <v>474</v>
      </c>
      <c r="E51" t="s">
        <v>6178</v>
      </c>
      <c r="F51" t="s">
        <v>474</v>
      </c>
      <c r="G51">
        <v>79264</v>
      </c>
      <c r="H51">
        <v>648</v>
      </c>
      <c r="I51">
        <v>442.76</v>
      </c>
      <c r="J51">
        <v>411.87</v>
      </c>
      <c r="K51">
        <v>0</v>
      </c>
      <c r="L51">
        <v>30.89</v>
      </c>
      <c r="M51">
        <v>0</v>
      </c>
      <c r="N51">
        <v>0</v>
      </c>
      <c r="O51">
        <v>0</v>
      </c>
      <c r="P51">
        <v>0</v>
      </c>
      <c r="Q51">
        <v>0</v>
      </c>
      <c r="R51" t="s">
        <v>5935</v>
      </c>
      <c r="S51">
        <v>1214.77</v>
      </c>
      <c r="T51">
        <v>1097.86</v>
      </c>
      <c r="U51">
        <v>0</v>
      </c>
      <c r="V51">
        <v>116.91</v>
      </c>
      <c r="W51">
        <v>0</v>
      </c>
      <c r="X51">
        <v>93</v>
      </c>
      <c r="Y51">
        <v>84</v>
      </c>
      <c r="Z51">
        <v>0</v>
      </c>
      <c r="AA51">
        <v>9</v>
      </c>
      <c r="AB51">
        <v>0</v>
      </c>
      <c r="AC51" t="s">
        <v>6179</v>
      </c>
      <c r="AD51">
        <v>1037.9</v>
      </c>
      <c r="AE51">
        <v>80</v>
      </c>
      <c r="AF51" t="s">
        <v>277</v>
      </c>
      <c r="AG51">
        <v>0.68</v>
      </c>
      <c r="AH51">
        <v>5.59</v>
      </c>
      <c r="AI51">
        <v>2.74</v>
      </c>
      <c r="AJ51" t="s">
        <v>6180</v>
      </c>
      <c r="AK51" t="s">
        <v>6181</v>
      </c>
      <c r="AL51" t="s">
        <v>4967</v>
      </c>
      <c r="AM51" t="s">
        <v>6182</v>
      </c>
      <c r="AN51">
        <v>4.76</v>
      </c>
      <c r="AO51">
        <v>3.19</v>
      </c>
      <c r="AP51">
        <v>31</v>
      </c>
      <c r="AQ51">
        <v>55</v>
      </c>
      <c r="AR51">
        <v>134</v>
      </c>
      <c r="AS51">
        <v>4.4</v>
      </c>
      <c r="AT51">
        <v>3.9</v>
      </c>
      <c r="AU51">
        <v>4.5</v>
      </c>
      <c r="AV51">
        <v>139</v>
      </c>
      <c r="AW51">
        <v>1802.36</v>
      </c>
      <c r="AX51">
        <v>139</v>
      </c>
      <c r="AY51" t="s">
        <v>6087</v>
      </c>
      <c r="AZ51" t="s">
        <v>6183</v>
      </c>
      <c r="BA51" t="s">
        <v>1255</v>
      </c>
      <c r="BB51" t="s">
        <v>86</v>
      </c>
      <c r="BC51" t="s">
        <v>86</v>
      </c>
      <c r="BD51" t="s">
        <v>86</v>
      </c>
      <c r="BE51">
        <v>1799.11</v>
      </c>
      <c r="BF51">
        <v>5</v>
      </c>
      <c r="BG51">
        <v>61.7</v>
      </c>
      <c r="BH51">
        <v>5</v>
      </c>
      <c r="BI51">
        <v>5</v>
      </c>
      <c r="BJ51">
        <v>64.95</v>
      </c>
      <c r="BK51">
        <v>5</v>
      </c>
      <c r="BL51">
        <v>12.94</v>
      </c>
      <c r="BM51">
        <v>4.6</v>
      </c>
      <c r="BN51">
        <v>3.25</v>
      </c>
      <c r="BO51">
        <v>0</v>
      </c>
    </row>
    <row r="52" spans="1:67">
      <c r="A52" t="s">
        <v>72</v>
      </c>
      <c r="B52" t="s">
        <v>519</v>
      </c>
      <c r="C52" t="s">
        <v>520</v>
      </c>
      <c r="D52" t="s">
        <v>521</v>
      </c>
      <c r="E52" t="s">
        <v>6184</v>
      </c>
      <c r="F52" t="s">
        <v>521</v>
      </c>
      <c r="G52">
        <v>60518</v>
      </c>
      <c r="H52">
        <v>585</v>
      </c>
      <c r="I52">
        <v>480.81</v>
      </c>
      <c r="J52">
        <v>473.22</v>
      </c>
      <c r="K52">
        <v>0</v>
      </c>
      <c r="L52">
        <v>7.59</v>
      </c>
      <c r="M52">
        <v>0</v>
      </c>
      <c r="N52">
        <v>0</v>
      </c>
      <c r="O52">
        <v>0</v>
      </c>
      <c r="P52">
        <v>0</v>
      </c>
      <c r="Q52">
        <v>0</v>
      </c>
      <c r="R52" t="s">
        <v>5935</v>
      </c>
      <c r="S52">
        <v>1610.9</v>
      </c>
      <c r="T52">
        <v>1589.06</v>
      </c>
      <c r="U52">
        <v>0</v>
      </c>
      <c r="V52">
        <v>21.84</v>
      </c>
      <c r="W52">
        <v>0</v>
      </c>
      <c r="X52">
        <v>74</v>
      </c>
      <c r="Y52">
        <v>73</v>
      </c>
      <c r="Z52">
        <v>0</v>
      </c>
      <c r="AA52">
        <v>1</v>
      </c>
      <c r="AB52">
        <v>0</v>
      </c>
      <c r="AC52" t="s">
        <v>6185</v>
      </c>
      <c r="AD52">
        <v>1541.4</v>
      </c>
      <c r="AE52">
        <v>69</v>
      </c>
      <c r="AF52" t="s">
        <v>3557</v>
      </c>
      <c r="AG52">
        <v>0.82</v>
      </c>
      <c r="AH52">
        <v>7.94</v>
      </c>
      <c r="AI52">
        <v>3.35</v>
      </c>
      <c r="AJ52" t="s">
        <v>6186</v>
      </c>
      <c r="AK52" t="s">
        <v>253</v>
      </c>
      <c r="AL52" t="s">
        <v>2520</v>
      </c>
      <c r="AM52" t="s">
        <v>6187</v>
      </c>
      <c r="AN52">
        <v>6.5</v>
      </c>
      <c r="AO52">
        <v>3.48</v>
      </c>
      <c r="AP52">
        <v>41</v>
      </c>
      <c r="AQ52">
        <v>74</v>
      </c>
      <c r="AR52">
        <v>148</v>
      </c>
      <c r="AS52">
        <v>5.9</v>
      </c>
      <c r="AT52">
        <v>5.3</v>
      </c>
      <c r="AU52">
        <v>4.9</v>
      </c>
      <c r="AV52">
        <v>138</v>
      </c>
      <c r="AW52">
        <v>2988.81</v>
      </c>
      <c r="AX52">
        <v>136</v>
      </c>
      <c r="AY52" t="s">
        <v>6188</v>
      </c>
      <c r="AZ52" t="s">
        <v>5349</v>
      </c>
      <c r="BA52" t="s">
        <v>6189</v>
      </c>
      <c r="BB52" t="s">
        <v>86</v>
      </c>
      <c r="BC52" t="s">
        <v>86</v>
      </c>
      <c r="BD52" t="s">
        <v>86</v>
      </c>
      <c r="BE52">
        <v>2981.18</v>
      </c>
      <c r="BF52">
        <v>3</v>
      </c>
      <c r="BG52">
        <v>62.25</v>
      </c>
      <c r="BH52">
        <v>3</v>
      </c>
      <c r="BI52">
        <v>7</v>
      </c>
      <c r="BJ52">
        <v>152.88</v>
      </c>
      <c r="BK52">
        <v>5</v>
      </c>
      <c r="BL52">
        <v>21.6</v>
      </c>
      <c r="BM52">
        <v>4.6</v>
      </c>
      <c r="BN52">
        <v>7.63</v>
      </c>
      <c r="BO52">
        <v>0</v>
      </c>
    </row>
    <row r="53" spans="1:67">
      <c r="A53" t="s">
        <v>72</v>
      </c>
      <c r="B53" t="s">
        <v>744</v>
      </c>
      <c r="C53" t="s">
        <v>745</v>
      </c>
      <c r="D53" t="s">
        <v>746</v>
      </c>
      <c r="E53" t="s">
        <v>6190</v>
      </c>
      <c r="F53" t="s">
        <v>746</v>
      </c>
      <c r="G53">
        <v>92378</v>
      </c>
      <c r="H53">
        <v>429</v>
      </c>
      <c r="I53">
        <v>357.1</v>
      </c>
      <c r="J53">
        <v>355.08</v>
      </c>
      <c r="K53">
        <v>0</v>
      </c>
      <c r="L53">
        <v>2.02</v>
      </c>
      <c r="M53">
        <v>0</v>
      </c>
      <c r="N53">
        <v>0</v>
      </c>
      <c r="O53">
        <v>0</v>
      </c>
      <c r="P53">
        <v>0</v>
      </c>
      <c r="Q53">
        <v>0</v>
      </c>
      <c r="R53" t="s">
        <v>5935</v>
      </c>
      <c r="S53">
        <v>1217.12</v>
      </c>
      <c r="T53">
        <v>1203.13</v>
      </c>
      <c r="U53">
        <v>0</v>
      </c>
      <c r="V53">
        <v>13.99</v>
      </c>
      <c r="W53">
        <v>0</v>
      </c>
      <c r="X53">
        <v>87</v>
      </c>
      <c r="Y53">
        <v>86</v>
      </c>
      <c r="Z53">
        <v>0</v>
      </c>
      <c r="AA53">
        <v>1</v>
      </c>
      <c r="AB53">
        <v>0</v>
      </c>
      <c r="AC53" t="s">
        <v>5999</v>
      </c>
      <c r="AD53">
        <v>1007.28</v>
      </c>
      <c r="AE53">
        <v>72</v>
      </c>
      <c r="AF53" t="s">
        <v>1363</v>
      </c>
      <c r="AG53">
        <v>0.83</v>
      </c>
      <c r="AH53">
        <v>3.87</v>
      </c>
      <c r="AI53">
        <v>3.41</v>
      </c>
      <c r="AJ53" t="s">
        <v>6191</v>
      </c>
      <c r="AK53" t="s">
        <v>6192</v>
      </c>
      <c r="AL53" t="s">
        <v>2028</v>
      </c>
      <c r="AM53" t="s">
        <v>6193</v>
      </c>
      <c r="AN53">
        <v>4.1</v>
      </c>
      <c r="AO53">
        <v>2.59</v>
      </c>
      <c r="AP53">
        <v>34</v>
      </c>
      <c r="AQ53">
        <v>59</v>
      </c>
      <c r="AR53">
        <v>135</v>
      </c>
      <c r="AS53">
        <v>4.9</v>
      </c>
      <c r="AT53">
        <v>4.2</v>
      </c>
      <c r="AU53">
        <v>4.5</v>
      </c>
      <c r="AV53">
        <v>138</v>
      </c>
      <c r="AW53">
        <v>1930.62</v>
      </c>
      <c r="AX53">
        <v>138</v>
      </c>
      <c r="AY53" t="s">
        <v>900</v>
      </c>
      <c r="AZ53" t="s">
        <v>6194</v>
      </c>
      <c r="BA53" t="s">
        <v>900</v>
      </c>
      <c r="BB53" t="s">
        <v>86</v>
      </c>
      <c r="BC53" t="s">
        <v>86</v>
      </c>
      <c r="BD53" t="s">
        <v>86</v>
      </c>
      <c r="BE53">
        <v>1922.21</v>
      </c>
      <c r="BF53">
        <v>0</v>
      </c>
      <c r="BG53">
        <v>0</v>
      </c>
      <c r="BH53">
        <v>0</v>
      </c>
      <c r="BI53">
        <v>12</v>
      </c>
      <c r="BJ53">
        <v>167.88</v>
      </c>
      <c r="BK53">
        <v>12</v>
      </c>
      <c r="BL53">
        <v>13.93</v>
      </c>
      <c r="BM53">
        <v>4.6</v>
      </c>
      <c r="BN53">
        <v>8.41</v>
      </c>
      <c r="BO53">
        <v>0</v>
      </c>
    </row>
    <row r="54" spans="1:67">
      <c r="A54" t="s">
        <v>72</v>
      </c>
      <c r="B54" t="s">
        <v>881</v>
      </c>
      <c r="C54" t="s">
        <v>882</v>
      </c>
      <c r="D54" t="s">
        <v>883</v>
      </c>
      <c r="E54" t="s">
        <v>680</v>
      </c>
      <c r="F54" t="s">
        <v>883</v>
      </c>
      <c r="G54">
        <v>79294</v>
      </c>
      <c r="H54">
        <v>755</v>
      </c>
      <c r="I54">
        <v>590.52</v>
      </c>
      <c r="J54">
        <v>552.83</v>
      </c>
      <c r="K54">
        <v>0</v>
      </c>
      <c r="L54">
        <v>37.69</v>
      </c>
      <c r="M54">
        <v>0</v>
      </c>
      <c r="N54">
        <v>0</v>
      </c>
      <c r="O54">
        <v>0</v>
      </c>
      <c r="P54">
        <v>0</v>
      </c>
      <c r="Q54">
        <v>0</v>
      </c>
      <c r="R54" t="s">
        <v>5935</v>
      </c>
      <c r="S54">
        <v>1733.74</v>
      </c>
      <c r="T54">
        <v>1678.48</v>
      </c>
      <c r="U54">
        <v>0</v>
      </c>
      <c r="V54">
        <v>55.26</v>
      </c>
      <c r="W54">
        <v>0</v>
      </c>
      <c r="X54">
        <v>126</v>
      </c>
      <c r="Y54">
        <v>122</v>
      </c>
      <c r="Z54">
        <v>0</v>
      </c>
      <c r="AA54">
        <v>4</v>
      </c>
      <c r="AB54">
        <v>0</v>
      </c>
      <c r="AC54" t="s">
        <v>6195</v>
      </c>
      <c r="AD54">
        <v>1593.46</v>
      </c>
      <c r="AE54">
        <v>114</v>
      </c>
      <c r="AF54" t="s">
        <v>225</v>
      </c>
      <c r="AG54">
        <v>0.78</v>
      </c>
      <c r="AH54">
        <v>7.45</v>
      </c>
      <c r="AI54">
        <v>2.94</v>
      </c>
      <c r="AJ54" t="s">
        <v>4803</v>
      </c>
      <c r="AK54" t="s">
        <v>4475</v>
      </c>
      <c r="AL54" t="s">
        <v>6196</v>
      </c>
      <c r="AM54" t="s">
        <v>6197</v>
      </c>
      <c r="AN54">
        <v>4.69</v>
      </c>
      <c r="AO54">
        <v>4.31</v>
      </c>
      <c r="AP54">
        <v>44</v>
      </c>
      <c r="AQ54">
        <v>69</v>
      </c>
      <c r="AR54">
        <v>129</v>
      </c>
      <c r="AS54">
        <v>6.3</v>
      </c>
      <c r="AT54">
        <v>4.9</v>
      </c>
      <c r="AU54">
        <v>4.3</v>
      </c>
      <c r="AV54">
        <v>137</v>
      </c>
      <c r="AW54">
        <v>1900.54</v>
      </c>
      <c r="AX54">
        <v>137</v>
      </c>
      <c r="AY54" t="s">
        <v>6198</v>
      </c>
      <c r="AZ54" t="s">
        <v>6199</v>
      </c>
      <c r="BA54" t="s">
        <v>6198</v>
      </c>
      <c r="BB54" t="s">
        <v>86</v>
      </c>
      <c r="BC54" t="s">
        <v>86</v>
      </c>
      <c r="BD54" t="s">
        <v>86</v>
      </c>
      <c r="BE54">
        <v>1855.11</v>
      </c>
      <c r="BF54">
        <v>3</v>
      </c>
      <c r="BG54">
        <v>39.87</v>
      </c>
      <c r="BH54">
        <v>3</v>
      </c>
      <c r="BI54">
        <v>34</v>
      </c>
      <c r="BJ54">
        <v>474.96</v>
      </c>
      <c r="BK54">
        <v>34</v>
      </c>
      <c r="BL54">
        <v>13.54</v>
      </c>
      <c r="BM54">
        <v>4.6</v>
      </c>
      <c r="BN54">
        <v>45.43</v>
      </c>
      <c r="BO54">
        <v>0</v>
      </c>
    </row>
    <row r="55" spans="1:67">
      <c r="A55" t="s">
        <v>72</v>
      </c>
      <c r="B55" t="s">
        <v>1096</v>
      </c>
      <c r="C55" t="s">
        <v>1097</v>
      </c>
      <c r="D55" t="s">
        <v>1098</v>
      </c>
      <c r="E55" t="s">
        <v>4546</v>
      </c>
      <c r="F55" t="s">
        <v>1098</v>
      </c>
      <c r="G55">
        <v>48405</v>
      </c>
      <c r="H55">
        <v>375</v>
      </c>
      <c r="I55">
        <v>238.14</v>
      </c>
      <c r="J55">
        <v>219.44</v>
      </c>
      <c r="K55">
        <v>0</v>
      </c>
      <c r="L55">
        <v>18.7</v>
      </c>
      <c r="M55">
        <v>0</v>
      </c>
      <c r="N55">
        <v>0</v>
      </c>
      <c r="O55">
        <v>0</v>
      </c>
      <c r="P55">
        <v>0</v>
      </c>
      <c r="Q55">
        <v>0</v>
      </c>
      <c r="R55" t="s">
        <v>5935</v>
      </c>
      <c r="S55">
        <v>1271.74</v>
      </c>
      <c r="T55">
        <v>1187.64</v>
      </c>
      <c r="U55">
        <v>0</v>
      </c>
      <c r="V55">
        <v>84.1</v>
      </c>
      <c r="W55">
        <v>0</v>
      </c>
      <c r="X55">
        <v>80</v>
      </c>
      <c r="Y55">
        <v>75</v>
      </c>
      <c r="Z55">
        <v>0</v>
      </c>
      <c r="AA55">
        <v>5</v>
      </c>
      <c r="AB55">
        <v>0</v>
      </c>
      <c r="AC55" t="s">
        <v>6200</v>
      </c>
      <c r="AD55">
        <v>882.78</v>
      </c>
      <c r="AE55">
        <v>51</v>
      </c>
      <c r="AF55" t="s">
        <v>1060</v>
      </c>
      <c r="AG55">
        <v>0.64</v>
      </c>
      <c r="AH55">
        <v>4.92</v>
      </c>
      <c r="AI55">
        <v>5.34</v>
      </c>
      <c r="AJ55" t="s">
        <v>5851</v>
      </c>
      <c r="AK55" t="s">
        <v>6201</v>
      </c>
      <c r="AL55" t="s">
        <v>6202</v>
      </c>
      <c r="AM55" t="s">
        <v>532</v>
      </c>
      <c r="AN55">
        <v>2.98</v>
      </c>
      <c r="AO55">
        <v>1.76</v>
      </c>
      <c r="AP55">
        <v>20</v>
      </c>
      <c r="AQ55">
        <v>50</v>
      </c>
      <c r="AR55">
        <v>130</v>
      </c>
      <c r="AS55">
        <v>2.9</v>
      </c>
      <c r="AT55">
        <v>3.6</v>
      </c>
      <c r="AU55">
        <v>4.3</v>
      </c>
      <c r="AV55">
        <v>135</v>
      </c>
      <c r="AW55">
        <v>2256.27</v>
      </c>
      <c r="AX55">
        <v>122</v>
      </c>
      <c r="AY55" t="s">
        <v>5668</v>
      </c>
      <c r="AZ55" t="s">
        <v>226</v>
      </c>
      <c r="BA55" t="s">
        <v>6203</v>
      </c>
      <c r="BB55" t="s">
        <v>86</v>
      </c>
      <c r="BC55" t="s">
        <v>86</v>
      </c>
      <c r="BD55" t="s">
        <v>86</v>
      </c>
      <c r="BE55">
        <v>2225.8</v>
      </c>
      <c r="BF55">
        <v>4</v>
      </c>
      <c r="BG55">
        <v>64.56</v>
      </c>
      <c r="BH55">
        <v>2</v>
      </c>
      <c r="BI55">
        <v>36</v>
      </c>
      <c r="BJ55">
        <v>609.09</v>
      </c>
      <c r="BK55">
        <v>23</v>
      </c>
      <c r="BL55">
        <v>16.49</v>
      </c>
      <c r="BM55">
        <v>4.5</v>
      </c>
      <c r="BN55">
        <v>30.47</v>
      </c>
      <c r="BO55">
        <v>0</v>
      </c>
    </row>
    <row r="56" spans="1:67">
      <c r="A56" t="s">
        <v>72</v>
      </c>
      <c r="B56" t="s">
        <v>4084</v>
      </c>
      <c r="C56" t="s">
        <v>4085</v>
      </c>
      <c r="D56" t="s">
        <v>4086</v>
      </c>
      <c r="E56" t="s">
        <v>6204</v>
      </c>
      <c r="F56" t="s">
        <v>4086</v>
      </c>
      <c r="G56">
        <v>80833</v>
      </c>
      <c r="H56">
        <v>730</v>
      </c>
      <c r="I56">
        <v>620.81</v>
      </c>
      <c r="J56">
        <v>452.09</v>
      </c>
      <c r="K56">
        <v>0</v>
      </c>
      <c r="L56">
        <v>168.72</v>
      </c>
      <c r="M56">
        <v>0</v>
      </c>
      <c r="N56">
        <v>0</v>
      </c>
      <c r="O56">
        <v>0</v>
      </c>
      <c r="P56">
        <v>0</v>
      </c>
      <c r="Q56">
        <v>0</v>
      </c>
      <c r="R56" t="s">
        <v>5935</v>
      </c>
      <c r="S56">
        <v>1163.87</v>
      </c>
      <c r="T56">
        <v>844.19</v>
      </c>
      <c r="U56">
        <v>0</v>
      </c>
      <c r="V56">
        <v>319.68</v>
      </c>
      <c r="W56">
        <v>0</v>
      </c>
      <c r="X56">
        <v>115</v>
      </c>
      <c r="Y56">
        <v>81</v>
      </c>
      <c r="Z56">
        <v>0</v>
      </c>
      <c r="AA56">
        <v>34</v>
      </c>
      <c r="AB56">
        <v>0</v>
      </c>
      <c r="AC56" t="s">
        <v>6205</v>
      </c>
      <c r="AD56">
        <v>1038.96</v>
      </c>
      <c r="AE56">
        <v>106</v>
      </c>
      <c r="AF56" t="s">
        <v>3006</v>
      </c>
      <c r="AG56">
        <v>0.85</v>
      </c>
      <c r="AH56">
        <v>7.68</v>
      </c>
      <c r="AI56">
        <v>1.87</v>
      </c>
      <c r="AJ56" t="s">
        <v>6206</v>
      </c>
      <c r="AK56" t="s">
        <v>6207</v>
      </c>
      <c r="AL56" t="s">
        <v>6208</v>
      </c>
      <c r="AM56" t="s">
        <v>6209</v>
      </c>
      <c r="AN56">
        <v>5.4</v>
      </c>
      <c r="AO56">
        <v>4.6</v>
      </c>
      <c r="AP56">
        <v>36</v>
      </c>
      <c r="AQ56">
        <v>69</v>
      </c>
      <c r="AR56">
        <v>127</v>
      </c>
      <c r="AS56">
        <v>5.1</v>
      </c>
      <c r="AT56">
        <v>4.9</v>
      </c>
      <c r="AU56">
        <v>4.2</v>
      </c>
      <c r="AV56">
        <v>135</v>
      </c>
      <c r="AW56">
        <v>1338.66</v>
      </c>
      <c r="AX56">
        <v>134</v>
      </c>
      <c r="AY56" t="s">
        <v>6210</v>
      </c>
      <c r="AZ56" t="s">
        <v>4813</v>
      </c>
      <c r="BA56" t="s">
        <v>4813</v>
      </c>
      <c r="BB56" t="s">
        <v>86</v>
      </c>
      <c r="BC56" t="s">
        <v>86</v>
      </c>
      <c r="BD56" t="s">
        <v>86</v>
      </c>
      <c r="BE56">
        <v>1322.66</v>
      </c>
      <c r="BF56">
        <v>1</v>
      </c>
      <c r="BG56">
        <v>9.99</v>
      </c>
      <c r="BH56">
        <v>1</v>
      </c>
      <c r="BI56">
        <v>16</v>
      </c>
      <c r="BJ56">
        <v>159.84</v>
      </c>
      <c r="BK56">
        <v>16</v>
      </c>
      <c r="BL56">
        <v>9.8</v>
      </c>
      <c r="BM56">
        <v>4.5</v>
      </c>
      <c r="BN56">
        <v>16</v>
      </c>
      <c r="BO56">
        <v>0</v>
      </c>
    </row>
    <row r="57" spans="1:67">
      <c r="A57" t="s">
        <v>72</v>
      </c>
      <c r="B57" t="s">
        <v>1276</v>
      </c>
      <c r="C57" t="s">
        <v>1277</v>
      </c>
      <c r="D57" t="s">
        <v>1278</v>
      </c>
      <c r="E57" t="s">
        <v>6211</v>
      </c>
      <c r="F57" t="s">
        <v>1278</v>
      </c>
      <c r="G57">
        <v>43388</v>
      </c>
      <c r="H57">
        <v>674</v>
      </c>
      <c r="I57">
        <v>525.49</v>
      </c>
      <c r="J57">
        <v>396.49</v>
      </c>
      <c r="K57">
        <v>0</v>
      </c>
      <c r="L57">
        <v>129</v>
      </c>
      <c r="M57">
        <v>0</v>
      </c>
      <c r="N57">
        <v>0</v>
      </c>
      <c r="O57">
        <v>0</v>
      </c>
      <c r="P57">
        <v>0</v>
      </c>
      <c r="Q57">
        <v>0</v>
      </c>
      <c r="R57" t="s">
        <v>5935</v>
      </c>
      <c r="S57">
        <v>1356.31</v>
      </c>
      <c r="T57">
        <v>953.62</v>
      </c>
      <c r="U57">
        <v>0</v>
      </c>
      <c r="V57">
        <v>402.69</v>
      </c>
      <c r="W57">
        <v>0</v>
      </c>
      <c r="X57">
        <v>104</v>
      </c>
      <c r="Y57">
        <v>72</v>
      </c>
      <c r="Z57">
        <v>0</v>
      </c>
      <c r="AA57">
        <v>32</v>
      </c>
      <c r="AB57">
        <v>0</v>
      </c>
      <c r="AC57" t="s">
        <v>2816</v>
      </c>
      <c r="AD57">
        <v>1286.58</v>
      </c>
      <c r="AE57">
        <v>98</v>
      </c>
      <c r="AF57" t="s">
        <v>760</v>
      </c>
      <c r="AG57">
        <v>0.78</v>
      </c>
      <c r="AH57">
        <v>12.11</v>
      </c>
      <c r="AI57">
        <v>2.58</v>
      </c>
      <c r="AJ57" t="s">
        <v>583</v>
      </c>
      <c r="AK57" t="s">
        <v>2278</v>
      </c>
      <c r="AL57" t="s">
        <v>2777</v>
      </c>
      <c r="AM57" t="s">
        <v>6212</v>
      </c>
      <c r="AN57">
        <v>5.05</v>
      </c>
      <c r="AO57">
        <v>3.95</v>
      </c>
      <c r="AP57">
        <v>24</v>
      </c>
      <c r="AQ57">
        <v>45</v>
      </c>
      <c r="AR57">
        <v>120</v>
      </c>
      <c r="AS57">
        <v>3.4</v>
      </c>
      <c r="AT57">
        <v>3.2</v>
      </c>
      <c r="AU57">
        <v>4</v>
      </c>
      <c r="AV57">
        <v>133</v>
      </c>
      <c r="AW57">
        <v>1726.37</v>
      </c>
      <c r="AX57">
        <v>130</v>
      </c>
      <c r="AY57" t="s">
        <v>5150</v>
      </c>
      <c r="AZ57" t="s">
        <v>6213</v>
      </c>
      <c r="BA57" t="s">
        <v>1793</v>
      </c>
      <c r="BB57" t="s">
        <v>86</v>
      </c>
      <c r="BC57" t="s">
        <v>86</v>
      </c>
      <c r="BD57" t="s">
        <v>86</v>
      </c>
      <c r="BE57">
        <v>1663.32</v>
      </c>
      <c r="BF57">
        <v>2</v>
      </c>
      <c r="BG57">
        <v>24.68</v>
      </c>
      <c r="BH57">
        <v>2</v>
      </c>
      <c r="BI57">
        <v>52</v>
      </c>
      <c r="BJ57">
        <v>675.48</v>
      </c>
      <c r="BK57">
        <v>49</v>
      </c>
      <c r="BL57">
        <v>12.51</v>
      </c>
      <c r="BM57">
        <v>4.4</v>
      </c>
      <c r="BN57">
        <v>63.05</v>
      </c>
      <c r="BO57">
        <v>0</v>
      </c>
    </row>
    <row r="58" spans="1:67">
      <c r="A58" t="s">
        <v>72</v>
      </c>
      <c r="B58" t="s">
        <v>1401</v>
      </c>
      <c r="C58" t="s">
        <v>1402</v>
      </c>
      <c r="D58" t="s">
        <v>1403</v>
      </c>
      <c r="E58" t="s">
        <v>2421</v>
      </c>
      <c r="F58" t="s">
        <v>1403</v>
      </c>
      <c r="G58">
        <v>47156</v>
      </c>
      <c r="H58">
        <v>676</v>
      </c>
      <c r="I58">
        <v>523.43</v>
      </c>
      <c r="J58">
        <v>497.4</v>
      </c>
      <c r="K58">
        <v>0</v>
      </c>
      <c r="L58">
        <v>26.03</v>
      </c>
      <c r="M58">
        <v>0</v>
      </c>
      <c r="N58">
        <v>0</v>
      </c>
      <c r="O58">
        <v>0</v>
      </c>
      <c r="P58">
        <v>0</v>
      </c>
      <c r="Q58">
        <v>0</v>
      </c>
      <c r="R58" t="s">
        <v>5935</v>
      </c>
      <c r="S58">
        <v>1165.85</v>
      </c>
      <c r="T58">
        <v>1126.88</v>
      </c>
      <c r="U58">
        <v>0</v>
      </c>
      <c r="V58">
        <v>38.97</v>
      </c>
      <c r="W58">
        <v>0</v>
      </c>
      <c r="X58">
        <v>89</v>
      </c>
      <c r="Y58">
        <v>86</v>
      </c>
      <c r="Z58">
        <v>0</v>
      </c>
      <c r="AA58">
        <v>3</v>
      </c>
      <c r="AB58">
        <v>0</v>
      </c>
      <c r="AC58" t="s">
        <v>6157</v>
      </c>
      <c r="AD58">
        <v>1165.85</v>
      </c>
      <c r="AE58">
        <v>89</v>
      </c>
      <c r="AF58" t="s">
        <v>1316</v>
      </c>
      <c r="AG58">
        <v>0.77</v>
      </c>
      <c r="AH58">
        <v>11.1</v>
      </c>
      <c r="AI58">
        <v>2.23</v>
      </c>
      <c r="AJ58" t="s">
        <v>1792</v>
      </c>
      <c r="AK58" t="s">
        <v>6214</v>
      </c>
      <c r="AL58" t="s">
        <v>6215</v>
      </c>
      <c r="AM58" t="s">
        <v>6216</v>
      </c>
      <c r="AN58">
        <v>5.88</v>
      </c>
      <c r="AO58">
        <v>4.03</v>
      </c>
      <c r="AP58">
        <v>28</v>
      </c>
      <c r="AQ58">
        <v>66</v>
      </c>
      <c r="AR58">
        <v>128</v>
      </c>
      <c r="AS58">
        <v>4</v>
      </c>
      <c r="AT58">
        <v>4.7</v>
      </c>
      <c r="AU58">
        <v>4.3</v>
      </c>
      <c r="AV58">
        <v>130</v>
      </c>
      <c r="AW58">
        <v>1683.5</v>
      </c>
      <c r="AX58">
        <v>125</v>
      </c>
      <c r="AY58" t="s">
        <v>4820</v>
      </c>
      <c r="AZ58" t="s">
        <v>6038</v>
      </c>
      <c r="BA58" t="s">
        <v>6084</v>
      </c>
      <c r="BB58" t="s">
        <v>86</v>
      </c>
      <c r="BC58" t="s">
        <v>86</v>
      </c>
      <c r="BD58" t="s">
        <v>86</v>
      </c>
      <c r="BE58">
        <v>1576.6</v>
      </c>
      <c r="BF58">
        <v>8</v>
      </c>
      <c r="BG58">
        <v>98.72</v>
      </c>
      <c r="BH58">
        <v>8</v>
      </c>
      <c r="BI58">
        <v>84</v>
      </c>
      <c r="BJ58">
        <v>1087.91</v>
      </c>
      <c r="BK58">
        <v>79</v>
      </c>
      <c r="BL58">
        <v>12.13</v>
      </c>
      <c r="BM58">
        <v>4.3</v>
      </c>
      <c r="BN58">
        <v>106.9</v>
      </c>
      <c r="BO58">
        <v>0</v>
      </c>
    </row>
    <row r="59" spans="1:67">
      <c r="A59" t="s">
        <v>72</v>
      </c>
      <c r="B59" t="s">
        <v>612</v>
      </c>
      <c r="C59" t="s">
        <v>613</v>
      </c>
      <c r="D59" t="s">
        <v>614</v>
      </c>
      <c r="E59" t="s">
        <v>6217</v>
      </c>
      <c r="F59" t="s">
        <v>614</v>
      </c>
      <c r="G59">
        <v>83042</v>
      </c>
      <c r="H59">
        <v>566</v>
      </c>
      <c r="I59">
        <v>627.06</v>
      </c>
      <c r="J59">
        <v>467.44</v>
      </c>
      <c r="K59">
        <v>0</v>
      </c>
      <c r="L59">
        <v>159.62</v>
      </c>
      <c r="M59">
        <v>0</v>
      </c>
      <c r="N59">
        <v>0</v>
      </c>
      <c r="O59">
        <v>0</v>
      </c>
      <c r="P59">
        <v>0</v>
      </c>
      <c r="Q59">
        <v>0</v>
      </c>
      <c r="R59" t="s">
        <v>5935</v>
      </c>
      <c r="S59">
        <v>1346.97</v>
      </c>
      <c r="T59">
        <v>1074.18</v>
      </c>
      <c r="U59">
        <v>0</v>
      </c>
      <c r="V59">
        <v>272.79</v>
      </c>
      <c r="W59">
        <v>0</v>
      </c>
      <c r="X59">
        <v>102</v>
      </c>
      <c r="Y59">
        <v>82</v>
      </c>
      <c r="Z59">
        <v>0</v>
      </c>
      <c r="AA59">
        <v>20</v>
      </c>
      <c r="AB59">
        <v>0</v>
      </c>
      <c r="AC59" t="s">
        <v>6218</v>
      </c>
      <c r="AD59">
        <v>1266.52</v>
      </c>
      <c r="AE59">
        <v>96</v>
      </c>
      <c r="AF59" t="s">
        <v>1698</v>
      </c>
      <c r="AG59">
        <v>1.11</v>
      </c>
      <c r="AH59">
        <v>7.55</v>
      </c>
      <c r="AI59">
        <v>2.15</v>
      </c>
      <c r="AJ59" t="s">
        <v>6219</v>
      </c>
      <c r="AK59" t="s">
        <v>6220</v>
      </c>
      <c r="AL59" t="s">
        <v>2734</v>
      </c>
      <c r="AM59" t="s">
        <v>6221</v>
      </c>
      <c r="AN59">
        <v>6.15</v>
      </c>
      <c r="AO59">
        <v>4.86</v>
      </c>
      <c r="AP59">
        <v>22</v>
      </c>
      <c r="AQ59">
        <v>49</v>
      </c>
      <c r="AR59">
        <v>114</v>
      </c>
      <c r="AS59">
        <v>3.1</v>
      </c>
      <c r="AT59">
        <v>3.5</v>
      </c>
      <c r="AU59">
        <v>3.8</v>
      </c>
      <c r="AV59">
        <v>129</v>
      </c>
      <c r="AW59">
        <v>1675.71</v>
      </c>
      <c r="AX59">
        <v>129</v>
      </c>
      <c r="AY59" t="s">
        <v>6222</v>
      </c>
      <c r="AZ59" t="s">
        <v>6222</v>
      </c>
      <c r="BA59" t="s">
        <v>6222</v>
      </c>
      <c r="BB59" t="s">
        <v>86</v>
      </c>
      <c r="BC59" t="s">
        <v>86</v>
      </c>
      <c r="BD59" t="s">
        <v>86</v>
      </c>
      <c r="BE59">
        <v>1617.21</v>
      </c>
      <c r="BF59">
        <v>2</v>
      </c>
      <c r="BG59">
        <v>25.98</v>
      </c>
      <c r="BH59">
        <v>2</v>
      </c>
      <c r="BI59">
        <v>45</v>
      </c>
      <c r="BJ59">
        <v>584.55</v>
      </c>
      <c r="BK59">
        <v>45</v>
      </c>
      <c r="BL59">
        <v>12.54</v>
      </c>
      <c r="BM59">
        <v>4.3</v>
      </c>
      <c r="BN59">
        <v>58.5</v>
      </c>
      <c r="BO59">
        <v>0</v>
      </c>
    </row>
    <row r="60" spans="1:67">
      <c r="A60" t="s">
        <v>72</v>
      </c>
      <c r="B60" t="s">
        <v>1164</v>
      </c>
      <c r="C60" t="s">
        <v>1165</v>
      </c>
      <c r="D60" t="s">
        <v>1166</v>
      </c>
      <c r="E60" t="s">
        <v>2227</v>
      </c>
      <c r="F60" t="s">
        <v>1166</v>
      </c>
      <c r="G60">
        <v>33418</v>
      </c>
      <c r="H60">
        <v>234</v>
      </c>
      <c r="I60">
        <v>187.48</v>
      </c>
      <c r="J60">
        <v>169.75</v>
      </c>
      <c r="K60">
        <v>0</v>
      </c>
      <c r="L60">
        <v>17.73</v>
      </c>
      <c r="M60">
        <v>0</v>
      </c>
      <c r="N60">
        <v>0</v>
      </c>
      <c r="O60">
        <v>0</v>
      </c>
      <c r="P60">
        <v>0</v>
      </c>
      <c r="Q60">
        <v>0</v>
      </c>
      <c r="R60" t="s">
        <v>5935</v>
      </c>
      <c r="S60">
        <v>701.46</v>
      </c>
      <c r="T60">
        <v>597.54</v>
      </c>
      <c r="U60">
        <v>0</v>
      </c>
      <c r="V60">
        <v>103.92</v>
      </c>
      <c r="W60">
        <v>0</v>
      </c>
      <c r="X60">
        <v>54</v>
      </c>
      <c r="Y60">
        <v>46</v>
      </c>
      <c r="Z60">
        <v>0</v>
      </c>
      <c r="AA60">
        <v>8</v>
      </c>
      <c r="AB60">
        <v>0</v>
      </c>
      <c r="AC60" t="s">
        <v>6223</v>
      </c>
      <c r="AD60">
        <v>636.51</v>
      </c>
      <c r="AE60">
        <v>49</v>
      </c>
      <c r="AF60" t="s">
        <v>4648</v>
      </c>
      <c r="AG60">
        <v>0.8</v>
      </c>
      <c r="AH60">
        <v>5.61</v>
      </c>
      <c r="AI60">
        <v>3.74</v>
      </c>
      <c r="AJ60" t="s">
        <v>6224</v>
      </c>
      <c r="AK60" t="s">
        <v>81</v>
      </c>
      <c r="AL60" t="s">
        <v>676</v>
      </c>
      <c r="AM60" t="s">
        <v>6225</v>
      </c>
      <c r="AN60">
        <v>3.47</v>
      </c>
      <c r="AO60">
        <v>1.46</v>
      </c>
      <c r="AP60">
        <v>19</v>
      </c>
      <c r="AQ60">
        <v>49</v>
      </c>
      <c r="AR60">
        <v>114</v>
      </c>
      <c r="AS60">
        <v>2.7</v>
      </c>
      <c r="AT60">
        <v>3.5</v>
      </c>
      <c r="AU60">
        <v>3.8</v>
      </c>
      <c r="AV60">
        <v>128</v>
      </c>
      <c r="AW60">
        <v>1661.42</v>
      </c>
      <c r="AX60">
        <v>127</v>
      </c>
      <c r="AY60" t="s">
        <v>1590</v>
      </c>
      <c r="AZ60" t="s">
        <v>6226</v>
      </c>
      <c r="BA60" t="s">
        <v>1012</v>
      </c>
      <c r="BB60" t="s">
        <v>86</v>
      </c>
      <c r="BC60" t="s">
        <v>86</v>
      </c>
      <c r="BD60" t="s">
        <v>86</v>
      </c>
      <c r="BE60">
        <v>1659.47</v>
      </c>
      <c r="BF60">
        <v>2</v>
      </c>
      <c r="BG60">
        <v>24.68</v>
      </c>
      <c r="BH60">
        <v>2</v>
      </c>
      <c r="BI60">
        <v>3</v>
      </c>
      <c r="BJ60">
        <v>38.97</v>
      </c>
      <c r="BK60">
        <v>2</v>
      </c>
      <c r="BL60">
        <v>12.96</v>
      </c>
      <c r="BM60">
        <v>4.3</v>
      </c>
      <c r="BN60">
        <v>1.95</v>
      </c>
      <c r="BO60">
        <v>0</v>
      </c>
    </row>
    <row r="61" spans="1:67">
      <c r="A61" t="s">
        <v>72</v>
      </c>
      <c r="B61" t="s">
        <v>576</v>
      </c>
      <c r="C61" t="s">
        <v>577</v>
      </c>
      <c r="D61" t="s">
        <v>578</v>
      </c>
      <c r="E61" t="s">
        <v>6227</v>
      </c>
      <c r="F61" t="s">
        <v>578</v>
      </c>
      <c r="G61">
        <v>56941</v>
      </c>
      <c r="H61">
        <v>771</v>
      </c>
      <c r="I61">
        <v>694.47</v>
      </c>
      <c r="J61">
        <v>677.17</v>
      </c>
      <c r="K61">
        <v>0</v>
      </c>
      <c r="L61">
        <v>17.3</v>
      </c>
      <c r="M61">
        <v>0</v>
      </c>
      <c r="N61">
        <v>0</v>
      </c>
      <c r="O61">
        <v>0</v>
      </c>
      <c r="P61">
        <v>0</v>
      </c>
      <c r="Q61">
        <v>0</v>
      </c>
      <c r="R61" t="s">
        <v>5935</v>
      </c>
      <c r="S61">
        <v>1433.39</v>
      </c>
      <c r="T61">
        <v>1394.42</v>
      </c>
      <c r="U61">
        <v>0</v>
      </c>
      <c r="V61">
        <v>38.97</v>
      </c>
      <c r="W61">
        <v>0</v>
      </c>
      <c r="X61">
        <v>111</v>
      </c>
      <c r="Y61">
        <v>108</v>
      </c>
      <c r="Z61">
        <v>0</v>
      </c>
      <c r="AA61">
        <v>3</v>
      </c>
      <c r="AB61">
        <v>0</v>
      </c>
      <c r="AC61" t="s">
        <v>6228</v>
      </c>
      <c r="AD61">
        <v>1299</v>
      </c>
      <c r="AE61">
        <v>100</v>
      </c>
      <c r="AF61" t="s">
        <v>123</v>
      </c>
      <c r="AG61">
        <v>0.9</v>
      </c>
      <c r="AH61">
        <v>12.2</v>
      </c>
      <c r="AI61">
        <v>2.06</v>
      </c>
      <c r="AJ61" t="s">
        <v>5223</v>
      </c>
      <c r="AK61" t="s">
        <v>5542</v>
      </c>
      <c r="AL61" t="s">
        <v>5603</v>
      </c>
      <c r="AM61" t="s">
        <v>1030</v>
      </c>
      <c r="AN61">
        <v>6.26</v>
      </c>
      <c r="AO61">
        <v>5.47</v>
      </c>
      <c r="AP61">
        <v>30</v>
      </c>
      <c r="AQ61">
        <v>62</v>
      </c>
      <c r="AR61">
        <v>126</v>
      </c>
      <c r="AS61">
        <v>4.3</v>
      </c>
      <c r="AT61">
        <v>4.4</v>
      </c>
      <c r="AU61">
        <v>4.2</v>
      </c>
      <c r="AV61">
        <v>127</v>
      </c>
      <c r="AW61">
        <v>1649.73</v>
      </c>
      <c r="AX61">
        <v>127</v>
      </c>
      <c r="AY61" t="s">
        <v>6229</v>
      </c>
      <c r="AZ61" t="s">
        <v>6229</v>
      </c>
      <c r="BA61" t="s">
        <v>6229</v>
      </c>
      <c r="BB61" t="s">
        <v>86</v>
      </c>
      <c r="BC61" t="s">
        <v>86</v>
      </c>
      <c r="BD61" t="s">
        <v>86</v>
      </c>
      <c r="BE61">
        <v>1523.63</v>
      </c>
      <c r="BF61">
        <v>0</v>
      </c>
      <c r="BG61">
        <v>0</v>
      </c>
      <c r="BH61">
        <v>0</v>
      </c>
      <c r="BI61">
        <v>97</v>
      </c>
      <c r="BJ61">
        <v>1260.03</v>
      </c>
      <c r="BK61">
        <v>97</v>
      </c>
      <c r="BL61">
        <v>12</v>
      </c>
      <c r="BM61">
        <v>4.2</v>
      </c>
      <c r="BN61">
        <v>126.1</v>
      </c>
      <c r="BO61">
        <v>0</v>
      </c>
    </row>
    <row r="62" spans="1:67">
      <c r="A62" t="s">
        <v>72</v>
      </c>
      <c r="B62" t="s">
        <v>4093</v>
      </c>
      <c r="C62" t="s">
        <v>4094</v>
      </c>
      <c r="D62" t="s">
        <v>4095</v>
      </c>
      <c r="E62" t="s">
        <v>1375</v>
      </c>
      <c r="F62" t="s">
        <v>4095</v>
      </c>
      <c r="G62">
        <v>85485</v>
      </c>
      <c r="H62">
        <v>633</v>
      </c>
      <c r="I62">
        <v>537.19</v>
      </c>
      <c r="J62">
        <v>435.06</v>
      </c>
      <c r="K62">
        <v>0</v>
      </c>
      <c r="L62">
        <v>102.13</v>
      </c>
      <c r="M62">
        <v>0</v>
      </c>
      <c r="N62">
        <v>0</v>
      </c>
      <c r="O62">
        <v>0</v>
      </c>
      <c r="P62">
        <v>0</v>
      </c>
      <c r="Q62">
        <v>0</v>
      </c>
      <c r="R62" t="s">
        <v>5935</v>
      </c>
      <c r="S62">
        <v>1588.94</v>
      </c>
      <c r="T62">
        <v>1379.08</v>
      </c>
      <c r="U62">
        <v>0</v>
      </c>
      <c r="V62">
        <v>209.86</v>
      </c>
      <c r="W62">
        <v>0</v>
      </c>
      <c r="X62">
        <v>106</v>
      </c>
      <c r="Y62">
        <v>92</v>
      </c>
      <c r="Z62">
        <v>0</v>
      </c>
      <c r="AA62">
        <v>14</v>
      </c>
      <c r="AB62">
        <v>0</v>
      </c>
      <c r="AC62" t="s">
        <v>6230</v>
      </c>
      <c r="AD62">
        <v>1573.95</v>
      </c>
      <c r="AE62">
        <v>105</v>
      </c>
      <c r="AF62" t="s">
        <v>147</v>
      </c>
      <c r="AG62">
        <v>0.85</v>
      </c>
      <c r="AH62">
        <v>6.28</v>
      </c>
      <c r="AI62">
        <v>2.96</v>
      </c>
      <c r="AJ62" t="s">
        <v>6231</v>
      </c>
      <c r="AK62" t="s">
        <v>2927</v>
      </c>
      <c r="AL62" t="s">
        <v>6232</v>
      </c>
      <c r="AM62" t="s">
        <v>6233</v>
      </c>
      <c r="AN62">
        <v>5.07</v>
      </c>
      <c r="AO62">
        <v>4.23</v>
      </c>
      <c r="AP62">
        <v>27</v>
      </c>
      <c r="AQ62">
        <v>44</v>
      </c>
      <c r="AR62">
        <v>140</v>
      </c>
      <c r="AS62">
        <v>3.9</v>
      </c>
      <c r="AT62">
        <v>3.1</v>
      </c>
      <c r="AU62">
        <v>4.7</v>
      </c>
      <c r="AV62">
        <v>127</v>
      </c>
      <c r="AW62">
        <v>1888.74</v>
      </c>
      <c r="AX62">
        <v>126</v>
      </c>
      <c r="AY62" t="s">
        <v>6234</v>
      </c>
      <c r="AZ62" t="s">
        <v>6235</v>
      </c>
      <c r="BA62" t="s">
        <v>6235</v>
      </c>
      <c r="BB62" t="s">
        <v>86</v>
      </c>
      <c r="BC62" t="s">
        <v>86</v>
      </c>
      <c r="BD62" t="s">
        <v>86</v>
      </c>
      <c r="BE62">
        <v>1753.74</v>
      </c>
      <c r="BF62">
        <v>4</v>
      </c>
      <c r="BG62">
        <v>59.96</v>
      </c>
      <c r="BH62">
        <v>4</v>
      </c>
      <c r="BI62">
        <v>90</v>
      </c>
      <c r="BJ62">
        <v>1349.1</v>
      </c>
      <c r="BK62">
        <v>89</v>
      </c>
      <c r="BL62">
        <v>13.81</v>
      </c>
      <c r="BM62">
        <v>4.2</v>
      </c>
      <c r="BN62">
        <v>135</v>
      </c>
      <c r="BO62">
        <v>0</v>
      </c>
    </row>
    <row r="63" spans="1:67">
      <c r="A63" t="s">
        <v>72</v>
      </c>
      <c r="B63" t="s">
        <v>1107</v>
      </c>
      <c r="C63" t="s">
        <v>1108</v>
      </c>
      <c r="D63" t="s">
        <v>1109</v>
      </c>
      <c r="E63" t="s">
        <v>2368</v>
      </c>
      <c r="F63" t="s">
        <v>1109</v>
      </c>
      <c r="G63">
        <v>48908</v>
      </c>
      <c r="H63">
        <v>596</v>
      </c>
      <c r="I63">
        <v>325.71</v>
      </c>
      <c r="J63">
        <v>281.35</v>
      </c>
      <c r="K63">
        <v>0</v>
      </c>
      <c r="L63">
        <v>44.36</v>
      </c>
      <c r="M63">
        <v>0</v>
      </c>
      <c r="N63">
        <v>0</v>
      </c>
      <c r="O63">
        <v>0</v>
      </c>
      <c r="P63">
        <v>0</v>
      </c>
      <c r="Q63">
        <v>0</v>
      </c>
      <c r="R63" t="s">
        <v>5935</v>
      </c>
      <c r="S63">
        <v>1089.74</v>
      </c>
      <c r="T63">
        <v>950.41</v>
      </c>
      <c r="U63">
        <v>0</v>
      </c>
      <c r="V63">
        <v>139.33</v>
      </c>
      <c r="W63">
        <v>0</v>
      </c>
      <c r="X63">
        <v>74</v>
      </c>
      <c r="Y63">
        <v>64</v>
      </c>
      <c r="Z63">
        <v>0</v>
      </c>
      <c r="AA63">
        <v>10</v>
      </c>
      <c r="AB63">
        <v>0</v>
      </c>
      <c r="AC63" t="s">
        <v>1677</v>
      </c>
      <c r="AD63">
        <v>917.31</v>
      </c>
      <c r="AE63">
        <v>62</v>
      </c>
      <c r="AF63" t="s">
        <v>3227</v>
      </c>
      <c r="AG63">
        <v>0.55</v>
      </c>
      <c r="AH63">
        <v>6.66</v>
      </c>
      <c r="AI63">
        <v>3.35</v>
      </c>
      <c r="AJ63" t="s">
        <v>6236</v>
      </c>
      <c r="AK63" t="s">
        <v>6237</v>
      </c>
      <c r="AL63" t="s">
        <v>639</v>
      </c>
      <c r="AM63" t="s">
        <v>6238</v>
      </c>
      <c r="AN63">
        <v>4.4</v>
      </c>
      <c r="AO63">
        <v>2.61</v>
      </c>
      <c r="AP63">
        <v>37</v>
      </c>
      <c r="AQ63">
        <v>71</v>
      </c>
      <c r="AR63">
        <v>135</v>
      </c>
      <c r="AS63">
        <v>5.3</v>
      </c>
      <c r="AT63">
        <v>5.1</v>
      </c>
      <c r="AU63">
        <v>4.5</v>
      </c>
      <c r="AV63">
        <v>125</v>
      </c>
      <c r="AW63">
        <v>1870.75</v>
      </c>
      <c r="AX63">
        <v>122</v>
      </c>
      <c r="AY63" t="s">
        <v>6239</v>
      </c>
      <c r="AZ63" t="s">
        <v>6240</v>
      </c>
      <c r="BA63" t="s">
        <v>1843</v>
      </c>
      <c r="BB63" t="s">
        <v>86</v>
      </c>
      <c r="BC63" t="s">
        <v>86</v>
      </c>
      <c r="BD63" t="s">
        <v>86</v>
      </c>
      <c r="BE63">
        <v>1860.26</v>
      </c>
      <c r="BF63">
        <v>4</v>
      </c>
      <c r="BG63">
        <v>56.96</v>
      </c>
      <c r="BH63">
        <v>4</v>
      </c>
      <c r="BI63">
        <v>14</v>
      </c>
      <c r="BJ63">
        <v>209.86</v>
      </c>
      <c r="BK63">
        <v>11</v>
      </c>
      <c r="BL63">
        <v>14.88</v>
      </c>
      <c r="BM63">
        <v>4.2</v>
      </c>
      <c r="BN63">
        <v>10.49</v>
      </c>
      <c r="BO63">
        <v>0</v>
      </c>
    </row>
    <row r="64" spans="1:67">
      <c r="A64" t="s">
        <v>72</v>
      </c>
      <c r="B64" t="s">
        <v>4051</v>
      </c>
      <c r="C64" t="s">
        <v>4052</v>
      </c>
      <c r="D64" t="s">
        <v>4053</v>
      </c>
      <c r="E64" t="s">
        <v>4843</v>
      </c>
      <c r="F64" t="s">
        <v>4053</v>
      </c>
      <c r="G64">
        <v>84519</v>
      </c>
      <c r="H64">
        <v>1050</v>
      </c>
      <c r="I64">
        <v>1066.69</v>
      </c>
      <c r="J64">
        <v>1017.22</v>
      </c>
      <c r="K64">
        <v>0</v>
      </c>
      <c r="L64">
        <v>49.47</v>
      </c>
      <c r="M64">
        <v>0</v>
      </c>
      <c r="N64">
        <v>0</v>
      </c>
      <c r="O64">
        <v>0</v>
      </c>
      <c r="P64">
        <v>0</v>
      </c>
      <c r="Q64">
        <v>0</v>
      </c>
      <c r="R64" t="s">
        <v>5935</v>
      </c>
      <c r="S64">
        <v>1573.75</v>
      </c>
      <c r="T64">
        <v>1505.89</v>
      </c>
      <c r="U64">
        <v>0</v>
      </c>
      <c r="V64">
        <v>67.86</v>
      </c>
      <c r="W64">
        <v>0</v>
      </c>
      <c r="X64">
        <v>95</v>
      </c>
      <c r="Y64">
        <v>91</v>
      </c>
      <c r="Z64">
        <v>0</v>
      </c>
      <c r="AA64">
        <v>4</v>
      </c>
      <c r="AB64">
        <v>0</v>
      </c>
      <c r="AC64" t="s">
        <v>5571</v>
      </c>
      <c r="AD64">
        <v>1405.97</v>
      </c>
      <c r="AE64">
        <v>83</v>
      </c>
      <c r="AF64" t="s">
        <v>736</v>
      </c>
      <c r="AG64">
        <v>1.02</v>
      </c>
      <c r="AH64">
        <v>12.62</v>
      </c>
      <c r="AI64">
        <v>1.48</v>
      </c>
      <c r="AJ64" t="s">
        <v>6241</v>
      </c>
      <c r="AK64" t="s">
        <v>6242</v>
      </c>
      <c r="AL64" t="s">
        <v>6243</v>
      </c>
      <c r="AM64" t="s">
        <v>6244</v>
      </c>
      <c r="AN64">
        <v>11.23</v>
      </c>
      <c r="AO64">
        <v>8.53</v>
      </c>
      <c r="AP64">
        <v>24</v>
      </c>
      <c r="AQ64">
        <v>57</v>
      </c>
      <c r="AR64">
        <v>131</v>
      </c>
      <c r="AS64">
        <v>3.4</v>
      </c>
      <c r="AT64">
        <v>4.1</v>
      </c>
      <c r="AU64">
        <v>4.4</v>
      </c>
      <c r="AV64">
        <v>125</v>
      </c>
      <c r="AW64">
        <v>2117.45</v>
      </c>
      <c r="AX64">
        <v>125</v>
      </c>
      <c r="AY64" t="s">
        <v>6245</v>
      </c>
      <c r="AZ64" t="s">
        <v>6246</v>
      </c>
      <c r="BA64" t="s">
        <v>6245</v>
      </c>
      <c r="BB64" t="s">
        <v>86</v>
      </c>
      <c r="BC64" t="s">
        <v>86</v>
      </c>
      <c r="BD64" t="s">
        <v>86</v>
      </c>
      <c r="BE64">
        <v>1988.02</v>
      </c>
      <c r="BF64">
        <v>3</v>
      </c>
      <c r="BG64">
        <v>51.67</v>
      </c>
      <c r="BH64">
        <v>3</v>
      </c>
      <c r="BI64">
        <v>77</v>
      </c>
      <c r="BJ64">
        <v>1309.93</v>
      </c>
      <c r="BK64">
        <v>77</v>
      </c>
      <c r="BL64">
        <v>15.9</v>
      </c>
      <c r="BM64">
        <v>4.2</v>
      </c>
      <c r="BN64">
        <v>129.43</v>
      </c>
      <c r="BO64">
        <v>0</v>
      </c>
    </row>
    <row r="65" spans="1:67">
      <c r="A65" t="s">
        <v>72</v>
      </c>
      <c r="B65" t="s">
        <v>995</v>
      </c>
      <c r="C65" t="s">
        <v>996</v>
      </c>
      <c r="D65" t="s">
        <v>997</v>
      </c>
      <c r="E65" t="s">
        <v>6247</v>
      </c>
      <c r="F65" t="s">
        <v>997</v>
      </c>
      <c r="G65">
        <v>29132</v>
      </c>
      <c r="H65">
        <v>266</v>
      </c>
      <c r="I65">
        <v>244.01</v>
      </c>
      <c r="J65">
        <v>228.05</v>
      </c>
      <c r="K65">
        <v>0</v>
      </c>
      <c r="L65">
        <v>15.96</v>
      </c>
      <c r="M65">
        <v>0</v>
      </c>
      <c r="N65">
        <v>0</v>
      </c>
      <c r="O65">
        <v>0</v>
      </c>
      <c r="P65">
        <v>0</v>
      </c>
      <c r="Q65">
        <v>0</v>
      </c>
      <c r="R65" t="s">
        <v>5935</v>
      </c>
      <c r="S65">
        <v>779.4</v>
      </c>
      <c r="T65">
        <v>740.43</v>
      </c>
      <c r="U65">
        <v>0</v>
      </c>
      <c r="V65">
        <v>38.97</v>
      </c>
      <c r="W65">
        <v>0</v>
      </c>
      <c r="X65">
        <v>59</v>
      </c>
      <c r="Y65">
        <v>56</v>
      </c>
      <c r="Z65">
        <v>0</v>
      </c>
      <c r="AA65">
        <v>3</v>
      </c>
      <c r="AB65">
        <v>0</v>
      </c>
      <c r="AC65" t="s">
        <v>1361</v>
      </c>
      <c r="AD65">
        <v>779.4</v>
      </c>
      <c r="AE65">
        <v>59</v>
      </c>
      <c r="AF65" t="s">
        <v>4207</v>
      </c>
      <c r="AG65">
        <v>0.92</v>
      </c>
      <c r="AH65">
        <v>8.38</v>
      </c>
      <c r="AI65">
        <v>3.19</v>
      </c>
      <c r="AJ65" t="s">
        <v>5820</v>
      </c>
      <c r="AK65" t="s">
        <v>6248</v>
      </c>
      <c r="AL65" t="s">
        <v>4443</v>
      </c>
      <c r="AM65" t="s">
        <v>6249</v>
      </c>
      <c r="AN65">
        <v>4.14</v>
      </c>
      <c r="AO65">
        <v>2</v>
      </c>
      <c r="AP65">
        <v>28</v>
      </c>
      <c r="AQ65">
        <v>56</v>
      </c>
      <c r="AR65">
        <v>117</v>
      </c>
      <c r="AS65">
        <v>4</v>
      </c>
      <c r="AT65">
        <v>4</v>
      </c>
      <c r="AU65">
        <v>3.9</v>
      </c>
      <c r="AV65">
        <v>122</v>
      </c>
      <c r="AW65">
        <v>1584.78</v>
      </c>
      <c r="AX65">
        <v>120</v>
      </c>
      <c r="AY65" t="s">
        <v>4706</v>
      </c>
      <c r="AZ65" t="s">
        <v>5052</v>
      </c>
      <c r="BA65" t="s">
        <v>4422</v>
      </c>
      <c r="BB65" t="s">
        <v>86</v>
      </c>
      <c r="BC65" t="s">
        <v>86</v>
      </c>
      <c r="BD65" t="s">
        <v>86</v>
      </c>
      <c r="BE65">
        <v>1582.18</v>
      </c>
      <c r="BF65">
        <v>0</v>
      </c>
      <c r="BG65">
        <v>0</v>
      </c>
      <c r="BH65">
        <v>0</v>
      </c>
      <c r="BI65">
        <v>4</v>
      </c>
      <c r="BJ65">
        <v>51.96</v>
      </c>
      <c r="BK65">
        <v>2</v>
      </c>
      <c r="BL65">
        <v>12.97</v>
      </c>
      <c r="BM65">
        <v>4.1</v>
      </c>
      <c r="BN65">
        <v>2.6</v>
      </c>
      <c r="BO65">
        <v>0</v>
      </c>
    </row>
    <row r="66" spans="1:67">
      <c r="A66" t="s">
        <v>72</v>
      </c>
      <c r="B66" t="s">
        <v>721</v>
      </c>
      <c r="C66" t="s">
        <v>722</v>
      </c>
      <c r="D66" t="s">
        <v>723</v>
      </c>
      <c r="E66" t="s">
        <v>6250</v>
      </c>
      <c r="F66" t="s">
        <v>723</v>
      </c>
      <c r="G66">
        <v>38566</v>
      </c>
      <c r="H66">
        <v>521</v>
      </c>
      <c r="I66">
        <v>394.38</v>
      </c>
      <c r="J66">
        <v>387.85</v>
      </c>
      <c r="K66">
        <v>0</v>
      </c>
      <c r="L66">
        <v>6.53</v>
      </c>
      <c r="M66">
        <v>0</v>
      </c>
      <c r="N66">
        <v>0</v>
      </c>
      <c r="O66">
        <v>0</v>
      </c>
      <c r="P66">
        <v>0</v>
      </c>
      <c r="Q66">
        <v>0</v>
      </c>
      <c r="R66" t="s">
        <v>5935</v>
      </c>
      <c r="S66">
        <v>1155.45</v>
      </c>
      <c r="T66">
        <v>1131.47</v>
      </c>
      <c r="U66">
        <v>0</v>
      </c>
      <c r="V66">
        <v>23.98</v>
      </c>
      <c r="W66">
        <v>0</v>
      </c>
      <c r="X66">
        <v>95</v>
      </c>
      <c r="Y66">
        <v>93</v>
      </c>
      <c r="Z66">
        <v>0</v>
      </c>
      <c r="AA66">
        <v>2</v>
      </c>
      <c r="AB66">
        <v>0</v>
      </c>
      <c r="AC66" t="s">
        <v>5719</v>
      </c>
      <c r="AD66">
        <v>923.23</v>
      </c>
      <c r="AE66">
        <v>77</v>
      </c>
      <c r="AF66" t="s">
        <v>123</v>
      </c>
      <c r="AG66">
        <v>0.76</v>
      </c>
      <c r="AH66">
        <v>10.23</v>
      </c>
      <c r="AI66">
        <v>2.93</v>
      </c>
      <c r="AJ66" t="s">
        <v>4804</v>
      </c>
      <c r="AK66" t="s">
        <v>6251</v>
      </c>
      <c r="AL66" t="s">
        <v>4604</v>
      </c>
      <c r="AM66" t="s">
        <v>961</v>
      </c>
      <c r="AN66">
        <v>4.15</v>
      </c>
      <c r="AO66">
        <v>3.23</v>
      </c>
      <c r="AP66">
        <v>17</v>
      </c>
      <c r="AQ66">
        <v>42</v>
      </c>
      <c r="AR66">
        <v>107</v>
      </c>
      <c r="AS66">
        <v>2.4</v>
      </c>
      <c r="AT66">
        <v>3</v>
      </c>
      <c r="AU66">
        <v>3.6</v>
      </c>
      <c r="AV66">
        <v>122</v>
      </c>
      <c r="AW66">
        <v>1462.78</v>
      </c>
      <c r="AX66">
        <v>122</v>
      </c>
      <c r="AY66" t="s">
        <v>6252</v>
      </c>
      <c r="AZ66" t="s">
        <v>3295</v>
      </c>
      <c r="BA66" t="s">
        <v>6253</v>
      </c>
      <c r="BB66" t="s">
        <v>86</v>
      </c>
      <c r="BC66" t="s">
        <v>86</v>
      </c>
      <c r="BD66" t="s">
        <v>86</v>
      </c>
      <c r="BE66">
        <v>1457.38</v>
      </c>
      <c r="BF66">
        <v>0</v>
      </c>
      <c r="BG66">
        <v>0</v>
      </c>
      <c r="BH66">
        <v>0</v>
      </c>
      <c r="BI66">
        <v>9</v>
      </c>
      <c r="BJ66">
        <v>107.91</v>
      </c>
      <c r="BK66">
        <v>9</v>
      </c>
      <c r="BL66">
        <v>11.95</v>
      </c>
      <c r="BM66">
        <v>4.1</v>
      </c>
      <c r="BN66">
        <v>5.4</v>
      </c>
      <c r="BO66">
        <v>0</v>
      </c>
    </row>
    <row r="67" spans="1:67">
      <c r="A67" t="s">
        <v>72</v>
      </c>
      <c r="B67" t="s">
        <v>1300</v>
      </c>
      <c r="C67" t="s">
        <v>1301</v>
      </c>
      <c r="D67" t="s">
        <v>1302</v>
      </c>
      <c r="E67" t="s">
        <v>6254</v>
      </c>
      <c r="F67" t="s">
        <v>1302</v>
      </c>
      <c r="G67">
        <v>36936</v>
      </c>
      <c r="H67">
        <v>605</v>
      </c>
      <c r="I67">
        <v>409.67</v>
      </c>
      <c r="J67">
        <v>390.04</v>
      </c>
      <c r="K67">
        <v>0</v>
      </c>
      <c r="L67">
        <v>19.63</v>
      </c>
      <c r="M67">
        <v>0</v>
      </c>
      <c r="N67">
        <v>0</v>
      </c>
      <c r="O67">
        <v>0</v>
      </c>
      <c r="P67">
        <v>0</v>
      </c>
      <c r="Q67">
        <v>0</v>
      </c>
      <c r="R67" t="s">
        <v>5935</v>
      </c>
      <c r="S67">
        <v>1141.17</v>
      </c>
      <c r="T67">
        <v>1076.22</v>
      </c>
      <c r="U67">
        <v>0</v>
      </c>
      <c r="V67">
        <v>64.95</v>
      </c>
      <c r="W67">
        <v>0</v>
      </c>
      <c r="X67">
        <v>89</v>
      </c>
      <c r="Y67">
        <v>84</v>
      </c>
      <c r="Z67">
        <v>0</v>
      </c>
      <c r="AA67">
        <v>5</v>
      </c>
      <c r="AB67">
        <v>0</v>
      </c>
      <c r="AC67" t="s">
        <v>6255</v>
      </c>
      <c r="AD67">
        <v>1037.89</v>
      </c>
      <c r="AE67">
        <v>80</v>
      </c>
      <c r="AF67" t="s">
        <v>6256</v>
      </c>
      <c r="AG67">
        <v>0.68</v>
      </c>
      <c r="AH67">
        <v>11.09</v>
      </c>
      <c r="AI67">
        <v>2.79</v>
      </c>
      <c r="AJ67" t="s">
        <v>6257</v>
      </c>
      <c r="AK67" t="s">
        <v>6258</v>
      </c>
      <c r="AL67" t="s">
        <v>6259</v>
      </c>
      <c r="AM67" t="s">
        <v>6260</v>
      </c>
      <c r="AN67">
        <v>4.6</v>
      </c>
      <c r="AO67">
        <v>3.39</v>
      </c>
      <c r="AP67">
        <v>5</v>
      </c>
      <c r="AQ67">
        <v>26</v>
      </c>
      <c r="AR67">
        <v>99</v>
      </c>
      <c r="AS67">
        <v>0.7</v>
      </c>
      <c r="AT67">
        <v>1.9</v>
      </c>
      <c r="AU67">
        <v>3.3</v>
      </c>
      <c r="AV67">
        <v>121</v>
      </c>
      <c r="AW67">
        <v>1557.5</v>
      </c>
      <c r="AX67">
        <v>121</v>
      </c>
      <c r="AY67" t="s">
        <v>5442</v>
      </c>
      <c r="AZ67" t="s">
        <v>6261</v>
      </c>
      <c r="BA67" t="s">
        <v>5442</v>
      </c>
      <c r="BB67" t="s">
        <v>86</v>
      </c>
      <c r="BC67" t="s">
        <v>86</v>
      </c>
      <c r="BD67" t="s">
        <v>86</v>
      </c>
      <c r="BE67">
        <v>1555.55</v>
      </c>
      <c r="BF67">
        <v>2</v>
      </c>
      <c r="BG67">
        <v>24.68</v>
      </c>
      <c r="BH67">
        <v>2</v>
      </c>
      <c r="BI67">
        <v>3</v>
      </c>
      <c r="BJ67">
        <v>38.97</v>
      </c>
      <c r="BK67">
        <v>3</v>
      </c>
      <c r="BL67">
        <v>12.86</v>
      </c>
      <c r="BM67">
        <v>4</v>
      </c>
      <c r="BN67">
        <v>1.95</v>
      </c>
      <c r="BO67">
        <v>0</v>
      </c>
    </row>
    <row r="68" spans="1:67">
      <c r="A68" t="s">
        <v>72</v>
      </c>
      <c r="B68" t="s">
        <v>4057</v>
      </c>
      <c r="C68" t="s">
        <v>4058</v>
      </c>
      <c r="D68" t="s">
        <v>4059</v>
      </c>
      <c r="E68" t="s">
        <v>648</v>
      </c>
      <c r="F68" t="s">
        <v>4059</v>
      </c>
      <c r="G68">
        <v>76449</v>
      </c>
      <c r="H68">
        <v>587</v>
      </c>
      <c r="I68">
        <v>540.67</v>
      </c>
      <c r="J68">
        <v>496.3</v>
      </c>
      <c r="K68">
        <v>0</v>
      </c>
      <c r="L68">
        <v>44.37</v>
      </c>
      <c r="M68">
        <v>0</v>
      </c>
      <c r="N68">
        <v>0</v>
      </c>
      <c r="O68">
        <v>0</v>
      </c>
      <c r="P68">
        <v>0</v>
      </c>
      <c r="Q68">
        <v>0</v>
      </c>
      <c r="R68" t="s">
        <v>5935</v>
      </c>
      <c r="S68">
        <v>1066.93</v>
      </c>
      <c r="T68">
        <v>947.01</v>
      </c>
      <c r="U68">
        <v>0</v>
      </c>
      <c r="V68">
        <v>119.92</v>
      </c>
      <c r="W68">
        <v>0</v>
      </c>
      <c r="X68">
        <v>70</v>
      </c>
      <c r="Y68">
        <v>62</v>
      </c>
      <c r="Z68">
        <v>0</v>
      </c>
      <c r="AA68">
        <v>8</v>
      </c>
      <c r="AB68">
        <v>0</v>
      </c>
      <c r="AC68" t="s">
        <v>6262</v>
      </c>
      <c r="AD68">
        <v>958.61</v>
      </c>
      <c r="AE68">
        <v>62</v>
      </c>
      <c r="AF68" t="s">
        <v>1060</v>
      </c>
      <c r="AG68">
        <v>0.92</v>
      </c>
      <c r="AH68">
        <v>7.07</v>
      </c>
      <c r="AI68">
        <v>1.97</v>
      </c>
      <c r="AJ68" t="s">
        <v>6263</v>
      </c>
      <c r="AK68" t="s">
        <v>6264</v>
      </c>
      <c r="AL68" t="s">
        <v>2060</v>
      </c>
      <c r="AM68" t="s">
        <v>6265</v>
      </c>
      <c r="AN68">
        <v>7.72</v>
      </c>
      <c r="AO68">
        <v>4.51</v>
      </c>
      <c r="AP68">
        <v>20</v>
      </c>
      <c r="AQ68">
        <v>68</v>
      </c>
      <c r="AR68">
        <v>123</v>
      </c>
      <c r="AS68">
        <v>2.9</v>
      </c>
      <c r="AT68">
        <v>4.9</v>
      </c>
      <c r="AU68">
        <v>4.1</v>
      </c>
      <c r="AV68">
        <v>120</v>
      </c>
      <c r="AW68">
        <v>1783.06</v>
      </c>
      <c r="AX68">
        <v>109</v>
      </c>
      <c r="AY68" t="s">
        <v>6266</v>
      </c>
      <c r="AZ68" t="s">
        <v>6267</v>
      </c>
      <c r="BA68" t="s">
        <v>6268</v>
      </c>
      <c r="BB68" t="s">
        <v>86</v>
      </c>
      <c r="BC68" t="s">
        <v>86</v>
      </c>
      <c r="BD68" t="s">
        <v>86</v>
      </c>
      <c r="BE68">
        <v>1660.89</v>
      </c>
      <c r="BF68">
        <v>1</v>
      </c>
      <c r="BG68">
        <v>14.24</v>
      </c>
      <c r="BH68">
        <v>1</v>
      </c>
      <c r="BI68">
        <v>87</v>
      </c>
      <c r="BJ68">
        <v>1303.38</v>
      </c>
      <c r="BK68">
        <v>76</v>
      </c>
      <c r="BL68">
        <v>13.84</v>
      </c>
      <c r="BM68">
        <v>4</v>
      </c>
      <c r="BN68">
        <v>122.17</v>
      </c>
      <c r="BO68">
        <v>0</v>
      </c>
    </row>
    <row r="69" spans="1:67">
      <c r="A69" t="s">
        <v>72</v>
      </c>
      <c r="B69" t="s">
        <v>636</v>
      </c>
      <c r="C69" t="s">
        <v>637</v>
      </c>
      <c r="D69" t="s">
        <v>638</v>
      </c>
      <c r="E69" t="s">
        <v>2929</v>
      </c>
      <c r="F69" t="s">
        <v>638</v>
      </c>
      <c r="G69">
        <v>20862</v>
      </c>
      <c r="H69">
        <v>215</v>
      </c>
      <c r="I69">
        <v>95.49</v>
      </c>
      <c r="J69">
        <v>67.92</v>
      </c>
      <c r="K69">
        <v>0</v>
      </c>
      <c r="L69">
        <v>27.57</v>
      </c>
      <c r="M69">
        <v>0</v>
      </c>
      <c r="N69">
        <v>0</v>
      </c>
      <c r="O69">
        <v>0</v>
      </c>
      <c r="P69">
        <v>0</v>
      </c>
      <c r="Q69">
        <v>0</v>
      </c>
      <c r="R69" t="s">
        <v>5935</v>
      </c>
      <c r="S69">
        <v>466.99</v>
      </c>
      <c r="T69">
        <v>337.09</v>
      </c>
      <c r="U69">
        <v>0</v>
      </c>
      <c r="V69">
        <v>129.9</v>
      </c>
      <c r="W69">
        <v>0</v>
      </c>
      <c r="X69">
        <v>34</v>
      </c>
      <c r="Y69">
        <v>25</v>
      </c>
      <c r="Z69">
        <v>0</v>
      </c>
      <c r="AA69">
        <v>9</v>
      </c>
      <c r="AB69">
        <v>0</v>
      </c>
      <c r="AC69" t="s">
        <v>658</v>
      </c>
      <c r="AD69">
        <v>428.02</v>
      </c>
      <c r="AE69">
        <v>31</v>
      </c>
      <c r="AF69" t="s">
        <v>2122</v>
      </c>
      <c r="AG69">
        <v>0.44</v>
      </c>
      <c r="AH69">
        <v>4.58</v>
      </c>
      <c r="AI69">
        <v>4.89</v>
      </c>
      <c r="AJ69" t="s">
        <v>4796</v>
      </c>
      <c r="AK69" t="s">
        <v>6269</v>
      </c>
      <c r="AL69" t="s">
        <v>6270</v>
      </c>
      <c r="AM69" t="s">
        <v>314</v>
      </c>
      <c r="AN69">
        <v>2.81</v>
      </c>
      <c r="AO69">
        <v>0.8</v>
      </c>
      <c r="AP69">
        <v>19</v>
      </c>
      <c r="AQ69">
        <v>48</v>
      </c>
      <c r="AR69">
        <v>111</v>
      </c>
      <c r="AS69">
        <v>2.7</v>
      </c>
      <c r="AT69">
        <v>3.4</v>
      </c>
      <c r="AU69">
        <v>3.7</v>
      </c>
      <c r="AV69">
        <v>119</v>
      </c>
      <c r="AW69">
        <v>1541.91</v>
      </c>
      <c r="AX69">
        <v>108</v>
      </c>
      <c r="AY69" t="s">
        <v>6271</v>
      </c>
      <c r="AZ69" t="s">
        <v>5072</v>
      </c>
      <c r="BA69" t="s">
        <v>4930</v>
      </c>
      <c r="BB69" t="s">
        <v>86</v>
      </c>
      <c r="BC69" t="s">
        <v>86</v>
      </c>
      <c r="BD69" t="s">
        <v>86</v>
      </c>
      <c r="BE69">
        <v>1529.72</v>
      </c>
      <c r="BF69">
        <v>6</v>
      </c>
      <c r="BG69">
        <v>74.04</v>
      </c>
      <c r="BH69">
        <v>2</v>
      </c>
      <c r="BI69">
        <v>19</v>
      </c>
      <c r="BJ69">
        <v>243.56</v>
      </c>
      <c r="BK69">
        <v>9</v>
      </c>
      <c r="BL69">
        <v>12.85</v>
      </c>
      <c r="BM69">
        <v>4</v>
      </c>
      <c r="BN69">
        <v>12.19</v>
      </c>
      <c r="BO69">
        <v>0</v>
      </c>
    </row>
    <row r="70" spans="1:67">
      <c r="A70" t="s">
        <v>72</v>
      </c>
      <c r="B70" t="s">
        <v>980</v>
      </c>
      <c r="C70" t="s">
        <v>981</v>
      </c>
      <c r="D70" t="s">
        <v>982</v>
      </c>
      <c r="E70" t="s">
        <v>5483</v>
      </c>
      <c r="F70" t="s">
        <v>982</v>
      </c>
      <c r="G70">
        <v>17694</v>
      </c>
      <c r="H70">
        <v>215</v>
      </c>
      <c r="I70">
        <v>117.18</v>
      </c>
      <c r="J70">
        <v>96.11</v>
      </c>
      <c r="K70">
        <v>0</v>
      </c>
      <c r="L70">
        <v>21.07</v>
      </c>
      <c r="M70">
        <v>0</v>
      </c>
      <c r="N70">
        <v>0</v>
      </c>
      <c r="O70">
        <v>0</v>
      </c>
      <c r="P70">
        <v>0</v>
      </c>
      <c r="Q70">
        <v>0</v>
      </c>
      <c r="R70" t="s">
        <v>5935</v>
      </c>
      <c r="S70">
        <v>386.63</v>
      </c>
      <c r="T70">
        <v>336.68</v>
      </c>
      <c r="U70">
        <v>0</v>
      </c>
      <c r="V70">
        <v>49.95</v>
      </c>
      <c r="W70">
        <v>0</v>
      </c>
      <c r="X70">
        <v>37</v>
      </c>
      <c r="Y70">
        <v>32</v>
      </c>
      <c r="Z70">
        <v>0</v>
      </c>
      <c r="AA70">
        <v>5</v>
      </c>
      <c r="AB70">
        <v>0</v>
      </c>
      <c r="AC70" t="s">
        <v>6272</v>
      </c>
      <c r="AD70">
        <v>329.67</v>
      </c>
      <c r="AE70">
        <v>33</v>
      </c>
      <c r="AF70" t="s">
        <v>3227</v>
      </c>
      <c r="AG70">
        <v>0.55</v>
      </c>
      <c r="AH70">
        <v>6.62</v>
      </c>
      <c r="AI70">
        <v>3.3</v>
      </c>
      <c r="AJ70" t="s">
        <v>6017</v>
      </c>
      <c r="AK70" t="s">
        <v>5615</v>
      </c>
      <c r="AL70" t="s">
        <v>6273</v>
      </c>
      <c r="AM70" t="s">
        <v>5978</v>
      </c>
      <c r="AN70">
        <v>3.17</v>
      </c>
      <c r="AO70">
        <v>0.98</v>
      </c>
      <c r="AP70">
        <v>19</v>
      </c>
      <c r="AQ70">
        <v>39</v>
      </c>
      <c r="AR70">
        <v>112</v>
      </c>
      <c r="AS70">
        <v>2.7</v>
      </c>
      <c r="AT70">
        <v>2.8</v>
      </c>
      <c r="AU70">
        <v>3.7</v>
      </c>
      <c r="AV70">
        <v>119</v>
      </c>
      <c r="AW70">
        <v>1178.32</v>
      </c>
      <c r="AX70">
        <v>118</v>
      </c>
      <c r="AY70" t="s">
        <v>631</v>
      </c>
      <c r="AZ70" t="s">
        <v>6274</v>
      </c>
      <c r="BA70" t="s">
        <v>546</v>
      </c>
      <c r="BB70" t="s">
        <v>86</v>
      </c>
      <c r="BC70" t="s">
        <v>86</v>
      </c>
      <c r="BD70" t="s">
        <v>86</v>
      </c>
      <c r="BE70">
        <v>1170.83</v>
      </c>
      <c r="BF70">
        <v>1</v>
      </c>
      <c r="BG70">
        <v>9.49</v>
      </c>
      <c r="BH70">
        <v>1</v>
      </c>
      <c r="BI70">
        <v>15</v>
      </c>
      <c r="BJ70">
        <v>149.85</v>
      </c>
      <c r="BK70">
        <v>14</v>
      </c>
      <c r="BL70">
        <v>9.84</v>
      </c>
      <c r="BM70">
        <v>4</v>
      </c>
      <c r="BN70">
        <v>7.49</v>
      </c>
      <c r="BO70">
        <v>0</v>
      </c>
    </row>
    <row r="71" spans="1:67">
      <c r="A71" t="s">
        <v>72</v>
      </c>
      <c r="B71" t="s">
        <v>398</v>
      </c>
      <c r="C71" t="s">
        <v>399</v>
      </c>
      <c r="D71" t="s">
        <v>400</v>
      </c>
      <c r="E71" t="s">
        <v>6275</v>
      </c>
      <c r="F71" t="s">
        <v>400</v>
      </c>
      <c r="G71">
        <v>40384</v>
      </c>
      <c r="H71">
        <v>195</v>
      </c>
      <c r="I71">
        <v>115</v>
      </c>
      <c r="J71">
        <v>86.65</v>
      </c>
      <c r="K71">
        <v>0</v>
      </c>
      <c r="L71">
        <v>28.35</v>
      </c>
      <c r="M71">
        <v>0</v>
      </c>
      <c r="N71">
        <v>0</v>
      </c>
      <c r="O71">
        <v>0</v>
      </c>
      <c r="P71">
        <v>0</v>
      </c>
      <c r="Q71">
        <v>0</v>
      </c>
      <c r="R71" t="s">
        <v>5935</v>
      </c>
      <c r="S71">
        <v>597.95</v>
      </c>
      <c r="T71">
        <v>480.69</v>
      </c>
      <c r="U71">
        <v>0</v>
      </c>
      <c r="V71">
        <v>117.26</v>
      </c>
      <c r="W71">
        <v>0</v>
      </c>
      <c r="X71">
        <v>34</v>
      </c>
      <c r="Y71">
        <v>27</v>
      </c>
      <c r="Z71">
        <v>0</v>
      </c>
      <c r="AA71">
        <v>7</v>
      </c>
      <c r="AB71">
        <v>0</v>
      </c>
      <c r="AC71" t="s">
        <v>658</v>
      </c>
      <c r="AD71">
        <v>575.64</v>
      </c>
      <c r="AE71">
        <v>32</v>
      </c>
      <c r="AF71" t="s">
        <v>403</v>
      </c>
      <c r="AG71">
        <v>0.59</v>
      </c>
      <c r="AH71">
        <v>2.85</v>
      </c>
      <c r="AI71">
        <v>5.2</v>
      </c>
      <c r="AJ71" t="s">
        <v>6276</v>
      </c>
      <c r="AK71" t="s">
        <v>6277</v>
      </c>
      <c r="AL71" t="s">
        <v>6278</v>
      </c>
      <c r="AM71" t="s">
        <v>785</v>
      </c>
      <c r="AN71">
        <v>3.38</v>
      </c>
      <c r="AO71">
        <v>0.97</v>
      </c>
      <c r="AP71">
        <v>31</v>
      </c>
      <c r="AQ71">
        <v>59</v>
      </c>
      <c r="AR71">
        <v>123</v>
      </c>
      <c r="AS71">
        <v>4.4</v>
      </c>
      <c r="AT71">
        <v>4.2</v>
      </c>
      <c r="AU71">
        <v>4.1</v>
      </c>
      <c r="AV71">
        <v>119</v>
      </c>
      <c r="AW71">
        <v>1901.21</v>
      </c>
      <c r="AX71">
        <v>108</v>
      </c>
      <c r="AY71" t="s">
        <v>6279</v>
      </c>
      <c r="AZ71" t="s">
        <v>6280</v>
      </c>
      <c r="BA71" t="s">
        <v>6281</v>
      </c>
      <c r="BB71" t="s">
        <v>86</v>
      </c>
      <c r="BC71" t="s">
        <v>86</v>
      </c>
      <c r="BD71" t="s">
        <v>86</v>
      </c>
      <c r="BE71">
        <v>1883.62</v>
      </c>
      <c r="BF71">
        <v>2</v>
      </c>
      <c r="BG71">
        <v>30.38</v>
      </c>
      <c r="BH71">
        <v>2</v>
      </c>
      <c r="BI71">
        <v>22</v>
      </c>
      <c r="BJ71">
        <v>351.78</v>
      </c>
      <c r="BK71">
        <v>11</v>
      </c>
      <c r="BL71">
        <v>15.83</v>
      </c>
      <c r="BM71">
        <v>4</v>
      </c>
      <c r="BN71">
        <v>17.59</v>
      </c>
      <c r="BO71">
        <v>0</v>
      </c>
    </row>
    <row r="72" spans="1:67">
      <c r="A72" t="s">
        <v>72</v>
      </c>
      <c r="B72" t="s">
        <v>4145</v>
      </c>
      <c r="C72" t="s">
        <v>4146</v>
      </c>
      <c r="D72" t="s">
        <v>4147</v>
      </c>
      <c r="E72" t="s">
        <v>6282</v>
      </c>
      <c r="F72" t="s">
        <v>4147</v>
      </c>
      <c r="G72">
        <v>138002</v>
      </c>
      <c r="H72">
        <v>1251</v>
      </c>
      <c r="I72">
        <v>995.55</v>
      </c>
      <c r="J72">
        <v>578.87</v>
      </c>
      <c r="K72">
        <v>0</v>
      </c>
      <c r="L72">
        <v>416.68</v>
      </c>
      <c r="M72">
        <v>0</v>
      </c>
      <c r="N72">
        <v>0</v>
      </c>
      <c r="O72">
        <v>0</v>
      </c>
      <c r="P72">
        <v>0</v>
      </c>
      <c r="Q72">
        <v>0</v>
      </c>
      <c r="R72" t="s">
        <v>5935</v>
      </c>
      <c r="S72">
        <v>1971.81</v>
      </c>
      <c r="T72">
        <v>870.53</v>
      </c>
      <c r="U72">
        <v>0</v>
      </c>
      <c r="V72">
        <v>1101.28</v>
      </c>
      <c r="W72">
        <v>0</v>
      </c>
      <c r="X72">
        <v>100</v>
      </c>
      <c r="Y72">
        <v>46</v>
      </c>
      <c r="Z72">
        <v>0</v>
      </c>
      <c r="AA72">
        <v>54</v>
      </c>
      <c r="AB72">
        <v>0</v>
      </c>
      <c r="AC72" t="s">
        <v>6283</v>
      </c>
      <c r="AD72">
        <v>1879.87</v>
      </c>
      <c r="AE72">
        <v>94</v>
      </c>
      <c r="AF72" t="s">
        <v>4207</v>
      </c>
      <c r="AG72">
        <v>0.8</v>
      </c>
      <c r="AH72">
        <v>7.21</v>
      </c>
      <c r="AI72">
        <v>1.98</v>
      </c>
      <c r="AJ72" t="s">
        <v>6284</v>
      </c>
      <c r="AK72" t="s">
        <v>6285</v>
      </c>
      <c r="AL72" t="s">
        <v>6286</v>
      </c>
      <c r="AM72" t="s">
        <v>6287</v>
      </c>
      <c r="AN72">
        <v>9.96</v>
      </c>
      <c r="AO72">
        <v>8.37</v>
      </c>
      <c r="AP72">
        <v>34</v>
      </c>
      <c r="AQ72">
        <v>70</v>
      </c>
      <c r="AR72">
        <v>137</v>
      </c>
      <c r="AS72">
        <v>4.9</v>
      </c>
      <c r="AT72">
        <v>5</v>
      </c>
      <c r="AU72">
        <v>4.6</v>
      </c>
      <c r="AV72">
        <v>119</v>
      </c>
      <c r="AW72">
        <v>2259.81</v>
      </c>
      <c r="AX72">
        <v>113</v>
      </c>
      <c r="AY72" t="s">
        <v>86</v>
      </c>
      <c r="AZ72" t="s">
        <v>86</v>
      </c>
      <c r="BA72" t="s">
        <v>86</v>
      </c>
      <c r="BB72" t="s">
        <v>86</v>
      </c>
      <c r="BC72" t="s">
        <v>86</v>
      </c>
      <c r="BD72" t="s">
        <v>86</v>
      </c>
      <c r="BE72">
        <v>2069.83</v>
      </c>
      <c r="BF72">
        <v>1</v>
      </c>
      <c r="BG72">
        <v>18.99</v>
      </c>
      <c r="BH72">
        <v>1</v>
      </c>
      <c r="BI72">
        <v>82</v>
      </c>
      <c r="BJ72">
        <v>1557.18</v>
      </c>
      <c r="BK72">
        <v>77</v>
      </c>
      <c r="BL72">
        <v>17.39</v>
      </c>
      <c r="BM72">
        <v>4</v>
      </c>
      <c r="BN72">
        <v>189.98</v>
      </c>
      <c r="BO72">
        <v>0</v>
      </c>
    </row>
    <row r="73" spans="1:67">
      <c r="A73" t="s">
        <v>72</v>
      </c>
      <c r="B73" t="s">
        <v>564</v>
      </c>
      <c r="C73" t="s">
        <v>565</v>
      </c>
      <c r="D73" t="s">
        <v>566</v>
      </c>
      <c r="E73" t="s">
        <v>6288</v>
      </c>
      <c r="F73" t="s">
        <v>566</v>
      </c>
      <c r="G73">
        <v>69738</v>
      </c>
      <c r="H73">
        <v>290</v>
      </c>
      <c r="I73">
        <v>283.7</v>
      </c>
      <c r="J73">
        <v>275.32</v>
      </c>
      <c r="K73">
        <v>0</v>
      </c>
      <c r="L73">
        <v>8.38</v>
      </c>
      <c r="M73">
        <v>0</v>
      </c>
      <c r="N73">
        <v>0</v>
      </c>
      <c r="O73">
        <v>0</v>
      </c>
      <c r="P73">
        <v>0</v>
      </c>
      <c r="Q73">
        <v>0</v>
      </c>
      <c r="R73" t="s">
        <v>5935</v>
      </c>
      <c r="S73">
        <v>1103.21</v>
      </c>
      <c r="T73">
        <v>1061.24</v>
      </c>
      <c r="U73">
        <v>0</v>
      </c>
      <c r="V73">
        <v>41.97</v>
      </c>
      <c r="W73">
        <v>0</v>
      </c>
      <c r="X73">
        <v>79</v>
      </c>
      <c r="Y73">
        <v>76</v>
      </c>
      <c r="Z73">
        <v>0</v>
      </c>
      <c r="AA73">
        <v>3</v>
      </c>
      <c r="AB73">
        <v>0</v>
      </c>
      <c r="AC73" t="s">
        <v>6182</v>
      </c>
      <c r="AD73">
        <v>1049.25</v>
      </c>
      <c r="AE73">
        <v>75</v>
      </c>
      <c r="AF73" t="s">
        <v>92</v>
      </c>
      <c r="AG73">
        <v>0.98</v>
      </c>
      <c r="AH73">
        <v>4.07</v>
      </c>
      <c r="AI73">
        <v>3.89</v>
      </c>
      <c r="AJ73" t="s">
        <v>6289</v>
      </c>
      <c r="AK73" t="s">
        <v>5484</v>
      </c>
      <c r="AL73" t="s">
        <v>5484</v>
      </c>
      <c r="AM73" t="s">
        <v>6290</v>
      </c>
      <c r="AN73">
        <v>3.59</v>
      </c>
      <c r="AO73">
        <v>2.42</v>
      </c>
      <c r="AP73">
        <v>35</v>
      </c>
      <c r="AQ73">
        <v>79</v>
      </c>
      <c r="AR73">
        <v>129</v>
      </c>
      <c r="AS73">
        <v>5</v>
      </c>
      <c r="AT73">
        <v>5.6</v>
      </c>
      <c r="AU73">
        <v>4.3</v>
      </c>
      <c r="AV73">
        <v>117</v>
      </c>
      <c r="AW73">
        <v>1636.13</v>
      </c>
      <c r="AX73">
        <v>117</v>
      </c>
      <c r="AY73" t="s">
        <v>865</v>
      </c>
      <c r="AZ73" t="s">
        <v>6291</v>
      </c>
      <c r="BA73" t="s">
        <v>2287</v>
      </c>
      <c r="BB73" t="s">
        <v>86</v>
      </c>
      <c r="BC73" t="s">
        <v>86</v>
      </c>
      <c r="BD73" t="s">
        <v>86</v>
      </c>
      <c r="BE73">
        <v>1636.13</v>
      </c>
      <c r="BF73">
        <v>1</v>
      </c>
      <c r="BG73">
        <v>13.29</v>
      </c>
      <c r="BH73">
        <v>1</v>
      </c>
      <c r="BI73">
        <v>0</v>
      </c>
      <c r="BJ73">
        <v>0</v>
      </c>
      <c r="BK73">
        <v>0</v>
      </c>
      <c r="BL73">
        <v>13.98</v>
      </c>
      <c r="BM73">
        <v>3.9</v>
      </c>
      <c r="BN73">
        <v>0</v>
      </c>
      <c r="BO73">
        <v>0</v>
      </c>
    </row>
    <row r="74" spans="1:67">
      <c r="A74" t="s">
        <v>72</v>
      </c>
      <c r="B74" t="s">
        <v>1085</v>
      </c>
      <c r="C74" t="s">
        <v>1086</v>
      </c>
      <c r="D74" t="s">
        <v>1087</v>
      </c>
      <c r="E74" t="s">
        <v>2453</v>
      </c>
      <c r="F74" t="s">
        <v>1087</v>
      </c>
      <c r="G74">
        <v>44759</v>
      </c>
      <c r="H74">
        <v>423</v>
      </c>
      <c r="I74">
        <v>265.13</v>
      </c>
      <c r="J74">
        <v>249.13</v>
      </c>
      <c r="K74">
        <v>0</v>
      </c>
      <c r="L74">
        <v>16</v>
      </c>
      <c r="M74">
        <v>0</v>
      </c>
      <c r="N74">
        <v>0</v>
      </c>
      <c r="O74">
        <v>0</v>
      </c>
      <c r="P74">
        <v>0</v>
      </c>
      <c r="Q74">
        <v>0</v>
      </c>
      <c r="R74" t="s">
        <v>5935</v>
      </c>
      <c r="S74">
        <v>1071.72</v>
      </c>
      <c r="T74">
        <v>975.78</v>
      </c>
      <c r="U74">
        <v>0</v>
      </c>
      <c r="V74">
        <v>95.94</v>
      </c>
      <c r="W74">
        <v>0</v>
      </c>
      <c r="X74">
        <v>63</v>
      </c>
      <c r="Y74">
        <v>57</v>
      </c>
      <c r="Z74">
        <v>0</v>
      </c>
      <c r="AA74">
        <v>6</v>
      </c>
      <c r="AB74">
        <v>0</v>
      </c>
      <c r="AC74" t="s">
        <v>6292</v>
      </c>
      <c r="AD74">
        <v>980.44</v>
      </c>
      <c r="AE74">
        <v>57</v>
      </c>
      <c r="AF74" t="s">
        <v>225</v>
      </c>
      <c r="AG74">
        <v>0.63</v>
      </c>
      <c r="AH74">
        <v>5.92</v>
      </c>
      <c r="AI74">
        <v>4.04</v>
      </c>
      <c r="AJ74" t="s">
        <v>6293</v>
      </c>
      <c r="AK74" t="s">
        <v>6294</v>
      </c>
      <c r="AL74" t="s">
        <v>6295</v>
      </c>
      <c r="AM74" t="s">
        <v>6296</v>
      </c>
      <c r="AN74">
        <v>4.21</v>
      </c>
      <c r="AO74">
        <v>2.29</v>
      </c>
      <c r="AP74">
        <v>22</v>
      </c>
      <c r="AQ74">
        <v>58</v>
      </c>
      <c r="AR74">
        <v>119</v>
      </c>
      <c r="AS74">
        <v>3.1</v>
      </c>
      <c r="AT74">
        <v>4.1</v>
      </c>
      <c r="AU74">
        <v>4</v>
      </c>
      <c r="AV74">
        <v>116</v>
      </c>
      <c r="AW74">
        <v>1852.44</v>
      </c>
      <c r="AX74">
        <v>106</v>
      </c>
      <c r="AY74" t="s">
        <v>6297</v>
      </c>
      <c r="AZ74" t="s">
        <v>6298</v>
      </c>
      <c r="BA74" t="s">
        <v>6299</v>
      </c>
      <c r="BB74" t="s">
        <v>86</v>
      </c>
      <c r="BC74" t="s">
        <v>86</v>
      </c>
      <c r="BD74" t="s">
        <v>86</v>
      </c>
      <c r="BE74">
        <v>1833.24</v>
      </c>
      <c r="BF74">
        <v>3</v>
      </c>
      <c r="BG74">
        <v>45.57</v>
      </c>
      <c r="BH74">
        <v>3</v>
      </c>
      <c r="BI74">
        <v>24</v>
      </c>
      <c r="BJ74">
        <v>383.76</v>
      </c>
      <c r="BK74">
        <v>15</v>
      </c>
      <c r="BL74">
        <v>15.8</v>
      </c>
      <c r="BM74">
        <v>3.9</v>
      </c>
      <c r="BN74">
        <v>19.2</v>
      </c>
      <c r="BO74">
        <v>0</v>
      </c>
    </row>
    <row r="75" spans="1:67">
      <c r="A75" t="s">
        <v>72</v>
      </c>
      <c r="B75" t="s">
        <v>843</v>
      </c>
      <c r="C75" t="s">
        <v>844</v>
      </c>
      <c r="D75" t="s">
        <v>845</v>
      </c>
      <c r="E75" t="s">
        <v>6300</v>
      </c>
      <c r="F75" t="s">
        <v>845</v>
      </c>
      <c r="G75">
        <v>57551</v>
      </c>
      <c r="H75">
        <v>676</v>
      </c>
      <c r="I75">
        <v>415.57</v>
      </c>
      <c r="J75">
        <v>341.97</v>
      </c>
      <c r="K75">
        <v>0</v>
      </c>
      <c r="L75">
        <v>73.6</v>
      </c>
      <c r="M75">
        <v>0</v>
      </c>
      <c r="N75">
        <v>0</v>
      </c>
      <c r="O75">
        <v>0</v>
      </c>
      <c r="P75">
        <v>0</v>
      </c>
      <c r="Q75">
        <v>0</v>
      </c>
      <c r="R75" t="s">
        <v>5935</v>
      </c>
      <c r="S75">
        <v>1127.32</v>
      </c>
      <c r="T75">
        <v>999.4</v>
      </c>
      <c r="U75">
        <v>0</v>
      </c>
      <c r="V75">
        <v>127.92</v>
      </c>
      <c r="W75">
        <v>0</v>
      </c>
      <c r="X75">
        <v>72</v>
      </c>
      <c r="Y75">
        <v>64</v>
      </c>
      <c r="Z75">
        <v>0</v>
      </c>
      <c r="AA75">
        <v>8</v>
      </c>
      <c r="AB75">
        <v>0</v>
      </c>
      <c r="AC75" t="s">
        <v>6301</v>
      </c>
      <c r="AD75">
        <v>942.61</v>
      </c>
      <c r="AE75">
        <v>58</v>
      </c>
      <c r="AF75" t="s">
        <v>4221</v>
      </c>
      <c r="AG75">
        <v>0.61</v>
      </c>
      <c r="AH75">
        <v>7.22</v>
      </c>
      <c r="AI75">
        <v>2.71</v>
      </c>
      <c r="AJ75" t="s">
        <v>6302</v>
      </c>
      <c r="AK75" t="s">
        <v>266</v>
      </c>
      <c r="AL75" t="s">
        <v>4432</v>
      </c>
      <c r="AM75" t="s">
        <v>1990</v>
      </c>
      <c r="AN75">
        <v>5.77</v>
      </c>
      <c r="AO75">
        <v>3.58</v>
      </c>
      <c r="AP75">
        <v>27</v>
      </c>
      <c r="AQ75">
        <v>48</v>
      </c>
      <c r="AR75">
        <v>117</v>
      </c>
      <c r="AS75">
        <v>3.9</v>
      </c>
      <c r="AT75">
        <v>3.4</v>
      </c>
      <c r="AU75">
        <v>3.9</v>
      </c>
      <c r="AV75">
        <v>116</v>
      </c>
      <c r="AW75">
        <v>1838.05</v>
      </c>
      <c r="AX75">
        <v>111</v>
      </c>
      <c r="AY75" t="s">
        <v>1074</v>
      </c>
      <c r="AZ75" t="s">
        <v>4695</v>
      </c>
      <c r="BA75" t="s">
        <v>5390</v>
      </c>
      <c r="BB75" t="s">
        <v>86</v>
      </c>
      <c r="BC75" t="s">
        <v>86</v>
      </c>
      <c r="BD75" t="s">
        <v>86</v>
      </c>
      <c r="BE75">
        <v>1825.25</v>
      </c>
      <c r="BF75">
        <v>1</v>
      </c>
      <c r="BG75">
        <v>15.19</v>
      </c>
      <c r="BH75">
        <v>1</v>
      </c>
      <c r="BI75">
        <v>16</v>
      </c>
      <c r="BJ75">
        <v>255.84</v>
      </c>
      <c r="BK75">
        <v>11</v>
      </c>
      <c r="BL75">
        <v>15.73</v>
      </c>
      <c r="BM75">
        <v>3.9</v>
      </c>
      <c r="BN75">
        <v>12.8</v>
      </c>
      <c r="BO75">
        <v>0</v>
      </c>
    </row>
    <row r="76" spans="1:67">
      <c r="A76" t="s">
        <v>72</v>
      </c>
      <c r="B76" t="s">
        <v>1974</v>
      </c>
      <c r="C76" t="s">
        <v>1975</v>
      </c>
      <c r="D76" t="s">
        <v>1976</v>
      </c>
      <c r="E76" t="s">
        <v>4307</v>
      </c>
      <c r="F76" t="s">
        <v>1976</v>
      </c>
      <c r="G76">
        <v>51910</v>
      </c>
      <c r="H76">
        <v>501</v>
      </c>
      <c r="I76">
        <v>407.57</v>
      </c>
      <c r="J76">
        <v>315.82</v>
      </c>
      <c r="K76">
        <v>0</v>
      </c>
      <c r="L76">
        <v>91.75</v>
      </c>
      <c r="M76">
        <v>0</v>
      </c>
      <c r="N76">
        <v>0</v>
      </c>
      <c r="O76">
        <v>0</v>
      </c>
      <c r="P76">
        <v>0</v>
      </c>
      <c r="Q76">
        <v>0</v>
      </c>
      <c r="R76" t="s">
        <v>5935</v>
      </c>
      <c r="S76">
        <v>1244.16</v>
      </c>
      <c r="T76">
        <v>1004.33</v>
      </c>
      <c r="U76">
        <v>0</v>
      </c>
      <c r="V76">
        <v>239.83</v>
      </c>
      <c r="W76">
        <v>0</v>
      </c>
      <c r="X76">
        <v>83</v>
      </c>
      <c r="Y76">
        <v>67</v>
      </c>
      <c r="Z76">
        <v>0</v>
      </c>
      <c r="AA76">
        <v>16</v>
      </c>
      <c r="AB76">
        <v>0</v>
      </c>
      <c r="AC76" t="s">
        <v>4434</v>
      </c>
      <c r="AD76">
        <v>1229.17</v>
      </c>
      <c r="AE76">
        <v>82</v>
      </c>
      <c r="AF76" t="s">
        <v>3557</v>
      </c>
      <c r="AG76">
        <v>0.81</v>
      </c>
      <c r="AH76">
        <v>7.85</v>
      </c>
      <c r="AI76">
        <v>3.05</v>
      </c>
      <c r="AJ76" t="s">
        <v>159</v>
      </c>
      <c r="AK76" t="s">
        <v>2224</v>
      </c>
      <c r="AL76" t="s">
        <v>898</v>
      </c>
      <c r="AM76" t="s">
        <v>6303</v>
      </c>
      <c r="AN76">
        <v>4.91</v>
      </c>
      <c r="AO76">
        <v>3.51</v>
      </c>
      <c r="AP76">
        <v>34</v>
      </c>
      <c r="AQ76">
        <v>67</v>
      </c>
      <c r="AR76">
        <v>120</v>
      </c>
      <c r="AS76">
        <v>4.9</v>
      </c>
      <c r="AT76">
        <v>4.8</v>
      </c>
      <c r="AU76">
        <v>4</v>
      </c>
      <c r="AV76">
        <v>116</v>
      </c>
      <c r="AW76">
        <v>1723.85</v>
      </c>
      <c r="AX76">
        <v>115</v>
      </c>
      <c r="AY76" t="s">
        <v>6304</v>
      </c>
      <c r="AZ76" t="s">
        <v>6305</v>
      </c>
      <c r="BA76" t="s">
        <v>5601</v>
      </c>
      <c r="BB76" t="s">
        <v>86</v>
      </c>
      <c r="BC76" t="s">
        <v>86</v>
      </c>
      <c r="BD76" t="s">
        <v>86</v>
      </c>
      <c r="BE76">
        <v>1591.85</v>
      </c>
      <c r="BF76">
        <v>0</v>
      </c>
      <c r="BG76">
        <v>0</v>
      </c>
      <c r="BH76">
        <v>0</v>
      </c>
      <c r="BI76">
        <v>89</v>
      </c>
      <c r="BJ76">
        <v>1334.11</v>
      </c>
      <c r="BK76">
        <v>88</v>
      </c>
      <c r="BL76">
        <v>13.72</v>
      </c>
      <c r="BM76">
        <v>3.9</v>
      </c>
      <c r="BN76">
        <v>132</v>
      </c>
      <c r="BO76">
        <v>0</v>
      </c>
    </row>
    <row r="77" spans="1:67">
      <c r="A77" t="s">
        <v>72</v>
      </c>
      <c r="B77" t="s">
        <v>697</v>
      </c>
      <c r="C77" t="s">
        <v>698</v>
      </c>
      <c r="D77" t="s">
        <v>699</v>
      </c>
      <c r="E77" t="s">
        <v>6306</v>
      </c>
      <c r="F77" t="s">
        <v>699</v>
      </c>
      <c r="G77">
        <v>61630</v>
      </c>
      <c r="H77">
        <v>528</v>
      </c>
      <c r="I77">
        <v>362.32</v>
      </c>
      <c r="J77">
        <v>355.08</v>
      </c>
      <c r="K77">
        <v>0</v>
      </c>
      <c r="L77">
        <v>7.24</v>
      </c>
      <c r="M77">
        <v>0</v>
      </c>
      <c r="N77">
        <v>0</v>
      </c>
      <c r="O77">
        <v>0</v>
      </c>
      <c r="P77">
        <v>0</v>
      </c>
      <c r="Q77">
        <v>0</v>
      </c>
      <c r="R77" t="s">
        <v>5935</v>
      </c>
      <c r="S77">
        <v>1187.06</v>
      </c>
      <c r="T77">
        <v>1162.77</v>
      </c>
      <c r="U77">
        <v>0</v>
      </c>
      <c r="V77">
        <v>24.29</v>
      </c>
      <c r="W77">
        <v>0</v>
      </c>
      <c r="X77">
        <v>95</v>
      </c>
      <c r="Y77">
        <v>93</v>
      </c>
      <c r="Z77">
        <v>0</v>
      </c>
      <c r="AA77">
        <v>2</v>
      </c>
      <c r="AB77">
        <v>0</v>
      </c>
      <c r="AC77" t="s">
        <v>2576</v>
      </c>
      <c r="AD77">
        <v>992.41</v>
      </c>
      <c r="AE77">
        <v>79</v>
      </c>
      <c r="AF77" t="s">
        <v>1721</v>
      </c>
      <c r="AG77">
        <v>0.69</v>
      </c>
      <c r="AH77">
        <v>5.88</v>
      </c>
      <c r="AI77">
        <v>3.28</v>
      </c>
      <c r="AJ77" t="s">
        <v>402</v>
      </c>
      <c r="AK77" t="s">
        <v>4667</v>
      </c>
      <c r="AL77" t="s">
        <v>4740</v>
      </c>
      <c r="AM77" t="s">
        <v>6307</v>
      </c>
      <c r="AN77">
        <v>3.81</v>
      </c>
      <c r="AO77">
        <v>3.15</v>
      </c>
      <c r="AP77">
        <v>18</v>
      </c>
      <c r="AQ77">
        <v>47</v>
      </c>
      <c r="AR77">
        <v>110</v>
      </c>
      <c r="AS77">
        <v>2.6</v>
      </c>
      <c r="AT77">
        <v>3.4</v>
      </c>
      <c r="AU77">
        <v>3.7</v>
      </c>
      <c r="AV77">
        <v>115</v>
      </c>
      <c r="AW77">
        <v>1444.19</v>
      </c>
      <c r="AX77">
        <v>114</v>
      </c>
      <c r="AY77" t="s">
        <v>543</v>
      </c>
      <c r="AZ77" t="s">
        <v>6308</v>
      </c>
      <c r="BA77" t="s">
        <v>2235</v>
      </c>
      <c r="BB77" t="s">
        <v>86</v>
      </c>
      <c r="BC77" t="s">
        <v>86</v>
      </c>
      <c r="BD77" t="s">
        <v>86</v>
      </c>
      <c r="BE77">
        <v>1438.35</v>
      </c>
      <c r="BF77">
        <v>1</v>
      </c>
      <c r="BG77">
        <v>12.34</v>
      </c>
      <c r="BH77">
        <v>1</v>
      </c>
      <c r="BI77">
        <v>10</v>
      </c>
      <c r="BJ77">
        <v>116.38</v>
      </c>
      <c r="BK77">
        <v>9</v>
      </c>
      <c r="BL77">
        <v>12.51</v>
      </c>
      <c r="BM77">
        <v>3.8</v>
      </c>
      <c r="BN77">
        <v>5.84</v>
      </c>
      <c r="BO77">
        <v>0</v>
      </c>
    </row>
    <row r="78" spans="1:67">
      <c r="A78" t="s">
        <v>72</v>
      </c>
      <c r="B78" t="s">
        <v>4117</v>
      </c>
      <c r="C78" t="s">
        <v>4118</v>
      </c>
      <c r="D78" t="s">
        <v>4119</v>
      </c>
      <c r="E78" t="s">
        <v>4863</v>
      </c>
      <c r="F78" t="s">
        <v>4119</v>
      </c>
      <c r="G78">
        <v>65154</v>
      </c>
      <c r="H78">
        <v>567</v>
      </c>
      <c r="I78">
        <v>592.67</v>
      </c>
      <c r="J78">
        <v>487.71</v>
      </c>
      <c r="K78">
        <v>0</v>
      </c>
      <c r="L78">
        <v>104.96</v>
      </c>
      <c r="M78">
        <v>0</v>
      </c>
      <c r="N78">
        <v>0</v>
      </c>
      <c r="O78">
        <v>0</v>
      </c>
      <c r="P78">
        <v>0</v>
      </c>
      <c r="Q78">
        <v>0</v>
      </c>
      <c r="R78" t="s">
        <v>5935</v>
      </c>
      <c r="S78">
        <v>1650.2</v>
      </c>
      <c r="T78">
        <v>1350.4</v>
      </c>
      <c r="U78">
        <v>0</v>
      </c>
      <c r="V78">
        <v>299.8</v>
      </c>
      <c r="W78">
        <v>0</v>
      </c>
      <c r="X78">
        <v>110</v>
      </c>
      <c r="Y78">
        <v>90</v>
      </c>
      <c r="Z78">
        <v>0</v>
      </c>
      <c r="AA78">
        <v>20</v>
      </c>
      <c r="AB78">
        <v>0</v>
      </c>
      <c r="AC78" t="s">
        <v>6309</v>
      </c>
      <c r="AD78">
        <v>1499</v>
      </c>
      <c r="AE78">
        <v>99</v>
      </c>
      <c r="AF78" t="s">
        <v>1201</v>
      </c>
      <c r="AG78">
        <v>1.05</v>
      </c>
      <c r="AH78">
        <v>9.1</v>
      </c>
      <c r="AI78">
        <v>2.78</v>
      </c>
      <c r="AJ78" t="s">
        <v>6310</v>
      </c>
      <c r="AK78" t="s">
        <v>3081</v>
      </c>
      <c r="AL78" t="s">
        <v>1306</v>
      </c>
      <c r="AM78" t="s">
        <v>6311</v>
      </c>
      <c r="AN78">
        <v>5.39</v>
      </c>
      <c r="AO78">
        <v>5.15</v>
      </c>
      <c r="AP78">
        <v>45</v>
      </c>
      <c r="AQ78">
        <v>100</v>
      </c>
      <c r="AR78">
        <v>143</v>
      </c>
      <c r="AS78">
        <v>6.4</v>
      </c>
      <c r="AT78">
        <v>7.1</v>
      </c>
      <c r="AU78">
        <v>4.8</v>
      </c>
      <c r="AV78">
        <v>115</v>
      </c>
      <c r="AW78">
        <v>1723.85</v>
      </c>
      <c r="AX78">
        <v>114</v>
      </c>
      <c r="AY78" t="s">
        <v>86</v>
      </c>
      <c r="AZ78" t="s">
        <v>86</v>
      </c>
      <c r="BA78" t="s">
        <v>86</v>
      </c>
      <c r="BB78" t="s">
        <v>86</v>
      </c>
      <c r="BC78" t="s">
        <v>86</v>
      </c>
      <c r="BD78" t="s">
        <v>86</v>
      </c>
      <c r="BE78">
        <v>1594.85</v>
      </c>
      <c r="BF78">
        <v>0</v>
      </c>
      <c r="BG78">
        <v>0</v>
      </c>
      <c r="BH78">
        <v>0</v>
      </c>
      <c r="BI78">
        <v>86</v>
      </c>
      <c r="BJ78">
        <v>1289.14</v>
      </c>
      <c r="BK78">
        <v>85</v>
      </c>
      <c r="BL78">
        <v>13.87</v>
      </c>
      <c r="BM78">
        <v>3.8</v>
      </c>
      <c r="BN78">
        <v>129</v>
      </c>
      <c r="BO78">
        <v>0</v>
      </c>
    </row>
    <row r="79" spans="1:67">
      <c r="A79" t="s">
        <v>72</v>
      </c>
      <c r="B79" t="s">
        <v>1152</v>
      </c>
      <c r="C79" t="s">
        <v>1153</v>
      </c>
      <c r="D79" t="s">
        <v>1154</v>
      </c>
      <c r="E79" t="s">
        <v>6312</v>
      </c>
      <c r="F79" t="s">
        <v>1154</v>
      </c>
      <c r="G79">
        <v>46527</v>
      </c>
      <c r="H79">
        <v>471</v>
      </c>
      <c r="I79">
        <v>330.36</v>
      </c>
      <c r="J79">
        <v>312.56</v>
      </c>
      <c r="K79">
        <v>0</v>
      </c>
      <c r="L79">
        <v>17.8</v>
      </c>
      <c r="M79">
        <v>0</v>
      </c>
      <c r="N79">
        <v>0</v>
      </c>
      <c r="O79">
        <v>0</v>
      </c>
      <c r="P79">
        <v>0</v>
      </c>
      <c r="Q79">
        <v>0</v>
      </c>
      <c r="R79" t="s">
        <v>5935</v>
      </c>
      <c r="S79">
        <v>1075.22</v>
      </c>
      <c r="T79">
        <v>1061.23</v>
      </c>
      <c r="U79">
        <v>0</v>
      </c>
      <c r="V79">
        <v>13.99</v>
      </c>
      <c r="W79">
        <v>0</v>
      </c>
      <c r="X79">
        <v>78</v>
      </c>
      <c r="Y79">
        <v>77</v>
      </c>
      <c r="Z79">
        <v>0</v>
      </c>
      <c r="AA79">
        <v>1</v>
      </c>
      <c r="AB79">
        <v>0</v>
      </c>
      <c r="AC79" t="s">
        <v>6313</v>
      </c>
      <c r="AD79">
        <v>881.37</v>
      </c>
      <c r="AE79">
        <v>63</v>
      </c>
      <c r="AF79" t="s">
        <v>2619</v>
      </c>
      <c r="AG79">
        <v>0.7</v>
      </c>
      <c r="AH79">
        <v>7.1</v>
      </c>
      <c r="AI79">
        <v>3.25</v>
      </c>
      <c r="AJ79" t="s">
        <v>6314</v>
      </c>
      <c r="AK79" t="s">
        <v>4342</v>
      </c>
      <c r="AL79" t="s">
        <v>429</v>
      </c>
      <c r="AM79" t="s">
        <v>909</v>
      </c>
      <c r="AN79">
        <v>4.24</v>
      </c>
      <c r="AO79">
        <v>2.92</v>
      </c>
      <c r="AP79">
        <v>29</v>
      </c>
      <c r="AQ79">
        <v>54</v>
      </c>
      <c r="AR79">
        <v>108</v>
      </c>
      <c r="AS79">
        <v>4.1</v>
      </c>
      <c r="AT79">
        <v>3.9</v>
      </c>
      <c r="AU79">
        <v>3.6</v>
      </c>
      <c r="AV79">
        <v>113</v>
      </c>
      <c r="AW79">
        <v>1579.47</v>
      </c>
      <c r="AX79">
        <v>112</v>
      </c>
      <c r="AY79" t="s">
        <v>1451</v>
      </c>
      <c r="AZ79" t="s">
        <v>3043</v>
      </c>
      <c r="BA79" t="s">
        <v>6315</v>
      </c>
      <c r="BB79" t="s">
        <v>86</v>
      </c>
      <c r="BC79" t="s">
        <v>86</v>
      </c>
      <c r="BD79" t="s">
        <v>86</v>
      </c>
      <c r="BE79">
        <v>1570.41</v>
      </c>
      <c r="BF79">
        <v>2</v>
      </c>
      <c r="BG79">
        <v>26.58</v>
      </c>
      <c r="BH79">
        <v>2</v>
      </c>
      <c r="BI79">
        <v>13</v>
      </c>
      <c r="BJ79">
        <v>181.17</v>
      </c>
      <c r="BK79">
        <v>12</v>
      </c>
      <c r="BL79">
        <v>13.9</v>
      </c>
      <c r="BM79">
        <v>3.8</v>
      </c>
      <c r="BN79">
        <v>9.06</v>
      </c>
      <c r="BO79">
        <v>0</v>
      </c>
    </row>
    <row r="80" spans="1:67">
      <c r="A80" t="s">
        <v>72</v>
      </c>
      <c r="B80" t="s">
        <v>709</v>
      </c>
      <c r="C80" t="s">
        <v>710</v>
      </c>
      <c r="D80" t="s">
        <v>711</v>
      </c>
      <c r="E80" t="s">
        <v>6316</v>
      </c>
      <c r="F80" t="s">
        <v>711</v>
      </c>
      <c r="G80">
        <v>76555</v>
      </c>
      <c r="H80">
        <v>660</v>
      </c>
      <c r="I80">
        <v>425.22</v>
      </c>
      <c r="J80">
        <v>391.34</v>
      </c>
      <c r="K80">
        <v>0</v>
      </c>
      <c r="L80">
        <v>33.88</v>
      </c>
      <c r="M80">
        <v>0</v>
      </c>
      <c r="N80">
        <v>0</v>
      </c>
      <c r="O80">
        <v>0</v>
      </c>
      <c r="P80">
        <v>0</v>
      </c>
      <c r="Q80">
        <v>0</v>
      </c>
      <c r="R80" t="s">
        <v>5935</v>
      </c>
      <c r="S80">
        <v>1190.43</v>
      </c>
      <c r="T80">
        <v>1034.55</v>
      </c>
      <c r="U80">
        <v>0</v>
      </c>
      <c r="V80">
        <v>155.88</v>
      </c>
      <c r="W80">
        <v>0</v>
      </c>
      <c r="X80">
        <v>89</v>
      </c>
      <c r="Y80">
        <v>78</v>
      </c>
      <c r="Z80">
        <v>0</v>
      </c>
      <c r="AA80">
        <v>11</v>
      </c>
      <c r="AB80">
        <v>0</v>
      </c>
      <c r="AC80" t="s">
        <v>6317</v>
      </c>
      <c r="AD80">
        <v>980.1</v>
      </c>
      <c r="AE80">
        <v>76</v>
      </c>
      <c r="AF80" t="s">
        <v>1721</v>
      </c>
      <c r="AG80">
        <v>0.64</v>
      </c>
      <c r="AH80">
        <v>5.55</v>
      </c>
      <c r="AI80">
        <v>2.8</v>
      </c>
      <c r="AJ80" t="s">
        <v>6318</v>
      </c>
      <c r="AK80" t="s">
        <v>4660</v>
      </c>
      <c r="AL80" t="s">
        <v>5251</v>
      </c>
      <c r="AM80" t="s">
        <v>6319</v>
      </c>
      <c r="AN80">
        <v>4.78</v>
      </c>
      <c r="AO80">
        <v>3.76</v>
      </c>
      <c r="AP80">
        <v>32</v>
      </c>
      <c r="AQ80">
        <v>55</v>
      </c>
      <c r="AR80">
        <v>117</v>
      </c>
      <c r="AS80">
        <v>4.6</v>
      </c>
      <c r="AT80">
        <v>3.9</v>
      </c>
      <c r="AU80">
        <v>3.9</v>
      </c>
      <c r="AV80">
        <v>113</v>
      </c>
      <c r="AW80">
        <v>1467.22</v>
      </c>
      <c r="AX80">
        <v>112</v>
      </c>
      <c r="AY80" t="s">
        <v>1006</v>
      </c>
      <c r="AZ80" t="s">
        <v>1006</v>
      </c>
      <c r="BA80" t="s">
        <v>3006</v>
      </c>
      <c r="BB80" t="s">
        <v>86</v>
      </c>
      <c r="BC80" t="s">
        <v>86</v>
      </c>
      <c r="BD80" t="s">
        <v>86</v>
      </c>
      <c r="BE80">
        <v>1463.31</v>
      </c>
      <c r="BF80">
        <v>1</v>
      </c>
      <c r="BG80">
        <v>12.34</v>
      </c>
      <c r="BH80">
        <v>1</v>
      </c>
      <c r="BI80">
        <v>6</v>
      </c>
      <c r="BJ80">
        <v>77.94</v>
      </c>
      <c r="BK80">
        <v>5</v>
      </c>
      <c r="BL80">
        <v>12.95</v>
      </c>
      <c r="BM80">
        <v>3.8</v>
      </c>
      <c r="BN80">
        <v>3.91</v>
      </c>
      <c r="BO80">
        <v>0</v>
      </c>
    </row>
    <row r="81" spans="1:67">
      <c r="A81" t="s">
        <v>72</v>
      </c>
      <c r="B81" t="s">
        <v>929</v>
      </c>
      <c r="C81" t="s">
        <v>930</v>
      </c>
      <c r="D81" t="s">
        <v>931</v>
      </c>
      <c r="E81" t="s">
        <v>6320</v>
      </c>
      <c r="F81" t="s">
        <v>931</v>
      </c>
      <c r="G81">
        <v>60562</v>
      </c>
      <c r="H81">
        <v>564</v>
      </c>
      <c r="I81">
        <v>435.85</v>
      </c>
      <c r="J81">
        <v>417.58</v>
      </c>
      <c r="K81">
        <v>0</v>
      </c>
      <c r="L81">
        <v>18.27</v>
      </c>
      <c r="M81">
        <v>0</v>
      </c>
      <c r="N81">
        <v>0</v>
      </c>
      <c r="O81">
        <v>0</v>
      </c>
      <c r="P81">
        <v>0</v>
      </c>
      <c r="Q81">
        <v>0</v>
      </c>
      <c r="R81" t="s">
        <v>5935</v>
      </c>
      <c r="S81">
        <v>1241.75</v>
      </c>
      <c r="T81">
        <v>1177.45</v>
      </c>
      <c r="U81">
        <v>0</v>
      </c>
      <c r="V81">
        <v>64.3</v>
      </c>
      <c r="W81">
        <v>0</v>
      </c>
      <c r="X81">
        <v>95</v>
      </c>
      <c r="Y81">
        <v>90</v>
      </c>
      <c r="Z81">
        <v>0</v>
      </c>
      <c r="AA81">
        <v>5</v>
      </c>
      <c r="AB81">
        <v>0</v>
      </c>
      <c r="AC81" t="s">
        <v>6321</v>
      </c>
      <c r="AD81">
        <v>1010.62</v>
      </c>
      <c r="AE81">
        <v>78</v>
      </c>
      <c r="AF81" t="s">
        <v>714</v>
      </c>
      <c r="AG81">
        <v>0.77</v>
      </c>
      <c r="AH81">
        <v>7.2</v>
      </c>
      <c r="AI81">
        <v>2.85</v>
      </c>
      <c r="AJ81" t="s">
        <v>836</v>
      </c>
      <c r="AK81" t="s">
        <v>6322</v>
      </c>
      <c r="AL81" t="s">
        <v>6323</v>
      </c>
      <c r="AM81" t="s">
        <v>6324</v>
      </c>
      <c r="AN81">
        <v>4.59</v>
      </c>
      <c r="AO81">
        <v>3.89</v>
      </c>
      <c r="AP81">
        <v>46</v>
      </c>
      <c r="AQ81">
        <v>69</v>
      </c>
      <c r="AR81">
        <v>128</v>
      </c>
      <c r="AS81">
        <v>6.6</v>
      </c>
      <c r="AT81">
        <v>4.9</v>
      </c>
      <c r="AU81">
        <v>4.3</v>
      </c>
      <c r="AV81">
        <v>112</v>
      </c>
      <c r="AW81">
        <v>1452.28</v>
      </c>
      <c r="AX81">
        <v>111</v>
      </c>
      <c r="AY81" t="s">
        <v>1961</v>
      </c>
      <c r="AZ81" t="s">
        <v>3043</v>
      </c>
      <c r="BA81" t="s">
        <v>6325</v>
      </c>
      <c r="BB81" t="s">
        <v>86</v>
      </c>
      <c r="BC81" t="s">
        <v>86</v>
      </c>
      <c r="BD81" t="s">
        <v>86</v>
      </c>
      <c r="BE81">
        <v>1446.46</v>
      </c>
      <c r="BF81">
        <v>4</v>
      </c>
      <c r="BG81">
        <v>49.36</v>
      </c>
      <c r="BH81">
        <v>4</v>
      </c>
      <c r="BI81">
        <v>9</v>
      </c>
      <c r="BJ81">
        <v>116.26</v>
      </c>
      <c r="BK81">
        <v>8</v>
      </c>
      <c r="BL81">
        <v>12.91</v>
      </c>
      <c r="BM81">
        <v>3.7</v>
      </c>
      <c r="BN81">
        <v>5.82</v>
      </c>
      <c r="BO81">
        <v>0</v>
      </c>
    </row>
    <row r="82" spans="1:67">
      <c r="A82" t="s">
        <v>72</v>
      </c>
      <c r="B82" t="s">
        <v>794</v>
      </c>
      <c r="C82" t="s">
        <v>795</v>
      </c>
      <c r="D82" t="s">
        <v>796</v>
      </c>
      <c r="E82" t="s">
        <v>6326</v>
      </c>
      <c r="F82" t="s">
        <v>796</v>
      </c>
      <c r="G82">
        <v>96147</v>
      </c>
      <c r="H82">
        <v>599</v>
      </c>
      <c r="I82">
        <v>418.06</v>
      </c>
      <c r="J82">
        <v>409.88</v>
      </c>
      <c r="K82">
        <v>0</v>
      </c>
      <c r="L82">
        <v>8.18</v>
      </c>
      <c r="M82">
        <v>0</v>
      </c>
      <c r="N82">
        <v>0</v>
      </c>
      <c r="O82">
        <v>0</v>
      </c>
      <c r="P82">
        <v>0</v>
      </c>
      <c r="Q82">
        <v>0</v>
      </c>
      <c r="R82" t="s">
        <v>5935</v>
      </c>
      <c r="S82">
        <v>1088.82</v>
      </c>
      <c r="T82">
        <v>1062.84</v>
      </c>
      <c r="U82">
        <v>0</v>
      </c>
      <c r="V82">
        <v>25.98</v>
      </c>
      <c r="W82">
        <v>0</v>
      </c>
      <c r="X82">
        <v>83</v>
      </c>
      <c r="Y82">
        <v>81</v>
      </c>
      <c r="Z82">
        <v>0</v>
      </c>
      <c r="AA82">
        <v>2</v>
      </c>
      <c r="AB82">
        <v>0</v>
      </c>
      <c r="AC82" t="s">
        <v>6327</v>
      </c>
      <c r="AD82">
        <v>960.61</v>
      </c>
      <c r="AE82">
        <v>73</v>
      </c>
      <c r="AF82" t="s">
        <v>4168</v>
      </c>
      <c r="AG82">
        <v>0.7</v>
      </c>
      <c r="AH82">
        <v>4.35</v>
      </c>
      <c r="AI82">
        <v>2.6</v>
      </c>
      <c r="AJ82" t="s">
        <v>6328</v>
      </c>
      <c r="AK82" t="s">
        <v>2444</v>
      </c>
      <c r="AL82" t="s">
        <v>5095</v>
      </c>
      <c r="AM82" t="s">
        <v>6329</v>
      </c>
      <c r="AN82">
        <v>5.04</v>
      </c>
      <c r="AO82">
        <v>3.73</v>
      </c>
      <c r="AP82">
        <v>33</v>
      </c>
      <c r="AQ82">
        <v>63</v>
      </c>
      <c r="AR82">
        <v>118</v>
      </c>
      <c r="AS82">
        <v>4.7</v>
      </c>
      <c r="AT82">
        <v>4.5</v>
      </c>
      <c r="AU82">
        <v>3.9</v>
      </c>
      <c r="AV82">
        <v>112</v>
      </c>
      <c r="AW82">
        <v>1440.59</v>
      </c>
      <c r="AX82">
        <v>111</v>
      </c>
      <c r="AY82" t="s">
        <v>6330</v>
      </c>
      <c r="AZ82" t="s">
        <v>6331</v>
      </c>
      <c r="BA82" t="s">
        <v>6320</v>
      </c>
      <c r="BB82" t="s">
        <v>86</v>
      </c>
      <c r="BC82" t="s">
        <v>86</v>
      </c>
      <c r="BD82" t="s">
        <v>86</v>
      </c>
      <c r="BE82">
        <v>1437.99</v>
      </c>
      <c r="BF82">
        <v>2</v>
      </c>
      <c r="BG82">
        <v>24.68</v>
      </c>
      <c r="BH82">
        <v>2</v>
      </c>
      <c r="BI82">
        <v>4</v>
      </c>
      <c r="BJ82">
        <v>51.96</v>
      </c>
      <c r="BK82">
        <v>3</v>
      </c>
      <c r="BL82">
        <v>12.84</v>
      </c>
      <c r="BM82">
        <v>3.7</v>
      </c>
      <c r="BN82">
        <v>2.6</v>
      </c>
      <c r="BO82">
        <v>0</v>
      </c>
    </row>
    <row r="83" spans="1:67">
      <c r="A83" t="s">
        <v>72</v>
      </c>
      <c r="B83" t="s">
        <v>4120</v>
      </c>
      <c r="C83" t="s">
        <v>4121</v>
      </c>
      <c r="D83" t="s">
        <v>4122</v>
      </c>
      <c r="E83" t="s">
        <v>5093</v>
      </c>
      <c r="F83" t="s">
        <v>4122</v>
      </c>
      <c r="G83">
        <v>64591</v>
      </c>
      <c r="H83">
        <v>723</v>
      </c>
      <c r="I83">
        <v>729</v>
      </c>
      <c r="J83">
        <v>604.01</v>
      </c>
      <c r="K83">
        <v>0</v>
      </c>
      <c r="L83">
        <v>124.99</v>
      </c>
      <c r="M83">
        <v>0</v>
      </c>
      <c r="N83">
        <v>0</v>
      </c>
      <c r="O83">
        <v>0</v>
      </c>
      <c r="P83">
        <v>0</v>
      </c>
      <c r="Q83">
        <v>0</v>
      </c>
      <c r="R83" t="s">
        <v>5935</v>
      </c>
      <c r="S83">
        <v>1676.85</v>
      </c>
      <c r="T83">
        <v>1437.04</v>
      </c>
      <c r="U83">
        <v>0</v>
      </c>
      <c r="V83">
        <v>239.81</v>
      </c>
      <c r="W83">
        <v>0</v>
      </c>
      <c r="X83">
        <v>113</v>
      </c>
      <c r="Y83">
        <v>96</v>
      </c>
      <c r="Z83">
        <v>0</v>
      </c>
      <c r="AA83">
        <v>17</v>
      </c>
      <c r="AB83">
        <v>0</v>
      </c>
      <c r="AC83" t="s">
        <v>6332</v>
      </c>
      <c r="AD83">
        <v>1498.97</v>
      </c>
      <c r="AE83">
        <v>101</v>
      </c>
      <c r="AF83" t="s">
        <v>2535</v>
      </c>
      <c r="AG83">
        <v>1.01</v>
      </c>
      <c r="AH83">
        <v>11.29</v>
      </c>
      <c r="AI83">
        <v>2.3</v>
      </c>
      <c r="AJ83" t="s">
        <v>2676</v>
      </c>
      <c r="AK83" t="s">
        <v>6333</v>
      </c>
      <c r="AL83" t="s">
        <v>6334</v>
      </c>
      <c r="AM83" t="s">
        <v>6335</v>
      </c>
      <c r="AN83">
        <v>6.45</v>
      </c>
      <c r="AO83">
        <v>6.51</v>
      </c>
      <c r="AP83">
        <v>45</v>
      </c>
      <c r="AQ83">
        <v>91</v>
      </c>
      <c r="AR83">
        <v>141</v>
      </c>
      <c r="AS83">
        <v>6.4</v>
      </c>
      <c r="AT83">
        <v>6.5</v>
      </c>
      <c r="AU83">
        <v>4.7</v>
      </c>
      <c r="AV83">
        <v>112</v>
      </c>
      <c r="AW83">
        <v>1678.88</v>
      </c>
      <c r="AX83">
        <v>111</v>
      </c>
      <c r="AY83" t="s">
        <v>86</v>
      </c>
      <c r="AZ83" t="s">
        <v>86</v>
      </c>
      <c r="BA83" t="s">
        <v>86</v>
      </c>
      <c r="BB83" t="s">
        <v>86</v>
      </c>
      <c r="BC83" t="s">
        <v>86</v>
      </c>
      <c r="BD83" t="s">
        <v>86</v>
      </c>
      <c r="BE83">
        <v>1558.88</v>
      </c>
      <c r="BF83">
        <v>1</v>
      </c>
      <c r="BG83">
        <v>14.99</v>
      </c>
      <c r="BH83">
        <v>1</v>
      </c>
      <c r="BI83">
        <v>80</v>
      </c>
      <c r="BJ83">
        <v>1199.2</v>
      </c>
      <c r="BK83">
        <v>80</v>
      </c>
      <c r="BL83">
        <v>13.92</v>
      </c>
      <c r="BM83">
        <v>3.7</v>
      </c>
      <c r="BN83">
        <v>120</v>
      </c>
      <c r="BO83">
        <v>0</v>
      </c>
    </row>
    <row r="84" spans="1:67">
      <c r="A84" t="s">
        <v>72</v>
      </c>
      <c r="B84" t="s">
        <v>1176</v>
      </c>
      <c r="C84" t="s">
        <v>1177</v>
      </c>
      <c r="D84" t="s">
        <v>1178</v>
      </c>
      <c r="E84" t="s">
        <v>747</v>
      </c>
      <c r="F84" t="s">
        <v>1178</v>
      </c>
      <c r="G84">
        <v>34036</v>
      </c>
      <c r="H84">
        <v>597</v>
      </c>
      <c r="I84">
        <v>526.77</v>
      </c>
      <c r="J84">
        <v>493.22</v>
      </c>
      <c r="K84">
        <v>0</v>
      </c>
      <c r="L84">
        <v>33.55</v>
      </c>
      <c r="M84">
        <v>0</v>
      </c>
      <c r="N84">
        <v>0</v>
      </c>
      <c r="O84">
        <v>0</v>
      </c>
      <c r="P84">
        <v>0</v>
      </c>
      <c r="Q84">
        <v>0</v>
      </c>
      <c r="R84" t="s">
        <v>5935</v>
      </c>
      <c r="S84">
        <v>1301.22</v>
      </c>
      <c r="T84">
        <v>1175.31</v>
      </c>
      <c r="U84">
        <v>0</v>
      </c>
      <c r="V84">
        <v>125.91</v>
      </c>
      <c r="W84">
        <v>0</v>
      </c>
      <c r="X84">
        <v>93</v>
      </c>
      <c r="Y84">
        <v>84</v>
      </c>
      <c r="Z84">
        <v>0</v>
      </c>
      <c r="AA84">
        <v>9</v>
      </c>
      <c r="AB84">
        <v>0</v>
      </c>
      <c r="AC84" t="s">
        <v>5837</v>
      </c>
      <c r="AD84">
        <v>1189.15</v>
      </c>
      <c r="AE84">
        <v>85</v>
      </c>
      <c r="AF84" t="s">
        <v>3344</v>
      </c>
      <c r="AG84">
        <v>0.88</v>
      </c>
      <c r="AH84">
        <v>15.48</v>
      </c>
      <c r="AI84">
        <v>2.47</v>
      </c>
      <c r="AJ84" t="s">
        <v>6336</v>
      </c>
      <c r="AK84" t="s">
        <v>6337</v>
      </c>
      <c r="AL84" t="s">
        <v>645</v>
      </c>
      <c r="AM84" t="s">
        <v>6338</v>
      </c>
      <c r="AN84">
        <v>5.66</v>
      </c>
      <c r="AO84">
        <v>4.75</v>
      </c>
      <c r="AP84">
        <v>54</v>
      </c>
      <c r="AQ84">
        <v>95</v>
      </c>
      <c r="AR84">
        <v>126</v>
      </c>
      <c r="AS84">
        <v>7.7</v>
      </c>
      <c r="AT84">
        <v>6.8</v>
      </c>
      <c r="AU84">
        <v>4.2</v>
      </c>
      <c r="AV84">
        <v>111</v>
      </c>
      <c r="AW84">
        <v>1524.91</v>
      </c>
      <c r="AX84">
        <v>107</v>
      </c>
      <c r="AY84" t="s">
        <v>6339</v>
      </c>
      <c r="AZ84" t="s">
        <v>6340</v>
      </c>
      <c r="BA84" t="s">
        <v>4520</v>
      </c>
      <c r="BB84" t="s">
        <v>86</v>
      </c>
      <c r="BC84" t="s">
        <v>86</v>
      </c>
      <c r="BD84" t="s">
        <v>86</v>
      </c>
      <c r="BE84">
        <v>1418.51</v>
      </c>
      <c r="BF84">
        <v>0</v>
      </c>
      <c r="BG84">
        <v>0</v>
      </c>
      <c r="BH84">
        <v>0</v>
      </c>
      <c r="BI84">
        <v>78</v>
      </c>
      <c r="BJ84">
        <v>1091.22</v>
      </c>
      <c r="BK84">
        <v>74</v>
      </c>
      <c r="BL84">
        <v>12.78</v>
      </c>
      <c r="BM84">
        <v>3.7</v>
      </c>
      <c r="BN84">
        <v>106.4</v>
      </c>
      <c r="BO84">
        <v>0</v>
      </c>
    </row>
    <row r="85" spans="1:67">
      <c r="A85" t="s">
        <v>72</v>
      </c>
      <c r="B85" t="s">
        <v>1332</v>
      </c>
      <c r="C85" t="s">
        <v>1333</v>
      </c>
      <c r="D85" t="s">
        <v>1334</v>
      </c>
      <c r="E85" t="s">
        <v>280</v>
      </c>
      <c r="F85" t="s">
        <v>1334</v>
      </c>
      <c r="G85">
        <v>50962</v>
      </c>
      <c r="H85">
        <v>381</v>
      </c>
      <c r="I85">
        <v>206.62</v>
      </c>
      <c r="J85">
        <v>196.87</v>
      </c>
      <c r="K85">
        <v>0</v>
      </c>
      <c r="L85">
        <v>9.75</v>
      </c>
      <c r="M85">
        <v>0</v>
      </c>
      <c r="N85">
        <v>0</v>
      </c>
      <c r="O85">
        <v>0</v>
      </c>
      <c r="P85">
        <v>0</v>
      </c>
      <c r="Q85">
        <v>0</v>
      </c>
      <c r="R85" t="s">
        <v>5935</v>
      </c>
      <c r="S85">
        <v>800.73</v>
      </c>
      <c r="T85">
        <v>752.77</v>
      </c>
      <c r="U85">
        <v>0</v>
      </c>
      <c r="V85">
        <v>47.96</v>
      </c>
      <c r="W85">
        <v>0</v>
      </c>
      <c r="X85">
        <v>66</v>
      </c>
      <c r="Y85">
        <v>62</v>
      </c>
      <c r="Z85">
        <v>0</v>
      </c>
      <c r="AA85">
        <v>4</v>
      </c>
      <c r="AB85">
        <v>0</v>
      </c>
      <c r="AC85" t="s">
        <v>5700</v>
      </c>
      <c r="AD85">
        <v>790.74</v>
      </c>
      <c r="AE85">
        <v>65</v>
      </c>
      <c r="AF85" t="s">
        <v>616</v>
      </c>
      <c r="AG85">
        <v>0.54</v>
      </c>
      <c r="AH85">
        <v>4.05</v>
      </c>
      <c r="AI85">
        <v>3.88</v>
      </c>
      <c r="AJ85" t="s">
        <v>6341</v>
      </c>
      <c r="AK85" t="s">
        <v>6342</v>
      </c>
      <c r="AL85" t="s">
        <v>6343</v>
      </c>
      <c r="AM85" t="s">
        <v>6344</v>
      </c>
      <c r="AN85">
        <v>3.13</v>
      </c>
      <c r="AO85">
        <v>1.88</v>
      </c>
      <c r="AP85">
        <v>20</v>
      </c>
      <c r="AQ85">
        <v>47</v>
      </c>
      <c r="AR85">
        <v>102</v>
      </c>
      <c r="AS85">
        <v>2.9</v>
      </c>
      <c r="AT85">
        <v>3.4</v>
      </c>
      <c r="AU85">
        <v>3.4</v>
      </c>
      <c r="AV85">
        <v>110</v>
      </c>
      <c r="AW85">
        <v>1317.1</v>
      </c>
      <c r="AX85">
        <v>108</v>
      </c>
      <c r="AY85" t="s">
        <v>6345</v>
      </c>
      <c r="AZ85" t="s">
        <v>6346</v>
      </c>
      <c r="BA85" t="s">
        <v>1719</v>
      </c>
      <c r="BB85" t="s">
        <v>86</v>
      </c>
      <c r="BC85" t="s">
        <v>86</v>
      </c>
      <c r="BD85" t="s">
        <v>86</v>
      </c>
      <c r="BE85">
        <v>1314.1</v>
      </c>
      <c r="BF85">
        <v>3</v>
      </c>
      <c r="BG85">
        <v>34.17</v>
      </c>
      <c r="BH85">
        <v>3</v>
      </c>
      <c r="BI85">
        <v>5</v>
      </c>
      <c r="BJ85">
        <v>59.95</v>
      </c>
      <c r="BK85">
        <v>3</v>
      </c>
      <c r="BL85">
        <v>11.95</v>
      </c>
      <c r="BM85">
        <v>3.7</v>
      </c>
      <c r="BN85">
        <v>3</v>
      </c>
      <c r="BO85">
        <v>0</v>
      </c>
    </row>
    <row r="86" spans="1:67">
      <c r="A86" t="s">
        <v>72</v>
      </c>
      <c r="B86" t="s">
        <v>1033</v>
      </c>
      <c r="C86" t="s">
        <v>1034</v>
      </c>
      <c r="D86" t="s">
        <v>1035</v>
      </c>
      <c r="E86" t="s">
        <v>1802</v>
      </c>
      <c r="F86" t="s">
        <v>1035</v>
      </c>
      <c r="G86">
        <v>19108</v>
      </c>
      <c r="H86">
        <v>296</v>
      </c>
      <c r="I86">
        <v>169</v>
      </c>
      <c r="J86">
        <v>109.39</v>
      </c>
      <c r="K86">
        <v>0</v>
      </c>
      <c r="L86">
        <v>59.61</v>
      </c>
      <c r="M86">
        <v>0</v>
      </c>
      <c r="N86">
        <v>0</v>
      </c>
      <c r="O86">
        <v>0</v>
      </c>
      <c r="P86">
        <v>0</v>
      </c>
      <c r="Q86">
        <v>0</v>
      </c>
      <c r="R86" t="s">
        <v>5935</v>
      </c>
      <c r="S86">
        <v>657.34</v>
      </c>
      <c r="T86">
        <v>429.07</v>
      </c>
      <c r="U86">
        <v>0</v>
      </c>
      <c r="V86">
        <v>228.27</v>
      </c>
      <c r="W86">
        <v>0</v>
      </c>
      <c r="X86">
        <v>51</v>
      </c>
      <c r="Y86">
        <v>33</v>
      </c>
      <c r="Z86">
        <v>0</v>
      </c>
      <c r="AA86">
        <v>18</v>
      </c>
      <c r="AB86">
        <v>0</v>
      </c>
      <c r="AC86" t="s">
        <v>6347</v>
      </c>
      <c r="AD86">
        <v>607.39</v>
      </c>
      <c r="AE86">
        <v>50</v>
      </c>
      <c r="AF86" t="s">
        <v>760</v>
      </c>
      <c r="AG86">
        <v>0.57</v>
      </c>
      <c r="AH86">
        <v>8.84</v>
      </c>
      <c r="AI86">
        <v>3.89</v>
      </c>
      <c r="AJ86" t="s">
        <v>4355</v>
      </c>
      <c r="AK86" t="s">
        <v>6211</v>
      </c>
      <c r="AL86" t="s">
        <v>5093</v>
      </c>
      <c r="AM86" t="s">
        <v>6348</v>
      </c>
      <c r="AN86">
        <v>3.31</v>
      </c>
      <c r="AO86">
        <v>1.54</v>
      </c>
      <c r="AP86">
        <v>25</v>
      </c>
      <c r="AQ86">
        <v>50</v>
      </c>
      <c r="AR86">
        <v>107</v>
      </c>
      <c r="AS86">
        <v>3.6</v>
      </c>
      <c r="AT86">
        <v>3.6</v>
      </c>
      <c r="AU86">
        <v>3.6</v>
      </c>
      <c r="AV86">
        <v>110</v>
      </c>
      <c r="AW86">
        <v>1095.4</v>
      </c>
      <c r="AX86">
        <v>89</v>
      </c>
      <c r="AY86" t="s">
        <v>2120</v>
      </c>
      <c r="AZ86" t="s">
        <v>828</v>
      </c>
      <c r="BA86" t="s">
        <v>5228</v>
      </c>
      <c r="BB86" t="s">
        <v>86</v>
      </c>
      <c r="BC86" t="s">
        <v>86</v>
      </c>
      <c r="BD86" t="s">
        <v>86</v>
      </c>
      <c r="BE86">
        <v>1080.95</v>
      </c>
      <c r="BF86">
        <v>7</v>
      </c>
      <c r="BG86">
        <v>66.43</v>
      </c>
      <c r="BH86">
        <v>6</v>
      </c>
      <c r="BI86">
        <v>29</v>
      </c>
      <c r="BJ86">
        <v>288.71</v>
      </c>
      <c r="BK86">
        <v>10</v>
      </c>
      <c r="BL86">
        <v>9.83</v>
      </c>
      <c r="BM86">
        <v>3.7</v>
      </c>
      <c r="BN86">
        <v>14.45</v>
      </c>
      <c r="BO86">
        <v>0</v>
      </c>
    </row>
    <row r="87" spans="1:67">
      <c r="A87" t="s">
        <v>72</v>
      </c>
      <c r="B87" t="s">
        <v>1257</v>
      </c>
      <c r="C87" t="s">
        <v>1258</v>
      </c>
      <c r="D87" t="s">
        <v>1259</v>
      </c>
      <c r="E87" t="s">
        <v>6184</v>
      </c>
      <c r="F87" t="s">
        <v>1259</v>
      </c>
      <c r="G87">
        <v>56918</v>
      </c>
      <c r="H87">
        <v>569</v>
      </c>
      <c r="I87">
        <v>377.53</v>
      </c>
      <c r="J87">
        <v>358.44</v>
      </c>
      <c r="K87">
        <v>0</v>
      </c>
      <c r="L87">
        <v>19.09</v>
      </c>
      <c r="M87">
        <v>0</v>
      </c>
      <c r="N87">
        <v>0</v>
      </c>
      <c r="O87">
        <v>0</v>
      </c>
      <c r="P87">
        <v>0</v>
      </c>
      <c r="Q87">
        <v>0</v>
      </c>
      <c r="R87" t="s">
        <v>5935</v>
      </c>
      <c r="S87">
        <v>949.62</v>
      </c>
      <c r="T87">
        <v>936.63</v>
      </c>
      <c r="U87">
        <v>0</v>
      </c>
      <c r="V87">
        <v>12.99</v>
      </c>
      <c r="W87">
        <v>0</v>
      </c>
      <c r="X87">
        <v>72</v>
      </c>
      <c r="Y87">
        <v>71</v>
      </c>
      <c r="Z87">
        <v>0</v>
      </c>
      <c r="AA87">
        <v>1</v>
      </c>
      <c r="AB87">
        <v>0</v>
      </c>
      <c r="AC87" t="s">
        <v>1099</v>
      </c>
      <c r="AD87">
        <v>856.69</v>
      </c>
      <c r="AE87">
        <v>66</v>
      </c>
      <c r="AF87" t="s">
        <v>251</v>
      </c>
      <c r="AG87">
        <v>0.66</v>
      </c>
      <c r="AH87">
        <v>6.63</v>
      </c>
      <c r="AI87">
        <v>2.52</v>
      </c>
      <c r="AJ87" t="s">
        <v>5914</v>
      </c>
      <c r="AK87" t="s">
        <v>5043</v>
      </c>
      <c r="AL87" t="s">
        <v>2505</v>
      </c>
      <c r="AM87" t="s">
        <v>6349</v>
      </c>
      <c r="AN87">
        <v>5.24</v>
      </c>
      <c r="AO87">
        <v>3.46</v>
      </c>
      <c r="AP87">
        <v>25</v>
      </c>
      <c r="AQ87">
        <v>42</v>
      </c>
      <c r="AR87">
        <v>106</v>
      </c>
      <c r="AS87">
        <v>3.6</v>
      </c>
      <c r="AT87">
        <v>3</v>
      </c>
      <c r="AU87">
        <v>3.5</v>
      </c>
      <c r="AV87">
        <v>109</v>
      </c>
      <c r="AW87">
        <v>1415.26</v>
      </c>
      <c r="AX87">
        <v>108</v>
      </c>
      <c r="AY87" t="s">
        <v>4659</v>
      </c>
      <c r="AZ87" t="s">
        <v>1337</v>
      </c>
      <c r="BA87" t="s">
        <v>6126</v>
      </c>
      <c r="BB87" t="s">
        <v>86</v>
      </c>
      <c r="BC87" t="s">
        <v>86</v>
      </c>
      <c r="BD87" t="s">
        <v>86</v>
      </c>
      <c r="BE87">
        <v>1413.96</v>
      </c>
      <c r="BF87">
        <v>1</v>
      </c>
      <c r="BG87">
        <v>12.34</v>
      </c>
      <c r="BH87">
        <v>1</v>
      </c>
      <c r="BI87">
        <v>2</v>
      </c>
      <c r="BJ87">
        <v>25.98</v>
      </c>
      <c r="BK87">
        <v>1</v>
      </c>
      <c r="BL87">
        <v>12.97</v>
      </c>
      <c r="BM87">
        <v>3.6</v>
      </c>
      <c r="BN87">
        <v>1.3</v>
      </c>
      <c r="BO87">
        <v>0</v>
      </c>
    </row>
    <row r="88" spans="1:67">
      <c r="A88" t="s">
        <v>72</v>
      </c>
      <c r="B88" t="s">
        <v>1139</v>
      </c>
      <c r="C88" t="s">
        <v>1140</v>
      </c>
      <c r="D88" t="s">
        <v>1141</v>
      </c>
      <c r="E88" t="s">
        <v>6350</v>
      </c>
      <c r="F88" t="s">
        <v>1141</v>
      </c>
      <c r="G88">
        <v>62660</v>
      </c>
      <c r="H88">
        <v>470</v>
      </c>
      <c r="I88">
        <v>217.42</v>
      </c>
      <c r="J88">
        <v>195.65</v>
      </c>
      <c r="K88">
        <v>0</v>
      </c>
      <c r="L88">
        <v>21.77</v>
      </c>
      <c r="M88">
        <v>0</v>
      </c>
      <c r="N88">
        <v>0</v>
      </c>
      <c r="O88">
        <v>0</v>
      </c>
      <c r="P88">
        <v>0</v>
      </c>
      <c r="Q88">
        <v>0</v>
      </c>
      <c r="R88" t="s">
        <v>5935</v>
      </c>
      <c r="S88">
        <v>926.73</v>
      </c>
      <c r="T88">
        <v>841.78</v>
      </c>
      <c r="U88">
        <v>0</v>
      </c>
      <c r="V88">
        <v>84.95</v>
      </c>
      <c r="W88">
        <v>0</v>
      </c>
      <c r="X88">
        <v>56</v>
      </c>
      <c r="Y88">
        <v>51</v>
      </c>
      <c r="Z88">
        <v>0</v>
      </c>
      <c r="AA88">
        <v>5</v>
      </c>
      <c r="AB88">
        <v>0</v>
      </c>
      <c r="AC88" t="s">
        <v>2432</v>
      </c>
      <c r="AD88">
        <v>696.59</v>
      </c>
      <c r="AE88">
        <v>40</v>
      </c>
      <c r="AF88" t="s">
        <v>616</v>
      </c>
      <c r="AG88">
        <v>0.46</v>
      </c>
      <c r="AH88">
        <v>3.47</v>
      </c>
      <c r="AI88">
        <v>4.26</v>
      </c>
      <c r="AJ88" t="s">
        <v>6351</v>
      </c>
      <c r="AK88" t="s">
        <v>674</v>
      </c>
      <c r="AL88" t="s">
        <v>5355</v>
      </c>
      <c r="AM88" t="s">
        <v>5357</v>
      </c>
      <c r="AN88">
        <v>3.88</v>
      </c>
      <c r="AO88">
        <v>2.03</v>
      </c>
      <c r="AP88">
        <v>20</v>
      </c>
      <c r="AQ88">
        <v>31</v>
      </c>
      <c r="AR88">
        <v>101</v>
      </c>
      <c r="AS88">
        <v>2.9</v>
      </c>
      <c r="AT88">
        <v>2.2</v>
      </c>
      <c r="AU88">
        <v>3.4</v>
      </c>
      <c r="AV88">
        <v>107</v>
      </c>
      <c r="AW88">
        <v>1815.72</v>
      </c>
      <c r="AX88">
        <v>104</v>
      </c>
      <c r="AY88" t="s">
        <v>6352</v>
      </c>
      <c r="AZ88" t="s">
        <v>6353</v>
      </c>
      <c r="BA88" t="s">
        <v>6354</v>
      </c>
      <c r="BB88" t="s">
        <v>86</v>
      </c>
      <c r="BC88" t="s">
        <v>86</v>
      </c>
      <c r="BD88" t="s">
        <v>86</v>
      </c>
      <c r="BE88">
        <v>1794.48</v>
      </c>
      <c r="BF88">
        <v>2</v>
      </c>
      <c r="BG88">
        <v>32.28</v>
      </c>
      <c r="BH88">
        <v>2</v>
      </c>
      <c r="BI88">
        <v>25</v>
      </c>
      <c r="BJ88">
        <v>424.75</v>
      </c>
      <c r="BK88">
        <v>22</v>
      </c>
      <c r="BL88">
        <v>16.77</v>
      </c>
      <c r="BM88">
        <v>3.6</v>
      </c>
      <c r="BN88">
        <v>21.24</v>
      </c>
      <c r="BO88">
        <v>0</v>
      </c>
    </row>
    <row r="89" spans="1:67">
      <c r="A89" t="s">
        <v>72</v>
      </c>
      <c r="B89" t="s">
        <v>1323</v>
      </c>
      <c r="C89" t="s">
        <v>1324</v>
      </c>
      <c r="D89" t="s">
        <v>1325</v>
      </c>
      <c r="E89" t="s">
        <v>2194</v>
      </c>
      <c r="F89" t="s">
        <v>1325</v>
      </c>
      <c r="G89">
        <v>66169</v>
      </c>
      <c r="H89">
        <v>418</v>
      </c>
      <c r="I89">
        <v>327.04</v>
      </c>
      <c r="J89">
        <v>327.04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 t="s">
        <v>5935</v>
      </c>
      <c r="S89">
        <v>1247.05</v>
      </c>
      <c r="T89">
        <v>1247.05</v>
      </c>
      <c r="U89">
        <v>0</v>
      </c>
      <c r="V89">
        <v>0</v>
      </c>
      <c r="W89">
        <v>0</v>
      </c>
      <c r="X89">
        <v>88</v>
      </c>
      <c r="Y89">
        <v>88</v>
      </c>
      <c r="Z89">
        <v>0</v>
      </c>
      <c r="AA89">
        <v>0</v>
      </c>
      <c r="AB89">
        <v>0</v>
      </c>
      <c r="AC89" t="s">
        <v>6355</v>
      </c>
      <c r="AD89">
        <v>1019.87</v>
      </c>
      <c r="AE89">
        <v>71</v>
      </c>
      <c r="AF89" t="s">
        <v>1678</v>
      </c>
      <c r="AG89">
        <v>0.78</v>
      </c>
      <c r="AH89">
        <v>4.94</v>
      </c>
      <c r="AI89">
        <v>3.81</v>
      </c>
      <c r="AJ89" t="s">
        <v>6356</v>
      </c>
      <c r="AK89" t="s">
        <v>660</v>
      </c>
      <c r="AL89" t="s">
        <v>4607</v>
      </c>
      <c r="AM89" t="s">
        <v>6357</v>
      </c>
      <c r="AN89">
        <v>3.72</v>
      </c>
      <c r="AO89">
        <v>3.06</v>
      </c>
      <c r="AP89">
        <v>27</v>
      </c>
      <c r="AQ89">
        <v>55</v>
      </c>
      <c r="AR89">
        <v>114</v>
      </c>
      <c r="AS89">
        <v>3.9</v>
      </c>
      <c r="AT89">
        <v>3.9</v>
      </c>
      <c r="AU89">
        <v>3.8</v>
      </c>
      <c r="AV89">
        <v>107</v>
      </c>
      <c r="AW89">
        <v>1494.83</v>
      </c>
      <c r="AX89">
        <v>105</v>
      </c>
      <c r="AY89" t="s">
        <v>1383</v>
      </c>
      <c r="AZ89" t="s">
        <v>6358</v>
      </c>
      <c r="BA89" t="s">
        <v>6359</v>
      </c>
      <c r="BB89" t="s">
        <v>86</v>
      </c>
      <c r="BC89" t="s">
        <v>86</v>
      </c>
      <c r="BD89" t="s">
        <v>86</v>
      </c>
      <c r="BE89">
        <v>1484.33</v>
      </c>
      <c r="BF89">
        <v>3</v>
      </c>
      <c r="BG89">
        <v>39.87</v>
      </c>
      <c r="BH89">
        <v>3</v>
      </c>
      <c r="BI89">
        <v>15</v>
      </c>
      <c r="BJ89">
        <v>209.85</v>
      </c>
      <c r="BK89">
        <v>13</v>
      </c>
      <c r="BL89">
        <v>13.87</v>
      </c>
      <c r="BM89">
        <v>3.6</v>
      </c>
      <c r="BN89">
        <v>10.5</v>
      </c>
      <c r="BO89">
        <v>0</v>
      </c>
    </row>
    <row r="90" spans="1:67">
      <c r="A90" t="s">
        <v>72</v>
      </c>
      <c r="B90" t="s">
        <v>766</v>
      </c>
      <c r="C90" t="s">
        <v>767</v>
      </c>
      <c r="D90" t="s">
        <v>768</v>
      </c>
      <c r="E90" t="s">
        <v>4563</v>
      </c>
      <c r="F90" t="s">
        <v>768</v>
      </c>
      <c r="G90">
        <v>29780</v>
      </c>
      <c r="H90">
        <v>500</v>
      </c>
      <c r="I90">
        <v>337.5</v>
      </c>
      <c r="J90">
        <v>318.98</v>
      </c>
      <c r="K90">
        <v>0</v>
      </c>
      <c r="L90">
        <v>18.52</v>
      </c>
      <c r="M90">
        <v>0</v>
      </c>
      <c r="N90">
        <v>0</v>
      </c>
      <c r="O90">
        <v>0</v>
      </c>
      <c r="P90">
        <v>0</v>
      </c>
      <c r="Q90">
        <v>0</v>
      </c>
      <c r="R90" t="s">
        <v>5935</v>
      </c>
      <c r="S90">
        <v>552.43</v>
      </c>
      <c r="T90">
        <v>485.5</v>
      </c>
      <c r="U90">
        <v>0</v>
      </c>
      <c r="V90">
        <v>66.93</v>
      </c>
      <c r="W90">
        <v>0</v>
      </c>
      <c r="X90">
        <v>56</v>
      </c>
      <c r="Y90">
        <v>49</v>
      </c>
      <c r="Z90">
        <v>0</v>
      </c>
      <c r="AA90">
        <v>7</v>
      </c>
      <c r="AB90">
        <v>0</v>
      </c>
      <c r="AC90" t="s">
        <v>4445</v>
      </c>
      <c r="AD90">
        <v>521.66</v>
      </c>
      <c r="AE90">
        <v>53</v>
      </c>
      <c r="AF90" t="s">
        <v>6360</v>
      </c>
      <c r="AG90">
        <v>0.68</v>
      </c>
      <c r="AH90">
        <v>11.33</v>
      </c>
      <c r="AI90">
        <v>1.64</v>
      </c>
      <c r="AJ90" t="s">
        <v>6361</v>
      </c>
      <c r="AK90" t="s">
        <v>187</v>
      </c>
      <c r="AL90" t="s">
        <v>6362</v>
      </c>
      <c r="AM90" t="s">
        <v>6363</v>
      </c>
      <c r="AN90">
        <v>6.03</v>
      </c>
      <c r="AO90">
        <v>3.15</v>
      </c>
      <c r="AP90">
        <v>27</v>
      </c>
      <c r="AQ90">
        <v>44</v>
      </c>
      <c r="AR90">
        <v>104</v>
      </c>
      <c r="AS90">
        <v>3.9</v>
      </c>
      <c r="AT90">
        <v>3.1</v>
      </c>
      <c r="AU90">
        <v>3.5</v>
      </c>
      <c r="AV90">
        <v>107</v>
      </c>
      <c r="AW90">
        <v>1017.43</v>
      </c>
      <c r="AX90">
        <v>106</v>
      </c>
      <c r="AY90" t="s">
        <v>6364</v>
      </c>
      <c r="AZ90" t="s">
        <v>6365</v>
      </c>
      <c r="BA90" t="s">
        <v>4638</v>
      </c>
      <c r="BB90" t="s">
        <v>86</v>
      </c>
      <c r="BC90" t="s">
        <v>86</v>
      </c>
      <c r="BD90" t="s">
        <v>86</v>
      </c>
      <c r="BE90">
        <v>1016</v>
      </c>
      <c r="BF90">
        <v>5</v>
      </c>
      <c r="BG90">
        <v>47.45</v>
      </c>
      <c r="BH90">
        <v>5</v>
      </c>
      <c r="BI90">
        <v>3</v>
      </c>
      <c r="BJ90">
        <v>28.47</v>
      </c>
      <c r="BK90">
        <v>2</v>
      </c>
      <c r="BL90">
        <v>9.5</v>
      </c>
      <c r="BM90">
        <v>3.6</v>
      </c>
      <c r="BN90">
        <v>1.43</v>
      </c>
      <c r="BO90">
        <v>0</v>
      </c>
    </row>
    <row r="91" spans="1:67">
      <c r="A91" t="s">
        <v>72</v>
      </c>
      <c r="B91" t="s">
        <v>2947</v>
      </c>
      <c r="C91" t="s">
        <v>2948</v>
      </c>
      <c r="D91" t="s">
        <v>2949</v>
      </c>
      <c r="E91" t="s">
        <v>1239</v>
      </c>
      <c r="F91" t="s">
        <v>2949</v>
      </c>
      <c r="G91">
        <v>18851</v>
      </c>
      <c r="H91">
        <v>98</v>
      </c>
      <c r="I91">
        <v>56.61</v>
      </c>
      <c r="J91">
        <v>56.61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 t="s">
        <v>5935</v>
      </c>
      <c r="S91">
        <v>239.76</v>
      </c>
      <c r="T91">
        <v>239.76</v>
      </c>
      <c r="U91">
        <v>0</v>
      </c>
      <c r="V91">
        <v>0</v>
      </c>
      <c r="W91">
        <v>0</v>
      </c>
      <c r="X91">
        <v>24</v>
      </c>
      <c r="Y91">
        <v>24</v>
      </c>
      <c r="Z91">
        <v>0</v>
      </c>
      <c r="AA91">
        <v>0</v>
      </c>
      <c r="AB91">
        <v>0</v>
      </c>
      <c r="AC91" t="s">
        <v>1743</v>
      </c>
      <c r="AD91">
        <v>239.76</v>
      </c>
      <c r="AE91">
        <v>24</v>
      </c>
      <c r="AF91" t="s">
        <v>3314</v>
      </c>
      <c r="AG91">
        <v>0.58</v>
      </c>
      <c r="AH91">
        <v>3</v>
      </c>
      <c r="AI91">
        <v>4.24</v>
      </c>
      <c r="AJ91" t="s">
        <v>6366</v>
      </c>
      <c r="AK91" t="s">
        <v>777</v>
      </c>
      <c r="AL91" t="s">
        <v>777</v>
      </c>
      <c r="AM91" t="s">
        <v>6367</v>
      </c>
      <c r="AN91">
        <v>2.36</v>
      </c>
      <c r="AO91">
        <v>0.53</v>
      </c>
      <c r="AP91">
        <v>31</v>
      </c>
      <c r="AQ91">
        <v>61</v>
      </c>
      <c r="AR91">
        <v>116</v>
      </c>
      <c r="AS91">
        <v>4.4</v>
      </c>
      <c r="AT91">
        <v>4.4</v>
      </c>
      <c r="AU91">
        <v>3.9</v>
      </c>
      <c r="AV91">
        <v>106</v>
      </c>
      <c r="AW91">
        <v>1058.44</v>
      </c>
      <c r="AX91">
        <v>106</v>
      </c>
      <c r="AY91" t="s">
        <v>6368</v>
      </c>
      <c r="AZ91" t="s">
        <v>6369</v>
      </c>
      <c r="BA91" t="s">
        <v>6368</v>
      </c>
      <c r="BB91" t="s">
        <v>86</v>
      </c>
      <c r="BC91" t="s">
        <v>86</v>
      </c>
      <c r="BD91" t="s">
        <v>86</v>
      </c>
      <c r="BE91">
        <v>1058.44</v>
      </c>
      <c r="BF91">
        <v>1</v>
      </c>
      <c r="BG91">
        <v>9.49</v>
      </c>
      <c r="BH91">
        <v>1</v>
      </c>
      <c r="BI91">
        <v>0</v>
      </c>
      <c r="BJ91">
        <v>0</v>
      </c>
      <c r="BK91">
        <v>0</v>
      </c>
      <c r="BL91">
        <v>9.99</v>
      </c>
      <c r="BM91">
        <v>3.5</v>
      </c>
      <c r="BN91">
        <v>0</v>
      </c>
      <c r="BO91">
        <v>0</v>
      </c>
    </row>
    <row r="92" spans="1:67">
      <c r="A92" t="s">
        <v>72</v>
      </c>
      <c r="B92" t="s">
        <v>958</v>
      </c>
      <c r="C92" t="s">
        <v>959</v>
      </c>
      <c r="D92" t="s">
        <v>960</v>
      </c>
      <c r="E92" t="s">
        <v>829</v>
      </c>
      <c r="F92" t="s">
        <v>960</v>
      </c>
      <c r="G92">
        <v>63190</v>
      </c>
      <c r="H92">
        <v>386</v>
      </c>
      <c r="I92">
        <v>289.81</v>
      </c>
      <c r="J92">
        <v>289.81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 t="s">
        <v>5935</v>
      </c>
      <c r="S92">
        <v>1090.21</v>
      </c>
      <c r="T92">
        <v>1090.21</v>
      </c>
      <c r="U92">
        <v>0</v>
      </c>
      <c r="V92">
        <v>0</v>
      </c>
      <c r="W92">
        <v>0</v>
      </c>
      <c r="X92">
        <v>78</v>
      </c>
      <c r="Y92">
        <v>78</v>
      </c>
      <c r="Z92">
        <v>0</v>
      </c>
      <c r="AA92">
        <v>0</v>
      </c>
      <c r="AB92">
        <v>0</v>
      </c>
      <c r="AC92" t="s">
        <v>6370</v>
      </c>
      <c r="AD92">
        <v>921.94</v>
      </c>
      <c r="AE92">
        <v>65</v>
      </c>
      <c r="AF92" t="s">
        <v>512</v>
      </c>
      <c r="AG92">
        <v>0.75</v>
      </c>
      <c r="AH92">
        <v>4.59</v>
      </c>
      <c r="AI92">
        <v>3.76</v>
      </c>
      <c r="AJ92" t="s">
        <v>1711</v>
      </c>
      <c r="AK92" t="s">
        <v>6371</v>
      </c>
      <c r="AL92" t="s">
        <v>5565</v>
      </c>
      <c r="AM92" t="s">
        <v>954</v>
      </c>
      <c r="AN92">
        <v>3.72</v>
      </c>
      <c r="AO92">
        <v>2.76</v>
      </c>
      <c r="AP92">
        <v>24</v>
      </c>
      <c r="AQ92">
        <v>49</v>
      </c>
      <c r="AR92">
        <v>98</v>
      </c>
      <c r="AS92">
        <v>3.4</v>
      </c>
      <c r="AT92">
        <v>3.5</v>
      </c>
      <c r="AU92">
        <v>3.3</v>
      </c>
      <c r="AV92">
        <v>105</v>
      </c>
      <c r="AW92">
        <v>1466.15</v>
      </c>
      <c r="AX92">
        <v>103</v>
      </c>
      <c r="AY92" t="s">
        <v>1780</v>
      </c>
      <c r="AZ92" t="s">
        <v>6372</v>
      </c>
      <c r="BA92" t="s">
        <v>787</v>
      </c>
      <c r="BB92" t="s">
        <v>86</v>
      </c>
      <c r="BC92" t="s">
        <v>86</v>
      </c>
      <c r="BD92" t="s">
        <v>86</v>
      </c>
      <c r="BE92">
        <v>1461.25</v>
      </c>
      <c r="BF92">
        <v>4</v>
      </c>
      <c r="BG92">
        <v>53.16</v>
      </c>
      <c r="BH92">
        <v>4</v>
      </c>
      <c r="BI92">
        <v>7</v>
      </c>
      <c r="BJ92">
        <v>97.93</v>
      </c>
      <c r="BK92">
        <v>5</v>
      </c>
      <c r="BL92">
        <v>13.92</v>
      </c>
      <c r="BM92">
        <v>3.5</v>
      </c>
      <c r="BN92">
        <v>4.9</v>
      </c>
      <c r="BO92">
        <v>0</v>
      </c>
    </row>
    <row r="93" spans="1:67">
      <c r="A93" t="s">
        <v>72</v>
      </c>
      <c r="B93" t="s">
        <v>459</v>
      </c>
      <c r="C93" t="s">
        <v>460</v>
      </c>
      <c r="D93" t="s">
        <v>461</v>
      </c>
      <c r="E93" t="s">
        <v>6373</v>
      </c>
      <c r="F93" t="s">
        <v>461</v>
      </c>
      <c r="G93">
        <v>40548</v>
      </c>
      <c r="H93">
        <v>262</v>
      </c>
      <c r="I93">
        <v>192.51</v>
      </c>
      <c r="J93">
        <v>172.19</v>
      </c>
      <c r="K93">
        <v>0</v>
      </c>
      <c r="L93">
        <v>20.32</v>
      </c>
      <c r="M93">
        <v>0</v>
      </c>
      <c r="N93">
        <v>0</v>
      </c>
      <c r="O93">
        <v>0</v>
      </c>
      <c r="P93">
        <v>0</v>
      </c>
      <c r="Q93">
        <v>0</v>
      </c>
      <c r="R93" t="s">
        <v>5935</v>
      </c>
      <c r="S93">
        <v>548.95</v>
      </c>
      <c r="T93">
        <v>508.99</v>
      </c>
      <c r="U93">
        <v>0</v>
      </c>
      <c r="V93">
        <v>39.96</v>
      </c>
      <c r="W93">
        <v>0</v>
      </c>
      <c r="X93">
        <v>48</v>
      </c>
      <c r="Y93">
        <v>44</v>
      </c>
      <c r="Z93">
        <v>0</v>
      </c>
      <c r="AA93">
        <v>4</v>
      </c>
      <c r="AB93">
        <v>0</v>
      </c>
      <c r="AC93" t="s">
        <v>1054</v>
      </c>
      <c r="AD93">
        <v>548.95</v>
      </c>
      <c r="AE93">
        <v>48</v>
      </c>
      <c r="AF93" t="s">
        <v>1394</v>
      </c>
      <c r="AG93">
        <v>0.73</v>
      </c>
      <c r="AH93">
        <v>4.75</v>
      </c>
      <c r="AI93">
        <v>2.85</v>
      </c>
      <c r="AJ93" t="s">
        <v>4831</v>
      </c>
      <c r="AK93" t="s">
        <v>5510</v>
      </c>
      <c r="AL93" t="s">
        <v>6126</v>
      </c>
      <c r="AM93" t="s">
        <v>6374</v>
      </c>
      <c r="AN93">
        <v>4.01</v>
      </c>
      <c r="AO93">
        <v>1.85</v>
      </c>
      <c r="AP93">
        <v>34</v>
      </c>
      <c r="AQ93">
        <v>59</v>
      </c>
      <c r="AR93">
        <v>112</v>
      </c>
      <c r="AS93">
        <v>4.9</v>
      </c>
      <c r="AT93">
        <v>4.2</v>
      </c>
      <c r="AU93">
        <v>3.7</v>
      </c>
      <c r="AV93">
        <v>104</v>
      </c>
      <c r="AW93">
        <v>1037.96</v>
      </c>
      <c r="AX93">
        <v>96</v>
      </c>
      <c r="AY93" t="s">
        <v>1006</v>
      </c>
      <c r="AZ93" t="s">
        <v>3557</v>
      </c>
      <c r="BA93" t="s">
        <v>1660</v>
      </c>
      <c r="BB93" t="s">
        <v>86</v>
      </c>
      <c r="BC93" t="s">
        <v>86</v>
      </c>
      <c r="BD93" t="s">
        <v>86</v>
      </c>
      <c r="BE93">
        <v>1030.46</v>
      </c>
      <c r="BF93">
        <v>2</v>
      </c>
      <c r="BG93">
        <v>18.98</v>
      </c>
      <c r="BH93">
        <v>2</v>
      </c>
      <c r="BI93">
        <v>15</v>
      </c>
      <c r="BJ93">
        <v>149.85</v>
      </c>
      <c r="BK93">
        <v>7</v>
      </c>
      <c r="BL93">
        <v>9.91</v>
      </c>
      <c r="BM93">
        <v>3.5</v>
      </c>
      <c r="BN93">
        <v>7.5</v>
      </c>
      <c r="BO93">
        <v>0</v>
      </c>
    </row>
    <row r="94" spans="1:67">
      <c r="A94" t="s">
        <v>72</v>
      </c>
      <c r="B94" t="s">
        <v>623</v>
      </c>
      <c r="C94" t="s">
        <v>624</v>
      </c>
      <c r="D94" t="s">
        <v>625</v>
      </c>
      <c r="E94" t="s">
        <v>6375</v>
      </c>
      <c r="F94" t="s">
        <v>625</v>
      </c>
      <c r="G94">
        <v>82293</v>
      </c>
      <c r="H94">
        <v>550</v>
      </c>
      <c r="I94">
        <v>340.17</v>
      </c>
      <c r="J94">
        <v>330.1</v>
      </c>
      <c r="K94">
        <v>0</v>
      </c>
      <c r="L94">
        <v>10.07</v>
      </c>
      <c r="M94">
        <v>0</v>
      </c>
      <c r="N94">
        <v>0</v>
      </c>
      <c r="O94">
        <v>0</v>
      </c>
      <c r="P94">
        <v>0</v>
      </c>
      <c r="Q94">
        <v>0</v>
      </c>
      <c r="R94" t="s">
        <v>5935</v>
      </c>
      <c r="S94">
        <v>960.61</v>
      </c>
      <c r="T94">
        <v>895.66</v>
      </c>
      <c r="U94">
        <v>0</v>
      </c>
      <c r="V94">
        <v>64.95</v>
      </c>
      <c r="W94">
        <v>0</v>
      </c>
      <c r="X94">
        <v>73</v>
      </c>
      <c r="Y94">
        <v>69</v>
      </c>
      <c r="Z94">
        <v>0</v>
      </c>
      <c r="AA94">
        <v>4</v>
      </c>
      <c r="AB94">
        <v>0</v>
      </c>
      <c r="AC94" t="s">
        <v>6376</v>
      </c>
      <c r="AD94">
        <v>817.72</v>
      </c>
      <c r="AE94">
        <v>63</v>
      </c>
      <c r="AF94" t="s">
        <v>2859</v>
      </c>
      <c r="AG94">
        <v>0.62</v>
      </c>
      <c r="AH94">
        <v>4.13</v>
      </c>
      <c r="AI94">
        <v>2.82</v>
      </c>
      <c r="AJ94" t="s">
        <v>6377</v>
      </c>
      <c r="AK94" t="s">
        <v>911</v>
      </c>
      <c r="AL94" t="s">
        <v>6378</v>
      </c>
      <c r="AM94" t="s">
        <v>6379</v>
      </c>
      <c r="AN94">
        <v>4.66</v>
      </c>
      <c r="AO94">
        <v>3.27</v>
      </c>
      <c r="AP94">
        <v>24</v>
      </c>
      <c r="AQ94">
        <v>52</v>
      </c>
      <c r="AR94">
        <v>105</v>
      </c>
      <c r="AS94">
        <v>3.4</v>
      </c>
      <c r="AT94">
        <v>3.7</v>
      </c>
      <c r="AU94">
        <v>3.5</v>
      </c>
      <c r="AV94">
        <v>104</v>
      </c>
      <c r="AW94">
        <v>1336.67</v>
      </c>
      <c r="AX94">
        <v>102</v>
      </c>
      <c r="AY94" t="s">
        <v>2843</v>
      </c>
      <c r="AZ94" t="s">
        <v>1941</v>
      </c>
      <c r="BA94" t="s">
        <v>6380</v>
      </c>
      <c r="BB94" t="s">
        <v>86</v>
      </c>
      <c r="BC94" t="s">
        <v>86</v>
      </c>
      <c r="BD94" t="s">
        <v>86</v>
      </c>
      <c r="BE94">
        <v>1330.82</v>
      </c>
      <c r="BF94">
        <v>2</v>
      </c>
      <c r="BG94">
        <v>24.68</v>
      </c>
      <c r="BH94">
        <v>2</v>
      </c>
      <c r="BI94">
        <v>9</v>
      </c>
      <c r="BJ94">
        <v>116.91</v>
      </c>
      <c r="BK94">
        <v>7</v>
      </c>
      <c r="BL94">
        <v>12.8</v>
      </c>
      <c r="BM94">
        <v>3.5</v>
      </c>
      <c r="BN94">
        <v>5.85</v>
      </c>
      <c r="BO94">
        <v>0</v>
      </c>
    </row>
    <row r="95" spans="1:67">
      <c r="A95" t="s">
        <v>72</v>
      </c>
      <c r="B95" t="s">
        <v>905</v>
      </c>
      <c r="C95" t="s">
        <v>906</v>
      </c>
      <c r="D95" t="s">
        <v>907</v>
      </c>
      <c r="E95" t="s">
        <v>2533</v>
      </c>
      <c r="F95" t="s">
        <v>907</v>
      </c>
      <c r="G95">
        <v>67450</v>
      </c>
      <c r="H95">
        <v>612</v>
      </c>
      <c r="I95">
        <v>504.7</v>
      </c>
      <c r="J95">
        <v>487.34</v>
      </c>
      <c r="K95">
        <v>0</v>
      </c>
      <c r="L95">
        <v>17.36</v>
      </c>
      <c r="M95">
        <v>0</v>
      </c>
      <c r="N95">
        <v>0</v>
      </c>
      <c r="O95">
        <v>0</v>
      </c>
      <c r="P95">
        <v>0</v>
      </c>
      <c r="Q95">
        <v>0</v>
      </c>
      <c r="R95" t="s">
        <v>5935</v>
      </c>
      <c r="S95">
        <v>1390.43</v>
      </c>
      <c r="T95">
        <v>1350.45</v>
      </c>
      <c r="U95">
        <v>0</v>
      </c>
      <c r="V95">
        <v>39.98</v>
      </c>
      <c r="W95">
        <v>0</v>
      </c>
      <c r="X95">
        <v>72</v>
      </c>
      <c r="Y95">
        <v>70</v>
      </c>
      <c r="Z95">
        <v>0</v>
      </c>
      <c r="AA95">
        <v>2</v>
      </c>
      <c r="AB95">
        <v>0</v>
      </c>
      <c r="AC95" t="s">
        <v>5374</v>
      </c>
      <c r="AD95">
        <v>1277.36</v>
      </c>
      <c r="AE95">
        <v>64</v>
      </c>
      <c r="AF95" t="s">
        <v>4207</v>
      </c>
      <c r="AG95">
        <v>0.82</v>
      </c>
      <c r="AH95">
        <v>7.48</v>
      </c>
      <c r="AI95">
        <v>2.75</v>
      </c>
      <c r="AJ95" t="s">
        <v>6381</v>
      </c>
      <c r="AK95" t="s">
        <v>1970</v>
      </c>
      <c r="AL95" t="s">
        <v>6382</v>
      </c>
      <c r="AM95" t="s">
        <v>6383</v>
      </c>
      <c r="AN95">
        <v>7.01</v>
      </c>
      <c r="AO95">
        <v>4.85</v>
      </c>
      <c r="AP95">
        <v>19</v>
      </c>
      <c r="AQ95">
        <v>39</v>
      </c>
      <c r="AR95">
        <v>101</v>
      </c>
      <c r="AS95">
        <v>2.7</v>
      </c>
      <c r="AT95">
        <v>2.8</v>
      </c>
      <c r="AU95">
        <v>3.4</v>
      </c>
      <c r="AV95">
        <v>104</v>
      </c>
      <c r="AW95">
        <v>2074.96</v>
      </c>
      <c r="AX95">
        <v>104</v>
      </c>
      <c r="AY95" t="s">
        <v>3211</v>
      </c>
      <c r="AZ95" t="s">
        <v>5348</v>
      </c>
      <c r="BA95" t="s">
        <v>3211</v>
      </c>
      <c r="BB95" t="s">
        <v>86</v>
      </c>
      <c r="BC95" t="s">
        <v>86</v>
      </c>
      <c r="BD95" t="s">
        <v>86</v>
      </c>
      <c r="BE95">
        <v>2070.96</v>
      </c>
      <c r="BF95">
        <v>4</v>
      </c>
      <c r="BG95">
        <v>75.96</v>
      </c>
      <c r="BH95">
        <v>4</v>
      </c>
      <c r="BI95">
        <v>4</v>
      </c>
      <c r="BJ95">
        <v>79.96</v>
      </c>
      <c r="BK95">
        <v>4</v>
      </c>
      <c r="BL95">
        <v>19.91</v>
      </c>
      <c r="BM95">
        <v>3.5</v>
      </c>
      <c r="BN95">
        <v>4</v>
      </c>
      <c r="BO95">
        <v>0</v>
      </c>
    </row>
    <row r="96" spans="1:67">
      <c r="A96" t="s">
        <v>72</v>
      </c>
      <c r="B96" t="s">
        <v>779</v>
      </c>
      <c r="C96" t="s">
        <v>780</v>
      </c>
      <c r="D96" t="s">
        <v>781</v>
      </c>
      <c r="E96" t="s">
        <v>675</v>
      </c>
      <c r="F96" t="s">
        <v>781</v>
      </c>
      <c r="G96">
        <v>38898</v>
      </c>
      <c r="H96">
        <v>232</v>
      </c>
      <c r="I96">
        <v>126.16</v>
      </c>
      <c r="J96">
        <v>99.46</v>
      </c>
      <c r="K96">
        <v>0</v>
      </c>
      <c r="L96">
        <v>26.7</v>
      </c>
      <c r="M96">
        <v>0</v>
      </c>
      <c r="N96">
        <v>0</v>
      </c>
      <c r="O96">
        <v>0</v>
      </c>
      <c r="P96">
        <v>0</v>
      </c>
      <c r="Q96">
        <v>0</v>
      </c>
      <c r="R96" t="s">
        <v>5935</v>
      </c>
      <c r="S96">
        <v>269.23</v>
      </c>
      <c r="T96">
        <v>219.78</v>
      </c>
      <c r="U96">
        <v>0</v>
      </c>
      <c r="V96">
        <v>49.45</v>
      </c>
      <c r="W96">
        <v>0</v>
      </c>
      <c r="X96">
        <v>24</v>
      </c>
      <c r="Y96">
        <v>20</v>
      </c>
      <c r="Z96">
        <v>0</v>
      </c>
      <c r="AA96">
        <v>4</v>
      </c>
      <c r="AB96">
        <v>0</v>
      </c>
      <c r="AC96" t="s">
        <v>1206</v>
      </c>
      <c r="AD96">
        <v>235.93</v>
      </c>
      <c r="AE96">
        <v>23</v>
      </c>
      <c r="AF96" t="s">
        <v>860</v>
      </c>
      <c r="AG96">
        <v>0.54</v>
      </c>
      <c r="AH96">
        <v>3.24</v>
      </c>
      <c r="AI96">
        <v>2.13</v>
      </c>
      <c r="AJ96" t="s">
        <v>2361</v>
      </c>
      <c r="AK96" t="s">
        <v>4513</v>
      </c>
      <c r="AL96" t="s">
        <v>5038</v>
      </c>
      <c r="AM96" t="s">
        <v>6384</v>
      </c>
      <c r="AN96">
        <v>5.26</v>
      </c>
      <c r="AO96">
        <v>1.24</v>
      </c>
      <c r="AP96">
        <v>15</v>
      </c>
      <c r="AQ96">
        <v>29</v>
      </c>
      <c r="AR96">
        <v>93</v>
      </c>
      <c r="AS96">
        <v>2.1</v>
      </c>
      <c r="AT96">
        <v>2.1</v>
      </c>
      <c r="AU96">
        <v>3.1</v>
      </c>
      <c r="AV96">
        <v>102</v>
      </c>
      <c r="AW96">
        <v>1000.99</v>
      </c>
      <c r="AX96">
        <v>96</v>
      </c>
      <c r="AY96" t="s">
        <v>4653</v>
      </c>
      <c r="AZ96" t="s">
        <v>4320</v>
      </c>
      <c r="BA96" t="s">
        <v>2925</v>
      </c>
      <c r="BB96" t="s">
        <v>86</v>
      </c>
      <c r="BC96" t="s">
        <v>86</v>
      </c>
      <c r="BD96" t="s">
        <v>86</v>
      </c>
      <c r="BE96">
        <v>994.04</v>
      </c>
      <c r="BF96">
        <v>16</v>
      </c>
      <c r="BG96">
        <v>151.84</v>
      </c>
      <c r="BH96">
        <v>15</v>
      </c>
      <c r="BI96">
        <v>14</v>
      </c>
      <c r="BJ96">
        <v>138.86</v>
      </c>
      <c r="BK96">
        <v>8</v>
      </c>
      <c r="BL96">
        <v>9.75</v>
      </c>
      <c r="BM96">
        <v>3.4</v>
      </c>
      <c r="BN96">
        <v>6.95</v>
      </c>
      <c r="BO96">
        <v>0</v>
      </c>
    </row>
    <row r="97" spans="1:67">
      <c r="A97" t="s">
        <v>72</v>
      </c>
      <c r="B97" t="s">
        <v>1208</v>
      </c>
      <c r="C97" t="s">
        <v>1209</v>
      </c>
      <c r="D97" t="s">
        <v>1210</v>
      </c>
      <c r="E97" t="s">
        <v>6385</v>
      </c>
      <c r="F97" t="s">
        <v>1210</v>
      </c>
      <c r="G97">
        <v>32684</v>
      </c>
      <c r="H97">
        <v>227</v>
      </c>
      <c r="I97">
        <v>212.92</v>
      </c>
      <c r="J97">
        <v>206.85</v>
      </c>
      <c r="K97">
        <v>0</v>
      </c>
      <c r="L97">
        <v>6.07</v>
      </c>
      <c r="M97">
        <v>0</v>
      </c>
      <c r="N97">
        <v>0</v>
      </c>
      <c r="O97">
        <v>0</v>
      </c>
      <c r="P97">
        <v>0</v>
      </c>
      <c r="Q97">
        <v>0</v>
      </c>
      <c r="R97" t="s">
        <v>5935</v>
      </c>
      <c r="S97">
        <v>739.13</v>
      </c>
      <c r="T97">
        <v>700.81</v>
      </c>
      <c r="U97">
        <v>0</v>
      </c>
      <c r="V97">
        <v>38.32</v>
      </c>
      <c r="W97">
        <v>0</v>
      </c>
      <c r="X97">
        <v>56</v>
      </c>
      <c r="Y97">
        <v>53</v>
      </c>
      <c r="Z97">
        <v>0</v>
      </c>
      <c r="AA97">
        <v>3</v>
      </c>
      <c r="AB97">
        <v>0</v>
      </c>
      <c r="AC97" t="s">
        <v>6386</v>
      </c>
      <c r="AD97">
        <v>726.14</v>
      </c>
      <c r="AE97">
        <v>55</v>
      </c>
      <c r="AF97" t="s">
        <v>701</v>
      </c>
      <c r="AG97">
        <v>0.94</v>
      </c>
      <c r="AH97">
        <v>6.51</v>
      </c>
      <c r="AI97">
        <v>3.47</v>
      </c>
      <c r="AJ97" t="s">
        <v>6387</v>
      </c>
      <c r="AK97" t="s">
        <v>253</v>
      </c>
      <c r="AL97" t="s">
        <v>4629</v>
      </c>
      <c r="AM97" t="s">
        <v>5409</v>
      </c>
      <c r="AN97">
        <v>3.8</v>
      </c>
      <c r="AO97">
        <v>2.09</v>
      </c>
      <c r="AP97">
        <v>25</v>
      </c>
      <c r="AQ97">
        <v>54</v>
      </c>
      <c r="AR97">
        <v>101</v>
      </c>
      <c r="AS97">
        <v>3.6</v>
      </c>
      <c r="AT97">
        <v>3.9</v>
      </c>
      <c r="AU97">
        <v>3.4</v>
      </c>
      <c r="AV97">
        <v>102</v>
      </c>
      <c r="AW97">
        <v>1323.03</v>
      </c>
      <c r="AX97">
        <v>101</v>
      </c>
      <c r="AY97" t="s">
        <v>2116</v>
      </c>
      <c r="AZ97" t="s">
        <v>349</v>
      </c>
      <c r="BA97" t="s">
        <v>6388</v>
      </c>
      <c r="BB97" t="s">
        <v>86</v>
      </c>
      <c r="BC97" t="s">
        <v>86</v>
      </c>
      <c r="BD97" t="s">
        <v>86</v>
      </c>
      <c r="BE97">
        <v>1321.08</v>
      </c>
      <c r="BF97">
        <v>3</v>
      </c>
      <c r="BG97">
        <v>37.02</v>
      </c>
      <c r="BH97">
        <v>3</v>
      </c>
      <c r="BI97">
        <v>3</v>
      </c>
      <c r="BJ97">
        <v>38.97</v>
      </c>
      <c r="BK97">
        <v>2</v>
      </c>
      <c r="BL97">
        <v>12.95</v>
      </c>
      <c r="BM97">
        <v>3.4</v>
      </c>
      <c r="BN97">
        <v>1.95</v>
      </c>
      <c r="BO97">
        <v>0</v>
      </c>
    </row>
    <row r="98" spans="1:67">
      <c r="A98" t="s">
        <v>72</v>
      </c>
      <c r="B98" t="s">
        <v>688</v>
      </c>
      <c r="C98" t="s">
        <v>689</v>
      </c>
      <c r="D98" t="s">
        <v>690</v>
      </c>
      <c r="E98" t="s">
        <v>6389</v>
      </c>
      <c r="F98" t="s">
        <v>690</v>
      </c>
      <c r="G98">
        <v>97988</v>
      </c>
      <c r="H98">
        <v>509</v>
      </c>
      <c r="I98">
        <v>460.38</v>
      </c>
      <c r="J98">
        <v>452.42</v>
      </c>
      <c r="K98">
        <v>0</v>
      </c>
      <c r="L98">
        <v>7.96</v>
      </c>
      <c r="M98">
        <v>0</v>
      </c>
      <c r="N98">
        <v>0</v>
      </c>
      <c r="O98">
        <v>0</v>
      </c>
      <c r="P98">
        <v>0</v>
      </c>
      <c r="Q98">
        <v>0</v>
      </c>
      <c r="R98" t="s">
        <v>5935</v>
      </c>
      <c r="S98">
        <v>1556.68</v>
      </c>
      <c r="T98">
        <v>1516.7</v>
      </c>
      <c r="U98">
        <v>0</v>
      </c>
      <c r="V98">
        <v>39.98</v>
      </c>
      <c r="W98">
        <v>0</v>
      </c>
      <c r="X98">
        <v>82</v>
      </c>
      <c r="Y98">
        <v>80</v>
      </c>
      <c r="Z98">
        <v>0</v>
      </c>
      <c r="AA98">
        <v>2</v>
      </c>
      <c r="AB98">
        <v>0</v>
      </c>
      <c r="AC98" t="s">
        <v>5303</v>
      </c>
      <c r="AD98">
        <v>1378.31</v>
      </c>
      <c r="AE98">
        <v>69</v>
      </c>
      <c r="AF98" t="s">
        <v>3314</v>
      </c>
      <c r="AG98">
        <v>0.9</v>
      </c>
      <c r="AH98">
        <v>4.7</v>
      </c>
      <c r="AI98">
        <v>3.38</v>
      </c>
      <c r="AJ98" t="s">
        <v>4341</v>
      </c>
      <c r="AK98" t="s">
        <v>4856</v>
      </c>
      <c r="AL98" t="s">
        <v>5188</v>
      </c>
      <c r="AM98" t="s">
        <v>6390</v>
      </c>
      <c r="AN98">
        <v>5.61</v>
      </c>
      <c r="AO98">
        <v>4.56</v>
      </c>
      <c r="AP98">
        <v>16</v>
      </c>
      <c r="AQ98">
        <v>29</v>
      </c>
      <c r="AR98">
        <v>89</v>
      </c>
      <c r="AS98">
        <v>2.3</v>
      </c>
      <c r="AT98">
        <v>2.1</v>
      </c>
      <c r="AU98">
        <v>3</v>
      </c>
      <c r="AV98">
        <v>101</v>
      </c>
      <c r="AW98">
        <v>2017.99</v>
      </c>
      <c r="AX98">
        <v>101</v>
      </c>
      <c r="AY98" t="s">
        <v>6391</v>
      </c>
      <c r="AZ98" t="s">
        <v>5453</v>
      </c>
      <c r="BA98" t="s">
        <v>6391</v>
      </c>
      <c r="BB98" t="s">
        <v>86</v>
      </c>
      <c r="BC98" t="s">
        <v>86</v>
      </c>
      <c r="BD98" t="s">
        <v>86</v>
      </c>
      <c r="BE98">
        <v>2016.99</v>
      </c>
      <c r="BF98">
        <v>1</v>
      </c>
      <c r="BG98">
        <v>18.99</v>
      </c>
      <c r="BH98">
        <v>1</v>
      </c>
      <c r="BI98">
        <v>1</v>
      </c>
      <c r="BJ98">
        <v>19.99</v>
      </c>
      <c r="BK98">
        <v>1</v>
      </c>
      <c r="BL98">
        <v>19.97</v>
      </c>
      <c r="BM98">
        <v>3.4</v>
      </c>
      <c r="BN98">
        <v>1</v>
      </c>
      <c r="BO98">
        <v>0</v>
      </c>
    </row>
    <row r="99" spans="1:67">
      <c r="A99" t="s">
        <v>72</v>
      </c>
      <c r="B99" t="s">
        <v>434</v>
      </c>
      <c r="C99" t="s">
        <v>435</v>
      </c>
      <c r="D99" t="s">
        <v>436</v>
      </c>
      <c r="E99" t="s">
        <v>6392</v>
      </c>
      <c r="F99" t="s">
        <v>436</v>
      </c>
      <c r="G99">
        <v>57340</v>
      </c>
      <c r="H99">
        <v>481</v>
      </c>
      <c r="I99">
        <v>350.83</v>
      </c>
      <c r="J99">
        <v>342.91</v>
      </c>
      <c r="K99">
        <v>0</v>
      </c>
      <c r="L99">
        <v>7.92</v>
      </c>
      <c r="M99">
        <v>0</v>
      </c>
      <c r="N99">
        <v>0</v>
      </c>
      <c r="O99">
        <v>0</v>
      </c>
      <c r="P99">
        <v>0</v>
      </c>
      <c r="Q99">
        <v>0</v>
      </c>
      <c r="R99" t="s">
        <v>5935</v>
      </c>
      <c r="S99">
        <v>819.73</v>
      </c>
      <c r="T99">
        <v>809.74</v>
      </c>
      <c r="U99">
        <v>0</v>
      </c>
      <c r="V99">
        <v>9.99</v>
      </c>
      <c r="W99">
        <v>0</v>
      </c>
      <c r="X99">
        <v>73</v>
      </c>
      <c r="Y99">
        <v>72</v>
      </c>
      <c r="Z99">
        <v>0</v>
      </c>
      <c r="AA99">
        <v>1</v>
      </c>
      <c r="AB99">
        <v>0</v>
      </c>
      <c r="AC99" t="s">
        <v>6393</v>
      </c>
      <c r="AD99">
        <v>598.9</v>
      </c>
      <c r="AE99">
        <v>56</v>
      </c>
      <c r="AF99" t="s">
        <v>160</v>
      </c>
      <c r="AG99">
        <v>0.73</v>
      </c>
      <c r="AH99">
        <v>6.12</v>
      </c>
      <c r="AI99">
        <v>2.34</v>
      </c>
      <c r="AJ99" t="s">
        <v>6394</v>
      </c>
      <c r="AK99" t="s">
        <v>4852</v>
      </c>
      <c r="AL99" t="s">
        <v>6395</v>
      </c>
      <c r="AM99" t="s">
        <v>6396</v>
      </c>
      <c r="AN99">
        <v>4.81</v>
      </c>
      <c r="AO99">
        <v>3.47</v>
      </c>
      <c r="AP99">
        <v>13</v>
      </c>
      <c r="AQ99">
        <v>35</v>
      </c>
      <c r="AR99">
        <v>86</v>
      </c>
      <c r="AS99">
        <v>1.9</v>
      </c>
      <c r="AT99">
        <v>2.5</v>
      </c>
      <c r="AU99">
        <v>2.9</v>
      </c>
      <c r="AV99">
        <v>101</v>
      </c>
      <c r="AW99">
        <v>1007.49</v>
      </c>
      <c r="AX99">
        <v>87</v>
      </c>
      <c r="AY99" t="s">
        <v>6397</v>
      </c>
      <c r="AZ99" t="s">
        <v>6398</v>
      </c>
      <c r="BA99" t="s">
        <v>243</v>
      </c>
      <c r="BB99" t="s">
        <v>86</v>
      </c>
      <c r="BC99" t="s">
        <v>86</v>
      </c>
      <c r="BD99" t="s">
        <v>86</v>
      </c>
      <c r="BE99">
        <v>993.5</v>
      </c>
      <c r="BF99">
        <v>3</v>
      </c>
      <c r="BG99">
        <v>28.47</v>
      </c>
      <c r="BH99">
        <v>3</v>
      </c>
      <c r="BI99">
        <v>28</v>
      </c>
      <c r="BJ99">
        <v>279.72</v>
      </c>
      <c r="BK99">
        <v>14</v>
      </c>
      <c r="BL99">
        <v>9.84</v>
      </c>
      <c r="BM99">
        <v>3.4</v>
      </c>
      <c r="BN99">
        <v>13.99</v>
      </c>
      <c r="BO99">
        <v>0</v>
      </c>
    </row>
    <row r="100" spans="1:67">
      <c r="A100" t="s">
        <v>72</v>
      </c>
      <c r="B100" t="s">
        <v>1196</v>
      </c>
      <c r="C100" t="s">
        <v>1197</v>
      </c>
      <c r="D100" t="s">
        <v>1198</v>
      </c>
      <c r="E100" t="s">
        <v>6399</v>
      </c>
      <c r="F100" t="s">
        <v>1198</v>
      </c>
      <c r="G100">
        <v>34117</v>
      </c>
      <c r="H100">
        <v>315</v>
      </c>
      <c r="I100">
        <v>182.76</v>
      </c>
      <c r="J100">
        <v>154.53</v>
      </c>
      <c r="K100">
        <v>0</v>
      </c>
      <c r="L100">
        <v>28.23</v>
      </c>
      <c r="M100">
        <v>0</v>
      </c>
      <c r="N100">
        <v>0</v>
      </c>
      <c r="O100">
        <v>0</v>
      </c>
      <c r="P100">
        <v>0</v>
      </c>
      <c r="Q100">
        <v>0</v>
      </c>
      <c r="R100" t="s">
        <v>5935</v>
      </c>
      <c r="S100">
        <v>562.51</v>
      </c>
      <c r="T100">
        <v>513.75</v>
      </c>
      <c r="U100">
        <v>0</v>
      </c>
      <c r="V100">
        <v>48.76</v>
      </c>
      <c r="W100">
        <v>0</v>
      </c>
      <c r="X100">
        <v>49</v>
      </c>
      <c r="Y100">
        <v>45</v>
      </c>
      <c r="Z100">
        <v>0</v>
      </c>
      <c r="AA100">
        <v>4</v>
      </c>
      <c r="AB100">
        <v>0</v>
      </c>
      <c r="AC100" t="s">
        <v>2831</v>
      </c>
      <c r="AD100">
        <v>496.96</v>
      </c>
      <c r="AE100">
        <v>44</v>
      </c>
      <c r="AF100" t="s">
        <v>669</v>
      </c>
      <c r="AG100">
        <v>0.58</v>
      </c>
      <c r="AH100">
        <v>5.36</v>
      </c>
      <c r="AI100">
        <v>3.08</v>
      </c>
      <c r="AJ100" t="s">
        <v>5727</v>
      </c>
      <c r="AK100" t="s">
        <v>1091</v>
      </c>
      <c r="AL100" t="s">
        <v>2673</v>
      </c>
      <c r="AM100" t="s">
        <v>6400</v>
      </c>
      <c r="AN100">
        <v>3.73</v>
      </c>
      <c r="AO100">
        <v>1.83</v>
      </c>
      <c r="AP100">
        <v>21</v>
      </c>
      <c r="AQ100">
        <v>42</v>
      </c>
      <c r="AR100">
        <v>98</v>
      </c>
      <c r="AS100">
        <v>3</v>
      </c>
      <c r="AT100">
        <v>3</v>
      </c>
      <c r="AU100">
        <v>3.3</v>
      </c>
      <c r="AV100">
        <v>100</v>
      </c>
      <c r="AW100">
        <v>1112.62</v>
      </c>
      <c r="AX100">
        <v>100</v>
      </c>
      <c r="AY100" t="s">
        <v>6305</v>
      </c>
      <c r="AZ100" t="s">
        <v>329</v>
      </c>
      <c r="BA100" t="s">
        <v>6305</v>
      </c>
      <c r="BB100" t="s">
        <v>86</v>
      </c>
      <c r="BC100" t="s">
        <v>86</v>
      </c>
      <c r="BD100" t="s">
        <v>86</v>
      </c>
      <c r="BE100">
        <v>1110.91</v>
      </c>
      <c r="BF100">
        <v>0</v>
      </c>
      <c r="BG100">
        <v>0</v>
      </c>
      <c r="BH100">
        <v>0</v>
      </c>
      <c r="BI100">
        <v>3</v>
      </c>
      <c r="BJ100">
        <v>34.17</v>
      </c>
      <c r="BK100">
        <v>3</v>
      </c>
      <c r="BL100">
        <v>11.11</v>
      </c>
      <c r="BM100">
        <v>3.3</v>
      </c>
      <c r="BN100">
        <v>1.71</v>
      </c>
      <c r="BO100">
        <v>0</v>
      </c>
    </row>
    <row r="101" spans="1:67">
      <c r="A101" t="s">
        <v>72</v>
      </c>
      <c r="B101" t="s">
        <v>855</v>
      </c>
      <c r="C101" t="s">
        <v>856</v>
      </c>
      <c r="D101" t="s">
        <v>857</v>
      </c>
      <c r="E101" t="s">
        <v>4920</v>
      </c>
      <c r="F101" t="s">
        <v>857</v>
      </c>
      <c r="G101">
        <v>49657</v>
      </c>
      <c r="H101">
        <v>414</v>
      </c>
      <c r="I101">
        <v>310.65</v>
      </c>
      <c r="J101">
        <v>310.04</v>
      </c>
      <c r="K101">
        <v>0</v>
      </c>
      <c r="L101">
        <v>0.61</v>
      </c>
      <c r="M101">
        <v>0</v>
      </c>
      <c r="N101">
        <v>0</v>
      </c>
      <c r="O101">
        <v>0</v>
      </c>
      <c r="P101">
        <v>0</v>
      </c>
      <c r="Q101">
        <v>0</v>
      </c>
      <c r="R101" t="s">
        <v>5935</v>
      </c>
      <c r="S101">
        <v>931.64</v>
      </c>
      <c r="T101">
        <v>917.65</v>
      </c>
      <c r="U101">
        <v>0</v>
      </c>
      <c r="V101">
        <v>13.99</v>
      </c>
      <c r="W101">
        <v>0</v>
      </c>
      <c r="X101">
        <v>66</v>
      </c>
      <c r="Y101">
        <v>65</v>
      </c>
      <c r="Z101">
        <v>0</v>
      </c>
      <c r="AA101">
        <v>1</v>
      </c>
      <c r="AB101">
        <v>0</v>
      </c>
      <c r="AC101" t="s">
        <v>1099</v>
      </c>
      <c r="AD101">
        <v>776.42</v>
      </c>
      <c r="AE101">
        <v>55</v>
      </c>
      <c r="AF101" t="s">
        <v>1335</v>
      </c>
      <c r="AG101">
        <v>0.75</v>
      </c>
      <c r="AH101">
        <v>6.26</v>
      </c>
      <c r="AI101">
        <v>3</v>
      </c>
      <c r="AJ101" t="s">
        <v>6401</v>
      </c>
      <c r="AK101" t="s">
        <v>4929</v>
      </c>
      <c r="AL101" t="s">
        <v>4856</v>
      </c>
      <c r="AM101" t="s">
        <v>6402</v>
      </c>
      <c r="AN101">
        <v>4.71</v>
      </c>
      <c r="AO101">
        <v>3.11</v>
      </c>
      <c r="AP101">
        <v>27</v>
      </c>
      <c r="AQ101">
        <v>54</v>
      </c>
      <c r="AR101">
        <v>106</v>
      </c>
      <c r="AS101">
        <v>3.9</v>
      </c>
      <c r="AT101">
        <v>3.9</v>
      </c>
      <c r="AU101">
        <v>3.5</v>
      </c>
      <c r="AV101">
        <v>100</v>
      </c>
      <c r="AW101">
        <v>1370.32</v>
      </c>
      <c r="AX101">
        <v>99</v>
      </c>
      <c r="AY101" t="s">
        <v>6403</v>
      </c>
      <c r="AZ101" t="s">
        <v>6404</v>
      </c>
      <c r="BA101" t="s">
        <v>2897</v>
      </c>
      <c r="BB101" t="s">
        <v>86</v>
      </c>
      <c r="BC101" t="s">
        <v>86</v>
      </c>
      <c r="BD101" t="s">
        <v>86</v>
      </c>
      <c r="BE101">
        <v>1361.92</v>
      </c>
      <c r="BF101">
        <v>1</v>
      </c>
      <c r="BG101">
        <v>13.29</v>
      </c>
      <c r="BH101">
        <v>1</v>
      </c>
      <c r="BI101">
        <v>12</v>
      </c>
      <c r="BJ101">
        <v>167.88</v>
      </c>
      <c r="BK101">
        <v>11</v>
      </c>
      <c r="BL101">
        <v>13.62</v>
      </c>
      <c r="BM101">
        <v>3.3</v>
      </c>
      <c r="BN101">
        <v>8.4</v>
      </c>
      <c r="BO101">
        <v>0</v>
      </c>
    </row>
    <row r="102" spans="1:67">
      <c r="A102" t="s">
        <v>72</v>
      </c>
      <c r="B102" t="s">
        <v>807</v>
      </c>
      <c r="C102" t="s">
        <v>808</v>
      </c>
      <c r="D102" t="s">
        <v>809</v>
      </c>
      <c r="E102" t="s">
        <v>1719</v>
      </c>
      <c r="F102" t="s">
        <v>809</v>
      </c>
      <c r="G102">
        <v>71499</v>
      </c>
      <c r="H102">
        <v>506</v>
      </c>
      <c r="I102">
        <v>398.73</v>
      </c>
      <c r="J102">
        <v>383.87</v>
      </c>
      <c r="K102">
        <v>0</v>
      </c>
      <c r="L102">
        <v>14.86</v>
      </c>
      <c r="M102">
        <v>0</v>
      </c>
      <c r="N102">
        <v>0</v>
      </c>
      <c r="O102">
        <v>0</v>
      </c>
      <c r="P102">
        <v>0</v>
      </c>
      <c r="Q102">
        <v>0</v>
      </c>
      <c r="R102" t="s">
        <v>5935</v>
      </c>
      <c r="S102">
        <v>1150.43</v>
      </c>
      <c r="T102">
        <v>1085.48</v>
      </c>
      <c r="U102">
        <v>0</v>
      </c>
      <c r="V102">
        <v>64.95</v>
      </c>
      <c r="W102">
        <v>0</v>
      </c>
      <c r="X102">
        <v>88</v>
      </c>
      <c r="Y102">
        <v>83</v>
      </c>
      <c r="Z102">
        <v>0</v>
      </c>
      <c r="AA102">
        <v>5</v>
      </c>
      <c r="AB102">
        <v>0</v>
      </c>
      <c r="AC102" t="s">
        <v>5244</v>
      </c>
      <c r="AD102">
        <v>831.36</v>
      </c>
      <c r="AE102">
        <v>65</v>
      </c>
      <c r="AF102" t="s">
        <v>921</v>
      </c>
      <c r="AG102">
        <v>0.79</v>
      </c>
      <c r="AH102">
        <v>5.58</v>
      </c>
      <c r="AI102">
        <v>2.89</v>
      </c>
      <c r="AJ102" t="s">
        <v>6026</v>
      </c>
      <c r="AK102" t="s">
        <v>6405</v>
      </c>
      <c r="AL102" t="s">
        <v>6130</v>
      </c>
      <c r="AM102" t="s">
        <v>6406</v>
      </c>
      <c r="AN102">
        <v>4.53</v>
      </c>
      <c r="AO102">
        <v>3.99</v>
      </c>
      <c r="AP102">
        <v>22</v>
      </c>
      <c r="AQ102">
        <v>50</v>
      </c>
      <c r="AR102">
        <v>103</v>
      </c>
      <c r="AS102">
        <v>3.1</v>
      </c>
      <c r="AT102">
        <v>3.6</v>
      </c>
      <c r="AU102">
        <v>3.4</v>
      </c>
      <c r="AV102">
        <v>100</v>
      </c>
      <c r="AW102">
        <v>1273.02</v>
      </c>
      <c r="AX102">
        <v>100</v>
      </c>
      <c r="AY102" t="s">
        <v>3450</v>
      </c>
      <c r="AZ102" t="s">
        <v>6407</v>
      </c>
      <c r="BA102" t="s">
        <v>3450</v>
      </c>
      <c r="BB102" t="s">
        <v>86</v>
      </c>
      <c r="BC102" t="s">
        <v>86</v>
      </c>
      <c r="BD102" t="s">
        <v>86</v>
      </c>
      <c r="BE102">
        <v>1271.07</v>
      </c>
      <c r="BF102">
        <v>0</v>
      </c>
      <c r="BG102">
        <v>0</v>
      </c>
      <c r="BH102">
        <v>0</v>
      </c>
      <c r="BI102">
        <v>3</v>
      </c>
      <c r="BJ102">
        <v>38.97</v>
      </c>
      <c r="BK102">
        <v>3</v>
      </c>
      <c r="BL102">
        <v>12.71</v>
      </c>
      <c r="BM102">
        <v>3.3</v>
      </c>
      <c r="BN102">
        <v>1.95</v>
      </c>
      <c r="BO102">
        <v>0</v>
      </c>
    </row>
    <row r="103" spans="1:67">
      <c r="A103" t="s">
        <v>72</v>
      </c>
      <c r="B103" t="s">
        <v>868</v>
      </c>
      <c r="C103" t="s">
        <v>869</v>
      </c>
      <c r="D103" t="s">
        <v>870</v>
      </c>
      <c r="E103" t="s">
        <v>2235</v>
      </c>
      <c r="F103" t="s">
        <v>870</v>
      </c>
      <c r="G103">
        <v>48372</v>
      </c>
      <c r="H103">
        <v>590</v>
      </c>
      <c r="I103">
        <v>400.03</v>
      </c>
      <c r="J103">
        <v>384.29</v>
      </c>
      <c r="K103">
        <v>0</v>
      </c>
      <c r="L103">
        <v>15.74</v>
      </c>
      <c r="M103">
        <v>0</v>
      </c>
      <c r="N103">
        <v>0</v>
      </c>
      <c r="O103">
        <v>0</v>
      </c>
      <c r="P103">
        <v>0</v>
      </c>
      <c r="Q103">
        <v>0</v>
      </c>
      <c r="R103" t="s">
        <v>5935</v>
      </c>
      <c r="S103">
        <v>818.37</v>
      </c>
      <c r="T103">
        <v>792.39</v>
      </c>
      <c r="U103">
        <v>0</v>
      </c>
      <c r="V103">
        <v>25.98</v>
      </c>
      <c r="W103">
        <v>0</v>
      </c>
      <c r="X103">
        <v>63</v>
      </c>
      <c r="Y103">
        <v>61</v>
      </c>
      <c r="Z103">
        <v>0</v>
      </c>
      <c r="AA103">
        <v>2</v>
      </c>
      <c r="AB103">
        <v>0</v>
      </c>
      <c r="AC103" t="s">
        <v>1584</v>
      </c>
      <c r="AD103">
        <v>779.4</v>
      </c>
      <c r="AE103">
        <v>60</v>
      </c>
      <c r="AF103" t="s">
        <v>3227</v>
      </c>
      <c r="AG103">
        <v>0.68</v>
      </c>
      <c r="AH103">
        <v>8.27</v>
      </c>
      <c r="AI103">
        <v>2.05</v>
      </c>
      <c r="AJ103" t="s">
        <v>6408</v>
      </c>
      <c r="AK103" t="s">
        <v>6409</v>
      </c>
      <c r="AL103" t="s">
        <v>6150</v>
      </c>
      <c r="AM103" t="s">
        <v>6410</v>
      </c>
      <c r="AN103">
        <v>6.35</v>
      </c>
      <c r="AO103">
        <v>4</v>
      </c>
      <c r="AP103">
        <v>19</v>
      </c>
      <c r="AQ103">
        <v>45</v>
      </c>
      <c r="AR103">
        <v>90</v>
      </c>
      <c r="AS103">
        <v>2.7</v>
      </c>
      <c r="AT103">
        <v>3.2</v>
      </c>
      <c r="AU103">
        <v>3</v>
      </c>
      <c r="AV103">
        <v>100</v>
      </c>
      <c r="AW103">
        <v>1299</v>
      </c>
      <c r="AX103">
        <v>99</v>
      </c>
      <c r="AY103" t="s">
        <v>6411</v>
      </c>
      <c r="AZ103" t="s">
        <v>6411</v>
      </c>
      <c r="BA103" t="s">
        <v>2524</v>
      </c>
      <c r="BB103" t="s">
        <v>86</v>
      </c>
      <c r="BC103" t="s">
        <v>86</v>
      </c>
      <c r="BD103" t="s">
        <v>86</v>
      </c>
      <c r="BE103">
        <v>1297.7</v>
      </c>
      <c r="BF103">
        <v>0</v>
      </c>
      <c r="BG103">
        <v>0</v>
      </c>
      <c r="BH103">
        <v>0</v>
      </c>
      <c r="BI103">
        <v>2</v>
      </c>
      <c r="BJ103">
        <v>25.98</v>
      </c>
      <c r="BK103">
        <v>1</v>
      </c>
      <c r="BL103">
        <v>12.98</v>
      </c>
      <c r="BM103">
        <v>3.3</v>
      </c>
      <c r="BN103">
        <v>1.3</v>
      </c>
      <c r="BO103">
        <v>0</v>
      </c>
    </row>
    <row r="104" spans="1:67">
      <c r="A104" t="s">
        <v>72</v>
      </c>
      <c r="B104" t="s">
        <v>1246</v>
      </c>
      <c r="C104" t="s">
        <v>1247</v>
      </c>
      <c r="D104" t="s">
        <v>1248</v>
      </c>
      <c r="E104" t="s">
        <v>6412</v>
      </c>
      <c r="F104" t="s">
        <v>1248</v>
      </c>
      <c r="G104">
        <v>51621</v>
      </c>
      <c r="H104">
        <v>509</v>
      </c>
      <c r="I104">
        <v>367.96</v>
      </c>
      <c r="J104">
        <v>362.49</v>
      </c>
      <c r="K104">
        <v>0</v>
      </c>
      <c r="L104">
        <v>5.47</v>
      </c>
      <c r="M104">
        <v>0</v>
      </c>
      <c r="N104">
        <v>0</v>
      </c>
      <c r="O104">
        <v>0</v>
      </c>
      <c r="P104">
        <v>0</v>
      </c>
      <c r="Q104">
        <v>0</v>
      </c>
      <c r="R104" t="s">
        <v>5935</v>
      </c>
      <c r="S104">
        <v>981.6</v>
      </c>
      <c r="T104">
        <v>942.63</v>
      </c>
      <c r="U104">
        <v>0</v>
      </c>
      <c r="V104">
        <v>38.97</v>
      </c>
      <c r="W104">
        <v>0</v>
      </c>
      <c r="X104">
        <v>75</v>
      </c>
      <c r="Y104">
        <v>72</v>
      </c>
      <c r="Z104">
        <v>0</v>
      </c>
      <c r="AA104">
        <v>3</v>
      </c>
      <c r="AB104">
        <v>0</v>
      </c>
      <c r="AC104" t="s">
        <v>6413</v>
      </c>
      <c r="AD104">
        <v>869.68</v>
      </c>
      <c r="AE104">
        <v>67</v>
      </c>
      <c r="AF104" t="s">
        <v>1473</v>
      </c>
      <c r="AG104">
        <v>0.72</v>
      </c>
      <c r="AH104">
        <v>7.13</v>
      </c>
      <c r="AI104">
        <v>2.67</v>
      </c>
      <c r="AJ104" t="s">
        <v>6414</v>
      </c>
      <c r="AK104" t="s">
        <v>6415</v>
      </c>
      <c r="AL104" t="s">
        <v>2061</v>
      </c>
      <c r="AM104" t="s">
        <v>6416</v>
      </c>
      <c r="AN104">
        <v>4.91</v>
      </c>
      <c r="AO104">
        <v>3.72</v>
      </c>
      <c r="AP104">
        <v>28</v>
      </c>
      <c r="AQ104">
        <v>48</v>
      </c>
      <c r="AR104">
        <v>104</v>
      </c>
      <c r="AS104">
        <v>4</v>
      </c>
      <c r="AT104">
        <v>3.4</v>
      </c>
      <c r="AU104">
        <v>3.5</v>
      </c>
      <c r="AV104">
        <v>99</v>
      </c>
      <c r="AW104">
        <v>1285.36</v>
      </c>
      <c r="AX104">
        <v>98</v>
      </c>
      <c r="AY104" t="s">
        <v>6417</v>
      </c>
      <c r="AZ104" t="s">
        <v>1006</v>
      </c>
      <c r="BA104" t="s">
        <v>6418</v>
      </c>
      <c r="BB104" t="s">
        <v>86</v>
      </c>
      <c r="BC104" t="s">
        <v>86</v>
      </c>
      <c r="BD104" t="s">
        <v>86</v>
      </c>
      <c r="BE104">
        <v>1284.06</v>
      </c>
      <c r="BF104">
        <v>1</v>
      </c>
      <c r="BG104">
        <v>12.34</v>
      </c>
      <c r="BH104">
        <v>1</v>
      </c>
      <c r="BI104">
        <v>2</v>
      </c>
      <c r="BJ104">
        <v>25.98</v>
      </c>
      <c r="BK104">
        <v>1</v>
      </c>
      <c r="BL104">
        <v>12.97</v>
      </c>
      <c r="BM104">
        <v>3.3</v>
      </c>
      <c r="BN104">
        <v>1.3</v>
      </c>
      <c r="BO104">
        <v>0</v>
      </c>
    </row>
    <row r="105" spans="1:67">
      <c r="A105" t="s">
        <v>72</v>
      </c>
      <c r="B105" t="s">
        <v>1748</v>
      </c>
      <c r="C105" t="s">
        <v>1749</v>
      </c>
      <c r="D105" t="s">
        <v>1750</v>
      </c>
      <c r="E105" t="s">
        <v>4435</v>
      </c>
      <c r="F105" t="s">
        <v>1750</v>
      </c>
      <c r="G105">
        <v>26340</v>
      </c>
      <c r="H105">
        <v>277</v>
      </c>
      <c r="I105">
        <v>297.12</v>
      </c>
      <c r="J105">
        <v>293.98</v>
      </c>
      <c r="K105">
        <v>0</v>
      </c>
      <c r="L105">
        <v>3.14</v>
      </c>
      <c r="M105">
        <v>0</v>
      </c>
      <c r="N105">
        <v>0</v>
      </c>
      <c r="O105">
        <v>0</v>
      </c>
      <c r="P105">
        <v>0</v>
      </c>
      <c r="Q105">
        <v>0</v>
      </c>
      <c r="R105" t="s">
        <v>5935</v>
      </c>
      <c r="S105">
        <v>799.59</v>
      </c>
      <c r="T105">
        <v>773.61</v>
      </c>
      <c r="U105">
        <v>0</v>
      </c>
      <c r="V105">
        <v>25.98</v>
      </c>
      <c r="W105">
        <v>0</v>
      </c>
      <c r="X105">
        <v>60</v>
      </c>
      <c r="Y105">
        <v>58</v>
      </c>
      <c r="Z105">
        <v>0</v>
      </c>
      <c r="AA105">
        <v>2</v>
      </c>
      <c r="AB105">
        <v>0</v>
      </c>
      <c r="AC105" t="s">
        <v>515</v>
      </c>
      <c r="AD105">
        <v>747.93</v>
      </c>
      <c r="AE105">
        <v>56</v>
      </c>
      <c r="AF105" t="s">
        <v>657</v>
      </c>
      <c r="AG105">
        <v>1.07</v>
      </c>
      <c r="AH105">
        <v>11.28</v>
      </c>
      <c r="AI105">
        <v>2.69</v>
      </c>
      <c r="AJ105" t="s">
        <v>1306</v>
      </c>
      <c r="AK105" t="s">
        <v>6096</v>
      </c>
      <c r="AL105" t="s">
        <v>6419</v>
      </c>
      <c r="AM105" t="s">
        <v>6420</v>
      </c>
      <c r="AN105">
        <v>4.95</v>
      </c>
      <c r="AO105">
        <v>3</v>
      </c>
      <c r="AP105">
        <v>26</v>
      </c>
      <c r="AQ105">
        <v>51</v>
      </c>
      <c r="AR105">
        <v>104</v>
      </c>
      <c r="AS105">
        <v>3.7</v>
      </c>
      <c r="AT105">
        <v>3.6</v>
      </c>
      <c r="AU105">
        <v>3.5</v>
      </c>
      <c r="AV105">
        <v>99</v>
      </c>
      <c r="AW105">
        <v>1285.36</v>
      </c>
      <c r="AX105">
        <v>98</v>
      </c>
      <c r="AY105" t="s">
        <v>6155</v>
      </c>
      <c r="AZ105" t="s">
        <v>359</v>
      </c>
      <c r="BA105" t="s">
        <v>1349</v>
      </c>
      <c r="BB105" t="s">
        <v>86</v>
      </c>
      <c r="BC105" t="s">
        <v>86</v>
      </c>
      <c r="BD105" t="s">
        <v>86</v>
      </c>
      <c r="BE105">
        <v>1281.46</v>
      </c>
      <c r="BF105">
        <v>1</v>
      </c>
      <c r="BG105">
        <v>12.34</v>
      </c>
      <c r="BH105">
        <v>1</v>
      </c>
      <c r="BI105">
        <v>6</v>
      </c>
      <c r="BJ105">
        <v>77.94</v>
      </c>
      <c r="BK105">
        <v>5</v>
      </c>
      <c r="BL105">
        <v>12.94</v>
      </c>
      <c r="BM105">
        <v>3.3</v>
      </c>
      <c r="BN105">
        <v>3.9</v>
      </c>
      <c r="BO105">
        <v>0</v>
      </c>
    </row>
    <row r="106" spans="1:67">
      <c r="A106" t="s">
        <v>72</v>
      </c>
      <c r="B106" t="s">
        <v>1432</v>
      </c>
      <c r="C106" t="s">
        <v>1433</v>
      </c>
      <c r="D106" t="s">
        <v>1434</v>
      </c>
      <c r="E106" t="s">
        <v>494</v>
      </c>
      <c r="F106" t="s">
        <v>1434</v>
      </c>
      <c r="G106">
        <v>45300</v>
      </c>
      <c r="H106">
        <v>521</v>
      </c>
      <c r="I106">
        <v>379.07</v>
      </c>
      <c r="J106">
        <v>356.08</v>
      </c>
      <c r="K106">
        <v>0</v>
      </c>
      <c r="L106">
        <v>22.99</v>
      </c>
      <c r="M106">
        <v>0</v>
      </c>
      <c r="N106">
        <v>0</v>
      </c>
      <c r="O106">
        <v>0</v>
      </c>
      <c r="P106">
        <v>0</v>
      </c>
      <c r="Q106">
        <v>0</v>
      </c>
      <c r="R106" t="s">
        <v>5935</v>
      </c>
      <c r="S106">
        <v>881.37</v>
      </c>
      <c r="T106">
        <v>829.41</v>
      </c>
      <c r="U106">
        <v>0</v>
      </c>
      <c r="V106">
        <v>51.96</v>
      </c>
      <c r="W106">
        <v>0</v>
      </c>
      <c r="X106">
        <v>67</v>
      </c>
      <c r="Y106">
        <v>63</v>
      </c>
      <c r="Z106">
        <v>0</v>
      </c>
      <c r="AA106">
        <v>4</v>
      </c>
      <c r="AB106">
        <v>0</v>
      </c>
      <c r="AC106" t="s">
        <v>6421</v>
      </c>
      <c r="AD106">
        <v>764.46</v>
      </c>
      <c r="AE106">
        <v>58</v>
      </c>
      <c r="AF106" t="s">
        <v>592</v>
      </c>
      <c r="AG106">
        <v>0.73</v>
      </c>
      <c r="AH106">
        <v>8.37</v>
      </c>
      <c r="AI106">
        <v>2.33</v>
      </c>
      <c r="AJ106" t="s">
        <v>1143</v>
      </c>
      <c r="AK106" t="s">
        <v>6422</v>
      </c>
      <c r="AL106" t="s">
        <v>6083</v>
      </c>
      <c r="AM106" t="s">
        <v>717</v>
      </c>
      <c r="AN106">
        <v>5.66</v>
      </c>
      <c r="AO106">
        <v>3.87</v>
      </c>
      <c r="AP106">
        <v>18</v>
      </c>
      <c r="AQ106">
        <v>39</v>
      </c>
      <c r="AR106">
        <v>87</v>
      </c>
      <c r="AS106">
        <v>2.6</v>
      </c>
      <c r="AT106">
        <v>2.8</v>
      </c>
      <c r="AU106">
        <v>2.9</v>
      </c>
      <c r="AV106">
        <v>98</v>
      </c>
      <c r="AW106">
        <v>1270.42</v>
      </c>
      <c r="AX106">
        <v>97</v>
      </c>
      <c r="AY106" t="s">
        <v>2182</v>
      </c>
      <c r="AZ106" t="s">
        <v>6423</v>
      </c>
      <c r="BA106" t="s">
        <v>1966</v>
      </c>
      <c r="BB106" t="s">
        <v>86</v>
      </c>
      <c r="BC106" t="s">
        <v>86</v>
      </c>
      <c r="BD106" t="s">
        <v>86</v>
      </c>
      <c r="BE106">
        <v>1267.82</v>
      </c>
      <c r="BF106">
        <v>4</v>
      </c>
      <c r="BG106">
        <v>49.36</v>
      </c>
      <c r="BH106">
        <v>4</v>
      </c>
      <c r="BI106">
        <v>4</v>
      </c>
      <c r="BJ106">
        <v>51.96</v>
      </c>
      <c r="BK106">
        <v>3</v>
      </c>
      <c r="BL106">
        <v>12.94</v>
      </c>
      <c r="BM106">
        <v>3.3</v>
      </c>
      <c r="BN106">
        <v>2.6</v>
      </c>
      <c r="BO106">
        <v>0</v>
      </c>
    </row>
    <row r="107" spans="1:67">
      <c r="A107" t="s">
        <v>72</v>
      </c>
      <c r="B107" t="s">
        <v>2078</v>
      </c>
      <c r="C107" t="s">
        <v>2079</v>
      </c>
      <c r="D107" t="s">
        <v>2080</v>
      </c>
      <c r="E107" t="s">
        <v>4970</v>
      </c>
      <c r="F107" t="s">
        <v>2080</v>
      </c>
      <c r="G107">
        <v>42624</v>
      </c>
      <c r="H107">
        <v>376</v>
      </c>
      <c r="I107">
        <v>339.45</v>
      </c>
      <c r="J107">
        <v>282.36</v>
      </c>
      <c r="K107">
        <v>0</v>
      </c>
      <c r="L107">
        <v>57.09</v>
      </c>
      <c r="M107">
        <v>0</v>
      </c>
      <c r="N107">
        <v>0</v>
      </c>
      <c r="O107">
        <v>0</v>
      </c>
      <c r="P107">
        <v>0</v>
      </c>
      <c r="Q107">
        <v>0</v>
      </c>
      <c r="R107" t="s">
        <v>5935</v>
      </c>
      <c r="S107">
        <v>833.36</v>
      </c>
      <c r="T107">
        <v>638.51</v>
      </c>
      <c r="U107">
        <v>0</v>
      </c>
      <c r="V107">
        <v>194.85</v>
      </c>
      <c r="W107">
        <v>0</v>
      </c>
      <c r="X107">
        <v>63</v>
      </c>
      <c r="Y107">
        <v>49</v>
      </c>
      <c r="Z107">
        <v>0</v>
      </c>
      <c r="AA107">
        <v>14</v>
      </c>
      <c r="AB107">
        <v>0</v>
      </c>
      <c r="AC107" t="s">
        <v>6424</v>
      </c>
      <c r="AD107">
        <v>711.86</v>
      </c>
      <c r="AE107">
        <v>55</v>
      </c>
      <c r="AF107" t="s">
        <v>1791</v>
      </c>
      <c r="AG107">
        <v>0.9</v>
      </c>
      <c r="AH107">
        <v>7.96</v>
      </c>
      <c r="AI107">
        <v>2.46</v>
      </c>
      <c r="AJ107" t="s">
        <v>6425</v>
      </c>
      <c r="AK107" t="s">
        <v>4731</v>
      </c>
      <c r="AL107" t="s">
        <v>6426</v>
      </c>
      <c r="AM107" t="s">
        <v>5675</v>
      </c>
      <c r="AN107">
        <v>5.39</v>
      </c>
      <c r="AO107">
        <v>3.5</v>
      </c>
      <c r="AP107">
        <v>26</v>
      </c>
      <c r="AQ107">
        <v>59</v>
      </c>
      <c r="AR107">
        <v>103</v>
      </c>
      <c r="AS107">
        <v>3.7</v>
      </c>
      <c r="AT107">
        <v>4.2</v>
      </c>
      <c r="AU107">
        <v>3.4</v>
      </c>
      <c r="AV107">
        <v>97</v>
      </c>
      <c r="AW107">
        <v>1259.38</v>
      </c>
      <c r="AX107">
        <v>96</v>
      </c>
      <c r="AY107" t="s">
        <v>6427</v>
      </c>
      <c r="AZ107" t="s">
        <v>6427</v>
      </c>
      <c r="BA107" t="s">
        <v>1545</v>
      </c>
      <c r="BB107" t="s">
        <v>86</v>
      </c>
      <c r="BC107" t="s">
        <v>86</v>
      </c>
      <c r="BD107" t="s">
        <v>86</v>
      </c>
      <c r="BE107">
        <v>1183.4</v>
      </c>
      <c r="BF107">
        <v>1</v>
      </c>
      <c r="BG107">
        <v>12.34</v>
      </c>
      <c r="BH107">
        <v>1</v>
      </c>
      <c r="BI107">
        <v>59</v>
      </c>
      <c r="BJ107">
        <v>765.76</v>
      </c>
      <c r="BK107">
        <v>58</v>
      </c>
      <c r="BL107">
        <v>12.2</v>
      </c>
      <c r="BM107">
        <v>3.2</v>
      </c>
      <c r="BN107">
        <v>75.98</v>
      </c>
      <c r="BO107">
        <v>0</v>
      </c>
    </row>
    <row r="108" spans="1:67">
      <c r="A108" t="s">
        <v>72</v>
      </c>
      <c r="B108" t="s">
        <v>1492</v>
      </c>
      <c r="C108" t="s">
        <v>1493</v>
      </c>
      <c r="D108" t="s">
        <v>1494</v>
      </c>
      <c r="E108" t="s">
        <v>5532</v>
      </c>
      <c r="F108" t="s">
        <v>1494</v>
      </c>
      <c r="G108">
        <v>37983</v>
      </c>
      <c r="H108">
        <v>482</v>
      </c>
      <c r="I108">
        <v>317.27</v>
      </c>
      <c r="J108">
        <v>298.09</v>
      </c>
      <c r="K108">
        <v>0</v>
      </c>
      <c r="L108">
        <v>19.18</v>
      </c>
      <c r="M108">
        <v>0</v>
      </c>
      <c r="N108">
        <v>0</v>
      </c>
      <c r="O108">
        <v>0</v>
      </c>
      <c r="P108">
        <v>0</v>
      </c>
      <c r="Q108">
        <v>0</v>
      </c>
      <c r="R108" t="s">
        <v>5935</v>
      </c>
      <c r="S108">
        <v>818.37</v>
      </c>
      <c r="T108">
        <v>766.41</v>
      </c>
      <c r="U108">
        <v>0</v>
      </c>
      <c r="V108">
        <v>51.96</v>
      </c>
      <c r="W108">
        <v>0</v>
      </c>
      <c r="X108">
        <v>63</v>
      </c>
      <c r="Y108">
        <v>59</v>
      </c>
      <c r="Z108">
        <v>0</v>
      </c>
      <c r="AA108">
        <v>4</v>
      </c>
      <c r="AB108">
        <v>0</v>
      </c>
      <c r="AC108" t="s">
        <v>6428</v>
      </c>
      <c r="AD108">
        <v>772.64</v>
      </c>
      <c r="AE108">
        <v>60</v>
      </c>
      <c r="AF108" t="s">
        <v>1753</v>
      </c>
      <c r="AG108">
        <v>0.66</v>
      </c>
      <c r="AH108">
        <v>8.35</v>
      </c>
      <c r="AI108">
        <v>2.58</v>
      </c>
      <c r="AJ108" t="s">
        <v>2734</v>
      </c>
      <c r="AK108" t="s">
        <v>1384</v>
      </c>
      <c r="AL108" t="s">
        <v>6429</v>
      </c>
      <c r="AM108" t="s">
        <v>4909</v>
      </c>
      <c r="AN108">
        <v>5.04</v>
      </c>
      <c r="AO108">
        <v>3.38</v>
      </c>
      <c r="AP108">
        <v>21</v>
      </c>
      <c r="AQ108">
        <v>34</v>
      </c>
      <c r="AR108">
        <v>79</v>
      </c>
      <c r="AS108">
        <v>3</v>
      </c>
      <c r="AT108">
        <v>2.4</v>
      </c>
      <c r="AU108">
        <v>2.6</v>
      </c>
      <c r="AV108">
        <v>94</v>
      </c>
      <c r="AW108">
        <v>1221.06</v>
      </c>
      <c r="AX108">
        <v>94</v>
      </c>
      <c r="AY108" t="s">
        <v>6430</v>
      </c>
      <c r="AZ108" t="s">
        <v>6431</v>
      </c>
      <c r="BA108" t="s">
        <v>6432</v>
      </c>
      <c r="BB108" t="s">
        <v>86</v>
      </c>
      <c r="BC108" t="s">
        <v>86</v>
      </c>
      <c r="BD108" t="s">
        <v>86</v>
      </c>
      <c r="BE108">
        <v>1219.76</v>
      </c>
      <c r="BF108">
        <v>0</v>
      </c>
      <c r="BG108">
        <v>0</v>
      </c>
      <c r="BH108">
        <v>0</v>
      </c>
      <c r="BI108">
        <v>2</v>
      </c>
      <c r="BJ108">
        <v>25.98</v>
      </c>
      <c r="BK108">
        <v>2</v>
      </c>
      <c r="BL108">
        <v>12.98</v>
      </c>
      <c r="BM108">
        <v>3.1</v>
      </c>
      <c r="BN108">
        <v>1.3</v>
      </c>
      <c r="BO108">
        <v>0</v>
      </c>
    </row>
    <row r="109" spans="1:67">
      <c r="A109" t="s">
        <v>72</v>
      </c>
      <c r="B109" t="s">
        <v>4105</v>
      </c>
      <c r="C109" t="s">
        <v>4106</v>
      </c>
      <c r="D109" t="s">
        <v>4107</v>
      </c>
      <c r="E109" t="s">
        <v>1961</v>
      </c>
      <c r="F109" t="s">
        <v>4107</v>
      </c>
      <c r="G109">
        <v>31538</v>
      </c>
      <c r="H109">
        <v>357</v>
      </c>
      <c r="I109">
        <v>271.42</v>
      </c>
      <c r="J109">
        <v>200.04</v>
      </c>
      <c r="K109">
        <v>0</v>
      </c>
      <c r="L109">
        <v>71.38</v>
      </c>
      <c r="M109">
        <v>0</v>
      </c>
      <c r="N109">
        <v>0</v>
      </c>
      <c r="O109">
        <v>0</v>
      </c>
      <c r="P109">
        <v>0</v>
      </c>
      <c r="Q109">
        <v>0</v>
      </c>
      <c r="R109" t="s">
        <v>5935</v>
      </c>
      <c r="S109">
        <v>350.78</v>
      </c>
      <c r="T109">
        <v>191.03</v>
      </c>
      <c r="U109">
        <v>0</v>
      </c>
      <c r="V109">
        <v>159.75</v>
      </c>
      <c r="W109">
        <v>0</v>
      </c>
      <c r="X109">
        <v>35</v>
      </c>
      <c r="Y109">
        <v>19</v>
      </c>
      <c r="Z109">
        <v>0</v>
      </c>
      <c r="AA109">
        <v>16</v>
      </c>
      <c r="AB109">
        <v>0</v>
      </c>
      <c r="AC109" t="s">
        <v>6433</v>
      </c>
      <c r="AD109">
        <v>299.52</v>
      </c>
      <c r="AE109">
        <v>31</v>
      </c>
      <c r="AF109" t="s">
        <v>357</v>
      </c>
      <c r="AG109">
        <v>0.76</v>
      </c>
      <c r="AH109">
        <v>8.61</v>
      </c>
      <c r="AI109">
        <v>1.29</v>
      </c>
      <c r="AJ109" t="s">
        <v>6434</v>
      </c>
      <c r="AK109" t="s">
        <v>2776</v>
      </c>
      <c r="AL109" t="s">
        <v>6214</v>
      </c>
      <c r="AM109" t="s">
        <v>5224</v>
      </c>
      <c r="AN109">
        <v>7.75</v>
      </c>
      <c r="AO109">
        <v>2.89</v>
      </c>
      <c r="AP109">
        <v>11</v>
      </c>
      <c r="AQ109">
        <v>43</v>
      </c>
      <c r="AR109">
        <v>98</v>
      </c>
      <c r="AS109">
        <v>1.6</v>
      </c>
      <c r="AT109">
        <v>3.1</v>
      </c>
      <c r="AU109">
        <v>3.3</v>
      </c>
      <c r="AV109">
        <v>94</v>
      </c>
      <c r="AW109">
        <v>928.89</v>
      </c>
      <c r="AX109">
        <v>94</v>
      </c>
      <c r="AY109" t="s">
        <v>6435</v>
      </c>
      <c r="AZ109" t="s">
        <v>6436</v>
      </c>
      <c r="BA109" t="s">
        <v>6435</v>
      </c>
      <c r="BB109" t="s">
        <v>86</v>
      </c>
      <c r="BC109" t="s">
        <v>86</v>
      </c>
      <c r="BD109" t="s">
        <v>86</v>
      </c>
      <c r="BE109">
        <v>872.9</v>
      </c>
      <c r="BF109">
        <v>2</v>
      </c>
      <c r="BG109">
        <v>19.8</v>
      </c>
      <c r="BH109">
        <v>2</v>
      </c>
      <c r="BI109">
        <v>56</v>
      </c>
      <c r="BJ109">
        <v>559.35</v>
      </c>
      <c r="BK109">
        <v>56</v>
      </c>
      <c r="BL109">
        <v>9.29</v>
      </c>
      <c r="BM109">
        <v>3.1</v>
      </c>
      <c r="BN109">
        <v>55.99</v>
      </c>
      <c r="BO109">
        <v>0</v>
      </c>
    </row>
    <row r="110" spans="1:67">
      <c r="A110" t="s">
        <v>72</v>
      </c>
      <c r="B110" t="s">
        <v>1799</v>
      </c>
      <c r="C110" t="s">
        <v>1800</v>
      </c>
      <c r="D110" t="s">
        <v>1801</v>
      </c>
      <c r="E110" t="s">
        <v>1766</v>
      </c>
      <c r="F110" t="s">
        <v>1801</v>
      </c>
      <c r="G110">
        <v>44162</v>
      </c>
      <c r="H110">
        <v>224</v>
      </c>
      <c r="I110">
        <v>228.79</v>
      </c>
      <c r="J110">
        <v>225.01</v>
      </c>
      <c r="K110">
        <v>0</v>
      </c>
      <c r="L110">
        <v>3.78</v>
      </c>
      <c r="M110">
        <v>0</v>
      </c>
      <c r="N110">
        <v>0</v>
      </c>
      <c r="O110">
        <v>0</v>
      </c>
      <c r="P110">
        <v>0</v>
      </c>
      <c r="Q110">
        <v>0</v>
      </c>
      <c r="R110" t="s">
        <v>5935</v>
      </c>
      <c r="S110">
        <v>819.72</v>
      </c>
      <c r="T110">
        <v>806.73</v>
      </c>
      <c r="U110">
        <v>0</v>
      </c>
      <c r="V110">
        <v>12.99</v>
      </c>
      <c r="W110">
        <v>0</v>
      </c>
      <c r="X110">
        <v>60</v>
      </c>
      <c r="Y110">
        <v>59</v>
      </c>
      <c r="Z110">
        <v>0</v>
      </c>
      <c r="AA110">
        <v>1</v>
      </c>
      <c r="AB110">
        <v>0</v>
      </c>
      <c r="AC110" t="s">
        <v>4430</v>
      </c>
      <c r="AD110">
        <v>746.74</v>
      </c>
      <c r="AE110">
        <v>54</v>
      </c>
      <c r="AF110" t="s">
        <v>238</v>
      </c>
      <c r="AG110">
        <v>1.02</v>
      </c>
      <c r="AH110">
        <v>5.18</v>
      </c>
      <c r="AI110">
        <v>3.58</v>
      </c>
      <c r="AJ110" t="s">
        <v>6437</v>
      </c>
      <c r="AK110" t="s">
        <v>6438</v>
      </c>
      <c r="AL110" t="s">
        <v>4788</v>
      </c>
      <c r="AM110" t="s">
        <v>6439</v>
      </c>
      <c r="AN110">
        <v>3.81</v>
      </c>
      <c r="AO110">
        <v>2.49</v>
      </c>
      <c r="AP110">
        <v>25</v>
      </c>
      <c r="AQ110">
        <v>41</v>
      </c>
      <c r="AR110">
        <v>88</v>
      </c>
      <c r="AS110">
        <v>3.6</v>
      </c>
      <c r="AT110">
        <v>2.9</v>
      </c>
      <c r="AU110">
        <v>2.9</v>
      </c>
      <c r="AV110">
        <v>92</v>
      </c>
      <c r="AW110">
        <v>1193.78</v>
      </c>
      <c r="AX110">
        <v>89</v>
      </c>
      <c r="AY110" t="s">
        <v>607</v>
      </c>
      <c r="AZ110" t="s">
        <v>758</v>
      </c>
      <c r="BA110" t="s">
        <v>1105</v>
      </c>
      <c r="BB110" t="s">
        <v>86</v>
      </c>
      <c r="BC110" t="s">
        <v>86</v>
      </c>
      <c r="BD110" t="s">
        <v>86</v>
      </c>
      <c r="BE110">
        <v>1186.63</v>
      </c>
      <c r="BF110">
        <v>2</v>
      </c>
      <c r="BG110">
        <v>24.68</v>
      </c>
      <c r="BH110">
        <v>2</v>
      </c>
      <c r="BI110">
        <v>11</v>
      </c>
      <c r="BJ110">
        <v>142.89</v>
      </c>
      <c r="BK110">
        <v>8</v>
      </c>
      <c r="BL110">
        <v>12.9</v>
      </c>
      <c r="BM110">
        <v>3.1</v>
      </c>
      <c r="BN110">
        <v>7.15</v>
      </c>
      <c r="BO110">
        <v>0</v>
      </c>
    </row>
    <row r="111" spans="1:67">
      <c r="A111" t="s">
        <v>72</v>
      </c>
      <c r="B111" t="s">
        <v>1389</v>
      </c>
      <c r="C111" t="s">
        <v>1390</v>
      </c>
      <c r="D111" t="s">
        <v>1391</v>
      </c>
      <c r="E111" t="s">
        <v>6440</v>
      </c>
      <c r="F111" t="s">
        <v>1391</v>
      </c>
      <c r="G111">
        <v>52015</v>
      </c>
      <c r="H111">
        <v>397</v>
      </c>
      <c r="I111">
        <v>281.05</v>
      </c>
      <c r="J111">
        <v>281.05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 t="s">
        <v>5935</v>
      </c>
      <c r="S111">
        <v>694.5</v>
      </c>
      <c r="T111">
        <v>694.5</v>
      </c>
      <c r="U111">
        <v>0</v>
      </c>
      <c r="V111">
        <v>0</v>
      </c>
      <c r="W111">
        <v>0</v>
      </c>
      <c r="X111">
        <v>49</v>
      </c>
      <c r="Y111">
        <v>49</v>
      </c>
      <c r="Z111">
        <v>0</v>
      </c>
      <c r="AA111">
        <v>0</v>
      </c>
      <c r="AB111">
        <v>0</v>
      </c>
      <c r="AC111" t="s">
        <v>6441</v>
      </c>
      <c r="AD111">
        <v>657.53</v>
      </c>
      <c r="AE111">
        <v>46</v>
      </c>
      <c r="AF111" t="s">
        <v>105</v>
      </c>
      <c r="AG111">
        <v>0.71</v>
      </c>
      <c r="AH111">
        <v>5.4</v>
      </c>
      <c r="AI111">
        <v>2.47</v>
      </c>
      <c r="AJ111" t="s">
        <v>6442</v>
      </c>
      <c r="AK111" t="s">
        <v>5790</v>
      </c>
      <c r="AL111" t="s">
        <v>6175</v>
      </c>
      <c r="AM111" t="s">
        <v>6443</v>
      </c>
      <c r="AN111">
        <v>5.74</v>
      </c>
      <c r="AO111">
        <v>3.05</v>
      </c>
      <c r="AP111">
        <v>21</v>
      </c>
      <c r="AQ111">
        <v>42</v>
      </c>
      <c r="AR111">
        <v>95</v>
      </c>
      <c r="AS111">
        <v>3</v>
      </c>
      <c r="AT111">
        <v>3</v>
      </c>
      <c r="AU111">
        <v>3.2</v>
      </c>
      <c r="AV111">
        <v>92</v>
      </c>
      <c r="AW111">
        <v>1273.09</v>
      </c>
      <c r="AX111">
        <v>89</v>
      </c>
      <c r="AY111" t="s">
        <v>6444</v>
      </c>
      <c r="AZ111" t="s">
        <v>6445</v>
      </c>
      <c r="BA111" t="s">
        <v>5699</v>
      </c>
      <c r="BB111" t="s">
        <v>86</v>
      </c>
      <c r="BC111" t="s">
        <v>86</v>
      </c>
      <c r="BD111" t="s">
        <v>86</v>
      </c>
      <c r="BE111">
        <v>1268.89</v>
      </c>
      <c r="BF111">
        <v>0</v>
      </c>
      <c r="BG111">
        <v>0</v>
      </c>
      <c r="BH111">
        <v>0</v>
      </c>
      <c r="BI111">
        <v>6</v>
      </c>
      <c r="BJ111">
        <v>83.94</v>
      </c>
      <c r="BK111">
        <v>4</v>
      </c>
      <c r="BL111">
        <v>13.79</v>
      </c>
      <c r="BM111">
        <v>3.1</v>
      </c>
      <c r="BN111">
        <v>4.2</v>
      </c>
      <c r="BO111">
        <v>0</v>
      </c>
    </row>
    <row r="112" spans="1:67">
      <c r="A112" t="s">
        <v>72</v>
      </c>
      <c r="B112" t="s">
        <v>818</v>
      </c>
      <c r="C112" t="s">
        <v>819</v>
      </c>
      <c r="D112" t="s">
        <v>820</v>
      </c>
      <c r="E112" t="s">
        <v>401</v>
      </c>
      <c r="F112" t="s">
        <v>820</v>
      </c>
      <c r="G112">
        <v>54131</v>
      </c>
      <c r="H112">
        <v>458</v>
      </c>
      <c r="I112">
        <v>293.17</v>
      </c>
      <c r="J112">
        <v>249.85</v>
      </c>
      <c r="K112">
        <v>0</v>
      </c>
      <c r="L112">
        <v>43.32</v>
      </c>
      <c r="M112">
        <v>0</v>
      </c>
      <c r="N112">
        <v>0</v>
      </c>
      <c r="O112">
        <v>0</v>
      </c>
      <c r="P112">
        <v>0</v>
      </c>
      <c r="Q112">
        <v>0</v>
      </c>
      <c r="R112" t="s">
        <v>5935</v>
      </c>
      <c r="S112">
        <v>865.59</v>
      </c>
      <c r="T112">
        <v>785.67</v>
      </c>
      <c r="U112">
        <v>0</v>
      </c>
      <c r="V112">
        <v>79.92</v>
      </c>
      <c r="W112">
        <v>0</v>
      </c>
      <c r="X112">
        <v>80</v>
      </c>
      <c r="Y112">
        <v>74</v>
      </c>
      <c r="Z112">
        <v>0</v>
      </c>
      <c r="AA112">
        <v>6</v>
      </c>
      <c r="AB112">
        <v>0</v>
      </c>
      <c r="AC112" t="s">
        <v>86</v>
      </c>
      <c r="AD112">
        <v>624.7</v>
      </c>
      <c r="AE112">
        <v>62</v>
      </c>
      <c r="AF112" t="s">
        <v>118</v>
      </c>
      <c r="AG112">
        <v>0.64</v>
      </c>
      <c r="AH112">
        <v>5.42</v>
      </c>
      <c r="AI112">
        <v>2.95</v>
      </c>
      <c r="AJ112" t="s">
        <v>6446</v>
      </c>
      <c r="AK112" t="s">
        <v>6447</v>
      </c>
      <c r="AL112" t="s">
        <v>6448</v>
      </c>
      <c r="AM112" t="s">
        <v>6449</v>
      </c>
      <c r="AN112">
        <v>3.66</v>
      </c>
      <c r="AO112">
        <v>3.19</v>
      </c>
      <c r="AP112">
        <v>17</v>
      </c>
      <c r="AQ112">
        <v>36</v>
      </c>
      <c r="AR112">
        <v>87</v>
      </c>
      <c r="AS112">
        <v>2.4</v>
      </c>
      <c r="AT112">
        <v>2.6</v>
      </c>
      <c r="AU112">
        <v>2.9</v>
      </c>
      <c r="AV112">
        <v>92</v>
      </c>
      <c r="AW112">
        <v>899.1</v>
      </c>
      <c r="AX112">
        <v>80</v>
      </c>
      <c r="AY112" t="s">
        <v>466</v>
      </c>
      <c r="AZ112" t="s">
        <v>6450</v>
      </c>
      <c r="BA112" t="s">
        <v>5036</v>
      </c>
      <c r="BB112" t="s">
        <v>86</v>
      </c>
      <c r="BC112" t="s">
        <v>86</v>
      </c>
      <c r="BD112" t="s">
        <v>86</v>
      </c>
      <c r="BE112">
        <v>888.1</v>
      </c>
      <c r="BF112">
        <v>1</v>
      </c>
      <c r="BG112">
        <v>9.99</v>
      </c>
      <c r="BH112">
        <v>1</v>
      </c>
      <c r="BI112">
        <v>22</v>
      </c>
      <c r="BJ112">
        <v>219.78</v>
      </c>
      <c r="BK112">
        <v>11</v>
      </c>
      <c r="BL112">
        <v>9.65</v>
      </c>
      <c r="BM112">
        <v>3.1</v>
      </c>
      <c r="BN112">
        <v>11</v>
      </c>
      <c r="BO112">
        <v>0</v>
      </c>
    </row>
    <row r="113" spans="1:67">
      <c r="A113" t="s">
        <v>72</v>
      </c>
      <c r="B113" t="s">
        <v>1266</v>
      </c>
      <c r="C113" t="s">
        <v>1267</v>
      </c>
      <c r="D113" t="s">
        <v>1268</v>
      </c>
      <c r="E113" t="s">
        <v>6451</v>
      </c>
      <c r="F113" t="s">
        <v>1268</v>
      </c>
      <c r="G113">
        <v>39370</v>
      </c>
      <c r="H113">
        <v>402</v>
      </c>
      <c r="I113">
        <v>333.39</v>
      </c>
      <c r="J113">
        <v>323.93</v>
      </c>
      <c r="K113">
        <v>0</v>
      </c>
      <c r="L113">
        <v>9.46</v>
      </c>
      <c r="M113">
        <v>0</v>
      </c>
      <c r="N113">
        <v>0</v>
      </c>
      <c r="O113">
        <v>0</v>
      </c>
      <c r="P113">
        <v>0</v>
      </c>
      <c r="Q113">
        <v>0</v>
      </c>
      <c r="R113" t="s">
        <v>5935</v>
      </c>
      <c r="S113">
        <v>817.41</v>
      </c>
      <c r="T113">
        <v>791.43</v>
      </c>
      <c r="U113">
        <v>0</v>
      </c>
      <c r="V113">
        <v>25.98</v>
      </c>
      <c r="W113">
        <v>0</v>
      </c>
      <c r="X113">
        <v>59</v>
      </c>
      <c r="Y113">
        <v>57</v>
      </c>
      <c r="Z113">
        <v>0</v>
      </c>
      <c r="AA113">
        <v>2</v>
      </c>
      <c r="AB113">
        <v>0</v>
      </c>
      <c r="AC113" t="s">
        <v>6452</v>
      </c>
      <c r="AD113">
        <v>635.21</v>
      </c>
      <c r="AE113">
        <v>48</v>
      </c>
      <c r="AF113" t="s">
        <v>2357</v>
      </c>
      <c r="AG113">
        <v>0.83</v>
      </c>
      <c r="AH113">
        <v>8.47</v>
      </c>
      <c r="AI113">
        <v>2.45</v>
      </c>
      <c r="AJ113" t="s">
        <v>1037</v>
      </c>
      <c r="AK113" t="s">
        <v>2321</v>
      </c>
      <c r="AL113" t="s">
        <v>6415</v>
      </c>
      <c r="AM113" t="s">
        <v>5705</v>
      </c>
      <c r="AN113">
        <v>5.65</v>
      </c>
      <c r="AO113">
        <v>3.7</v>
      </c>
      <c r="AP113">
        <v>19</v>
      </c>
      <c r="AQ113">
        <v>43</v>
      </c>
      <c r="AR113">
        <v>92</v>
      </c>
      <c r="AS113">
        <v>2.7</v>
      </c>
      <c r="AT113">
        <v>3.1</v>
      </c>
      <c r="AU113">
        <v>3.1</v>
      </c>
      <c r="AV113">
        <v>90</v>
      </c>
      <c r="AW113">
        <v>1167.8</v>
      </c>
      <c r="AX113">
        <v>89</v>
      </c>
      <c r="AY113" t="s">
        <v>6453</v>
      </c>
      <c r="AZ113" t="s">
        <v>6380</v>
      </c>
      <c r="BA113" t="s">
        <v>6454</v>
      </c>
      <c r="BB113" t="s">
        <v>86</v>
      </c>
      <c r="BC113" t="s">
        <v>86</v>
      </c>
      <c r="BD113" t="s">
        <v>86</v>
      </c>
      <c r="BE113">
        <v>1164.55</v>
      </c>
      <c r="BF113">
        <v>2</v>
      </c>
      <c r="BG113">
        <v>24.68</v>
      </c>
      <c r="BH113">
        <v>2</v>
      </c>
      <c r="BI113">
        <v>5</v>
      </c>
      <c r="BJ113">
        <v>64.95</v>
      </c>
      <c r="BK113">
        <v>4</v>
      </c>
      <c r="BL113">
        <v>12.94</v>
      </c>
      <c r="BM113">
        <v>3</v>
      </c>
      <c r="BN113">
        <v>3.25</v>
      </c>
      <c r="BO113">
        <v>0</v>
      </c>
    </row>
    <row r="114" spans="1:67">
      <c r="A114" t="s">
        <v>72</v>
      </c>
      <c r="B114" t="s">
        <v>1219</v>
      </c>
      <c r="C114" t="s">
        <v>1220</v>
      </c>
      <c r="D114" t="s">
        <v>1221</v>
      </c>
      <c r="E114" t="s">
        <v>6455</v>
      </c>
      <c r="F114" t="s">
        <v>1221</v>
      </c>
      <c r="G114">
        <v>21572</v>
      </c>
      <c r="H114">
        <v>201</v>
      </c>
      <c r="I114">
        <v>91.8</v>
      </c>
      <c r="J114">
        <v>87.19</v>
      </c>
      <c r="K114">
        <v>0</v>
      </c>
      <c r="L114">
        <v>4.61</v>
      </c>
      <c r="M114">
        <v>0</v>
      </c>
      <c r="N114">
        <v>0</v>
      </c>
      <c r="O114">
        <v>0</v>
      </c>
      <c r="P114">
        <v>0</v>
      </c>
      <c r="Q114">
        <v>0</v>
      </c>
      <c r="R114" t="s">
        <v>5935</v>
      </c>
      <c r="S114">
        <v>538.51</v>
      </c>
      <c r="T114">
        <v>528.52</v>
      </c>
      <c r="U114">
        <v>0</v>
      </c>
      <c r="V114">
        <v>9.99</v>
      </c>
      <c r="W114">
        <v>0</v>
      </c>
      <c r="X114">
        <v>49</v>
      </c>
      <c r="Y114">
        <v>48</v>
      </c>
      <c r="Z114">
        <v>0</v>
      </c>
      <c r="AA114">
        <v>1</v>
      </c>
      <c r="AB114">
        <v>0</v>
      </c>
      <c r="AC114" t="s">
        <v>6456</v>
      </c>
      <c r="AD114">
        <v>389.61</v>
      </c>
      <c r="AE114">
        <v>39</v>
      </c>
      <c r="AF114" t="s">
        <v>714</v>
      </c>
      <c r="AG114">
        <v>0.46</v>
      </c>
      <c r="AH114">
        <v>4.26</v>
      </c>
      <c r="AI114">
        <v>5.87</v>
      </c>
      <c r="AJ114" t="s">
        <v>4771</v>
      </c>
      <c r="AK114" t="s">
        <v>675</v>
      </c>
      <c r="AL114" t="s">
        <v>6457</v>
      </c>
      <c r="AM114" t="s">
        <v>6458</v>
      </c>
      <c r="AN114">
        <v>1.87</v>
      </c>
      <c r="AO114">
        <v>1.03</v>
      </c>
      <c r="AP114">
        <v>16</v>
      </c>
      <c r="AQ114">
        <v>32</v>
      </c>
      <c r="AR114">
        <v>88</v>
      </c>
      <c r="AS114">
        <v>2.3</v>
      </c>
      <c r="AT114">
        <v>2.3</v>
      </c>
      <c r="AU114">
        <v>2.9</v>
      </c>
      <c r="AV114">
        <v>89</v>
      </c>
      <c r="AW114">
        <v>888.11</v>
      </c>
      <c r="AX114">
        <v>88</v>
      </c>
      <c r="AY114" t="s">
        <v>6459</v>
      </c>
      <c r="AZ114" t="s">
        <v>256</v>
      </c>
      <c r="BA114" t="s">
        <v>592</v>
      </c>
      <c r="BB114" t="s">
        <v>86</v>
      </c>
      <c r="BC114" t="s">
        <v>86</v>
      </c>
      <c r="BD114" t="s">
        <v>86</v>
      </c>
      <c r="BE114">
        <v>882.11</v>
      </c>
      <c r="BF114">
        <v>2</v>
      </c>
      <c r="BG114">
        <v>18.98</v>
      </c>
      <c r="BH114">
        <v>2</v>
      </c>
      <c r="BI114">
        <v>12</v>
      </c>
      <c r="BJ114">
        <v>119.88</v>
      </c>
      <c r="BK114">
        <v>11</v>
      </c>
      <c r="BL114">
        <v>9.91</v>
      </c>
      <c r="BM114">
        <v>3</v>
      </c>
      <c r="BN114">
        <v>6</v>
      </c>
      <c r="BO114">
        <v>0</v>
      </c>
    </row>
    <row r="115" spans="1:67">
      <c r="A115" t="s">
        <v>72</v>
      </c>
      <c r="B115" t="s">
        <v>892</v>
      </c>
      <c r="C115" t="s">
        <v>893</v>
      </c>
      <c r="D115" t="s">
        <v>894</v>
      </c>
      <c r="E115" t="s">
        <v>6460</v>
      </c>
      <c r="F115" t="s">
        <v>894</v>
      </c>
      <c r="G115">
        <v>41928</v>
      </c>
      <c r="H115">
        <v>360</v>
      </c>
      <c r="I115">
        <v>220.39</v>
      </c>
      <c r="J115">
        <v>189.58</v>
      </c>
      <c r="K115">
        <v>0</v>
      </c>
      <c r="L115">
        <v>30.81</v>
      </c>
      <c r="M115">
        <v>0</v>
      </c>
      <c r="N115">
        <v>0</v>
      </c>
      <c r="O115">
        <v>0</v>
      </c>
      <c r="P115">
        <v>0</v>
      </c>
      <c r="Q115">
        <v>0</v>
      </c>
      <c r="R115" t="s">
        <v>5935</v>
      </c>
      <c r="S115">
        <v>686.51</v>
      </c>
      <c r="T115">
        <v>549.37</v>
      </c>
      <c r="U115">
        <v>0</v>
      </c>
      <c r="V115">
        <v>137.14</v>
      </c>
      <c r="W115">
        <v>0</v>
      </c>
      <c r="X115">
        <v>61</v>
      </c>
      <c r="Y115">
        <v>52</v>
      </c>
      <c r="Z115">
        <v>0</v>
      </c>
      <c r="AA115">
        <v>9</v>
      </c>
      <c r="AB115">
        <v>0</v>
      </c>
      <c r="AC115" t="s">
        <v>6461</v>
      </c>
      <c r="AD115">
        <v>558.33</v>
      </c>
      <c r="AE115">
        <v>51</v>
      </c>
      <c r="AF115" t="s">
        <v>1721</v>
      </c>
      <c r="AG115">
        <v>0.61</v>
      </c>
      <c r="AH115">
        <v>5.26</v>
      </c>
      <c r="AI115">
        <v>3.11</v>
      </c>
      <c r="AJ115" t="s">
        <v>671</v>
      </c>
      <c r="AK115" t="s">
        <v>6462</v>
      </c>
      <c r="AL115" t="s">
        <v>911</v>
      </c>
      <c r="AM115" t="s">
        <v>6463</v>
      </c>
      <c r="AN115">
        <v>3.61</v>
      </c>
      <c r="AO115">
        <v>2.48</v>
      </c>
      <c r="AP115">
        <v>15</v>
      </c>
      <c r="AQ115">
        <v>38</v>
      </c>
      <c r="AR115">
        <v>89</v>
      </c>
      <c r="AS115">
        <v>2.1</v>
      </c>
      <c r="AT115">
        <v>2.7</v>
      </c>
      <c r="AU115">
        <v>3</v>
      </c>
      <c r="AV115">
        <v>89</v>
      </c>
      <c r="AW115">
        <v>878.12</v>
      </c>
      <c r="AX115">
        <v>80</v>
      </c>
      <c r="AY115" t="s">
        <v>6464</v>
      </c>
      <c r="AZ115" t="s">
        <v>6465</v>
      </c>
      <c r="BA115" t="s">
        <v>1006</v>
      </c>
      <c r="BB115" t="s">
        <v>86</v>
      </c>
      <c r="BC115" t="s">
        <v>86</v>
      </c>
      <c r="BD115" t="s">
        <v>86</v>
      </c>
      <c r="BE115">
        <v>866.12</v>
      </c>
      <c r="BF115">
        <v>2</v>
      </c>
      <c r="BG115">
        <v>18.98</v>
      </c>
      <c r="BH115">
        <v>2</v>
      </c>
      <c r="BI115">
        <v>24</v>
      </c>
      <c r="BJ115">
        <v>239.76</v>
      </c>
      <c r="BK115">
        <v>15</v>
      </c>
      <c r="BL115">
        <v>9.73</v>
      </c>
      <c r="BM115">
        <v>3</v>
      </c>
      <c r="BN115">
        <v>12</v>
      </c>
      <c r="BO115">
        <v>0</v>
      </c>
    </row>
    <row r="116" spans="1:67">
      <c r="A116" t="s">
        <v>72</v>
      </c>
      <c r="B116" t="s">
        <v>2407</v>
      </c>
      <c r="C116" t="s">
        <v>2408</v>
      </c>
      <c r="D116" t="s">
        <v>2409</v>
      </c>
      <c r="E116" t="s">
        <v>6466</v>
      </c>
      <c r="F116" t="s">
        <v>2409</v>
      </c>
      <c r="G116">
        <v>45615</v>
      </c>
      <c r="H116">
        <v>892</v>
      </c>
      <c r="I116">
        <v>632.85</v>
      </c>
      <c r="J116">
        <v>558.08</v>
      </c>
      <c r="K116">
        <v>0</v>
      </c>
      <c r="L116">
        <v>74.77</v>
      </c>
      <c r="M116">
        <v>0</v>
      </c>
      <c r="N116">
        <v>0</v>
      </c>
      <c r="O116">
        <v>0</v>
      </c>
      <c r="P116">
        <v>0</v>
      </c>
      <c r="Q116">
        <v>0</v>
      </c>
      <c r="R116" t="s">
        <v>5935</v>
      </c>
      <c r="S116">
        <v>1626.5</v>
      </c>
      <c r="T116">
        <v>1466.58</v>
      </c>
      <c r="U116">
        <v>0</v>
      </c>
      <c r="V116">
        <v>159.92</v>
      </c>
      <c r="W116">
        <v>0</v>
      </c>
      <c r="X116">
        <v>85</v>
      </c>
      <c r="Y116">
        <v>77</v>
      </c>
      <c r="Z116">
        <v>0</v>
      </c>
      <c r="AA116">
        <v>8</v>
      </c>
      <c r="AB116">
        <v>0</v>
      </c>
      <c r="AC116" t="s">
        <v>86</v>
      </c>
      <c r="AD116">
        <v>1459.27</v>
      </c>
      <c r="AE116">
        <v>73</v>
      </c>
      <c r="AF116" t="s">
        <v>6467</v>
      </c>
      <c r="AG116">
        <v>0.71</v>
      </c>
      <c r="AH116">
        <v>13.87</v>
      </c>
      <c r="AI116">
        <v>2.57</v>
      </c>
      <c r="AJ116" t="s">
        <v>6468</v>
      </c>
      <c r="AK116" t="s">
        <v>6469</v>
      </c>
      <c r="AL116" t="s">
        <v>4469</v>
      </c>
      <c r="AM116" t="s">
        <v>6470</v>
      </c>
      <c r="AN116">
        <v>7.45</v>
      </c>
      <c r="AO116">
        <v>7.45</v>
      </c>
      <c r="AP116">
        <v>25</v>
      </c>
      <c r="AQ116">
        <v>53</v>
      </c>
      <c r="AR116">
        <v>84</v>
      </c>
      <c r="AS116">
        <v>3.6</v>
      </c>
      <c r="AT116">
        <v>3.8</v>
      </c>
      <c r="AU116">
        <v>2.8</v>
      </c>
      <c r="AV116">
        <v>85</v>
      </c>
      <c r="AW116">
        <v>1699.15</v>
      </c>
      <c r="AX116">
        <v>85</v>
      </c>
      <c r="AY116" t="s">
        <v>6471</v>
      </c>
      <c r="AZ116" t="s">
        <v>6471</v>
      </c>
      <c r="BA116" t="s">
        <v>1501</v>
      </c>
      <c r="BB116" t="s">
        <v>86</v>
      </c>
      <c r="BC116" t="s">
        <v>86</v>
      </c>
      <c r="BD116" t="s">
        <v>86</v>
      </c>
      <c r="BE116">
        <v>1573.15</v>
      </c>
      <c r="BF116">
        <v>2</v>
      </c>
      <c r="BG116">
        <v>39.98</v>
      </c>
      <c r="BH116">
        <v>2</v>
      </c>
      <c r="BI116">
        <v>63</v>
      </c>
      <c r="BJ116">
        <v>1259.37</v>
      </c>
      <c r="BK116">
        <v>63</v>
      </c>
      <c r="BL116">
        <v>18.51</v>
      </c>
      <c r="BM116">
        <v>2.8</v>
      </c>
      <c r="BN116">
        <v>126</v>
      </c>
      <c r="BO116">
        <v>0</v>
      </c>
    </row>
    <row r="117" spans="1:67">
      <c r="A117" t="s">
        <v>72</v>
      </c>
      <c r="B117" t="s">
        <v>1007</v>
      </c>
      <c r="C117" t="s">
        <v>1008</v>
      </c>
      <c r="D117" t="s">
        <v>1009</v>
      </c>
      <c r="E117" t="s">
        <v>6472</v>
      </c>
      <c r="F117" t="s">
        <v>1009</v>
      </c>
      <c r="G117">
        <v>10056</v>
      </c>
      <c r="H117">
        <v>160</v>
      </c>
      <c r="I117">
        <v>84.32</v>
      </c>
      <c r="J117">
        <v>65.4</v>
      </c>
      <c r="K117">
        <v>0</v>
      </c>
      <c r="L117">
        <v>18.92</v>
      </c>
      <c r="M117">
        <v>0</v>
      </c>
      <c r="N117">
        <v>0</v>
      </c>
      <c r="O117">
        <v>0</v>
      </c>
      <c r="P117">
        <v>0</v>
      </c>
      <c r="Q117">
        <v>0</v>
      </c>
      <c r="R117" t="s">
        <v>5935</v>
      </c>
      <c r="S117">
        <v>346.66</v>
      </c>
      <c r="T117">
        <v>246.76</v>
      </c>
      <c r="U117">
        <v>0</v>
      </c>
      <c r="V117">
        <v>99.9</v>
      </c>
      <c r="W117">
        <v>0</v>
      </c>
      <c r="X117">
        <v>34</v>
      </c>
      <c r="Y117">
        <v>24</v>
      </c>
      <c r="Z117">
        <v>0</v>
      </c>
      <c r="AA117">
        <v>10</v>
      </c>
      <c r="AB117">
        <v>0</v>
      </c>
      <c r="AC117" t="s">
        <v>4891</v>
      </c>
      <c r="AD117">
        <v>329.67</v>
      </c>
      <c r="AE117">
        <v>33</v>
      </c>
      <c r="AF117" t="s">
        <v>315</v>
      </c>
      <c r="AG117">
        <v>0.53</v>
      </c>
      <c r="AH117">
        <v>8.39</v>
      </c>
      <c r="AI117">
        <v>4.11</v>
      </c>
      <c r="AJ117" t="s">
        <v>1970</v>
      </c>
      <c r="AK117" t="s">
        <v>6473</v>
      </c>
      <c r="AL117" t="s">
        <v>5134</v>
      </c>
      <c r="AM117" t="s">
        <v>6474</v>
      </c>
      <c r="AN117">
        <v>2.48</v>
      </c>
      <c r="AO117">
        <v>1</v>
      </c>
      <c r="AP117">
        <v>16</v>
      </c>
      <c r="AQ117">
        <v>33</v>
      </c>
      <c r="AR117">
        <v>73</v>
      </c>
      <c r="AS117">
        <v>2.3</v>
      </c>
      <c r="AT117">
        <v>2.4</v>
      </c>
      <c r="AU117">
        <v>2.4</v>
      </c>
      <c r="AV117">
        <v>84</v>
      </c>
      <c r="AW117">
        <v>838.66</v>
      </c>
      <c r="AX117">
        <v>83</v>
      </c>
      <c r="AY117" t="s">
        <v>320</v>
      </c>
      <c r="AZ117" t="s">
        <v>4799</v>
      </c>
      <c r="BA117" t="s">
        <v>6475</v>
      </c>
      <c r="BB117" t="s">
        <v>86</v>
      </c>
      <c r="BC117" t="s">
        <v>86</v>
      </c>
      <c r="BD117" t="s">
        <v>86</v>
      </c>
      <c r="BE117">
        <v>836.16</v>
      </c>
      <c r="BF117">
        <v>1</v>
      </c>
      <c r="BG117">
        <v>9.49</v>
      </c>
      <c r="BH117">
        <v>1</v>
      </c>
      <c r="BI117">
        <v>5</v>
      </c>
      <c r="BJ117">
        <v>49.95</v>
      </c>
      <c r="BK117">
        <v>4</v>
      </c>
      <c r="BL117">
        <v>9.95</v>
      </c>
      <c r="BM117">
        <v>2.8</v>
      </c>
      <c r="BN117">
        <v>2.5</v>
      </c>
      <c r="BO117">
        <v>0</v>
      </c>
    </row>
    <row r="118" spans="1:67">
      <c r="A118" t="s">
        <v>72</v>
      </c>
      <c r="B118" t="s">
        <v>1368</v>
      </c>
      <c r="C118" t="s">
        <v>1369</v>
      </c>
      <c r="D118" t="s">
        <v>1370</v>
      </c>
      <c r="E118" t="s">
        <v>6392</v>
      </c>
      <c r="F118" t="s">
        <v>1370</v>
      </c>
      <c r="G118">
        <v>23388</v>
      </c>
      <c r="H118">
        <v>303</v>
      </c>
      <c r="I118">
        <v>183.65</v>
      </c>
      <c r="J118">
        <v>147.96</v>
      </c>
      <c r="K118">
        <v>0</v>
      </c>
      <c r="L118">
        <v>35.69</v>
      </c>
      <c r="M118">
        <v>0</v>
      </c>
      <c r="N118">
        <v>0</v>
      </c>
      <c r="O118">
        <v>0</v>
      </c>
      <c r="P118">
        <v>0</v>
      </c>
      <c r="Q118">
        <v>0</v>
      </c>
      <c r="R118" t="s">
        <v>5935</v>
      </c>
      <c r="S118">
        <v>790.52</v>
      </c>
      <c r="T118">
        <v>654.6</v>
      </c>
      <c r="U118">
        <v>0</v>
      </c>
      <c r="V118">
        <v>135.92</v>
      </c>
      <c r="W118">
        <v>0</v>
      </c>
      <c r="X118">
        <v>46</v>
      </c>
      <c r="Y118">
        <v>38</v>
      </c>
      <c r="Z118">
        <v>0</v>
      </c>
      <c r="AA118">
        <v>8</v>
      </c>
      <c r="AB118">
        <v>0</v>
      </c>
      <c r="AC118" t="s">
        <v>6476</v>
      </c>
      <c r="AD118">
        <v>671.93</v>
      </c>
      <c r="AE118">
        <v>38</v>
      </c>
      <c r="AF118" t="s">
        <v>517</v>
      </c>
      <c r="AG118">
        <v>0.61</v>
      </c>
      <c r="AH118">
        <v>7.85</v>
      </c>
      <c r="AI118">
        <v>4.3</v>
      </c>
      <c r="AJ118" t="s">
        <v>5090</v>
      </c>
      <c r="AK118" t="s">
        <v>4713</v>
      </c>
      <c r="AL118" t="s">
        <v>1376</v>
      </c>
      <c r="AM118" t="s">
        <v>6477</v>
      </c>
      <c r="AN118">
        <v>3.99</v>
      </c>
      <c r="AO118">
        <v>2.19</v>
      </c>
      <c r="AP118">
        <v>14</v>
      </c>
      <c r="AQ118">
        <v>27</v>
      </c>
      <c r="AR118">
        <v>74</v>
      </c>
      <c r="AS118">
        <v>2</v>
      </c>
      <c r="AT118">
        <v>1.9</v>
      </c>
      <c r="AU118">
        <v>2.5</v>
      </c>
      <c r="AV118">
        <v>84</v>
      </c>
      <c r="AW118">
        <v>1426.31</v>
      </c>
      <c r="AX118">
        <v>81</v>
      </c>
      <c r="AY118" t="s">
        <v>5541</v>
      </c>
      <c r="AZ118" t="s">
        <v>6478</v>
      </c>
      <c r="BA118" t="s">
        <v>1054</v>
      </c>
      <c r="BB118" t="s">
        <v>86</v>
      </c>
      <c r="BC118" t="s">
        <v>86</v>
      </c>
      <c r="BD118" t="s">
        <v>86</v>
      </c>
      <c r="BE118">
        <v>1413.56</v>
      </c>
      <c r="BF118">
        <v>1</v>
      </c>
      <c r="BG118">
        <v>16.14</v>
      </c>
      <c r="BH118">
        <v>1</v>
      </c>
      <c r="BI118">
        <v>15</v>
      </c>
      <c r="BJ118">
        <v>254.85</v>
      </c>
      <c r="BK118">
        <v>12</v>
      </c>
      <c r="BL118">
        <v>16.83</v>
      </c>
      <c r="BM118">
        <v>2.8</v>
      </c>
      <c r="BN118">
        <v>12.75</v>
      </c>
      <c r="BO118">
        <v>0</v>
      </c>
    </row>
    <row r="119" spans="1:67">
      <c r="A119" t="s">
        <v>72</v>
      </c>
      <c r="B119" t="s">
        <v>831</v>
      </c>
      <c r="C119" t="s">
        <v>832</v>
      </c>
      <c r="D119" t="s">
        <v>833</v>
      </c>
      <c r="E119" t="s">
        <v>108</v>
      </c>
      <c r="F119" t="s">
        <v>833</v>
      </c>
      <c r="G119">
        <v>110534</v>
      </c>
      <c r="H119">
        <v>498</v>
      </c>
      <c r="I119">
        <v>407.32</v>
      </c>
      <c r="J119">
        <v>345.24</v>
      </c>
      <c r="K119">
        <v>0</v>
      </c>
      <c r="L119">
        <v>62.08</v>
      </c>
      <c r="M119">
        <v>0</v>
      </c>
      <c r="N119">
        <v>0</v>
      </c>
      <c r="O119">
        <v>0</v>
      </c>
      <c r="P119">
        <v>0</v>
      </c>
      <c r="Q119">
        <v>0</v>
      </c>
      <c r="R119" t="s">
        <v>5935</v>
      </c>
      <c r="S119">
        <v>1280.34</v>
      </c>
      <c r="T119">
        <v>1100.43</v>
      </c>
      <c r="U119">
        <v>0</v>
      </c>
      <c r="V119">
        <v>179.91</v>
      </c>
      <c r="W119">
        <v>0</v>
      </c>
      <c r="X119">
        <v>65</v>
      </c>
      <c r="Y119">
        <v>57</v>
      </c>
      <c r="Z119">
        <v>0</v>
      </c>
      <c r="AA119">
        <v>8</v>
      </c>
      <c r="AB119">
        <v>0</v>
      </c>
      <c r="AC119" t="s">
        <v>6479</v>
      </c>
      <c r="AD119">
        <v>1179.41</v>
      </c>
      <c r="AE119">
        <v>58</v>
      </c>
      <c r="AF119" t="s">
        <v>199</v>
      </c>
      <c r="AG119">
        <v>0.82</v>
      </c>
      <c r="AH119">
        <v>3.69</v>
      </c>
      <c r="AI119">
        <v>3.14</v>
      </c>
      <c r="AJ119" t="s">
        <v>6480</v>
      </c>
      <c r="AK119" t="s">
        <v>6481</v>
      </c>
      <c r="AL119" t="s">
        <v>1970</v>
      </c>
      <c r="AM119" t="s">
        <v>6482</v>
      </c>
      <c r="AN119">
        <v>6.27</v>
      </c>
      <c r="AO119">
        <v>4.85</v>
      </c>
      <c r="AP119">
        <v>22</v>
      </c>
      <c r="AQ119">
        <v>41</v>
      </c>
      <c r="AR119">
        <v>87</v>
      </c>
      <c r="AS119">
        <v>3.1</v>
      </c>
      <c r="AT119">
        <v>2.9</v>
      </c>
      <c r="AU119">
        <v>2.9</v>
      </c>
      <c r="AV119">
        <v>84</v>
      </c>
      <c r="AW119">
        <v>1679.16</v>
      </c>
      <c r="AX119">
        <v>82</v>
      </c>
      <c r="AY119" t="s">
        <v>6142</v>
      </c>
      <c r="AZ119" t="s">
        <v>6142</v>
      </c>
      <c r="BA119" t="s">
        <v>6483</v>
      </c>
      <c r="BB119" t="s">
        <v>86</v>
      </c>
      <c r="BC119" t="s">
        <v>86</v>
      </c>
      <c r="BD119" t="s">
        <v>86</v>
      </c>
      <c r="BE119">
        <v>1675.16</v>
      </c>
      <c r="BF119">
        <v>0</v>
      </c>
      <c r="BG119">
        <v>0</v>
      </c>
      <c r="BH119">
        <v>0</v>
      </c>
      <c r="BI119">
        <v>4</v>
      </c>
      <c r="BJ119">
        <v>79.96</v>
      </c>
      <c r="BK119">
        <v>2</v>
      </c>
      <c r="BL119">
        <v>19.94</v>
      </c>
      <c r="BM119">
        <v>2.8</v>
      </c>
      <c r="BN119">
        <v>4</v>
      </c>
      <c r="BO119">
        <v>0</v>
      </c>
    </row>
    <row r="120" spans="1:67">
      <c r="A120" t="s">
        <v>72</v>
      </c>
      <c r="B120" t="s">
        <v>1458</v>
      </c>
      <c r="C120" t="s">
        <v>1459</v>
      </c>
      <c r="D120" t="s">
        <v>1460</v>
      </c>
      <c r="E120" t="s">
        <v>2162</v>
      </c>
      <c r="F120" t="s">
        <v>1460</v>
      </c>
      <c r="G120">
        <v>131455</v>
      </c>
      <c r="H120">
        <v>354</v>
      </c>
      <c r="I120">
        <v>275.14</v>
      </c>
      <c r="J120">
        <v>271.08</v>
      </c>
      <c r="K120">
        <v>0</v>
      </c>
      <c r="L120">
        <v>4.06</v>
      </c>
      <c r="M120">
        <v>0</v>
      </c>
      <c r="N120">
        <v>0</v>
      </c>
      <c r="O120">
        <v>0</v>
      </c>
      <c r="P120">
        <v>0</v>
      </c>
      <c r="Q120">
        <v>0</v>
      </c>
      <c r="R120" t="s">
        <v>5935</v>
      </c>
      <c r="S120">
        <v>827.31</v>
      </c>
      <c r="T120">
        <v>815.32</v>
      </c>
      <c r="U120">
        <v>0</v>
      </c>
      <c r="V120">
        <v>11.99</v>
      </c>
      <c r="W120">
        <v>0</v>
      </c>
      <c r="X120">
        <v>69</v>
      </c>
      <c r="Y120">
        <v>68</v>
      </c>
      <c r="Z120">
        <v>0</v>
      </c>
      <c r="AA120">
        <v>1</v>
      </c>
      <c r="AB120">
        <v>0</v>
      </c>
      <c r="AC120" t="s">
        <v>6484</v>
      </c>
      <c r="AD120">
        <v>821.55</v>
      </c>
      <c r="AE120">
        <v>68</v>
      </c>
      <c r="AF120" t="s">
        <v>2886</v>
      </c>
      <c r="AG120">
        <v>0.78</v>
      </c>
      <c r="AH120">
        <v>2.09</v>
      </c>
      <c r="AI120">
        <v>3.01</v>
      </c>
      <c r="AJ120" t="s">
        <v>6485</v>
      </c>
      <c r="AK120" t="s">
        <v>6486</v>
      </c>
      <c r="AL120" t="s">
        <v>1958</v>
      </c>
      <c r="AM120" t="s">
        <v>2576</v>
      </c>
      <c r="AN120">
        <v>3.99</v>
      </c>
      <c r="AO120">
        <v>3.31</v>
      </c>
      <c r="AP120">
        <v>18</v>
      </c>
      <c r="AQ120">
        <v>35</v>
      </c>
      <c r="AR120">
        <v>81</v>
      </c>
      <c r="AS120">
        <v>2.6</v>
      </c>
      <c r="AT120">
        <v>2.5</v>
      </c>
      <c r="AU120">
        <v>2.7</v>
      </c>
      <c r="AV120">
        <v>83</v>
      </c>
      <c r="AW120">
        <v>995.17</v>
      </c>
      <c r="AX120">
        <v>83</v>
      </c>
      <c r="AY120" t="s">
        <v>6166</v>
      </c>
      <c r="AZ120" t="s">
        <v>6166</v>
      </c>
      <c r="BA120" t="s">
        <v>6166</v>
      </c>
      <c r="BB120" t="s">
        <v>86</v>
      </c>
      <c r="BC120" t="s">
        <v>86</v>
      </c>
      <c r="BD120" t="s">
        <v>86</v>
      </c>
      <c r="BE120">
        <v>992.77</v>
      </c>
      <c r="BF120">
        <v>0</v>
      </c>
      <c r="BG120">
        <v>0</v>
      </c>
      <c r="BH120">
        <v>0</v>
      </c>
      <c r="BI120">
        <v>4</v>
      </c>
      <c r="BJ120">
        <v>47.96</v>
      </c>
      <c r="BK120">
        <v>4</v>
      </c>
      <c r="BL120">
        <v>11.96</v>
      </c>
      <c r="BM120">
        <v>2.8</v>
      </c>
      <c r="BN120">
        <v>2.4</v>
      </c>
      <c r="BO120">
        <v>0</v>
      </c>
    </row>
    <row r="121" spans="1:67">
      <c r="A121" t="s">
        <v>72</v>
      </c>
      <c r="B121" t="s">
        <v>1044</v>
      </c>
      <c r="C121" t="s">
        <v>1045</v>
      </c>
      <c r="D121" t="s">
        <v>1046</v>
      </c>
      <c r="E121" t="s">
        <v>6487</v>
      </c>
      <c r="F121" t="s">
        <v>1046</v>
      </c>
      <c r="G121">
        <v>49202</v>
      </c>
      <c r="H121">
        <v>421</v>
      </c>
      <c r="I121">
        <v>280.88</v>
      </c>
      <c r="J121">
        <v>269.6</v>
      </c>
      <c r="K121">
        <v>0</v>
      </c>
      <c r="L121">
        <v>11.28</v>
      </c>
      <c r="M121">
        <v>0</v>
      </c>
      <c r="N121">
        <v>0</v>
      </c>
      <c r="O121">
        <v>0</v>
      </c>
      <c r="P121">
        <v>0</v>
      </c>
      <c r="Q121">
        <v>0</v>
      </c>
      <c r="R121" t="s">
        <v>5935</v>
      </c>
      <c r="S121">
        <v>812.1</v>
      </c>
      <c r="T121">
        <v>778.2</v>
      </c>
      <c r="U121">
        <v>0</v>
      </c>
      <c r="V121">
        <v>33.9</v>
      </c>
      <c r="W121">
        <v>0</v>
      </c>
      <c r="X121">
        <v>69</v>
      </c>
      <c r="Y121">
        <v>66</v>
      </c>
      <c r="Z121">
        <v>0</v>
      </c>
      <c r="AA121">
        <v>3</v>
      </c>
      <c r="AB121">
        <v>0</v>
      </c>
      <c r="AC121" t="s">
        <v>6488</v>
      </c>
      <c r="AD121">
        <v>566.06</v>
      </c>
      <c r="AE121">
        <v>49</v>
      </c>
      <c r="AF121" t="s">
        <v>1721</v>
      </c>
      <c r="AG121">
        <v>0.67</v>
      </c>
      <c r="AH121">
        <v>5.71</v>
      </c>
      <c r="AI121">
        <v>2.89</v>
      </c>
      <c r="AJ121" t="s">
        <v>4877</v>
      </c>
      <c r="AK121" t="s">
        <v>6489</v>
      </c>
      <c r="AL121" t="s">
        <v>6490</v>
      </c>
      <c r="AM121" t="s">
        <v>1071</v>
      </c>
      <c r="AN121">
        <v>4.07</v>
      </c>
      <c r="AO121">
        <v>3.38</v>
      </c>
      <c r="AP121">
        <v>15</v>
      </c>
      <c r="AQ121">
        <v>33</v>
      </c>
      <c r="AR121">
        <v>73</v>
      </c>
      <c r="AS121">
        <v>2.1</v>
      </c>
      <c r="AT121">
        <v>2.4</v>
      </c>
      <c r="AU121">
        <v>2.4</v>
      </c>
      <c r="AV121">
        <v>83</v>
      </c>
      <c r="AW121">
        <v>945.72</v>
      </c>
      <c r="AX121">
        <v>81</v>
      </c>
      <c r="AY121" t="s">
        <v>6491</v>
      </c>
      <c r="AZ121" t="s">
        <v>6492</v>
      </c>
      <c r="BA121" t="s">
        <v>2295</v>
      </c>
      <c r="BB121" t="s">
        <v>86</v>
      </c>
      <c r="BC121" t="s">
        <v>86</v>
      </c>
      <c r="BD121" t="s">
        <v>86</v>
      </c>
      <c r="BE121">
        <v>942.72</v>
      </c>
      <c r="BF121">
        <v>8</v>
      </c>
      <c r="BG121">
        <v>90.4</v>
      </c>
      <c r="BH121">
        <v>6</v>
      </c>
      <c r="BI121">
        <v>5</v>
      </c>
      <c r="BJ121">
        <v>59.88</v>
      </c>
      <c r="BK121">
        <v>3</v>
      </c>
      <c r="BL121">
        <v>11.36</v>
      </c>
      <c r="BM121">
        <v>2.8</v>
      </c>
      <c r="BN121">
        <v>3</v>
      </c>
      <c r="BO121">
        <v>0</v>
      </c>
    </row>
    <row r="122" spans="1:67">
      <c r="A122" t="s">
        <v>72</v>
      </c>
      <c r="B122" t="s">
        <v>1716</v>
      </c>
      <c r="C122" t="s">
        <v>1717</v>
      </c>
      <c r="D122" t="s">
        <v>1718</v>
      </c>
      <c r="E122" t="s">
        <v>5982</v>
      </c>
      <c r="F122" t="s">
        <v>1718</v>
      </c>
      <c r="G122">
        <v>54710</v>
      </c>
      <c r="H122">
        <v>416</v>
      </c>
      <c r="I122">
        <v>393.8</v>
      </c>
      <c r="J122">
        <v>336.14</v>
      </c>
      <c r="K122">
        <v>0</v>
      </c>
      <c r="L122">
        <v>57.66</v>
      </c>
      <c r="M122">
        <v>0</v>
      </c>
      <c r="N122">
        <v>0</v>
      </c>
      <c r="O122">
        <v>0</v>
      </c>
      <c r="P122">
        <v>0</v>
      </c>
      <c r="Q122">
        <v>0</v>
      </c>
      <c r="R122" t="s">
        <v>5935</v>
      </c>
      <c r="S122">
        <v>1021.28</v>
      </c>
      <c r="T122">
        <v>923.35</v>
      </c>
      <c r="U122">
        <v>0</v>
      </c>
      <c r="V122">
        <v>97.93</v>
      </c>
      <c r="W122">
        <v>0</v>
      </c>
      <c r="X122">
        <v>73</v>
      </c>
      <c r="Y122">
        <v>66</v>
      </c>
      <c r="Z122">
        <v>0</v>
      </c>
      <c r="AA122">
        <v>7</v>
      </c>
      <c r="AB122">
        <v>0</v>
      </c>
      <c r="AC122" t="s">
        <v>6493</v>
      </c>
      <c r="AD122">
        <v>909.35</v>
      </c>
      <c r="AE122">
        <v>66</v>
      </c>
      <c r="AF122" t="s">
        <v>105</v>
      </c>
      <c r="AG122">
        <v>0.95</v>
      </c>
      <c r="AH122">
        <v>7.2</v>
      </c>
      <c r="AI122">
        <v>2.59</v>
      </c>
      <c r="AJ122" t="s">
        <v>6494</v>
      </c>
      <c r="AK122" t="s">
        <v>1583</v>
      </c>
      <c r="AL122" t="s">
        <v>6495</v>
      </c>
      <c r="AM122" t="s">
        <v>6496</v>
      </c>
      <c r="AN122">
        <v>5.39</v>
      </c>
      <c r="AO122">
        <v>4.74</v>
      </c>
      <c r="AP122">
        <v>13</v>
      </c>
      <c r="AQ122">
        <v>31</v>
      </c>
      <c r="AR122">
        <v>73</v>
      </c>
      <c r="AS122">
        <v>1.9</v>
      </c>
      <c r="AT122">
        <v>2.2</v>
      </c>
      <c r="AU122">
        <v>2.4</v>
      </c>
      <c r="AV122">
        <v>83</v>
      </c>
      <c r="AW122">
        <v>1133.19</v>
      </c>
      <c r="AX122">
        <v>83</v>
      </c>
      <c r="AY122" t="s">
        <v>6497</v>
      </c>
      <c r="AZ122" t="s">
        <v>6498</v>
      </c>
      <c r="BA122" t="s">
        <v>6497</v>
      </c>
      <c r="BB122" t="s">
        <v>86</v>
      </c>
      <c r="BC122" t="s">
        <v>86</v>
      </c>
      <c r="BD122" t="s">
        <v>86</v>
      </c>
      <c r="BE122">
        <v>1097.49</v>
      </c>
      <c r="BF122">
        <v>0</v>
      </c>
      <c r="BG122">
        <v>0</v>
      </c>
      <c r="BH122">
        <v>0</v>
      </c>
      <c r="BI122">
        <v>26</v>
      </c>
      <c r="BJ122">
        <v>363.74</v>
      </c>
      <c r="BK122">
        <v>26</v>
      </c>
      <c r="BL122">
        <v>13.22</v>
      </c>
      <c r="BM122">
        <v>2.8</v>
      </c>
      <c r="BN122">
        <v>35.7</v>
      </c>
      <c r="BO122">
        <v>0</v>
      </c>
    </row>
    <row r="123" spans="1:67">
      <c r="A123" t="s">
        <v>72</v>
      </c>
      <c r="B123" t="s">
        <v>1118</v>
      </c>
      <c r="C123" t="s">
        <v>1119</v>
      </c>
      <c r="D123" t="s">
        <v>1120</v>
      </c>
      <c r="E123" t="s">
        <v>6499</v>
      </c>
      <c r="F123" t="s">
        <v>1120</v>
      </c>
      <c r="G123">
        <v>20451</v>
      </c>
      <c r="H123">
        <v>214</v>
      </c>
      <c r="I123">
        <v>102.88</v>
      </c>
      <c r="J123">
        <v>97.78</v>
      </c>
      <c r="K123">
        <v>0</v>
      </c>
      <c r="L123">
        <v>5.1</v>
      </c>
      <c r="M123">
        <v>0</v>
      </c>
      <c r="N123">
        <v>0</v>
      </c>
      <c r="O123">
        <v>0</v>
      </c>
      <c r="P123">
        <v>0</v>
      </c>
      <c r="Q123">
        <v>0</v>
      </c>
      <c r="R123" t="s">
        <v>5935</v>
      </c>
      <c r="S123">
        <v>400.63</v>
      </c>
      <c r="T123">
        <v>380.64</v>
      </c>
      <c r="U123">
        <v>0</v>
      </c>
      <c r="V123">
        <v>19.99</v>
      </c>
      <c r="W123">
        <v>0</v>
      </c>
      <c r="X123">
        <v>39</v>
      </c>
      <c r="Y123">
        <v>36</v>
      </c>
      <c r="Z123">
        <v>0</v>
      </c>
      <c r="AA123">
        <v>3</v>
      </c>
      <c r="AB123">
        <v>0</v>
      </c>
      <c r="AC123" t="s">
        <v>5817</v>
      </c>
      <c r="AD123">
        <v>338.67</v>
      </c>
      <c r="AE123">
        <v>35</v>
      </c>
      <c r="AF123" t="s">
        <v>657</v>
      </c>
      <c r="AG123">
        <v>0.48</v>
      </c>
      <c r="AH123">
        <v>5.03</v>
      </c>
      <c r="AI123">
        <v>3.89</v>
      </c>
      <c r="AJ123" t="s">
        <v>1049</v>
      </c>
      <c r="AK123" t="s">
        <v>5329</v>
      </c>
      <c r="AL123" t="s">
        <v>6450</v>
      </c>
      <c r="AM123" t="s">
        <v>1317</v>
      </c>
      <c r="AN123">
        <v>2.64</v>
      </c>
      <c r="AO123">
        <v>1.25</v>
      </c>
      <c r="AP123">
        <v>17</v>
      </c>
      <c r="AQ123">
        <v>38</v>
      </c>
      <c r="AR123">
        <v>77</v>
      </c>
      <c r="AS123">
        <v>2.4</v>
      </c>
      <c r="AT123">
        <v>2.7</v>
      </c>
      <c r="AU123">
        <v>2.6</v>
      </c>
      <c r="AV123">
        <v>82</v>
      </c>
      <c r="AW123">
        <v>817.18</v>
      </c>
      <c r="AX123">
        <v>81</v>
      </c>
      <c r="AY123" t="s">
        <v>562</v>
      </c>
      <c r="AZ123" t="s">
        <v>6500</v>
      </c>
      <c r="BA123" t="s">
        <v>6501</v>
      </c>
      <c r="BB123" t="s">
        <v>86</v>
      </c>
      <c r="BC123" t="s">
        <v>86</v>
      </c>
      <c r="BD123" t="s">
        <v>86</v>
      </c>
      <c r="BE123">
        <v>813.68</v>
      </c>
      <c r="BF123">
        <v>4</v>
      </c>
      <c r="BG123">
        <v>37.96</v>
      </c>
      <c r="BH123">
        <v>4</v>
      </c>
      <c r="BI123">
        <v>7</v>
      </c>
      <c r="BJ123">
        <v>69.93</v>
      </c>
      <c r="BK123">
        <v>6</v>
      </c>
      <c r="BL123">
        <v>9.92</v>
      </c>
      <c r="BM123">
        <v>2.7</v>
      </c>
      <c r="BN123">
        <v>3.5</v>
      </c>
      <c r="BO123">
        <v>0</v>
      </c>
    </row>
    <row r="124" spans="1:67">
      <c r="A124" t="s">
        <v>72</v>
      </c>
      <c r="B124" t="s">
        <v>1727</v>
      </c>
      <c r="C124" t="s">
        <v>1728</v>
      </c>
      <c r="D124" t="s">
        <v>1729</v>
      </c>
      <c r="E124" t="s">
        <v>6502</v>
      </c>
      <c r="F124" t="s">
        <v>1729</v>
      </c>
      <c r="G124">
        <v>43172</v>
      </c>
      <c r="H124">
        <v>458</v>
      </c>
      <c r="I124">
        <v>376.04</v>
      </c>
      <c r="J124">
        <v>365.54</v>
      </c>
      <c r="K124">
        <v>0</v>
      </c>
      <c r="L124">
        <v>10.5</v>
      </c>
      <c r="M124">
        <v>0</v>
      </c>
      <c r="N124">
        <v>0</v>
      </c>
      <c r="O124">
        <v>0</v>
      </c>
      <c r="P124">
        <v>0</v>
      </c>
      <c r="Q124">
        <v>0</v>
      </c>
      <c r="R124" t="s">
        <v>5935</v>
      </c>
      <c r="S124">
        <v>818.37</v>
      </c>
      <c r="T124">
        <v>746.43</v>
      </c>
      <c r="U124">
        <v>0</v>
      </c>
      <c r="V124">
        <v>71.94</v>
      </c>
      <c r="W124">
        <v>0</v>
      </c>
      <c r="X124">
        <v>56</v>
      </c>
      <c r="Y124">
        <v>52</v>
      </c>
      <c r="Z124">
        <v>0</v>
      </c>
      <c r="AA124">
        <v>4</v>
      </c>
      <c r="AB124">
        <v>0</v>
      </c>
      <c r="AC124" t="s">
        <v>1570</v>
      </c>
      <c r="AD124">
        <v>694.88</v>
      </c>
      <c r="AE124">
        <v>47</v>
      </c>
      <c r="AF124" t="s">
        <v>296</v>
      </c>
      <c r="AG124">
        <v>0.82</v>
      </c>
      <c r="AH124">
        <v>8.71</v>
      </c>
      <c r="AI124">
        <v>2.18</v>
      </c>
      <c r="AJ124" t="s">
        <v>2733</v>
      </c>
      <c r="AK124" t="s">
        <v>6503</v>
      </c>
      <c r="AL124" t="s">
        <v>6504</v>
      </c>
      <c r="AM124" t="s">
        <v>1658</v>
      </c>
      <c r="AN124">
        <v>6.72</v>
      </c>
      <c r="AO124">
        <v>4.59</v>
      </c>
      <c r="AP124">
        <v>12</v>
      </c>
      <c r="AQ124">
        <v>34</v>
      </c>
      <c r="AR124">
        <v>75</v>
      </c>
      <c r="AS124">
        <v>1.7</v>
      </c>
      <c r="AT124">
        <v>2.4</v>
      </c>
      <c r="AU124">
        <v>2.5</v>
      </c>
      <c r="AV124">
        <v>82</v>
      </c>
      <c r="AW124">
        <v>1064.53</v>
      </c>
      <c r="AX124">
        <v>77</v>
      </c>
      <c r="AY124" t="s">
        <v>5364</v>
      </c>
      <c r="AZ124" t="s">
        <v>6505</v>
      </c>
      <c r="BA124" t="s">
        <v>6506</v>
      </c>
      <c r="BB124" t="s">
        <v>86</v>
      </c>
      <c r="BC124" t="s">
        <v>86</v>
      </c>
      <c r="BD124" t="s">
        <v>86</v>
      </c>
      <c r="BE124">
        <v>1055.43</v>
      </c>
      <c r="BF124">
        <v>1</v>
      </c>
      <c r="BG124">
        <v>12.34</v>
      </c>
      <c r="BH124">
        <v>1</v>
      </c>
      <c r="BI124">
        <v>14</v>
      </c>
      <c r="BJ124">
        <v>181.86</v>
      </c>
      <c r="BK124">
        <v>9</v>
      </c>
      <c r="BL124">
        <v>12.87</v>
      </c>
      <c r="BM124">
        <v>2.7</v>
      </c>
      <c r="BN124">
        <v>9.1</v>
      </c>
      <c r="BO124">
        <v>0</v>
      </c>
    </row>
    <row r="125" spans="1:67">
      <c r="A125" t="s">
        <v>72</v>
      </c>
      <c r="B125" t="s">
        <v>1444</v>
      </c>
      <c r="C125" t="s">
        <v>1445</v>
      </c>
      <c r="D125" t="s">
        <v>1446</v>
      </c>
      <c r="E125" t="s">
        <v>4973</v>
      </c>
      <c r="F125" t="s">
        <v>1446</v>
      </c>
      <c r="G125">
        <v>12306</v>
      </c>
      <c r="H125">
        <v>162</v>
      </c>
      <c r="I125">
        <v>75.31</v>
      </c>
      <c r="J125">
        <v>69.2</v>
      </c>
      <c r="K125">
        <v>0</v>
      </c>
      <c r="L125">
        <v>6.11</v>
      </c>
      <c r="M125">
        <v>0</v>
      </c>
      <c r="N125">
        <v>0</v>
      </c>
      <c r="O125">
        <v>0</v>
      </c>
      <c r="P125">
        <v>0</v>
      </c>
      <c r="Q125">
        <v>0</v>
      </c>
      <c r="R125" t="s">
        <v>5935</v>
      </c>
      <c r="S125">
        <v>428.09</v>
      </c>
      <c r="T125">
        <v>348.67</v>
      </c>
      <c r="U125">
        <v>0</v>
      </c>
      <c r="V125">
        <v>79.42</v>
      </c>
      <c r="W125">
        <v>0</v>
      </c>
      <c r="X125">
        <v>39</v>
      </c>
      <c r="Y125">
        <v>31</v>
      </c>
      <c r="Z125">
        <v>0</v>
      </c>
      <c r="AA125">
        <v>8</v>
      </c>
      <c r="AB125">
        <v>0</v>
      </c>
      <c r="AC125" t="s">
        <v>1054</v>
      </c>
      <c r="AD125">
        <v>369.13</v>
      </c>
      <c r="AE125">
        <v>35</v>
      </c>
      <c r="AF125" t="s">
        <v>2160</v>
      </c>
      <c r="AG125">
        <v>0.46</v>
      </c>
      <c r="AH125">
        <v>6.12</v>
      </c>
      <c r="AI125">
        <v>5.68</v>
      </c>
      <c r="AJ125" t="s">
        <v>6507</v>
      </c>
      <c r="AK125" t="s">
        <v>4658</v>
      </c>
      <c r="AL125" t="s">
        <v>1142</v>
      </c>
      <c r="AM125" t="s">
        <v>4637</v>
      </c>
      <c r="AN125">
        <v>1.93</v>
      </c>
      <c r="AO125">
        <v>0.93</v>
      </c>
      <c r="AP125">
        <v>13</v>
      </c>
      <c r="AQ125">
        <v>28</v>
      </c>
      <c r="AR125">
        <v>71</v>
      </c>
      <c r="AS125">
        <v>1.9</v>
      </c>
      <c r="AT125">
        <v>2</v>
      </c>
      <c r="AU125">
        <v>2.4</v>
      </c>
      <c r="AV125">
        <v>81</v>
      </c>
      <c r="AW125">
        <v>797.7</v>
      </c>
      <c r="AX125">
        <v>78</v>
      </c>
      <c r="AY125" t="s">
        <v>5944</v>
      </c>
      <c r="AZ125" t="s">
        <v>6508</v>
      </c>
      <c r="BA125" t="s">
        <v>660</v>
      </c>
      <c r="BB125" t="s">
        <v>86</v>
      </c>
      <c r="BC125" t="s">
        <v>86</v>
      </c>
      <c r="BD125" t="s">
        <v>86</v>
      </c>
      <c r="BE125">
        <v>794.21</v>
      </c>
      <c r="BF125">
        <v>3</v>
      </c>
      <c r="BG125">
        <v>28.47</v>
      </c>
      <c r="BH125">
        <v>3</v>
      </c>
      <c r="BI125">
        <v>7</v>
      </c>
      <c r="BJ125">
        <v>69.93</v>
      </c>
      <c r="BK125">
        <v>5</v>
      </c>
      <c r="BL125">
        <v>9.81</v>
      </c>
      <c r="BM125">
        <v>2.7</v>
      </c>
      <c r="BN125">
        <v>3.49</v>
      </c>
      <c r="BO125">
        <v>0</v>
      </c>
    </row>
    <row r="126" spans="1:67">
      <c r="A126" t="s">
        <v>72</v>
      </c>
      <c r="B126" t="s">
        <v>1423</v>
      </c>
      <c r="C126" t="s">
        <v>1424</v>
      </c>
      <c r="D126" t="s">
        <v>1425</v>
      </c>
      <c r="E126" t="s">
        <v>2453</v>
      </c>
      <c r="F126" t="s">
        <v>1425</v>
      </c>
      <c r="G126">
        <v>43360</v>
      </c>
      <c r="H126">
        <v>423</v>
      </c>
      <c r="I126">
        <v>311.8</v>
      </c>
      <c r="J126">
        <v>299.67</v>
      </c>
      <c r="K126">
        <v>0</v>
      </c>
      <c r="L126">
        <v>12.13</v>
      </c>
      <c r="M126">
        <v>0</v>
      </c>
      <c r="N126">
        <v>0</v>
      </c>
      <c r="O126">
        <v>0</v>
      </c>
      <c r="P126">
        <v>0</v>
      </c>
      <c r="Q126">
        <v>0</v>
      </c>
      <c r="R126" t="s">
        <v>5935</v>
      </c>
      <c r="S126">
        <v>828.36</v>
      </c>
      <c r="T126">
        <v>776.4</v>
      </c>
      <c r="U126">
        <v>0</v>
      </c>
      <c r="V126">
        <v>51.96</v>
      </c>
      <c r="W126">
        <v>0</v>
      </c>
      <c r="X126">
        <v>63</v>
      </c>
      <c r="Y126">
        <v>59</v>
      </c>
      <c r="Z126">
        <v>0</v>
      </c>
      <c r="AA126">
        <v>4</v>
      </c>
      <c r="AB126">
        <v>0</v>
      </c>
      <c r="AC126" t="s">
        <v>6509</v>
      </c>
      <c r="AD126">
        <v>727.44</v>
      </c>
      <c r="AE126">
        <v>55</v>
      </c>
      <c r="AF126" t="s">
        <v>2545</v>
      </c>
      <c r="AG126">
        <v>0.74</v>
      </c>
      <c r="AH126">
        <v>7.19</v>
      </c>
      <c r="AI126">
        <v>2.66</v>
      </c>
      <c r="AJ126" t="s">
        <v>6066</v>
      </c>
      <c r="AK126" t="s">
        <v>6359</v>
      </c>
      <c r="AL126" t="s">
        <v>6510</v>
      </c>
      <c r="AM126" t="s">
        <v>6511</v>
      </c>
      <c r="AN126">
        <v>4.95</v>
      </c>
      <c r="AO126">
        <v>3.85</v>
      </c>
      <c r="AP126">
        <v>12</v>
      </c>
      <c r="AQ126">
        <v>32</v>
      </c>
      <c r="AR126">
        <v>77</v>
      </c>
      <c r="AS126">
        <v>1.7</v>
      </c>
      <c r="AT126">
        <v>2.3</v>
      </c>
      <c r="AU126">
        <v>2.6</v>
      </c>
      <c r="AV126">
        <v>81</v>
      </c>
      <c r="AW126">
        <v>1052.19</v>
      </c>
      <c r="AX126">
        <v>80</v>
      </c>
      <c r="AY126" t="s">
        <v>149</v>
      </c>
      <c r="AZ126" t="s">
        <v>5736</v>
      </c>
      <c r="BA126" t="s">
        <v>2488</v>
      </c>
      <c r="BB126" t="s">
        <v>86</v>
      </c>
      <c r="BC126" t="s">
        <v>86</v>
      </c>
      <c r="BD126" t="s">
        <v>86</v>
      </c>
      <c r="BE126">
        <v>1050.24</v>
      </c>
      <c r="BF126">
        <v>0</v>
      </c>
      <c r="BG126">
        <v>0</v>
      </c>
      <c r="BH126">
        <v>0</v>
      </c>
      <c r="BI126">
        <v>3</v>
      </c>
      <c r="BJ126">
        <v>38.97</v>
      </c>
      <c r="BK126">
        <v>2</v>
      </c>
      <c r="BL126">
        <v>12.97</v>
      </c>
      <c r="BM126">
        <v>2.7</v>
      </c>
      <c r="BN126">
        <v>1.95</v>
      </c>
      <c r="BO126">
        <v>0</v>
      </c>
    </row>
    <row r="127" spans="1:67">
      <c r="A127" t="s">
        <v>72</v>
      </c>
      <c r="B127" t="s">
        <v>1525</v>
      </c>
      <c r="C127" t="s">
        <v>1526</v>
      </c>
      <c r="D127" t="s">
        <v>1527</v>
      </c>
      <c r="E127" t="s">
        <v>2006</v>
      </c>
      <c r="F127" t="s">
        <v>1527</v>
      </c>
      <c r="G127">
        <v>84158</v>
      </c>
      <c r="H127">
        <v>353</v>
      </c>
      <c r="I127">
        <v>260.99</v>
      </c>
      <c r="J127">
        <v>248.6</v>
      </c>
      <c r="K127">
        <v>0</v>
      </c>
      <c r="L127">
        <v>12.39</v>
      </c>
      <c r="M127">
        <v>0</v>
      </c>
      <c r="N127">
        <v>0</v>
      </c>
      <c r="O127">
        <v>0</v>
      </c>
      <c r="P127">
        <v>0</v>
      </c>
      <c r="Q127">
        <v>0</v>
      </c>
      <c r="R127" t="s">
        <v>5935</v>
      </c>
      <c r="S127">
        <v>846.89</v>
      </c>
      <c r="T127">
        <v>809.87</v>
      </c>
      <c r="U127">
        <v>0</v>
      </c>
      <c r="V127">
        <v>37.02</v>
      </c>
      <c r="W127">
        <v>0</v>
      </c>
      <c r="X127">
        <v>68</v>
      </c>
      <c r="Y127">
        <v>65</v>
      </c>
      <c r="Z127">
        <v>0</v>
      </c>
      <c r="AA127">
        <v>3</v>
      </c>
      <c r="AB127">
        <v>0</v>
      </c>
      <c r="AC127" t="s">
        <v>6512</v>
      </c>
      <c r="AD127">
        <v>555.3</v>
      </c>
      <c r="AE127">
        <v>46</v>
      </c>
      <c r="AF127" t="s">
        <v>92</v>
      </c>
      <c r="AG127">
        <v>0.74</v>
      </c>
      <c r="AH127">
        <v>3.1</v>
      </c>
      <c r="AI127">
        <v>3.24</v>
      </c>
      <c r="AJ127" t="s">
        <v>6513</v>
      </c>
      <c r="AK127" t="s">
        <v>6514</v>
      </c>
      <c r="AL127" t="s">
        <v>3666</v>
      </c>
      <c r="AM127" t="s">
        <v>6515</v>
      </c>
      <c r="AN127">
        <v>3.84</v>
      </c>
      <c r="AO127">
        <v>3.26</v>
      </c>
      <c r="AP127">
        <v>19</v>
      </c>
      <c r="AQ127">
        <v>37</v>
      </c>
      <c r="AR127">
        <v>75</v>
      </c>
      <c r="AS127">
        <v>2.7</v>
      </c>
      <c r="AT127">
        <v>2.6</v>
      </c>
      <c r="AU127">
        <v>2.5</v>
      </c>
      <c r="AV127">
        <v>80</v>
      </c>
      <c r="AW127">
        <v>974.86</v>
      </c>
      <c r="AX127">
        <v>79</v>
      </c>
      <c r="AY127" t="s">
        <v>6516</v>
      </c>
      <c r="AZ127" t="s">
        <v>6517</v>
      </c>
      <c r="BA127" t="s">
        <v>6518</v>
      </c>
      <c r="BB127" t="s">
        <v>86</v>
      </c>
      <c r="BC127" t="s">
        <v>86</v>
      </c>
      <c r="BD127" t="s">
        <v>86</v>
      </c>
      <c r="BE127">
        <v>973.02</v>
      </c>
      <c r="BF127">
        <v>1</v>
      </c>
      <c r="BG127">
        <v>12.34</v>
      </c>
      <c r="BH127">
        <v>1</v>
      </c>
      <c r="BI127">
        <v>3</v>
      </c>
      <c r="BJ127">
        <v>37.02</v>
      </c>
      <c r="BK127">
        <v>2</v>
      </c>
      <c r="BL127">
        <v>12.16</v>
      </c>
      <c r="BM127">
        <v>2.7</v>
      </c>
      <c r="BN127">
        <v>1.84</v>
      </c>
      <c r="BO127">
        <v>0</v>
      </c>
    </row>
    <row r="128" spans="1:67">
      <c r="A128" t="s">
        <v>72</v>
      </c>
      <c r="B128" t="s">
        <v>1480</v>
      </c>
      <c r="C128" t="s">
        <v>4826</v>
      </c>
      <c r="D128" t="s">
        <v>1482</v>
      </c>
      <c r="E128" t="s">
        <v>6519</v>
      </c>
      <c r="F128" t="s">
        <v>1482</v>
      </c>
      <c r="G128">
        <v>39711</v>
      </c>
      <c r="H128">
        <v>327</v>
      </c>
      <c r="I128">
        <v>266.54</v>
      </c>
      <c r="J128">
        <v>259.47</v>
      </c>
      <c r="K128">
        <v>0</v>
      </c>
      <c r="L128">
        <v>7.07</v>
      </c>
      <c r="M128">
        <v>0</v>
      </c>
      <c r="N128">
        <v>0</v>
      </c>
      <c r="O128">
        <v>0</v>
      </c>
      <c r="P128">
        <v>0</v>
      </c>
      <c r="Q128">
        <v>0</v>
      </c>
      <c r="R128" t="s">
        <v>5935</v>
      </c>
      <c r="S128">
        <v>658.81</v>
      </c>
      <c r="T128">
        <v>643.82</v>
      </c>
      <c r="U128">
        <v>0</v>
      </c>
      <c r="V128">
        <v>14.99</v>
      </c>
      <c r="W128">
        <v>0</v>
      </c>
      <c r="X128">
        <v>44</v>
      </c>
      <c r="Y128">
        <v>43</v>
      </c>
      <c r="Z128">
        <v>0</v>
      </c>
      <c r="AA128">
        <v>1</v>
      </c>
      <c r="AB128">
        <v>0</v>
      </c>
      <c r="AC128" t="s">
        <v>6520</v>
      </c>
      <c r="AD128">
        <v>658.81</v>
      </c>
      <c r="AE128">
        <v>44</v>
      </c>
      <c r="AF128" t="s">
        <v>277</v>
      </c>
      <c r="AG128">
        <v>0.82</v>
      </c>
      <c r="AH128">
        <v>6.71</v>
      </c>
      <c r="AI128">
        <v>2.47</v>
      </c>
      <c r="AJ128" t="s">
        <v>1407</v>
      </c>
      <c r="AK128" t="s">
        <v>6521</v>
      </c>
      <c r="AL128" t="s">
        <v>6522</v>
      </c>
      <c r="AM128" t="s">
        <v>6019</v>
      </c>
      <c r="AN128">
        <v>6.06</v>
      </c>
      <c r="AO128">
        <v>3.33</v>
      </c>
      <c r="AP128">
        <v>14</v>
      </c>
      <c r="AQ128">
        <v>27</v>
      </c>
      <c r="AR128">
        <v>73</v>
      </c>
      <c r="AS128">
        <v>2</v>
      </c>
      <c r="AT128">
        <v>1.9</v>
      </c>
      <c r="AU128">
        <v>2.4</v>
      </c>
      <c r="AV128">
        <v>80</v>
      </c>
      <c r="AW128">
        <v>1198.45</v>
      </c>
      <c r="AX128">
        <v>79</v>
      </c>
      <c r="AY128" t="s">
        <v>939</v>
      </c>
      <c r="AZ128" t="s">
        <v>6523</v>
      </c>
      <c r="BA128" t="s">
        <v>6524</v>
      </c>
      <c r="BB128" t="s">
        <v>86</v>
      </c>
      <c r="BC128" t="s">
        <v>86</v>
      </c>
      <c r="BD128" t="s">
        <v>86</v>
      </c>
      <c r="BE128">
        <v>1196.95</v>
      </c>
      <c r="BF128">
        <v>1</v>
      </c>
      <c r="BG128">
        <v>14.24</v>
      </c>
      <c r="BH128">
        <v>1</v>
      </c>
      <c r="BI128">
        <v>2</v>
      </c>
      <c r="BJ128">
        <v>29.98</v>
      </c>
      <c r="BK128">
        <v>1</v>
      </c>
      <c r="BL128">
        <v>14.96</v>
      </c>
      <c r="BM128">
        <v>2.7</v>
      </c>
      <c r="BN128">
        <v>1.5</v>
      </c>
      <c r="BO128">
        <v>0</v>
      </c>
    </row>
    <row r="129" spans="1:67">
      <c r="A129" t="s">
        <v>72</v>
      </c>
      <c r="B129" t="s">
        <v>2646</v>
      </c>
      <c r="C129" t="s">
        <v>2647</v>
      </c>
      <c r="D129" t="s">
        <v>2648</v>
      </c>
      <c r="E129" t="s">
        <v>543</v>
      </c>
      <c r="F129" t="s">
        <v>2648</v>
      </c>
      <c r="G129">
        <v>60357</v>
      </c>
      <c r="H129">
        <v>728</v>
      </c>
      <c r="I129">
        <v>531.79</v>
      </c>
      <c r="J129">
        <v>417.17</v>
      </c>
      <c r="K129">
        <v>0</v>
      </c>
      <c r="L129">
        <v>114.62</v>
      </c>
      <c r="M129">
        <v>0</v>
      </c>
      <c r="N129">
        <v>0</v>
      </c>
      <c r="O129">
        <v>0</v>
      </c>
      <c r="P129">
        <v>0</v>
      </c>
      <c r="Q129">
        <v>0</v>
      </c>
      <c r="R129" t="s">
        <v>5935</v>
      </c>
      <c r="S129">
        <v>922.73</v>
      </c>
      <c r="T129">
        <v>742.88</v>
      </c>
      <c r="U129">
        <v>0</v>
      </c>
      <c r="V129">
        <v>179.85</v>
      </c>
      <c r="W129">
        <v>0</v>
      </c>
      <c r="X129">
        <v>77</v>
      </c>
      <c r="Y129">
        <v>62</v>
      </c>
      <c r="Z129">
        <v>0</v>
      </c>
      <c r="AA129">
        <v>15</v>
      </c>
      <c r="AB129">
        <v>0</v>
      </c>
      <c r="AC129" t="s">
        <v>6525</v>
      </c>
      <c r="AD129">
        <v>718.47</v>
      </c>
      <c r="AE129">
        <v>60</v>
      </c>
      <c r="AF129" t="s">
        <v>2817</v>
      </c>
      <c r="AG129">
        <v>0.73</v>
      </c>
      <c r="AH129">
        <v>8.81</v>
      </c>
      <c r="AI129">
        <v>1.74</v>
      </c>
      <c r="AJ129" t="s">
        <v>5118</v>
      </c>
      <c r="AK129" t="s">
        <v>6061</v>
      </c>
      <c r="AL129" t="s">
        <v>6526</v>
      </c>
      <c r="AM129" t="s">
        <v>6527</v>
      </c>
      <c r="AN129">
        <v>6.91</v>
      </c>
      <c r="AO129">
        <v>6.65</v>
      </c>
      <c r="AP129">
        <v>21</v>
      </c>
      <c r="AQ129">
        <v>36</v>
      </c>
      <c r="AR129">
        <v>81</v>
      </c>
      <c r="AS129">
        <v>3</v>
      </c>
      <c r="AT129">
        <v>2.6</v>
      </c>
      <c r="AU129">
        <v>2.7</v>
      </c>
      <c r="AV129">
        <v>80</v>
      </c>
      <c r="AW129">
        <v>959.2</v>
      </c>
      <c r="AX129">
        <v>80</v>
      </c>
      <c r="AY129" t="s">
        <v>6528</v>
      </c>
      <c r="AZ129" t="s">
        <v>6528</v>
      </c>
      <c r="BA129" t="s">
        <v>6528</v>
      </c>
      <c r="BB129" t="s">
        <v>86</v>
      </c>
      <c r="BC129" t="s">
        <v>86</v>
      </c>
      <c r="BD129" t="s">
        <v>86</v>
      </c>
      <c r="BE129">
        <v>889.6</v>
      </c>
      <c r="BF129">
        <v>0</v>
      </c>
      <c r="BG129">
        <v>0</v>
      </c>
      <c r="BH129">
        <v>0</v>
      </c>
      <c r="BI129">
        <v>59</v>
      </c>
      <c r="BJ129">
        <v>707.41</v>
      </c>
      <c r="BK129">
        <v>59</v>
      </c>
      <c r="BL129">
        <v>11.12</v>
      </c>
      <c r="BM129">
        <v>2.7</v>
      </c>
      <c r="BN129">
        <v>69.6</v>
      </c>
      <c r="BO129">
        <v>0</v>
      </c>
    </row>
    <row r="130" spans="1:67">
      <c r="A130" t="s">
        <v>72</v>
      </c>
      <c r="B130" t="s">
        <v>4042</v>
      </c>
      <c r="C130" t="s">
        <v>4043</v>
      </c>
      <c r="D130" t="s">
        <v>4044</v>
      </c>
      <c r="E130" t="s">
        <v>5889</v>
      </c>
      <c r="F130" t="s">
        <v>4044</v>
      </c>
      <c r="G130">
        <v>47194</v>
      </c>
      <c r="H130">
        <v>1367</v>
      </c>
      <c r="I130">
        <v>410.44</v>
      </c>
      <c r="J130">
        <v>410.44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 t="s">
        <v>5935</v>
      </c>
      <c r="S130">
        <v>447.54</v>
      </c>
      <c r="T130">
        <v>447.54</v>
      </c>
      <c r="U130">
        <v>0</v>
      </c>
      <c r="V130">
        <v>0</v>
      </c>
      <c r="W130">
        <v>0</v>
      </c>
      <c r="X130">
        <v>46</v>
      </c>
      <c r="Y130">
        <v>46</v>
      </c>
      <c r="Z130">
        <v>0</v>
      </c>
      <c r="AA130">
        <v>0</v>
      </c>
      <c r="AB130">
        <v>0</v>
      </c>
      <c r="AC130" t="s">
        <v>5402</v>
      </c>
      <c r="AD130">
        <v>407.57</v>
      </c>
      <c r="AE130">
        <v>43</v>
      </c>
      <c r="AF130" t="s">
        <v>6529</v>
      </c>
      <c r="AG130">
        <v>0.3</v>
      </c>
      <c r="AH130">
        <v>8.7</v>
      </c>
      <c r="AI130">
        <v>1.09</v>
      </c>
      <c r="AJ130" t="s">
        <v>6530</v>
      </c>
      <c r="AK130" t="s">
        <v>6531</v>
      </c>
      <c r="AL130" t="s">
        <v>6532</v>
      </c>
      <c r="AM130" t="s">
        <v>6533</v>
      </c>
      <c r="AN130">
        <v>8.92</v>
      </c>
      <c r="AO130">
        <v>5.13</v>
      </c>
      <c r="AP130">
        <v>10</v>
      </c>
      <c r="AQ130">
        <v>21</v>
      </c>
      <c r="AR130">
        <v>70</v>
      </c>
      <c r="AS130">
        <v>1.4</v>
      </c>
      <c r="AT130">
        <v>1.5</v>
      </c>
      <c r="AU130">
        <v>2.3</v>
      </c>
      <c r="AV130">
        <v>80</v>
      </c>
      <c r="AW130">
        <v>790.2</v>
      </c>
      <c r="AX130">
        <v>79</v>
      </c>
      <c r="AY130" t="s">
        <v>738</v>
      </c>
      <c r="AZ130" t="s">
        <v>6534</v>
      </c>
      <c r="BA130" t="s">
        <v>291</v>
      </c>
      <c r="BB130" t="s">
        <v>86</v>
      </c>
      <c r="BC130" t="s">
        <v>86</v>
      </c>
      <c r="BD130" t="s">
        <v>86</v>
      </c>
      <c r="BE130">
        <v>746.1</v>
      </c>
      <c r="BF130">
        <v>0</v>
      </c>
      <c r="BG130">
        <v>0</v>
      </c>
      <c r="BH130">
        <v>0</v>
      </c>
      <c r="BI130">
        <v>43</v>
      </c>
      <c r="BJ130">
        <v>440.57</v>
      </c>
      <c r="BK130">
        <v>42</v>
      </c>
      <c r="BL130">
        <v>9.33</v>
      </c>
      <c r="BM130">
        <v>2.7</v>
      </c>
      <c r="BN130">
        <v>44.1</v>
      </c>
      <c r="BO130">
        <v>0</v>
      </c>
    </row>
    <row r="131" spans="1:67">
      <c r="A131" t="s">
        <v>72</v>
      </c>
      <c r="B131" t="s">
        <v>1469</v>
      </c>
      <c r="C131" t="s">
        <v>1470</v>
      </c>
      <c r="D131" t="s">
        <v>1471</v>
      </c>
      <c r="E131" t="s">
        <v>6535</v>
      </c>
      <c r="F131" t="s">
        <v>1471</v>
      </c>
      <c r="G131">
        <v>55728</v>
      </c>
      <c r="H131">
        <v>724</v>
      </c>
      <c r="I131">
        <v>401.57</v>
      </c>
      <c r="J131">
        <v>311.99</v>
      </c>
      <c r="K131">
        <v>0</v>
      </c>
      <c r="L131">
        <v>89.58</v>
      </c>
      <c r="M131">
        <v>0</v>
      </c>
      <c r="N131">
        <v>0</v>
      </c>
      <c r="O131">
        <v>0</v>
      </c>
      <c r="P131">
        <v>0</v>
      </c>
      <c r="Q131">
        <v>0</v>
      </c>
      <c r="R131" t="s">
        <v>5935</v>
      </c>
      <c r="S131">
        <v>1313.25</v>
      </c>
      <c r="T131">
        <v>1061.53</v>
      </c>
      <c r="U131">
        <v>0</v>
      </c>
      <c r="V131">
        <v>251.72</v>
      </c>
      <c r="W131">
        <v>0</v>
      </c>
      <c r="X131">
        <v>58</v>
      </c>
      <c r="Y131">
        <v>47</v>
      </c>
      <c r="Z131">
        <v>0</v>
      </c>
      <c r="AA131">
        <v>11</v>
      </c>
      <c r="AB131">
        <v>0</v>
      </c>
      <c r="AC131" t="s">
        <v>6536</v>
      </c>
      <c r="AD131">
        <v>1286.27</v>
      </c>
      <c r="AE131">
        <v>56</v>
      </c>
      <c r="AF131" t="s">
        <v>517</v>
      </c>
      <c r="AG131">
        <v>0.55</v>
      </c>
      <c r="AH131">
        <v>7.21</v>
      </c>
      <c r="AI131">
        <v>3.27</v>
      </c>
      <c r="AJ131" t="s">
        <v>6537</v>
      </c>
      <c r="AK131" t="s">
        <v>2247</v>
      </c>
      <c r="AL131" t="s">
        <v>2247</v>
      </c>
      <c r="AM131" t="s">
        <v>6538</v>
      </c>
      <c r="AN131">
        <v>6.92</v>
      </c>
      <c r="AO131">
        <v>5.08</v>
      </c>
      <c r="AP131">
        <v>22</v>
      </c>
      <c r="AQ131">
        <v>36</v>
      </c>
      <c r="AR131">
        <v>83</v>
      </c>
      <c r="AS131">
        <v>3.1</v>
      </c>
      <c r="AT131">
        <v>2.6</v>
      </c>
      <c r="AU131">
        <v>2.8</v>
      </c>
      <c r="AV131">
        <v>79</v>
      </c>
      <c r="AW131">
        <v>1813.91</v>
      </c>
      <c r="AX131">
        <v>79</v>
      </c>
      <c r="AY131" t="s">
        <v>494</v>
      </c>
      <c r="AZ131" t="s">
        <v>4713</v>
      </c>
      <c r="BA131" t="s">
        <v>494</v>
      </c>
      <c r="BB131" t="s">
        <v>86</v>
      </c>
      <c r="BC131" t="s">
        <v>86</v>
      </c>
      <c r="BD131" t="s">
        <v>86</v>
      </c>
      <c r="BE131">
        <v>1813.91</v>
      </c>
      <c r="BF131">
        <v>2</v>
      </c>
      <c r="BG131">
        <v>43.68</v>
      </c>
      <c r="BH131">
        <v>2</v>
      </c>
      <c r="BI131">
        <v>0</v>
      </c>
      <c r="BJ131">
        <v>0</v>
      </c>
      <c r="BK131">
        <v>0</v>
      </c>
      <c r="BL131">
        <v>22.96</v>
      </c>
      <c r="BM131">
        <v>2.6</v>
      </c>
      <c r="BN131">
        <v>0</v>
      </c>
      <c r="BO131">
        <v>0</v>
      </c>
    </row>
    <row r="132" spans="1:67">
      <c r="A132" t="s">
        <v>72</v>
      </c>
      <c r="B132" t="s">
        <v>1547</v>
      </c>
      <c r="C132" t="s">
        <v>1548</v>
      </c>
      <c r="D132" t="s">
        <v>1549</v>
      </c>
      <c r="E132" t="s">
        <v>2587</v>
      </c>
      <c r="F132" t="s">
        <v>1549</v>
      </c>
      <c r="G132">
        <v>47347</v>
      </c>
      <c r="H132">
        <v>451</v>
      </c>
      <c r="I132">
        <v>382</v>
      </c>
      <c r="J132">
        <v>380.32</v>
      </c>
      <c r="K132">
        <v>0</v>
      </c>
      <c r="L132">
        <v>1.68</v>
      </c>
      <c r="M132">
        <v>0</v>
      </c>
      <c r="N132">
        <v>0</v>
      </c>
      <c r="O132">
        <v>0</v>
      </c>
      <c r="P132">
        <v>0</v>
      </c>
      <c r="Q132">
        <v>0</v>
      </c>
      <c r="R132" t="s">
        <v>5935</v>
      </c>
      <c r="S132">
        <v>1012.93</v>
      </c>
      <c r="T132">
        <v>1012.93</v>
      </c>
      <c r="U132">
        <v>0</v>
      </c>
      <c r="V132">
        <v>0</v>
      </c>
      <c r="W132">
        <v>0</v>
      </c>
      <c r="X132">
        <v>77</v>
      </c>
      <c r="Y132">
        <v>77</v>
      </c>
      <c r="Z132">
        <v>0</v>
      </c>
      <c r="AA132">
        <v>0</v>
      </c>
      <c r="AB132">
        <v>0</v>
      </c>
      <c r="AC132" t="s">
        <v>6539</v>
      </c>
      <c r="AD132">
        <v>636.51</v>
      </c>
      <c r="AE132">
        <v>49</v>
      </c>
      <c r="AF132" t="s">
        <v>225</v>
      </c>
      <c r="AG132">
        <v>0.85</v>
      </c>
      <c r="AH132">
        <v>8.07</v>
      </c>
      <c r="AI132">
        <v>2.65</v>
      </c>
      <c r="AJ132" t="s">
        <v>6540</v>
      </c>
      <c r="AK132" t="s">
        <v>6541</v>
      </c>
      <c r="AL132" t="s">
        <v>6542</v>
      </c>
      <c r="AM132" t="s">
        <v>6543</v>
      </c>
      <c r="AN132">
        <v>4.96</v>
      </c>
      <c r="AO132">
        <v>4.84</v>
      </c>
      <c r="AP132">
        <v>26</v>
      </c>
      <c r="AQ132">
        <v>37</v>
      </c>
      <c r="AR132">
        <v>85</v>
      </c>
      <c r="AS132">
        <v>3.7</v>
      </c>
      <c r="AT132">
        <v>2.6</v>
      </c>
      <c r="AU132">
        <v>2.8</v>
      </c>
      <c r="AV132">
        <v>79</v>
      </c>
      <c r="AW132">
        <v>1026.21</v>
      </c>
      <c r="AX132">
        <v>78</v>
      </c>
      <c r="AY132" t="s">
        <v>6544</v>
      </c>
      <c r="AZ132" t="s">
        <v>6545</v>
      </c>
      <c r="BA132" t="s">
        <v>2447</v>
      </c>
      <c r="BB132" t="s">
        <v>86</v>
      </c>
      <c r="BC132" t="s">
        <v>86</v>
      </c>
      <c r="BD132" t="s">
        <v>86</v>
      </c>
      <c r="BE132">
        <v>1019.71</v>
      </c>
      <c r="BF132">
        <v>0</v>
      </c>
      <c r="BG132">
        <v>0</v>
      </c>
      <c r="BH132">
        <v>0</v>
      </c>
      <c r="BI132">
        <v>10</v>
      </c>
      <c r="BJ132">
        <v>129.9</v>
      </c>
      <c r="BK132">
        <v>9</v>
      </c>
      <c r="BL132">
        <v>12.91</v>
      </c>
      <c r="BM132">
        <v>2.6</v>
      </c>
      <c r="BN132">
        <v>6.5</v>
      </c>
      <c r="BO132">
        <v>0</v>
      </c>
    </row>
    <row r="133" spans="1:67">
      <c r="A133" t="s">
        <v>72</v>
      </c>
      <c r="B133" t="s">
        <v>2637</v>
      </c>
      <c r="C133" t="s">
        <v>2638</v>
      </c>
      <c r="D133" t="s">
        <v>2639</v>
      </c>
      <c r="E133" t="s">
        <v>6546</v>
      </c>
      <c r="F133" t="s">
        <v>2639</v>
      </c>
      <c r="G133">
        <v>73465</v>
      </c>
      <c r="H133">
        <v>365</v>
      </c>
      <c r="I133">
        <v>321.1</v>
      </c>
      <c r="J133">
        <v>289.5</v>
      </c>
      <c r="K133">
        <v>0</v>
      </c>
      <c r="L133">
        <v>31.6</v>
      </c>
      <c r="M133">
        <v>0</v>
      </c>
      <c r="N133">
        <v>0</v>
      </c>
      <c r="O133">
        <v>0</v>
      </c>
      <c r="P133">
        <v>0</v>
      </c>
      <c r="Q133">
        <v>0</v>
      </c>
      <c r="R133" t="s">
        <v>5935</v>
      </c>
      <c r="S133">
        <v>572.38</v>
      </c>
      <c r="T133">
        <v>527.43</v>
      </c>
      <c r="U133">
        <v>0</v>
      </c>
      <c r="V133">
        <v>44.95</v>
      </c>
      <c r="W133">
        <v>0</v>
      </c>
      <c r="X133">
        <v>62</v>
      </c>
      <c r="Y133">
        <v>57</v>
      </c>
      <c r="Z133">
        <v>0</v>
      </c>
      <c r="AA133">
        <v>5</v>
      </c>
      <c r="AB133">
        <v>0</v>
      </c>
      <c r="AC133" t="s">
        <v>6547</v>
      </c>
      <c r="AD133">
        <v>540.4</v>
      </c>
      <c r="AE133">
        <v>60</v>
      </c>
      <c r="AF133" t="s">
        <v>348</v>
      </c>
      <c r="AG133">
        <v>0.88</v>
      </c>
      <c r="AH133">
        <v>4.37</v>
      </c>
      <c r="AI133">
        <v>1.78</v>
      </c>
      <c r="AJ133" t="s">
        <v>5361</v>
      </c>
      <c r="AK133" t="s">
        <v>6548</v>
      </c>
      <c r="AL133" t="s">
        <v>6549</v>
      </c>
      <c r="AM133" t="s">
        <v>6550</v>
      </c>
      <c r="AN133">
        <v>5.18</v>
      </c>
      <c r="AO133">
        <v>4.17</v>
      </c>
      <c r="AP133">
        <v>17</v>
      </c>
      <c r="AQ133">
        <v>33</v>
      </c>
      <c r="AR133">
        <v>78</v>
      </c>
      <c r="AS133">
        <v>2.4</v>
      </c>
      <c r="AT133">
        <v>2.4</v>
      </c>
      <c r="AU133">
        <v>2.6</v>
      </c>
      <c r="AV133">
        <v>77</v>
      </c>
      <c r="AW133">
        <v>695.23</v>
      </c>
      <c r="AX133">
        <v>77</v>
      </c>
      <c r="AY133" t="s">
        <v>6506</v>
      </c>
      <c r="AZ133" t="s">
        <v>1016</v>
      </c>
      <c r="BA133" t="s">
        <v>6506</v>
      </c>
      <c r="BB133" t="s">
        <v>86</v>
      </c>
      <c r="BC133" t="s">
        <v>86</v>
      </c>
      <c r="BD133" t="s">
        <v>86</v>
      </c>
      <c r="BE133">
        <v>694.78</v>
      </c>
      <c r="BF133">
        <v>0</v>
      </c>
      <c r="BG133">
        <v>0</v>
      </c>
      <c r="BH133">
        <v>0</v>
      </c>
      <c r="BI133">
        <v>1</v>
      </c>
      <c r="BJ133">
        <v>8.99</v>
      </c>
      <c r="BK133">
        <v>1</v>
      </c>
      <c r="BL133">
        <v>9.02</v>
      </c>
      <c r="BM133">
        <v>2.6</v>
      </c>
      <c r="BN133">
        <v>0.45</v>
      </c>
      <c r="BO133">
        <v>0</v>
      </c>
    </row>
    <row r="134" spans="1:67">
      <c r="A134" t="s">
        <v>72</v>
      </c>
      <c r="B134" t="s">
        <v>1684</v>
      </c>
      <c r="C134" t="s">
        <v>1685</v>
      </c>
      <c r="D134" t="s">
        <v>1686</v>
      </c>
      <c r="E134" t="s">
        <v>6300</v>
      </c>
      <c r="F134" t="s">
        <v>1686</v>
      </c>
      <c r="G134">
        <v>72597</v>
      </c>
      <c r="H134">
        <v>620</v>
      </c>
      <c r="I134">
        <v>497.29</v>
      </c>
      <c r="J134">
        <v>457.23</v>
      </c>
      <c r="K134">
        <v>0</v>
      </c>
      <c r="L134">
        <v>40.06</v>
      </c>
      <c r="M134">
        <v>0</v>
      </c>
      <c r="N134">
        <v>0</v>
      </c>
      <c r="O134">
        <v>0</v>
      </c>
      <c r="P134">
        <v>0</v>
      </c>
      <c r="Q134">
        <v>0</v>
      </c>
      <c r="R134" t="s">
        <v>5935</v>
      </c>
      <c r="S134">
        <v>1197.32</v>
      </c>
      <c r="T134">
        <v>1140.35</v>
      </c>
      <c r="U134">
        <v>0</v>
      </c>
      <c r="V134">
        <v>56.97</v>
      </c>
      <c r="W134">
        <v>0</v>
      </c>
      <c r="X134">
        <v>66</v>
      </c>
      <c r="Y134">
        <v>63</v>
      </c>
      <c r="Z134">
        <v>0</v>
      </c>
      <c r="AA134">
        <v>3</v>
      </c>
      <c r="AB134">
        <v>0</v>
      </c>
      <c r="AC134" t="s">
        <v>6551</v>
      </c>
      <c r="AD134">
        <v>1047.45</v>
      </c>
      <c r="AE134">
        <v>54</v>
      </c>
      <c r="AF134" t="s">
        <v>118</v>
      </c>
      <c r="AG134">
        <v>0.8</v>
      </c>
      <c r="AH134">
        <v>6.85</v>
      </c>
      <c r="AI134">
        <v>2.41</v>
      </c>
      <c r="AJ134" t="s">
        <v>5275</v>
      </c>
      <c r="AK134" t="s">
        <v>6552</v>
      </c>
      <c r="AL134" t="s">
        <v>5198</v>
      </c>
      <c r="AM134" t="s">
        <v>735</v>
      </c>
      <c r="AN134">
        <v>7.53</v>
      </c>
      <c r="AO134">
        <v>6.72</v>
      </c>
      <c r="AP134">
        <v>12</v>
      </c>
      <c r="AQ134">
        <v>25</v>
      </c>
      <c r="AR134">
        <v>74</v>
      </c>
      <c r="AS134">
        <v>1.7</v>
      </c>
      <c r="AT134">
        <v>1.8</v>
      </c>
      <c r="AU134">
        <v>2.5</v>
      </c>
      <c r="AV134">
        <v>74</v>
      </c>
      <c r="AW134">
        <v>1410.26</v>
      </c>
      <c r="AX134">
        <v>73</v>
      </c>
      <c r="AY134" t="s">
        <v>6553</v>
      </c>
      <c r="AZ134" t="s">
        <v>5516</v>
      </c>
      <c r="BA134" t="s">
        <v>6554</v>
      </c>
      <c r="BB134" t="s">
        <v>86</v>
      </c>
      <c r="BC134" t="s">
        <v>86</v>
      </c>
      <c r="BD134" t="s">
        <v>86</v>
      </c>
      <c r="BE134">
        <v>1398.74</v>
      </c>
      <c r="BF134">
        <v>0</v>
      </c>
      <c r="BG134">
        <v>0</v>
      </c>
      <c r="BH134">
        <v>0</v>
      </c>
      <c r="BI134">
        <v>12</v>
      </c>
      <c r="BJ134">
        <v>229.88</v>
      </c>
      <c r="BK134">
        <v>11</v>
      </c>
      <c r="BL134">
        <v>18.9</v>
      </c>
      <c r="BM134">
        <v>2.5</v>
      </c>
      <c r="BN134">
        <v>11.52</v>
      </c>
      <c r="BO134">
        <v>0</v>
      </c>
    </row>
    <row r="135" spans="1:67">
      <c r="A135" t="s">
        <v>72</v>
      </c>
      <c r="B135" t="s">
        <v>1343</v>
      </c>
      <c r="C135" t="s">
        <v>1344</v>
      </c>
      <c r="D135" t="s">
        <v>1345</v>
      </c>
      <c r="E135" t="s">
        <v>2524</v>
      </c>
      <c r="F135" t="s">
        <v>1345</v>
      </c>
      <c r="G135">
        <v>90001</v>
      </c>
      <c r="H135">
        <v>560</v>
      </c>
      <c r="I135">
        <v>558.92</v>
      </c>
      <c r="J135">
        <v>545.56</v>
      </c>
      <c r="K135">
        <v>0</v>
      </c>
      <c r="L135">
        <v>13.36</v>
      </c>
      <c r="M135">
        <v>0</v>
      </c>
      <c r="N135">
        <v>0</v>
      </c>
      <c r="O135">
        <v>0</v>
      </c>
      <c r="P135">
        <v>0</v>
      </c>
      <c r="Q135">
        <v>0</v>
      </c>
      <c r="R135" t="s">
        <v>5935</v>
      </c>
      <c r="S135">
        <v>1247.82</v>
      </c>
      <c r="T135">
        <v>1247.82</v>
      </c>
      <c r="U135">
        <v>0</v>
      </c>
      <c r="V135">
        <v>0</v>
      </c>
      <c r="W135">
        <v>0</v>
      </c>
      <c r="X135">
        <v>70</v>
      </c>
      <c r="Y135">
        <v>70</v>
      </c>
      <c r="Z135">
        <v>0</v>
      </c>
      <c r="AA135">
        <v>0</v>
      </c>
      <c r="AB135">
        <v>0</v>
      </c>
      <c r="AC135" t="s">
        <v>6555</v>
      </c>
      <c r="AD135">
        <v>1102.42</v>
      </c>
      <c r="AE135">
        <v>58</v>
      </c>
      <c r="AF135" t="s">
        <v>4168</v>
      </c>
      <c r="AG135">
        <v>1</v>
      </c>
      <c r="AH135">
        <v>6.21</v>
      </c>
      <c r="AI135">
        <v>2.23</v>
      </c>
      <c r="AJ135" t="s">
        <v>6556</v>
      </c>
      <c r="AK135" t="s">
        <v>6557</v>
      </c>
      <c r="AL135" t="s">
        <v>6558</v>
      </c>
      <c r="AM135" t="s">
        <v>6559</v>
      </c>
      <c r="AN135">
        <v>7.98</v>
      </c>
      <c r="AO135">
        <v>7.66</v>
      </c>
      <c r="AP135">
        <v>18</v>
      </c>
      <c r="AQ135">
        <v>34</v>
      </c>
      <c r="AR135">
        <v>74</v>
      </c>
      <c r="AS135">
        <v>2.6</v>
      </c>
      <c r="AT135">
        <v>2.4</v>
      </c>
      <c r="AU135">
        <v>2.5</v>
      </c>
      <c r="AV135">
        <v>73</v>
      </c>
      <c r="AW135">
        <v>1387.27</v>
      </c>
      <c r="AX135">
        <v>73</v>
      </c>
      <c r="AY135" t="s">
        <v>6560</v>
      </c>
      <c r="AZ135" t="s">
        <v>6561</v>
      </c>
      <c r="BA135" t="s">
        <v>6560</v>
      </c>
      <c r="BB135" t="s">
        <v>86</v>
      </c>
      <c r="BC135" t="s">
        <v>86</v>
      </c>
      <c r="BD135" t="s">
        <v>86</v>
      </c>
      <c r="BE135">
        <v>1385.36</v>
      </c>
      <c r="BF135">
        <v>2</v>
      </c>
      <c r="BG135">
        <v>37.98</v>
      </c>
      <c r="BH135">
        <v>2</v>
      </c>
      <c r="BI135">
        <v>2</v>
      </c>
      <c r="BJ135">
        <v>37.98</v>
      </c>
      <c r="BK135">
        <v>2</v>
      </c>
      <c r="BL135">
        <v>18.98</v>
      </c>
      <c r="BM135">
        <v>2.4</v>
      </c>
      <c r="BN135">
        <v>1.91</v>
      </c>
      <c r="BO135">
        <v>0</v>
      </c>
    </row>
    <row r="136" spans="1:67">
      <c r="A136" t="s">
        <v>72</v>
      </c>
      <c r="B136" t="s">
        <v>1410</v>
      </c>
      <c r="C136" t="s">
        <v>1411</v>
      </c>
      <c r="D136" t="s">
        <v>1412</v>
      </c>
      <c r="E136" t="s">
        <v>4429</v>
      </c>
      <c r="F136" t="s">
        <v>1412</v>
      </c>
      <c r="G136">
        <v>218394</v>
      </c>
      <c r="H136">
        <v>336</v>
      </c>
      <c r="I136">
        <v>229.09</v>
      </c>
      <c r="J136">
        <v>222.42</v>
      </c>
      <c r="K136">
        <v>0</v>
      </c>
      <c r="L136">
        <v>6.67</v>
      </c>
      <c r="M136">
        <v>0</v>
      </c>
      <c r="N136">
        <v>0</v>
      </c>
      <c r="O136">
        <v>0</v>
      </c>
      <c r="P136">
        <v>0</v>
      </c>
      <c r="Q136">
        <v>0</v>
      </c>
      <c r="R136" t="s">
        <v>5935</v>
      </c>
      <c r="S136">
        <v>556.8</v>
      </c>
      <c r="T136">
        <v>533.49</v>
      </c>
      <c r="U136">
        <v>0</v>
      </c>
      <c r="V136">
        <v>23.31</v>
      </c>
      <c r="W136">
        <v>0</v>
      </c>
      <c r="X136">
        <v>52</v>
      </c>
      <c r="Y136">
        <v>50</v>
      </c>
      <c r="Z136">
        <v>0</v>
      </c>
      <c r="AA136">
        <v>2</v>
      </c>
      <c r="AB136">
        <v>0</v>
      </c>
      <c r="AC136" t="s">
        <v>6562</v>
      </c>
      <c r="AD136">
        <v>412.92</v>
      </c>
      <c r="AE136">
        <v>40</v>
      </c>
      <c r="AF136" t="s">
        <v>6563</v>
      </c>
      <c r="AG136">
        <v>0.68</v>
      </c>
      <c r="AH136">
        <v>1.05</v>
      </c>
      <c r="AI136">
        <v>2.43</v>
      </c>
      <c r="AJ136" t="s">
        <v>6564</v>
      </c>
      <c r="AK136" t="s">
        <v>6565</v>
      </c>
      <c r="AL136" t="s">
        <v>5757</v>
      </c>
      <c r="AM136" t="s">
        <v>6566</v>
      </c>
      <c r="AN136">
        <v>4.41</v>
      </c>
      <c r="AO136">
        <v>3.14</v>
      </c>
      <c r="AP136">
        <v>13</v>
      </c>
      <c r="AQ136">
        <v>23</v>
      </c>
      <c r="AR136">
        <v>65</v>
      </c>
      <c r="AS136">
        <v>1.9</v>
      </c>
      <c r="AT136">
        <v>1.6</v>
      </c>
      <c r="AU136">
        <v>2.2</v>
      </c>
      <c r="AV136">
        <v>73</v>
      </c>
      <c r="AW136">
        <v>729.27</v>
      </c>
      <c r="AX136">
        <v>62</v>
      </c>
      <c r="AY136" t="s">
        <v>6567</v>
      </c>
      <c r="AZ136" t="s">
        <v>6568</v>
      </c>
      <c r="BA136" t="s">
        <v>6569</v>
      </c>
      <c r="BB136" t="s">
        <v>86</v>
      </c>
      <c r="BC136" t="s">
        <v>86</v>
      </c>
      <c r="BD136" t="s">
        <v>86</v>
      </c>
      <c r="BE136">
        <v>718.27</v>
      </c>
      <c r="BF136">
        <v>0</v>
      </c>
      <c r="BG136">
        <v>0</v>
      </c>
      <c r="BH136">
        <v>0</v>
      </c>
      <c r="BI136">
        <v>22</v>
      </c>
      <c r="BJ136">
        <v>219.78</v>
      </c>
      <c r="BK136">
        <v>11</v>
      </c>
      <c r="BL136">
        <v>9.84</v>
      </c>
      <c r="BM136">
        <v>2.4</v>
      </c>
      <c r="BN136">
        <v>11</v>
      </c>
      <c r="BO136">
        <v>0</v>
      </c>
    </row>
    <row r="137" spans="1:67">
      <c r="A137" t="s">
        <v>72</v>
      </c>
      <c r="B137" t="s">
        <v>1022</v>
      </c>
      <c r="C137" t="s">
        <v>1023</v>
      </c>
      <c r="D137" t="s">
        <v>1024</v>
      </c>
      <c r="E137" t="s">
        <v>1542</v>
      </c>
      <c r="F137" t="s">
        <v>1024</v>
      </c>
      <c r="G137">
        <v>52804</v>
      </c>
      <c r="H137">
        <v>304</v>
      </c>
      <c r="I137">
        <v>232.61</v>
      </c>
      <c r="J137">
        <v>227.52</v>
      </c>
      <c r="K137">
        <v>0</v>
      </c>
      <c r="L137">
        <v>5.09</v>
      </c>
      <c r="M137">
        <v>0</v>
      </c>
      <c r="N137">
        <v>0</v>
      </c>
      <c r="O137">
        <v>0</v>
      </c>
      <c r="P137">
        <v>0</v>
      </c>
      <c r="Q137">
        <v>0</v>
      </c>
      <c r="R137" t="s">
        <v>5935</v>
      </c>
      <c r="S137">
        <v>741.94</v>
      </c>
      <c r="T137">
        <v>715.96</v>
      </c>
      <c r="U137">
        <v>0</v>
      </c>
      <c r="V137">
        <v>25.98</v>
      </c>
      <c r="W137">
        <v>0</v>
      </c>
      <c r="X137">
        <v>59</v>
      </c>
      <c r="Y137">
        <v>57</v>
      </c>
      <c r="Z137">
        <v>0</v>
      </c>
      <c r="AA137">
        <v>2</v>
      </c>
      <c r="AB137">
        <v>0</v>
      </c>
      <c r="AC137" t="s">
        <v>1645</v>
      </c>
      <c r="AD137">
        <v>652.21</v>
      </c>
      <c r="AE137">
        <v>52</v>
      </c>
      <c r="AF137" t="s">
        <v>1540</v>
      </c>
      <c r="AG137">
        <v>0.77</v>
      </c>
      <c r="AH137">
        <v>4.41</v>
      </c>
      <c r="AI137">
        <v>3.19</v>
      </c>
      <c r="AJ137" t="s">
        <v>6570</v>
      </c>
      <c r="AK137" t="s">
        <v>6571</v>
      </c>
      <c r="AL137" t="s">
        <v>6572</v>
      </c>
      <c r="AM137" t="s">
        <v>6573</v>
      </c>
      <c r="AN137">
        <v>3.94</v>
      </c>
      <c r="AO137">
        <v>3.19</v>
      </c>
      <c r="AP137">
        <v>12</v>
      </c>
      <c r="AQ137">
        <v>29</v>
      </c>
      <c r="AR137">
        <v>73</v>
      </c>
      <c r="AS137">
        <v>1.7</v>
      </c>
      <c r="AT137">
        <v>2.1</v>
      </c>
      <c r="AU137">
        <v>2.4</v>
      </c>
      <c r="AV137">
        <v>73</v>
      </c>
      <c r="AW137">
        <v>925</v>
      </c>
      <c r="AX137">
        <v>73</v>
      </c>
      <c r="AY137" t="s">
        <v>6014</v>
      </c>
      <c r="AZ137" t="s">
        <v>4527</v>
      </c>
      <c r="BA137" t="s">
        <v>6014</v>
      </c>
      <c r="BB137" t="s">
        <v>86</v>
      </c>
      <c r="BC137" t="s">
        <v>86</v>
      </c>
      <c r="BD137" t="s">
        <v>86</v>
      </c>
      <c r="BE137">
        <v>923.14</v>
      </c>
      <c r="BF137">
        <v>2</v>
      </c>
      <c r="BG137">
        <v>24.68</v>
      </c>
      <c r="BH137">
        <v>2</v>
      </c>
      <c r="BI137">
        <v>3</v>
      </c>
      <c r="BJ137">
        <v>37.28</v>
      </c>
      <c r="BK137">
        <v>3</v>
      </c>
      <c r="BL137">
        <v>12.65</v>
      </c>
      <c r="BM137">
        <v>2.4</v>
      </c>
      <c r="BN137">
        <v>1.86</v>
      </c>
      <c r="BO137">
        <v>0</v>
      </c>
    </row>
    <row r="138" spans="1:67">
      <c r="A138" t="s">
        <v>72</v>
      </c>
      <c r="B138" t="s">
        <v>1185</v>
      </c>
      <c r="C138" t="s">
        <v>1186</v>
      </c>
      <c r="D138" t="s">
        <v>1187</v>
      </c>
      <c r="E138" t="s">
        <v>6445</v>
      </c>
      <c r="F138" t="s">
        <v>1187</v>
      </c>
      <c r="G138">
        <v>33252</v>
      </c>
      <c r="H138">
        <v>551</v>
      </c>
      <c r="I138">
        <v>363.15</v>
      </c>
      <c r="J138">
        <v>363.15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 t="s">
        <v>5935</v>
      </c>
      <c r="S138">
        <v>623.52</v>
      </c>
      <c r="T138">
        <v>623.52</v>
      </c>
      <c r="U138">
        <v>0</v>
      </c>
      <c r="V138">
        <v>0</v>
      </c>
      <c r="W138">
        <v>0</v>
      </c>
      <c r="X138">
        <v>47</v>
      </c>
      <c r="Y138">
        <v>47</v>
      </c>
      <c r="Z138">
        <v>0</v>
      </c>
      <c r="AA138">
        <v>0</v>
      </c>
      <c r="AB138">
        <v>0</v>
      </c>
      <c r="AC138" t="s">
        <v>6574</v>
      </c>
      <c r="AD138">
        <v>597.54</v>
      </c>
      <c r="AE138">
        <v>45</v>
      </c>
      <c r="AF138" t="s">
        <v>125</v>
      </c>
      <c r="AG138">
        <v>0.66</v>
      </c>
      <c r="AH138">
        <v>10.92</v>
      </c>
      <c r="AI138">
        <v>1.72</v>
      </c>
      <c r="AJ138" t="s">
        <v>4764</v>
      </c>
      <c r="AK138" t="s">
        <v>6575</v>
      </c>
      <c r="AL138" t="s">
        <v>4891</v>
      </c>
      <c r="AM138" t="s">
        <v>6576</v>
      </c>
      <c r="AN138">
        <v>7.73</v>
      </c>
      <c r="AO138">
        <v>4.97</v>
      </c>
      <c r="AP138">
        <v>15</v>
      </c>
      <c r="AQ138">
        <v>31</v>
      </c>
      <c r="AR138">
        <v>68</v>
      </c>
      <c r="AS138">
        <v>2.1</v>
      </c>
      <c r="AT138">
        <v>2.2</v>
      </c>
      <c r="AU138">
        <v>2.3</v>
      </c>
      <c r="AV138">
        <v>73</v>
      </c>
      <c r="AW138">
        <v>947.62</v>
      </c>
      <c r="AX138">
        <v>72</v>
      </c>
      <c r="AY138" t="s">
        <v>6577</v>
      </c>
      <c r="AZ138" t="s">
        <v>6577</v>
      </c>
      <c r="BA138" t="s">
        <v>5440</v>
      </c>
      <c r="BB138" t="s">
        <v>86</v>
      </c>
      <c r="BC138" t="s">
        <v>86</v>
      </c>
      <c r="BD138" t="s">
        <v>86</v>
      </c>
      <c r="BE138">
        <v>886.52</v>
      </c>
      <c r="BF138">
        <v>1</v>
      </c>
      <c r="BG138">
        <v>12.34</v>
      </c>
      <c r="BH138">
        <v>1</v>
      </c>
      <c r="BI138">
        <v>47</v>
      </c>
      <c r="BJ138">
        <v>610.53</v>
      </c>
      <c r="BK138">
        <v>46</v>
      </c>
      <c r="BL138">
        <v>12.14</v>
      </c>
      <c r="BM138">
        <v>2.4</v>
      </c>
      <c r="BN138">
        <v>61.1</v>
      </c>
      <c r="BO138">
        <v>0</v>
      </c>
    </row>
    <row r="139" spans="1:67">
      <c r="A139" t="s">
        <v>72</v>
      </c>
      <c r="B139" t="s">
        <v>1922</v>
      </c>
      <c r="C139" t="s">
        <v>1923</v>
      </c>
      <c r="D139" t="s">
        <v>1924</v>
      </c>
      <c r="E139" t="s">
        <v>1450</v>
      </c>
      <c r="F139" t="s">
        <v>1924</v>
      </c>
      <c r="G139">
        <v>86299</v>
      </c>
      <c r="H139">
        <v>641</v>
      </c>
      <c r="I139">
        <v>497.52</v>
      </c>
      <c r="J139">
        <v>485.92</v>
      </c>
      <c r="K139">
        <v>0</v>
      </c>
      <c r="L139">
        <v>11.6</v>
      </c>
      <c r="M139">
        <v>0</v>
      </c>
      <c r="N139">
        <v>0</v>
      </c>
      <c r="O139">
        <v>0</v>
      </c>
      <c r="P139">
        <v>0</v>
      </c>
      <c r="Q139">
        <v>0</v>
      </c>
      <c r="R139" t="s">
        <v>5935</v>
      </c>
      <c r="S139">
        <v>1098.49</v>
      </c>
      <c r="T139">
        <v>1098.49</v>
      </c>
      <c r="U139">
        <v>0</v>
      </c>
      <c r="V139">
        <v>0</v>
      </c>
      <c r="W139">
        <v>0</v>
      </c>
      <c r="X139">
        <v>62</v>
      </c>
      <c r="Y139">
        <v>62</v>
      </c>
      <c r="Z139">
        <v>0</v>
      </c>
      <c r="AA139">
        <v>0</v>
      </c>
      <c r="AB139">
        <v>0</v>
      </c>
      <c r="AC139" t="s">
        <v>920</v>
      </c>
      <c r="AD139">
        <v>987.48</v>
      </c>
      <c r="AE139">
        <v>52</v>
      </c>
      <c r="AF139" t="s">
        <v>147</v>
      </c>
      <c r="AG139">
        <v>0.78</v>
      </c>
      <c r="AH139">
        <v>5.77</v>
      </c>
      <c r="AI139">
        <v>2.21</v>
      </c>
      <c r="AJ139" t="s">
        <v>6578</v>
      </c>
      <c r="AK139" t="s">
        <v>5000</v>
      </c>
      <c r="AL139" t="s">
        <v>5000</v>
      </c>
      <c r="AM139" t="s">
        <v>6579</v>
      </c>
      <c r="AN139">
        <v>8.02</v>
      </c>
      <c r="AO139">
        <v>6.91</v>
      </c>
      <c r="AP139">
        <v>15</v>
      </c>
      <c r="AQ139">
        <v>39</v>
      </c>
      <c r="AR139">
        <v>70</v>
      </c>
      <c r="AS139">
        <v>2.1</v>
      </c>
      <c r="AT139">
        <v>2.8</v>
      </c>
      <c r="AU139">
        <v>2.3</v>
      </c>
      <c r="AV139">
        <v>72</v>
      </c>
      <c r="AW139">
        <v>1367.28</v>
      </c>
      <c r="AX139">
        <v>72</v>
      </c>
      <c r="AY139" t="s">
        <v>5984</v>
      </c>
      <c r="AZ139" t="s">
        <v>4968</v>
      </c>
      <c r="BA139" t="s">
        <v>5984</v>
      </c>
      <c r="BB139" t="s">
        <v>86</v>
      </c>
      <c r="BC139" t="s">
        <v>86</v>
      </c>
      <c r="BD139" t="s">
        <v>86</v>
      </c>
      <c r="BE139">
        <v>1367.28</v>
      </c>
      <c r="BF139">
        <v>1</v>
      </c>
      <c r="BG139">
        <v>18.99</v>
      </c>
      <c r="BH139">
        <v>1</v>
      </c>
      <c r="BI139">
        <v>0</v>
      </c>
      <c r="BJ139">
        <v>0</v>
      </c>
      <c r="BK139">
        <v>0</v>
      </c>
      <c r="BL139">
        <v>18.99</v>
      </c>
      <c r="BM139">
        <v>2.4</v>
      </c>
      <c r="BN139">
        <v>0</v>
      </c>
      <c r="BO139">
        <v>0</v>
      </c>
    </row>
    <row r="140" spans="1:67">
      <c r="A140" t="s">
        <v>72</v>
      </c>
      <c r="B140" t="s">
        <v>1618</v>
      </c>
      <c r="C140" t="s">
        <v>1619</v>
      </c>
      <c r="D140" t="s">
        <v>1620</v>
      </c>
      <c r="E140" t="s">
        <v>5052</v>
      </c>
      <c r="F140" t="s">
        <v>1620</v>
      </c>
      <c r="G140">
        <v>37889</v>
      </c>
      <c r="H140">
        <v>239</v>
      </c>
      <c r="I140">
        <v>144.52</v>
      </c>
      <c r="J140">
        <v>144.52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 t="s">
        <v>5935</v>
      </c>
      <c r="S140">
        <v>522.99</v>
      </c>
      <c r="T140">
        <v>522.99</v>
      </c>
      <c r="U140">
        <v>0</v>
      </c>
      <c r="V140">
        <v>0</v>
      </c>
      <c r="W140">
        <v>0</v>
      </c>
      <c r="X140">
        <v>47</v>
      </c>
      <c r="Y140">
        <v>47</v>
      </c>
      <c r="Z140">
        <v>0</v>
      </c>
      <c r="AA140">
        <v>0</v>
      </c>
      <c r="AB140">
        <v>0</v>
      </c>
      <c r="AC140" t="s">
        <v>6580</v>
      </c>
      <c r="AD140">
        <v>459.04</v>
      </c>
      <c r="AE140">
        <v>42</v>
      </c>
      <c r="AF140" t="s">
        <v>1678</v>
      </c>
      <c r="AG140">
        <v>0.6</v>
      </c>
      <c r="AH140">
        <v>3.81</v>
      </c>
      <c r="AI140">
        <v>3.62</v>
      </c>
      <c r="AJ140" t="s">
        <v>6581</v>
      </c>
      <c r="AK140" t="s">
        <v>6582</v>
      </c>
      <c r="AL140" t="s">
        <v>6583</v>
      </c>
      <c r="AM140" t="s">
        <v>6584</v>
      </c>
      <c r="AN140">
        <v>3.07</v>
      </c>
      <c r="AO140">
        <v>2.01</v>
      </c>
      <c r="AP140">
        <v>10</v>
      </c>
      <c r="AQ140">
        <v>23</v>
      </c>
      <c r="AR140">
        <v>66</v>
      </c>
      <c r="AS140">
        <v>1.4</v>
      </c>
      <c r="AT140">
        <v>1.6</v>
      </c>
      <c r="AU140">
        <v>2.2</v>
      </c>
      <c r="AV140">
        <v>72</v>
      </c>
      <c r="AW140">
        <v>698.3</v>
      </c>
      <c r="AX140">
        <v>64</v>
      </c>
      <c r="AY140" t="s">
        <v>1584</v>
      </c>
      <c r="AZ140" t="s">
        <v>4681</v>
      </c>
      <c r="BA140" t="s">
        <v>5361</v>
      </c>
      <c r="BB140" t="s">
        <v>86</v>
      </c>
      <c r="BC140" t="s">
        <v>86</v>
      </c>
      <c r="BD140" t="s">
        <v>86</v>
      </c>
      <c r="BE140">
        <v>691.3</v>
      </c>
      <c r="BF140">
        <v>2</v>
      </c>
      <c r="BG140">
        <v>18.98</v>
      </c>
      <c r="BH140">
        <v>2</v>
      </c>
      <c r="BI140">
        <v>14</v>
      </c>
      <c r="BJ140">
        <v>139.86</v>
      </c>
      <c r="BK140">
        <v>7</v>
      </c>
      <c r="BL140">
        <v>9.6</v>
      </c>
      <c r="BM140">
        <v>2.4</v>
      </c>
      <c r="BN140">
        <v>7</v>
      </c>
      <c r="BO140">
        <v>0</v>
      </c>
    </row>
    <row r="141" spans="1:67">
      <c r="A141" t="s">
        <v>72</v>
      </c>
      <c r="B141" t="s">
        <v>1858</v>
      </c>
      <c r="C141" t="s">
        <v>1859</v>
      </c>
      <c r="D141" t="s">
        <v>1860</v>
      </c>
      <c r="E141" t="s">
        <v>6276</v>
      </c>
      <c r="F141" t="s">
        <v>1860</v>
      </c>
      <c r="G141">
        <v>48278</v>
      </c>
      <c r="H141">
        <v>260</v>
      </c>
      <c r="I141">
        <v>253.05</v>
      </c>
      <c r="J141">
        <v>231.87</v>
      </c>
      <c r="K141">
        <v>0</v>
      </c>
      <c r="L141">
        <v>21.18</v>
      </c>
      <c r="M141">
        <v>0</v>
      </c>
      <c r="N141">
        <v>0</v>
      </c>
      <c r="O141">
        <v>0</v>
      </c>
      <c r="P141">
        <v>0</v>
      </c>
      <c r="Q141">
        <v>0</v>
      </c>
      <c r="R141" t="s">
        <v>5935</v>
      </c>
      <c r="S141">
        <v>694.5</v>
      </c>
      <c r="T141">
        <v>638.54</v>
      </c>
      <c r="U141">
        <v>0</v>
      </c>
      <c r="V141">
        <v>55.96</v>
      </c>
      <c r="W141">
        <v>0</v>
      </c>
      <c r="X141">
        <v>50</v>
      </c>
      <c r="Y141">
        <v>46</v>
      </c>
      <c r="Z141">
        <v>0</v>
      </c>
      <c r="AA141">
        <v>4</v>
      </c>
      <c r="AB141">
        <v>0</v>
      </c>
      <c r="AC141" t="s">
        <v>5675</v>
      </c>
      <c r="AD141">
        <v>685.51</v>
      </c>
      <c r="AE141">
        <v>49</v>
      </c>
      <c r="AF141" t="s">
        <v>1804</v>
      </c>
      <c r="AG141">
        <v>0.97</v>
      </c>
      <c r="AH141">
        <v>5.24</v>
      </c>
      <c r="AI141">
        <v>2.74</v>
      </c>
      <c r="AJ141" t="s">
        <v>2151</v>
      </c>
      <c r="AK141" t="s">
        <v>6585</v>
      </c>
      <c r="AL141" t="s">
        <v>6586</v>
      </c>
      <c r="AM141" t="s">
        <v>6587</v>
      </c>
      <c r="AN141">
        <v>5.06</v>
      </c>
      <c r="AO141">
        <v>3.51</v>
      </c>
      <c r="AP141">
        <v>14</v>
      </c>
      <c r="AQ141">
        <v>29</v>
      </c>
      <c r="AR141">
        <v>66</v>
      </c>
      <c r="AS141">
        <v>2</v>
      </c>
      <c r="AT141">
        <v>2.1</v>
      </c>
      <c r="AU141">
        <v>2.2</v>
      </c>
      <c r="AV141">
        <v>72</v>
      </c>
      <c r="AW141">
        <v>1007.28</v>
      </c>
      <c r="AX141">
        <v>71</v>
      </c>
      <c r="AY141" t="s">
        <v>6588</v>
      </c>
      <c r="AZ141" t="s">
        <v>2104</v>
      </c>
      <c r="BA141" t="s">
        <v>6589</v>
      </c>
      <c r="BB141" t="s">
        <v>86</v>
      </c>
      <c r="BC141" t="s">
        <v>86</v>
      </c>
      <c r="BD141" t="s">
        <v>86</v>
      </c>
      <c r="BE141">
        <v>976.48</v>
      </c>
      <c r="BF141">
        <v>0</v>
      </c>
      <c r="BG141">
        <v>0</v>
      </c>
      <c r="BH141">
        <v>0</v>
      </c>
      <c r="BI141">
        <v>22</v>
      </c>
      <c r="BJ141">
        <v>307.78</v>
      </c>
      <c r="BK141">
        <v>21</v>
      </c>
      <c r="BL141">
        <v>13.56</v>
      </c>
      <c r="BM141">
        <v>2.4</v>
      </c>
      <c r="BN141">
        <v>30.8</v>
      </c>
      <c r="BO141">
        <v>0</v>
      </c>
    </row>
    <row r="142" spans="1:67">
      <c r="A142" t="s">
        <v>72</v>
      </c>
      <c r="B142" t="s">
        <v>1577</v>
      </c>
      <c r="C142" t="s">
        <v>1578</v>
      </c>
      <c r="D142" t="s">
        <v>1579</v>
      </c>
      <c r="E142" t="s">
        <v>871</v>
      </c>
      <c r="F142" t="s">
        <v>1579</v>
      </c>
      <c r="G142">
        <v>46458</v>
      </c>
      <c r="H142">
        <v>388</v>
      </c>
      <c r="I142">
        <v>325.58</v>
      </c>
      <c r="J142">
        <v>269.68</v>
      </c>
      <c r="K142">
        <v>0</v>
      </c>
      <c r="L142">
        <v>55.9</v>
      </c>
      <c r="M142">
        <v>0</v>
      </c>
      <c r="N142">
        <v>0</v>
      </c>
      <c r="O142">
        <v>0</v>
      </c>
      <c r="P142">
        <v>0</v>
      </c>
      <c r="Q142">
        <v>0</v>
      </c>
      <c r="R142" t="s">
        <v>5935</v>
      </c>
      <c r="S142">
        <v>415.43</v>
      </c>
      <c r="T142">
        <v>383.47</v>
      </c>
      <c r="U142">
        <v>0</v>
      </c>
      <c r="V142">
        <v>31.96</v>
      </c>
      <c r="W142">
        <v>0</v>
      </c>
      <c r="X142">
        <v>48</v>
      </c>
      <c r="Y142">
        <v>44</v>
      </c>
      <c r="Z142">
        <v>0</v>
      </c>
      <c r="AA142">
        <v>4</v>
      </c>
      <c r="AB142">
        <v>0</v>
      </c>
      <c r="AC142" t="s">
        <v>1099</v>
      </c>
      <c r="AD142">
        <v>339.59</v>
      </c>
      <c r="AE142">
        <v>41</v>
      </c>
      <c r="AF142" t="s">
        <v>160</v>
      </c>
      <c r="AG142">
        <v>0.84</v>
      </c>
      <c r="AH142">
        <v>7.01</v>
      </c>
      <c r="AI142">
        <v>1.28</v>
      </c>
      <c r="AJ142" t="s">
        <v>827</v>
      </c>
      <c r="AK142" t="s">
        <v>6590</v>
      </c>
      <c r="AL142" t="s">
        <v>6591</v>
      </c>
      <c r="AM142" t="s">
        <v>6592</v>
      </c>
      <c r="AN142">
        <v>6.78</v>
      </c>
      <c r="AO142">
        <v>4.52</v>
      </c>
      <c r="AP142">
        <v>13</v>
      </c>
      <c r="AQ142">
        <v>29</v>
      </c>
      <c r="AR142">
        <v>66</v>
      </c>
      <c r="AS142">
        <v>1.9</v>
      </c>
      <c r="AT142">
        <v>2.1</v>
      </c>
      <c r="AU142">
        <v>2.2</v>
      </c>
      <c r="AV142">
        <v>72</v>
      </c>
      <c r="AW142">
        <v>609.28</v>
      </c>
      <c r="AX142">
        <v>72</v>
      </c>
      <c r="AY142" t="s">
        <v>6593</v>
      </c>
      <c r="AZ142" t="s">
        <v>6594</v>
      </c>
      <c r="BA142" t="s">
        <v>6593</v>
      </c>
      <c r="BB142" t="s">
        <v>86</v>
      </c>
      <c r="BC142" t="s">
        <v>86</v>
      </c>
      <c r="BD142" t="s">
        <v>86</v>
      </c>
      <c r="BE142">
        <v>605.68</v>
      </c>
      <c r="BF142">
        <v>0</v>
      </c>
      <c r="BG142">
        <v>0</v>
      </c>
      <c r="BH142">
        <v>0</v>
      </c>
      <c r="BI142">
        <v>4</v>
      </c>
      <c r="BJ142">
        <v>35.96</v>
      </c>
      <c r="BK142">
        <v>4</v>
      </c>
      <c r="BL142">
        <v>8.41</v>
      </c>
      <c r="BM142">
        <v>2.4</v>
      </c>
      <c r="BN142">
        <v>3.6</v>
      </c>
      <c r="BO142">
        <v>0</v>
      </c>
    </row>
    <row r="143" spans="1:67">
      <c r="A143" t="s">
        <v>72</v>
      </c>
      <c r="B143" t="s">
        <v>2085</v>
      </c>
      <c r="C143" t="s">
        <v>2086</v>
      </c>
      <c r="D143" t="s">
        <v>2087</v>
      </c>
      <c r="E143" t="s">
        <v>4566</v>
      </c>
      <c r="F143" t="s">
        <v>2087</v>
      </c>
      <c r="G143">
        <v>32343</v>
      </c>
      <c r="H143">
        <v>368</v>
      </c>
      <c r="I143">
        <v>223.41</v>
      </c>
      <c r="J143">
        <v>188.79</v>
      </c>
      <c r="K143">
        <v>0</v>
      </c>
      <c r="L143">
        <v>34.62</v>
      </c>
      <c r="M143">
        <v>0</v>
      </c>
      <c r="N143">
        <v>0</v>
      </c>
      <c r="O143">
        <v>0</v>
      </c>
      <c r="P143">
        <v>0</v>
      </c>
      <c r="Q143">
        <v>0</v>
      </c>
      <c r="R143" t="s">
        <v>5935</v>
      </c>
      <c r="S143">
        <v>581.58</v>
      </c>
      <c r="T143">
        <v>525.62</v>
      </c>
      <c r="U143">
        <v>0</v>
      </c>
      <c r="V143">
        <v>55.96</v>
      </c>
      <c r="W143">
        <v>0</v>
      </c>
      <c r="X143">
        <v>40</v>
      </c>
      <c r="Y143">
        <v>36</v>
      </c>
      <c r="Z143">
        <v>0</v>
      </c>
      <c r="AA143">
        <v>4</v>
      </c>
      <c r="AB143">
        <v>0</v>
      </c>
      <c r="AC143" t="s">
        <v>6595</v>
      </c>
      <c r="AD143">
        <v>475.66</v>
      </c>
      <c r="AE143">
        <v>32</v>
      </c>
      <c r="AF143" t="s">
        <v>2048</v>
      </c>
      <c r="AG143">
        <v>0.61</v>
      </c>
      <c r="AH143">
        <v>6.91</v>
      </c>
      <c r="AI143">
        <v>2.6</v>
      </c>
      <c r="AJ143" t="s">
        <v>6596</v>
      </c>
      <c r="AK143" t="s">
        <v>4856</v>
      </c>
      <c r="AL143" t="s">
        <v>6597</v>
      </c>
      <c r="AM143" t="s">
        <v>6598</v>
      </c>
      <c r="AN143">
        <v>5.59</v>
      </c>
      <c r="AO143">
        <v>3.19</v>
      </c>
      <c r="AP143">
        <v>16</v>
      </c>
      <c r="AQ143">
        <v>30</v>
      </c>
      <c r="AR143">
        <v>66</v>
      </c>
      <c r="AS143">
        <v>2.3</v>
      </c>
      <c r="AT143">
        <v>2.1</v>
      </c>
      <c r="AU143">
        <v>2.2</v>
      </c>
      <c r="AV143">
        <v>70</v>
      </c>
      <c r="AW143">
        <v>979.3</v>
      </c>
      <c r="AX143">
        <v>67</v>
      </c>
      <c r="AY143" t="s">
        <v>6359</v>
      </c>
      <c r="AZ143" t="s">
        <v>6359</v>
      </c>
      <c r="BA143" t="s">
        <v>4973</v>
      </c>
      <c r="BB143" t="s">
        <v>86</v>
      </c>
      <c r="BC143" t="s">
        <v>86</v>
      </c>
      <c r="BD143" t="s">
        <v>86</v>
      </c>
      <c r="BE143">
        <v>970.9</v>
      </c>
      <c r="BF143">
        <v>0</v>
      </c>
      <c r="BG143">
        <v>0</v>
      </c>
      <c r="BH143">
        <v>0</v>
      </c>
      <c r="BI143">
        <v>12</v>
      </c>
      <c r="BJ143">
        <v>167.88</v>
      </c>
      <c r="BK143">
        <v>9</v>
      </c>
      <c r="BL143">
        <v>13.87</v>
      </c>
      <c r="BM143">
        <v>2.3</v>
      </c>
      <c r="BN143">
        <v>8.4</v>
      </c>
      <c r="BO143">
        <v>0</v>
      </c>
    </row>
    <row r="144" spans="1:67">
      <c r="A144" t="s">
        <v>72</v>
      </c>
      <c r="B144" t="s">
        <v>1288</v>
      </c>
      <c r="C144" t="s">
        <v>1289</v>
      </c>
      <c r="D144" t="s">
        <v>1290</v>
      </c>
      <c r="E144" t="s">
        <v>6599</v>
      </c>
      <c r="F144" t="s">
        <v>1290</v>
      </c>
      <c r="G144">
        <v>88342</v>
      </c>
      <c r="H144">
        <v>508</v>
      </c>
      <c r="I144">
        <v>444.8</v>
      </c>
      <c r="J144">
        <v>436.44</v>
      </c>
      <c r="K144">
        <v>0</v>
      </c>
      <c r="L144">
        <v>8.36</v>
      </c>
      <c r="M144">
        <v>0</v>
      </c>
      <c r="N144">
        <v>0</v>
      </c>
      <c r="O144">
        <v>0</v>
      </c>
      <c r="P144">
        <v>0</v>
      </c>
      <c r="Q144">
        <v>0</v>
      </c>
      <c r="R144" t="s">
        <v>5935</v>
      </c>
      <c r="S144">
        <v>952.65</v>
      </c>
      <c r="T144">
        <v>933.66</v>
      </c>
      <c r="U144">
        <v>0</v>
      </c>
      <c r="V144">
        <v>18.99</v>
      </c>
      <c r="W144">
        <v>0</v>
      </c>
      <c r="X144">
        <v>52</v>
      </c>
      <c r="Y144">
        <v>51</v>
      </c>
      <c r="Z144">
        <v>0</v>
      </c>
      <c r="AA144">
        <v>1</v>
      </c>
      <c r="AB144">
        <v>0</v>
      </c>
      <c r="AC144" t="s">
        <v>5057</v>
      </c>
      <c r="AD144">
        <v>835.56</v>
      </c>
      <c r="AE144">
        <v>44</v>
      </c>
      <c r="AF144" t="s">
        <v>1540</v>
      </c>
      <c r="AG144">
        <v>0.88</v>
      </c>
      <c r="AH144">
        <v>5.03</v>
      </c>
      <c r="AI144">
        <v>2.14</v>
      </c>
      <c r="AJ144" t="s">
        <v>2149</v>
      </c>
      <c r="AK144" t="s">
        <v>6600</v>
      </c>
      <c r="AL144" t="s">
        <v>6601</v>
      </c>
      <c r="AM144" t="s">
        <v>6602</v>
      </c>
      <c r="AN144">
        <v>8.55</v>
      </c>
      <c r="AO144">
        <v>6.35</v>
      </c>
      <c r="AP144">
        <v>17</v>
      </c>
      <c r="AQ144">
        <v>37</v>
      </c>
      <c r="AR144">
        <v>68</v>
      </c>
      <c r="AS144">
        <v>2.4</v>
      </c>
      <c r="AT144">
        <v>2.6</v>
      </c>
      <c r="AU144">
        <v>2.3</v>
      </c>
      <c r="AV144">
        <v>70</v>
      </c>
      <c r="AW144">
        <v>1331.3</v>
      </c>
      <c r="AX144">
        <v>70</v>
      </c>
      <c r="AY144" t="s">
        <v>2612</v>
      </c>
      <c r="AZ144" t="s">
        <v>6044</v>
      </c>
      <c r="BA144" t="s">
        <v>2612</v>
      </c>
      <c r="BB144" t="s">
        <v>86</v>
      </c>
      <c r="BC144" t="s">
        <v>86</v>
      </c>
      <c r="BD144" t="s">
        <v>86</v>
      </c>
      <c r="BE144">
        <v>1330.35</v>
      </c>
      <c r="BF144">
        <v>3</v>
      </c>
      <c r="BG144">
        <v>56.97</v>
      </c>
      <c r="BH144">
        <v>3</v>
      </c>
      <c r="BI144">
        <v>1</v>
      </c>
      <c r="BJ144">
        <v>18.99</v>
      </c>
      <c r="BK144">
        <v>1</v>
      </c>
      <c r="BL144">
        <v>19.01</v>
      </c>
      <c r="BM144">
        <v>2.3</v>
      </c>
      <c r="BN144">
        <v>0.95</v>
      </c>
      <c r="BO144">
        <v>0</v>
      </c>
    </row>
    <row r="145" spans="1:67">
      <c r="A145" t="s">
        <v>72</v>
      </c>
      <c r="B145" t="s">
        <v>2106</v>
      </c>
      <c r="C145" t="s">
        <v>2107</v>
      </c>
      <c r="D145" t="s">
        <v>2108</v>
      </c>
      <c r="E145" t="s">
        <v>6603</v>
      </c>
      <c r="F145" t="s">
        <v>2108</v>
      </c>
      <c r="G145">
        <v>31595</v>
      </c>
      <c r="H145">
        <v>307</v>
      </c>
      <c r="I145">
        <v>184.93</v>
      </c>
      <c r="J145">
        <v>159.26</v>
      </c>
      <c r="K145">
        <v>0</v>
      </c>
      <c r="L145">
        <v>25.67</v>
      </c>
      <c r="M145">
        <v>0</v>
      </c>
      <c r="N145">
        <v>0</v>
      </c>
      <c r="O145">
        <v>0</v>
      </c>
      <c r="P145">
        <v>0</v>
      </c>
      <c r="Q145">
        <v>0</v>
      </c>
      <c r="R145" t="s">
        <v>5935</v>
      </c>
      <c r="S145">
        <v>589.79</v>
      </c>
      <c r="T145">
        <v>539.67</v>
      </c>
      <c r="U145">
        <v>0</v>
      </c>
      <c r="V145">
        <v>50.12</v>
      </c>
      <c r="W145">
        <v>0</v>
      </c>
      <c r="X145">
        <v>35</v>
      </c>
      <c r="Y145">
        <v>32</v>
      </c>
      <c r="Z145">
        <v>0</v>
      </c>
      <c r="AA145">
        <v>3</v>
      </c>
      <c r="AB145">
        <v>0</v>
      </c>
      <c r="AC145" t="s">
        <v>6604</v>
      </c>
      <c r="AD145">
        <v>542.83</v>
      </c>
      <c r="AE145">
        <v>31</v>
      </c>
      <c r="AF145" t="s">
        <v>3557</v>
      </c>
      <c r="AG145">
        <v>0.6</v>
      </c>
      <c r="AH145">
        <v>5.85</v>
      </c>
      <c r="AI145">
        <v>3.19</v>
      </c>
      <c r="AJ145" t="s">
        <v>6272</v>
      </c>
      <c r="AK145" t="s">
        <v>2950</v>
      </c>
      <c r="AL145" t="s">
        <v>304</v>
      </c>
      <c r="AM145" t="s">
        <v>6605</v>
      </c>
      <c r="AN145">
        <v>5.28</v>
      </c>
      <c r="AO145">
        <v>2.68</v>
      </c>
      <c r="AP145">
        <v>13</v>
      </c>
      <c r="AQ145">
        <v>33</v>
      </c>
      <c r="AR145">
        <v>67</v>
      </c>
      <c r="AS145">
        <v>1.9</v>
      </c>
      <c r="AT145">
        <v>2.4</v>
      </c>
      <c r="AU145">
        <v>2.2</v>
      </c>
      <c r="AV145">
        <v>69</v>
      </c>
      <c r="AW145">
        <v>1171.46</v>
      </c>
      <c r="AX145">
        <v>67</v>
      </c>
      <c r="AY145" t="s">
        <v>934</v>
      </c>
      <c r="AZ145" t="s">
        <v>6606</v>
      </c>
      <c r="BA145" t="s">
        <v>4973</v>
      </c>
      <c r="BB145" t="s">
        <v>86</v>
      </c>
      <c r="BC145" t="s">
        <v>86</v>
      </c>
      <c r="BD145" t="s">
        <v>86</v>
      </c>
      <c r="BE145">
        <v>1165.5</v>
      </c>
      <c r="BF145">
        <v>1</v>
      </c>
      <c r="BG145">
        <v>16.14</v>
      </c>
      <c r="BH145">
        <v>1</v>
      </c>
      <c r="BI145">
        <v>7</v>
      </c>
      <c r="BJ145">
        <v>118.93</v>
      </c>
      <c r="BK145">
        <v>5</v>
      </c>
      <c r="BL145">
        <v>16.89</v>
      </c>
      <c r="BM145">
        <v>2.3</v>
      </c>
      <c r="BN145">
        <v>5.96</v>
      </c>
      <c r="BO145">
        <v>0</v>
      </c>
    </row>
    <row r="146" spans="1:67">
      <c r="A146" t="s">
        <v>72</v>
      </c>
      <c r="B146" t="s">
        <v>2117</v>
      </c>
      <c r="C146" t="s">
        <v>6607</v>
      </c>
      <c r="D146" t="s">
        <v>2119</v>
      </c>
      <c r="E146" t="s">
        <v>2392</v>
      </c>
      <c r="F146" t="s">
        <v>2119</v>
      </c>
      <c r="G146">
        <v>25516</v>
      </c>
      <c r="H146">
        <v>248</v>
      </c>
      <c r="I146">
        <v>136.22</v>
      </c>
      <c r="J146">
        <v>135.3</v>
      </c>
      <c r="K146">
        <v>0</v>
      </c>
      <c r="L146">
        <v>0.92</v>
      </c>
      <c r="M146">
        <v>0</v>
      </c>
      <c r="N146">
        <v>0</v>
      </c>
      <c r="O146">
        <v>0</v>
      </c>
      <c r="P146">
        <v>0</v>
      </c>
      <c r="Q146">
        <v>0</v>
      </c>
      <c r="R146" t="s">
        <v>5935</v>
      </c>
      <c r="S146">
        <v>544.33</v>
      </c>
      <c r="T146">
        <v>540.53</v>
      </c>
      <c r="U146">
        <v>0</v>
      </c>
      <c r="V146">
        <v>3.8</v>
      </c>
      <c r="W146">
        <v>0</v>
      </c>
      <c r="X146">
        <v>45</v>
      </c>
      <c r="Y146">
        <v>45</v>
      </c>
      <c r="Z146">
        <v>0</v>
      </c>
      <c r="AA146">
        <v>0</v>
      </c>
      <c r="AB146">
        <v>0</v>
      </c>
      <c r="AC146" t="s">
        <v>6349</v>
      </c>
      <c r="AD146">
        <v>492.37</v>
      </c>
      <c r="AE146">
        <v>41</v>
      </c>
      <c r="AF146" t="s">
        <v>3557</v>
      </c>
      <c r="AG146">
        <v>0.55</v>
      </c>
      <c r="AH146">
        <v>5.34</v>
      </c>
      <c r="AI146">
        <v>4</v>
      </c>
      <c r="AJ146" t="s">
        <v>6608</v>
      </c>
      <c r="AK146" t="s">
        <v>6609</v>
      </c>
      <c r="AL146" t="s">
        <v>6610</v>
      </c>
      <c r="AM146" t="s">
        <v>6611</v>
      </c>
      <c r="AN146">
        <v>3.03</v>
      </c>
      <c r="AO146">
        <v>1.97</v>
      </c>
      <c r="AP146">
        <v>16</v>
      </c>
      <c r="AQ146">
        <v>36</v>
      </c>
      <c r="AR146">
        <v>71</v>
      </c>
      <c r="AS146">
        <v>2.3</v>
      </c>
      <c r="AT146">
        <v>2.6</v>
      </c>
      <c r="AU146">
        <v>2.4</v>
      </c>
      <c r="AV146">
        <v>69</v>
      </c>
      <c r="AW146">
        <v>770.92</v>
      </c>
      <c r="AX146">
        <v>67</v>
      </c>
      <c r="AY146" t="s">
        <v>4241</v>
      </c>
      <c r="AZ146" t="s">
        <v>6612</v>
      </c>
      <c r="BA146" t="s">
        <v>603</v>
      </c>
      <c r="BB146" t="s">
        <v>86</v>
      </c>
      <c r="BC146" t="s">
        <v>86</v>
      </c>
      <c r="BD146" t="s">
        <v>86</v>
      </c>
      <c r="BE146">
        <v>765.25</v>
      </c>
      <c r="BF146">
        <v>3</v>
      </c>
      <c r="BG146">
        <v>34.17</v>
      </c>
      <c r="BH146">
        <v>3</v>
      </c>
      <c r="BI146">
        <v>10</v>
      </c>
      <c r="BJ146">
        <v>113.3</v>
      </c>
      <c r="BK146">
        <v>8</v>
      </c>
      <c r="BL146">
        <v>11.09</v>
      </c>
      <c r="BM146">
        <v>2.3</v>
      </c>
      <c r="BN146">
        <v>5.67</v>
      </c>
      <c r="BO146">
        <v>0</v>
      </c>
    </row>
    <row r="147" spans="1:67">
      <c r="A147" t="s">
        <v>72</v>
      </c>
      <c r="B147" t="s">
        <v>2003</v>
      </c>
      <c r="C147" t="s">
        <v>2004</v>
      </c>
      <c r="D147" t="s">
        <v>2005</v>
      </c>
      <c r="E147" t="s">
        <v>6613</v>
      </c>
      <c r="F147" t="s">
        <v>2005</v>
      </c>
      <c r="G147">
        <v>56417</v>
      </c>
      <c r="H147">
        <v>241</v>
      </c>
      <c r="I147">
        <v>225.91</v>
      </c>
      <c r="J147">
        <v>193.65</v>
      </c>
      <c r="K147">
        <v>0</v>
      </c>
      <c r="L147">
        <v>32.26</v>
      </c>
      <c r="M147">
        <v>0</v>
      </c>
      <c r="N147">
        <v>0</v>
      </c>
      <c r="O147">
        <v>0</v>
      </c>
      <c r="P147">
        <v>0</v>
      </c>
      <c r="Q147">
        <v>0</v>
      </c>
      <c r="R147" t="s">
        <v>5935</v>
      </c>
      <c r="S147">
        <v>649.08</v>
      </c>
      <c r="T147">
        <v>621.1</v>
      </c>
      <c r="U147">
        <v>0</v>
      </c>
      <c r="V147">
        <v>27.98</v>
      </c>
      <c r="W147">
        <v>0</v>
      </c>
      <c r="X147">
        <v>46</v>
      </c>
      <c r="Y147">
        <v>44</v>
      </c>
      <c r="Z147">
        <v>0</v>
      </c>
      <c r="AA147">
        <v>2</v>
      </c>
      <c r="AB147">
        <v>0</v>
      </c>
      <c r="AC147" t="s">
        <v>4993</v>
      </c>
      <c r="AD147">
        <v>571.49</v>
      </c>
      <c r="AE147">
        <v>40</v>
      </c>
      <c r="AF147" t="s">
        <v>1914</v>
      </c>
      <c r="AG147">
        <v>0.94</v>
      </c>
      <c r="AH147">
        <v>4</v>
      </c>
      <c r="AI147">
        <v>2.87</v>
      </c>
      <c r="AJ147" t="s">
        <v>4719</v>
      </c>
      <c r="AK147" t="s">
        <v>6614</v>
      </c>
      <c r="AL147" t="s">
        <v>911</v>
      </c>
      <c r="AM147" t="s">
        <v>6615</v>
      </c>
      <c r="AN147">
        <v>4.91</v>
      </c>
      <c r="AO147">
        <v>3.27</v>
      </c>
      <c r="AP147">
        <v>19</v>
      </c>
      <c r="AQ147">
        <v>39</v>
      </c>
      <c r="AR147">
        <v>72</v>
      </c>
      <c r="AS147">
        <v>2.7</v>
      </c>
      <c r="AT147">
        <v>2.8</v>
      </c>
      <c r="AU147">
        <v>2.4</v>
      </c>
      <c r="AV147">
        <v>69</v>
      </c>
      <c r="AW147">
        <v>948.52</v>
      </c>
      <c r="AX147">
        <v>67</v>
      </c>
      <c r="AY147" t="s">
        <v>6616</v>
      </c>
      <c r="AZ147" t="s">
        <v>1921</v>
      </c>
      <c r="BA147" t="s">
        <v>6398</v>
      </c>
      <c r="BB147" t="s">
        <v>86</v>
      </c>
      <c r="BC147" t="s">
        <v>86</v>
      </c>
      <c r="BD147" t="s">
        <v>86</v>
      </c>
      <c r="BE147">
        <v>887.76</v>
      </c>
      <c r="BF147">
        <v>4</v>
      </c>
      <c r="BG147">
        <v>53.16</v>
      </c>
      <c r="BH147">
        <v>4</v>
      </c>
      <c r="BI147">
        <v>44</v>
      </c>
      <c r="BJ147">
        <v>614.16</v>
      </c>
      <c r="BK147">
        <v>42</v>
      </c>
      <c r="BL147">
        <v>12.87</v>
      </c>
      <c r="BM147">
        <v>2.3</v>
      </c>
      <c r="BN147">
        <v>60.76</v>
      </c>
      <c r="BO147">
        <v>0</v>
      </c>
    </row>
    <row r="148" spans="1:67">
      <c r="A148" t="s">
        <v>72</v>
      </c>
      <c r="B148" t="s">
        <v>1567</v>
      </c>
      <c r="C148" t="s">
        <v>1568</v>
      </c>
      <c r="D148" t="s">
        <v>1569</v>
      </c>
      <c r="E148" t="s">
        <v>6312</v>
      </c>
      <c r="F148" t="s">
        <v>1569</v>
      </c>
      <c r="G148">
        <v>36905</v>
      </c>
      <c r="H148">
        <v>308</v>
      </c>
      <c r="I148">
        <v>238.87</v>
      </c>
      <c r="J148">
        <v>232.64</v>
      </c>
      <c r="K148">
        <v>0</v>
      </c>
      <c r="L148">
        <v>6.23</v>
      </c>
      <c r="M148">
        <v>0</v>
      </c>
      <c r="N148">
        <v>0</v>
      </c>
      <c r="O148">
        <v>0</v>
      </c>
      <c r="P148">
        <v>0</v>
      </c>
      <c r="Q148">
        <v>0</v>
      </c>
      <c r="R148" t="s">
        <v>5935</v>
      </c>
      <c r="S148">
        <v>682.33</v>
      </c>
      <c r="T148">
        <v>669.34</v>
      </c>
      <c r="U148">
        <v>0</v>
      </c>
      <c r="V148">
        <v>12.99</v>
      </c>
      <c r="W148">
        <v>0</v>
      </c>
      <c r="X148">
        <v>51</v>
      </c>
      <c r="Y148">
        <v>50</v>
      </c>
      <c r="Z148">
        <v>0</v>
      </c>
      <c r="AA148">
        <v>1</v>
      </c>
      <c r="AB148">
        <v>0</v>
      </c>
      <c r="AC148" t="s">
        <v>2725</v>
      </c>
      <c r="AD148">
        <v>623.52</v>
      </c>
      <c r="AE148">
        <v>47</v>
      </c>
      <c r="AF148" t="s">
        <v>1335</v>
      </c>
      <c r="AG148">
        <v>0.78</v>
      </c>
      <c r="AH148">
        <v>6.47</v>
      </c>
      <c r="AI148">
        <v>2.86</v>
      </c>
      <c r="AJ148" t="s">
        <v>6617</v>
      </c>
      <c r="AK148" t="s">
        <v>1818</v>
      </c>
      <c r="AL148" t="s">
        <v>6514</v>
      </c>
      <c r="AM148" t="s">
        <v>6618</v>
      </c>
      <c r="AN148">
        <v>4.68</v>
      </c>
      <c r="AO148">
        <v>3.46</v>
      </c>
      <c r="AP148">
        <v>19</v>
      </c>
      <c r="AQ148">
        <v>37</v>
      </c>
      <c r="AR148">
        <v>76</v>
      </c>
      <c r="AS148">
        <v>2.7</v>
      </c>
      <c r="AT148">
        <v>2.6</v>
      </c>
      <c r="AU148">
        <v>2.5</v>
      </c>
      <c r="AV148">
        <v>69</v>
      </c>
      <c r="AW148">
        <v>896.31</v>
      </c>
      <c r="AX148">
        <v>68</v>
      </c>
      <c r="AY148" t="s">
        <v>1853</v>
      </c>
      <c r="AZ148" t="s">
        <v>1853</v>
      </c>
      <c r="BA148" t="s">
        <v>1634</v>
      </c>
      <c r="BB148" t="s">
        <v>86</v>
      </c>
      <c r="BC148" t="s">
        <v>86</v>
      </c>
      <c r="BD148" t="s">
        <v>86</v>
      </c>
      <c r="BE148">
        <v>892.41</v>
      </c>
      <c r="BF148">
        <v>0</v>
      </c>
      <c r="BG148">
        <v>0</v>
      </c>
      <c r="BH148">
        <v>0</v>
      </c>
      <c r="BI148">
        <v>6</v>
      </c>
      <c r="BJ148">
        <v>77.94</v>
      </c>
      <c r="BK148">
        <v>5</v>
      </c>
      <c r="BL148">
        <v>12.93</v>
      </c>
      <c r="BM148">
        <v>2.3</v>
      </c>
      <c r="BN148">
        <v>3.9</v>
      </c>
      <c r="BO148">
        <v>0</v>
      </c>
    </row>
    <row r="149" spans="1:67">
      <c r="A149" t="s">
        <v>72</v>
      </c>
      <c r="B149" t="s">
        <v>1596</v>
      </c>
      <c r="C149" t="s">
        <v>1597</v>
      </c>
      <c r="D149" t="s">
        <v>1598</v>
      </c>
      <c r="E149" t="s">
        <v>6619</v>
      </c>
      <c r="F149" t="s">
        <v>1598</v>
      </c>
      <c r="G149">
        <v>64119</v>
      </c>
      <c r="H149">
        <v>430</v>
      </c>
      <c r="I149">
        <v>495.36</v>
      </c>
      <c r="J149">
        <v>297.64</v>
      </c>
      <c r="K149">
        <v>0</v>
      </c>
      <c r="L149">
        <v>197.72</v>
      </c>
      <c r="M149">
        <v>0</v>
      </c>
      <c r="N149">
        <v>0</v>
      </c>
      <c r="O149">
        <v>0</v>
      </c>
      <c r="P149">
        <v>0</v>
      </c>
      <c r="Q149">
        <v>0</v>
      </c>
      <c r="R149" t="s">
        <v>5935</v>
      </c>
      <c r="S149">
        <v>968.43</v>
      </c>
      <c r="T149">
        <v>577.66</v>
      </c>
      <c r="U149">
        <v>0</v>
      </c>
      <c r="V149">
        <v>390.77</v>
      </c>
      <c r="W149">
        <v>0</v>
      </c>
      <c r="X149">
        <v>55</v>
      </c>
      <c r="Y149">
        <v>33</v>
      </c>
      <c r="Z149">
        <v>0</v>
      </c>
      <c r="AA149">
        <v>22</v>
      </c>
      <c r="AB149">
        <v>0</v>
      </c>
      <c r="AC149" t="s">
        <v>6620</v>
      </c>
      <c r="AD149">
        <v>968.43</v>
      </c>
      <c r="AE149">
        <v>55</v>
      </c>
      <c r="AF149" t="s">
        <v>2859</v>
      </c>
      <c r="AG149">
        <v>1.15</v>
      </c>
      <c r="AH149">
        <v>7.73</v>
      </c>
      <c r="AI149">
        <v>1.96</v>
      </c>
      <c r="AJ149" t="s">
        <v>6621</v>
      </c>
      <c r="AK149" t="s">
        <v>6622</v>
      </c>
      <c r="AL149" t="s">
        <v>6623</v>
      </c>
      <c r="AM149" t="s">
        <v>5332</v>
      </c>
      <c r="AN149">
        <v>9.01</v>
      </c>
      <c r="AO149">
        <v>7.18</v>
      </c>
      <c r="AP149">
        <v>18</v>
      </c>
      <c r="AQ149">
        <v>30</v>
      </c>
      <c r="AR149">
        <v>65</v>
      </c>
      <c r="AS149">
        <v>2.6</v>
      </c>
      <c r="AT149">
        <v>2.1</v>
      </c>
      <c r="AU149">
        <v>2.2</v>
      </c>
      <c r="AV149">
        <v>69</v>
      </c>
      <c r="AW149">
        <v>1172.31</v>
      </c>
      <c r="AX149">
        <v>67</v>
      </c>
      <c r="AY149" t="s">
        <v>6624</v>
      </c>
      <c r="AZ149" t="s">
        <v>3175</v>
      </c>
      <c r="BA149" t="s">
        <v>6625</v>
      </c>
      <c r="BB149" t="s">
        <v>86</v>
      </c>
      <c r="BC149" t="s">
        <v>86</v>
      </c>
      <c r="BD149" t="s">
        <v>86</v>
      </c>
      <c r="BE149">
        <v>1146.81</v>
      </c>
      <c r="BF149">
        <v>0</v>
      </c>
      <c r="BG149">
        <v>0</v>
      </c>
      <c r="BH149">
        <v>0</v>
      </c>
      <c r="BI149">
        <v>15</v>
      </c>
      <c r="BJ149">
        <v>254.85</v>
      </c>
      <c r="BK149">
        <v>15</v>
      </c>
      <c r="BL149">
        <v>16.62</v>
      </c>
      <c r="BM149">
        <v>2.3</v>
      </c>
      <c r="BN149">
        <v>25.5</v>
      </c>
      <c r="BO149">
        <v>0</v>
      </c>
    </row>
    <row r="150" spans="1:67">
      <c r="A150" t="s">
        <v>72</v>
      </c>
      <c r="B150" t="s">
        <v>4151</v>
      </c>
      <c r="C150" t="s">
        <v>4152</v>
      </c>
      <c r="D150" t="s">
        <v>4153</v>
      </c>
      <c r="E150" t="s">
        <v>6626</v>
      </c>
      <c r="F150" t="s">
        <v>4153</v>
      </c>
      <c r="G150">
        <v>94456</v>
      </c>
      <c r="H150">
        <v>445</v>
      </c>
      <c r="I150">
        <v>518.26</v>
      </c>
      <c r="J150">
        <v>471.34</v>
      </c>
      <c r="K150">
        <v>0</v>
      </c>
      <c r="L150">
        <v>46.92</v>
      </c>
      <c r="M150">
        <v>0</v>
      </c>
      <c r="N150">
        <v>0</v>
      </c>
      <c r="O150">
        <v>0</v>
      </c>
      <c r="P150">
        <v>0</v>
      </c>
      <c r="Q150">
        <v>0</v>
      </c>
      <c r="R150" t="s">
        <v>5935</v>
      </c>
      <c r="S150">
        <v>859.39</v>
      </c>
      <c r="T150">
        <v>775.45</v>
      </c>
      <c r="U150">
        <v>0</v>
      </c>
      <c r="V150">
        <v>83.94</v>
      </c>
      <c r="W150">
        <v>0</v>
      </c>
      <c r="X150">
        <v>61</v>
      </c>
      <c r="Y150">
        <v>55</v>
      </c>
      <c r="Z150">
        <v>0</v>
      </c>
      <c r="AA150">
        <v>6</v>
      </c>
      <c r="AB150">
        <v>0</v>
      </c>
      <c r="AC150" t="s">
        <v>6627</v>
      </c>
      <c r="AD150">
        <v>762.21</v>
      </c>
      <c r="AE150">
        <v>54</v>
      </c>
      <c r="AF150" t="s">
        <v>533</v>
      </c>
      <c r="AG150">
        <v>1.16</v>
      </c>
      <c r="AH150">
        <v>5.49</v>
      </c>
      <c r="AI150">
        <v>1.66</v>
      </c>
      <c r="AJ150" t="s">
        <v>6628</v>
      </c>
      <c r="AK150" t="s">
        <v>6629</v>
      </c>
      <c r="AL150" t="s">
        <v>6630</v>
      </c>
      <c r="AM150" t="s">
        <v>6631</v>
      </c>
      <c r="AN150">
        <v>8.5</v>
      </c>
      <c r="AO150">
        <v>7.51</v>
      </c>
      <c r="AP150">
        <v>33</v>
      </c>
      <c r="AQ150">
        <v>62</v>
      </c>
      <c r="AR150">
        <v>87</v>
      </c>
      <c r="AS150">
        <v>4.7</v>
      </c>
      <c r="AT150">
        <v>4.4</v>
      </c>
      <c r="AU150">
        <v>2.9</v>
      </c>
      <c r="AV150">
        <v>69</v>
      </c>
      <c r="AW150">
        <v>965.31</v>
      </c>
      <c r="AX150">
        <v>68</v>
      </c>
      <c r="AY150" t="s">
        <v>86</v>
      </c>
      <c r="AZ150" t="s">
        <v>86</v>
      </c>
      <c r="BA150" t="s">
        <v>86</v>
      </c>
      <c r="BB150" t="s">
        <v>86</v>
      </c>
      <c r="BC150" t="s">
        <v>86</v>
      </c>
      <c r="BD150" t="s">
        <v>86</v>
      </c>
      <c r="BE150">
        <v>867.33</v>
      </c>
      <c r="BF150">
        <v>2</v>
      </c>
      <c r="BG150">
        <v>27.98</v>
      </c>
      <c r="BH150">
        <v>2</v>
      </c>
      <c r="BI150">
        <v>52</v>
      </c>
      <c r="BJ150">
        <v>727.48</v>
      </c>
      <c r="BK150">
        <v>51</v>
      </c>
      <c r="BL150">
        <v>12.57</v>
      </c>
      <c r="BM150">
        <v>2.3</v>
      </c>
      <c r="BN150">
        <v>97.98</v>
      </c>
      <c r="BO150">
        <v>0</v>
      </c>
    </row>
    <row r="151" spans="1:67">
      <c r="A151" t="s">
        <v>72</v>
      </c>
      <c r="B151" t="s">
        <v>1233</v>
      </c>
      <c r="C151" t="s">
        <v>1234</v>
      </c>
      <c r="D151" t="s">
        <v>1235</v>
      </c>
      <c r="E151" t="s">
        <v>5968</v>
      </c>
      <c r="F151" t="s">
        <v>1235</v>
      </c>
      <c r="G151">
        <v>34754</v>
      </c>
      <c r="H151">
        <v>242</v>
      </c>
      <c r="I151">
        <v>170.93</v>
      </c>
      <c r="J151">
        <v>160.2</v>
      </c>
      <c r="K151">
        <v>0</v>
      </c>
      <c r="L151">
        <v>10.73</v>
      </c>
      <c r="M151">
        <v>0</v>
      </c>
      <c r="N151">
        <v>0</v>
      </c>
      <c r="O151">
        <v>0</v>
      </c>
      <c r="P151">
        <v>0</v>
      </c>
      <c r="Q151">
        <v>0</v>
      </c>
      <c r="R151" t="s">
        <v>5935</v>
      </c>
      <c r="S151">
        <v>712.49</v>
      </c>
      <c r="T151">
        <v>669.2</v>
      </c>
      <c r="U151">
        <v>0</v>
      </c>
      <c r="V151">
        <v>43.29</v>
      </c>
      <c r="W151">
        <v>0</v>
      </c>
      <c r="X151">
        <v>51</v>
      </c>
      <c r="Y151">
        <v>47</v>
      </c>
      <c r="Z151">
        <v>0</v>
      </c>
      <c r="AA151">
        <v>4</v>
      </c>
      <c r="AB151">
        <v>0</v>
      </c>
      <c r="AC151" t="s">
        <v>6632</v>
      </c>
      <c r="AD151">
        <v>512.82</v>
      </c>
      <c r="AE151">
        <v>38</v>
      </c>
      <c r="AF151" t="s">
        <v>4648</v>
      </c>
      <c r="AG151">
        <v>0.71</v>
      </c>
      <c r="AH151">
        <v>4.92</v>
      </c>
      <c r="AI151">
        <v>4.17</v>
      </c>
      <c r="AJ151" t="s">
        <v>1613</v>
      </c>
      <c r="AK151" t="s">
        <v>6633</v>
      </c>
      <c r="AL151" t="s">
        <v>6378</v>
      </c>
      <c r="AM151" t="s">
        <v>6634</v>
      </c>
      <c r="AN151">
        <v>3.35</v>
      </c>
      <c r="AO151">
        <v>2.51</v>
      </c>
      <c r="AP151">
        <v>9</v>
      </c>
      <c r="AQ151">
        <v>18</v>
      </c>
      <c r="AR151">
        <v>66</v>
      </c>
      <c r="AS151">
        <v>1.3</v>
      </c>
      <c r="AT151">
        <v>1.3</v>
      </c>
      <c r="AU151">
        <v>2.2</v>
      </c>
      <c r="AV151">
        <v>68</v>
      </c>
      <c r="AW151">
        <v>679.32</v>
      </c>
      <c r="AX151">
        <v>54</v>
      </c>
      <c r="AY151" t="s">
        <v>4524</v>
      </c>
      <c r="AZ151" t="s">
        <v>4524</v>
      </c>
      <c r="BA151" t="s">
        <v>6635</v>
      </c>
      <c r="BB151" t="s">
        <v>86</v>
      </c>
      <c r="BC151" t="s">
        <v>86</v>
      </c>
      <c r="BD151" t="s">
        <v>86</v>
      </c>
      <c r="BE151">
        <v>668.82</v>
      </c>
      <c r="BF151">
        <v>0</v>
      </c>
      <c r="BG151">
        <v>0</v>
      </c>
      <c r="BH151">
        <v>0</v>
      </c>
      <c r="BI151">
        <v>21</v>
      </c>
      <c r="BJ151">
        <v>209.79</v>
      </c>
      <c r="BK151">
        <v>7</v>
      </c>
      <c r="BL151">
        <v>9.84</v>
      </c>
      <c r="BM151">
        <v>2.3</v>
      </c>
      <c r="BN151">
        <v>10.5</v>
      </c>
      <c r="BO151">
        <v>0</v>
      </c>
    </row>
    <row r="152" spans="1:67">
      <c r="A152" t="s">
        <v>72</v>
      </c>
      <c r="B152" t="s">
        <v>1869</v>
      </c>
      <c r="C152" t="s">
        <v>1870</v>
      </c>
      <c r="D152" t="s">
        <v>1871</v>
      </c>
      <c r="E152" t="s">
        <v>5780</v>
      </c>
      <c r="F152" t="s">
        <v>1871</v>
      </c>
      <c r="G152">
        <v>21670</v>
      </c>
      <c r="H152">
        <v>377</v>
      </c>
      <c r="I152">
        <v>288.98</v>
      </c>
      <c r="J152">
        <v>266.66</v>
      </c>
      <c r="K152">
        <v>0</v>
      </c>
      <c r="L152">
        <v>22.32</v>
      </c>
      <c r="M152">
        <v>0</v>
      </c>
      <c r="N152">
        <v>0</v>
      </c>
      <c r="O152">
        <v>0</v>
      </c>
      <c r="P152">
        <v>0</v>
      </c>
      <c r="Q152">
        <v>0</v>
      </c>
      <c r="R152" t="s">
        <v>5935</v>
      </c>
      <c r="S152">
        <v>341.55</v>
      </c>
      <c r="T152">
        <v>322.57</v>
      </c>
      <c r="U152">
        <v>0</v>
      </c>
      <c r="V152">
        <v>18.98</v>
      </c>
      <c r="W152">
        <v>0</v>
      </c>
      <c r="X152">
        <v>35</v>
      </c>
      <c r="Y152">
        <v>33</v>
      </c>
      <c r="Z152">
        <v>0</v>
      </c>
      <c r="AA152">
        <v>2</v>
      </c>
      <c r="AB152">
        <v>0</v>
      </c>
      <c r="AC152" t="s">
        <v>6636</v>
      </c>
      <c r="AD152">
        <v>284.7</v>
      </c>
      <c r="AE152">
        <v>30</v>
      </c>
      <c r="AF152" t="s">
        <v>451</v>
      </c>
      <c r="AG152">
        <v>0.77</v>
      </c>
      <c r="AH152">
        <v>13.34</v>
      </c>
      <c r="AI152">
        <v>1.18</v>
      </c>
      <c r="AJ152" t="s">
        <v>6637</v>
      </c>
      <c r="AK152" t="s">
        <v>6638</v>
      </c>
      <c r="AL152" t="s">
        <v>6639</v>
      </c>
      <c r="AM152" t="s">
        <v>6640</v>
      </c>
      <c r="AN152">
        <v>8.26</v>
      </c>
      <c r="AO152">
        <v>4.25</v>
      </c>
      <c r="AP152">
        <v>11</v>
      </c>
      <c r="AQ152">
        <v>24</v>
      </c>
      <c r="AR152">
        <v>59</v>
      </c>
      <c r="AS152">
        <v>1.6</v>
      </c>
      <c r="AT152">
        <v>1.7</v>
      </c>
      <c r="AU152">
        <v>2</v>
      </c>
      <c r="AV152">
        <v>68</v>
      </c>
      <c r="AW152">
        <v>646.32</v>
      </c>
      <c r="AX152">
        <v>68</v>
      </c>
      <c r="AY152" t="s">
        <v>1634</v>
      </c>
      <c r="AZ152" t="s">
        <v>4742</v>
      </c>
      <c r="BA152" t="s">
        <v>1634</v>
      </c>
      <c r="BB152" t="s">
        <v>86</v>
      </c>
      <c r="BC152" t="s">
        <v>86</v>
      </c>
      <c r="BD152" t="s">
        <v>86</v>
      </c>
      <c r="BE152">
        <v>644.38</v>
      </c>
      <c r="BF152">
        <v>2</v>
      </c>
      <c r="BG152">
        <v>18.98</v>
      </c>
      <c r="BH152">
        <v>2</v>
      </c>
      <c r="BI152">
        <v>4</v>
      </c>
      <c r="BJ152">
        <v>38.46</v>
      </c>
      <c r="BK152">
        <v>4</v>
      </c>
      <c r="BL152">
        <v>9.48</v>
      </c>
      <c r="BM152">
        <v>2.3</v>
      </c>
      <c r="BN152">
        <v>1.94</v>
      </c>
      <c r="BO152">
        <v>0</v>
      </c>
    </row>
    <row r="153" spans="1:67">
      <c r="A153" t="s">
        <v>72</v>
      </c>
      <c r="B153" t="s">
        <v>2326</v>
      </c>
      <c r="C153" t="s">
        <v>2327</v>
      </c>
      <c r="D153" t="s">
        <v>2328</v>
      </c>
      <c r="E153" t="s">
        <v>6375</v>
      </c>
      <c r="F153" t="s">
        <v>2328</v>
      </c>
      <c r="G153">
        <v>37997</v>
      </c>
      <c r="H153">
        <v>490</v>
      </c>
      <c r="I153">
        <v>393.61</v>
      </c>
      <c r="J153">
        <v>363.1</v>
      </c>
      <c r="K153">
        <v>0</v>
      </c>
      <c r="L153">
        <v>30.51</v>
      </c>
      <c r="M153">
        <v>0</v>
      </c>
      <c r="N153">
        <v>0</v>
      </c>
      <c r="O153">
        <v>0</v>
      </c>
      <c r="P153">
        <v>0</v>
      </c>
      <c r="Q153">
        <v>0</v>
      </c>
      <c r="R153" t="s">
        <v>5935</v>
      </c>
      <c r="S153">
        <v>819.03</v>
      </c>
      <c r="T153">
        <v>759.08</v>
      </c>
      <c r="U153">
        <v>0</v>
      </c>
      <c r="V153">
        <v>59.95</v>
      </c>
      <c r="W153">
        <v>0</v>
      </c>
      <c r="X153">
        <v>65</v>
      </c>
      <c r="Y153">
        <v>60</v>
      </c>
      <c r="Z153">
        <v>0</v>
      </c>
      <c r="AA153">
        <v>5</v>
      </c>
      <c r="AB153">
        <v>0</v>
      </c>
      <c r="AC153" t="s">
        <v>6641</v>
      </c>
      <c r="AD153">
        <v>640.63</v>
      </c>
      <c r="AE153">
        <v>50</v>
      </c>
      <c r="AF153" t="s">
        <v>1437</v>
      </c>
      <c r="AG153">
        <v>0.8</v>
      </c>
      <c r="AH153">
        <v>10.36</v>
      </c>
      <c r="AI153">
        <v>2.08</v>
      </c>
      <c r="AJ153" t="s">
        <v>6642</v>
      </c>
      <c r="AK153" t="s">
        <v>2393</v>
      </c>
      <c r="AL153" t="s">
        <v>6531</v>
      </c>
      <c r="AM153" t="s">
        <v>6643</v>
      </c>
      <c r="AN153">
        <v>6.06</v>
      </c>
      <c r="AO153">
        <v>5.79</v>
      </c>
      <c r="AP153">
        <v>19</v>
      </c>
      <c r="AQ153">
        <v>36</v>
      </c>
      <c r="AR153">
        <v>74</v>
      </c>
      <c r="AS153">
        <v>2.7</v>
      </c>
      <c r="AT153">
        <v>2.6</v>
      </c>
      <c r="AU153">
        <v>2.5</v>
      </c>
      <c r="AV153">
        <v>68</v>
      </c>
      <c r="AW153">
        <v>814.72</v>
      </c>
      <c r="AX153">
        <v>64</v>
      </c>
      <c r="AY153" t="s">
        <v>6644</v>
      </c>
      <c r="AZ153" t="s">
        <v>6645</v>
      </c>
      <c r="BA153" t="s">
        <v>6646</v>
      </c>
      <c r="BB153" t="s">
        <v>86</v>
      </c>
      <c r="BC153" t="s">
        <v>86</v>
      </c>
      <c r="BD153" t="s">
        <v>86</v>
      </c>
      <c r="BE153">
        <v>757.78</v>
      </c>
      <c r="BF153">
        <v>1</v>
      </c>
      <c r="BG153">
        <v>11.39</v>
      </c>
      <c r="BH153">
        <v>1</v>
      </c>
      <c r="BI153">
        <v>50</v>
      </c>
      <c r="BJ153">
        <v>598.9</v>
      </c>
      <c r="BK153">
        <v>47</v>
      </c>
      <c r="BL153">
        <v>11.14</v>
      </c>
      <c r="BM153">
        <v>2.3</v>
      </c>
      <c r="BN153">
        <v>56.94</v>
      </c>
      <c r="BO153">
        <v>0</v>
      </c>
    </row>
    <row r="154" spans="1:67">
      <c r="A154" t="s">
        <v>72</v>
      </c>
      <c r="B154" t="s">
        <v>1848</v>
      </c>
      <c r="C154" t="s">
        <v>1849</v>
      </c>
      <c r="D154" t="s">
        <v>1850</v>
      </c>
      <c r="E154" t="s">
        <v>6647</v>
      </c>
      <c r="F154" t="s">
        <v>1850</v>
      </c>
      <c r="G154">
        <v>36554</v>
      </c>
      <c r="H154">
        <v>345</v>
      </c>
      <c r="I154">
        <v>234.01</v>
      </c>
      <c r="J154">
        <v>183.25</v>
      </c>
      <c r="K154">
        <v>0</v>
      </c>
      <c r="L154">
        <v>50.76</v>
      </c>
      <c r="M154">
        <v>0</v>
      </c>
      <c r="N154">
        <v>0</v>
      </c>
      <c r="O154">
        <v>0</v>
      </c>
      <c r="P154">
        <v>0</v>
      </c>
      <c r="Q154">
        <v>0</v>
      </c>
      <c r="R154" t="s">
        <v>5935</v>
      </c>
      <c r="S154">
        <v>677.42</v>
      </c>
      <c r="T154">
        <v>551.51</v>
      </c>
      <c r="U154">
        <v>0</v>
      </c>
      <c r="V154">
        <v>125.91</v>
      </c>
      <c r="W154">
        <v>0</v>
      </c>
      <c r="X154">
        <v>49</v>
      </c>
      <c r="Y154">
        <v>40</v>
      </c>
      <c r="Z154">
        <v>0</v>
      </c>
      <c r="AA154">
        <v>9</v>
      </c>
      <c r="AB154">
        <v>0</v>
      </c>
      <c r="AC154" t="s">
        <v>6648</v>
      </c>
      <c r="AD154">
        <v>507.36</v>
      </c>
      <c r="AE154">
        <v>36</v>
      </c>
      <c r="AF154" t="s">
        <v>2433</v>
      </c>
      <c r="AG154">
        <v>0.68</v>
      </c>
      <c r="AH154">
        <v>6.4</v>
      </c>
      <c r="AI154">
        <v>2.89</v>
      </c>
      <c r="AJ154" t="s">
        <v>6337</v>
      </c>
      <c r="AK154" t="s">
        <v>6649</v>
      </c>
      <c r="AL154" t="s">
        <v>6462</v>
      </c>
      <c r="AM154" t="s">
        <v>6650</v>
      </c>
      <c r="AN154">
        <v>4.78</v>
      </c>
      <c r="AO154">
        <v>3.49</v>
      </c>
      <c r="AP154">
        <v>12</v>
      </c>
      <c r="AQ154">
        <v>24</v>
      </c>
      <c r="AR154">
        <v>62</v>
      </c>
      <c r="AS154">
        <v>1.7</v>
      </c>
      <c r="AT154">
        <v>1.7</v>
      </c>
      <c r="AU154">
        <v>2.1</v>
      </c>
      <c r="AV154">
        <v>67</v>
      </c>
      <c r="AW154">
        <v>935.23</v>
      </c>
      <c r="AX154">
        <v>67</v>
      </c>
      <c r="AY154" t="s">
        <v>603</v>
      </c>
      <c r="AZ154" t="s">
        <v>4939</v>
      </c>
      <c r="BA154" t="s">
        <v>603</v>
      </c>
      <c r="BB154" t="s">
        <v>86</v>
      </c>
      <c r="BC154" t="s">
        <v>86</v>
      </c>
      <c r="BD154" t="s">
        <v>86</v>
      </c>
      <c r="BE154">
        <v>932.43</v>
      </c>
      <c r="BF154">
        <v>3</v>
      </c>
      <c r="BG154">
        <v>39.87</v>
      </c>
      <c r="BH154">
        <v>3</v>
      </c>
      <c r="BI154">
        <v>4</v>
      </c>
      <c r="BJ154">
        <v>55.96</v>
      </c>
      <c r="BK154">
        <v>4</v>
      </c>
      <c r="BL154">
        <v>13.92</v>
      </c>
      <c r="BM154">
        <v>2.2</v>
      </c>
      <c r="BN154">
        <v>2.8</v>
      </c>
      <c r="BO154">
        <v>0</v>
      </c>
    </row>
    <row r="155" spans="1:67">
      <c r="A155" t="s">
        <v>72</v>
      </c>
      <c r="B155" t="s">
        <v>1557</v>
      </c>
      <c r="C155" t="s">
        <v>1558</v>
      </c>
      <c r="D155" t="s">
        <v>1559</v>
      </c>
      <c r="E155" t="s">
        <v>4167</v>
      </c>
      <c r="F155" t="s">
        <v>1559</v>
      </c>
      <c r="G155">
        <v>45454</v>
      </c>
      <c r="H155">
        <v>435</v>
      </c>
      <c r="I155">
        <v>323.67</v>
      </c>
      <c r="J155">
        <v>315.77</v>
      </c>
      <c r="K155">
        <v>0</v>
      </c>
      <c r="L155">
        <v>7.9</v>
      </c>
      <c r="M155">
        <v>0</v>
      </c>
      <c r="N155">
        <v>0</v>
      </c>
      <c r="O155">
        <v>0</v>
      </c>
      <c r="P155">
        <v>0</v>
      </c>
      <c r="Q155">
        <v>0</v>
      </c>
      <c r="R155" t="s">
        <v>5935</v>
      </c>
      <c r="S155">
        <v>555.04</v>
      </c>
      <c r="T155">
        <v>543.74</v>
      </c>
      <c r="U155">
        <v>0</v>
      </c>
      <c r="V155">
        <v>11.3</v>
      </c>
      <c r="W155">
        <v>0</v>
      </c>
      <c r="X155">
        <v>48</v>
      </c>
      <c r="Y155">
        <v>47</v>
      </c>
      <c r="Z155">
        <v>0</v>
      </c>
      <c r="AA155">
        <v>1</v>
      </c>
      <c r="AB155">
        <v>0</v>
      </c>
      <c r="AC155" t="s">
        <v>6651</v>
      </c>
      <c r="AD155">
        <v>475.64</v>
      </c>
      <c r="AE155">
        <v>41</v>
      </c>
      <c r="AF155" t="s">
        <v>501</v>
      </c>
      <c r="AG155">
        <v>0.74</v>
      </c>
      <c r="AH155">
        <v>7.12</v>
      </c>
      <c r="AI155">
        <v>1.71</v>
      </c>
      <c r="AJ155" t="s">
        <v>6652</v>
      </c>
      <c r="AK155" t="s">
        <v>5664</v>
      </c>
      <c r="AL155" t="s">
        <v>4600</v>
      </c>
      <c r="AM155" t="s">
        <v>1173</v>
      </c>
      <c r="AN155">
        <v>6.74</v>
      </c>
      <c r="AO155">
        <v>4.83</v>
      </c>
      <c r="AP155">
        <v>19</v>
      </c>
      <c r="AQ155">
        <v>32</v>
      </c>
      <c r="AR155">
        <v>68</v>
      </c>
      <c r="AS155">
        <v>2.7</v>
      </c>
      <c r="AT155">
        <v>2.3</v>
      </c>
      <c r="AU155">
        <v>2.3</v>
      </c>
      <c r="AV155">
        <v>67</v>
      </c>
      <c r="AW155">
        <v>759.83</v>
      </c>
      <c r="AX155">
        <v>65</v>
      </c>
      <c r="AY155" t="s">
        <v>6653</v>
      </c>
      <c r="AZ155" t="s">
        <v>5607</v>
      </c>
      <c r="BA155" t="s">
        <v>6654</v>
      </c>
      <c r="BB155" t="s">
        <v>86</v>
      </c>
      <c r="BC155" t="s">
        <v>86</v>
      </c>
      <c r="BD155" t="s">
        <v>86</v>
      </c>
      <c r="BE155">
        <v>756.92</v>
      </c>
      <c r="BF155">
        <v>2</v>
      </c>
      <c r="BG155">
        <v>23.64</v>
      </c>
      <c r="BH155">
        <v>2</v>
      </c>
      <c r="BI155">
        <v>5</v>
      </c>
      <c r="BJ155">
        <v>58.19</v>
      </c>
      <c r="BK155">
        <v>3</v>
      </c>
      <c r="BL155">
        <v>11.3</v>
      </c>
      <c r="BM155">
        <v>2.2</v>
      </c>
      <c r="BN155">
        <v>2.91</v>
      </c>
      <c r="BO155">
        <v>0</v>
      </c>
    </row>
    <row r="156" spans="1:67">
      <c r="A156" t="s">
        <v>72</v>
      </c>
      <c r="B156" t="s">
        <v>4108</v>
      </c>
      <c r="C156" t="s">
        <v>4109</v>
      </c>
      <c r="D156" t="s">
        <v>4110</v>
      </c>
      <c r="E156" t="s">
        <v>6655</v>
      </c>
      <c r="F156" t="s">
        <v>4110</v>
      </c>
      <c r="G156">
        <v>77140</v>
      </c>
      <c r="H156">
        <v>633</v>
      </c>
      <c r="I156">
        <v>598.57</v>
      </c>
      <c r="J156">
        <v>549.73</v>
      </c>
      <c r="K156">
        <v>0</v>
      </c>
      <c r="L156">
        <v>48.84</v>
      </c>
      <c r="M156">
        <v>0</v>
      </c>
      <c r="N156">
        <v>0</v>
      </c>
      <c r="O156">
        <v>0</v>
      </c>
      <c r="P156">
        <v>0</v>
      </c>
      <c r="Q156">
        <v>0</v>
      </c>
      <c r="R156" t="s">
        <v>5935</v>
      </c>
      <c r="S156">
        <v>841.36</v>
      </c>
      <c r="T156">
        <v>789.4</v>
      </c>
      <c r="U156">
        <v>0</v>
      </c>
      <c r="V156">
        <v>51.96</v>
      </c>
      <c r="W156">
        <v>0</v>
      </c>
      <c r="X156">
        <v>61</v>
      </c>
      <c r="Y156">
        <v>57</v>
      </c>
      <c r="Z156">
        <v>0</v>
      </c>
      <c r="AA156">
        <v>4</v>
      </c>
      <c r="AB156">
        <v>0</v>
      </c>
      <c r="AC156" t="s">
        <v>6656</v>
      </c>
      <c r="AD156">
        <v>761.1</v>
      </c>
      <c r="AE156">
        <v>57</v>
      </c>
      <c r="AF156" t="s">
        <v>277</v>
      </c>
      <c r="AG156">
        <v>0.95</v>
      </c>
      <c r="AH156">
        <v>7.76</v>
      </c>
      <c r="AI156">
        <v>1.41</v>
      </c>
      <c r="AJ156" t="s">
        <v>6657</v>
      </c>
      <c r="AK156" t="s">
        <v>6658</v>
      </c>
      <c r="AL156" t="s">
        <v>6659</v>
      </c>
      <c r="AM156" t="s">
        <v>6660</v>
      </c>
      <c r="AN156">
        <v>9.81</v>
      </c>
      <c r="AO156">
        <v>8.93</v>
      </c>
      <c r="AP156">
        <v>21</v>
      </c>
      <c r="AQ156">
        <v>46</v>
      </c>
      <c r="AR156">
        <v>81</v>
      </c>
      <c r="AS156">
        <v>3</v>
      </c>
      <c r="AT156">
        <v>3.3</v>
      </c>
      <c r="AU156">
        <v>2.7</v>
      </c>
      <c r="AV156">
        <v>67</v>
      </c>
      <c r="AW156">
        <v>870.33</v>
      </c>
      <c r="AX156">
        <v>65</v>
      </c>
      <c r="AY156" t="s">
        <v>86</v>
      </c>
      <c r="AZ156" t="s">
        <v>86</v>
      </c>
      <c r="BA156" t="s">
        <v>86</v>
      </c>
      <c r="BB156" t="s">
        <v>86</v>
      </c>
      <c r="BC156" t="s">
        <v>86</v>
      </c>
      <c r="BD156" t="s">
        <v>86</v>
      </c>
      <c r="BE156">
        <v>805.33</v>
      </c>
      <c r="BF156">
        <v>0</v>
      </c>
      <c r="BG156">
        <v>0</v>
      </c>
      <c r="BH156">
        <v>0</v>
      </c>
      <c r="BI156">
        <v>50</v>
      </c>
      <c r="BJ156">
        <v>649.5</v>
      </c>
      <c r="BK156">
        <v>48</v>
      </c>
      <c r="BL156">
        <v>12.02</v>
      </c>
      <c r="BM156">
        <v>2.2</v>
      </c>
      <c r="BN156">
        <v>65</v>
      </c>
      <c r="BO156">
        <v>0</v>
      </c>
    </row>
    <row r="157" spans="1:67">
      <c r="A157" t="s">
        <v>72</v>
      </c>
      <c r="B157" t="s">
        <v>1630</v>
      </c>
      <c r="C157" t="s">
        <v>1631</v>
      </c>
      <c r="D157" t="s">
        <v>1632</v>
      </c>
      <c r="E157" t="s">
        <v>902</v>
      </c>
      <c r="F157" t="s">
        <v>1632</v>
      </c>
      <c r="G157">
        <v>20510</v>
      </c>
      <c r="H157">
        <v>225</v>
      </c>
      <c r="I157">
        <v>60.14</v>
      </c>
      <c r="J157">
        <v>53.29</v>
      </c>
      <c r="K157">
        <v>0</v>
      </c>
      <c r="L157">
        <v>6.85</v>
      </c>
      <c r="M157">
        <v>0</v>
      </c>
      <c r="N157">
        <v>0</v>
      </c>
      <c r="O157">
        <v>0</v>
      </c>
      <c r="P157">
        <v>0</v>
      </c>
      <c r="Q157">
        <v>0</v>
      </c>
      <c r="R157" t="s">
        <v>5935</v>
      </c>
      <c r="S157">
        <v>343.67</v>
      </c>
      <c r="T157">
        <v>268.74</v>
      </c>
      <c r="U157">
        <v>0</v>
      </c>
      <c r="V157">
        <v>74.93</v>
      </c>
      <c r="W157">
        <v>0</v>
      </c>
      <c r="X157">
        <v>27</v>
      </c>
      <c r="Y157">
        <v>20</v>
      </c>
      <c r="Z157">
        <v>0</v>
      </c>
      <c r="AA157">
        <v>7</v>
      </c>
      <c r="AB157">
        <v>0</v>
      </c>
      <c r="AC157" t="s">
        <v>6661</v>
      </c>
      <c r="AD157">
        <v>304.7</v>
      </c>
      <c r="AE157">
        <v>24</v>
      </c>
      <c r="AF157" t="s">
        <v>1229</v>
      </c>
      <c r="AG157">
        <v>0.27</v>
      </c>
      <c r="AH157">
        <v>2.93</v>
      </c>
      <c r="AI157">
        <v>5.71</v>
      </c>
      <c r="AJ157" t="s">
        <v>5088</v>
      </c>
      <c r="AK157" t="s">
        <v>6662</v>
      </c>
      <c r="AL157" t="s">
        <v>5222</v>
      </c>
      <c r="AM157" t="s">
        <v>6663</v>
      </c>
      <c r="AN157">
        <v>2.23</v>
      </c>
      <c r="AO157">
        <v>0.91</v>
      </c>
      <c r="AP157">
        <v>14</v>
      </c>
      <c r="AQ157">
        <v>30</v>
      </c>
      <c r="AR157">
        <v>67</v>
      </c>
      <c r="AS157">
        <v>2</v>
      </c>
      <c r="AT157">
        <v>2.1</v>
      </c>
      <c r="AU157">
        <v>2.2</v>
      </c>
      <c r="AV157">
        <v>66</v>
      </c>
      <c r="AW157">
        <v>659.34</v>
      </c>
      <c r="AX157">
        <v>53</v>
      </c>
      <c r="AY157" t="s">
        <v>6664</v>
      </c>
      <c r="AZ157" t="s">
        <v>6665</v>
      </c>
      <c r="BA157" t="s">
        <v>6666</v>
      </c>
      <c r="BB157" t="s">
        <v>86</v>
      </c>
      <c r="BC157" t="s">
        <v>86</v>
      </c>
      <c r="BD157" t="s">
        <v>86</v>
      </c>
      <c r="BE157">
        <v>644.86</v>
      </c>
      <c r="BF157">
        <v>0</v>
      </c>
      <c r="BG157">
        <v>0</v>
      </c>
      <c r="BH157">
        <v>0</v>
      </c>
      <c r="BI157">
        <v>29</v>
      </c>
      <c r="BJ157">
        <v>289.71</v>
      </c>
      <c r="BK157">
        <v>16</v>
      </c>
      <c r="BL157">
        <v>9.77</v>
      </c>
      <c r="BM157">
        <v>2.2</v>
      </c>
      <c r="BN157">
        <v>14.48</v>
      </c>
      <c r="BO157">
        <v>0</v>
      </c>
    </row>
    <row r="158" spans="1:67">
      <c r="A158" t="s">
        <v>72</v>
      </c>
      <c r="B158" t="s">
        <v>1585</v>
      </c>
      <c r="C158" t="s">
        <v>1586</v>
      </c>
      <c r="D158" t="s">
        <v>1587</v>
      </c>
      <c r="E158" t="s">
        <v>6667</v>
      </c>
      <c r="F158" t="s">
        <v>1587</v>
      </c>
      <c r="G158">
        <v>50172</v>
      </c>
      <c r="H158">
        <v>254</v>
      </c>
      <c r="I158">
        <v>160.9</v>
      </c>
      <c r="J158">
        <v>160.9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 t="s">
        <v>5935</v>
      </c>
      <c r="S158">
        <v>468.55</v>
      </c>
      <c r="T158">
        <v>468.55</v>
      </c>
      <c r="U158">
        <v>0</v>
      </c>
      <c r="V158">
        <v>0</v>
      </c>
      <c r="W158">
        <v>0</v>
      </c>
      <c r="X158">
        <v>43</v>
      </c>
      <c r="Y158">
        <v>43</v>
      </c>
      <c r="Z158">
        <v>0</v>
      </c>
      <c r="AA158">
        <v>0</v>
      </c>
      <c r="AB158">
        <v>0</v>
      </c>
      <c r="AC158" t="s">
        <v>6668</v>
      </c>
      <c r="AD158">
        <v>399.6</v>
      </c>
      <c r="AE158">
        <v>38</v>
      </c>
      <c r="AF158" t="s">
        <v>238</v>
      </c>
      <c r="AG158">
        <v>0.63</v>
      </c>
      <c r="AH158">
        <v>3.21</v>
      </c>
      <c r="AI158">
        <v>2.91</v>
      </c>
      <c r="AJ158" t="s">
        <v>6669</v>
      </c>
      <c r="AK158" t="s">
        <v>6670</v>
      </c>
      <c r="AL158" t="s">
        <v>6671</v>
      </c>
      <c r="AM158" t="s">
        <v>6672</v>
      </c>
      <c r="AN158">
        <v>3.74</v>
      </c>
      <c r="AO158">
        <v>2.44</v>
      </c>
      <c r="AP158">
        <v>20</v>
      </c>
      <c r="AQ158">
        <v>37</v>
      </c>
      <c r="AR158">
        <v>72</v>
      </c>
      <c r="AS158">
        <v>2.9</v>
      </c>
      <c r="AT158">
        <v>2.6</v>
      </c>
      <c r="AU158">
        <v>2.4</v>
      </c>
      <c r="AV158">
        <v>66</v>
      </c>
      <c r="AW158">
        <v>658.34</v>
      </c>
      <c r="AX158">
        <v>59</v>
      </c>
      <c r="AY158" t="s">
        <v>1783</v>
      </c>
      <c r="AZ158" t="s">
        <v>1181</v>
      </c>
      <c r="BA158" t="s">
        <v>3610</v>
      </c>
      <c r="BB158" t="s">
        <v>86</v>
      </c>
      <c r="BC158" t="s">
        <v>86</v>
      </c>
      <c r="BD158" t="s">
        <v>86</v>
      </c>
      <c r="BE158">
        <v>649.88</v>
      </c>
      <c r="BF158">
        <v>2</v>
      </c>
      <c r="BG158">
        <v>18.98</v>
      </c>
      <c r="BH158">
        <v>2</v>
      </c>
      <c r="BI158">
        <v>17</v>
      </c>
      <c r="BJ158">
        <v>168.83</v>
      </c>
      <c r="BK158">
        <v>10</v>
      </c>
      <c r="BL158">
        <v>9.85</v>
      </c>
      <c r="BM158">
        <v>2.2</v>
      </c>
      <c r="BN158">
        <v>8.46</v>
      </c>
      <c r="BO158">
        <v>0</v>
      </c>
    </row>
    <row r="159" spans="1:67">
      <c r="A159" t="s">
        <v>72</v>
      </c>
      <c r="B159" t="s">
        <v>1641</v>
      </c>
      <c r="C159" t="s">
        <v>1642</v>
      </c>
      <c r="D159" t="s">
        <v>1643</v>
      </c>
      <c r="E159" t="s">
        <v>6673</v>
      </c>
      <c r="F159" t="s">
        <v>1643</v>
      </c>
      <c r="G159">
        <v>93798</v>
      </c>
      <c r="H159">
        <v>665</v>
      </c>
      <c r="I159">
        <v>453.34</v>
      </c>
      <c r="J159">
        <v>391.44</v>
      </c>
      <c r="K159">
        <v>0</v>
      </c>
      <c r="L159">
        <v>61.9</v>
      </c>
      <c r="M159">
        <v>0</v>
      </c>
      <c r="N159">
        <v>0</v>
      </c>
      <c r="O159">
        <v>0</v>
      </c>
      <c r="P159">
        <v>0</v>
      </c>
      <c r="Q159">
        <v>0</v>
      </c>
      <c r="R159" t="s">
        <v>5935</v>
      </c>
      <c r="S159">
        <v>742.31</v>
      </c>
      <c r="T159">
        <v>569.55</v>
      </c>
      <c r="U159">
        <v>0</v>
      </c>
      <c r="V159">
        <v>172.76</v>
      </c>
      <c r="W159">
        <v>0</v>
      </c>
      <c r="X159">
        <v>59</v>
      </c>
      <c r="Y159">
        <v>46</v>
      </c>
      <c r="Z159">
        <v>0</v>
      </c>
      <c r="AA159">
        <v>13</v>
      </c>
      <c r="AB159">
        <v>0</v>
      </c>
      <c r="AC159" t="s">
        <v>6674</v>
      </c>
      <c r="AD159">
        <v>697.47</v>
      </c>
      <c r="AE159">
        <v>55</v>
      </c>
      <c r="AF159" t="s">
        <v>921</v>
      </c>
      <c r="AG159">
        <v>0.68</v>
      </c>
      <c r="AH159">
        <v>4.83</v>
      </c>
      <c r="AI159">
        <v>1.64</v>
      </c>
      <c r="AJ159" t="s">
        <v>6041</v>
      </c>
      <c r="AK159" t="s">
        <v>6675</v>
      </c>
      <c r="AL159" t="s">
        <v>6520</v>
      </c>
      <c r="AM159" t="s">
        <v>6676</v>
      </c>
      <c r="AN159">
        <v>7.68</v>
      </c>
      <c r="AO159">
        <v>6.87</v>
      </c>
      <c r="AP159">
        <v>14</v>
      </c>
      <c r="AQ159">
        <v>29</v>
      </c>
      <c r="AR159">
        <v>66</v>
      </c>
      <c r="AS159">
        <v>2</v>
      </c>
      <c r="AT159">
        <v>2.1</v>
      </c>
      <c r="AU159">
        <v>2.2</v>
      </c>
      <c r="AV159">
        <v>66</v>
      </c>
      <c r="AW159">
        <v>815.09</v>
      </c>
      <c r="AX159">
        <v>65</v>
      </c>
      <c r="AY159" t="s">
        <v>6677</v>
      </c>
      <c r="AZ159" t="s">
        <v>6678</v>
      </c>
      <c r="BA159" t="s">
        <v>2843</v>
      </c>
      <c r="BB159" t="s">
        <v>86</v>
      </c>
      <c r="BC159" t="s">
        <v>86</v>
      </c>
      <c r="BD159" t="s">
        <v>86</v>
      </c>
      <c r="BE159">
        <v>813.86</v>
      </c>
      <c r="BF159">
        <v>0</v>
      </c>
      <c r="BG159">
        <v>0</v>
      </c>
      <c r="BH159">
        <v>0</v>
      </c>
      <c r="BI159">
        <v>2</v>
      </c>
      <c r="BJ159">
        <v>24.68</v>
      </c>
      <c r="BK159">
        <v>1</v>
      </c>
      <c r="BL159">
        <v>12.33</v>
      </c>
      <c r="BM159">
        <v>2.2</v>
      </c>
      <c r="BN159">
        <v>1.23</v>
      </c>
      <c r="BO159">
        <v>0</v>
      </c>
    </row>
    <row r="160" spans="1:67">
      <c r="A160" t="s">
        <v>72</v>
      </c>
      <c r="B160" t="s">
        <v>4123</v>
      </c>
      <c r="C160" t="s">
        <v>4124</v>
      </c>
      <c r="D160" t="s">
        <v>4125</v>
      </c>
      <c r="E160" t="s">
        <v>5985</v>
      </c>
      <c r="F160" t="s">
        <v>4125</v>
      </c>
      <c r="G160">
        <v>198579</v>
      </c>
      <c r="H160">
        <v>422</v>
      </c>
      <c r="I160">
        <v>438.34</v>
      </c>
      <c r="J160">
        <v>287.13</v>
      </c>
      <c r="K160">
        <v>0</v>
      </c>
      <c r="L160">
        <v>151.21</v>
      </c>
      <c r="M160">
        <v>0</v>
      </c>
      <c r="N160">
        <v>0</v>
      </c>
      <c r="O160">
        <v>0</v>
      </c>
      <c r="P160">
        <v>0</v>
      </c>
      <c r="Q160">
        <v>0</v>
      </c>
      <c r="R160" t="s">
        <v>5935</v>
      </c>
      <c r="S160">
        <v>955.36</v>
      </c>
      <c r="T160">
        <v>715.52</v>
      </c>
      <c r="U160">
        <v>0</v>
      </c>
      <c r="V160">
        <v>239.84</v>
      </c>
      <c r="W160">
        <v>0</v>
      </c>
      <c r="X160">
        <v>63</v>
      </c>
      <c r="Y160">
        <v>47</v>
      </c>
      <c r="Z160">
        <v>0</v>
      </c>
      <c r="AA160">
        <v>16</v>
      </c>
      <c r="AB160">
        <v>0</v>
      </c>
      <c r="AC160" t="s">
        <v>6679</v>
      </c>
      <c r="AD160">
        <v>884.41</v>
      </c>
      <c r="AE160">
        <v>58</v>
      </c>
      <c r="AF160" t="s">
        <v>5865</v>
      </c>
      <c r="AG160">
        <v>1.04</v>
      </c>
      <c r="AH160">
        <v>2.21</v>
      </c>
      <c r="AI160">
        <v>2.18</v>
      </c>
      <c r="AJ160" t="s">
        <v>6680</v>
      </c>
      <c r="AK160" t="s">
        <v>4249</v>
      </c>
      <c r="AL160" t="s">
        <v>6681</v>
      </c>
      <c r="AM160" t="s">
        <v>5584</v>
      </c>
      <c r="AN160">
        <v>6.96</v>
      </c>
      <c r="AO160">
        <v>6.64</v>
      </c>
      <c r="AP160">
        <v>30</v>
      </c>
      <c r="AQ160">
        <v>55</v>
      </c>
      <c r="AR160">
        <v>86</v>
      </c>
      <c r="AS160">
        <v>4.3</v>
      </c>
      <c r="AT160">
        <v>3.9</v>
      </c>
      <c r="AU160">
        <v>2.9</v>
      </c>
      <c r="AV160">
        <v>66</v>
      </c>
      <c r="AW160">
        <v>989.34</v>
      </c>
      <c r="AX160">
        <v>65</v>
      </c>
      <c r="AY160" t="s">
        <v>86</v>
      </c>
      <c r="AZ160" t="s">
        <v>86</v>
      </c>
      <c r="BA160" t="s">
        <v>86</v>
      </c>
      <c r="BB160" t="s">
        <v>86</v>
      </c>
      <c r="BC160" t="s">
        <v>86</v>
      </c>
      <c r="BD160" t="s">
        <v>86</v>
      </c>
      <c r="BE160">
        <v>920.34</v>
      </c>
      <c r="BF160">
        <v>2</v>
      </c>
      <c r="BG160">
        <v>29.98</v>
      </c>
      <c r="BH160">
        <v>2</v>
      </c>
      <c r="BI160">
        <v>46</v>
      </c>
      <c r="BJ160">
        <v>689.54</v>
      </c>
      <c r="BK160">
        <v>45</v>
      </c>
      <c r="BL160">
        <v>13.94</v>
      </c>
      <c r="BM160">
        <v>2.2</v>
      </c>
      <c r="BN160">
        <v>69</v>
      </c>
      <c r="BO160">
        <v>0</v>
      </c>
    </row>
    <row r="161" spans="1:67">
      <c r="A161" t="s">
        <v>72</v>
      </c>
      <c r="B161" t="s">
        <v>2032</v>
      </c>
      <c r="C161" t="s">
        <v>2033</v>
      </c>
      <c r="D161" t="s">
        <v>2034</v>
      </c>
      <c r="E161" t="s">
        <v>6682</v>
      </c>
      <c r="F161" t="s">
        <v>2034</v>
      </c>
      <c r="G161">
        <v>18399</v>
      </c>
      <c r="H161">
        <v>160</v>
      </c>
      <c r="I161">
        <v>123.83</v>
      </c>
      <c r="J161">
        <v>123.83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 t="s">
        <v>5935</v>
      </c>
      <c r="S161">
        <v>422.66</v>
      </c>
      <c r="T161">
        <v>422.66</v>
      </c>
      <c r="U161">
        <v>0</v>
      </c>
      <c r="V161">
        <v>0</v>
      </c>
      <c r="W161">
        <v>0</v>
      </c>
      <c r="X161">
        <v>44</v>
      </c>
      <c r="Y161">
        <v>44</v>
      </c>
      <c r="Z161">
        <v>0</v>
      </c>
      <c r="AA161">
        <v>0</v>
      </c>
      <c r="AB161">
        <v>0</v>
      </c>
      <c r="AC161" t="s">
        <v>6683</v>
      </c>
      <c r="AD161">
        <v>322.74</v>
      </c>
      <c r="AE161">
        <v>36</v>
      </c>
      <c r="AF161" t="s">
        <v>1201</v>
      </c>
      <c r="AG161">
        <v>0.77</v>
      </c>
      <c r="AH161">
        <v>6.73</v>
      </c>
      <c r="AI161">
        <v>3.41</v>
      </c>
      <c r="AJ161" t="s">
        <v>6684</v>
      </c>
      <c r="AK161" t="s">
        <v>4545</v>
      </c>
      <c r="AL161" t="s">
        <v>5464</v>
      </c>
      <c r="AM161" t="s">
        <v>6685</v>
      </c>
      <c r="AN161">
        <v>2.81</v>
      </c>
      <c r="AO161">
        <v>1.91</v>
      </c>
      <c r="AP161">
        <v>12</v>
      </c>
      <c r="AQ161">
        <v>23</v>
      </c>
      <c r="AR161">
        <v>64</v>
      </c>
      <c r="AS161">
        <v>1.7</v>
      </c>
      <c r="AT161">
        <v>1.6</v>
      </c>
      <c r="AU161">
        <v>2.1</v>
      </c>
      <c r="AV161">
        <v>65</v>
      </c>
      <c r="AW161">
        <v>583.45</v>
      </c>
      <c r="AX161">
        <v>63</v>
      </c>
      <c r="AY161" t="s">
        <v>1006</v>
      </c>
      <c r="AZ161" t="s">
        <v>6686</v>
      </c>
      <c r="BA161" t="s">
        <v>5916</v>
      </c>
      <c r="BB161" t="s">
        <v>86</v>
      </c>
      <c r="BC161" t="s">
        <v>86</v>
      </c>
      <c r="BD161" t="s">
        <v>86</v>
      </c>
      <c r="BE161">
        <v>580.3</v>
      </c>
      <c r="BF161">
        <v>2</v>
      </c>
      <c r="BG161">
        <v>17.08</v>
      </c>
      <c r="BH161">
        <v>2</v>
      </c>
      <c r="BI161">
        <v>7</v>
      </c>
      <c r="BJ161">
        <v>62.93</v>
      </c>
      <c r="BK161">
        <v>5</v>
      </c>
      <c r="BL161">
        <v>8.93</v>
      </c>
      <c r="BM161">
        <v>2.2</v>
      </c>
      <c r="BN161">
        <v>3.15</v>
      </c>
      <c r="BO161">
        <v>0</v>
      </c>
    </row>
    <row r="162" spans="1:67">
      <c r="A162" t="s">
        <v>72</v>
      </c>
      <c r="B162" t="s">
        <v>1889</v>
      </c>
      <c r="C162" t="s">
        <v>1890</v>
      </c>
      <c r="D162" t="s">
        <v>1891</v>
      </c>
      <c r="E162" t="s">
        <v>4671</v>
      </c>
      <c r="F162" t="s">
        <v>1891</v>
      </c>
      <c r="G162">
        <v>37287</v>
      </c>
      <c r="H162">
        <v>360</v>
      </c>
      <c r="I162">
        <v>237.3</v>
      </c>
      <c r="J162">
        <v>237.3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 t="s">
        <v>5935</v>
      </c>
      <c r="S162">
        <v>675.82</v>
      </c>
      <c r="T162">
        <v>675.82</v>
      </c>
      <c r="U162">
        <v>0</v>
      </c>
      <c r="V162">
        <v>0</v>
      </c>
      <c r="W162">
        <v>0</v>
      </c>
      <c r="X162">
        <v>47</v>
      </c>
      <c r="Y162">
        <v>47</v>
      </c>
      <c r="Z162">
        <v>0</v>
      </c>
      <c r="AA162">
        <v>0</v>
      </c>
      <c r="AB162">
        <v>0</v>
      </c>
      <c r="AC162" t="s">
        <v>6687</v>
      </c>
      <c r="AD162">
        <v>489.65</v>
      </c>
      <c r="AE162">
        <v>35</v>
      </c>
      <c r="AF162" t="s">
        <v>3557</v>
      </c>
      <c r="AG162">
        <v>0.66</v>
      </c>
      <c r="AH162">
        <v>6.36</v>
      </c>
      <c r="AI162">
        <v>2.85</v>
      </c>
      <c r="AJ162" t="s">
        <v>6688</v>
      </c>
      <c r="AK162" t="s">
        <v>6689</v>
      </c>
      <c r="AL162" t="s">
        <v>6690</v>
      </c>
      <c r="AM162" t="s">
        <v>6691</v>
      </c>
      <c r="AN162">
        <v>5.05</v>
      </c>
      <c r="AO162">
        <v>3.65</v>
      </c>
      <c r="AP162">
        <v>24</v>
      </c>
      <c r="AQ162">
        <v>43</v>
      </c>
      <c r="AR162">
        <v>64</v>
      </c>
      <c r="AS162">
        <v>3.4</v>
      </c>
      <c r="AT162">
        <v>3.1</v>
      </c>
      <c r="AU162">
        <v>2.1</v>
      </c>
      <c r="AV162">
        <v>65</v>
      </c>
      <c r="AW162">
        <v>908.65</v>
      </c>
      <c r="AX162">
        <v>62</v>
      </c>
      <c r="AY162" t="s">
        <v>6692</v>
      </c>
      <c r="AZ162" t="s">
        <v>6693</v>
      </c>
      <c r="BA162" t="s">
        <v>6694</v>
      </c>
      <c r="BB162" t="s">
        <v>86</v>
      </c>
      <c r="BC162" t="s">
        <v>86</v>
      </c>
      <c r="BD162" t="s">
        <v>86</v>
      </c>
      <c r="BE162">
        <v>903.76</v>
      </c>
      <c r="BF162">
        <v>2</v>
      </c>
      <c r="BG162">
        <v>27.28</v>
      </c>
      <c r="BH162">
        <v>2</v>
      </c>
      <c r="BI162">
        <v>7</v>
      </c>
      <c r="BJ162">
        <v>97.93</v>
      </c>
      <c r="BK162">
        <v>6</v>
      </c>
      <c r="BL162">
        <v>13.9</v>
      </c>
      <c r="BM162">
        <v>2.2</v>
      </c>
      <c r="BN162">
        <v>4.89</v>
      </c>
      <c r="BO162">
        <v>0</v>
      </c>
    </row>
    <row r="163" spans="1:67">
      <c r="A163" t="s">
        <v>72</v>
      </c>
      <c r="B163" t="s">
        <v>1812</v>
      </c>
      <c r="C163" t="s">
        <v>1813</v>
      </c>
      <c r="D163" t="s">
        <v>1814</v>
      </c>
      <c r="E163" t="s">
        <v>6695</v>
      </c>
      <c r="F163" t="s">
        <v>1814</v>
      </c>
      <c r="G163">
        <v>40255</v>
      </c>
      <c r="H163">
        <v>185</v>
      </c>
      <c r="I163">
        <v>179.51</v>
      </c>
      <c r="J163">
        <v>160.73</v>
      </c>
      <c r="K163">
        <v>0</v>
      </c>
      <c r="L163">
        <v>18.78</v>
      </c>
      <c r="M163">
        <v>0</v>
      </c>
      <c r="N163">
        <v>0</v>
      </c>
      <c r="O163">
        <v>0</v>
      </c>
      <c r="P163">
        <v>0</v>
      </c>
      <c r="Q163">
        <v>0</v>
      </c>
      <c r="R163" t="s">
        <v>5935</v>
      </c>
      <c r="S163">
        <v>689.81</v>
      </c>
      <c r="T163">
        <v>605.87</v>
      </c>
      <c r="U163">
        <v>0</v>
      </c>
      <c r="V163">
        <v>83.94</v>
      </c>
      <c r="W163">
        <v>0</v>
      </c>
      <c r="X163">
        <v>48</v>
      </c>
      <c r="Y163">
        <v>43</v>
      </c>
      <c r="Z163">
        <v>0</v>
      </c>
      <c r="AA163">
        <v>5</v>
      </c>
      <c r="AB163">
        <v>0</v>
      </c>
      <c r="AC163" t="s">
        <v>2725</v>
      </c>
      <c r="AD163">
        <v>642.84</v>
      </c>
      <c r="AE163">
        <v>46</v>
      </c>
      <c r="AF163" t="s">
        <v>1363</v>
      </c>
      <c r="AG163">
        <v>0.97</v>
      </c>
      <c r="AH163">
        <v>4.46</v>
      </c>
      <c r="AI163">
        <v>3.84</v>
      </c>
      <c r="AJ163" t="s">
        <v>6696</v>
      </c>
      <c r="AK163" t="s">
        <v>6371</v>
      </c>
      <c r="AL163" t="s">
        <v>6697</v>
      </c>
      <c r="AM163" t="s">
        <v>5665</v>
      </c>
      <c r="AN163">
        <v>3.74</v>
      </c>
      <c r="AO163">
        <v>2.76</v>
      </c>
      <c r="AP163">
        <v>9</v>
      </c>
      <c r="AQ163">
        <v>29</v>
      </c>
      <c r="AR163">
        <v>65</v>
      </c>
      <c r="AS163">
        <v>1.3</v>
      </c>
      <c r="AT163">
        <v>2.1</v>
      </c>
      <c r="AU163">
        <v>2.2</v>
      </c>
      <c r="AV163">
        <v>65</v>
      </c>
      <c r="AW163">
        <v>907.95</v>
      </c>
      <c r="AX163">
        <v>64</v>
      </c>
      <c r="AY163" t="s">
        <v>6698</v>
      </c>
      <c r="AZ163" t="s">
        <v>6699</v>
      </c>
      <c r="BA163" t="s">
        <v>6700</v>
      </c>
      <c r="BB163" t="s">
        <v>86</v>
      </c>
      <c r="BC163" t="s">
        <v>86</v>
      </c>
      <c r="BD163" t="s">
        <v>86</v>
      </c>
      <c r="BE163">
        <v>887.72</v>
      </c>
      <c r="BF163">
        <v>2</v>
      </c>
      <c r="BG163">
        <v>26.58</v>
      </c>
      <c r="BH163">
        <v>2</v>
      </c>
      <c r="BI163">
        <v>15</v>
      </c>
      <c r="BJ163">
        <v>209.15</v>
      </c>
      <c r="BK163">
        <v>14</v>
      </c>
      <c r="BL163">
        <v>13.66</v>
      </c>
      <c r="BM163">
        <v>2.2</v>
      </c>
      <c r="BN163">
        <v>20.23</v>
      </c>
      <c r="BO163">
        <v>0</v>
      </c>
    </row>
    <row r="164" spans="1:67">
      <c r="A164" t="s">
        <v>72</v>
      </c>
      <c r="B164" t="s">
        <v>6701</v>
      </c>
      <c r="C164" t="s">
        <v>6702</v>
      </c>
      <c r="D164" t="s">
        <v>6703</v>
      </c>
      <c r="E164" t="s">
        <v>6704</v>
      </c>
      <c r="F164" t="s">
        <v>6703</v>
      </c>
      <c r="G164">
        <v>52260</v>
      </c>
      <c r="H164">
        <v>444</v>
      </c>
      <c r="I164">
        <v>405.53</v>
      </c>
      <c r="J164">
        <v>350.19</v>
      </c>
      <c r="K164">
        <v>0</v>
      </c>
      <c r="L164">
        <v>55.34</v>
      </c>
      <c r="M164">
        <v>0</v>
      </c>
      <c r="N164">
        <v>0</v>
      </c>
      <c r="O164">
        <v>0</v>
      </c>
      <c r="P164">
        <v>0</v>
      </c>
      <c r="Q164">
        <v>0</v>
      </c>
      <c r="R164" t="s">
        <v>5935</v>
      </c>
      <c r="S164">
        <v>813.45</v>
      </c>
      <c r="T164">
        <v>708.52</v>
      </c>
      <c r="U164">
        <v>0</v>
      </c>
      <c r="V164">
        <v>104.93</v>
      </c>
      <c r="W164">
        <v>0</v>
      </c>
      <c r="X164">
        <v>55</v>
      </c>
      <c r="Y164">
        <v>48</v>
      </c>
      <c r="Z164">
        <v>0</v>
      </c>
      <c r="AA164">
        <v>7</v>
      </c>
      <c r="AB164">
        <v>0</v>
      </c>
      <c r="AC164" t="s">
        <v>6705</v>
      </c>
      <c r="AD164">
        <v>726.76</v>
      </c>
      <c r="AE164">
        <v>49</v>
      </c>
      <c r="AF164" t="s">
        <v>118</v>
      </c>
      <c r="AG164">
        <v>0.91</v>
      </c>
      <c r="AH164">
        <v>7.76</v>
      </c>
      <c r="AI164">
        <v>2.01</v>
      </c>
      <c r="AJ164" t="s">
        <v>6706</v>
      </c>
      <c r="AK164" t="s">
        <v>6707</v>
      </c>
      <c r="AL164" t="s">
        <v>4362</v>
      </c>
      <c r="AM164" t="s">
        <v>6708</v>
      </c>
      <c r="AN164">
        <v>7.37</v>
      </c>
      <c r="AO164">
        <v>6.24</v>
      </c>
      <c r="AP164">
        <v>48</v>
      </c>
      <c r="AQ164">
        <v>81</v>
      </c>
      <c r="AR164">
        <v>96</v>
      </c>
      <c r="AS164">
        <v>6.9</v>
      </c>
      <c r="AT164">
        <v>5.8</v>
      </c>
      <c r="AU164">
        <v>3.2</v>
      </c>
      <c r="AV164">
        <v>65</v>
      </c>
      <c r="AW164">
        <v>974.35</v>
      </c>
      <c r="AX164">
        <v>64</v>
      </c>
      <c r="AY164" t="s">
        <v>86</v>
      </c>
      <c r="AZ164" t="s">
        <v>86</v>
      </c>
      <c r="BA164" t="s">
        <v>86</v>
      </c>
      <c r="BB164" t="s">
        <v>86</v>
      </c>
      <c r="BC164" t="s">
        <v>86</v>
      </c>
      <c r="BD164" t="s">
        <v>86</v>
      </c>
      <c r="BE164">
        <v>884.37</v>
      </c>
      <c r="BF164">
        <v>0</v>
      </c>
      <c r="BG164">
        <v>0</v>
      </c>
      <c r="BH164">
        <v>0</v>
      </c>
      <c r="BI164">
        <v>42</v>
      </c>
      <c r="BJ164">
        <v>629.58</v>
      </c>
      <c r="BK164">
        <v>42</v>
      </c>
      <c r="BL164">
        <v>13.61</v>
      </c>
      <c r="BM164">
        <v>2.2</v>
      </c>
      <c r="BN164">
        <v>89.98</v>
      </c>
      <c r="BO164">
        <v>0</v>
      </c>
    </row>
    <row r="165" spans="1:67">
      <c r="A165" t="s">
        <v>72</v>
      </c>
      <c r="B165" t="s">
        <v>6709</v>
      </c>
      <c r="C165" t="s">
        <v>6710</v>
      </c>
      <c r="D165" t="s">
        <v>6711</v>
      </c>
      <c r="E165" t="s">
        <v>6712</v>
      </c>
      <c r="F165" t="s">
        <v>6711</v>
      </c>
      <c r="G165">
        <v>52466</v>
      </c>
      <c r="H165">
        <v>560</v>
      </c>
      <c r="I165">
        <v>513.44</v>
      </c>
      <c r="J165">
        <v>434.99</v>
      </c>
      <c r="K165">
        <v>0</v>
      </c>
      <c r="L165">
        <v>78.45</v>
      </c>
      <c r="M165">
        <v>0</v>
      </c>
      <c r="N165">
        <v>0</v>
      </c>
      <c r="O165">
        <v>0</v>
      </c>
      <c r="P165">
        <v>0</v>
      </c>
      <c r="Q165">
        <v>0</v>
      </c>
      <c r="R165" t="s">
        <v>5935</v>
      </c>
      <c r="S165">
        <v>961.35</v>
      </c>
      <c r="T165">
        <v>886.4</v>
      </c>
      <c r="U165">
        <v>0</v>
      </c>
      <c r="V165">
        <v>74.95</v>
      </c>
      <c r="W165">
        <v>0</v>
      </c>
      <c r="X165">
        <v>64</v>
      </c>
      <c r="Y165">
        <v>59</v>
      </c>
      <c r="Z165">
        <v>0</v>
      </c>
      <c r="AA165">
        <v>5</v>
      </c>
      <c r="AB165">
        <v>0</v>
      </c>
      <c r="AC165" t="s">
        <v>86</v>
      </c>
      <c r="AD165">
        <v>794.47</v>
      </c>
      <c r="AE165">
        <v>53</v>
      </c>
      <c r="AF165" t="s">
        <v>2794</v>
      </c>
      <c r="AG165">
        <v>0.92</v>
      </c>
      <c r="AH165">
        <v>9.79</v>
      </c>
      <c r="AI165">
        <v>1.87</v>
      </c>
      <c r="AJ165" t="s">
        <v>6713</v>
      </c>
      <c r="AK165" t="s">
        <v>6714</v>
      </c>
      <c r="AL165" t="s">
        <v>6714</v>
      </c>
      <c r="AM165" t="s">
        <v>6715</v>
      </c>
      <c r="AN165">
        <v>8.02</v>
      </c>
      <c r="AO165">
        <v>8.02</v>
      </c>
      <c r="AP165">
        <v>44</v>
      </c>
      <c r="AQ165">
        <v>84</v>
      </c>
      <c r="AR165">
        <v>95</v>
      </c>
      <c r="AS165">
        <v>6.3</v>
      </c>
      <c r="AT165">
        <v>6</v>
      </c>
      <c r="AU165">
        <v>3.2</v>
      </c>
      <c r="AV165">
        <v>64</v>
      </c>
      <c r="AW165">
        <v>959.36</v>
      </c>
      <c r="AX165">
        <v>64</v>
      </c>
      <c r="AY165" t="s">
        <v>86</v>
      </c>
      <c r="AZ165" t="s">
        <v>86</v>
      </c>
      <c r="BA165" t="s">
        <v>86</v>
      </c>
      <c r="BB165" t="s">
        <v>86</v>
      </c>
      <c r="BC165" t="s">
        <v>86</v>
      </c>
      <c r="BD165" t="s">
        <v>86</v>
      </c>
      <c r="BE165">
        <v>959.36</v>
      </c>
      <c r="BF165">
        <v>2</v>
      </c>
      <c r="BG165">
        <v>29.98</v>
      </c>
      <c r="BH165">
        <v>2</v>
      </c>
      <c r="BI165">
        <v>0</v>
      </c>
      <c r="BJ165">
        <v>0</v>
      </c>
      <c r="BK165">
        <v>0</v>
      </c>
      <c r="BL165">
        <v>14.99</v>
      </c>
      <c r="BM165">
        <v>2.1</v>
      </c>
      <c r="BN165">
        <v>0</v>
      </c>
      <c r="BO165">
        <v>0</v>
      </c>
    </row>
    <row r="166" spans="1:67">
      <c r="A166" t="s">
        <v>72</v>
      </c>
      <c r="B166" t="s">
        <v>4111</v>
      </c>
      <c r="C166" t="s">
        <v>4112</v>
      </c>
      <c r="D166" t="s">
        <v>4113</v>
      </c>
      <c r="E166" t="s">
        <v>4361</v>
      </c>
      <c r="F166" t="s">
        <v>4113</v>
      </c>
      <c r="G166">
        <v>53166</v>
      </c>
      <c r="H166">
        <v>463</v>
      </c>
      <c r="I166">
        <v>459.99</v>
      </c>
      <c r="J166">
        <v>442.35</v>
      </c>
      <c r="K166">
        <v>0</v>
      </c>
      <c r="L166">
        <v>17.64</v>
      </c>
      <c r="M166">
        <v>0</v>
      </c>
      <c r="N166">
        <v>0</v>
      </c>
      <c r="O166">
        <v>0</v>
      </c>
      <c r="P166">
        <v>0</v>
      </c>
      <c r="Q166">
        <v>0</v>
      </c>
      <c r="R166" t="s">
        <v>5935</v>
      </c>
      <c r="S166">
        <v>703.8</v>
      </c>
      <c r="T166">
        <v>677.82</v>
      </c>
      <c r="U166">
        <v>0</v>
      </c>
      <c r="V166">
        <v>25.98</v>
      </c>
      <c r="W166">
        <v>0</v>
      </c>
      <c r="X166">
        <v>55</v>
      </c>
      <c r="Y166">
        <v>53</v>
      </c>
      <c r="Z166">
        <v>0</v>
      </c>
      <c r="AA166">
        <v>2</v>
      </c>
      <c r="AB166">
        <v>0</v>
      </c>
      <c r="AC166" t="s">
        <v>3125</v>
      </c>
      <c r="AD166">
        <v>622.87</v>
      </c>
      <c r="AE166">
        <v>48</v>
      </c>
      <c r="AF166" t="s">
        <v>1201</v>
      </c>
      <c r="AG166">
        <v>0.99</v>
      </c>
      <c r="AH166">
        <v>8.65</v>
      </c>
      <c r="AI166">
        <v>1.53</v>
      </c>
      <c r="AJ166" t="s">
        <v>6716</v>
      </c>
      <c r="AK166" t="s">
        <v>6717</v>
      </c>
      <c r="AL166" t="s">
        <v>6718</v>
      </c>
      <c r="AM166" t="s">
        <v>6719</v>
      </c>
      <c r="AN166">
        <v>8.36</v>
      </c>
      <c r="AO166">
        <v>7.3</v>
      </c>
      <c r="AP166">
        <v>15</v>
      </c>
      <c r="AQ166">
        <v>29</v>
      </c>
      <c r="AR166">
        <v>71</v>
      </c>
      <c r="AS166">
        <v>2.1</v>
      </c>
      <c r="AT166">
        <v>2.1</v>
      </c>
      <c r="AU166">
        <v>2.4</v>
      </c>
      <c r="AV166">
        <v>63</v>
      </c>
      <c r="AW166">
        <v>817.07</v>
      </c>
      <c r="AX166">
        <v>60</v>
      </c>
      <c r="AY166" t="s">
        <v>86</v>
      </c>
      <c r="AZ166" t="s">
        <v>86</v>
      </c>
      <c r="BA166" t="s">
        <v>86</v>
      </c>
      <c r="BB166" t="s">
        <v>86</v>
      </c>
      <c r="BC166" t="s">
        <v>86</v>
      </c>
      <c r="BD166" t="s">
        <v>86</v>
      </c>
      <c r="BE166">
        <v>755.97</v>
      </c>
      <c r="BF166">
        <v>2</v>
      </c>
      <c r="BG166">
        <v>24.68</v>
      </c>
      <c r="BH166">
        <v>2</v>
      </c>
      <c r="BI166">
        <v>48</v>
      </c>
      <c r="BJ166">
        <v>623.52</v>
      </c>
      <c r="BK166">
        <v>45</v>
      </c>
      <c r="BL166">
        <v>12</v>
      </c>
      <c r="BM166">
        <v>2.1</v>
      </c>
      <c r="BN166">
        <v>61.1</v>
      </c>
      <c r="BO166">
        <v>0</v>
      </c>
    </row>
    <row r="167" spans="1:67">
      <c r="A167" t="s">
        <v>72</v>
      </c>
      <c r="B167" t="s">
        <v>4142</v>
      </c>
      <c r="C167" t="s">
        <v>4143</v>
      </c>
      <c r="D167" t="s">
        <v>4144</v>
      </c>
      <c r="E167" t="s">
        <v>2374</v>
      </c>
      <c r="F167" t="s">
        <v>4144</v>
      </c>
      <c r="G167">
        <v>66755</v>
      </c>
      <c r="H167">
        <v>288</v>
      </c>
      <c r="I167">
        <v>299.85</v>
      </c>
      <c r="J167">
        <v>239.4</v>
      </c>
      <c r="K167">
        <v>0</v>
      </c>
      <c r="L167">
        <v>60.45</v>
      </c>
      <c r="M167">
        <v>0</v>
      </c>
      <c r="N167">
        <v>0</v>
      </c>
      <c r="O167">
        <v>0</v>
      </c>
      <c r="P167">
        <v>0</v>
      </c>
      <c r="Q167">
        <v>0</v>
      </c>
      <c r="R167" t="s">
        <v>5935</v>
      </c>
      <c r="S167">
        <v>586.58</v>
      </c>
      <c r="T167">
        <v>488.65</v>
      </c>
      <c r="U167">
        <v>0</v>
      </c>
      <c r="V167">
        <v>97.93</v>
      </c>
      <c r="W167">
        <v>0</v>
      </c>
      <c r="X167">
        <v>40</v>
      </c>
      <c r="Y167">
        <v>34</v>
      </c>
      <c r="Z167">
        <v>0</v>
      </c>
      <c r="AA167">
        <v>6</v>
      </c>
      <c r="AB167">
        <v>0</v>
      </c>
      <c r="AC167" t="s">
        <v>6200</v>
      </c>
      <c r="AD167">
        <v>559.6</v>
      </c>
      <c r="AE167">
        <v>38</v>
      </c>
      <c r="AF167" t="s">
        <v>1914</v>
      </c>
      <c r="AG167">
        <v>1.04</v>
      </c>
      <c r="AH167">
        <v>4.49</v>
      </c>
      <c r="AI167">
        <v>1.96</v>
      </c>
      <c r="AJ167" t="s">
        <v>6720</v>
      </c>
      <c r="AK167" t="s">
        <v>4848</v>
      </c>
      <c r="AL167" t="s">
        <v>6721</v>
      </c>
      <c r="AM167" t="s">
        <v>6722</v>
      </c>
      <c r="AN167">
        <v>7.5</v>
      </c>
      <c r="AO167">
        <v>4.76</v>
      </c>
      <c r="AP167">
        <v>14</v>
      </c>
      <c r="AQ167">
        <v>38</v>
      </c>
      <c r="AR167">
        <v>71</v>
      </c>
      <c r="AS167">
        <v>2</v>
      </c>
      <c r="AT167">
        <v>2.7</v>
      </c>
      <c r="AU167">
        <v>2.4</v>
      </c>
      <c r="AV167">
        <v>63</v>
      </c>
      <c r="AW167">
        <v>881.37</v>
      </c>
      <c r="AX167">
        <v>61</v>
      </c>
      <c r="AY167" t="s">
        <v>86</v>
      </c>
      <c r="AZ167" t="s">
        <v>86</v>
      </c>
      <c r="BA167" t="s">
        <v>86</v>
      </c>
      <c r="BB167" t="s">
        <v>86</v>
      </c>
      <c r="BC167" t="s">
        <v>86</v>
      </c>
      <c r="BD167" t="s">
        <v>86</v>
      </c>
      <c r="BE167">
        <v>801.59</v>
      </c>
      <c r="BF167">
        <v>1</v>
      </c>
      <c r="BG167">
        <v>13.99</v>
      </c>
      <c r="BH167">
        <v>1</v>
      </c>
      <c r="BI167">
        <v>39</v>
      </c>
      <c r="BJ167">
        <v>545.61</v>
      </c>
      <c r="BK167">
        <v>37</v>
      </c>
      <c r="BL167">
        <v>12.72</v>
      </c>
      <c r="BM167">
        <v>2.1</v>
      </c>
      <c r="BN167">
        <v>79.78</v>
      </c>
      <c r="BO167">
        <v>0</v>
      </c>
    </row>
    <row r="168" spans="1:67">
      <c r="A168" t="s">
        <v>72</v>
      </c>
      <c r="B168" t="s">
        <v>1651</v>
      </c>
      <c r="C168" t="s">
        <v>1652</v>
      </c>
      <c r="D168" t="s">
        <v>1653</v>
      </c>
      <c r="E168" t="s">
        <v>6723</v>
      </c>
      <c r="F168" t="s">
        <v>1653</v>
      </c>
      <c r="G168">
        <v>50387</v>
      </c>
      <c r="H168">
        <v>375</v>
      </c>
      <c r="I168">
        <v>273.41</v>
      </c>
      <c r="J168">
        <v>270.47</v>
      </c>
      <c r="K168">
        <v>0</v>
      </c>
      <c r="L168">
        <v>2.94</v>
      </c>
      <c r="M168">
        <v>0</v>
      </c>
      <c r="N168">
        <v>0</v>
      </c>
      <c r="O168">
        <v>0</v>
      </c>
      <c r="P168">
        <v>0</v>
      </c>
      <c r="Q168">
        <v>0</v>
      </c>
      <c r="R168" t="s">
        <v>5935</v>
      </c>
      <c r="S168">
        <v>687.48</v>
      </c>
      <c r="T168">
        <v>648.51</v>
      </c>
      <c r="U168">
        <v>0</v>
      </c>
      <c r="V168">
        <v>38.97</v>
      </c>
      <c r="W168">
        <v>0</v>
      </c>
      <c r="X168">
        <v>51</v>
      </c>
      <c r="Y168">
        <v>48</v>
      </c>
      <c r="Z168">
        <v>0</v>
      </c>
      <c r="AA168">
        <v>3</v>
      </c>
      <c r="AB168">
        <v>0</v>
      </c>
      <c r="AC168" t="s">
        <v>6724</v>
      </c>
      <c r="AD168">
        <v>480.63</v>
      </c>
      <c r="AE168">
        <v>36</v>
      </c>
      <c r="AF168" t="s">
        <v>147</v>
      </c>
      <c r="AG168">
        <v>0.73</v>
      </c>
      <c r="AH168">
        <v>5.43</v>
      </c>
      <c r="AI168">
        <v>2.51</v>
      </c>
      <c r="AJ168" t="s">
        <v>6725</v>
      </c>
      <c r="AK168" t="s">
        <v>6726</v>
      </c>
      <c r="AL168" t="s">
        <v>4804</v>
      </c>
      <c r="AM168" t="s">
        <v>6205</v>
      </c>
      <c r="AN168">
        <v>5.36</v>
      </c>
      <c r="AO168">
        <v>4.41</v>
      </c>
      <c r="AP168">
        <v>15</v>
      </c>
      <c r="AQ168">
        <v>23</v>
      </c>
      <c r="AR168">
        <v>58</v>
      </c>
      <c r="AS168">
        <v>2.1</v>
      </c>
      <c r="AT168">
        <v>1.6</v>
      </c>
      <c r="AU168">
        <v>1.9</v>
      </c>
      <c r="AV168">
        <v>62</v>
      </c>
      <c r="AW168">
        <v>804.99</v>
      </c>
      <c r="AX168">
        <v>61</v>
      </c>
      <c r="AY168" t="s">
        <v>1856</v>
      </c>
      <c r="AZ168" t="s">
        <v>6727</v>
      </c>
      <c r="BA168" t="s">
        <v>6728</v>
      </c>
      <c r="BB168" t="s">
        <v>86</v>
      </c>
      <c r="BC168" t="s">
        <v>86</v>
      </c>
      <c r="BD168" t="s">
        <v>86</v>
      </c>
      <c r="BE168">
        <v>801.09</v>
      </c>
      <c r="BF168">
        <v>0</v>
      </c>
      <c r="BG168">
        <v>0</v>
      </c>
      <c r="BH168">
        <v>0</v>
      </c>
      <c r="BI168">
        <v>6</v>
      </c>
      <c r="BJ168">
        <v>77.94</v>
      </c>
      <c r="BK168">
        <v>5</v>
      </c>
      <c r="BL168">
        <v>12.92</v>
      </c>
      <c r="BM168">
        <v>2.1</v>
      </c>
      <c r="BN168">
        <v>3.9</v>
      </c>
      <c r="BO168">
        <v>0</v>
      </c>
    </row>
    <row r="169" spans="1:67">
      <c r="A169" t="s">
        <v>72</v>
      </c>
      <c r="B169" t="s">
        <v>1607</v>
      </c>
      <c r="C169" t="s">
        <v>1608</v>
      </c>
      <c r="D169" t="s">
        <v>1609</v>
      </c>
      <c r="E169" t="s">
        <v>6204</v>
      </c>
      <c r="F169" t="s">
        <v>1609</v>
      </c>
      <c r="G169">
        <v>39122</v>
      </c>
      <c r="H169">
        <v>254</v>
      </c>
      <c r="I169">
        <v>171.98</v>
      </c>
      <c r="J169">
        <v>163.09</v>
      </c>
      <c r="K169">
        <v>0</v>
      </c>
      <c r="L169">
        <v>8.89</v>
      </c>
      <c r="M169">
        <v>0</v>
      </c>
      <c r="N169">
        <v>0</v>
      </c>
      <c r="O169">
        <v>0</v>
      </c>
      <c r="P169">
        <v>0</v>
      </c>
      <c r="Q169">
        <v>0</v>
      </c>
      <c r="R169" t="s">
        <v>5935</v>
      </c>
      <c r="S169">
        <v>414.6</v>
      </c>
      <c r="T169">
        <v>404.61</v>
      </c>
      <c r="U169">
        <v>0</v>
      </c>
      <c r="V169">
        <v>9.99</v>
      </c>
      <c r="W169">
        <v>0</v>
      </c>
      <c r="X169">
        <v>40</v>
      </c>
      <c r="Y169">
        <v>38</v>
      </c>
      <c r="Z169">
        <v>0</v>
      </c>
      <c r="AA169">
        <v>2</v>
      </c>
      <c r="AB169">
        <v>0</v>
      </c>
      <c r="AC169" t="s">
        <v>1099</v>
      </c>
      <c r="AD169">
        <v>349.65</v>
      </c>
      <c r="AE169">
        <v>36</v>
      </c>
      <c r="AF169" t="s">
        <v>1394</v>
      </c>
      <c r="AG169">
        <v>0.68</v>
      </c>
      <c r="AH169">
        <v>4.4</v>
      </c>
      <c r="AI169">
        <v>2.41</v>
      </c>
      <c r="AJ169" t="s">
        <v>5787</v>
      </c>
      <c r="AK169" t="s">
        <v>6729</v>
      </c>
      <c r="AL169" t="s">
        <v>6730</v>
      </c>
      <c r="AM169" t="s">
        <v>6731</v>
      </c>
      <c r="AN169">
        <v>4.3</v>
      </c>
      <c r="AO169">
        <v>2.82</v>
      </c>
      <c r="AP169">
        <v>16</v>
      </c>
      <c r="AQ169">
        <v>28</v>
      </c>
      <c r="AR169">
        <v>64</v>
      </c>
      <c r="AS169">
        <v>2.3</v>
      </c>
      <c r="AT169">
        <v>2</v>
      </c>
      <c r="AU169">
        <v>2.1</v>
      </c>
      <c r="AV169">
        <v>61</v>
      </c>
      <c r="AW169">
        <v>599.4</v>
      </c>
      <c r="AX169">
        <v>60</v>
      </c>
      <c r="AY169" t="s">
        <v>4706</v>
      </c>
      <c r="AZ169" t="s">
        <v>5626</v>
      </c>
      <c r="BA169" t="s">
        <v>228</v>
      </c>
      <c r="BB169" t="s">
        <v>86</v>
      </c>
      <c r="BC169" t="s">
        <v>86</v>
      </c>
      <c r="BD169" t="s">
        <v>86</v>
      </c>
      <c r="BE169">
        <v>595.4</v>
      </c>
      <c r="BF169">
        <v>3</v>
      </c>
      <c r="BG169">
        <v>29.97</v>
      </c>
      <c r="BH169">
        <v>3</v>
      </c>
      <c r="BI169">
        <v>8</v>
      </c>
      <c r="BJ169">
        <v>79.92</v>
      </c>
      <c r="BK169">
        <v>7</v>
      </c>
      <c r="BL169">
        <v>9.76</v>
      </c>
      <c r="BM169">
        <v>2</v>
      </c>
      <c r="BN169">
        <v>4</v>
      </c>
      <c r="BO169">
        <v>0</v>
      </c>
    </row>
    <row r="170" spans="1:67">
      <c r="A170" t="s">
        <v>72</v>
      </c>
      <c r="B170" t="s">
        <v>664</v>
      </c>
      <c r="C170" t="s">
        <v>665</v>
      </c>
      <c r="D170" t="s">
        <v>666</v>
      </c>
      <c r="E170" t="s">
        <v>6732</v>
      </c>
      <c r="F170" t="s">
        <v>666</v>
      </c>
      <c r="G170">
        <v>46544</v>
      </c>
      <c r="H170">
        <v>316</v>
      </c>
      <c r="I170">
        <v>206.35</v>
      </c>
      <c r="J170">
        <v>195.24</v>
      </c>
      <c r="K170">
        <v>0</v>
      </c>
      <c r="L170">
        <v>11.11</v>
      </c>
      <c r="M170">
        <v>0</v>
      </c>
      <c r="N170">
        <v>0</v>
      </c>
      <c r="O170">
        <v>0</v>
      </c>
      <c r="P170">
        <v>0</v>
      </c>
      <c r="Q170">
        <v>0</v>
      </c>
      <c r="R170" t="s">
        <v>5935</v>
      </c>
      <c r="S170">
        <v>620</v>
      </c>
      <c r="T170">
        <v>569.73</v>
      </c>
      <c r="U170">
        <v>0</v>
      </c>
      <c r="V170">
        <v>50.27</v>
      </c>
      <c r="W170">
        <v>0</v>
      </c>
      <c r="X170">
        <v>49</v>
      </c>
      <c r="Y170">
        <v>45</v>
      </c>
      <c r="Z170">
        <v>0</v>
      </c>
      <c r="AA170">
        <v>4</v>
      </c>
      <c r="AB170">
        <v>0</v>
      </c>
      <c r="AC170" t="s">
        <v>6733</v>
      </c>
      <c r="AD170">
        <v>517.77</v>
      </c>
      <c r="AE170">
        <v>41</v>
      </c>
      <c r="AF170" t="s">
        <v>1698</v>
      </c>
      <c r="AG170">
        <v>0.65</v>
      </c>
      <c r="AH170">
        <v>4.43</v>
      </c>
      <c r="AI170">
        <v>3</v>
      </c>
      <c r="AJ170" t="s">
        <v>6734</v>
      </c>
      <c r="AK170" t="s">
        <v>6735</v>
      </c>
      <c r="AL170" t="s">
        <v>5378</v>
      </c>
      <c r="AM170" t="s">
        <v>6736</v>
      </c>
      <c r="AN170">
        <v>4.21</v>
      </c>
      <c r="AO170">
        <v>3.38</v>
      </c>
      <c r="AP170">
        <v>17</v>
      </c>
      <c r="AQ170">
        <v>27</v>
      </c>
      <c r="AR170">
        <v>61</v>
      </c>
      <c r="AS170">
        <v>2.4</v>
      </c>
      <c r="AT170">
        <v>1.9</v>
      </c>
      <c r="AU170">
        <v>2</v>
      </c>
      <c r="AV170">
        <v>61</v>
      </c>
      <c r="AW170">
        <v>773.15</v>
      </c>
      <c r="AX170">
        <v>61</v>
      </c>
      <c r="AY170" t="s">
        <v>651</v>
      </c>
      <c r="AZ170" t="s">
        <v>6737</v>
      </c>
      <c r="BA170" t="s">
        <v>651</v>
      </c>
      <c r="BB170" t="s">
        <v>86</v>
      </c>
      <c r="BC170" t="s">
        <v>86</v>
      </c>
      <c r="BD170" t="s">
        <v>86</v>
      </c>
      <c r="BE170">
        <v>772.5</v>
      </c>
      <c r="BF170">
        <v>1</v>
      </c>
      <c r="BG170">
        <v>12.34</v>
      </c>
      <c r="BH170">
        <v>1</v>
      </c>
      <c r="BI170">
        <v>1</v>
      </c>
      <c r="BJ170">
        <v>12.99</v>
      </c>
      <c r="BK170">
        <v>1</v>
      </c>
      <c r="BL170">
        <v>12.66</v>
      </c>
      <c r="BM170">
        <v>2</v>
      </c>
      <c r="BN170">
        <v>0.65</v>
      </c>
      <c r="BO170">
        <v>0</v>
      </c>
    </row>
    <row r="171" spans="1:67">
      <c r="A171" t="s">
        <v>72</v>
      </c>
      <c r="B171" t="s">
        <v>4060</v>
      </c>
      <c r="C171" t="s">
        <v>4061</v>
      </c>
      <c r="D171" t="s">
        <v>4062</v>
      </c>
      <c r="E171" t="s">
        <v>1744</v>
      </c>
      <c r="F171" t="s">
        <v>4062</v>
      </c>
      <c r="G171">
        <v>36323</v>
      </c>
      <c r="H171">
        <v>356</v>
      </c>
      <c r="I171">
        <v>325.11</v>
      </c>
      <c r="J171">
        <v>305.22</v>
      </c>
      <c r="K171">
        <v>0</v>
      </c>
      <c r="L171">
        <v>19.89</v>
      </c>
      <c r="M171">
        <v>0</v>
      </c>
      <c r="N171">
        <v>0</v>
      </c>
      <c r="O171">
        <v>0</v>
      </c>
      <c r="P171">
        <v>0</v>
      </c>
      <c r="Q171">
        <v>0</v>
      </c>
      <c r="R171" t="s">
        <v>5935</v>
      </c>
      <c r="S171">
        <v>727.44</v>
      </c>
      <c r="T171">
        <v>675.48</v>
      </c>
      <c r="U171">
        <v>0</v>
      </c>
      <c r="V171">
        <v>51.96</v>
      </c>
      <c r="W171">
        <v>0</v>
      </c>
      <c r="X171">
        <v>56</v>
      </c>
      <c r="Y171">
        <v>52</v>
      </c>
      <c r="Z171">
        <v>0</v>
      </c>
      <c r="AA171">
        <v>4</v>
      </c>
      <c r="AB171">
        <v>0</v>
      </c>
      <c r="AC171" t="s">
        <v>1884</v>
      </c>
      <c r="AD171">
        <v>591.04</v>
      </c>
      <c r="AE171">
        <v>45</v>
      </c>
      <c r="AF171" t="s">
        <v>2545</v>
      </c>
      <c r="AG171">
        <v>0.91</v>
      </c>
      <c r="AH171">
        <v>8.95</v>
      </c>
      <c r="AI171">
        <v>2.24</v>
      </c>
      <c r="AJ171" t="s">
        <v>6738</v>
      </c>
      <c r="AK171" t="s">
        <v>6739</v>
      </c>
      <c r="AL171" t="s">
        <v>6740</v>
      </c>
      <c r="AM171" t="s">
        <v>2502</v>
      </c>
      <c r="AN171">
        <v>5.81</v>
      </c>
      <c r="AO171">
        <v>5.33</v>
      </c>
      <c r="AP171">
        <v>14</v>
      </c>
      <c r="AQ171">
        <v>32</v>
      </c>
      <c r="AR171">
        <v>64</v>
      </c>
      <c r="AS171">
        <v>2</v>
      </c>
      <c r="AT171">
        <v>2.3</v>
      </c>
      <c r="AU171">
        <v>2.1</v>
      </c>
      <c r="AV171">
        <v>61</v>
      </c>
      <c r="AW171">
        <v>791.09</v>
      </c>
      <c r="AX171">
        <v>61</v>
      </c>
      <c r="AY171" t="s">
        <v>86</v>
      </c>
      <c r="AZ171" t="s">
        <v>86</v>
      </c>
      <c r="BA171" t="s">
        <v>86</v>
      </c>
      <c r="BB171" t="s">
        <v>86</v>
      </c>
      <c r="BC171" t="s">
        <v>86</v>
      </c>
      <c r="BD171" t="s">
        <v>86</v>
      </c>
      <c r="BE171">
        <v>748.26</v>
      </c>
      <c r="BF171">
        <v>2</v>
      </c>
      <c r="BG171">
        <v>24.68</v>
      </c>
      <c r="BH171">
        <v>2</v>
      </c>
      <c r="BI171">
        <v>33</v>
      </c>
      <c r="BJ171">
        <v>428.02</v>
      </c>
      <c r="BK171">
        <v>33</v>
      </c>
      <c r="BL171">
        <v>12.27</v>
      </c>
      <c r="BM171">
        <v>2</v>
      </c>
      <c r="BN171">
        <v>42.83</v>
      </c>
      <c r="BO171">
        <v>0</v>
      </c>
    </row>
    <row r="172" spans="1:67">
      <c r="A172" t="s">
        <v>72</v>
      </c>
      <c r="B172" t="s">
        <v>1706</v>
      </c>
      <c r="C172" t="s">
        <v>1707</v>
      </c>
      <c r="D172" t="s">
        <v>1708</v>
      </c>
      <c r="E172" t="s">
        <v>81</v>
      </c>
      <c r="F172" t="s">
        <v>1708</v>
      </c>
      <c r="G172">
        <v>90076</v>
      </c>
      <c r="H172">
        <v>470</v>
      </c>
      <c r="I172">
        <v>402.28</v>
      </c>
      <c r="J172">
        <v>390.01</v>
      </c>
      <c r="K172">
        <v>0</v>
      </c>
      <c r="L172">
        <v>12.27</v>
      </c>
      <c r="M172">
        <v>0</v>
      </c>
      <c r="N172">
        <v>0</v>
      </c>
      <c r="O172">
        <v>0</v>
      </c>
      <c r="P172">
        <v>0</v>
      </c>
      <c r="Q172">
        <v>0</v>
      </c>
      <c r="R172" t="s">
        <v>5935</v>
      </c>
      <c r="S172">
        <v>960.87</v>
      </c>
      <c r="T172">
        <v>922.89</v>
      </c>
      <c r="U172">
        <v>0</v>
      </c>
      <c r="V172">
        <v>37.98</v>
      </c>
      <c r="W172">
        <v>0</v>
      </c>
      <c r="X172">
        <v>53</v>
      </c>
      <c r="Y172">
        <v>51</v>
      </c>
      <c r="Z172">
        <v>0</v>
      </c>
      <c r="AA172">
        <v>2</v>
      </c>
      <c r="AB172">
        <v>0</v>
      </c>
      <c r="AC172" t="s">
        <v>6741</v>
      </c>
      <c r="AD172">
        <v>874.54</v>
      </c>
      <c r="AE172">
        <v>46</v>
      </c>
      <c r="AF172" t="s">
        <v>3314</v>
      </c>
      <c r="AG172">
        <v>0.86</v>
      </c>
      <c r="AH172">
        <v>4.47</v>
      </c>
      <c r="AI172">
        <v>2.39</v>
      </c>
      <c r="AJ172" t="s">
        <v>5147</v>
      </c>
      <c r="AK172" t="s">
        <v>6742</v>
      </c>
      <c r="AL172" t="s">
        <v>6742</v>
      </c>
      <c r="AM172" t="s">
        <v>6743</v>
      </c>
      <c r="AN172">
        <v>7.59</v>
      </c>
      <c r="AO172">
        <v>6.7</v>
      </c>
      <c r="AP172">
        <v>7</v>
      </c>
      <c r="AQ172">
        <v>21</v>
      </c>
      <c r="AR172">
        <v>48</v>
      </c>
      <c r="AS172">
        <v>1</v>
      </c>
      <c r="AT172">
        <v>1.5</v>
      </c>
      <c r="AU172">
        <v>1.6</v>
      </c>
      <c r="AV172">
        <v>60</v>
      </c>
      <c r="AW172">
        <v>1140.4</v>
      </c>
      <c r="AX172">
        <v>60</v>
      </c>
      <c r="AY172" t="s">
        <v>228</v>
      </c>
      <c r="AZ172" t="s">
        <v>2977</v>
      </c>
      <c r="BA172" t="s">
        <v>228</v>
      </c>
      <c r="BB172" t="s">
        <v>86</v>
      </c>
      <c r="BC172" t="s">
        <v>86</v>
      </c>
      <c r="BD172" t="s">
        <v>86</v>
      </c>
      <c r="BE172">
        <v>1140.4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19.01</v>
      </c>
      <c r="BM172">
        <v>2</v>
      </c>
      <c r="BN172">
        <v>0</v>
      </c>
      <c r="BO172">
        <v>0</v>
      </c>
    </row>
    <row r="173" spans="1:67">
      <c r="A173" t="s">
        <v>72</v>
      </c>
      <c r="B173" t="s">
        <v>1910</v>
      </c>
      <c r="C173" t="s">
        <v>1911</v>
      </c>
      <c r="D173" t="s">
        <v>1912</v>
      </c>
      <c r="E173" t="s">
        <v>6744</v>
      </c>
      <c r="F173" t="s">
        <v>1912</v>
      </c>
      <c r="G173">
        <v>48501</v>
      </c>
      <c r="H173">
        <v>227</v>
      </c>
      <c r="I173">
        <v>157.24</v>
      </c>
      <c r="J173">
        <v>157.24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 t="s">
        <v>5935</v>
      </c>
      <c r="S173">
        <v>472.53</v>
      </c>
      <c r="T173">
        <v>472.53</v>
      </c>
      <c r="U173">
        <v>0</v>
      </c>
      <c r="V173">
        <v>0</v>
      </c>
      <c r="W173">
        <v>0</v>
      </c>
      <c r="X173">
        <v>43</v>
      </c>
      <c r="Y173">
        <v>43</v>
      </c>
      <c r="Z173">
        <v>0</v>
      </c>
      <c r="AA173">
        <v>0</v>
      </c>
      <c r="AB173">
        <v>0</v>
      </c>
      <c r="AC173" t="s">
        <v>1996</v>
      </c>
      <c r="AD173">
        <v>429.57</v>
      </c>
      <c r="AE173">
        <v>40</v>
      </c>
      <c r="AF173" t="s">
        <v>533</v>
      </c>
      <c r="AG173">
        <v>0.69</v>
      </c>
      <c r="AH173">
        <v>3.24</v>
      </c>
      <c r="AI173">
        <v>3.01</v>
      </c>
      <c r="AJ173" t="s">
        <v>6734</v>
      </c>
      <c r="AK173" t="s">
        <v>5043</v>
      </c>
      <c r="AL173" t="s">
        <v>2233</v>
      </c>
      <c r="AM173" t="s">
        <v>2970</v>
      </c>
      <c r="AN173">
        <v>3.66</v>
      </c>
      <c r="AO173">
        <v>2.62</v>
      </c>
      <c r="AP173">
        <v>14</v>
      </c>
      <c r="AQ173">
        <v>27</v>
      </c>
      <c r="AR173">
        <v>60</v>
      </c>
      <c r="AS173">
        <v>2</v>
      </c>
      <c r="AT173">
        <v>1.9</v>
      </c>
      <c r="AU173">
        <v>2</v>
      </c>
      <c r="AV173">
        <v>60</v>
      </c>
      <c r="AW173">
        <v>589.41</v>
      </c>
      <c r="AX173">
        <v>54</v>
      </c>
      <c r="AY173" t="s">
        <v>5233</v>
      </c>
      <c r="AZ173" t="s">
        <v>6745</v>
      </c>
      <c r="BA173" t="s">
        <v>5550</v>
      </c>
      <c r="BB173" t="s">
        <v>86</v>
      </c>
      <c r="BC173" t="s">
        <v>86</v>
      </c>
      <c r="BD173" t="s">
        <v>86</v>
      </c>
      <c r="BE173">
        <v>583.91</v>
      </c>
      <c r="BF173">
        <v>0</v>
      </c>
      <c r="BG173">
        <v>0</v>
      </c>
      <c r="BH173">
        <v>0</v>
      </c>
      <c r="BI173">
        <v>11</v>
      </c>
      <c r="BJ173">
        <v>109.89</v>
      </c>
      <c r="BK173">
        <v>5</v>
      </c>
      <c r="BL173">
        <v>9.73</v>
      </c>
      <c r="BM173">
        <v>2</v>
      </c>
      <c r="BN173">
        <v>5.5</v>
      </c>
      <c r="BO173">
        <v>0</v>
      </c>
    </row>
    <row r="174" spans="1:67">
      <c r="A174" t="s">
        <v>72</v>
      </c>
      <c r="B174" t="s">
        <v>1055</v>
      </c>
      <c r="C174" t="s">
        <v>1056</v>
      </c>
      <c r="D174" t="s">
        <v>1057</v>
      </c>
      <c r="E174" t="s">
        <v>6746</v>
      </c>
      <c r="F174" t="s">
        <v>1057</v>
      </c>
      <c r="G174">
        <v>67134</v>
      </c>
      <c r="H174">
        <v>417</v>
      </c>
      <c r="I174">
        <v>280.74</v>
      </c>
      <c r="J174">
        <v>280.12</v>
      </c>
      <c r="K174">
        <v>0</v>
      </c>
      <c r="L174">
        <v>0.62</v>
      </c>
      <c r="M174">
        <v>0</v>
      </c>
      <c r="N174">
        <v>0</v>
      </c>
      <c r="O174">
        <v>0</v>
      </c>
      <c r="P174">
        <v>0</v>
      </c>
      <c r="Q174">
        <v>0</v>
      </c>
      <c r="R174" t="s">
        <v>5935</v>
      </c>
      <c r="S174">
        <v>616.53</v>
      </c>
      <c r="T174">
        <v>616.53</v>
      </c>
      <c r="U174">
        <v>0</v>
      </c>
      <c r="V174">
        <v>0</v>
      </c>
      <c r="W174">
        <v>0</v>
      </c>
      <c r="X174">
        <v>47</v>
      </c>
      <c r="Y174">
        <v>47</v>
      </c>
      <c r="Z174">
        <v>0</v>
      </c>
      <c r="AA174">
        <v>0</v>
      </c>
      <c r="AB174">
        <v>0</v>
      </c>
      <c r="AC174" t="s">
        <v>6747</v>
      </c>
      <c r="AD174">
        <v>558.57</v>
      </c>
      <c r="AE174">
        <v>43</v>
      </c>
      <c r="AF174" t="s">
        <v>4168</v>
      </c>
      <c r="AG174">
        <v>0.67</v>
      </c>
      <c r="AH174">
        <v>4.18</v>
      </c>
      <c r="AI174">
        <v>2.2</v>
      </c>
      <c r="AJ174" t="s">
        <v>6748</v>
      </c>
      <c r="AK174" t="s">
        <v>6749</v>
      </c>
      <c r="AL174" t="s">
        <v>6749</v>
      </c>
      <c r="AM174" t="s">
        <v>6750</v>
      </c>
      <c r="AN174">
        <v>5.97</v>
      </c>
      <c r="AO174">
        <v>4.68</v>
      </c>
      <c r="AP174">
        <v>14</v>
      </c>
      <c r="AQ174">
        <v>28</v>
      </c>
      <c r="AR174">
        <v>58</v>
      </c>
      <c r="AS174">
        <v>2</v>
      </c>
      <c r="AT174">
        <v>2</v>
      </c>
      <c r="AU174">
        <v>1.9</v>
      </c>
      <c r="AV174">
        <v>60</v>
      </c>
      <c r="AW174">
        <v>766.41</v>
      </c>
      <c r="AX174">
        <v>60</v>
      </c>
      <c r="AY174" t="s">
        <v>6751</v>
      </c>
      <c r="AZ174" t="s">
        <v>6752</v>
      </c>
      <c r="BA174" t="s">
        <v>6753</v>
      </c>
      <c r="BB174" t="s">
        <v>86</v>
      </c>
      <c r="BC174" t="s">
        <v>86</v>
      </c>
      <c r="BD174" t="s">
        <v>86</v>
      </c>
      <c r="BE174">
        <v>766.41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12.77</v>
      </c>
      <c r="BM174">
        <v>2</v>
      </c>
      <c r="BN174">
        <v>0</v>
      </c>
      <c r="BO174">
        <v>0</v>
      </c>
    </row>
    <row r="175" spans="1:67">
      <c r="A175" t="s">
        <v>72</v>
      </c>
      <c r="B175" t="s">
        <v>1128</v>
      </c>
      <c r="C175" t="s">
        <v>1129</v>
      </c>
      <c r="D175" t="s">
        <v>1130</v>
      </c>
      <c r="E175" t="s">
        <v>539</v>
      </c>
      <c r="F175" t="s">
        <v>1130</v>
      </c>
      <c r="G175">
        <v>56491</v>
      </c>
      <c r="H175">
        <v>396</v>
      </c>
      <c r="I175">
        <v>304.94</v>
      </c>
      <c r="J175">
        <v>296.5</v>
      </c>
      <c r="K175">
        <v>0</v>
      </c>
      <c r="L175">
        <v>8.44</v>
      </c>
      <c r="M175">
        <v>0</v>
      </c>
      <c r="N175">
        <v>0</v>
      </c>
      <c r="O175">
        <v>0</v>
      </c>
      <c r="P175">
        <v>0</v>
      </c>
      <c r="Q175">
        <v>0</v>
      </c>
      <c r="R175" t="s">
        <v>5935</v>
      </c>
      <c r="S175">
        <v>575.52</v>
      </c>
      <c r="T175">
        <v>562.53</v>
      </c>
      <c r="U175">
        <v>0</v>
      </c>
      <c r="V175">
        <v>12.99</v>
      </c>
      <c r="W175">
        <v>0</v>
      </c>
      <c r="X175">
        <v>45</v>
      </c>
      <c r="Y175">
        <v>44</v>
      </c>
      <c r="Z175">
        <v>0</v>
      </c>
      <c r="AA175">
        <v>1</v>
      </c>
      <c r="AB175">
        <v>0</v>
      </c>
      <c r="AC175" t="s">
        <v>2725</v>
      </c>
      <c r="AD175">
        <v>479.98</v>
      </c>
      <c r="AE175">
        <v>37</v>
      </c>
      <c r="AF175" t="s">
        <v>4648</v>
      </c>
      <c r="AG175">
        <v>0.77</v>
      </c>
      <c r="AH175">
        <v>5.4</v>
      </c>
      <c r="AI175">
        <v>1.89</v>
      </c>
      <c r="AJ175" t="s">
        <v>2312</v>
      </c>
      <c r="AK175" t="s">
        <v>4192</v>
      </c>
      <c r="AL175" t="s">
        <v>6754</v>
      </c>
      <c r="AM175" t="s">
        <v>6755</v>
      </c>
      <c r="AN175">
        <v>6.78</v>
      </c>
      <c r="AO175">
        <v>5.08</v>
      </c>
      <c r="AP175">
        <v>10</v>
      </c>
      <c r="AQ175">
        <v>26</v>
      </c>
      <c r="AR175">
        <v>55</v>
      </c>
      <c r="AS175">
        <v>1.4</v>
      </c>
      <c r="AT175">
        <v>1.9</v>
      </c>
      <c r="AU175">
        <v>1.8</v>
      </c>
      <c r="AV175">
        <v>60</v>
      </c>
      <c r="AW175">
        <v>765.76</v>
      </c>
      <c r="AX175">
        <v>60</v>
      </c>
      <c r="AY175" t="s">
        <v>5516</v>
      </c>
      <c r="AZ175" t="s">
        <v>6756</v>
      </c>
      <c r="BA175" t="s">
        <v>4484</v>
      </c>
      <c r="BB175" t="s">
        <v>86</v>
      </c>
      <c r="BC175" t="s">
        <v>86</v>
      </c>
      <c r="BD175" t="s">
        <v>86</v>
      </c>
      <c r="BE175">
        <v>764.46</v>
      </c>
      <c r="BF175">
        <v>1</v>
      </c>
      <c r="BG175">
        <v>12.34</v>
      </c>
      <c r="BH175">
        <v>1</v>
      </c>
      <c r="BI175">
        <v>2</v>
      </c>
      <c r="BJ175">
        <v>25.98</v>
      </c>
      <c r="BK175">
        <v>2</v>
      </c>
      <c r="BL175">
        <v>12.74</v>
      </c>
      <c r="BM175">
        <v>2</v>
      </c>
      <c r="BN175">
        <v>1.3</v>
      </c>
      <c r="BO175">
        <v>0</v>
      </c>
    </row>
    <row r="176" spans="1:67">
      <c r="A176" t="s">
        <v>72</v>
      </c>
      <c r="B176" t="s">
        <v>2218</v>
      </c>
      <c r="C176" t="s">
        <v>2219</v>
      </c>
      <c r="D176" t="s">
        <v>2220</v>
      </c>
      <c r="E176" t="s">
        <v>6757</v>
      </c>
      <c r="F176" t="s">
        <v>2220</v>
      </c>
      <c r="G176">
        <v>20183</v>
      </c>
      <c r="H176">
        <v>162</v>
      </c>
      <c r="I176">
        <v>118.11</v>
      </c>
      <c r="J176">
        <v>117.3</v>
      </c>
      <c r="K176">
        <v>0</v>
      </c>
      <c r="L176">
        <v>0.81</v>
      </c>
      <c r="M176">
        <v>0</v>
      </c>
      <c r="N176">
        <v>0</v>
      </c>
      <c r="O176">
        <v>0</v>
      </c>
      <c r="P176">
        <v>0</v>
      </c>
      <c r="Q176">
        <v>0</v>
      </c>
      <c r="R176" t="s">
        <v>5935</v>
      </c>
      <c r="S176">
        <v>346.63</v>
      </c>
      <c r="T176">
        <v>337.64</v>
      </c>
      <c r="U176">
        <v>0</v>
      </c>
      <c r="V176">
        <v>8.99</v>
      </c>
      <c r="W176">
        <v>0</v>
      </c>
      <c r="X176">
        <v>37</v>
      </c>
      <c r="Y176">
        <v>36</v>
      </c>
      <c r="Z176">
        <v>0</v>
      </c>
      <c r="AA176">
        <v>1</v>
      </c>
      <c r="AB176">
        <v>0</v>
      </c>
      <c r="AC176" t="s">
        <v>4824</v>
      </c>
      <c r="AD176">
        <v>284</v>
      </c>
      <c r="AE176">
        <v>31</v>
      </c>
      <c r="AF176" t="s">
        <v>784</v>
      </c>
      <c r="AG176">
        <v>0.73</v>
      </c>
      <c r="AH176">
        <v>5.85</v>
      </c>
      <c r="AI176">
        <v>2.93</v>
      </c>
      <c r="AJ176" t="s">
        <v>6758</v>
      </c>
      <c r="AK176" t="s">
        <v>6367</v>
      </c>
      <c r="AL176" t="s">
        <v>5269</v>
      </c>
      <c r="AM176" t="s">
        <v>6759</v>
      </c>
      <c r="AN176">
        <v>3.19</v>
      </c>
      <c r="AO176">
        <v>2</v>
      </c>
      <c r="AP176">
        <v>13</v>
      </c>
      <c r="AQ176">
        <v>26</v>
      </c>
      <c r="AR176">
        <v>60</v>
      </c>
      <c r="AS176">
        <v>1.9</v>
      </c>
      <c r="AT176">
        <v>1.9</v>
      </c>
      <c r="AU176">
        <v>2</v>
      </c>
      <c r="AV176">
        <v>59</v>
      </c>
      <c r="AW176">
        <v>521.42</v>
      </c>
      <c r="AX176">
        <v>58</v>
      </c>
      <c r="AY176" t="s">
        <v>6760</v>
      </c>
      <c r="AZ176" t="s">
        <v>135</v>
      </c>
      <c r="BA176" t="s">
        <v>2780</v>
      </c>
      <c r="BB176" t="s">
        <v>86</v>
      </c>
      <c r="BC176" t="s">
        <v>86</v>
      </c>
      <c r="BD176" t="s">
        <v>86</v>
      </c>
      <c r="BE176">
        <v>520.07</v>
      </c>
      <c r="BF176">
        <v>0</v>
      </c>
      <c r="BG176">
        <v>0</v>
      </c>
      <c r="BH176">
        <v>0</v>
      </c>
      <c r="BI176">
        <v>3</v>
      </c>
      <c r="BJ176">
        <v>26.97</v>
      </c>
      <c r="BK176">
        <v>2</v>
      </c>
      <c r="BL176">
        <v>8.81</v>
      </c>
      <c r="BM176">
        <v>2</v>
      </c>
      <c r="BN176">
        <v>1.35</v>
      </c>
      <c r="BO176">
        <v>0</v>
      </c>
    </row>
    <row r="177" spans="1:67">
      <c r="A177" t="s">
        <v>72</v>
      </c>
      <c r="B177" t="s">
        <v>2376</v>
      </c>
      <c r="C177" t="s">
        <v>2377</v>
      </c>
      <c r="D177" t="s">
        <v>2378</v>
      </c>
      <c r="E177" t="s">
        <v>6761</v>
      </c>
      <c r="F177" t="s">
        <v>2378</v>
      </c>
      <c r="G177">
        <v>44401</v>
      </c>
      <c r="H177">
        <v>432</v>
      </c>
      <c r="I177">
        <v>358.57</v>
      </c>
      <c r="J177">
        <v>306.76</v>
      </c>
      <c r="K177">
        <v>0</v>
      </c>
      <c r="L177">
        <v>51.81</v>
      </c>
      <c r="M177">
        <v>0</v>
      </c>
      <c r="N177">
        <v>0</v>
      </c>
      <c r="O177">
        <v>0</v>
      </c>
      <c r="P177">
        <v>0</v>
      </c>
      <c r="Q177">
        <v>0</v>
      </c>
      <c r="R177" t="s">
        <v>5935</v>
      </c>
      <c r="S177">
        <v>649.22</v>
      </c>
      <c r="T177">
        <v>559.47</v>
      </c>
      <c r="U177">
        <v>0</v>
      </c>
      <c r="V177">
        <v>89.75</v>
      </c>
      <c r="W177">
        <v>0</v>
      </c>
      <c r="X177">
        <v>53</v>
      </c>
      <c r="Y177">
        <v>45</v>
      </c>
      <c r="Z177">
        <v>0</v>
      </c>
      <c r="AA177">
        <v>8</v>
      </c>
      <c r="AB177">
        <v>0</v>
      </c>
      <c r="AC177" t="s">
        <v>6762</v>
      </c>
      <c r="AD177">
        <v>517.14</v>
      </c>
      <c r="AE177">
        <v>44</v>
      </c>
      <c r="AF177" t="s">
        <v>3557</v>
      </c>
      <c r="AG177">
        <v>0.83</v>
      </c>
      <c r="AH177">
        <v>8.08</v>
      </c>
      <c r="AI177">
        <v>1.81</v>
      </c>
      <c r="AJ177" t="s">
        <v>6763</v>
      </c>
      <c r="AK177" t="s">
        <v>6764</v>
      </c>
      <c r="AL177" t="s">
        <v>6765</v>
      </c>
      <c r="AM177" t="s">
        <v>6766</v>
      </c>
      <c r="AN177">
        <v>6.77</v>
      </c>
      <c r="AO177">
        <v>6.18</v>
      </c>
      <c r="AP177">
        <v>24</v>
      </c>
      <c r="AQ177">
        <v>45</v>
      </c>
      <c r="AR177">
        <v>70</v>
      </c>
      <c r="AS177">
        <v>3.4</v>
      </c>
      <c r="AT177">
        <v>3.2</v>
      </c>
      <c r="AU177">
        <v>2.3</v>
      </c>
      <c r="AV177">
        <v>58</v>
      </c>
      <c r="AW177">
        <v>652.42</v>
      </c>
      <c r="AX177">
        <v>57</v>
      </c>
      <c r="AY177" t="s">
        <v>6767</v>
      </c>
      <c r="AZ177" t="s">
        <v>6768</v>
      </c>
      <c r="BA177" t="s">
        <v>6769</v>
      </c>
      <c r="BB177" t="s">
        <v>86</v>
      </c>
      <c r="BC177" t="s">
        <v>86</v>
      </c>
      <c r="BD177" t="s">
        <v>86</v>
      </c>
      <c r="BE177">
        <v>650.14</v>
      </c>
      <c r="BF177">
        <v>0</v>
      </c>
      <c r="BG177">
        <v>0</v>
      </c>
      <c r="BH177">
        <v>0</v>
      </c>
      <c r="BI177">
        <v>4</v>
      </c>
      <c r="BJ177">
        <v>45.2</v>
      </c>
      <c r="BK177">
        <v>3</v>
      </c>
      <c r="BL177">
        <v>11.21</v>
      </c>
      <c r="BM177">
        <v>1.9</v>
      </c>
      <c r="BN177">
        <v>2.28</v>
      </c>
      <c r="BO177">
        <v>0</v>
      </c>
    </row>
    <row r="178" spans="1:67">
      <c r="A178" t="s">
        <v>72</v>
      </c>
      <c r="B178" t="s">
        <v>1786</v>
      </c>
      <c r="C178" t="s">
        <v>1787</v>
      </c>
      <c r="D178" t="s">
        <v>1788</v>
      </c>
      <c r="E178" t="s">
        <v>6770</v>
      </c>
      <c r="F178" t="s">
        <v>1788</v>
      </c>
      <c r="G178">
        <v>41596</v>
      </c>
      <c r="H178">
        <v>263</v>
      </c>
      <c r="I178">
        <v>213.03</v>
      </c>
      <c r="J178">
        <v>174.51</v>
      </c>
      <c r="K178">
        <v>0</v>
      </c>
      <c r="L178">
        <v>38.52</v>
      </c>
      <c r="M178">
        <v>0</v>
      </c>
      <c r="N178">
        <v>0</v>
      </c>
      <c r="O178">
        <v>0</v>
      </c>
      <c r="P178">
        <v>0</v>
      </c>
      <c r="Q178">
        <v>0</v>
      </c>
      <c r="R178" t="s">
        <v>5935</v>
      </c>
      <c r="S178">
        <v>433.02</v>
      </c>
      <c r="T178">
        <v>368.07</v>
      </c>
      <c r="U178">
        <v>0</v>
      </c>
      <c r="V178">
        <v>64.95</v>
      </c>
      <c r="W178">
        <v>0</v>
      </c>
      <c r="X178">
        <v>33</v>
      </c>
      <c r="Y178">
        <v>28</v>
      </c>
      <c r="Z178">
        <v>0</v>
      </c>
      <c r="AA178">
        <v>5</v>
      </c>
      <c r="AB178">
        <v>0</v>
      </c>
      <c r="AC178" t="s">
        <v>6771</v>
      </c>
      <c r="AD178">
        <v>363.72</v>
      </c>
      <c r="AE178">
        <v>28</v>
      </c>
      <c r="AF178" t="s">
        <v>1678</v>
      </c>
      <c r="AG178">
        <v>0.81</v>
      </c>
      <c r="AH178">
        <v>5.12</v>
      </c>
      <c r="AI178">
        <v>2.03</v>
      </c>
      <c r="AJ178" t="s">
        <v>1015</v>
      </c>
      <c r="AK178" t="s">
        <v>6772</v>
      </c>
      <c r="AL178" t="s">
        <v>6772</v>
      </c>
      <c r="AM178" t="s">
        <v>6773</v>
      </c>
      <c r="AN178">
        <v>6.46</v>
      </c>
      <c r="AO178">
        <v>3.67</v>
      </c>
      <c r="AP178">
        <v>9</v>
      </c>
      <c r="AQ178">
        <v>20</v>
      </c>
      <c r="AR178">
        <v>55</v>
      </c>
      <c r="AS178">
        <v>1.3</v>
      </c>
      <c r="AT178">
        <v>1.4</v>
      </c>
      <c r="AU178">
        <v>1.8</v>
      </c>
      <c r="AV178">
        <v>58</v>
      </c>
      <c r="AW178">
        <v>753.42</v>
      </c>
      <c r="AX178">
        <v>58</v>
      </c>
      <c r="AY178" t="s">
        <v>1431</v>
      </c>
      <c r="AZ178" t="s">
        <v>6774</v>
      </c>
      <c r="BA178" t="s">
        <v>1431</v>
      </c>
      <c r="BB178" t="s">
        <v>86</v>
      </c>
      <c r="BC178" t="s">
        <v>86</v>
      </c>
      <c r="BD178" t="s">
        <v>86</v>
      </c>
      <c r="BE178">
        <v>753.42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12.99</v>
      </c>
      <c r="BM178">
        <v>1.9</v>
      </c>
      <c r="BN178">
        <v>0</v>
      </c>
      <c r="BO178">
        <v>0</v>
      </c>
    </row>
    <row r="179" spans="1:67">
      <c r="A179" t="s">
        <v>72</v>
      </c>
      <c r="B179" t="s">
        <v>6775</v>
      </c>
      <c r="C179" t="s">
        <v>6776</v>
      </c>
      <c r="D179" t="s">
        <v>6777</v>
      </c>
      <c r="E179" t="s">
        <v>4970</v>
      </c>
      <c r="F179" t="s">
        <v>6777</v>
      </c>
      <c r="G179">
        <v>47298</v>
      </c>
      <c r="H179">
        <v>376</v>
      </c>
      <c r="I179">
        <v>402.84</v>
      </c>
      <c r="J179">
        <v>309.72</v>
      </c>
      <c r="K179">
        <v>0</v>
      </c>
      <c r="L179">
        <v>93.12</v>
      </c>
      <c r="M179">
        <v>0</v>
      </c>
      <c r="N179">
        <v>0</v>
      </c>
      <c r="O179">
        <v>0</v>
      </c>
      <c r="P179">
        <v>0</v>
      </c>
      <c r="Q179">
        <v>0</v>
      </c>
      <c r="R179" t="s">
        <v>5935</v>
      </c>
      <c r="S179">
        <v>955.36</v>
      </c>
      <c r="T179">
        <v>700.53</v>
      </c>
      <c r="U179">
        <v>0</v>
      </c>
      <c r="V179">
        <v>254.83</v>
      </c>
      <c r="W179">
        <v>0</v>
      </c>
      <c r="X179">
        <v>63</v>
      </c>
      <c r="Y179">
        <v>47</v>
      </c>
      <c r="Z179">
        <v>0</v>
      </c>
      <c r="AA179">
        <v>16</v>
      </c>
      <c r="AB179">
        <v>0</v>
      </c>
      <c r="AC179" t="s">
        <v>6778</v>
      </c>
      <c r="AD179">
        <v>884.41</v>
      </c>
      <c r="AE179">
        <v>58</v>
      </c>
      <c r="AF179" t="s">
        <v>343</v>
      </c>
      <c r="AG179">
        <v>1.07</v>
      </c>
      <c r="AH179">
        <v>8.52</v>
      </c>
      <c r="AI179">
        <v>2.37</v>
      </c>
      <c r="AJ179" t="s">
        <v>6779</v>
      </c>
      <c r="AK179" t="s">
        <v>6780</v>
      </c>
      <c r="AL179" t="s">
        <v>6780</v>
      </c>
      <c r="AM179" t="s">
        <v>6781</v>
      </c>
      <c r="AN179">
        <v>6.39</v>
      </c>
      <c r="AO179">
        <v>6.95</v>
      </c>
      <c r="AP179">
        <v>47</v>
      </c>
      <c r="AQ179">
        <v>83</v>
      </c>
      <c r="AR179">
        <v>87</v>
      </c>
      <c r="AS179">
        <v>6.7</v>
      </c>
      <c r="AT179">
        <v>5.9</v>
      </c>
      <c r="AU179">
        <v>2.9</v>
      </c>
      <c r="AV179">
        <v>58</v>
      </c>
      <c r="AW179">
        <v>869.42</v>
      </c>
      <c r="AX179">
        <v>57</v>
      </c>
      <c r="AY179" t="s">
        <v>86</v>
      </c>
      <c r="AZ179" t="s">
        <v>86</v>
      </c>
      <c r="BA179" t="s">
        <v>86</v>
      </c>
      <c r="BB179" t="s">
        <v>86</v>
      </c>
      <c r="BC179" t="s">
        <v>86</v>
      </c>
      <c r="BD179" t="s">
        <v>86</v>
      </c>
      <c r="BE179">
        <v>869.42</v>
      </c>
      <c r="BF179">
        <v>1</v>
      </c>
      <c r="BG179">
        <v>14.99</v>
      </c>
      <c r="BH179">
        <v>1</v>
      </c>
      <c r="BI179">
        <v>0</v>
      </c>
      <c r="BJ179">
        <v>0</v>
      </c>
      <c r="BK179">
        <v>0</v>
      </c>
      <c r="BL179">
        <v>14.99</v>
      </c>
      <c r="BM179">
        <v>1.9</v>
      </c>
      <c r="BN179">
        <v>0</v>
      </c>
      <c r="BO179">
        <v>0</v>
      </c>
    </row>
    <row r="180" spans="1:67">
      <c r="A180" t="s">
        <v>72</v>
      </c>
      <c r="B180" t="s">
        <v>2398</v>
      </c>
      <c r="C180" t="s">
        <v>2399</v>
      </c>
      <c r="D180" t="s">
        <v>2400</v>
      </c>
      <c r="E180" t="s">
        <v>6782</v>
      </c>
      <c r="F180" t="s">
        <v>2400</v>
      </c>
      <c r="G180">
        <v>25999</v>
      </c>
      <c r="H180">
        <v>356</v>
      </c>
      <c r="I180">
        <v>165.88</v>
      </c>
      <c r="J180">
        <v>151.72</v>
      </c>
      <c r="K180">
        <v>0</v>
      </c>
      <c r="L180">
        <v>14.16</v>
      </c>
      <c r="M180">
        <v>0</v>
      </c>
      <c r="N180">
        <v>0</v>
      </c>
      <c r="O180">
        <v>0</v>
      </c>
      <c r="P180">
        <v>0</v>
      </c>
      <c r="Q180">
        <v>0</v>
      </c>
      <c r="R180" t="s">
        <v>5935</v>
      </c>
      <c r="S180">
        <v>524.67</v>
      </c>
      <c r="T180">
        <v>439.72</v>
      </c>
      <c r="U180">
        <v>0</v>
      </c>
      <c r="V180">
        <v>84.95</v>
      </c>
      <c r="W180">
        <v>0</v>
      </c>
      <c r="X180">
        <v>33</v>
      </c>
      <c r="Y180">
        <v>28</v>
      </c>
      <c r="Z180">
        <v>0</v>
      </c>
      <c r="AA180">
        <v>5</v>
      </c>
      <c r="AB180">
        <v>0</v>
      </c>
      <c r="AC180" t="s">
        <v>5704</v>
      </c>
      <c r="AD180">
        <v>407.76</v>
      </c>
      <c r="AE180">
        <v>24</v>
      </c>
      <c r="AF180" t="s">
        <v>973</v>
      </c>
      <c r="AG180">
        <v>0.47</v>
      </c>
      <c r="AH180">
        <v>6.38</v>
      </c>
      <c r="AI180">
        <v>3.16</v>
      </c>
      <c r="AJ180" t="s">
        <v>6783</v>
      </c>
      <c r="AK180" t="s">
        <v>1588</v>
      </c>
      <c r="AL180" t="s">
        <v>279</v>
      </c>
      <c r="AM180" t="s">
        <v>6784</v>
      </c>
      <c r="AN180">
        <v>5.03</v>
      </c>
      <c r="AO180">
        <v>2.91</v>
      </c>
      <c r="AP180">
        <v>16</v>
      </c>
      <c r="AQ180">
        <v>30</v>
      </c>
      <c r="AR180">
        <v>63</v>
      </c>
      <c r="AS180">
        <v>2.3</v>
      </c>
      <c r="AT180">
        <v>2.1</v>
      </c>
      <c r="AU180">
        <v>2.1</v>
      </c>
      <c r="AV180">
        <v>57</v>
      </c>
      <c r="AW180">
        <v>966.73</v>
      </c>
      <c r="AX180">
        <v>57</v>
      </c>
      <c r="AY180" t="s">
        <v>1006</v>
      </c>
      <c r="AZ180" t="s">
        <v>6785</v>
      </c>
      <c r="BA180" t="s">
        <v>5707</v>
      </c>
      <c r="BB180" t="s">
        <v>86</v>
      </c>
      <c r="BC180" t="s">
        <v>86</v>
      </c>
      <c r="BD180" t="s">
        <v>86</v>
      </c>
      <c r="BE180">
        <v>961.63</v>
      </c>
      <c r="BF180">
        <v>2</v>
      </c>
      <c r="BG180">
        <v>32.28</v>
      </c>
      <c r="BH180">
        <v>2</v>
      </c>
      <c r="BI180">
        <v>6</v>
      </c>
      <c r="BJ180">
        <v>101.94</v>
      </c>
      <c r="BK180">
        <v>6</v>
      </c>
      <c r="BL180">
        <v>16.87</v>
      </c>
      <c r="BM180">
        <v>1.9</v>
      </c>
      <c r="BN180">
        <v>5.1</v>
      </c>
      <c r="BO180">
        <v>0</v>
      </c>
    </row>
    <row r="181" spans="1:67">
      <c r="A181" t="s">
        <v>72</v>
      </c>
      <c r="B181" t="s">
        <v>1673</v>
      </c>
      <c r="C181" t="s">
        <v>1674</v>
      </c>
      <c r="D181" t="s">
        <v>1675</v>
      </c>
      <c r="E181" t="s">
        <v>6786</v>
      </c>
      <c r="F181" t="s">
        <v>1675</v>
      </c>
      <c r="G181">
        <v>29393</v>
      </c>
      <c r="H181">
        <v>188</v>
      </c>
      <c r="I181">
        <v>128.38</v>
      </c>
      <c r="J181">
        <v>128.38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 t="s">
        <v>5935</v>
      </c>
      <c r="S181">
        <v>375.16</v>
      </c>
      <c r="T181">
        <v>375.16</v>
      </c>
      <c r="U181">
        <v>0</v>
      </c>
      <c r="V181">
        <v>0</v>
      </c>
      <c r="W181">
        <v>0</v>
      </c>
      <c r="X181">
        <v>34</v>
      </c>
      <c r="Y181">
        <v>34</v>
      </c>
      <c r="Z181">
        <v>0</v>
      </c>
      <c r="AA181">
        <v>0</v>
      </c>
      <c r="AB181">
        <v>0</v>
      </c>
      <c r="AC181" t="s">
        <v>5538</v>
      </c>
      <c r="AD181">
        <v>279.22</v>
      </c>
      <c r="AE181">
        <v>28</v>
      </c>
      <c r="AF181" t="s">
        <v>1415</v>
      </c>
      <c r="AG181">
        <v>0.68</v>
      </c>
      <c r="AH181">
        <v>4.37</v>
      </c>
      <c r="AI181">
        <v>2.92</v>
      </c>
      <c r="AJ181" t="s">
        <v>6043</v>
      </c>
      <c r="AK181" t="s">
        <v>4394</v>
      </c>
      <c r="AL181" t="s">
        <v>5097</v>
      </c>
      <c r="AM181" t="s">
        <v>4483</v>
      </c>
      <c r="AN181">
        <v>3.78</v>
      </c>
      <c r="AO181">
        <v>2.25</v>
      </c>
      <c r="AP181">
        <v>22</v>
      </c>
      <c r="AQ181">
        <v>40</v>
      </c>
      <c r="AR181">
        <v>63</v>
      </c>
      <c r="AS181">
        <v>3.1</v>
      </c>
      <c r="AT181">
        <v>2.9</v>
      </c>
      <c r="AU181">
        <v>2.1</v>
      </c>
      <c r="AV181">
        <v>57</v>
      </c>
      <c r="AW181">
        <v>558.94</v>
      </c>
      <c r="AX181">
        <v>50</v>
      </c>
      <c r="AY181" t="s">
        <v>2874</v>
      </c>
      <c r="AZ181" t="s">
        <v>6787</v>
      </c>
      <c r="BA181" t="s">
        <v>5243</v>
      </c>
      <c r="BB181" t="s">
        <v>86</v>
      </c>
      <c r="BC181" t="s">
        <v>86</v>
      </c>
      <c r="BD181" t="s">
        <v>86</v>
      </c>
      <c r="BE181">
        <v>551.94</v>
      </c>
      <c r="BF181">
        <v>1</v>
      </c>
      <c r="BG181">
        <v>9.49</v>
      </c>
      <c r="BH181">
        <v>1</v>
      </c>
      <c r="BI181">
        <v>14</v>
      </c>
      <c r="BJ181">
        <v>139.86</v>
      </c>
      <c r="BK181">
        <v>7</v>
      </c>
      <c r="BL181">
        <v>9.68</v>
      </c>
      <c r="BM181">
        <v>1.9</v>
      </c>
      <c r="BN181">
        <v>7</v>
      </c>
      <c r="BO181">
        <v>0</v>
      </c>
    </row>
    <row r="182" spans="1:67">
      <c r="A182" t="s">
        <v>72</v>
      </c>
      <c r="B182" t="s">
        <v>1311</v>
      </c>
      <c r="C182" t="s">
        <v>1312</v>
      </c>
      <c r="D182" t="s">
        <v>1313</v>
      </c>
      <c r="E182" t="s">
        <v>1636</v>
      </c>
      <c r="F182" t="s">
        <v>1313</v>
      </c>
      <c r="G182">
        <v>19215</v>
      </c>
      <c r="H182">
        <v>273</v>
      </c>
      <c r="I182">
        <v>166.45</v>
      </c>
      <c r="J182">
        <v>129.41</v>
      </c>
      <c r="K182">
        <v>0</v>
      </c>
      <c r="L182">
        <v>37.04</v>
      </c>
      <c r="M182">
        <v>0</v>
      </c>
      <c r="N182">
        <v>0</v>
      </c>
      <c r="O182">
        <v>0</v>
      </c>
      <c r="P182">
        <v>0</v>
      </c>
      <c r="Q182">
        <v>0</v>
      </c>
      <c r="R182" t="s">
        <v>5935</v>
      </c>
      <c r="S182">
        <v>239.77</v>
      </c>
      <c r="T182">
        <v>163.35</v>
      </c>
      <c r="U182">
        <v>0</v>
      </c>
      <c r="V182">
        <v>76.42</v>
      </c>
      <c r="W182">
        <v>0</v>
      </c>
      <c r="X182">
        <v>24</v>
      </c>
      <c r="Y182">
        <v>15</v>
      </c>
      <c r="Z182">
        <v>0</v>
      </c>
      <c r="AA182">
        <v>9</v>
      </c>
      <c r="AB182">
        <v>0</v>
      </c>
      <c r="AC182" t="s">
        <v>2961</v>
      </c>
      <c r="AD182">
        <v>161.83</v>
      </c>
      <c r="AE182">
        <v>18</v>
      </c>
      <c r="AF182" t="s">
        <v>1666</v>
      </c>
      <c r="AG182">
        <v>0.61</v>
      </c>
      <c r="AH182">
        <v>8.66</v>
      </c>
      <c r="AI182">
        <v>1.44</v>
      </c>
      <c r="AJ182" t="s">
        <v>6788</v>
      </c>
      <c r="AK182" t="s">
        <v>6789</v>
      </c>
      <c r="AL182" t="s">
        <v>4860</v>
      </c>
      <c r="AM182" t="s">
        <v>6790</v>
      </c>
      <c r="AN182">
        <v>6.94</v>
      </c>
      <c r="AO182">
        <v>2.97</v>
      </c>
      <c r="AP182">
        <v>15</v>
      </c>
      <c r="AQ182">
        <v>21</v>
      </c>
      <c r="AR182">
        <v>53</v>
      </c>
      <c r="AS182">
        <v>2.1</v>
      </c>
      <c r="AT182">
        <v>1.5</v>
      </c>
      <c r="AU182">
        <v>1.8</v>
      </c>
      <c r="AV182">
        <v>56</v>
      </c>
      <c r="AW182">
        <v>532.44</v>
      </c>
      <c r="AX182">
        <v>54</v>
      </c>
      <c r="AY182" t="s">
        <v>1942</v>
      </c>
      <c r="AZ182" t="s">
        <v>179</v>
      </c>
      <c r="BA182" t="s">
        <v>6791</v>
      </c>
      <c r="BB182" t="s">
        <v>86</v>
      </c>
      <c r="BC182" t="s">
        <v>86</v>
      </c>
      <c r="BD182" t="s">
        <v>86</v>
      </c>
      <c r="BE182">
        <v>529.58</v>
      </c>
      <c r="BF182">
        <v>0</v>
      </c>
      <c r="BG182">
        <v>0</v>
      </c>
      <c r="BH182">
        <v>0</v>
      </c>
      <c r="BI182">
        <v>6</v>
      </c>
      <c r="BJ182">
        <v>56.94</v>
      </c>
      <c r="BK182">
        <v>4</v>
      </c>
      <c r="BL182">
        <v>9.46</v>
      </c>
      <c r="BM182">
        <v>1.9</v>
      </c>
      <c r="BN182">
        <v>2.86</v>
      </c>
      <c r="BO182">
        <v>0</v>
      </c>
    </row>
    <row r="183" spans="1:67">
      <c r="A183" t="s">
        <v>72</v>
      </c>
      <c r="B183" t="s">
        <v>2240</v>
      </c>
      <c r="C183" t="s">
        <v>2241</v>
      </c>
      <c r="D183" t="s">
        <v>2242</v>
      </c>
      <c r="E183" t="s">
        <v>5948</v>
      </c>
      <c r="F183" t="s">
        <v>2242</v>
      </c>
      <c r="G183">
        <v>92617</v>
      </c>
      <c r="H183">
        <v>247</v>
      </c>
      <c r="I183">
        <v>129.53</v>
      </c>
      <c r="J183">
        <v>129.53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 t="s">
        <v>5935</v>
      </c>
      <c r="S183">
        <v>382.64</v>
      </c>
      <c r="T183">
        <v>382.64</v>
      </c>
      <c r="U183">
        <v>0</v>
      </c>
      <c r="V183">
        <v>0</v>
      </c>
      <c r="W183">
        <v>0</v>
      </c>
      <c r="X183">
        <v>32</v>
      </c>
      <c r="Y183">
        <v>32</v>
      </c>
      <c r="Z183">
        <v>0</v>
      </c>
      <c r="AA183">
        <v>0</v>
      </c>
      <c r="AB183">
        <v>0</v>
      </c>
      <c r="AC183" t="s">
        <v>2816</v>
      </c>
      <c r="AD183">
        <v>288.71</v>
      </c>
      <c r="AE183">
        <v>26</v>
      </c>
      <c r="AF183" t="s">
        <v>2886</v>
      </c>
      <c r="AG183">
        <v>0.52</v>
      </c>
      <c r="AH183">
        <v>1.4</v>
      </c>
      <c r="AI183">
        <v>2.95</v>
      </c>
      <c r="AJ183" t="s">
        <v>6792</v>
      </c>
      <c r="AK183" t="s">
        <v>6419</v>
      </c>
      <c r="AL183" t="s">
        <v>6793</v>
      </c>
      <c r="AM183" t="s">
        <v>4437</v>
      </c>
      <c r="AN183">
        <v>4.05</v>
      </c>
      <c r="AO183">
        <v>2.31</v>
      </c>
      <c r="AP183">
        <v>5</v>
      </c>
      <c r="AQ183">
        <v>11</v>
      </c>
      <c r="AR183">
        <v>52</v>
      </c>
      <c r="AS183">
        <v>0.7</v>
      </c>
      <c r="AT183">
        <v>0.8</v>
      </c>
      <c r="AU183">
        <v>1.7</v>
      </c>
      <c r="AV183">
        <v>56</v>
      </c>
      <c r="AW183">
        <v>558.44</v>
      </c>
      <c r="AX183">
        <v>40</v>
      </c>
      <c r="AY183" t="s">
        <v>1951</v>
      </c>
      <c r="AZ183" t="s">
        <v>6794</v>
      </c>
      <c r="BA183" t="s">
        <v>2754</v>
      </c>
      <c r="BB183" t="s">
        <v>86</v>
      </c>
      <c r="BC183" t="s">
        <v>86</v>
      </c>
      <c r="BD183" t="s">
        <v>86</v>
      </c>
      <c r="BE183">
        <v>548.44</v>
      </c>
      <c r="BF183">
        <v>2</v>
      </c>
      <c r="BG183">
        <v>18.98</v>
      </c>
      <c r="BH183">
        <v>2</v>
      </c>
      <c r="BI183">
        <v>20</v>
      </c>
      <c r="BJ183">
        <v>199.8</v>
      </c>
      <c r="BK183">
        <v>5</v>
      </c>
      <c r="BL183">
        <v>9.79</v>
      </c>
      <c r="BM183">
        <v>1.9</v>
      </c>
      <c r="BN183">
        <v>10</v>
      </c>
      <c r="BO183">
        <v>0</v>
      </c>
    </row>
    <row r="184" spans="1:67">
      <c r="A184" t="s">
        <v>72</v>
      </c>
      <c r="B184" t="s">
        <v>2730</v>
      </c>
      <c r="C184" t="s">
        <v>2731</v>
      </c>
      <c r="D184" t="s">
        <v>2732</v>
      </c>
      <c r="E184" t="s">
        <v>5985</v>
      </c>
      <c r="F184" t="s">
        <v>2732</v>
      </c>
      <c r="G184">
        <v>34311</v>
      </c>
      <c r="H184">
        <v>288</v>
      </c>
      <c r="I184">
        <v>234.9</v>
      </c>
      <c r="J184">
        <v>157.56</v>
      </c>
      <c r="K184">
        <v>0</v>
      </c>
      <c r="L184">
        <v>77.34</v>
      </c>
      <c r="M184">
        <v>0</v>
      </c>
      <c r="N184">
        <v>0</v>
      </c>
      <c r="O184">
        <v>0</v>
      </c>
      <c r="P184">
        <v>0</v>
      </c>
      <c r="Q184">
        <v>0</v>
      </c>
      <c r="R184" t="s">
        <v>5935</v>
      </c>
      <c r="S184">
        <v>644.57</v>
      </c>
      <c r="T184">
        <v>464.69</v>
      </c>
      <c r="U184">
        <v>0</v>
      </c>
      <c r="V184">
        <v>179.88</v>
      </c>
      <c r="W184">
        <v>0</v>
      </c>
      <c r="X184">
        <v>43</v>
      </c>
      <c r="Y184">
        <v>31</v>
      </c>
      <c r="Z184">
        <v>0</v>
      </c>
      <c r="AA184">
        <v>12</v>
      </c>
      <c r="AB184">
        <v>0</v>
      </c>
      <c r="AC184" t="s">
        <v>6795</v>
      </c>
      <c r="AD184">
        <v>644.57</v>
      </c>
      <c r="AE184">
        <v>43</v>
      </c>
      <c r="AF184" t="s">
        <v>160</v>
      </c>
      <c r="AG184">
        <v>0.82</v>
      </c>
      <c r="AH184">
        <v>6.85</v>
      </c>
      <c r="AI184">
        <v>2.74</v>
      </c>
      <c r="AJ184" t="s">
        <v>2151</v>
      </c>
      <c r="AK184" t="s">
        <v>6796</v>
      </c>
      <c r="AL184" t="s">
        <v>4879</v>
      </c>
      <c r="AM184" t="s">
        <v>6797</v>
      </c>
      <c r="AN184">
        <v>5.46</v>
      </c>
      <c r="AO184">
        <v>4.19</v>
      </c>
      <c r="AP184">
        <v>16</v>
      </c>
      <c r="AQ184">
        <v>30</v>
      </c>
      <c r="AR184">
        <v>56</v>
      </c>
      <c r="AS184">
        <v>2.3</v>
      </c>
      <c r="AT184">
        <v>2.1</v>
      </c>
      <c r="AU184">
        <v>1.9</v>
      </c>
      <c r="AV184">
        <v>56</v>
      </c>
      <c r="AW184">
        <v>839.44</v>
      </c>
      <c r="AX184">
        <v>56</v>
      </c>
      <c r="AY184" t="s">
        <v>6798</v>
      </c>
      <c r="AZ184" t="s">
        <v>6798</v>
      </c>
      <c r="BA184" t="s">
        <v>6798</v>
      </c>
      <c r="BB184" t="s">
        <v>86</v>
      </c>
      <c r="BC184" t="s">
        <v>86</v>
      </c>
      <c r="BD184" t="s">
        <v>86</v>
      </c>
      <c r="BE184">
        <v>776.44</v>
      </c>
      <c r="BF184">
        <v>0</v>
      </c>
      <c r="BG184">
        <v>0</v>
      </c>
      <c r="BH184">
        <v>0</v>
      </c>
      <c r="BI184">
        <v>42</v>
      </c>
      <c r="BJ184">
        <v>629.58</v>
      </c>
      <c r="BK184">
        <v>42</v>
      </c>
      <c r="BL184">
        <v>13.87</v>
      </c>
      <c r="BM184">
        <v>1.9</v>
      </c>
      <c r="BN184">
        <v>63</v>
      </c>
      <c r="BO184">
        <v>0</v>
      </c>
    </row>
    <row r="185" spans="1:67">
      <c r="A185" t="s">
        <v>72</v>
      </c>
      <c r="B185" t="s">
        <v>2010</v>
      </c>
      <c r="C185" t="s">
        <v>2011</v>
      </c>
      <c r="D185" t="s">
        <v>2012</v>
      </c>
      <c r="E185" t="s">
        <v>6158</v>
      </c>
      <c r="F185" t="s">
        <v>2012</v>
      </c>
      <c r="G185">
        <v>70939</v>
      </c>
      <c r="H185">
        <v>477</v>
      </c>
      <c r="I185">
        <v>416.4</v>
      </c>
      <c r="J185">
        <v>408.93</v>
      </c>
      <c r="K185">
        <v>0</v>
      </c>
      <c r="L185">
        <v>7.47</v>
      </c>
      <c r="M185">
        <v>0</v>
      </c>
      <c r="N185">
        <v>0</v>
      </c>
      <c r="O185">
        <v>0</v>
      </c>
      <c r="P185">
        <v>0</v>
      </c>
      <c r="Q185">
        <v>0</v>
      </c>
      <c r="R185" t="s">
        <v>5935</v>
      </c>
      <c r="S185">
        <v>955.32</v>
      </c>
      <c r="T185">
        <v>915.35</v>
      </c>
      <c r="U185">
        <v>0</v>
      </c>
      <c r="V185">
        <v>39.97</v>
      </c>
      <c r="W185">
        <v>0</v>
      </c>
      <c r="X185">
        <v>51</v>
      </c>
      <c r="Y185">
        <v>49</v>
      </c>
      <c r="Z185">
        <v>0</v>
      </c>
      <c r="AA185">
        <v>2</v>
      </c>
      <c r="AB185">
        <v>0</v>
      </c>
      <c r="AC185" t="s">
        <v>6799</v>
      </c>
      <c r="AD185">
        <v>844.55</v>
      </c>
      <c r="AE185">
        <v>44</v>
      </c>
      <c r="AF185" t="s">
        <v>2859</v>
      </c>
      <c r="AG185">
        <v>0.87</v>
      </c>
      <c r="AH185">
        <v>5.87</v>
      </c>
      <c r="AI185">
        <v>2.29</v>
      </c>
      <c r="AJ185" t="s">
        <v>6800</v>
      </c>
      <c r="AK185" t="s">
        <v>6801</v>
      </c>
      <c r="AL185" t="s">
        <v>6801</v>
      </c>
      <c r="AM185" t="s">
        <v>6406</v>
      </c>
      <c r="AN185">
        <v>8.16</v>
      </c>
      <c r="AO185">
        <v>7.57</v>
      </c>
      <c r="AP185">
        <v>13</v>
      </c>
      <c r="AQ185">
        <v>28</v>
      </c>
      <c r="AR185">
        <v>54</v>
      </c>
      <c r="AS185">
        <v>1.9</v>
      </c>
      <c r="AT185">
        <v>2</v>
      </c>
      <c r="AU185">
        <v>1.8</v>
      </c>
      <c r="AV185">
        <v>55</v>
      </c>
      <c r="AW185">
        <v>1055.45</v>
      </c>
      <c r="AX185">
        <v>55</v>
      </c>
      <c r="AY185" t="s">
        <v>5182</v>
      </c>
      <c r="AZ185" t="s">
        <v>6802</v>
      </c>
      <c r="BA185" t="s">
        <v>2001</v>
      </c>
      <c r="BB185" t="s">
        <v>86</v>
      </c>
      <c r="BC185" t="s">
        <v>86</v>
      </c>
      <c r="BD185" t="s">
        <v>86</v>
      </c>
      <c r="BE185">
        <v>1055.45</v>
      </c>
      <c r="BF185">
        <v>1</v>
      </c>
      <c r="BG185">
        <v>18.99</v>
      </c>
      <c r="BH185">
        <v>1</v>
      </c>
      <c r="BI185">
        <v>0</v>
      </c>
      <c r="BJ185">
        <v>0</v>
      </c>
      <c r="BK185">
        <v>0</v>
      </c>
      <c r="BL185">
        <v>19.19</v>
      </c>
      <c r="BM185">
        <v>1.8</v>
      </c>
      <c r="BN185">
        <v>0</v>
      </c>
      <c r="BO185">
        <v>0</v>
      </c>
    </row>
    <row r="186" spans="1:67">
      <c r="A186" t="s">
        <v>72</v>
      </c>
      <c r="B186" t="s">
        <v>2055</v>
      </c>
      <c r="C186" t="s">
        <v>2056</v>
      </c>
      <c r="D186" t="s">
        <v>2057</v>
      </c>
      <c r="E186" t="s">
        <v>4971</v>
      </c>
      <c r="F186" t="s">
        <v>2057</v>
      </c>
      <c r="G186">
        <v>34498</v>
      </c>
      <c r="H186">
        <v>236</v>
      </c>
      <c r="I186">
        <v>128.78</v>
      </c>
      <c r="J186">
        <v>128.78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 t="s">
        <v>5935</v>
      </c>
      <c r="S186">
        <v>419.79</v>
      </c>
      <c r="T186">
        <v>419.79</v>
      </c>
      <c r="U186">
        <v>0</v>
      </c>
      <c r="V186">
        <v>0</v>
      </c>
      <c r="W186">
        <v>0</v>
      </c>
      <c r="X186">
        <v>40</v>
      </c>
      <c r="Y186">
        <v>40</v>
      </c>
      <c r="Z186">
        <v>0</v>
      </c>
      <c r="AA186">
        <v>0</v>
      </c>
      <c r="AB186">
        <v>0</v>
      </c>
      <c r="AC186" t="s">
        <v>6803</v>
      </c>
      <c r="AD186">
        <v>339.16</v>
      </c>
      <c r="AE186">
        <v>34</v>
      </c>
      <c r="AF186" t="s">
        <v>1698</v>
      </c>
      <c r="AG186">
        <v>0.55</v>
      </c>
      <c r="AH186">
        <v>3.73</v>
      </c>
      <c r="AI186">
        <v>3.26</v>
      </c>
      <c r="AJ186" t="s">
        <v>6804</v>
      </c>
      <c r="AK186" t="s">
        <v>6351</v>
      </c>
      <c r="AL186" t="s">
        <v>6805</v>
      </c>
      <c r="AM186" t="s">
        <v>6806</v>
      </c>
      <c r="AN186">
        <v>3.22</v>
      </c>
      <c r="AO186">
        <v>2.34</v>
      </c>
      <c r="AP186">
        <v>8</v>
      </c>
      <c r="AQ186">
        <v>22</v>
      </c>
      <c r="AR186">
        <v>46</v>
      </c>
      <c r="AS186">
        <v>1.1</v>
      </c>
      <c r="AT186">
        <v>1.6</v>
      </c>
      <c r="AU186">
        <v>1.5</v>
      </c>
      <c r="AV186">
        <v>55</v>
      </c>
      <c r="AW186">
        <v>548.95</v>
      </c>
      <c r="AX186">
        <v>54</v>
      </c>
      <c r="AY186" t="s">
        <v>6437</v>
      </c>
      <c r="AZ186" t="s">
        <v>6150</v>
      </c>
      <c r="BA186" t="s">
        <v>6807</v>
      </c>
      <c r="BB186" t="s">
        <v>86</v>
      </c>
      <c r="BC186" t="s">
        <v>86</v>
      </c>
      <c r="BD186" t="s">
        <v>86</v>
      </c>
      <c r="BE186">
        <v>546.95</v>
      </c>
      <c r="BF186">
        <v>1</v>
      </c>
      <c r="BG186">
        <v>9.49</v>
      </c>
      <c r="BH186">
        <v>1</v>
      </c>
      <c r="BI186">
        <v>4</v>
      </c>
      <c r="BJ186">
        <v>39.96</v>
      </c>
      <c r="BK186">
        <v>3</v>
      </c>
      <c r="BL186">
        <v>9.94</v>
      </c>
      <c r="BM186">
        <v>1.8</v>
      </c>
      <c r="BN186">
        <v>2</v>
      </c>
      <c r="BO186">
        <v>0</v>
      </c>
    </row>
    <row r="187" spans="1:67">
      <c r="A187" t="s">
        <v>72</v>
      </c>
      <c r="B187" t="s">
        <v>2677</v>
      </c>
      <c r="C187" t="s">
        <v>2678</v>
      </c>
      <c r="D187" t="s">
        <v>2679</v>
      </c>
      <c r="E187" t="s">
        <v>6808</v>
      </c>
      <c r="F187" t="s">
        <v>2679</v>
      </c>
      <c r="G187">
        <v>37314</v>
      </c>
      <c r="H187">
        <v>553</v>
      </c>
      <c r="I187">
        <v>409.52</v>
      </c>
      <c r="J187">
        <v>388.99</v>
      </c>
      <c r="K187">
        <v>0</v>
      </c>
      <c r="L187">
        <v>20.53</v>
      </c>
      <c r="M187">
        <v>0</v>
      </c>
      <c r="N187">
        <v>0</v>
      </c>
      <c r="O187">
        <v>0</v>
      </c>
      <c r="P187">
        <v>0</v>
      </c>
      <c r="Q187">
        <v>0</v>
      </c>
      <c r="R187" t="s">
        <v>5935</v>
      </c>
      <c r="S187">
        <v>610.52</v>
      </c>
      <c r="T187">
        <v>586.54</v>
      </c>
      <c r="U187">
        <v>0</v>
      </c>
      <c r="V187">
        <v>23.98</v>
      </c>
      <c r="W187">
        <v>0</v>
      </c>
      <c r="X187">
        <v>49</v>
      </c>
      <c r="Y187">
        <v>47</v>
      </c>
      <c r="Z187">
        <v>0</v>
      </c>
      <c r="AA187">
        <v>2</v>
      </c>
      <c r="AB187">
        <v>0</v>
      </c>
      <c r="AC187" t="s">
        <v>6809</v>
      </c>
      <c r="AD187">
        <v>490.99</v>
      </c>
      <c r="AE187">
        <v>40</v>
      </c>
      <c r="AF187" t="s">
        <v>2729</v>
      </c>
      <c r="AG187">
        <v>0.74</v>
      </c>
      <c r="AH187">
        <v>10.97</v>
      </c>
      <c r="AI187">
        <v>1.49</v>
      </c>
      <c r="AJ187" t="s">
        <v>6810</v>
      </c>
      <c r="AK187" t="s">
        <v>6811</v>
      </c>
      <c r="AL187" t="s">
        <v>6812</v>
      </c>
      <c r="AM187" t="s">
        <v>6813</v>
      </c>
      <c r="AN187">
        <v>8.36</v>
      </c>
      <c r="AO187">
        <v>7.45</v>
      </c>
      <c r="AP187">
        <v>17</v>
      </c>
      <c r="AQ187">
        <v>24</v>
      </c>
      <c r="AR187">
        <v>49</v>
      </c>
      <c r="AS187">
        <v>2.4</v>
      </c>
      <c r="AT187">
        <v>1.7</v>
      </c>
      <c r="AU187">
        <v>1.6</v>
      </c>
      <c r="AV187">
        <v>55</v>
      </c>
      <c r="AW187">
        <v>659.45</v>
      </c>
      <c r="AX187">
        <v>54</v>
      </c>
      <c r="AY187" t="s">
        <v>2661</v>
      </c>
      <c r="AZ187" t="s">
        <v>6814</v>
      </c>
      <c r="BA187" t="s">
        <v>900</v>
      </c>
      <c r="BB187" t="s">
        <v>86</v>
      </c>
      <c r="BC187" t="s">
        <v>86</v>
      </c>
      <c r="BD187" t="s">
        <v>86</v>
      </c>
      <c r="BE187">
        <v>619.85</v>
      </c>
      <c r="BF187">
        <v>0</v>
      </c>
      <c r="BG187">
        <v>0</v>
      </c>
      <c r="BH187">
        <v>0</v>
      </c>
      <c r="BI187">
        <v>33</v>
      </c>
      <c r="BJ187">
        <v>395.67</v>
      </c>
      <c r="BK187">
        <v>32</v>
      </c>
      <c r="BL187">
        <v>11.27</v>
      </c>
      <c r="BM187">
        <v>1.8</v>
      </c>
      <c r="BN187">
        <v>39.6</v>
      </c>
      <c r="BO187">
        <v>0</v>
      </c>
    </row>
    <row r="188" spans="1:67">
      <c r="A188" t="s">
        <v>72</v>
      </c>
      <c r="B188" t="s">
        <v>2530</v>
      </c>
      <c r="C188" t="s">
        <v>2531</v>
      </c>
      <c r="D188" t="s">
        <v>2532</v>
      </c>
      <c r="E188" t="s">
        <v>6815</v>
      </c>
      <c r="F188" t="s">
        <v>2532</v>
      </c>
      <c r="G188">
        <v>18406</v>
      </c>
      <c r="H188">
        <v>233</v>
      </c>
      <c r="I188">
        <v>114.43</v>
      </c>
      <c r="J188">
        <v>101.08</v>
      </c>
      <c r="K188">
        <v>0</v>
      </c>
      <c r="L188">
        <v>13.35</v>
      </c>
      <c r="M188">
        <v>0</v>
      </c>
      <c r="N188">
        <v>0</v>
      </c>
      <c r="O188">
        <v>0</v>
      </c>
      <c r="P188">
        <v>0</v>
      </c>
      <c r="Q188">
        <v>0</v>
      </c>
      <c r="R188" t="s">
        <v>5935</v>
      </c>
      <c r="S188">
        <v>382.67</v>
      </c>
      <c r="T188">
        <v>365.68</v>
      </c>
      <c r="U188">
        <v>0</v>
      </c>
      <c r="V188">
        <v>16.99</v>
      </c>
      <c r="W188">
        <v>0</v>
      </c>
      <c r="X188">
        <v>23</v>
      </c>
      <c r="Y188">
        <v>22</v>
      </c>
      <c r="Z188">
        <v>0</v>
      </c>
      <c r="AA188">
        <v>1</v>
      </c>
      <c r="AB188">
        <v>0</v>
      </c>
      <c r="AC188" t="s">
        <v>6816</v>
      </c>
      <c r="AD188">
        <v>322.81</v>
      </c>
      <c r="AE188">
        <v>19</v>
      </c>
      <c r="AF188" t="s">
        <v>1753</v>
      </c>
      <c r="AG188">
        <v>0.49</v>
      </c>
      <c r="AH188">
        <v>6.22</v>
      </c>
      <c r="AI188">
        <v>3.34</v>
      </c>
      <c r="AJ188" t="s">
        <v>6083</v>
      </c>
      <c r="AK188" t="s">
        <v>2524</v>
      </c>
      <c r="AL188" t="s">
        <v>6184</v>
      </c>
      <c r="AM188" t="s">
        <v>6817</v>
      </c>
      <c r="AN188">
        <v>4.98</v>
      </c>
      <c r="AO188">
        <v>2.12</v>
      </c>
      <c r="AP188">
        <v>15</v>
      </c>
      <c r="AQ188">
        <v>26</v>
      </c>
      <c r="AR188">
        <v>51</v>
      </c>
      <c r="AS188">
        <v>2.1</v>
      </c>
      <c r="AT188">
        <v>1.9</v>
      </c>
      <c r="AU188">
        <v>1.7</v>
      </c>
      <c r="AV188">
        <v>54</v>
      </c>
      <c r="AW188">
        <v>915.76</v>
      </c>
      <c r="AX188">
        <v>47</v>
      </c>
      <c r="AY188" t="s">
        <v>526</v>
      </c>
      <c r="AZ188" t="s">
        <v>6016</v>
      </c>
      <c r="BA188" t="s">
        <v>6818</v>
      </c>
      <c r="BB188" t="s">
        <v>86</v>
      </c>
      <c r="BC188" t="s">
        <v>86</v>
      </c>
      <c r="BD188" t="s">
        <v>86</v>
      </c>
      <c r="BE188">
        <v>904.71</v>
      </c>
      <c r="BF188">
        <v>2</v>
      </c>
      <c r="BG188">
        <v>32.28</v>
      </c>
      <c r="BH188">
        <v>2</v>
      </c>
      <c r="BI188">
        <v>13</v>
      </c>
      <c r="BJ188">
        <v>220.87</v>
      </c>
      <c r="BK188">
        <v>7</v>
      </c>
      <c r="BL188">
        <v>16.75</v>
      </c>
      <c r="BM188">
        <v>1.8</v>
      </c>
      <c r="BN188">
        <v>11.05</v>
      </c>
      <c r="BO188">
        <v>0</v>
      </c>
    </row>
    <row r="189" spans="1:67">
      <c r="A189" t="s">
        <v>72</v>
      </c>
      <c r="B189" t="s">
        <v>2584</v>
      </c>
      <c r="C189" t="s">
        <v>2585</v>
      </c>
      <c r="D189" t="s">
        <v>2586</v>
      </c>
      <c r="E189" t="s">
        <v>3250</v>
      </c>
      <c r="F189" t="s">
        <v>2586</v>
      </c>
      <c r="G189">
        <v>78378</v>
      </c>
      <c r="H189">
        <v>312</v>
      </c>
      <c r="I189">
        <v>277.77</v>
      </c>
      <c r="J189">
        <v>243.55</v>
      </c>
      <c r="K189">
        <v>0</v>
      </c>
      <c r="L189">
        <v>34.22</v>
      </c>
      <c r="M189">
        <v>0</v>
      </c>
      <c r="N189">
        <v>0</v>
      </c>
      <c r="O189">
        <v>0</v>
      </c>
      <c r="P189">
        <v>0</v>
      </c>
      <c r="Q189">
        <v>0</v>
      </c>
      <c r="R189" t="s">
        <v>5935</v>
      </c>
      <c r="S189">
        <v>489.48</v>
      </c>
      <c r="T189">
        <v>453.52</v>
      </c>
      <c r="U189">
        <v>0</v>
      </c>
      <c r="V189">
        <v>35.96</v>
      </c>
      <c r="W189">
        <v>0</v>
      </c>
      <c r="X189">
        <v>52</v>
      </c>
      <c r="Y189">
        <v>48</v>
      </c>
      <c r="Z189">
        <v>0</v>
      </c>
      <c r="AA189">
        <v>4</v>
      </c>
      <c r="AB189">
        <v>0</v>
      </c>
      <c r="AC189" t="s">
        <v>6819</v>
      </c>
      <c r="AD189">
        <v>423.53</v>
      </c>
      <c r="AE189">
        <v>47</v>
      </c>
      <c r="AF189" t="s">
        <v>3212</v>
      </c>
      <c r="AG189">
        <v>0.89</v>
      </c>
      <c r="AH189">
        <v>3.54</v>
      </c>
      <c r="AI189">
        <v>1.76</v>
      </c>
      <c r="AJ189" t="s">
        <v>1600</v>
      </c>
      <c r="AK189" t="s">
        <v>6820</v>
      </c>
      <c r="AL189" t="s">
        <v>4570</v>
      </c>
      <c r="AM189" t="s">
        <v>6821</v>
      </c>
      <c r="AN189">
        <v>5.34</v>
      </c>
      <c r="AO189">
        <v>5.14</v>
      </c>
      <c r="AP189">
        <v>18</v>
      </c>
      <c r="AQ189">
        <v>35</v>
      </c>
      <c r="AR189">
        <v>59</v>
      </c>
      <c r="AS189">
        <v>2.6</v>
      </c>
      <c r="AT189">
        <v>2.5</v>
      </c>
      <c r="AU189">
        <v>2</v>
      </c>
      <c r="AV189">
        <v>54</v>
      </c>
      <c r="AW189">
        <v>486.46</v>
      </c>
      <c r="AX189">
        <v>54</v>
      </c>
      <c r="AY189" t="s">
        <v>6635</v>
      </c>
      <c r="AZ189" t="s">
        <v>6822</v>
      </c>
      <c r="BA189" t="s">
        <v>6635</v>
      </c>
      <c r="BB189" t="s">
        <v>86</v>
      </c>
      <c r="BC189" t="s">
        <v>86</v>
      </c>
      <c r="BD189" t="s">
        <v>86</v>
      </c>
      <c r="BE189">
        <v>486.01</v>
      </c>
      <c r="BF189">
        <v>0</v>
      </c>
      <c r="BG189">
        <v>0</v>
      </c>
      <c r="BH189">
        <v>0</v>
      </c>
      <c r="BI189">
        <v>1</v>
      </c>
      <c r="BJ189">
        <v>8.99</v>
      </c>
      <c r="BK189">
        <v>1</v>
      </c>
      <c r="BL189">
        <v>9</v>
      </c>
      <c r="BM189">
        <v>1.8</v>
      </c>
      <c r="BN189">
        <v>0.45</v>
      </c>
      <c r="BO189">
        <v>0</v>
      </c>
    </row>
    <row r="190" spans="1:67">
      <c r="A190" t="s">
        <v>72</v>
      </c>
      <c r="B190" t="s">
        <v>1662</v>
      </c>
      <c r="C190" t="s">
        <v>1663</v>
      </c>
      <c r="D190" t="s">
        <v>1664</v>
      </c>
      <c r="E190" t="s">
        <v>1279</v>
      </c>
      <c r="F190" t="s">
        <v>1664</v>
      </c>
      <c r="G190">
        <v>13536</v>
      </c>
      <c r="H190">
        <v>191</v>
      </c>
      <c r="I190">
        <v>81.07</v>
      </c>
      <c r="J190">
        <v>69.89</v>
      </c>
      <c r="K190">
        <v>0</v>
      </c>
      <c r="L190">
        <v>11.18</v>
      </c>
      <c r="M190">
        <v>0</v>
      </c>
      <c r="N190">
        <v>0</v>
      </c>
      <c r="O190">
        <v>0</v>
      </c>
      <c r="P190">
        <v>0</v>
      </c>
      <c r="Q190">
        <v>0</v>
      </c>
      <c r="R190" t="s">
        <v>5935</v>
      </c>
      <c r="S190">
        <v>292.28</v>
      </c>
      <c r="T190">
        <v>246.81</v>
      </c>
      <c r="U190">
        <v>0</v>
      </c>
      <c r="V190">
        <v>45.47</v>
      </c>
      <c r="W190">
        <v>0</v>
      </c>
      <c r="X190">
        <v>23</v>
      </c>
      <c r="Y190">
        <v>19</v>
      </c>
      <c r="Z190">
        <v>0</v>
      </c>
      <c r="AA190">
        <v>4</v>
      </c>
      <c r="AB190">
        <v>0</v>
      </c>
      <c r="AC190" t="s">
        <v>4792</v>
      </c>
      <c r="AD190">
        <v>279.29</v>
      </c>
      <c r="AE190">
        <v>22</v>
      </c>
      <c r="AF190" t="s">
        <v>3517</v>
      </c>
      <c r="AG190">
        <v>0.42</v>
      </c>
      <c r="AH190">
        <v>5.99</v>
      </c>
      <c r="AI190">
        <v>3.61</v>
      </c>
      <c r="AJ190" t="s">
        <v>4595</v>
      </c>
      <c r="AK190" t="s">
        <v>1435</v>
      </c>
      <c r="AL190" t="s">
        <v>6350</v>
      </c>
      <c r="AM190" t="s">
        <v>6823</v>
      </c>
      <c r="AN190">
        <v>3.52</v>
      </c>
      <c r="AO190">
        <v>1.53</v>
      </c>
      <c r="AP190">
        <v>15</v>
      </c>
      <c r="AQ190">
        <v>25</v>
      </c>
      <c r="AR190">
        <v>50</v>
      </c>
      <c r="AS190">
        <v>2.1</v>
      </c>
      <c r="AT190">
        <v>1.8</v>
      </c>
      <c r="AU190">
        <v>1.7</v>
      </c>
      <c r="AV190">
        <v>53</v>
      </c>
      <c r="AW190">
        <v>684.57</v>
      </c>
      <c r="AX190">
        <v>50</v>
      </c>
      <c r="AY190" t="s">
        <v>2021</v>
      </c>
      <c r="AZ190" t="s">
        <v>2599</v>
      </c>
      <c r="BA190" t="s">
        <v>5243</v>
      </c>
      <c r="BB190" t="s">
        <v>86</v>
      </c>
      <c r="BC190" t="s">
        <v>86</v>
      </c>
      <c r="BD190" t="s">
        <v>86</v>
      </c>
      <c r="BE190">
        <v>680.84</v>
      </c>
      <c r="BF190">
        <v>6</v>
      </c>
      <c r="BG190">
        <v>74.04</v>
      </c>
      <c r="BH190">
        <v>3</v>
      </c>
      <c r="BI190">
        <v>6</v>
      </c>
      <c r="BJ190">
        <v>74.69</v>
      </c>
      <c r="BK190">
        <v>3</v>
      </c>
      <c r="BL190">
        <v>12.85</v>
      </c>
      <c r="BM190">
        <v>1.8</v>
      </c>
      <c r="BN190">
        <v>3.73</v>
      </c>
      <c r="BO190">
        <v>0</v>
      </c>
    </row>
    <row r="191" spans="1:67">
      <c r="A191" t="s">
        <v>72</v>
      </c>
      <c r="B191" t="s">
        <v>2272</v>
      </c>
      <c r="C191" t="s">
        <v>2273</v>
      </c>
      <c r="D191" t="s">
        <v>2274</v>
      </c>
      <c r="E191" t="s">
        <v>3250</v>
      </c>
      <c r="F191" t="s">
        <v>2274</v>
      </c>
      <c r="G191">
        <v>32609</v>
      </c>
      <c r="H191">
        <v>258</v>
      </c>
      <c r="I191">
        <v>153.89</v>
      </c>
      <c r="J191">
        <v>145.56</v>
      </c>
      <c r="K191">
        <v>0</v>
      </c>
      <c r="L191">
        <v>8.33</v>
      </c>
      <c r="M191">
        <v>0</v>
      </c>
      <c r="N191">
        <v>0</v>
      </c>
      <c r="O191">
        <v>0</v>
      </c>
      <c r="P191">
        <v>0</v>
      </c>
      <c r="Q191">
        <v>0</v>
      </c>
      <c r="R191" t="s">
        <v>5935</v>
      </c>
      <c r="S191">
        <v>566.63</v>
      </c>
      <c r="T191">
        <v>546.69</v>
      </c>
      <c r="U191">
        <v>0</v>
      </c>
      <c r="V191">
        <v>19.94</v>
      </c>
      <c r="W191">
        <v>0</v>
      </c>
      <c r="X191">
        <v>43</v>
      </c>
      <c r="Y191">
        <v>41</v>
      </c>
      <c r="Z191">
        <v>0</v>
      </c>
      <c r="AA191">
        <v>2</v>
      </c>
      <c r="AB191">
        <v>0</v>
      </c>
      <c r="AC191" t="s">
        <v>6824</v>
      </c>
      <c r="AD191">
        <v>372.05</v>
      </c>
      <c r="AE191">
        <v>29</v>
      </c>
      <c r="AF191" t="s">
        <v>343</v>
      </c>
      <c r="AG191">
        <v>0.6</v>
      </c>
      <c r="AH191">
        <v>4.72</v>
      </c>
      <c r="AI191">
        <v>3.68</v>
      </c>
      <c r="AJ191" t="s">
        <v>4187</v>
      </c>
      <c r="AK191" t="s">
        <v>5344</v>
      </c>
      <c r="AL191" t="s">
        <v>4606</v>
      </c>
      <c r="AM191" t="s">
        <v>6825</v>
      </c>
      <c r="AN191">
        <v>3.58</v>
      </c>
      <c r="AO191">
        <v>2.9</v>
      </c>
      <c r="AP191">
        <v>7</v>
      </c>
      <c r="AQ191">
        <v>21</v>
      </c>
      <c r="AR191">
        <v>51</v>
      </c>
      <c r="AS191">
        <v>1</v>
      </c>
      <c r="AT191">
        <v>1.5</v>
      </c>
      <c r="AU191">
        <v>1.7</v>
      </c>
      <c r="AV191">
        <v>53</v>
      </c>
      <c r="AW191">
        <v>704.37</v>
      </c>
      <c r="AX191">
        <v>53</v>
      </c>
      <c r="AY191" t="s">
        <v>5097</v>
      </c>
      <c r="AZ191" t="s">
        <v>528</v>
      </c>
      <c r="BA191" t="s">
        <v>5097</v>
      </c>
      <c r="BB191" t="s">
        <v>86</v>
      </c>
      <c r="BC191" t="s">
        <v>86</v>
      </c>
      <c r="BD191" t="s">
        <v>86</v>
      </c>
      <c r="BE191">
        <v>701.73</v>
      </c>
      <c r="BF191">
        <v>0</v>
      </c>
      <c r="BG191">
        <v>0</v>
      </c>
      <c r="BH191">
        <v>0</v>
      </c>
      <c r="BI191">
        <v>4</v>
      </c>
      <c r="BJ191">
        <v>53.16</v>
      </c>
      <c r="BK191">
        <v>4</v>
      </c>
      <c r="BL191">
        <v>13.24</v>
      </c>
      <c r="BM191">
        <v>1.8</v>
      </c>
      <c r="BN191">
        <v>2.64</v>
      </c>
      <c r="BO191">
        <v>0</v>
      </c>
    </row>
    <row r="192" spans="1:67">
      <c r="A192" t="s">
        <v>72</v>
      </c>
      <c r="B192" t="s">
        <v>1377</v>
      </c>
      <c r="C192" t="s">
        <v>1378</v>
      </c>
      <c r="D192" t="s">
        <v>1379</v>
      </c>
      <c r="E192" t="s">
        <v>879</v>
      </c>
      <c r="F192" t="s">
        <v>1379</v>
      </c>
      <c r="G192">
        <v>73152</v>
      </c>
      <c r="H192">
        <v>502</v>
      </c>
      <c r="I192">
        <v>402.25</v>
      </c>
      <c r="J192">
        <v>387.05</v>
      </c>
      <c r="K192">
        <v>0</v>
      </c>
      <c r="L192">
        <v>15.2</v>
      </c>
      <c r="M192">
        <v>0</v>
      </c>
      <c r="N192">
        <v>0</v>
      </c>
      <c r="O192">
        <v>0</v>
      </c>
      <c r="P192">
        <v>0</v>
      </c>
      <c r="Q192">
        <v>0</v>
      </c>
      <c r="R192" t="s">
        <v>5935</v>
      </c>
      <c r="S192">
        <v>851.88</v>
      </c>
      <c r="T192">
        <v>831.89</v>
      </c>
      <c r="U192">
        <v>0</v>
      </c>
      <c r="V192">
        <v>19.99</v>
      </c>
      <c r="W192">
        <v>0</v>
      </c>
      <c r="X192">
        <v>47</v>
      </c>
      <c r="Y192">
        <v>46</v>
      </c>
      <c r="Z192">
        <v>0</v>
      </c>
      <c r="AA192">
        <v>1</v>
      </c>
      <c r="AB192">
        <v>0</v>
      </c>
      <c r="AC192" t="s">
        <v>6826</v>
      </c>
      <c r="AD192">
        <v>678.66</v>
      </c>
      <c r="AE192">
        <v>34</v>
      </c>
      <c r="AF192" t="s">
        <v>701</v>
      </c>
      <c r="AG192">
        <v>0.8</v>
      </c>
      <c r="AH192">
        <v>5.5</v>
      </c>
      <c r="AI192">
        <v>2.12</v>
      </c>
      <c r="AJ192" t="s">
        <v>5434</v>
      </c>
      <c r="AK192" t="s">
        <v>6827</v>
      </c>
      <c r="AL192" t="s">
        <v>6828</v>
      </c>
      <c r="AM192" t="s">
        <v>6396</v>
      </c>
      <c r="AN192">
        <v>8.56</v>
      </c>
      <c r="AO192">
        <v>7.74</v>
      </c>
      <c r="AP192">
        <v>17</v>
      </c>
      <c r="AQ192">
        <v>25</v>
      </c>
      <c r="AR192">
        <v>58</v>
      </c>
      <c r="AS192">
        <v>2.4</v>
      </c>
      <c r="AT192">
        <v>1.8</v>
      </c>
      <c r="AU192">
        <v>1.9</v>
      </c>
      <c r="AV192">
        <v>52</v>
      </c>
      <c r="AW192">
        <v>1038.48</v>
      </c>
      <c r="AX192">
        <v>51</v>
      </c>
      <c r="AY192" t="s">
        <v>6354</v>
      </c>
      <c r="AZ192" t="s">
        <v>6829</v>
      </c>
      <c r="BA192" t="s">
        <v>5221</v>
      </c>
      <c r="BB192" t="s">
        <v>86</v>
      </c>
      <c r="BC192" t="s">
        <v>86</v>
      </c>
      <c r="BD192" t="s">
        <v>86</v>
      </c>
      <c r="BE192">
        <v>1032.48</v>
      </c>
      <c r="BF192">
        <v>1</v>
      </c>
      <c r="BG192">
        <v>18.99</v>
      </c>
      <c r="BH192">
        <v>1</v>
      </c>
      <c r="BI192">
        <v>6</v>
      </c>
      <c r="BJ192">
        <v>119.94</v>
      </c>
      <c r="BK192">
        <v>5</v>
      </c>
      <c r="BL192">
        <v>19.86</v>
      </c>
      <c r="BM192">
        <v>1.7</v>
      </c>
      <c r="BN192">
        <v>6</v>
      </c>
      <c r="BO192">
        <v>0</v>
      </c>
    </row>
    <row r="193" spans="1:67">
      <c r="A193" t="s">
        <v>72</v>
      </c>
      <c r="B193" t="s">
        <v>1774</v>
      </c>
      <c r="C193" t="s">
        <v>1775</v>
      </c>
      <c r="D193" t="s">
        <v>1776</v>
      </c>
      <c r="E193" t="s">
        <v>6114</v>
      </c>
      <c r="F193" t="s">
        <v>1776</v>
      </c>
      <c r="G193">
        <v>47237</v>
      </c>
      <c r="H193">
        <v>252</v>
      </c>
      <c r="I193">
        <v>181.21</v>
      </c>
      <c r="J193">
        <v>177.18</v>
      </c>
      <c r="K193">
        <v>0</v>
      </c>
      <c r="L193">
        <v>4.03</v>
      </c>
      <c r="M193">
        <v>0</v>
      </c>
      <c r="N193">
        <v>0</v>
      </c>
      <c r="O193">
        <v>0</v>
      </c>
      <c r="P193">
        <v>0</v>
      </c>
      <c r="Q193">
        <v>0</v>
      </c>
      <c r="R193" t="s">
        <v>5935</v>
      </c>
      <c r="S193">
        <v>549.16</v>
      </c>
      <c r="T193">
        <v>515.26</v>
      </c>
      <c r="U193">
        <v>0</v>
      </c>
      <c r="V193">
        <v>33.9</v>
      </c>
      <c r="W193">
        <v>0</v>
      </c>
      <c r="X193">
        <v>47</v>
      </c>
      <c r="Y193">
        <v>44</v>
      </c>
      <c r="Z193">
        <v>0</v>
      </c>
      <c r="AA193">
        <v>3</v>
      </c>
      <c r="AB193">
        <v>0</v>
      </c>
      <c r="AC193" t="s">
        <v>6826</v>
      </c>
      <c r="AD193">
        <v>485.9</v>
      </c>
      <c r="AE193">
        <v>42</v>
      </c>
      <c r="AF193" t="s">
        <v>3167</v>
      </c>
      <c r="AG193">
        <v>0.72</v>
      </c>
      <c r="AH193">
        <v>3.84</v>
      </c>
      <c r="AI193">
        <v>3.03</v>
      </c>
      <c r="AJ193" t="s">
        <v>3105</v>
      </c>
      <c r="AK193" t="s">
        <v>875</v>
      </c>
      <c r="AL193" t="s">
        <v>6830</v>
      </c>
      <c r="AM193" t="s">
        <v>6831</v>
      </c>
      <c r="AN193">
        <v>3.86</v>
      </c>
      <c r="AO193">
        <v>3.48</v>
      </c>
      <c r="AP193">
        <v>11</v>
      </c>
      <c r="AQ193">
        <v>21</v>
      </c>
      <c r="AR193">
        <v>50</v>
      </c>
      <c r="AS193">
        <v>1.6</v>
      </c>
      <c r="AT193">
        <v>1.5</v>
      </c>
      <c r="AU193">
        <v>1.7</v>
      </c>
      <c r="AV193">
        <v>52</v>
      </c>
      <c r="AW193">
        <v>587.6</v>
      </c>
      <c r="AX193">
        <v>51</v>
      </c>
      <c r="AY193" t="s">
        <v>6832</v>
      </c>
      <c r="AZ193" t="s">
        <v>6833</v>
      </c>
      <c r="BA193" t="s">
        <v>6834</v>
      </c>
      <c r="BB193" t="s">
        <v>86</v>
      </c>
      <c r="BC193" t="s">
        <v>86</v>
      </c>
      <c r="BD193" t="s">
        <v>86</v>
      </c>
      <c r="BE193">
        <v>586.47</v>
      </c>
      <c r="BF193">
        <v>0</v>
      </c>
      <c r="BG193">
        <v>0</v>
      </c>
      <c r="BH193">
        <v>0</v>
      </c>
      <c r="BI193">
        <v>2</v>
      </c>
      <c r="BJ193">
        <v>22.6</v>
      </c>
      <c r="BK193">
        <v>1</v>
      </c>
      <c r="BL193">
        <v>11.28</v>
      </c>
      <c r="BM193">
        <v>1.7</v>
      </c>
      <c r="BN193">
        <v>1.13</v>
      </c>
      <c r="BO193">
        <v>0</v>
      </c>
    </row>
    <row r="194" spans="1:67">
      <c r="A194" t="s">
        <v>72</v>
      </c>
      <c r="B194" t="s">
        <v>1514</v>
      </c>
      <c r="C194" t="s">
        <v>1515</v>
      </c>
      <c r="D194" t="s">
        <v>1516</v>
      </c>
      <c r="E194" t="s">
        <v>6835</v>
      </c>
      <c r="F194" t="s">
        <v>1516</v>
      </c>
      <c r="G194">
        <v>60462</v>
      </c>
      <c r="H194">
        <v>367</v>
      </c>
      <c r="I194">
        <v>263.23</v>
      </c>
      <c r="J194">
        <v>250.49</v>
      </c>
      <c r="K194">
        <v>0</v>
      </c>
      <c r="L194">
        <v>12.74</v>
      </c>
      <c r="M194">
        <v>0</v>
      </c>
      <c r="N194">
        <v>0</v>
      </c>
      <c r="O194">
        <v>0</v>
      </c>
      <c r="P194">
        <v>0</v>
      </c>
      <c r="Q194">
        <v>0</v>
      </c>
      <c r="R194" t="s">
        <v>5935</v>
      </c>
      <c r="S194">
        <v>583.21</v>
      </c>
      <c r="T194">
        <v>544.24</v>
      </c>
      <c r="U194">
        <v>0</v>
      </c>
      <c r="V194">
        <v>38.97</v>
      </c>
      <c r="W194">
        <v>0</v>
      </c>
      <c r="X194">
        <v>44</v>
      </c>
      <c r="Y194">
        <v>42</v>
      </c>
      <c r="Z194">
        <v>0</v>
      </c>
      <c r="AA194">
        <v>2</v>
      </c>
      <c r="AB194">
        <v>0</v>
      </c>
      <c r="AC194" t="s">
        <v>681</v>
      </c>
      <c r="AD194">
        <v>480.63</v>
      </c>
      <c r="AE194">
        <v>37</v>
      </c>
      <c r="AF194" t="s">
        <v>512</v>
      </c>
      <c r="AG194">
        <v>0.72</v>
      </c>
      <c r="AH194">
        <v>4.35</v>
      </c>
      <c r="AI194">
        <v>2.22</v>
      </c>
      <c r="AJ194" t="s">
        <v>6836</v>
      </c>
      <c r="AK194" t="s">
        <v>6837</v>
      </c>
      <c r="AL194" t="s">
        <v>6837</v>
      </c>
      <c r="AM194" t="s">
        <v>6838</v>
      </c>
      <c r="AN194">
        <v>5.98</v>
      </c>
      <c r="AO194">
        <v>5.06</v>
      </c>
      <c r="AP194">
        <v>8</v>
      </c>
      <c r="AQ194">
        <v>15</v>
      </c>
      <c r="AR194">
        <v>51</v>
      </c>
      <c r="AS194">
        <v>1.1</v>
      </c>
      <c r="AT194">
        <v>1.1</v>
      </c>
      <c r="AU194">
        <v>1.7</v>
      </c>
      <c r="AV194">
        <v>52</v>
      </c>
      <c r="AW194">
        <v>649.5</v>
      </c>
      <c r="AX194">
        <v>52</v>
      </c>
      <c r="AY194" t="s">
        <v>6839</v>
      </c>
      <c r="AZ194" t="s">
        <v>6840</v>
      </c>
      <c r="BA194" t="s">
        <v>6839</v>
      </c>
      <c r="BB194" t="s">
        <v>86</v>
      </c>
      <c r="BC194" t="s">
        <v>86</v>
      </c>
      <c r="BD194" t="s">
        <v>86</v>
      </c>
      <c r="BE194">
        <v>649.5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12.49</v>
      </c>
      <c r="BM194">
        <v>1.7</v>
      </c>
      <c r="BN194">
        <v>0</v>
      </c>
      <c r="BO194">
        <v>0</v>
      </c>
    </row>
    <row r="195" spans="1:67">
      <c r="A195" t="s">
        <v>72</v>
      </c>
      <c r="B195" t="s">
        <v>4157</v>
      </c>
      <c r="C195" t="s">
        <v>6841</v>
      </c>
      <c r="D195" t="s">
        <v>4158</v>
      </c>
      <c r="E195" t="s">
        <v>6842</v>
      </c>
      <c r="F195" t="s">
        <v>4158</v>
      </c>
      <c r="G195">
        <v>35744</v>
      </c>
      <c r="H195">
        <v>424</v>
      </c>
      <c r="I195">
        <v>321.07</v>
      </c>
      <c r="J195">
        <v>275.79</v>
      </c>
      <c r="K195">
        <v>0</v>
      </c>
      <c r="L195">
        <v>45.28</v>
      </c>
      <c r="M195">
        <v>0</v>
      </c>
      <c r="N195">
        <v>0</v>
      </c>
      <c r="O195">
        <v>0</v>
      </c>
      <c r="P195">
        <v>0</v>
      </c>
      <c r="Q195">
        <v>0</v>
      </c>
      <c r="R195" t="s">
        <v>5935</v>
      </c>
      <c r="S195">
        <v>449.46</v>
      </c>
      <c r="T195">
        <v>389.52</v>
      </c>
      <c r="U195">
        <v>0</v>
      </c>
      <c r="V195">
        <v>59.94</v>
      </c>
      <c r="W195">
        <v>0</v>
      </c>
      <c r="X195">
        <v>46</v>
      </c>
      <c r="Y195">
        <v>40</v>
      </c>
      <c r="Z195">
        <v>0</v>
      </c>
      <c r="AA195">
        <v>6</v>
      </c>
      <c r="AB195">
        <v>0</v>
      </c>
      <c r="AC195" t="s">
        <v>6843</v>
      </c>
      <c r="AD195">
        <v>439.56</v>
      </c>
      <c r="AE195">
        <v>45</v>
      </c>
      <c r="AF195" t="s">
        <v>5874</v>
      </c>
      <c r="AG195">
        <v>0.76</v>
      </c>
      <c r="AH195">
        <v>8.98</v>
      </c>
      <c r="AI195">
        <v>1.4</v>
      </c>
      <c r="AJ195" t="s">
        <v>5557</v>
      </c>
      <c r="AK195" t="s">
        <v>6844</v>
      </c>
      <c r="AL195" t="s">
        <v>6845</v>
      </c>
      <c r="AM195" t="s">
        <v>6846</v>
      </c>
      <c r="AN195">
        <v>6.98</v>
      </c>
      <c r="AO195">
        <v>6.17</v>
      </c>
      <c r="AP195">
        <v>17</v>
      </c>
      <c r="AQ195">
        <v>33</v>
      </c>
      <c r="AR195">
        <v>63</v>
      </c>
      <c r="AS195">
        <v>2.4</v>
      </c>
      <c r="AT195">
        <v>2.4</v>
      </c>
      <c r="AU195">
        <v>2.1</v>
      </c>
      <c r="AV195">
        <v>52</v>
      </c>
      <c r="AW195">
        <v>499.5</v>
      </c>
      <c r="AX195">
        <v>52</v>
      </c>
      <c r="AY195" t="s">
        <v>86</v>
      </c>
      <c r="AZ195" t="s">
        <v>86</v>
      </c>
      <c r="BA195" t="s">
        <v>86</v>
      </c>
      <c r="BB195" t="s">
        <v>86</v>
      </c>
      <c r="BC195" t="s">
        <v>86</v>
      </c>
      <c r="BD195" t="s">
        <v>86</v>
      </c>
      <c r="BE195">
        <v>450.52</v>
      </c>
      <c r="BF195">
        <v>0</v>
      </c>
      <c r="BG195">
        <v>0</v>
      </c>
      <c r="BH195">
        <v>0</v>
      </c>
      <c r="BI195">
        <v>31</v>
      </c>
      <c r="BJ195">
        <v>309.69</v>
      </c>
      <c r="BK195">
        <v>31</v>
      </c>
      <c r="BL195">
        <v>8.66</v>
      </c>
      <c r="BM195">
        <v>1.7</v>
      </c>
      <c r="BN195">
        <v>48.98</v>
      </c>
      <c r="BO195">
        <v>0</v>
      </c>
    </row>
    <row r="196" spans="1:67">
      <c r="A196" t="s">
        <v>72</v>
      </c>
      <c r="B196" t="s">
        <v>1353</v>
      </c>
      <c r="C196" t="s">
        <v>1354</v>
      </c>
      <c r="D196" t="s">
        <v>1355</v>
      </c>
      <c r="E196" t="s">
        <v>1513</v>
      </c>
      <c r="F196" t="s">
        <v>1355</v>
      </c>
      <c r="G196">
        <v>9239</v>
      </c>
      <c r="H196">
        <v>154</v>
      </c>
      <c r="I196">
        <v>73.91</v>
      </c>
      <c r="J196">
        <v>68.96</v>
      </c>
      <c r="K196">
        <v>0</v>
      </c>
      <c r="L196">
        <v>4.95</v>
      </c>
      <c r="M196">
        <v>0</v>
      </c>
      <c r="N196">
        <v>0</v>
      </c>
      <c r="O196">
        <v>0</v>
      </c>
      <c r="P196">
        <v>0</v>
      </c>
      <c r="Q196">
        <v>0</v>
      </c>
      <c r="R196" t="s">
        <v>5935</v>
      </c>
      <c r="S196">
        <v>231.78</v>
      </c>
      <c r="T196">
        <v>231.78</v>
      </c>
      <c r="U196">
        <v>0</v>
      </c>
      <c r="V196">
        <v>0</v>
      </c>
      <c r="W196">
        <v>0</v>
      </c>
      <c r="X196">
        <v>22</v>
      </c>
      <c r="Y196">
        <v>22</v>
      </c>
      <c r="Z196">
        <v>0</v>
      </c>
      <c r="AA196">
        <v>0</v>
      </c>
      <c r="AB196">
        <v>0</v>
      </c>
      <c r="AC196" t="s">
        <v>6847</v>
      </c>
      <c r="AD196">
        <v>199.8</v>
      </c>
      <c r="AE196">
        <v>20</v>
      </c>
      <c r="AF196" t="s">
        <v>5898</v>
      </c>
      <c r="AG196">
        <v>0.48</v>
      </c>
      <c r="AH196">
        <v>8</v>
      </c>
      <c r="AI196">
        <v>3.14</v>
      </c>
      <c r="AJ196" t="s">
        <v>5757</v>
      </c>
      <c r="AK196" t="s">
        <v>6848</v>
      </c>
      <c r="AL196" t="s">
        <v>6849</v>
      </c>
      <c r="AM196" t="s">
        <v>6850</v>
      </c>
      <c r="AN196">
        <v>3.36</v>
      </c>
      <c r="AO196">
        <v>1.45</v>
      </c>
      <c r="AP196">
        <v>17</v>
      </c>
      <c r="AQ196">
        <v>24</v>
      </c>
      <c r="AR196">
        <v>52</v>
      </c>
      <c r="AS196">
        <v>2.4</v>
      </c>
      <c r="AT196">
        <v>1.7</v>
      </c>
      <c r="AU196">
        <v>1.7</v>
      </c>
      <c r="AV196">
        <v>51</v>
      </c>
      <c r="AW196">
        <v>489.51</v>
      </c>
      <c r="AX196">
        <v>50</v>
      </c>
      <c r="AY196" t="s">
        <v>6851</v>
      </c>
      <c r="AZ196" t="s">
        <v>2313</v>
      </c>
      <c r="BA196" t="s">
        <v>1616</v>
      </c>
      <c r="BB196" t="s">
        <v>86</v>
      </c>
      <c r="BC196" t="s">
        <v>86</v>
      </c>
      <c r="BD196" t="s">
        <v>86</v>
      </c>
      <c r="BE196">
        <v>487.51</v>
      </c>
      <c r="BF196">
        <v>0</v>
      </c>
      <c r="BG196">
        <v>0</v>
      </c>
      <c r="BH196">
        <v>0</v>
      </c>
      <c r="BI196">
        <v>4</v>
      </c>
      <c r="BJ196">
        <v>39.96</v>
      </c>
      <c r="BK196">
        <v>3</v>
      </c>
      <c r="BL196">
        <v>9.56</v>
      </c>
      <c r="BM196">
        <v>1.7</v>
      </c>
      <c r="BN196">
        <v>2</v>
      </c>
      <c r="BO196">
        <v>0</v>
      </c>
    </row>
    <row r="197" spans="1:67">
      <c r="A197" t="s">
        <v>72</v>
      </c>
      <c r="B197" t="s">
        <v>1943</v>
      </c>
      <c r="C197" t="s">
        <v>5317</v>
      </c>
      <c r="D197" t="s">
        <v>1945</v>
      </c>
      <c r="E197" t="s">
        <v>6852</v>
      </c>
      <c r="F197" t="s">
        <v>1945</v>
      </c>
      <c r="G197">
        <v>9028</v>
      </c>
      <c r="H197">
        <v>140</v>
      </c>
      <c r="I197">
        <v>64.08</v>
      </c>
      <c r="J197">
        <v>62.9</v>
      </c>
      <c r="K197">
        <v>0</v>
      </c>
      <c r="L197">
        <v>1.18</v>
      </c>
      <c r="M197">
        <v>0</v>
      </c>
      <c r="N197">
        <v>0</v>
      </c>
      <c r="O197">
        <v>0</v>
      </c>
      <c r="P197">
        <v>0</v>
      </c>
      <c r="Q197">
        <v>0</v>
      </c>
      <c r="R197" t="s">
        <v>5935</v>
      </c>
      <c r="S197">
        <v>194.38</v>
      </c>
      <c r="T197">
        <v>185.88</v>
      </c>
      <c r="U197">
        <v>0</v>
      </c>
      <c r="V197">
        <v>8.5</v>
      </c>
      <c r="W197">
        <v>0</v>
      </c>
      <c r="X197">
        <v>13</v>
      </c>
      <c r="Y197">
        <v>12</v>
      </c>
      <c r="Z197">
        <v>0</v>
      </c>
      <c r="AA197">
        <v>1</v>
      </c>
      <c r="AB197">
        <v>0</v>
      </c>
      <c r="AC197" t="s">
        <v>5082</v>
      </c>
      <c r="AD197">
        <v>144.42</v>
      </c>
      <c r="AE197">
        <v>9</v>
      </c>
      <c r="AF197" t="s">
        <v>760</v>
      </c>
      <c r="AG197">
        <v>0.46</v>
      </c>
      <c r="AH197">
        <v>7.1</v>
      </c>
      <c r="AI197">
        <v>3.03</v>
      </c>
      <c r="AJ197" t="s">
        <v>5645</v>
      </c>
      <c r="AK197" t="s">
        <v>6853</v>
      </c>
      <c r="AL197" t="s">
        <v>3156</v>
      </c>
      <c r="AM197" t="s">
        <v>6854</v>
      </c>
      <c r="AN197">
        <v>4.93</v>
      </c>
      <c r="AO197">
        <v>1.26</v>
      </c>
      <c r="AP197">
        <v>13</v>
      </c>
      <c r="AQ197">
        <v>24</v>
      </c>
      <c r="AR197">
        <v>53</v>
      </c>
      <c r="AS197">
        <v>1.9</v>
      </c>
      <c r="AT197">
        <v>1.7</v>
      </c>
      <c r="AU197">
        <v>1.8</v>
      </c>
      <c r="AV197">
        <v>51</v>
      </c>
      <c r="AW197">
        <v>865.64</v>
      </c>
      <c r="AX197">
        <v>47</v>
      </c>
      <c r="AY197" t="s">
        <v>828</v>
      </c>
      <c r="AZ197" t="s">
        <v>6855</v>
      </c>
      <c r="BA197" t="s">
        <v>1668</v>
      </c>
      <c r="BB197" t="s">
        <v>86</v>
      </c>
      <c r="BC197" t="s">
        <v>86</v>
      </c>
      <c r="BD197" t="s">
        <v>86</v>
      </c>
      <c r="BE197">
        <v>852.89</v>
      </c>
      <c r="BF197">
        <v>1</v>
      </c>
      <c r="BG197">
        <v>16.14</v>
      </c>
      <c r="BH197">
        <v>1</v>
      </c>
      <c r="BI197">
        <v>15</v>
      </c>
      <c r="BJ197">
        <v>254.85</v>
      </c>
      <c r="BK197">
        <v>11</v>
      </c>
      <c r="BL197">
        <v>16.72</v>
      </c>
      <c r="BM197">
        <v>1.7</v>
      </c>
      <c r="BN197">
        <v>12.75</v>
      </c>
      <c r="BO197">
        <v>0</v>
      </c>
    </row>
    <row r="198" spans="1:67">
      <c r="A198" t="s">
        <v>72</v>
      </c>
      <c r="B198" t="s">
        <v>2155</v>
      </c>
      <c r="C198" t="s">
        <v>2156</v>
      </c>
      <c r="D198" t="s">
        <v>2157</v>
      </c>
      <c r="E198" t="s">
        <v>648</v>
      </c>
      <c r="F198" t="s">
        <v>2157</v>
      </c>
      <c r="G198">
        <v>26743</v>
      </c>
      <c r="H198">
        <v>285</v>
      </c>
      <c r="I198">
        <v>172.56</v>
      </c>
      <c r="J198">
        <v>148.38</v>
      </c>
      <c r="K198">
        <v>0</v>
      </c>
      <c r="L198">
        <v>24.18</v>
      </c>
      <c r="M198">
        <v>0</v>
      </c>
      <c r="N198">
        <v>0</v>
      </c>
      <c r="O198">
        <v>0</v>
      </c>
      <c r="P198">
        <v>0</v>
      </c>
      <c r="Q198">
        <v>0</v>
      </c>
      <c r="R198" t="s">
        <v>5935</v>
      </c>
      <c r="S198">
        <v>567.64</v>
      </c>
      <c r="T198">
        <v>516.67</v>
      </c>
      <c r="U198">
        <v>0</v>
      </c>
      <c r="V198">
        <v>50.97</v>
      </c>
      <c r="W198">
        <v>0</v>
      </c>
      <c r="X198">
        <v>34</v>
      </c>
      <c r="Y198">
        <v>32</v>
      </c>
      <c r="Z198">
        <v>0</v>
      </c>
      <c r="AA198">
        <v>2</v>
      </c>
      <c r="AB198">
        <v>0</v>
      </c>
      <c r="AC198" t="s">
        <v>2265</v>
      </c>
      <c r="AD198">
        <v>441.74</v>
      </c>
      <c r="AE198">
        <v>24</v>
      </c>
      <c r="AF198" t="s">
        <v>2794</v>
      </c>
      <c r="AG198">
        <v>0.61</v>
      </c>
      <c r="AH198">
        <v>6.45</v>
      </c>
      <c r="AI198">
        <v>3.29</v>
      </c>
      <c r="AJ198" t="s">
        <v>6856</v>
      </c>
      <c r="AK198" t="s">
        <v>6857</v>
      </c>
      <c r="AL198" t="s">
        <v>6858</v>
      </c>
      <c r="AM198" t="s">
        <v>6859</v>
      </c>
      <c r="AN198">
        <v>5.08</v>
      </c>
      <c r="AO198">
        <v>3.38</v>
      </c>
      <c r="AP198">
        <v>10</v>
      </c>
      <c r="AQ198">
        <v>23</v>
      </c>
      <c r="AR198">
        <v>53</v>
      </c>
      <c r="AS198">
        <v>1.4</v>
      </c>
      <c r="AT198">
        <v>1.6</v>
      </c>
      <c r="AU198">
        <v>1.8</v>
      </c>
      <c r="AV198">
        <v>51</v>
      </c>
      <c r="AW198">
        <v>866.49</v>
      </c>
      <c r="AX198">
        <v>47</v>
      </c>
      <c r="AY198" t="s">
        <v>6860</v>
      </c>
      <c r="AZ198" t="s">
        <v>6860</v>
      </c>
      <c r="BA198" t="s">
        <v>2239</v>
      </c>
      <c r="BB198" t="s">
        <v>86</v>
      </c>
      <c r="BC198" t="s">
        <v>86</v>
      </c>
      <c r="BD198" t="s">
        <v>86</v>
      </c>
      <c r="BE198">
        <v>857.15</v>
      </c>
      <c r="BF198">
        <v>0</v>
      </c>
      <c r="BG198">
        <v>0</v>
      </c>
      <c r="BH198">
        <v>0</v>
      </c>
      <c r="BI198">
        <v>11</v>
      </c>
      <c r="BJ198">
        <v>186.89</v>
      </c>
      <c r="BK198">
        <v>7</v>
      </c>
      <c r="BL198">
        <v>16.81</v>
      </c>
      <c r="BM198">
        <v>1.7</v>
      </c>
      <c r="BN198">
        <v>9.34</v>
      </c>
      <c r="BO198">
        <v>0</v>
      </c>
    </row>
    <row r="199" spans="1:67">
      <c r="A199" t="s">
        <v>72</v>
      </c>
      <c r="B199" t="s">
        <v>1899</v>
      </c>
      <c r="C199" t="s">
        <v>1900</v>
      </c>
      <c r="D199" t="s">
        <v>1901</v>
      </c>
      <c r="E199" t="s">
        <v>6861</v>
      </c>
      <c r="F199" t="s">
        <v>1901</v>
      </c>
      <c r="G199">
        <v>41237</v>
      </c>
      <c r="H199">
        <v>203</v>
      </c>
      <c r="I199">
        <v>197.56</v>
      </c>
      <c r="J199">
        <v>191.17</v>
      </c>
      <c r="K199">
        <v>0</v>
      </c>
      <c r="L199">
        <v>6.39</v>
      </c>
      <c r="M199">
        <v>0</v>
      </c>
      <c r="N199">
        <v>0</v>
      </c>
      <c r="O199">
        <v>0</v>
      </c>
      <c r="P199">
        <v>0</v>
      </c>
      <c r="Q199">
        <v>0</v>
      </c>
      <c r="R199" t="s">
        <v>5935</v>
      </c>
      <c r="S199">
        <v>497.34</v>
      </c>
      <c r="T199">
        <v>469.36</v>
      </c>
      <c r="U199">
        <v>0</v>
      </c>
      <c r="V199">
        <v>27.98</v>
      </c>
      <c r="W199">
        <v>0</v>
      </c>
      <c r="X199">
        <v>36</v>
      </c>
      <c r="Y199">
        <v>34</v>
      </c>
      <c r="Z199">
        <v>0</v>
      </c>
      <c r="AA199">
        <v>2</v>
      </c>
      <c r="AB199">
        <v>0</v>
      </c>
      <c r="AC199" t="s">
        <v>1496</v>
      </c>
      <c r="AD199">
        <v>461.67</v>
      </c>
      <c r="AE199">
        <v>33</v>
      </c>
      <c r="AF199" t="s">
        <v>605</v>
      </c>
      <c r="AG199">
        <v>0.97</v>
      </c>
      <c r="AH199">
        <v>4.79</v>
      </c>
      <c r="AI199">
        <v>2.52</v>
      </c>
      <c r="AJ199" t="s">
        <v>4725</v>
      </c>
      <c r="AK199" t="s">
        <v>5953</v>
      </c>
      <c r="AL199" t="s">
        <v>6862</v>
      </c>
      <c r="AM199" t="s">
        <v>6863</v>
      </c>
      <c r="AN199">
        <v>5.49</v>
      </c>
      <c r="AO199">
        <v>3.87</v>
      </c>
      <c r="AP199">
        <v>11</v>
      </c>
      <c r="AQ199">
        <v>22</v>
      </c>
      <c r="AR199">
        <v>53</v>
      </c>
      <c r="AS199">
        <v>1.6</v>
      </c>
      <c r="AT199">
        <v>1.6</v>
      </c>
      <c r="AU199">
        <v>1.8</v>
      </c>
      <c r="AV199">
        <v>51</v>
      </c>
      <c r="AW199">
        <v>713.49</v>
      </c>
      <c r="AX199">
        <v>51</v>
      </c>
      <c r="AY199" t="s">
        <v>5272</v>
      </c>
      <c r="AZ199" t="s">
        <v>6864</v>
      </c>
      <c r="BA199" t="s">
        <v>6865</v>
      </c>
      <c r="BB199" t="s">
        <v>86</v>
      </c>
      <c r="BC199" t="s">
        <v>86</v>
      </c>
      <c r="BD199" t="s">
        <v>86</v>
      </c>
      <c r="BE199">
        <v>667.99</v>
      </c>
      <c r="BF199">
        <v>0</v>
      </c>
      <c r="BG199">
        <v>0</v>
      </c>
      <c r="BH199">
        <v>0</v>
      </c>
      <c r="BI199">
        <v>33</v>
      </c>
      <c r="BJ199">
        <v>461.67</v>
      </c>
      <c r="BK199">
        <v>33</v>
      </c>
      <c r="BL199">
        <v>13.1</v>
      </c>
      <c r="BM199">
        <v>1.7</v>
      </c>
      <c r="BN199">
        <v>45.5</v>
      </c>
      <c r="BO199">
        <v>0</v>
      </c>
    </row>
    <row r="200" spans="1:67">
      <c r="A200" t="s">
        <v>72</v>
      </c>
      <c r="B200" t="s">
        <v>2415</v>
      </c>
      <c r="C200" t="s">
        <v>2416</v>
      </c>
      <c r="D200" t="s">
        <v>2417</v>
      </c>
      <c r="E200" t="s">
        <v>5570</v>
      </c>
      <c r="F200" t="s">
        <v>2417</v>
      </c>
      <c r="G200">
        <v>20104</v>
      </c>
      <c r="H200">
        <v>198</v>
      </c>
      <c r="I200">
        <v>60.59</v>
      </c>
      <c r="J200">
        <v>51.16</v>
      </c>
      <c r="K200">
        <v>0</v>
      </c>
      <c r="L200">
        <v>9.43</v>
      </c>
      <c r="M200">
        <v>0</v>
      </c>
      <c r="N200">
        <v>0</v>
      </c>
      <c r="O200">
        <v>0</v>
      </c>
      <c r="P200">
        <v>0</v>
      </c>
      <c r="Q200">
        <v>0</v>
      </c>
      <c r="R200" t="s">
        <v>5935</v>
      </c>
      <c r="S200">
        <v>285.77</v>
      </c>
      <c r="T200">
        <v>220.82</v>
      </c>
      <c r="U200">
        <v>0</v>
      </c>
      <c r="V200">
        <v>64.95</v>
      </c>
      <c r="W200">
        <v>0</v>
      </c>
      <c r="X200">
        <v>21</v>
      </c>
      <c r="Y200">
        <v>16</v>
      </c>
      <c r="Z200">
        <v>0</v>
      </c>
      <c r="AA200">
        <v>5</v>
      </c>
      <c r="AB200">
        <v>0</v>
      </c>
      <c r="AC200" t="s">
        <v>6866</v>
      </c>
      <c r="AD200">
        <v>233.82</v>
      </c>
      <c r="AE200">
        <v>17</v>
      </c>
      <c r="AF200" t="s">
        <v>2545</v>
      </c>
      <c r="AG200">
        <v>0.31</v>
      </c>
      <c r="AH200">
        <v>3.01</v>
      </c>
      <c r="AI200">
        <v>4.72</v>
      </c>
      <c r="AJ200" t="s">
        <v>6867</v>
      </c>
      <c r="AK200" t="s">
        <v>6868</v>
      </c>
      <c r="AL200" t="s">
        <v>2431</v>
      </c>
      <c r="AM200" t="s">
        <v>6869</v>
      </c>
      <c r="AN200">
        <v>2.89</v>
      </c>
      <c r="AO200">
        <v>1.21</v>
      </c>
      <c r="AP200">
        <v>12</v>
      </c>
      <c r="AQ200">
        <v>24</v>
      </c>
      <c r="AR200">
        <v>51</v>
      </c>
      <c r="AS200">
        <v>1.7</v>
      </c>
      <c r="AT200">
        <v>1.7</v>
      </c>
      <c r="AU200">
        <v>1.7</v>
      </c>
      <c r="AV200">
        <v>50</v>
      </c>
      <c r="AW200">
        <v>648.85</v>
      </c>
      <c r="AX200">
        <v>48</v>
      </c>
      <c r="AY200" t="s">
        <v>6403</v>
      </c>
      <c r="AZ200" t="s">
        <v>6870</v>
      </c>
      <c r="BA200" t="s">
        <v>4943</v>
      </c>
      <c r="BB200" t="s">
        <v>86</v>
      </c>
      <c r="BC200" t="s">
        <v>86</v>
      </c>
      <c r="BD200" t="s">
        <v>86</v>
      </c>
      <c r="BE200">
        <v>640.38</v>
      </c>
      <c r="BF200">
        <v>1</v>
      </c>
      <c r="BG200">
        <v>12.34</v>
      </c>
      <c r="BH200">
        <v>1</v>
      </c>
      <c r="BI200">
        <v>13</v>
      </c>
      <c r="BJ200">
        <v>168.87</v>
      </c>
      <c r="BK200">
        <v>11</v>
      </c>
      <c r="BL200">
        <v>12.81</v>
      </c>
      <c r="BM200">
        <v>1.7</v>
      </c>
      <c r="BN200">
        <v>8.47</v>
      </c>
      <c r="BO200">
        <v>0</v>
      </c>
    </row>
    <row r="201" spans="1:67">
      <c r="A201" t="s">
        <v>72</v>
      </c>
      <c r="B201" t="s">
        <v>1740</v>
      </c>
      <c r="C201" t="s">
        <v>1741</v>
      </c>
      <c r="D201" t="s">
        <v>1742</v>
      </c>
      <c r="E201" t="s">
        <v>426</v>
      </c>
      <c r="F201" t="s">
        <v>1742</v>
      </c>
      <c r="G201">
        <v>32577</v>
      </c>
      <c r="H201">
        <v>196</v>
      </c>
      <c r="I201">
        <v>118.17</v>
      </c>
      <c r="J201">
        <v>117.51</v>
      </c>
      <c r="K201">
        <v>0</v>
      </c>
      <c r="L201">
        <v>0.66</v>
      </c>
      <c r="M201">
        <v>0</v>
      </c>
      <c r="N201">
        <v>0</v>
      </c>
      <c r="O201">
        <v>0</v>
      </c>
      <c r="P201">
        <v>0</v>
      </c>
      <c r="Q201">
        <v>0</v>
      </c>
      <c r="R201" t="s">
        <v>5935</v>
      </c>
      <c r="S201">
        <v>428.64</v>
      </c>
      <c r="T201">
        <v>428.64</v>
      </c>
      <c r="U201">
        <v>0</v>
      </c>
      <c r="V201">
        <v>0</v>
      </c>
      <c r="W201">
        <v>0</v>
      </c>
      <c r="X201">
        <v>32</v>
      </c>
      <c r="Y201">
        <v>32</v>
      </c>
      <c r="Z201">
        <v>0</v>
      </c>
      <c r="AA201">
        <v>0</v>
      </c>
      <c r="AB201">
        <v>0</v>
      </c>
      <c r="AC201" t="s">
        <v>1099</v>
      </c>
      <c r="AD201">
        <v>311.74</v>
      </c>
      <c r="AE201">
        <v>24</v>
      </c>
      <c r="AF201" t="s">
        <v>860</v>
      </c>
      <c r="AG201">
        <v>0.6</v>
      </c>
      <c r="AH201">
        <v>3.63</v>
      </c>
      <c r="AI201">
        <v>3.63</v>
      </c>
      <c r="AJ201" t="s">
        <v>6871</v>
      </c>
      <c r="AK201" t="s">
        <v>6872</v>
      </c>
      <c r="AL201" t="s">
        <v>2211</v>
      </c>
      <c r="AM201" t="s">
        <v>6873</v>
      </c>
      <c r="AN201">
        <v>3.69</v>
      </c>
      <c r="AO201">
        <v>2.36</v>
      </c>
      <c r="AP201">
        <v>18</v>
      </c>
      <c r="AQ201">
        <v>31</v>
      </c>
      <c r="AR201">
        <v>54</v>
      </c>
      <c r="AS201">
        <v>2.6</v>
      </c>
      <c r="AT201">
        <v>2.2</v>
      </c>
      <c r="AU201">
        <v>1.8</v>
      </c>
      <c r="AV201">
        <v>50</v>
      </c>
      <c r="AW201">
        <v>598.3</v>
      </c>
      <c r="AX201">
        <v>48</v>
      </c>
      <c r="AY201" t="s">
        <v>6874</v>
      </c>
      <c r="AZ201" t="s">
        <v>6875</v>
      </c>
      <c r="BA201" t="s">
        <v>4943</v>
      </c>
      <c r="BB201" t="s">
        <v>86</v>
      </c>
      <c r="BC201" t="s">
        <v>86</v>
      </c>
      <c r="BD201" t="s">
        <v>86</v>
      </c>
      <c r="BE201">
        <v>592.98</v>
      </c>
      <c r="BF201">
        <v>2</v>
      </c>
      <c r="BG201">
        <v>22.78</v>
      </c>
      <c r="BH201">
        <v>2</v>
      </c>
      <c r="BI201">
        <v>9</v>
      </c>
      <c r="BJ201">
        <v>106.71</v>
      </c>
      <c r="BK201">
        <v>7</v>
      </c>
      <c r="BL201">
        <v>11.86</v>
      </c>
      <c r="BM201">
        <v>1.7</v>
      </c>
      <c r="BN201">
        <v>5.32</v>
      </c>
      <c r="BO201">
        <v>0</v>
      </c>
    </row>
    <row r="202" spans="1:67">
      <c r="A202" t="s">
        <v>72</v>
      </c>
      <c r="B202" t="s">
        <v>1536</v>
      </c>
      <c r="C202" t="s">
        <v>1537</v>
      </c>
      <c r="D202" t="s">
        <v>1538</v>
      </c>
      <c r="E202" t="s">
        <v>4797</v>
      </c>
      <c r="F202" t="s">
        <v>1538</v>
      </c>
      <c r="G202">
        <v>59984</v>
      </c>
      <c r="H202">
        <v>318</v>
      </c>
      <c r="I202">
        <v>223.46</v>
      </c>
      <c r="J202">
        <v>160.92</v>
      </c>
      <c r="K202">
        <v>0</v>
      </c>
      <c r="L202">
        <v>62.54</v>
      </c>
      <c r="M202">
        <v>0</v>
      </c>
      <c r="N202">
        <v>0</v>
      </c>
      <c r="O202">
        <v>0</v>
      </c>
      <c r="P202">
        <v>0</v>
      </c>
      <c r="Q202">
        <v>0</v>
      </c>
      <c r="R202" t="s">
        <v>5935</v>
      </c>
      <c r="S202">
        <v>692.65</v>
      </c>
      <c r="T202">
        <v>492.75</v>
      </c>
      <c r="U202">
        <v>0</v>
      </c>
      <c r="V202">
        <v>199.9</v>
      </c>
      <c r="W202">
        <v>0</v>
      </c>
      <c r="X202">
        <v>35</v>
      </c>
      <c r="Y202">
        <v>25</v>
      </c>
      <c r="Z202">
        <v>0</v>
      </c>
      <c r="AA202">
        <v>10</v>
      </c>
      <c r="AB202">
        <v>0</v>
      </c>
      <c r="AC202" t="s">
        <v>5557</v>
      </c>
      <c r="AD202">
        <v>619.69</v>
      </c>
      <c r="AE202">
        <v>31</v>
      </c>
      <c r="AF202" t="s">
        <v>3167</v>
      </c>
      <c r="AG202">
        <v>0.7</v>
      </c>
      <c r="AH202">
        <v>3.73</v>
      </c>
      <c r="AI202">
        <v>3.1</v>
      </c>
      <c r="AJ202" t="s">
        <v>6876</v>
      </c>
      <c r="AK202" t="s">
        <v>6877</v>
      </c>
      <c r="AL202" t="s">
        <v>1988</v>
      </c>
      <c r="AM202" t="s">
        <v>6878</v>
      </c>
      <c r="AN202">
        <v>6.38</v>
      </c>
      <c r="AO202">
        <v>4.47</v>
      </c>
      <c r="AP202">
        <v>5</v>
      </c>
      <c r="AQ202">
        <v>12</v>
      </c>
      <c r="AR202">
        <v>45</v>
      </c>
      <c r="AS202">
        <v>0.7</v>
      </c>
      <c r="AT202">
        <v>0.9</v>
      </c>
      <c r="AU202">
        <v>1.5</v>
      </c>
      <c r="AV202">
        <v>50</v>
      </c>
      <c r="AW202">
        <v>999.5</v>
      </c>
      <c r="AX202">
        <v>49</v>
      </c>
      <c r="AY202" t="s">
        <v>6879</v>
      </c>
      <c r="AZ202" t="s">
        <v>6879</v>
      </c>
      <c r="BA202" t="s">
        <v>2182</v>
      </c>
      <c r="BB202" t="s">
        <v>86</v>
      </c>
      <c r="BC202" t="s">
        <v>86</v>
      </c>
      <c r="BD202" t="s">
        <v>86</v>
      </c>
      <c r="BE202">
        <v>997.5</v>
      </c>
      <c r="BF202">
        <v>0</v>
      </c>
      <c r="BG202">
        <v>0</v>
      </c>
      <c r="BH202">
        <v>0</v>
      </c>
      <c r="BI202">
        <v>2</v>
      </c>
      <c r="BJ202">
        <v>39.98</v>
      </c>
      <c r="BK202">
        <v>1</v>
      </c>
      <c r="BL202">
        <v>19.95</v>
      </c>
      <c r="BM202">
        <v>1.7</v>
      </c>
      <c r="BN202">
        <v>2</v>
      </c>
      <c r="BO202">
        <v>0</v>
      </c>
    </row>
    <row r="203" spans="1:67">
      <c r="A203" t="s">
        <v>72</v>
      </c>
      <c r="B203" t="s">
        <v>2941</v>
      </c>
      <c r="C203" t="s">
        <v>2942</v>
      </c>
      <c r="D203" t="s">
        <v>2943</v>
      </c>
      <c r="E203" t="s">
        <v>4324</v>
      </c>
      <c r="F203" t="s">
        <v>2943</v>
      </c>
      <c r="G203">
        <v>67608</v>
      </c>
      <c r="H203">
        <v>190</v>
      </c>
      <c r="I203">
        <v>173.35</v>
      </c>
      <c r="J203">
        <v>153.19</v>
      </c>
      <c r="K203">
        <v>0</v>
      </c>
      <c r="L203">
        <v>20.16</v>
      </c>
      <c r="M203">
        <v>0</v>
      </c>
      <c r="N203">
        <v>0</v>
      </c>
      <c r="O203">
        <v>0</v>
      </c>
      <c r="P203">
        <v>0</v>
      </c>
      <c r="Q203">
        <v>0</v>
      </c>
      <c r="R203" t="s">
        <v>5935</v>
      </c>
      <c r="S203">
        <v>530.62</v>
      </c>
      <c r="T203">
        <v>460.67</v>
      </c>
      <c r="U203">
        <v>0</v>
      </c>
      <c r="V203">
        <v>69.95</v>
      </c>
      <c r="W203">
        <v>0</v>
      </c>
      <c r="X203">
        <v>37</v>
      </c>
      <c r="Y203">
        <v>32</v>
      </c>
      <c r="Z203">
        <v>0</v>
      </c>
      <c r="AA203">
        <v>5</v>
      </c>
      <c r="AB203">
        <v>0</v>
      </c>
      <c r="AC203" t="s">
        <v>2039</v>
      </c>
      <c r="AD203">
        <v>440.69</v>
      </c>
      <c r="AE203">
        <v>31</v>
      </c>
      <c r="AF203" t="s">
        <v>489</v>
      </c>
      <c r="AG203">
        <v>0.91</v>
      </c>
      <c r="AH203">
        <v>2.56</v>
      </c>
      <c r="AI203">
        <v>3.06</v>
      </c>
      <c r="AJ203" t="s">
        <v>2138</v>
      </c>
      <c r="AK203" t="s">
        <v>6880</v>
      </c>
      <c r="AL203" t="s">
        <v>4686</v>
      </c>
      <c r="AM203" t="s">
        <v>6881</v>
      </c>
      <c r="AN203">
        <v>4.69</v>
      </c>
      <c r="AO203">
        <v>3.47</v>
      </c>
      <c r="AP203">
        <v>12</v>
      </c>
      <c r="AQ203">
        <v>27</v>
      </c>
      <c r="AR203">
        <v>48</v>
      </c>
      <c r="AS203">
        <v>1.7</v>
      </c>
      <c r="AT203">
        <v>1.9</v>
      </c>
      <c r="AU203">
        <v>1.6</v>
      </c>
      <c r="AV203">
        <v>50</v>
      </c>
      <c r="AW203">
        <v>699.5</v>
      </c>
      <c r="AX203">
        <v>49</v>
      </c>
      <c r="AY203" t="s">
        <v>752</v>
      </c>
      <c r="AZ203" t="s">
        <v>6882</v>
      </c>
      <c r="BA203" t="s">
        <v>6883</v>
      </c>
      <c r="BB203" t="s">
        <v>86</v>
      </c>
      <c r="BC203" t="s">
        <v>86</v>
      </c>
      <c r="BD203" t="s">
        <v>86</v>
      </c>
      <c r="BE203">
        <v>651.9</v>
      </c>
      <c r="BF203">
        <v>0</v>
      </c>
      <c r="BG203">
        <v>0</v>
      </c>
      <c r="BH203">
        <v>0</v>
      </c>
      <c r="BI203">
        <v>35</v>
      </c>
      <c r="BJ203">
        <v>489.65</v>
      </c>
      <c r="BK203">
        <v>34</v>
      </c>
      <c r="BL203">
        <v>13.04</v>
      </c>
      <c r="BM203">
        <v>1.7</v>
      </c>
      <c r="BN203">
        <v>47.6</v>
      </c>
      <c r="BO203">
        <v>0</v>
      </c>
    </row>
    <row r="204" spans="1:67">
      <c r="A204" t="s">
        <v>72</v>
      </c>
      <c r="B204" t="s">
        <v>2439</v>
      </c>
      <c r="C204" t="s">
        <v>2440</v>
      </c>
      <c r="D204" t="s">
        <v>2441</v>
      </c>
      <c r="E204" t="s">
        <v>6507</v>
      </c>
      <c r="F204" t="s">
        <v>2441</v>
      </c>
      <c r="G204">
        <v>47942</v>
      </c>
      <c r="H204">
        <v>216</v>
      </c>
      <c r="I204">
        <v>131.26</v>
      </c>
      <c r="J204">
        <v>130.58</v>
      </c>
      <c r="K204">
        <v>0</v>
      </c>
      <c r="L204">
        <v>0.68</v>
      </c>
      <c r="M204">
        <v>0</v>
      </c>
      <c r="N204">
        <v>0</v>
      </c>
      <c r="O204">
        <v>0</v>
      </c>
      <c r="P204">
        <v>0</v>
      </c>
      <c r="Q204">
        <v>0</v>
      </c>
      <c r="R204" t="s">
        <v>5935</v>
      </c>
      <c r="S204">
        <v>385.93</v>
      </c>
      <c r="T204">
        <v>375.94</v>
      </c>
      <c r="U204">
        <v>0</v>
      </c>
      <c r="V204">
        <v>9.99</v>
      </c>
      <c r="W204">
        <v>0</v>
      </c>
      <c r="X204">
        <v>38</v>
      </c>
      <c r="Y204">
        <v>37</v>
      </c>
      <c r="Z204">
        <v>0</v>
      </c>
      <c r="AA204">
        <v>1</v>
      </c>
      <c r="AB204">
        <v>0</v>
      </c>
      <c r="AC204" t="s">
        <v>6884</v>
      </c>
      <c r="AD204">
        <v>329.67</v>
      </c>
      <c r="AE204">
        <v>33</v>
      </c>
      <c r="AF204" t="s">
        <v>199</v>
      </c>
      <c r="AG204">
        <v>0.61</v>
      </c>
      <c r="AH204">
        <v>2.74</v>
      </c>
      <c r="AI204">
        <v>2.94</v>
      </c>
      <c r="AJ204" t="s">
        <v>6885</v>
      </c>
      <c r="AK204" t="s">
        <v>2726</v>
      </c>
      <c r="AL204" t="s">
        <v>6886</v>
      </c>
      <c r="AM204" t="s">
        <v>2566</v>
      </c>
      <c r="AN204">
        <v>3.45</v>
      </c>
      <c r="AO204">
        <v>2.73</v>
      </c>
      <c r="AP204">
        <v>16</v>
      </c>
      <c r="AQ204">
        <v>24</v>
      </c>
      <c r="AR204">
        <v>51</v>
      </c>
      <c r="AS204">
        <v>2.3</v>
      </c>
      <c r="AT204">
        <v>1.7</v>
      </c>
      <c r="AU204">
        <v>1.7</v>
      </c>
      <c r="AV204">
        <v>48</v>
      </c>
      <c r="AW204">
        <v>479.52</v>
      </c>
      <c r="AX204">
        <v>47</v>
      </c>
      <c r="AY204" t="s">
        <v>6887</v>
      </c>
      <c r="AZ204" t="s">
        <v>6888</v>
      </c>
      <c r="BA204" t="s">
        <v>6889</v>
      </c>
      <c r="BB204" t="s">
        <v>86</v>
      </c>
      <c r="BC204" t="s">
        <v>86</v>
      </c>
      <c r="BD204" t="s">
        <v>86</v>
      </c>
      <c r="BE204">
        <v>479.03</v>
      </c>
      <c r="BF204">
        <v>0</v>
      </c>
      <c r="BG204">
        <v>0</v>
      </c>
      <c r="BH204">
        <v>0</v>
      </c>
      <c r="BI204">
        <v>1</v>
      </c>
      <c r="BJ204">
        <v>9.99</v>
      </c>
      <c r="BK204">
        <v>1</v>
      </c>
      <c r="BL204">
        <v>9.98</v>
      </c>
      <c r="BM204">
        <v>1.6</v>
      </c>
      <c r="BN204">
        <v>0.49</v>
      </c>
      <c r="BO204">
        <v>0</v>
      </c>
    </row>
    <row r="205" spans="1:67">
      <c r="A205" t="s">
        <v>72</v>
      </c>
      <c r="B205" t="s">
        <v>917</v>
      </c>
      <c r="C205" t="s">
        <v>918</v>
      </c>
      <c r="D205" t="s">
        <v>919</v>
      </c>
      <c r="E205" t="s">
        <v>1802</v>
      </c>
      <c r="F205" t="s">
        <v>919</v>
      </c>
      <c r="G205">
        <v>41852</v>
      </c>
      <c r="H205">
        <v>238</v>
      </c>
      <c r="I205">
        <v>181.56</v>
      </c>
      <c r="J205">
        <v>172.49</v>
      </c>
      <c r="K205">
        <v>0</v>
      </c>
      <c r="L205">
        <v>9.07</v>
      </c>
      <c r="M205">
        <v>0</v>
      </c>
      <c r="N205">
        <v>0</v>
      </c>
      <c r="O205">
        <v>0</v>
      </c>
      <c r="P205">
        <v>0</v>
      </c>
      <c r="Q205">
        <v>0</v>
      </c>
      <c r="R205" t="s">
        <v>5935</v>
      </c>
      <c r="S205">
        <v>541.51</v>
      </c>
      <c r="T205">
        <v>515.53</v>
      </c>
      <c r="U205">
        <v>0</v>
      </c>
      <c r="V205">
        <v>25.98</v>
      </c>
      <c r="W205">
        <v>0</v>
      </c>
      <c r="X205">
        <v>41</v>
      </c>
      <c r="Y205">
        <v>39</v>
      </c>
      <c r="Z205">
        <v>0</v>
      </c>
      <c r="AA205">
        <v>2</v>
      </c>
      <c r="AB205">
        <v>0</v>
      </c>
      <c r="AC205" t="s">
        <v>6890</v>
      </c>
      <c r="AD205">
        <v>436.59</v>
      </c>
      <c r="AE205">
        <v>33</v>
      </c>
      <c r="AF205" t="s">
        <v>1144</v>
      </c>
      <c r="AG205">
        <v>0.76</v>
      </c>
      <c r="AH205">
        <v>4.34</v>
      </c>
      <c r="AI205">
        <v>2.98</v>
      </c>
      <c r="AJ205" t="s">
        <v>6891</v>
      </c>
      <c r="AK205" t="s">
        <v>6892</v>
      </c>
      <c r="AL205" t="s">
        <v>6510</v>
      </c>
      <c r="AM205" t="s">
        <v>6893</v>
      </c>
      <c r="AN205">
        <v>4.43</v>
      </c>
      <c r="AO205">
        <v>3.78</v>
      </c>
      <c r="AP205">
        <v>7</v>
      </c>
      <c r="AQ205">
        <v>11</v>
      </c>
      <c r="AR205">
        <v>41</v>
      </c>
      <c r="AS205">
        <v>1</v>
      </c>
      <c r="AT205">
        <v>0.8</v>
      </c>
      <c r="AU205">
        <v>1.4</v>
      </c>
      <c r="AV205">
        <v>48</v>
      </c>
      <c r="AW205">
        <v>616.76</v>
      </c>
      <c r="AX205">
        <v>45</v>
      </c>
      <c r="AY205" t="s">
        <v>4928</v>
      </c>
      <c r="AZ205" t="s">
        <v>6894</v>
      </c>
      <c r="BA205" t="s">
        <v>6895</v>
      </c>
      <c r="BB205" t="s">
        <v>86</v>
      </c>
      <c r="BC205" t="s">
        <v>86</v>
      </c>
      <c r="BD205" t="s">
        <v>86</v>
      </c>
      <c r="BE205">
        <v>611.56</v>
      </c>
      <c r="BF205">
        <v>0</v>
      </c>
      <c r="BG205">
        <v>0</v>
      </c>
      <c r="BH205">
        <v>0</v>
      </c>
      <c r="BI205">
        <v>8</v>
      </c>
      <c r="BJ205">
        <v>103.92</v>
      </c>
      <c r="BK205">
        <v>5</v>
      </c>
      <c r="BL205">
        <v>12.74</v>
      </c>
      <c r="BM205">
        <v>1.6</v>
      </c>
      <c r="BN205">
        <v>5.2</v>
      </c>
      <c r="BO205">
        <v>0</v>
      </c>
    </row>
    <row r="206" spans="1:67">
      <c r="A206" t="s">
        <v>72</v>
      </c>
      <c r="B206" t="s">
        <v>1825</v>
      </c>
      <c r="C206" t="s">
        <v>1826</v>
      </c>
      <c r="D206" t="s">
        <v>1827</v>
      </c>
      <c r="E206" t="s">
        <v>5445</v>
      </c>
      <c r="F206" t="s">
        <v>1827</v>
      </c>
      <c r="G206">
        <v>23780</v>
      </c>
      <c r="H206">
        <v>149</v>
      </c>
      <c r="I206">
        <v>85.56</v>
      </c>
      <c r="J206">
        <v>83.43</v>
      </c>
      <c r="K206">
        <v>0</v>
      </c>
      <c r="L206">
        <v>2.13</v>
      </c>
      <c r="M206">
        <v>0</v>
      </c>
      <c r="N206">
        <v>0</v>
      </c>
      <c r="O206">
        <v>0</v>
      </c>
      <c r="P206">
        <v>0</v>
      </c>
      <c r="Q206">
        <v>0</v>
      </c>
      <c r="R206" t="s">
        <v>5935</v>
      </c>
      <c r="S206">
        <v>318.26</v>
      </c>
      <c r="T206">
        <v>298.77</v>
      </c>
      <c r="U206">
        <v>0</v>
      </c>
      <c r="V206">
        <v>19.49</v>
      </c>
      <c r="W206">
        <v>0</v>
      </c>
      <c r="X206">
        <v>23</v>
      </c>
      <c r="Y206">
        <v>21</v>
      </c>
      <c r="Z206">
        <v>0</v>
      </c>
      <c r="AA206">
        <v>2</v>
      </c>
      <c r="AB206">
        <v>0</v>
      </c>
      <c r="AC206" t="s">
        <v>6896</v>
      </c>
      <c r="AD206">
        <v>253.31</v>
      </c>
      <c r="AE206">
        <v>18</v>
      </c>
      <c r="AF206" t="s">
        <v>1678</v>
      </c>
      <c r="AG206">
        <v>0.57</v>
      </c>
      <c r="AH206">
        <v>3.6</v>
      </c>
      <c r="AI206">
        <v>3.72</v>
      </c>
      <c r="AJ206" t="s">
        <v>1113</v>
      </c>
      <c r="AK206" t="s">
        <v>4182</v>
      </c>
      <c r="AL206" t="s">
        <v>6897</v>
      </c>
      <c r="AM206" t="s">
        <v>6898</v>
      </c>
      <c r="AN206">
        <v>3.72</v>
      </c>
      <c r="AO206">
        <v>1.82</v>
      </c>
      <c r="AP206">
        <v>7</v>
      </c>
      <c r="AQ206">
        <v>18</v>
      </c>
      <c r="AR206">
        <v>47</v>
      </c>
      <c r="AS206">
        <v>1</v>
      </c>
      <c r="AT206">
        <v>1.3</v>
      </c>
      <c r="AU206">
        <v>1.6</v>
      </c>
      <c r="AV206">
        <v>47</v>
      </c>
      <c r="AW206">
        <v>610.53</v>
      </c>
      <c r="AX206">
        <v>44</v>
      </c>
      <c r="AY206" t="s">
        <v>4768</v>
      </c>
      <c r="AZ206" t="s">
        <v>4768</v>
      </c>
      <c r="BA206" t="s">
        <v>141</v>
      </c>
      <c r="BB206" t="s">
        <v>86</v>
      </c>
      <c r="BC206" t="s">
        <v>86</v>
      </c>
      <c r="BD206" t="s">
        <v>86</v>
      </c>
      <c r="BE206">
        <v>606.63</v>
      </c>
      <c r="BF206">
        <v>0</v>
      </c>
      <c r="BG206">
        <v>0</v>
      </c>
      <c r="BH206">
        <v>0</v>
      </c>
      <c r="BI206">
        <v>6</v>
      </c>
      <c r="BJ206">
        <v>77.94</v>
      </c>
      <c r="BK206">
        <v>3</v>
      </c>
      <c r="BL206">
        <v>12.91</v>
      </c>
      <c r="BM206">
        <v>1.6</v>
      </c>
      <c r="BN206">
        <v>3.9</v>
      </c>
      <c r="BO206">
        <v>0</v>
      </c>
    </row>
    <row r="207" spans="1:67">
      <c r="A207" t="s">
        <v>72</v>
      </c>
      <c r="B207" t="s">
        <v>2228</v>
      </c>
      <c r="C207" t="s">
        <v>2229</v>
      </c>
      <c r="D207" t="s">
        <v>2230</v>
      </c>
      <c r="E207" t="s">
        <v>6899</v>
      </c>
      <c r="F207" t="s">
        <v>2230</v>
      </c>
      <c r="G207">
        <v>11153</v>
      </c>
      <c r="H207">
        <v>183</v>
      </c>
      <c r="I207">
        <v>66.48</v>
      </c>
      <c r="J207">
        <v>62.5</v>
      </c>
      <c r="K207">
        <v>0</v>
      </c>
      <c r="L207">
        <v>3.98</v>
      </c>
      <c r="M207">
        <v>0</v>
      </c>
      <c r="N207">
        <v>0</v>
      </c>
      <c r="O207">
        <v>0</v>
      </c>
      <c r="P207">
        <v>0</v>
      </c>
      <c r="Q207">
        <v>0</v>
      </c>
      <c r="R207" t="s">
        <v>5935</v>
      </c>
      <c r="S207">
        <v>244.13</v>
      </c>
      <c r="T207">
        <v>209.15</v>
      </c>
      <c r="U207">
        <v>0</v>
      </c>
      <c r="V207">
        <v>34.98</v>
      </c>
      <c r="W207">
        <v>0</v>
      </c>
      <c r="X207">
        <v>18</v>
      </c>
      <c r="Y207">
        <v>15</v>
      </c>
      <c r="Z207">
        <v>0</v>
      </c>
      <c r="AA207">
        <v>3</v>
      </c>
      <c r="AB207">
        <v>0</v>
      </c>
      <c r="AC207" t="s">
        <v>6900</v>
      </c>
      <c r="AD207">
        <v>244.13</v>
      </c>
      <c r="AE207">
        <v>18</v>
      </c>
      <c r="AF207" t="s">
        <v>6256</v>
      </c>
      <c r="AG207">
        <v>0.36</v>
      </c>
      <c r="AH207">
        <v>5.96</v>
      </c>
      <c r="AI207">
        <v>3.67</v>
      </c>
      <c r="AJ207" t="s">
        <v>6901</v>
      </c>
      <c r="AK207" t="s">
        <v>6902</v>
      </c>
      <c r="AL207" t="s">
        <v>5722</v>
      </c>
      <c r="AM207" t="s">
        <v>6469</v>
      </c>
      <c r="AN207">
        <v>3.69</v>
      </c>
      <c r="AO207">
        <v>1.41</v>
      </c>
      <c r="AP207">
        <v>12</v>
      </c>
      <c r="AQ207">
        <v>20</v>
      </c>
      <c r="AR207">
        <v>46</v>
      </c>
      <c r="AS207">
        <v>1.7</v>
      </c>
      <c r="AT207">
        <v>1.4</v>
      </c>
      <c r="AU207">
        <v>1.5</v>
      </c>
      <c r="AV207">
        <v>47</v>
      </c>
      <c r="AW207">
        <v>656.83</v>
      </c>
      <c r="AX207">
        <v>46</v>
      </c>
      <c r="AY207" t="s">
        <v>4692</v>
      </c>
      <c r="AZ207" t="s">
        <v>6225</v>
      </c>
      <c r="BA207" t="s">
        <v>415</v>
      </c>
      <c r="BB207" t="s">
        <v>86</v>
      </c>
      <c r="BC207" t="s">
        <v>86</v>
      </c>
      <c r="BD207" t="s">
        <v>86</v>
      </c>
      <c r="BE207">
        <v>655.43</v>
      </c>
      <c r="BF207">
        <v>1</v>
      </c>
      <c r="BG207">
        <v>13.29</v>
      </c>
      <c r="BH207">
        <v>1</v>
      </c>
      <c r="BI207">
        <v>2</v>
      </c>
      <c r="BJ207">
        <v>27.98</v>
      </c>
      <c r="BK207">
        <v>1</v>
      </c>
      <c r="BL207">
        <v>13.95</v>
      </c>
      <c r="BM207">
        <v>1.6</v>
      </c>
      <c r="BN207">
        <v>1.4</v>
      </c>
      <c r="BO207">
        <v>0</v>
      </c>
    </row>
    <row r="208" spans="1:67">
      <c r="A208" t="s">
        <v>72</v>
      </c>
      <c r="B208" t="s">
        <v>1503</v>
      </c>
      <c r="C208" t="s">
        <v>1504</v>
      </c>
      <c r="D208" t="s">
        <v>1505</v>
      </c>
      <c r="E208" t="s">
        <v>6903</v>
      </c>
      <c r="F208" t="s">
        <v>1505</v>
      </c>
      <c r="G208">
        <v>65796</v>
      </c>
      <c r="H208">
        <v>251</v>
      </c>
      <c r="I208">
        <v>195.15</v>
      </c>
      <c r="J208">
        <v>192.91</v>
      </c>
      <c r="K208">
        <v>0</v>
      </c>
      <c r="L208">
        <v>2.24</v>
      </c>
      <c r="M208">
        <v>0</v>
      </c>
      <c r="N208">
        <v>0</v>
      </c>
      <c r="O208">
        <v>0</v>
      </c>
      <c r="P208">
        <v>0</v>
      </c>
      <c r="Q208">
        <v>0</v>
      </c>
      <c r="R208" t="s">
        <v>5935</v>
      </c>
      <c r="S208">
        <v>587.85</v>
      </c>
      <c r="T208">
        <v>574.86</v>
      </c>
      <c r="U208">
        <v>0</v>
      </c>
      <c r="V208">
        <v>12.99</v>
      </c>
      <c r="W208">
        <v>0</v>
      </c>
      <c r="X208">
        <v>45</v>
      </c>
      <c r="Y208">
        <v>44</v>
      </c>
      <c r="Z208">
        <v>0</v>
      </c>
      <c r="AA208">
        <v>1</v>
      </c>
      <c r="AB208">
        <v>0</v>
      </c>
      <c r="AC208" t="s">
        <v>1309</v>
      </c>
      <c r="AD208">
        <v>441.66</v>
      </c>
      <c r="AE208">
        <v>34</v>
      </c>
      <c r="AF208" t="s">
        <v>212</v>
      </c>
      <c r="AG208">
        <v>0.78</v>
      </c>
      <c r="AH208">
        <v>2.97</v>
      </c>
      <c r="AI208">
        <v>3.01</v>
      </c>
      <c r="AJ208" t="s">
        <v>6215</v>
      </c>
      <c r="AK208" t="s">
        <v>6904</v>
      </c>
      <c r="AL208" t="s">
        <v>1947</v>
      </c>
      <c r="AM208" t="s">
        <v>6905</v>
      </c>
      <c r="AN208">
        <v>4.34</v>
      </c>
      <c r="AO208">
        <v>4.15</v>
      </c>
      <c r="AP208">
        <v>14</v>
      </c>
      <c r="AQ208">
        <v>24</v>
      </c>
      <c r="AR208">
        <v>49</v>
      </c>
      <c r="AS208">
        <v>2</v>
      </c>
      <c r="AT208">
        <v>1.7</v>
      </c>
      <c r="AU208">
        <v>1.6</v>
      </c>
      <c r="AV208">
        <v>47</v>
      </c>
      <c r="AW208">
        <v>609.88</v>
      </c>
      <c r="AX208">
        <v>47</v>
      </c>
      <c r="AY208" t="s">
        <v>6906</v>
      </c>
      <c r="AZ208" t="s">
        <v>6907</v>
      </c>
      <c r="BA208" t="s">
        <v>6430</v>
      </c>
      <c r="BB208" t="s">
        <v>86</v>
      </c>
      <c r="BC208" t="s">
        <v>86</v>
      </c>
      <c r="BD208" t="s">
        <v>86</v>
      </c>
      <c r="BE208">
        <v>607.28</v>
      </c>
      <c r="BF208">
        <v>1</v>
      </c>
      <c r="BG208">
        <v>12.34</v>
      </c>
      <c r="BH208">
        <v>1</v>
      </c>
      <c r="BI208">
        <v>4</v>
      </c>
      <c r="BJ208">
        <v>51.96</v>
      </c>
      <c r="BK208">
        <v>4</v>
      </c>
      <c r="BL208">
        <v>12.92</v>
      </c>
      <c r="BM208">
        <v>1.6</v>
      </c>
      <c r="BN208">
        <v>2.6</v>
      </c>
      <c r="BO208">
        <v>0</v>
      </c>
    </row>
    <row r="209" spans="1:67">
      <c r="A209" t="s">
        <v>72</v>
      </c>
      <c r="B209" t="s">
        <v>2826</v>
      </c>
      <c r="C209" t="s">
        <v>2827</v>
      </c>
      <c r="D209" t="s">
        <v>2828</v>
      </c>
      <c r="E209" t="s">
        <v>4253</v>
      </c>
      <c r="F209" t="s">
        <v>2828</v>
      </c>
      <c r="G209">
        <v>51447</v>
      </c>
      <c r="H209">
        <v>300</v>
      </c>
      <c r="I209">
        <v>253.45</v>
      </c>
      <c r="J209">
        <v>249.36</v>
      </c>
      <c r="K209">
        <v>0</v>
      </c>
      <c r="L209">
        <v>4.09</v>
      </c>
      <c r="M209">
        <v>0</v>
      </c>
      <c r="N209">
        <v>0</v>
      </c>
      <c r="O209">
        <v>0</v>
      </c>
      <c r="P209">
        <v>0</v>
      </c>
      <c r="Q209">
        <v>0</v>
      </c>
      <c r="R209" t="s">
        <v>5935</v>
      </c>
      <c r="S209">
        <v>526.94</v>
      </c>
      <c r="T209">
        <v>515.64</v>
      </c>
      <c r="U209">
        <v>0</v>
      </c>
      <c r="V209">
        <v>11.3</v>
      </c>
      <c r="W209">
        <v>0</v>
      </c>
      <c r="X209">
        <v>46</v>
      </c>
      <c r="Y209">
        <v>45</v>
      </c>
      <c r="Z209">
        <v>0</v>
      </c>
      <c r="AA209">
        <v>1</v>
      </c>
      <c r="AB209">
        <v>0</v>
      </c>
      <c r="AC209" t="s">
        <v>5274</v>
      </c>
      <c r="AD209">
        <v>418.1</v>
      </c>
      <c r="AE209">
        <v>37</v>
      </c>
      <c r="AF209" t="s">
        <v>1540</v>
      </c>
      <c r="AG209">
        <v>0.84</v>
      </c>
      <c r="AH209">
        <v>4.93</v>
      </c>
      <c r="AI209">
        <v>2.08</v>
      </c>
      <c r="AJ209" t="s">
        <v>6286</v>
      </c>
      <c r="AK209" t="s">
        <v>6681</v>
      </c>
      <c r="AL209" t="s">
        <v>3039</v>
      </c>
      <c r="AM209" t="s">
        <v>6908</v>
      </c>
      <c r="AN209">
        <v>5.51</v>
      </c>
      <c r="AO209">
        <v>5.39</v>
      </c>
      <c r="AP209">
        <v>12</v>
      </c>
      <c r="AQ209">
        <v>20</v>
      </c>
      <c r="AR209">
        <v>46</v>
      </c>
      <c r="AS209">
        <v>1.7</v>
      </c>
      <c r="AT209">
        <v>1.4</v>
      </c>
      <c r="AU209">
        <v>1.5</v>
      </c>
      <c r="AV209">
        <v>47</v>
      </c>
      <c r="AW209">
        <v>532.14</v>
      </c>
      <c r="AX209">
        <v>47</v>
      </c>
      <c r="AY209" t="s">
        <v>6909</v>
      </c>
      <c r="AZ209" t="s">
        <v>6910</v>
      </c>
      <c r="BA209" t="s">
        <v>6909</v>
      </c>
      <c r="BB209" t="s">
        <v>86</v>
      </c>
      <c r="BC209" t="s">
        <v>86</v>
      </c>
      <c r="BD209" t="s">
        <v>86</v>
      </c>
      <c r="BE209">
        <v>531.58</v>
      </c>
      <c r="BF209">
        <v>2</v>
      </c>
      <c r="BG209">
        <v>23.64</v>
      </c>
      <c r="BH209">
        <v>2</v>
      </c>
      <c r="BI209">
        <v>1</v>
      </c>
      <c r="BJ209">
        <v>11.3</v>
      </c>
      <c r="BK209">
        <v>1</v>
      </c>
      <c r="BL209">
        <v>11.31</v>
      </c>
      <c r="BM209">
        <v>1.6</v>
      </c>
      <c r="BN209">
        <v>0.56</v>
      </c>
      <c r="BO209">
        <v>0</v>
      </c>
    </row>
    <row r="210" spans="1:67">
      <c r="A210" t="s">
        <v>72</v>
      </c>
      <c r="B210" t="s">
        <v>1694</v>
      </c>
      <c r="C210" t="s">
        <v>1695</v>
      </c>
      <c r="D210" t="s">
        <v>1696</v>
      </c>
      <c r="E210" t="s">
        <v>4971</v>
      </c>
      <c r="F210" t="s">
        <v>1696</v>
      </c>
      <c r="G210">
        <v>34355</v>
      </c>
      <c r="H210">
        <v>236</v>
      </c>
      <c r="I210">
        <v>190.64</v>
      </c>
      <c r="J210">
        <v>187.18</v>
      </c>
      <c r="K210">
        <v>0</v>
      </c>
      <c r="L210">
        <v>3.46</v>
      </c>
      <c r="M210">
        <v>0</v>
      </c>
      <c r="N210">
        <v>0</v>
      </c>
      <c r="O210">
        <v>0</v>
      </c>
      <c r="P210">
        <v>0</v>
      </c>
      <c r="Q210">
        <v>0</v>
      </c>
      <c r="R210" t="s">
        <v>5935</v>
      </c>
      <c r="S210">
        <v>500.7</v>
      </c>
      <c r="T210">
        <v>487.71</v>
      </c>
      <c r="U210">
        <v>0</v>
      </c>
      <c r="V210">
        <v>12.99</v>
      </c>
      <c r="W210">
        <v>0</v>
      </c>
      <c r="X210">
        <v>40</v>
      </c>
      <c r="Y210">
        <v>39</v>
      </c>
      <c r="Z210">
        <v>0</v>
      </c>
      <c r="AA210">
        <v>1</v>
      </c>
      <c r="AB210">
        <v>0</v>
      </c>
      <c r="AC210" t="s">
        <v>1442</v>
      </c>
      <c r="AD210">
        <v>398.78</v>
      </c>
      <c r="AE210">
        <v>32</v>
      </c>
      <c r="AF210" t="s">
        <v>701</v>
      </c>
      <c r="AG210">
        <v>0.81</v>
      </c>
      <c r="AH210">
        <v>5.55</v>
      </c>
      <c r="AI210">
        <v>2.63</v>
      </c>
      <c r="AJ210" t="s">
        <v>6911</v>
      </c>
      <c r="AK210" t="s">
        <v>6912</v>
      </c>
      <c r="AL210" t="s">
        <v>1329</v>
      </c>
      <c r="AM210" t="s">
        <v>6913</v>
      </c>
      <c r="AN210">
        <v>4.77</v>
      </c>
      <c r="AO210">
        <v>4.06</v>
      </c>
      <c r="AP210">
        <v>21</v>
      </c>
      <c r="AQ210">
        <v>26</v>
      </c>
      <c r="AR210">
        <v>55</v>
      </c>
      <c r="AS210">
        <v>3</v>
      </c>
      <c r="AT210">
        <v>1.9</v>
      </c>
      <c r="AU210">
        <v>1.8</v>
      </c>
      <c r="AV210">
        <v>47</v>
      </c>
      <c r="AW210">
        <v>594.67</v>
      </c>
      <c r="AX210">
        <v>47</v>
      </c>
      <c r="AY210" t="s">
        <v>6914</v>
      </c>
      <c r="AZ210" t="s">
        <v>6915</v>
      </c>
      <c r="BA210" t="s">
        <v>6916</v>
      </c>
      <c r="BB210" t="s">
        <v>86</v>
      </c>
      <c r="BC210" t="s">
        <v>86</v>
      </c>
      <c r="BD210" t="s">
        <v>86</v>
      </c>
      <c r="BE210">
        <v>593.46</v>
      </c>
      <c r="BF210">
        <v>1</v>
      </c>
      <c r="BG210">
        <v>12.34</v>
      </c>
      <c r="BH210">
        <v>1</v>
      </c>
      <c r="BI210">
        <v>2</v>
      </c>
      <c r="BJ210">
        <v>24.29</v>
      </c>
      <c r="BK210">
        <v>2</v>
      </c>
      <c r="BL210">
        <v>12.63</v>
      </c>
      <c r="BM210">
        <v>1.6</v>
      </c>
      <c r="BN210">
        <v>1.21</v>
      </c>
      <c r="BO210">
        <v>0</v>
      </c>
    </row>
    <row r="211" spans="1:67">
      <c r="A211" t="s">
        <v>72</v>
      </c>
      <c r="B211" t="s">
        <v>3240</v>
      </c>
      <c r="C211" t="s">
        <v>5283</v>
      </c>
      <c r="D211" t="s">
        <v>3242</v>
      </c>
      <c r="E211" t="s">
        <v>5743</v>
      </c>
      <c r="F211" t="s">
        <v>3242</v>
      </c>
      <c r="G211">
        <v>26288</v>
      </c>
      <c r="H211">
        <v>553</v>
      </c>
      <c r="I211">
        <v>343.49</v>
      </c>
      <c r="J211">
        <v>277.87</v>
      </c>
      <c r="K211">
        <v>0</v>
      </c>
      <c r="L211">
        <v>65.62</v>
      </c>
      <c r="M211">
        <v>0</v>
      </c>
      <c r="N211">
        <v>0</v>
      </c>
      <c r="O211">
        <v>0</v>
      </c>
      <c r="P211">
        <v>0</v>
      </c>
      <c r="Q211">
        <v>0</v>
      </c>
      <c r="R211" t="s">
        <v>5935</v>
      </c>
      <c r="S211">
        <v>363.72</v>
      </c>
      <c r="T211">
        <v>259.8</v>
      </c>
      <c r="U211">
        <v>0</v>
      </c>
      <c r="V211">
        <v>103.92</v>
      </c>
      <c r="W211">
        <v>0</v>
      </c>
      <c r="X211">
        <v>28</v>
      </c>
      <c r="Y211">
        <v>20</v>
      </c>
      <c r="Z211">
        <v>0</v>
      </c>
      <c r="AA211">
        <v>8</v>
      </c>
      <c r="AB211">
        <v>0</v>
      </c>
      <c r="AC211" t="s">
        <v>6917</v>
      </c>
      <c r="AD211">
        <v>337.74</v>
      </c>
      <c r="AE211">
        <v>26</v>
      </c>
      <c r="AF211" t="s">
        <v>3523</v>
      </c>
      <c r="AG211">
        <v>0.62</v>
      </c>
      <c r="AH211">
        <v>13.07</v>
      </c>
      <c r="AI211">
        <v>1.06</v>
      </c>
      <c r="AJ211" t="s">
        <v>6632</v>
      </c>
      <c r="AK211" t="s">
        <v>6918</v>
      </c>
      <c r="AL211" t="s">
        <v>2101</v>
      </c>
      <c r="AM211" t="s">
        <v>6919</v>
      </c>
      <c r="AN211">
        <v>12.27</v>
      </c>
      <c r="AO211">
        <v>7.31</v>
      </c>
      <c r="AP211">
        <v>10</v>
      </c>
      <c r="AQ211">
        <v>22</v>
      </c>
      <c r="AR211">
        <v>45</v>
      </c>
      <c r="AS211">
        <v>1.4</v>
      </c>
      <c r="AT211">
        <v>1.6</v>
      </c>
      <c r="AU211">
        <v>1.5</v>
      </c>
      <c r="AV211">
        <v>47</v>
      </c>
      <c r="AW211">
        <v>610.53</v>
      </c>
      <c r="AX211">
        <v>46</v>
      </c>
      <c r="AY211" t="s">
        <v>1006</v>
      </c>
      <c r="AZ211" t="s">
        <v>6920</v>
      </c>
      <c r="BA211" t="s">
        <v>6921</v>
      </c>
      <c r="BB211" t="s">
        <v>86</v>
      </c>
      <c r="BC211" t="s">
        <v>86</v>
      </c>
      <c r="BD211" t="s">
        <v>86</v>
      </c>
      <c r="BE211">
        <v>568.93</v>
      </c>
      <c r="BF211">
        <v>0</v>
      </c>
      <c r="BG211">
        <v>0</v>
      </c>
      <c r="BH211">
        <v>0</v>
      </c>
      <c r="BI211">
        <v>32</v>
      </c>
      <c r="BJ211">
        <v>415.68</v>
      </c>
      <c r="BK211">
        <v>31</v>
      </c>
      <c r="BL211">
        <v>12.1</v>
      </c>
      <c r="BM211">
        <v>1.6</v>
      </c>
      <c r="BN211">
        <v>41.6</v>
      </c>
      <c r="BO211">
        <v>0</v>
      </c>
    </row>
    <row r="212" spans="1:67">
      <c r="A212" t="s">
        <v>72</v>
      </c>
      <c r="B212" t="s">
        <v>4114</v>
      </c>
      <c r="C212" t="s">
        <v>4115</v>
      </c>
      <c r="D212" t="s">
        <v>4116</v>
      </c>
      <c r="E212" t="s">
        <v>2977</v>
      </c>
      <c r="F212" t="s">
        <v>4116</v>
      </c>
      <c r="G212">
        <v>29956</v>
      </c>
      <c r="H212">
        <v>396</v>
      </c>
      <c r="I212">
        <v>408.43</v>
      </c>
      <c r="J212">
        <v>381.51</v>
      </c>
      <c r="K212">
        <v>0</v>
      </c>
      <c r="L212">
        <v>26.92</v>
      </c>
      <c r="M212">
        <v>0</v>
      </c>
      <c r="N212">
        <v>0</v>
      </c>
      <c r="O212">
        <v>0</v>
      </c>
      <c r="P212">
        <v>0</v>
      </c>
      <c r="Q212">
        <v>0</v>
      </c>
      <c r="R212" t="s">
        <v>5935</v>
      </c>
      <c r="S212">
        <v>654.5</v>
      </c>
      <c r="T212">
        <v>615.53</v>
      </c>
      <c r="U212">
        <v>0</v>
      </c>
      <c r="V212">
        <v>38.97</v>
      </c>
      <c r="W212">
        <v>0</v>
      </c>
      <c r="X212">
        <v>50</v>
      </c>
      <c r="Y212">
        <v>47</v>
      </c>
      <c r="Z212">
        <v>0</v>
      </c>
      <c r="AA212">
        <v>3</v>
      </c>
      <c r="AB212">
        <v>0</v>
      </c>
      <c r="AC212" t="s">
        <v>6922</v>
      </c>
      <c r="AD212">
        <v>584.55</v>
      </c>
      <c r="AE212">
        <v>45</v>
      </c>
      <c r="AF212" t="s">
        <v>2160</v>
      </c>
      <c r="AG212">
        <v>1.03</v>
      </c>
      <c r="AH212">
        <v>13.63</v>
      </c>
      <c r="AI212">
        <v>1.6</v>
      </c>
      <c r="AJ212" t="s">
        <v>6420</v>
      </c>
      <c r="AK212" t="s">
        <v>6923</v>
      </c>
      <c r="AL212" t="s">
        <v>6924</v>
      </c>
      <c r="AM212" t="s">
        <v>6925</v>
      </c>
      <c r="AN212">
        <v>8.17</v>
      </c>
      <c r="AO212">
        <v>8.69</v>
      </c>
      <c r="AP212">
        <v>15</v>
      </c>
      <c r="AQ212">
        <v>35</v>
      </c>
      <c r="AR212">
        <v>59</v>
      </c>
      <c r="AS212">
        <v>2.1</v>
      </c>
      <c r="AT212">
        <v>2.5</v>
      </c>
      <c r="AU212">
        <v>2</v>
      </c>
      <c r="AV212">
        <v>47</v>
      </c>
      <c r="AW212">
        <v>610.53</v>
      </c>
      <c r="AX212">
        <v>47</v>
      </c>
      <c r="AY212" t="s">
        <v>86</v>
      </c>
      <c r="AZ212" t="s">
        <v>86</v>
      </c>
      <c r="BA212" t="s">
        <v>86</v>
      </c>
      <c r="BB212" t="s">
        <v>86</v>
      </c>
      <c r="BC212" t="s">
        <v>86</v>
      </c>
      <c r="BD212" t="s">
        <v>86</v>
      </c>
      <c r="BE212">
        <v>567.63</v>
      </c>
      <c r="BF212">
        <v>0</v>
      </c>
      <c r="BG212">
        <v>0</v>
      </c>
      <c r="BH212">
        <v>0</v>
      </c>
      <c r="BI212">
        <v>33</v>
      </c>
      <c r="BJ212">
        <v>428.67</v>
      </c>
      <c r="BK212">
        <v>33</v>
      </c>
      <c r="BL212">
        <v>12.08</v>
      </c>
      <c r="BM212">
        <v>1.6</v>
      </c>
      <c r="BN212">
        <v>42.9</v>
      </c>
      <c r="BO212">
        <v>0</v>
      </c>
    </row>
    <row r="213" spans="1:67">
      <c r="A213" t="s">
        <v>72</v>
      </c>
      <c r="B213" t="s">
        <v>1933</v>
      </c>
      <c r="C213" t="s">
        <v>1934</v>
      </c>
      <c r="D213" t="s">
        <v>1935</v>
      </c>
      <c r="E213" t="s">
        <v>1010</v>
      </c>
      <c r="F213" t="s">
        <v>1935</v>
      </c>
      <c r="G213">
        <v>28331</v>
      </c>
      <c r="H213">
        <v>183</v>
      </c>
      <c r="I213">
        <v>153.54</v>
      </c>
      <c r="J213">
        <v>150.57</v>
      </c>
      <c r="K213">
        <v>0</v>
      </c>
      <c r="L213">
        <v>2.97</v>
      </c>
      <c r="M213">
        <v>0</v>
      </c>
      <c r="N213">
        <v>0</v>
      </c>
      <c r="O213">
        <v>0</v>
      </c>
      <c r="P213">
        <v>0</v>
      </c>
      <c r="Q213">
        <v>0</v>
      </c>
      <c r="R213" t="s">
        <v>5935</v>
      </c>
      <c r="S213">
        <v>547.09</v>
      </c>
      <c r="T213">
        <v>534.1</v>
      </c>
      <c r="U213">
        <v>0</v>
      </c>
      <c r="V213">
        <v>12.99</v>
      </c>
      <c r="W213">
        <v>0</v>
      </c>
      <c r="X213">
        <v>43</v>
      </c>
      <c r="Y213">
        <v>42</v>
      </c>
      <c r="Z213">
        <v>0</v>
      </c>
      <c r="AA213">
        <v>1</v>
      </c>
      <c r="AB213">
        <v>0</v>
      </c>
      <c r="AC213" t="s">
        <v>6926</v>
      </c>
      <c r="AD213">
        <v>403.2</v>
      </c>
      <c r="AE213">
        <v>32</v>
      </c>
      <c r="AF213" t="s">
        <v>1394</v>
      </c>
      <c r="AG213">
        <v>0.84</v>
      </c>
      <c r="AH213">
        <v>5.42</v>
      </c>
      <c r="AI213">
        <v>3.56</v>
      </c>
      <c r="AJ213" t="s">
        <v>513</v>
      </c>
      <c r="AK213" t="s">
        <v>6927</v>
      </c>
      <c r="AL213" t="s">
        <v>4200</v>
      </c>
      <c r="AM213" t="s">
        <v>6928</v>
      </c>
      <c r="AN213">
        <v>3.57</v>
      </c>
      <c r="AO213">
        <v>3.34</v>
      </c>
      <c r="AP213">
        <v>13</v>
      </c>
      <c r="AQ213">
        <v>20</v>
      </c>
      <c r="AR213">
        <v>45</v>
      </c>
      <c r="AS213">
        <v>1.9</v>
      </c>
      <c r="AT213">
        <v>1.4</v>
      </c>
      <c r="AU213">
        <v>1.5</v>
      </c>
      <c r="AV213">
        <v>46</v>
      </c>
      <c r="AW213">
        <v>581.68</v>
      </c>
      <c r="AX213">
        <v>46</v>
      </c>
      <c r="AY213" t="s">
        <v>6929</v>
      </c>
      <c r="AZ213" t="s">
        <v>5497</v>
      </c>
      <c r="BA213" t="s">
        <v>5298</v>
      </c>
      <c r="BB213" t="s">
        <v>86</v>
      </c>
      <c r="BC213" t="s">
        <v>86</v>
      </c>
      <c r="BD213" t="s">
        <v>86</v>
      </c>
      <c r="BE213">
        <v>580.38</v>
      </c>
      <c r="BF213">
        <v>1</v>
      </c>
      <c r="BG213">
        <v>12.34</v>
      </c>
      <c r="BH213">
        <v>1</v>
      </c>
      <c r="BI213">
        <v>2</v>
      </c>
      <c r="BJ213">
        <v>25.98</v>
      </c>
      <c r="BK213">
        <v>2</v>
      </c>
      <c r="BL213">
        <v>12.62</v>
      </c>
      <c r="BM213">
        <v>1.5</v>
      </c>
      <c r="BN213">
        <v>1.3</v>
      </c>
      <c r="BO213">
        <v>0</v>
      </c>
    </row>
    <row r="214" spans="1:67">
      <c r="A214" t="s">
        <v>72</v>
      </c>
      <c r="B214" t="s">
        <v>2043</v>
      </c>
      <c r="C214" t="s">
        <v>2044</v>
      </c>
      <c r="D214" t="s">
        <v>2045</v>
      </c>
      <c r="E214" t="s">
        <v>4676</v>
      </c>
      <c r="F214" t="s">
        <v>2045</v>
      </c>
      <c r="G214">
        <v>18191</v>
      </c>
      <c r="H214">
        <v>155</v>
      </c>
      <c r="I214">
        <v>58.99</v>
      </c>
      <c r="J214">
        <v>57.14</v>
      </c>
      <c r="K214">
        <v>0</v>
      </c>
      <c r="L214">
        <v>1.85</v>
      </c>
      <c r="M214">
        <v>0</v>
      </c>
      <c r="N214">
        <v>0</v>
      </c>
      <c r="O214">
        <v>0</v>
      </c>
      <c r="P214">
        <v>0</v>
      </c>
      <c r="Q214">
        <v>0</v>
      </c>
      <c r="R214" t="s">
        <v>5935</v>
      </c>
      <c r="S214">
        <v>143.39</v>
      </c>
      <c r="T214">
        <v>134.4</v>
      </c>
      <c r="U214">
        <v>0</v>
      </c>
      <c r="V214">
        <v>8.99</v>
      </c>
      <c r="W214">
        <v>0</v>
      </c>
      <c r="X214">
        <v>15</v>
      </c>
      <c r="Y214">
        <v>14</v>
      </c>
      <c r="Z214">
        <v>0</v>
      </c>
      <c r="AA214">
        <v>1</v>
      </c>
      <c r="AB214">
        <v>0</v>
      </c>
      <c r="AC214" t="s">
        <v>1612</v>
      </c>
      <c r="AD214">
        <v>143.39</v>
      </c>
      <c r="AE214">
        <v>15</v>
      </c>
      <c r="AF214" t="s">
        <v>118</v>
      </c>
      <c r="AG214">
        <v>0.38</v>
      </c>
      <c r="AH214">
        <v>3.24</v>
      </c>
      <c r="AI214">
        <v>2.43</v>
      </c>
      <c r="AJ214" t="s">
        <v>6564</v>
      </c>
      <c r="AK214" t="s">
        <v>4291</v>
      </c>
      <c r="AL214" t="s">
        <v>4291</v>
      </c>
      <c r="AM214" t="s">
        <v>6930</v>
      </c>
      <c r="AN214">
        <v>3.93</v>
      </c>
      <c r="AO214">
        <v>1.31</v>
      </c>
      <c r="AP214">
        <v>10</v>
      </c>
      <c r="AQ214">
        <v>20</v>
      </c>
      <c r="AR214">
        <v>45</v>
      </c>
      <c r="AS214">
        <v>1.4</v>
      </c>
      <c r="AT214">
        <v>1.4</v>
      </c>
      <c r="AU214">
        <v>1.5</v>
      </c>
      <c r="AV214">
        <v>45</v>
      </c>
      <c r="AW214">
        <v>403.65</v>
      </c>
      <c r="AX214">
        <v>45</v>
      </c>
      <c r="AY214" t="s">
        <v>2104</v>
      </c>
      <c r="AZ214" t="s">
        <v>6931</v>
      </c>
      <c r="BA214" t="s">
        <v>2104</v>
      </c>
      <c r="BB214" t="s">
        <v>86</v>
      </c>
      <c r="BC214" t="s">
        <v>86</v>
      </c>
      <c r="BD214" t="s">
        <v>86</v>
      </c>
      <c r="BE214">
        <v>403.65</v>
      </c>
      <c r="BF214">
        <v>2</v>
      </c>
      <c r="BG214">
        <v>17.08</v>
      </c>
      <c r="BH214">
        <v>2</v>
      </c>
      <c r="BI214">
        <v>0</v>
      </c>
      <c r="BJ214">
        <v>0</v>
      </c>
      <c r="BK214">
        <v>0</v>
      </c>
      <c r="BL214">
        <v>8.97</v>
      </c>
      <c r="BM214">
        <v>1.5</v>
      </c>
      <c r="BN214">
        <v>0</v>
      </c>
      <c r="BO214">
        <v>0</v>
      </c>
    </row>
    <row r="215" spans="1:67">
      <c r="A215" t="s">
        <v>72</v>
      </c>
      <c r="B215" t="s">
        <v>2974</v>
      </c>
      <c r="C215" t="s">
        <v>2975</v>
      </c>
      <c r="D215" t="s">
        <v>2976</v>
      </c>
      <c r="E215" t="s">
        <v>6932</v>
      </c>
      <c r="F215" t="s">
        <v>2976</v>
      </c>
      <c r="G215">
        <v>53692</v>
      </c>
      <c r="H215">
        <v>448</v>
      </c>
      <c r="I215">
        <v>342.49</v>
      </c>
      <c r="J215">
        <v>323.9</v>
      </c>
      <c r="K215">
        <v>0</v>
      </c>
      <c r="L215">
        <v>18.59</v>
      </c>
      <c r="M215">
        <v>0</v>
      </c>
      <c r="N215">
        <v>0</v>
      </c>
      <c r="O215">
        <v>0</v>
      </c>
      <c r="P215">
        <v>0</v>
      </c>
      <c r="Q215">
        <v>0</v>
      </c>
      <c r="R215" t="s">
        <v>5935</v>
      </c>
      <c r="S215">
        <v>623.46</v>
      </c>
      <c r="T215">
        <v>612.47</v>
      </c>
      <c r="U215">
        <v>0</v>
      </c>
      <c r="V215">
        <v>10.99</v>
      </c>
      <c r="W215">
        <v>0</v>
      </c>
      <c r="X215">
        <v>53</v>
      </c>
      <c r="Y215">
        <v>52</v>
      </c>
      <c r="Z215">
        <v>0</v>
      </c>
      <c r="AA215">
        <v>1</v>
      </c>
      <c r="AB215">
        <v>0</v>
      </c>
      <c r="AC215" t="s">
        <v>6933</v>
      </c>
      <c r="AD215">
        <v>472.57</v>
      </c>
      <c r="AE215">
        <v>42</v>
      </c>
      <c r="AF215" t="s">
        <v>1335</v>
      </c>
      <c r="AG215">
        <v>0.76</v>
      </c>
      <c r="AH215">
        <v>6.38</v>
      </c>
      <c r="AI215">
        <v>1.82</v>
      </c>
      <c r="AJ215" t="s">
        <v>2999</v>
      </c>
      <c r="AK215" t="s">
        <v>6934</v>
      </c>
      <c r="AL215" t="s">
        <v>6935</v>
      </c>
      <c r="AM215" t="s">
        <v>6936</v>
      </c>
      <c r="AN215">
        <v>6.46</v>
      </c>
      <c r="AO215">
        <v>7.61</v>
      </c>
      <c r="AP215">
        <v>10</v>
      </c>
      <c r="AQ215">
        <v>23</v>
      </c>
      <c r="AR215">
        <v>48</v>
      </c>
      <c r="AS215">
        <v>1.4</v>
      </c>
      <c r="AT215">
        <v>1.6</v>
      </c>
      <c r="AU215">
        <v>1.6</v>
      </c>
      <c r="AV215">
        <v>45</v>
      </c>
      <c r="AW215">
        <v>494.55</v>
      </c>
      <c r="AX215">
        <v>44</v>
      </c>
      <c r="AY215" t="s">
        <v>6937</v>
      </c>
      <c r="AZ215" t="s">
        <v>6938</v>
      </c>
      <c r="BA215" t="s">
        <v>6939</v>
      </c>
      <c r="BB215" t="s">
        <v>86</v>
      </c>
      <c r="BC215" t="s">
        <v>86</v>
      </c>
      <c r="BD215" t="s">
        <v>86</v>
      </c>
      <c r="BE215">
        <v>493.46</v>
      </c>
      <c r="BF215">
        <v>0</v>
      </c>
      <c r="BG215">
        <v>0</v>
      </c>
      <c r="BH215">
        <v>0</v>
      </c>
      <c r="BI215">
        <v>2</v>
      </c>
      <c r="BJ215">
        <v>21.98</v>
      </c>
      <c r="BK215">
        <v>1</v>
      </c>
      <c r="BL215">
        <v>10.97</v>
      </c>
      <c r="BM215">
        <v>1.5</v>
      </c>
      <c r="BN215">
        <v>1.09</v>
      </c>
      <c r="BO215">
        <v>0</v>
      </c>
    </row>
    <row r="216" spans="1:67">
      <c r="A216" t="s">
        <v>72</v>
      </c>
      <c r="B216" t="s">
        <v>2130</v>
      </c>
      <c r="C216" t="s">
        <v>2131</v>
      </c>
      <c r="D216" t="s">
        <v>2132</v>
      </c>
      <c r="E216" t="s">
        <v>608</v>
      </c>
      <c r="F216" t="s">
        <v>2132</v>
      </c>
      <c r="G216">
        <v>28353</v>
      </c>
      <c r="H216">
        <v>242</v>
      </c>
      <c r="I216">
        <v>151.28</v>
      </c>
      <c r="J216">
        <v>136.16</v>
      </c>
      <c r="K216">
        <v>0</v>
      </c>
      <c r="L216">
        <v>15.12</v>
      </c>
      <c r="M216">
        <v>0</v>
      </c>
      <c r="N216">
        <v>0</v>
      </c>
      <c r="O216">
        <v>0</v>
      </c>
      <c r="P216">
        <v>0</v>
      </c>
      <c r="Q216">
        <v>0</v>
      </c>
      <c r="R216" t="s">
        <v>5935</v>
      </c>
      <c r="S216">
        <v>399.17</v>
      </c>
      <c r="T216">
        <v>379.19</v>
      </c>
      <c r="U216">
        <v>0</v>
      </c>
      <c r="V216">
        <v>19.98</v>
      </c>
      <c r="W216">
        <v>0</v>
      </c>
      <c r="X216">
        <v>33</v>
      </c>
      <c r="Y216">
        <v>31</v>
      </c>
      <c r="Z216">
        <v>0</v>
      </c>
      <c r="AA216">
        <v>2</v>
      </c>
      <c r="AB216">
        <v>0</v>
      </c>
      <c r="AC216" t="s">
        <v>6940</v>
      </c>
      <c r="AD216">
        <v>289.21</v>
      </c>
      <c r="AE216">
        <v>24</v>
      </c>
      <c r="AF216" t="s">
        <v>118</v>
      </c>
      <c r="AG216">
        <v>0.63</v>
      </c>
      <c r="AH216">
        <v>5.34</v>
      </c>
      <c r="AI216">
        <v>2.64</v>
      </c>
      <c r="AJ216" t="s">
        <v>848</v>
      </c>
      <c r="AK216" t="s">
        <v>6941</v>
      </c>
      <c r="AL216" t="s">
        <v>4884</v>
      </c>
      <c r="AM216" t="s">
        <v>6942</v>
      </c>
      <c r="AN216">
        <v>4.58</v>
      </c>
      <c r="AO216">
        <v>3.44</v>
      </c>
      <c r="AP216">
        <v>21</v>
      </c>
      <c r="AQ216">
        <v>32</v>
      </c>
      <c r="AR216">
        <v>54</v>
      </c>
      <c r="AS216">
        <v>3</v>
      </c>
      <c r="AT216">
        <v>2.3</v>
      </c>
      <c r="AU216">
        <v>1.8</v>
      </c>
      <c r="AV216">
        <v>44</v>
      </c>
      <c r="AW216">
        <v>438.86</v>
      </c>
      <c r="AX216">
        <v>38</v>
      </c>
      <c r="AY216" t="s">
        <v>1362</v>
      </c>
      <c r="AZ216" t="s">
        <v>4857</v>
      </c>
      <c r="BA216" t="s">
        <v>6943</v>
      </c>
      <c r="BB216" t="s">
        <v>86</v>
      </c>
      <c r="BC216" t="s">
        <v>86</v>
      </c>
      <c r="BD216" t="s">
        <v>86</v>
      </c>
      <c r="BE216">
        <v>434.38</v>
      </c>
      <c r="BF216">
        <v>1</v>
      </c>
      <c r="BG216">
        <v>9.49</v>
      </c>
      <c r="BH216">
        <v>1</v>
      </c>
      <c r="BI216">
        <v>9</v>
      </c>
      <c r="BJ216">
        <v>89.41</v>
      </c>
      <c r="BK216">
        <v>3</v>
      </c>
      <c r="BL216">
        <v>9.87</v>
      </c>
      <c r="BM216">
        <v>1.5</v>
      </c>
      <c r="BN216">
        <v>4.48</v>
      </c>
      <c r="BO216">
        <v>0</v>
      </c>
    </row>
    <row r="217" spans="1:67">
      <c r="A217" t="s">
        <v>72</v>
      </c>
      <c r="B217" t="s">
        <v>4039</v>
      </c>
      <c r="C217" t="s">
        <v>6944</v>
      </c>
      <c r="D217" t="s">
        <v>4041</v>
      </c>
      <c r="E217" t="s">
        <v>1274</v>
      </c>
      <c r="F217" t="s">
        <v>4041</v>
      </c>
      <c r="G217">
        <v>36224</v>
      </c>
      <c r="H217">
        <v>817</v>
      </c>
      <c r="I217">
        <v>440.62</v>
      </c>
      <c r="J217">
        <v>404.1</v>
      </c>
      <c r="K217">
        <v>0</v>
      </c>
      <c r="L217">
        <v>36.52</v>
      </c>
      <c r="M217">
        <v>0</v>
      </c>
      <c r="N217">
        <v>0</v>
      </c>
      <c r="O217">
        <v>0</v>
      </c>
      <c r="P217">
        <v>0</v>
      </c>
      <c r="Q217">
        <v>0</v>
      </c>
      <c r="R217" t="s">
        <v>5935</v>
      </c>
      <c r="S217">
        <v>320.05</v>
      </c>
      <c r="T217">
        <v>306.06</v>
      </c>
      <c r="U217">
        <v>0</v>
      </c>
      <c r="V217">
        <v>13.99</v>
      </c>
      <c r="W217">
        <v>0</v>
      </c>
      <c r="X217">
        <v>24</v>
      </c>
      <c r="Y217">
        <v>23</v>
      </c>
      <c r="Z217">
        <v>0</v>
      </c>
      <c r="AA217">
        <v>1</v>
      </c>
      <c r="AB217">
        <v>0</v>
      </c>
      <c r="AC217" t="s">
        <v>532</v>
      </c>
      <c r="AD217">
        <v>279.58</v>
      </c>
      <c r="AE217">
        <v>21</v>
      </c>
      <c r="AF217" t="s">
        <v>2715</v>
      </c>
      <c r="AG217">
        <v>0.54</v>
      </c>
      <c r="AH217">
        <v>12.16</v>
      </c>
      <c r="AI217">
        <v>0.73</v>
      </c>
      <c r="AJ217" t="s">
        <v>6945</v>
      </c>
      <c r="AK217" t="s">
        <v>827</v>
      </c>
      <c r="AL217" t="s">
        <v>6946</v>
      </c>
      <c r="AM217" t="s">
        <v>6947</v>
      </c>
      <c r="AN217">
        <v>18.36</v>
      </c>
      <c r="AO217">
        <v>10.01</v>
      </c>
      <c r="AP217">
        <v>5</v>
      </c>
      <c r="AQ217">
        <v>13</v>
      </c>
      <c r="AR217">
        <v>46</v>
      </c>
      <c r="AS217">
        <v>0.7</v>
      </c>
      <c r="AT217">
        <v>0.9</v>
      </c>
      <c r="AU217">
        <v>1.5</v>
      </c>
      <c r="AV217">
        <v>44</v>
      </c>
      <c r="AW217">
        <v>562.26</v>
      </c>
      <c r="AX217">
        <v>42</v>
      </c>
      <c r="AY217" t="s">
        <v>6948</v>
      </c>
      <c r="AZ217" t="s">
        <v>6949</v>
      </c>
      <c r="BA217" t="s">
        <v>6950</v>
      </c>
      <c r="BB217" t="s">
        <v>86</v>
      </c>
      <c r="BC217" t="s">
        <v>86</v>
      </c>
      <c r="BD217" t="s">
        <v>86</v>
      </c>
      <c r="BE217">
        <v>559.47</v>
      </c>
      <c r="BF217">
        <v>3</v>
      </c>
      <c r="BG217">
        <v>41.67</v>
      </c>
      <c r="BH217">
        <v>2</v>
      </c>
      <c r="BI217">
        <v>4</v>
      </c>
      <c r="BJ217">
        <v>55.76</v>
      </c>
      <c r="BK217">
        <v>2</v>
      </c>
      <c r="BL217">
        <v>12.72</v>
      </c>
      <c r="BM217">
        <v>1.5</v>
      </c>
      <c r="BN217">
        <v>2.79</v>
      </c>
      <c r="BO217">
        <v>0</v>
      </c>
    </row>
    <row r="218" spans="1:67">
      <c r="A218" t="s">
        <v>72</v>
      </c>
      <c r="B218" t="s">
        <v>2476</v>
      </c>
      <c r="C218" t="s">
        <v>2477</v>
      </c>
      <c r="D218" t="s">
        <v>2478</v>
      </c>
      <c r="E218" t="s">
        <v>3250</v>
      </c>
      <c r="F218" t="s">
        <v>2478</v>
      </c>
      <c r="G218">
        <v>18376</v>
      </c>
      <c r="H218">
        <v>120</v>
      </c>
      <c r="I218">
        <v>81.75</v>
      </c>
      <c r="J218">
        <v>81.47</v>
      </c>
      <c r="K218">
        <v>0</v>
      </c>
      <c r="L218">
        <v>0.28</v>
      </c>
      <c r="M218">
        <v>0</v>
      </c>
      <c r="N218">
        <v>0</v>
      </c>
      <c r="O218">
        <v>0</v>
      </c>
      <c r="P218">
        <v>0</v>
      </c>
      <c r="Q218">
        <v>0</v>
      </c>
      <c r="R218" t="s">
        <v>5935</v>
      </c>
      <c r="S218">
        <v>386.68</v>
      </c>
      <c r="T218">
        <v>386.68</v>
      </c>
      <c r="U218">
        <v>0</v>
      </c>
      <c r="V218">
        <v>0</v>
      </c>
      <c r="W218">
        <v>0</v>
      </c>
      <c r="X218">
        <v>20</v>
      </c>
      <c r="Y218">
        <v>20</v>
      </c>
      <c r="Z218">
        <v>0</v>
      </c>
      <c r="AA218">
        <v>0</v>
      </c>
      <c r="AB218">
        <v>0</v>
      </c>
      <c r="AC218" t="s">
        <v>2774</v>
      </c>
      <c r="AD218">
        <v>335.72</v>
      </c>
      <c r="AE218">
        <v>16</v>
      </c>
      <c r="AF218" t="s">
        <v>1394</v>
      </c>
      <c r="AG218">
        <v>0.68</v>
      </c>
      <c r="AH218">
        <v>4.45</v>
      </c>
      <c r="AI218">
        <v>4.73</v>
      </c>
      <c r="AJ218" t="s">
        <v>6951</v>
      </c>
      <c r="AK218" t="s">
        <v>1214</v>
      </c>
      <c r="AL218" t="s">
        <v>6952</v>
      </c>
      <c r="AM218" t="s">
        <v>6953</v>
      </c>
      <c r="AN218">
        <v>4.09</v>
      </c>
      <c r="AO218">
        <v>1.9</v>
      </c>
      <c r="AP218">
        <v>6</v>
      </c>
      <c r="AQ218">
        <v>15</v>
      </c>
      <c r="AR218">
        <v>42</v>
      </c>
      <c r="AS218">
        <v>0.9</v>
      </c>
      <c r="AT218">
        <v>1.1</v>
      </c>
      <c r="AU218">
        <v>1.4</v>
      </c>
      <c r="AV218">
        <v>43</v>
      </c>
      <c r="AW218">
        <v>515.57</v>
      </c>
      <c r="AX218">
        <v>29</v>
      </c>
      <c r="AY218" t="s">
        <v>2491</v>
      </c>
      <c r="AZ218" t="s">
        <v>407</v>
      </c>
      <c r="BA218" t="s">
        <v>2318</v>
      </c>
      <c r="BB218" t="s">
        <v>86</v>
      </c>
      <c r="BC218" t="s">
        <v>86</v>
      </c>
      <c r="BD218" t="s">
        <v>86</v>
      </c>
      <c r="BE218">
        <v>502.98</v>
      </c>
      <c r="BF218">
        <v>0</v>
      </c>
      <c r="BG218">
        <v>0</v>
      </c>
      <c r="BH218">
        <v>0</v>
      </c>
      <c r="BI218">
        <v>21</v>
      </c>
      <c r="BJ218">
        <v>251.79</v>
      </c>
      <c r="BK218">
        <v>7</v>
      </c>
      <c r="BL218">
        <v>11.7</v>
      </c>
      <c r="BM218">
        <v>1.4</v>
      </c>
      <c r="BN218">
        <v>12.59</v>
      </c>
      <c r="BO218">
        <v>0</v>
      </c>
    </row>
    <row r="219" spans="1:67">
      <c r="A219" t="s">
        <v>72</v>
      </c>
      <c r="B219" t="s">
        <v>2333</v>
      </c>
      <c r="C219" t="s">
        <v>2334</v>
      </c>
      <c r="D219" t="s">
        <v>2335</v>
      </c>
      <c r="E219" t="s">
        <v>6954</v>
      </c>
      <c r="F219" t="s">
        <v>2335</v>
      </c>
      <c r="G219">
        <v>17184</v>
      </c>
      <c r="H219">
        <v>232</v>
      </c>
      <c r="I219">
        <v>130.39</v>
      </c>
      <c r="J219">
        <v>122.61</v>
      </c>
      <c r="K219">
        <v>0</v>
      </c>
      <c r="L219">
        <v>7.78</v>
      </c>
      <c r="M219">
        <v>0</v>
      </c>
      <c r="N219">
        <v>0</v>
      </c>
      <c r="O219">
        <v>0</v>
      </c>
      <c r="P219">
        <v>0</v>
      </c>
      <c r="Q219">
        <v>0</v>
      </c>
      <c r="R219" t="s">
        <v>5935</v>
      </c>
      <c r="S219">
        <v>411.73</v>
      </c>
      <c r="T219">
        <v>376.75</v>
      </c>
      <c r="U219">
        <v>0</v>
      </c>
      <c r="V219">
        <v>34.98</v>
      </c>
      <c r="W219">
        <v>0</v>
      </c>
      <c r="X219">
        <v>27</v>
      </c>
      <c r="Y219">
        <v>25</v>
      </c>
      <c r="Z219">
        <v>0</v>
      </c>
      <c r="AA219">
        <v>2</v>
      </c>
      <c r="AB219">
        <v>0</v>
      </c>
      <c r="AC219" t="s">
        <v>1393</v>
      </c>
      <c r="AD219">
        <v>349.77</v>
      </c>
      <c r="AE219">
        <v>23</v>
      </c>
      <c r="AF219" t="s">
        <v>123</v>
      </c>
      <c r="AG219">
        <v>0.56</v>
      </c>
      <c r="AH219">
        <v>7.59</v>
      </c>
      <c r="AI219">
        <v>3.16</v>
      </c>
      <c r="AJ219" t="s">
        <v>6955</v>
      </c>
      <c r="AK219" t="s">
        <v>6956</v>
      </c>
      <c r="AL219" t="s">
        <v>983</v>
      </c>
      <c r="AM219" t="s">
        <v>6424</v>
      </c>
      <c r="AN219">
        <v>4.83</v>
      </c>
      <c r="AO219">
        <v>3.03</v>
      </c>
      <c r="AP219">
        <v>7</v>
      </c>
      <c r="AQ219">
        <v>22</v>
      </c>
      <c r="AR219">
        <v>44</v>
      </c>
      <c r="AS219">
        <v>1</v>
      </c>
      <c r="AT219">
        <v>1.6</v>
      </c>
      <c r="AU219">
        <v>1.5</v>
      </c>
      <c r="AV219">
        <v>43</v>
      </c>
      <c r="AW219">
        <v>629.58</v>
      </c>
      <c r="AX219">
        <v>43</v>
      </c>
      <c r="AY219" t="s">
        <v>2491</v>
      </c>
      <c r="AZ219" t="s">
        <v>428</v>
      </c>
      <c r="BA219" t="s">
        <v>3081</v>
      </c>
      <c r="BB219" t="s">
        <v>86</v>
      </c>
      <c r="BC219" t="s">
        <v>86</v>
      </c>
      <c r="BD219" t="s">
        <v>86</v>
      </c>
      <c r="BE219">
        <v>627.33</v>
      </c>
      <c r="BF219">
        <v>0</v>
      </c>
      <c r="BG219">
        <v>0</v>
      </c>
      <c r="BH219">
        <v>0</v>
      </c>
      <c r="BI219">
        <v>3</v>
      </c>
      <c r="BJ219">
        <v>44.97</v>
      </c>
      <c r="BK219">
        <v>3</v>
      </c>
      <c r="BL219">
        <v>14.59</v>
      </c>
      <c r="BM219">
        <v>1.4</v>
      </c>
      <c r="BN219">
        <v>2.25</v>
      </c>
      <c r="BO219">
        <v>0</v>
      </c>
    </row>
    <row r="220" spans="1:67">
      <c r="A220" t="s">
        <v>72</v>
      </c>
      <c r="B220" t="s">
        <v>2022</v>
      </c>
      <c r="C220" t="s">
        <v>2023</v>
      </c>
      <c r="D220" t="s">
        <v>2024</v>
      </c>
      <c r="E220" t="s">
        <v>1380</v>
      </c>
      <c r="F220" t="s">
        <v>2024</v>
      </c>
      <c r="G220">
        <v>19786</v>
      </c>
      <c r="H220">
        <v>158</v>
      </c>
      <c r="I220">
        <v>92.02</v>
      </c>
      <c r="J220">
        <v>72.07</v>
      </c>
      <c r="K220">
        <v>0</v>
      </c>
      <c r="L220">
        <v>19.95</v>
      </c>
      <c r="M220">
        <v>0</v>
      </c>
      <c r="N220">
        <v>0</v>
      </c>
      <c r="O220">
        <v>0</v>
      </c>
      <c r="P220">
        <v>0</v>
      </c>
      <c r="Q220">
        <v>0</v>
      </c>
      <c r="R220" t="s">
        <v>5935</v>
      </c>
      <c r="S220">
        <v>311.42</v>
      </c>
      <c r="T220">
        <v>283.39</v>
      </c>
      <c r="U220">
        <v>0</v>
      </c>
      <c r="V220">
        <v>28.03</v>
      </c>
      <c r="W220">
        <v>0</v>
      </c>
      <c r="X220">
        <v>26</v>
      </c>
      <c r="Y220">
        <v>24</v>
      </c>
      <c r="Z220">
        <v>0</v>
      </c>
      <c r="AA220">
        <v>2</v>
      </c>
      <c r="AB220">
        <v>0</v>
      </c>
      <c r="AC220" t="s">
        <v>6957</v>
      </c>
      <c r="AD220">
        <v>248.71</v>
      </c>
      <c r="AE220">
        <v>21</v>
      </c>
      <c r="AF220" t="s">
        <v>784</v>
      </c>
      <c r="AG220">
        <v>0.58</v>
      </c>
      <c r="AH220">
        <v>4.65</v>
      </c>
      <c r="AI220">
        <v>3.38</v>
      </c>
      <c r="AJ220" t="s">
        <v>6958</v>
      </c>
      <c r="AK220" t="s">
        <v>6276</v>
      </c>
      <c r="AL220" t="s">
        <v>4862</v>
      </c>
      <c r="AM220" t="s">
        <v>2139</v>
      </c>
      <c r="AN220">
        <v>3.54</v>
      </c>
      <c r="AO220">
        <v>2.14</v>
      </c>
      <c r="AP220">
        <v>10</v>
      </c>
      <c r="AQ220">
        <v>23</v>
      </c>
      <c r="AR220">
        <v>45</v>
      </c>
      <c r="AS220">
        <v>1.4</v>
      </c>
      <c r="AT220">
        <v>1.6</v>
      </c>
      <c r="AU220">
        <v>1.5</v>
      </c>
      <c r="AV220">
        <v>43</v>
      </c>
      <c r="AW220">
        <v>478.61</v>
      </c>
      <c r="AX220">
        <v>41</v>
      </c>
      <c r="AY220" t="s">
        <v>5880</v>
      </c>
      <c r="AZ220" t="s">
        <v>6959</v>
      </c>
      <c r="BA220" t="s">
        <v>5364</v>
      </c>
      <c r="BB220" t="s">
        <v>86</v>
      </c>
      <c r="BC220" t="s">
        <v>86</v>
      </c>
      <c r="BD220" t="s">
        <v>86</v>
      </c>
      <c r="BE220">
        <v>475.85</v>
      </c>
      <c r="BF220">
        <v>0</v>
      </c>
      <c r="BG220">
        <v>0</v>
      </c>
      <c r="BH220">
        <v>0</v>
      </c>
      <c r="BI220">
        <v>5</v>
      </c>
      <c r="BJ220">
        <v>55.15</v>
      </c>
      <c r="BK220">
        <v>3</v>
      </c>
      <c r="BL220">
        <v>11.07</v>
      </c>
      <c r="BM220">
        <v>1.4</v>
      </c>
      <c r="BN220">
        <v>2.76</v>
      </c>
      <c r="BO220">
        <v>0</v>
      </c>
    </row>
    <row r="221" spans="1:67">
      <c r="A221" t="s">
        <v>72</v>
      </c>
      <c r="B221" t="s">
        <v>1838</v>
      </c>
      <c r="C221" t="s">
        <v>1839</v>
      </c>
      <c r="D221" t="s">
        <v>1840</v>
      </c>
      <c r="E221" t="s">
        <v>1670</v>
      </c>
      <c r="F221" t="s">
        <v>1840</v>
      </c>
      <c r="G221">
        <v>32785</v>
      </c>
      <c r="H221">
        <v>244</v>
      </c>
      <c r="I221">
        <v>151.81</v>
      </c>
      <c r="J221">
        <v>122.83</v>
      </c>
      <c r="K221">
        <v>0</v>
      </c>
      <c r="L221">
        <v>28.98</v>
      </c>
      <c r="M221">
        <v>0</v>
      </c>
      <c r="N221">
        <v>0</v>
      </c>
      <c r="O221">
        <v>0</v>
      </c>
      <c r="P221">
        <v>0</v>
      </c>
      <c r="Q221">
        <v>0</v>
      </c>
      <c r="R221" t="s">
        <v>5935</v>
      </c>
      <c r="S221">
        <v>373.29</v>
      </c>
      <c r="T221">
        <v>301.15</v>
      </c>
      <c r="U221">
        <v>0</v>
      </c>
      <c r="V221">
        <v>72.14</v>
      </c>
      <c r="W221">
        <v>0</v>
      </c>
      <c r="X221">
        <v>31</v>
      </c>
      <c r="Y221">
        <v>25</v>
      </c>
      <c r="Z221">
        <v>0</v>
      </c>
      <c r="AA221">
        <v>6</v>
      </c>
      <c r="AB221">
        <v>0</v>
      </c>
      <c r="AC221" t="s">
        <v>725</v>
      </c>
      <c r="AD221">
        <v>299.96</v>
      </c>
      <c r="AE221">
        <v>26</v>
      </c>
      <c r="AF221" t="s">
        <v>147</v>
      </c>
      <c r="AG221">
        <v>0.62</v>
      </c>
      <c r="AH221">
        <v>4.63</v>
      </c>
      <c r="AI221">
        <v>2.46</v>
      </c>
      <c r="AJ221" t="s">
        <v>5786</v>
      </c>
      <c r="AK221" t="s">
        <v>6960</v>
      </c>
      <c r="AL221" t="s">
        <v>6961</v>
      </c>
      <c r="AM221" t="s">
        <v>5764</v>
      </c>
      <c r="AN221">
        <v>4.9</v>
      </c>
      <c r="AO221">
        <v>3.53</v>
      </c>
      <c r="AP221">
        <v>10</v>
      </c>
      <c r="AQ221">
        <v>23</v>
      </c>
      <c r="AR221">
        <v>43</v>
      </c>
      <c r="AS221">
        <v>1.4</v>
      </c>
      <c r="AT221">
        <v>1.6</v>
      </c>
      <c r="AU221">
        <v>1.4</v>
      </c>
      <c r="AV221">
        <v>43</v>
      </c>
      <c r="AW221">
        <v>490.97</v>
      </c>
      <c r="AX221">
        <v>42</v>
      </c>
      <c r="AY221" t="s">
        <v>2325</v>
      </c>
      <c r="AZ221" t="s">
        <v>4728</v>
      </c>
      <c r="BA221" t="s">
        <v>1137</v>
      </c>
      <c r="BB221" t="s">
        <v>86</v>
      </c>
      <c r="BC221" t="s">
        <v>86</v>
      </c>
      <c r="BD221" t="s">
        <v>86</v>
      </c>
      <c r="BE221">
        <v>488.12</v>
      </c>
      <c r="BF221">
        <v>0</v>
      </c>
      <c r="BG221">
        <v>0</v>
      </c>
      <c r="BH221">
        <v>0</v>
      </c>
      <c r="BI221">
        <v>5</v>
      </c>
      <c r="BJ221">
        <v>56.95</v>
      </c>
      <c r="BK221">
        <v>4</v>
      </c>
      <c r="BL221">
        <v>11.35</v>
      </c>
      <c r="BM221">
        <v>1.4</v>
      </c>
      <c r="BN221">
        <v>2.85</v>
      </c>
      <c r="BO221">
        <v>0</v>
      </c>
    </row>
    <row r="222" spans="1:67">
      <c r="A222" t="s">
        <v>72</v>
      </c>
      <c r="B222" t="s">
        <v>2855</v>
      </c>
      <c r="C222" t="s">
        <v>2856</v>
      </c>
      <c r="D222" t="s">
        <v>2857</v>
      </c>
      <c r="E222" t="s">
        <v>1517</v>
      </c>
      <c r="F222" t="s">
        <v>2857</v>
      </c>
      <c r="G222">
        <v>26982</v>
      </c>
      <c r="H222">
        <v>214</v>
      </c>
      <c r="I222">
        <v>125.65</v>
      </c>
      <c r="J222">
        <v>115.67</v>
      </c>
      <c r="K222">
        <v>0</v>
      </c>
      <c r="L222">
        <v>9.98</v>
      </c>
      <c r="M222">
        <v>0</v>
      </c>
      <c r="N222">
        <v>0</v>
      </c>
      <c r="O222">
        <v>0</v>
      </c>
      <c r="P222">
        <v>0</v>
      </c>
      <c r="Q222">
        <v>0</v>
      </c>
      <c r="R222" t="s">
        <v>5935</v>
      </c>
      <c r="S222">
        <v>232.11</v>
      </c>
      <c r="T222">
        <v>218.79</v>
      </c>
      <c r="U222">
        <v>0</v>
      </c>
      <c r="V222">
        <v>13.32</v>
      </c>
      <c r="W222">
        <v>0</v>
      </c>
      <c r="X222">
        <v>22</v>
      </c>
      <c r="Y222">
        <v>21</v>
      </c>
      <c r="Z222">
        <v>0</v>
      </c>
      <c r="AA222">
        <v>1</v>
      </c>
      <c r="AB222">
        <v>0</v>
      </c>
      <c r="AC222" t="s">
        <v>5502</v>
      </c>
      <c r="AD222">
        <v>203.13</v>
      </c>
      <c r="AE222">
        <v>20</v>
      </c>
      <c r="AF222" t="s">
        <v>343</v>
      </c>
      <c r="AG222">
        <v>0.59</v>
      </c>
      <c r="AH222">
        <v>4.66</v>
      </c>
      <c r="AI222">
        <v>1.85</v>
      </c>
      <c r="AJ222" t="s">
        <v>6962</v>
      </c>
      <c r="AK222" t="s">
        <v>6963</v>
      </c>
      <c r="AL222" t="s">
        <v>6964</v>
      </c>
      <c r="AM222" t="s">
        <v>526</v>
      </c>
      <c r="AN222">
        <v>5.71</v>
      </c>
      <c r="AO222">
        <v>2.92</v>
      </c>
      <c r="AP222">
        <v>8</v>
      </c>
      <c r="AQ222">
        <v>18</v>
      </c>
      <c r="AR222">
        <v>40</v>
      </c>
      <c r="AS222">
        <v>1.1</v>
      </c>
      <c r="AT222">
        <v>1.3</v>
      </c>
      <c r="AU222">
        <v>1.3</v>
      </c>
      <c r="AV222">
        <v>43</v>
      </c>
      <c r="AW222">
        <v>429.57</v>
      </c>
      <c r="AX222">
        <v>40</v>
      </c>
      <c r="AY222" t="s">
        <v>6965</v>
      </c>
      <c r="AZ222" t="s">
        <v>6965</v>
      </c>
      <c r="BA222" t="s">
        <v>3268</v>
      </c>
      <c r="BB222" t="s">
        <v>86</v>
      </c>
      <c r="BC222" t="s">
        <v>86</v>
      </c>
      <c r="BD222" t="s">
        <v>86</v>
      </c>
      <c r="BE222">
        <v>427.57</v>
      </c>
      <c r="BF222">
        <v>0</v>
      </c>
      <c r="BG222">
        <v>0</v>
      </c>
      <c r="BH222">
        <v>0</v>
      </c>
      <c r="BI222">
        <v>4</v>
      </c>
      <c r="BJ222">
        <v>39.96</v>
      </c>
      <c r="BK222">
        <v>1</v>
      </c>
      <c r="BL222">
        <v>9.94</v>
      </c>
      <c r="BM222">
        <v>1.4</v>
      </c>
      <c r="BN222">
        <v>2</v>
      </c>
      <c r="BO222">
        <v>0</v>
      </c>
    </row>
    <row r="223" spans="1:67">
      <c r="A223" t="s">
        <v>72</v>
      </c>
      <c r="B223" t="s">
        <v>2195</v>
      </c>
      <c r="C223" t="s">
        <v>2196</v>
      </c>
      <c r="D223" t="s">
        <v>2197</v>
      </c>
      <c r="E223" t="s">
        <v>4609</v>
      </c>
      <c r="F223" t="s">
        <v>2197</v>
      </c>
      <c r="G223">
        <v>45234</v>
      </c>
      <c r="H223">
        <v>382</v>
      </c>
      <c r="I223">
        <v>273.33</v>
      </c>
      <c r="J223">
        <v>264.76</v>
      </c>
      <c r="K223">
        <v>0</v>
      </c>
      <c r="L223">
        <v>8.57</v>
      </c>
      <c r="M223">
        <v>0</v>
      </c>
      <c r="N223">
        <v>0</v>
      </c>
      <c r="O223">
        <v>0</v>
      </c>
      <c r="P223">
        <v>0</v>
      </c>
      <c r="Q223">
        <v>0</v>
      </c>
      <c r="R223" t="s">
        <v>5935</v>
      </c>
      <c r="S223">
        <v>533.73</v>
      </c>
      <c r="T223">
        <v>522.43</v>
      </c>
      <c r="U223">
        <v>0</v>
      </c>
      <c r="V223">
        <v>11.3</v>
      </c>
      <c r="W223">
        <v>0</v>
      </c>
      <c r="X223">
        <v>44</v>
      </c>
      <c r="Y223">
        <v>43</v>
      </c>
      <c r="Z223">
        <v>0</v>
      </c>
      <c r="AA223">
        <v>1</v>
      </c>
      <c r="AB223">
        <v>0</v>
      </c>
      <c r="AC223" t="s">
        <v>6966</v>
      </c>
      <c r="AD223">
        <v>392.53</v>
      </c>
      <c r="AE223">
        <v>33</v>
      </c>
      <c r="AF223" t="s">
        <v>160</v>
      </c>
      <c r="AG223">
        <v>0.72</v>
      </c>
      <c r="AH223">
        <v>6.04</v>
      </c>
      <c r="AI223">
        <v>1.95</v>
      </c>
      <c r="AJ223" t="s">
        <v>6967</v>
      </c>
      <c r="AK223" t="s">
        <v>2999</v>
      </c>
      <c r="AL223" t="s">
        <v>2999</v>
      </c>
      <c r="AM223" t="s">
        <v>6968</v>
      </c>
      <c r="AN223">
        <v>6.21</v>
      </c>
      <c r="AO223">
        <v>6.36</v>
      </c>
      <c r="AP223">
        <v>11</v>
      </c>
      <c r="AQ223">
        <v>19</v>
      </c>
      <c r="AR223">
        <v>40</v>
      </c>
      <c r="AS223">
        <v>1.6</v>
      </c>
      <c r="AT223">
        <v>1.4</v>
      </c>
      <c r="AU223">
        <v>1.3</v>
      </c>
      <c r="AV223">
        <v>43</v>
      </c>
      <c r="AW223">
        <v>497.61</v>
      </c>
      <c r="AX223">
        <v>43</v>
      </c>
      <c r="AY223" t="s">
        <v>943</v>
      </c>
      <c r="AZ223" t="s">
        <v>6969</v>
      </c>
      <c r="BA223" t="s">
        <v>943</v>
      </c>
      <c r="BB223" t="s">
        <v>86</v>
      </c>
      <c r="BC223" t="s">
        <v>86</v>
      </c>
      <c r="BD223" t="s">
        <v>86</v>
      </c>
      <c r="BE223">
        <v>497.61</v>
      </c>
      <c r="BF223">
        <v>1</v>
      </c>
      <c r="BG223">
        <v>12.34</v>
      </c>
      <c r="BH223">
        <v>1</v>
      </c>
      <c r="BI223">
        <v>0</v>
      </c>
      <c r="BJ223">
        <v>0</v>
      </c>
      <c r="BK223">
        <v>0</v>
      </c>
      <c r="BL223">
        <v>11.57</v>
      </c>
      <c r="BM223">
        <v>1.4</v>
      </c>
      <c r="BN223">
        <v>0</v>
      </c>
      <c r="BO223">
        <v>0</v>
      </c>
    </row>
    <row r="224" spans="1:67">
      <c r="A224" t="s">
        <v>72</v>
      </c>
      <c r="B224" t="s">
        <v>6970</v>
      </c>
      <c r="C224" t="s">
        <v>6971</v>
      </c>
      <c r="D224" t="s">
        <v>6972</v>
      </c>
      <c r="E224" t="s">
        <v>6626</v>
      </c>
      <c r="F224" t="s">
        <v>6972</v>
      </c>
      <c r="G224">
        <v>33946</v>
      </c>
      <c r="H224">
        <v>299</v>
      </c>
      <c r="I224">
        <v>319.18</v>
      </c>
      <c r="J224">
        <v>261.45</v>
      </c>
      <c r="K224">
        <v>0</v>
      </c>
      <c r="L224">
        <v>57.73</v>
      </c>
      <c r="M224">
        <v>0</v>
      </c>
      <c r="N224">
        <v>0</v>
      </c>
      <c r="O224">
        <v>0</v>
      </c>
      <c r="P224">
        <v>0</v>
      </c>
      <c r="Q224">
        <v>0</v>
      </c>
      <c r="R224" t="s">
        <v>5935</v>
      </c>
      <c r="S224">
        <v>612.89</v>
      </c>
      <c r="T224">
        <v>537.94</v>
      </c>
      <c r="U224">
        <v>0</v>
      </c>
      <c r="V224">
        <v>74.95</v>
      </c>
      <c r="W224">
        <v>0</v>
      </c>
      <c r="X224">
        <v>41</v>
      </c>
      <c r="Y224">
        <v>36</v>
      </c>
      <c r="Z224">
        <v>0</v>
      </c>
      <c r="AA224">
        <v>5</v>
      </c>
      <c r="AB224">
        <v>0</v>
      </c>
      <c r="AC224" t="s">
        <v>6973</v>
      </c>
      <c r="AD224">
        <v>569.62</v>
      </c>
      <c r="AE224">
        <v>38</v>
      </c>
      <c r="AF224" t="s">
        <v>1791</v>
      </c>
      <c r="AG224">
        <v>1.07</v>
      </c>
      <c r="AH224">
        <v>9.4</v>
      </c>
      <c r="AI224">
        <v>1.92</v>
      </c>
      <c r="AJ224" t="s">
        <v>6974</v>
      </c>
      <c r="AK224" t="s">
        <v>6975</v>
      </c>
      <c r="AL224" t="s">
        <v>6975</v>
      </c>
      <c r="AM224" t="s">
        <v>6976</v>
      </c>
      <c r="AN224">
        <v>7.78</v>
      </c>
      <c r="AO224">
        <v>7.42</v>
      </c>
      <c r="AP224">
        <v>32</v>
      </c>
      <c r="AQ224">
        <v>59</v>
      </c>
      <c r="AR224">
        <v>63</v>
      </c>
      <c r="AS224">
        <v>4.6</v>
      </c>
      <c r="AT224">
        <v>4.2</v>
      </c>
      <c r="AU224">
        <v>2.1</v>
      </c>
      <c r="AV224">
        <v>43</v>
      </c>
      <c r="AW224">
        <v>644.57</v>
      </c>
      <c r="AX224">
        <v>43</v>
      </c>
      <c r="AY224" t="s">
        <v>86</v>
      </c>
      <c r="AZ224" t="s">
        <v>86</v>
      </c>
      <c r="BA224" t="s">
        <v>86</v>
      </c>
      <c r="BB224" t="s">
        <v>86</v>
      </c>
      <c r="BC224" t="s">
        <v>86</v>
      </c>
      <c r="BD224" t="s">
        <v>86</v>
      </c>
      <c r="BE224">
        <v>644.57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14.99</v>
      </c>
      <c r="BM224">
        <v>1.4</v>
      </c>
      <c r="BN224">
        <v>0</v>
      </c>
      <c r="BO224">
        <v>0</v>
      </c>
    </row>
    <row r="225" spans="1:67">
      <c r="A225" t="s">
        <v>72</v>
      </c>
      <c r="B225" t="s">
        <v>2790</v>
      </c>
      <c r="C225" t="s">
        <v>2791</v>
      </c>
      <c r="D225" t="s">
        <v>2792</v>
      </c>
      <c r="E225" t="s">
        <v>1102</v>
      </c>
      <c r="F225" t="s">
        <v>2792</v>
      </c>
      <c r="G225">
        <v>21732</v>
      </c>
      <c r="H225">
        <v>215</v>
      </c>
      <c r="I225">
        <v>132.76</v>
      </c>
      <c r="J225">
        <v>108.18</v>
      </c>
      <c r="K225">
        <v>0</v>
      </c>
      <c r="L225">
        <v>24.58</v>
      </c>
      <c r="M225">
        <v>0</v>
      </c>
      <c r="N225">
        <v>0</v>
      </c>
      <c r="O225">
        <v>0</v>
      </c>
      <c r="P225">
        <v>0</v>
      </c>
      <c r="Q225">
        <v>0</v>
      </c>
      <c r="R225" t="s">
        <v>5935</v>
      </c>
      <c r="S225">
        <v>466.73</v>
      </c>
      <c r="T225">
        <v>381.77</v>
      </c>
      <c r="U225">
        <v>0</v>
      </c>
      <c r="V225">
        <v>84.96</v>
      </c>
      <c r="W225">
        <v>0</v>
      </c>
      <c r="X225">
        <v>28</v>
      </c>
      <c r="Y225">
        <v>22</v>
      </c>
      <c r="Z225">
        <v>0</v>
      </c>
      <c r="AA225">
        <v>6</v>
      </c>
      <c r="AB225">
        <v>0</v>
      </c>
      <c r="AC225" t="s">
        <v>3176</v>
      </c>
      <c r="AD225">
        <v>400.41</v>
      </c>
      <c r="AE225">
        <v>24</v>
      </c>
      <c r="AF225" t="s">
        <v>1473</v>
      </c>
      <c r="AG225">
        <v>0.62</v>
      </c>
      <c r="AH225">
        <v>6.11</v>
      </c>
      <c r="AI225">
        <v>3.52</v>
      </c>
      <c r="AJ225" t="s">
        <v>2927</v>
      </c>
      <c r="AK225" t="s">
        <v>4653</v>
      </c>
      <c r="AL225" t="s">
        <v>6127</v>
      </c>
      <c r="AM225" t="s">
        <v>6977</v>
      </c>
      <c r="AN225">
        <v>4.74</v>
      </c>
      <c r="AO225">
        <v>3.16</v>
      </c>
      <c r="AP225">
        <v>15</v>
      </c>
      <c r="AQ225">
        <v>21</v>
      </c>
      <c r="AR225">
        <v>44</v>
      </c>
      <c r="AS225">
        <v>2.1</v>
      </c>
      <c r="AT225">
        <v>1.5</v>
      </c>
      <c r="AU225">
        <v>1.5</v>
      </c>
      <c r="AV225">
        <v>42</v>
      </c>
      <c r="AW225">
        <v>713.58</v>
      </c>
      <c r="AX225">
        <v>40</v>
      </c>
      <c r="AY225" t="s">
        <v>6177</v>
      </c>
      <c r="AZ225" t="s">
        <v>428</v>
      </c>
      <c r="BA225" t="s">
        <v>1612</v>
      </c>
      <c r="BB225" t="s">
        <v>86</v>
      </c>
      <c r="BC225" t="s">
        <v>86</v>
      </c>
      <c r="BD225" t="s">
        <v>86</v>
      </c>
      <c r="BE225">
        <v>709.33</v>
      </c>
      <c r="BF225">
        <v>0</v>
      </c>
      <c r="BG225">
        <v>0</v>
      </c>
      <c r="BH225">
        <v>0</v>
      </c>
      <c r="BI225">
        <v>5</v>
      </c>
      <c r="BJ225">
        <v>84.95</v>
      </c>
      <c r="BK225">
        <v>3</v>
      </c>
      <c r="BL225">
        <v>16.89</v>
      </c>
      <c r="BM225">
        <v>1.4</v>
      </c>
      <c r="BN225">
        <v>4.25</v>
      </c>
      <c r="BO225">
        <v>0</v>
      </c>
    </row>
    <row r="226" spans="1:67">
      <c r="A226" t="s">
        <v>72</v>
      </c>
      <c r="B226" t="s">
        <v>2096</v>
      </c>
      <c r="C226" t="s">
        <v>2097</v>
      </c>
      <c r="D226" t="s">
        <v>2098</v>
      </c>
      <c r="E226" t="s">
        <v>3844</v>
      </c>
      <c r="F226" t="s">
        <v>2098</v>
      </c>
      <c r="G226">
        <v>75627</v>
      </c>
      <c r="H226">
        <v>293</v>
      </c>
      <c r="I226">
        <v>243.39</v>
      </c>
      <c r="J226">
        <v>200.69</v>
      </c>
      <c r="K226">
        <v>0</v>
      </c>
      <c r="L226">
        <v>42.7</v>
      </c>
      <c r="M226">
        <v>0</v>
      </c>
      <c r="N226">
        <v>0</v>
      </c>
      <c r="O226">
        <v>0</v>
      </c>
      <c r="P226">
        <v>0</v>
      </c>
      <c r="Q226">
        <v>0</v>
      </c>
      <c r="R226" t="s">
        <v>5935</v>
      </c>
      <c r="S226">
        <v>407.98</v>
      </c>
      <c r="T226">
        <v>337.82</v>
      </c>
      <c r="U226">
        <v>0</v>
      </c>
      <c r="V226">
        <v>70.16</v>
      </c>
      <c r="W226">
        <v>0</v>
      </c>
      <c r="X226">
        <v>33</v>
      </c>
      <c r="Y226">
        <v>25</v>
      </c>
      <c r="Z226">
        <v>0</v>
      </c>
      <c r="AA226">
        <v>8</v>
      </c>
      <c r="AB226">
        <v>0</v>
      </c>
      <c r="AC226" t="s">
        <v>681</v>
      </c>
      <c r="AD226">
        <v>348.83</v>
      </c>
      <c r="AE226">
        <v>29</v>
      </c>
      <c r="AF226" t="s">
        <v>78</v>
      </c>
      <c r="AG226">
        <v>0.83</v>
      </c>
      <c r="AH226">
        <v>3.22</v>
      </c>
      <c r="AI226">
        <v>1.68</v>
      </c>
      <c r="AJ226" t="s">
        <v>6978</v>
      </c>
      <c r="AK226" t="s">
        <v>6400</v>
      </c>
      <c r="AL226" t="s">
        <v>6979</v>
      </c>
      <c r="AM226" t="s">
        <v>6980</v>
      </c>
      <c r="AN226">
        <v>7.38</v>
      </c>
      <c r="AO226">
        <v>5.94</v>
      </c>
      <c r="AP226">
        <v>14</v>
      </c>
      <c r="AQ226">
        <v>23</v>
      </c>
      <c r="AR226">
        <v>43</v>
      </c>
      <c r="AS226">
        <v>2</v>
      </c>
      <c r="AT226">
        <v>1.6</v>
      </c>
      <c r="AU226">
        <v>1.4</v>
      </c>
      <c r="AV226">
        <v>41</v>
      </c>
      <c r="AW226">
        <v>480.59</v>
      </c>
      <c r="AX226">
        <v>39</v>
      </c>
      <c r="AY226" t="s">
        <v>303</v>
      </c>
      <c r="AZ226" t="s">
        <v>5080</v>
      </c>
      <c r="BA226" t="s">
        <v>660</v>
      </c>
      <c r="BB226" t="s">
        <v>86</v>
      </c>
      <c r="BC226" t="s">
        <v>86</v>
      </c>
      <c r="BD226" t="s">
        <v>86</v>
      </c>
      <c r="BE226">
        <v>478.25</v>
      </c>
      <c r="BF226">
        <v>0</v>
      </c>
      <c r="BG226">
        <v>0</v>
      </c>
      <c r="BH226">
        <v>0</v>
      </c>
      <c r="BI226">
        <v>4</v>
      </c>
      <c r="BJ226">
        <v>46.76</v>
      </c>
      <c r="BK226">
        <v>2</v>
      </c>
      <c r="BL226">
        <v>11.66</v>
      </c>
      <c r="BM226">
        <v>1.4</v>
      </c>
      <c r="BN226">
        <v>2.34</v>
      </c>
      <c r="BO226">
        <v>0</v>
      </c>
    </row>
    <row r="227" spans="1:67">
      <c r="A227" t="s">
        <v>72</v>
      </c>
      <c r="B227" t="s">
        <v>2882</v>
      </c>
      <c r="C227" t="s">
        <v>2883</v>
      </c>
      <c r="D227" t="s">
        <v>2884</v>
      </c>
      <c r="E227" t="s">
        <v>288</v>
      </c>
      <c r="F227" t="s">
        <v>2884</v>
      </c>
      <c r="G227">
        <v>42613</v>
      </c>
      <c r="H227">
        <v>224</v>
      </c>
      <c r="I227">
        <v>179.04</v>
      </c>
      <c r="J227">
        <v>161.74</v>
      </c>
      <c r="K227">
        <v>0</v>
      </c>
      <c r="L227">
        <v>17.3</v>
      </c>
      <c r="M227">
        <v>0</v>
      </c>
      <c r="N227">
        <v>0</v>
      </c>
      <c r="O227">
        <v>0</v>
      </c>
      <c r="P227">
        <v>0</v>
      </c>
      <c r="Q227">
        <v>0</v>
      </c>
      <c r="R227" t="s">
        <v>5935</v>
      </c>
      <c r="S227">
        <v>356.97</v>
      </c>
      <c r="T227">
        <v>321.01</v>
      </c>
      <c r="U227">
        <v>0</v>
      </c>
      <c r="V227">
        <v>35.96</v>
      </c>
      <c r="W227">
        <v>0</v>
      </c>
      <c r="X227">
        <v>38</v>
      </c>
      <c r="Y227">
        <v>34</v>
      </c>
      <c r="Z227">
        <v>0</v>
      </c>
      <c r="AA227">
        <v>4</v>
      </c>
      <c r="AB227">
        <v>0</v>
      </c>
      <c r="AC227" t="s">
        <v>2369</v>
      </c>
      <c r="AD227">
        <v>305.66</v>
      </c>
      <c r="AE227">
        <v>34</v>
      </c>
      <c r="AF227" t="s">
        <v>3167</v>
      </c>
      <c r="AG227">
        <v>0.8</v>
      </c>
      <c r="AH227">
        <v>4.2</v>
      </c>
      <c r="AI227">
        <v>1.99</v>
      </c>
      <c r="AJ227" t="s">
        <v>6981</v>
      </c>
      <c r="AK227" t="s">
        <v>548</v>
      </c>
      <c r="AL227" t="s">
        <v>6982</v>
      </c>
      <c r="AM227" t="s">
        <v>6983</v>
      </c>
      <c r="AN227">
        <v>4.71</v>
      </c>
      <c r="AO227">
        <v>4.37</v>
      </c>
      <c r="AP227">
        <v>7</v>
      </c>
      <c r="AQ227">
        <v>14</v>
      </c>
      <c r="AR227">
        <v>37</v>
      </c>
      <c r="AS227">
        <v>1</v>
      </c>
      <c r="AT227">
        <v>1</v>
      </c>
      <c r="AU227">
        <v>1.2</v>
      </c>
      <c r="AV227">
        <v>41</v>
      </c>
      <c r="AW227">
        <v>368.59</v>
      </c>
      <c r="AX227">
        <v>41</v>
      </c>
      <c r="AY227" t="s">
        <v>1168</v>
      </c>
      <c r="AZ227" t="s">
        <v>6984</v>
      </c>
      <c r="BA227" t="s">
        <v>1168</v>
      </c>
      <c r="BB227" t="s">
        <v>86</v>
      </c>
      <c r="BC227" t="s">
        <v>86</v>
      </c>
      <c r="BD227" t="s">
        <v>86</v>
      </c>
      <c r="BE227">
        <v>368.14</v>
      </c>
      <c r="BF227">
        <v>1</v>
      </c>
      <c r="BG227">
        <v>8.99</v>
      </c>
      <c r="BH227">
        <v>1</v>
      </c>
      <c r="BI227">
        <v>1</v>
      </c>
      <c r="BJ227">
        <v>8.99</v>
      </c>
      <c r="BK227">
        <v>1</v>
      </c>
      <c r="BL227">
        <v>8.98</v>
      </c>
      <c r="BM227">
        <v>1.4</v>
      </c>
      <c r="BN227">
        <v>0.45</v>
      </c>
      <c r="BO227">
        <v>0</v>
      </c>
    </row>
    <row r="228" spans="1:67">
      <c r="A228" t="s">
        <v>72</v>
      </c>
      <c r="B228" t="s">
        <v>2205</v>
      </c>
      <c r="C228" t="s">
        <v>2206</v>
      </c>
      <c r="D228" t="s">
        <v>2207</v>
      </c>
      <c r="E228" t="s">
        <v>1279</v>
      </c>
      <c r="F228" t="s">
        <v>2207</v>
      </c>
      <c r="G228">
        <v>13866</v>
      </c>
      <c r="H228">
        <v>191</v>
      </c>
      <c r="I228">
        <v>88.66</v>
      </c>
      <c r="J228">
        <v>60.83</v>
      </c>
      <c r="K228">
        <v>0</v>
      </c>
      <c r="L228">
        <v>27.83</v>
      </c>
      <c r="M228">
        <v>0</v>
      </c>
      <c r="N228">
        <v>0</v>
      </c>
      <c r="O228">
        <v>0</v>
      </c>
      <c r="P228">
        <v>0</v>
      </c>
      <c r="Q228">
        <v>0</v>
      </c>
      <c r="R228" t="s">
        <v>5935</v>
      </c>
      <c r="S228">
        <v>301.77</v>
      </c>
      <c r="T228">
        <v>210.84</v>
      </c>
      <c r="U228">
        <v>0</v>
      </c>
      <c r="V228">
        <v>90.93</v>
      </c>
      <c r="W228">
        <v>0</v>
      </c>
      <c r="X228">
        <v>23</v>
      </c>
      <c r="Y228">
        <v>16</v>
      </c>
      <c r="Z228">
        <v>0</v>
      </c>
      <c r="AA228">
        <v>7</v>
      </c>
      <c r="AB228">
        <v>0</v>
      </c>
      <c r="AC228" t="s">
        <v>731</v>
      </c>
      <c r="AD228">
        <v>246.81</v>
      </c>
      <c r="AE228">
        <v>19</v>
      </c>
      <c r="AF228" t="s">
        <v>1181</v>
      </c>
      <c r="AG228">
        <v>0.46</v>
      </c>
      <c r="AH228">
        <v>6.39</v>
      </c>
      <c r="AI228">
        <v>3.4</v>
      </c>
      <c r="AJ228" t="s">
        <v>1510</v>
      </c>
      <c r="AK228" t="s">
        <v>6985</v>
      </c>
      <c r="AL228" t="s">
        <v>6985</v>
      </c>
      <c r="AM228" t="s">
        <v>6986</v>
      </c>
      <c r="AN228">
        <v>3.85</v>
      </c>
      <c r="AO228">
        <v>2.22</v>
      </c>
      <c r="AP228">
        <v>10</v>
      </c>
      <c r="AQ228">
        <v>24</v>
      </c>
      <c r="AR228">
        <v>42</v>
      </c>
      <c r="AS228">
        <v>1.4</v>
      </c>
      <c r="AT228">
        <v>1.7</v>
      </c>
      <c r="AU228">
        <v>1.4</v>
      </c>
      <c r="AV228">
        <v>40</v>
      </c>
      <c r="AW228">
        <v>519.6</v>
      </c>
      <c r="AX228">
        <v>40</v>
      </c>
      <c r="AY228" t="s">
        <v>3074</v>
      </c>
      <c r="AZ228" t="s">
        <v>6987</v>
      </c>
      <c r="BA228" t="s">
        <v>3074</v>
      </c>
      <c r="BB228" t="s">
        <v>86</v>
      </c>
      <c r="BC228" t="s">
        <v>86</v>
      </c>
      <c r="BD228" t="s">
        <v>86</v>
      </c>
      <c r="BE228">
        <v>519.6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12.99</v>
      </c>
      <c r="BM228">
        <v>1.3</v>
      </c>
      <c r="BN228">
        <v>0</v>
      </c>
      <c r="BO228">
        <v>0</v>
      </c>
    </row>
    <row r="229" spans="1:67">
      <c r="A229" t="s">
        <v>72</v>
      </c>
      <c r="B229" t="s">
        <v>2498</v>
      </c>
      <c r="C229" t="s">
        <v>2499</v>
      </c>
      <c r="D229" t="s">
        <v>2500</v>
      </c>
      <c r="E229" t="s">
        <v>5071</v>
      </c>
      <c r="F229" t="s">
        <v>2500</v>
      </c>
      <c r="G229">
        <v>23586</v>
      </c>
      <c r="H229">
        <v>213</v>
      </c>
      <c r="I229">
        <v>142.01</v>
      </c>
      <c r="J229">
        <v>135.21</v>
      </c>
      <c r="K229">
        <v>0</v>
      </c>
      <c r="L229">
        <v>6.8</v>
      </c>
      <c r="M229">
        <v>0</v>
      </c>
      <c r="N229">
        <v>0</v>
      </c>
      <c r="O229">
        <v>0</v>
      </c>
      <c r="P229">
        <v>0</v>
      </c>
      <c r="Q229">
        <v>0</v>
      </c>
      <c r="R229" t="s">
        <v>5935</v>
      </c>
      <c r="S229">
        <v>503.25</v>
      </c>
      <c r="T229">
        <v>452.27</v>
      </c>
      <c r="U229">
        <v>0</v>
      </c>
      <c r="V229">
        <v>50.98</v>
      </c>
      <c r="W229">
        <v>0</v>
      </c>
      <c r="X229">
        <v>32</v>
      </c>
      <c r="Y229">
        <v>28</v>
      </c>
      <c r="Z229">
        <v>0</v>
      </c>
      <c r="AA229">
        <v>4</v>
      </c>
      <c r="AB229">
        <v>0</v>
      </c>
      <c r="AC229" t="s">
        <v>6988</v>
      </c>
      <c r="AD229">
        <v>423.91</v>
      </c>
      <c r="AE229">
        <v>25</v>
      </c>
      <c r="AF229" t="s">
        <v>3006</v>
      </c>
      <c r="AG229">
        <v>0.67</v>
      </c>
      <c r="AH229">
        <v>6.02</v>
      </c>
      <c r="AI229">
        <v>3.54</v>
      </c>
      <c r="AJ229" t="s">
        <v>6989</v>
      </c>
      <c r="AK229" t="s">
        <v>4342</v>
      </c>
      <c r="AL229" t="s">
        <v>2819</v>
      </c>
      <c r="AM229" t="s">
        <v>6990</v>
      </c>
      <c r="AN229">
        <v>4.44</v>
      </c>
      <c r="AO229">
        <v>3.55</v>
      </c>
      <c r="AP229">
        <v>9</v>
      </c>
      <c r="AQ229">
        <v>17</v>
      </c>
      <c r="AR229">
        <v>39</v>
      </c>
      <c r="AS229">
        <v>1.3</v>
      </c>
      <c r="AT229">
        <v>1.2</v>
      </c>
      <c r="AU229">
        <v>1.3</v>
      </c>
      <c r="AV229">
        <v>40</v>
      </c>
      <c r="AW229">
        <v>678.75</v>
      </c>
      <c r="AX229">
        <v>37</v>
      </c>
      <c r="AY229" t="s">
        <v>750</v>
      </c>
      <c r="AZ229" t="s">
        <v>1000</v>
      </c>
      <c r="BA229" t="s">
        <v>590</v>
      </c>
      <c r="BB229" t="s">
        <v>86</v>
      </c>
      <c r="BC229" t="s">
        <v>86</v>
      </c>
      <c r="BD229" t="s">
        <v>86</v>
      </c>
      <c r="BE229">
        <v>671.95</v>
      </c>
      <c r="BF229">
        <v>1</v>
      </c>
      <c r="BG229">
        <v>16.14</v>
      </c>
      <c r="BH229">
        <v>1</v>
      </c>
      <c r="BI229">
        <v>8</v>
      </c>
      <c r="BJ229">
        <v>135.92</v>
      </c>
      <c r="BK229">
        <v>5</v>
      </c>
      <c r="BL229">
        <v>16.8</v>
      </c>
      <c r="BM229">
        <v>1.3</v>
      </c>
      <c r="BN229">
        <v>6.8</v>
      </c>
      <c r="BO229">
        <v>0</v>
      </c>
    </row>
    <row r="230" spans="1:67">
      <c r="A230" t="s">
        <v>72</v>
      </c>
      <c r="B230" t="s">
        <v>1982</v>
      </c>
      <c r="C230" t="s">
        <v>1983</v>
      </c>
      <c r="D230" t="s">
        <v>1984</v>
      </c>
      <c r="E230" t="s">
        <v>987</v>
      </c>
      <c r="F230" t="s">
        <v>1984</v>
      </c>
      <c r="G230">
        <v>35638</v>
      </c>
      <c r="H230">
        <v>263</v>
      </c>
      <c r="I230">
        <v>149.09</v>
      </c>
      <c r="J230">
        <v>140.59</v>
      </c>
      <c r="K230">
        <v>0</v>
      </c>
      <c r="L230">
        <v>8.5</v>
      </c>
      <c r="M230">
        <v>0</v>
      </c>
      <c r="N230">
        <v>0</v>
      </c>
      <c r="O230">
        <v>0</v>
      </c>
      <c r="P230">
        <v>0</v>
      </c>
      <c r="Q230">
        <v>0</v>
      </c>
      <c r="R230" t="s">
        <v>5935</v>
      </c>
      <c r="S230">
        <v>355.7</v>
      </c>
      <c r="T230">
        <v>344.31</v>
      </c>
      <c r="U230">
        <v>0</v>
      </c>
      <c r="V230">
        <v>11.39</v>
      </c>
      <c r="W230">
        <v>0</v>
      </c>
      <c r="X230">
        <v>30</v>
      </c>
      <c r="Y230">
        <v>29</v>
      </c>
      <c r="Z230">
        <v>0</v>
      </c>
      <c r="AA230">
        <v>1</v>
      </c>
      <c r="AB230">
        <v>0</v>
      </c>
      <c r="AC230" t="s">
        <v>2725</v>
      </c>
      <c r="AD230">
        <v>285.35</v>
      </c>
      <c r="AE230">
        <v>25</v>
      </c>
      <c r="AF230" t="s">
        <v>147</v>
      </c>
      <c r="AG230">
        <v>0.57</v>
      </c>
      <c r="AH230">
        <v>4.18</v>
      </c>
      <c r="AI230">
        <v>2.39</v>
      </c>
      <c r="AJ230" t="s">
        <v>6991</v>
      </c>
      <c r="AK230" t="s">
        <v>4808</v>
      </c>
      <c r="AL230" t="s">
        <v>683</v>
      </c>
      <c r="AM230" t="s">
        <v>6992</v>
      </c>
      <c r="AN230">
        <v>4.97</v>
      </c>
      <c r="AO230">
        <v>3.73</v>
      </c>
      <c r="AP230">
        <v>8</v>
      </c>
      <c r="AQ230">
        <v>16</v>
      </c>
      <c r="AR230">
        <v>40</v>
      </c>
      <c r="AS230">
        <v>1.1</v>
      </c>
      <c r="AT230">
        <v>1.1</v>
      </c>
      <c r="AU230">
        <v>1.3</v>
      </c>
      <c r="AV230">
        <v>40</v>
      </c>
      <c r="AW230">
        <v>456.2</v>
      </c>
      <c r="AX230">
        <v>40</v>
      </c>
      <c r="AY230" t="s">
        <v>6993</v>
      </c>
      <c r="AZ230" t="s">
        <v>6994</v>
      </c>
      <c r="BA230" t="s">
        <v>6993</v>
      </c>
      <c r="BB230" t="s">
        <v>86</v>
      </c>
      <c r="BC230" t="s">
        <v>86</v>
      </c>
      <c r="BD230" t="s">
        <v>86</v>
      </c>
      <c r="BE230">
        <v>455.63</v>
      </c>
      <c r="BF230">
        <v>0</v>
      </c>
      <c r="BG230">
        <v>0</v>
      </c>
      <c r="BH230">
        <v>0</v>
      </c>
      <c r="BI230">
        <v>1</v>
      </c>
      <c r="BJ230">
        <v>11.39</v>
      </c>
      <c r="BK230">
        <v>1</v>
      </c>
      <c r="BL230">
        <v>11.39</v>
      </c>
      <c r="BM230">
        <v>1.3</v>
      </c>
      <c r="BN230">
        <v>0.57</v>
      </c>
      <c r="BO230">
        <v>0</v>
      </c>
    </row>
    <row r="231" spans="1:67">
      <c r="A231" t="s">
        <v>72</v>
      </c>
      <c r="B231" t="s">
        <v>2755</v>
      </c>
      <c r="C231" t="s">
        <v>2756</v>
      </c>
      <c r="D231" t="s">
        <v>2757</v>
      </c>
      <c r="E231" t="s">
        <v>6995</v>
      </c>
      <c r="F231" t="s">
        <v>2757</v>
      </c>
      <c r="G231">
        <v>50920</v>
      </c>
      <c r="H231">
        <v>233</v>
      </c>
      <c r="I231">
        <v>216.12</v>
      </c>
      <c r="J231">
        <v>209.34</v>
      </c>
      <c r="K231">
        <v>0</v>
      </c>
      <c r="L231">
        <v>6.78</v>
      </c>
      <c r="M231">
        <v>0</v>
      </c>
      <c r="N231">
        <v>0</v>
      </c>
      <c r="O231">
        <v>0</v>
      </c>
      <c r="P231">
        <v>0</v>
      </c>
      <c r="Q231">
        <v>0</v>
      </c>
      <c r="R231" t="s">
        <v>5935</v>
      </c>
      <c r="S231">
        <v>261.71</v>
      </c>
      <c r="T231">
        <v>252.72</v>
      </c>
      <c r="U231">
        <v>0</v>
      </c>
      <c r="V231">
        <v>8.99</v>
      </c>
      <c r="W231">
        <v>0</v>
      </c>
      <c r="X231">
        <v>29</v>
      </c>
      <c r="Y231">
        <v>28</v>
      </c>
      <c r="Z231">
        <v>0</v>
      </c>
      <c r="AA231">
        <v>1</v>
      </c>
      <c r="AB231">
        <v>0</v>
      </c>
      <c r="AC231" t="s">
        <v>2337</v>
      </c>
      <c r="AD231">
        <v>261.71</v>
      </c>
      <c r="AE231">
        <v>29</v>
      </c>
      <c r="AF231" t="s">
        <v>1363</v>
      </c>
      <c r="AG231">
        <v>0.93</v>
      </c>
      <c r="AH231">
        <v>4.24</v>
      </c>
      <c r="AI231">
        <v>1.21</v>
      </c>
      <c r="AJ231" t="s">
        <v>6996</v>
      </c>
      <c r="AK231" t="s">
        <v>6997</v>
      </c>
      <c r="AL231" t="s">
        <v>6998</v>
      </c>
      <c r="AM231" t="s">
        <v>6999</v>
      </c>
      <c r="AN231">
        <v>7.45</v>
      </c>
      <c r="AO231">
        <v>5.4</v>
      </c>
      <c r="AP231">
        <v>12</v>
      </c>
      <c r="AQ231">
        <v>24</v>
      </c>
      <c r="AR231">
        <v>45</v>
      </c>
      <c r="AS231">
        <v>1.7</v>
      </c>
      <c r="AT231">
        <v>1.7</v>
      </c>
      <c r="AU231">
        <v>1.5</v>
      </c>
      <c r="AV231">
        <v>40</v>
      </c>
      <c r="AW231">
        <v>360.6</v>
      </c>
      <c r="AX231">
        <v>39</v>
      </c>
      <c r="AY231" t="s">
        <v>6778</v>
      </c>
      <c r="AZ231" t="s">
        <v>7000</v>
      </c>
      <c r="BA231" t="s">
        <v>7001</v>
      </c>
      <c r="BB231" t="s">
        <v>86</v>
      </c>
      <c r="BC231" t="s">
        <v>86</v>
      </c>
      <c r="BD231" t="s">
        <v>86</v>
      </c>
      <c r="BE231">
        <v>359.25</v>
      </c>
      <c r="BF231">
        <v>1</v>
      </c>
      <c r="BG231">
        <v>8.99</v>
      </c>
      <c r="BH231">
        <v>1</v>
      </c>
      <c r="BI231">
        <v>3</v>
      </c>
      <c r="BJ231">
        <v>26.97</v>
      </c>
      <c r="BK231">
        <v>2</v>
      </c>
      <c r="BL231">
        <v>8.98</v>
      </c>
      <c r="BM231">
        <v>1.3</v>
      </c>
      <c r="BN231">
        <v>1.35</v>
      </c>
      <c r="BO231">
        <v>0</v>
      </c>
    </row>
    <row r="232" spans="1:67">
      <c r="A232" t="s">
        <v>72</v>
      </c>
      <c r="B232" t="s">
        <v>2592</v>
      </c>
      <c r="C232" t="s">
        <v>2593</v>
      </c>
      <c r="D232" t="s">
        <v>2594</v>
      </c>
      <c r="E232" t="s">
        <v>1356</v>
      </c>
      <c r="F232" t="s">
        <v>2594</v>
      </c>
      <c r="G232">
        <v>10962</v>
      </c>
      <c r="H232">
        <v>136</v>
      </c>
      <c r="I232">
        <v>67.59</v>
      </c>
      <c r="J232">
        <v>60.46</v>
      </c>
      <c r="K232">
        <v>0</v>
      </c>
      <c r="L232">
        <v>7.13</v>
      </c>
      <c r="M232">
        <v>0</v>
      </c>
      <c r="N232">
        <v>0</v>
      </c>
      <c r="O232">
        <v>0</v>
      </c>
      <c r="P232">
        <v>0</v>
      </c>
      <c r="Q232">
        <v>0</v>
      </c>
      <c r="R232" t="s">
        <v>5935</v>
      </c>
      <c r="S232">
        <v>278.73</v>
      </c>
      <c r="T232">
        <v>238.77</v>
      </c>
      <c r="U232">
        <v>0</v>
      </c>
      <c r="V232">
        <v>39.96</v>
      </c>
      <c r="W232">
        <v>0</v>
      </c>
      <c r="X232">
        <v>26</v>
      </c>
      <c r="Y232">
        <v>22</v>
      </c>
      <c r="Z232">
        <v>0</v>
      </c>
      <c r="AA232">
        <v>4</v>
      </c>
      <c r="AB232">
        <v>0</v>
      </c>
      <c r="AC232" t="s">
        <v>4450</v>
      </c>
      <c r="AD232">
        <v>239.76</v>
      </c>
      <c r="AE232">
        <v>23</v>
      </c>
      <c r="AF232" t="s">
        <v>736</v>
      </c>
      <c r="AG232">
        <v>0.5</v>
      </c>
      <c r="AH232">
        <v>6.17</v>
      </c>
      <c r="AI232">
        <v>4.12</v>
      </c>
      <c r="AJ232" t="s">
        <v>7002</v>
      </c>
      <c r="AK232" t="s">
        <v>201</v>
      </c>
      <c r="AL232" t="s">
        <v>5073</v>
      </c>
      <c r="AM232" t="s">
        <v>7003</v>
      </c>
      <c r="AN232">
        <v>2.6</v>
      </c>
      <c r="AO232">
        <v>1.73</v>
      </c>
      <c r="AP232">
        <v>7</v>
      </c>
      <c r="AQ232">
        <v>18</v>
      </c>
      <c r="AR232">
        <v>34</v>
      </c>
      <c r="AS232">
        <v>1</v>
      </c>
      <c r="AT232">
        <v>1.3</v>
      </c>
      <c r="AU232">
        <v>1.1</v>
      </c>
      <c r="AV232">
        <v>39</v>
      </c>
      <c r="AW232">
        <v>389.61</v>
      </c>
      <c r="AX232">
        <v>38</v>
      </c>
      <c r="AY232" t="s">
        <v>2064</v>
      </c>
      <c r="AZ232" t="s">
        <v>2064</v>
      </c>
      <c r="BA232" t="s">
        <v>6769</v>
      </c>
      <c r="BB232" t="s">
        <v>86</v>
      </c>
      <c r="BC232" t="s">
        <v>86</v>
      </c>
      <c r="BD232" t="s">
        <v>86</v>
      </c>
      <c r="BE232">
        <v>388.11</v>
      </c>
      <c r="BF232">
        <v>0</v>
      </c>
      <c r="BG232">
        <v>0</v>
      </c>
      <c r="BH232">
        <v>0</v>
      </c>
      <c r="BI232">
        <v>3</v>
      </c>
      <c r="BJ232">
        <v>29.97</v>
      </c>
      <c r="BK232">
        <v>2</v>
      </c>
      <c r="BL232">
        <v>9.95</v>
      </c>
      <c r="BM232">
        <v>1.3</v>
      </c>
      <c r="BN232">
        <v>1.5</v>
      </c>
      <c r="BO232">
        <v>0</v>
      </c>
    </row>
    <row r="233" spans="1:67">
      <c r="A233" t="s">
        <v>72</v>
      </c>
      <c r="B233" t="s">
        <v>2261</v>
      </c>
      <c r="C233" t="s">
        <v>2262</v>
      </c>
      <c r="D233" t="s">
        <v>2263</v>
      </c>
      <c r="E233" t="s">
        <v>1435</v>
      </c>
      <c r="F233" t="s">
        <v>2263</v>
      </c>
      <c r="G233">
        <v>102470</v>
      </c>
      <c r="H233">
        <v>304</v>
      </c>
      <c r="I233">
        <v>245.95</v>
      </c>
      <c r="J233">
        <v>233.11</v>
      </c>
      <c r="K233">
        <v>0</v>
      </c>
      <c r="L233">
        <v>12.84</v>
      </c>
      <c r="M233">
        <v>0</v>
      </c>
      <c r="N233">
        <v>0</v>
      </c>
      <c r="O233">
        <v>0</v>
      </c>
      <c r="P233">
        <v>0</v>
      </c>
      <c r="Q233">
        <v>0</v>
      </c>
      <c r="R233" t="s">
        <v>5935</v>
      </c>
      <c r="S233">
        <v>681.14</v>
      </c>
      <c r="T233">
        <v>661.15</v>
      </c>
      <c r="U233">
        <v>0</v>
      </c>
      <c r="V233">
        <v>19.99</v>
      </c>
      <c r="W233">
        <v>0</v>
      </c>
      <c r="X233">
        <v>36</v>
      </c>
      <c r="Y233">
        <v>35</v>
      </c>
      <c r="Z233">
        <v>0</v>
      </c>
      <c r="AA233">
        <v>1</v>
      </c>
      <c r="AB233">
        <v>0</v>
      </c>
      <c r="AC233" t="s">
        <v>5408</v>
      </c>
      <c r="AD233">
        <v>639.68</v>
      </c>
      <c r="AE233">
        <v>32</v>
      </c>
      <c r="AF233" t="s">
        <v>835</v>
      </c>
      <c r="AG233">
        <v>0.81</v>
      </c>
      <c r="AH233">
        <v>2.4</v>
      </c>
      <c r="AI233">
        <v>2.77</v>
      </c>
      <c r="AJ233" t="s">
        <v>737</v>
      </c>
      <c r="AK233" t="s">
        <v>7004</v>
      </c>
      <c r="AL233" t="s">
        <v>2777</v>
      </c>
      <c r="AM233" t="s">
        <v>7005</v>
      </c>
      <c r="AN233">
        <v>6.83</v>
      </c>
      <c r="AO233">
        <v>6.31</v>
      </c>
      <c r="AP233">
        <v>9</v>
      </c>
      <c r="AQ233">
        <v>11</v>
      </c>
      <c r="AR233">
        <v>40</v>
      </c>
      <c r="AS233">
        <v>1.3</v>
      </c>
      <c r="AT233">
        <v>0.8</v>
      </c>
      <c r="AU233">
        <v>1.3</v>
      </c>
      <c r="AV233">
        <v>39</v>
      </c>
      <c r="AW233">
        <v>779.61</v>
      </c>
      <c r="AX233">
        <v>39</v>
      </c>
      <c r="AY233" t="s">
        <v>7006</v>
      </c>
      <c r="AZ233" t="s">
        <v>7007</v>
      </c>
      <c r="BA233" t="s">
        <v>7006</v>
      </c>
      <c r="BB233" t="s">
        <v>86</v>
      </c>
      <c r="BC233" t="s">
        <v>86</v>
      </c>
      <c r="BD233" t="s">
        <v>86</v>
      </c>
      <c r="BE233">
        <v>778.62</v>
      </c>
      <c r="BF233">
        <v>0</v>
      </c>
      <c r="BG233">
        <v>0</v>
      </c>
      <c r="BH233">
        <v>0</v>
      </c>
      <c r="BI233">
        <v>1</v>
      </c>
      <c r="BJ233">
        <v>19.99</v>
      </c>
      <c r="BK233">
        <v>1</v>
      </c>
      <c r="BL233">
        <v>19.96</v>
      </c>
      <c r="BM233">
        <v>1.3</v>
      </c>
      <c r="BN233">
        <v>0.99</v>
      </c>
      <c r="BO233">
        <v>0</v>
      </c>
    </row>
    <row r="234" spans="1:67">
      <c r="A234" t="s">
        <v>72</v>
      </c>
      <c r="B234" t="s">
        <v>2176</v>
      </c>
      <c r="C234" t="s">
        <v>2177</v>
      </c>
      <c r="D234" t="s">
        <v>2178</v>
      </c>
      <c r="E234" t="s">
        <v>2292</v>
      </c>
      <c r="F234" t="s">
        <v>2178</v>
      </c>
      <c r="G234">
        <v>37055</v>
      </c>
      <c r="H234">
        <v>186</v>
      </c>
      <c r="I234">
        <v>126.28</v>
      </c>
      <c r="J234">
        <v>126.28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 t="s">
        <v>5935</v>
      </c>
      <c r="S234">
        <v>482.53</v>
      </c>
      <c r="T234">
        <v>482.53</v>
      </c>
      <c r="U234">
        <v>0</v>
      </c>
      <c r="V234">
        <v>0</v>
      </c>
      <c r="W234">
        <v>0</v>
      </c>
      <c r="X234">
        <v>39</v>
      </c>
      <c r="Y234">
        <v>39</v>
      </c>
      <c r="Z234">
        <v>0</v>
      </c>
      <c r="AA234">
        <v>0</v>
      </c>
      <c r="AB234">
        <v>0</v>
      </c>
      <c r="AC234" t="s">
        <v>7008</v>
      </c>
      <c r="AD234">
        <v>399.6</v>
      </c>
      <c r="AE234">
        <v>32</v>
      </c>
      <c r="AF234" t="s">
        <v>348</v>
      </c>
      <c r="AG234">
        <v>0.68</v>
      </c>
      <c r="AH234">
        <v>3.41</v>
      </c>
      <c r="AI234">
        <v>3.82</v>
      </c>
      <c r="AJ234" t="s">
        <v>7009</v>
      </c>
      <c r="AK234" t="s">
        <v>7010</v>
      </c>
      <c r="AL234" t="s">
        <v>7011</v>
      </c>
      <c r="AM234" t="s">
        <v>7012</v>
      </c>
      <c r="AN234">
        <v>3.24</v>
      </c>
      <c r="AO234">
        <v>3.24</v>
      </c>
      <c r="AP234">
        <v>10</v>
      </c>
      <c r="AQ234">
        <v>20</v>
      </c>
      <c r="AR234">
        <v>46</v>
      </c>
      <c r="AS234">
        <v>1.4</v>
      </c>
      <c r="AT234">
        <v>1.4</v>
      </c>
      <c r="AU234">
        <v>1.5</v>
      </c>
      <c r="AV234">
        <v>39</v>
      </c>
      <c r="AW234">
        <v>389.61</v>
      </c>
      <c r="AX234">
        <v>34</v>
      </c>
      <c r="AY234" t="s">
        <v>2456</v>
      </c>
      <c r="AZ234" t="s">
        <v>2456</v>
      </c>
      <c r="BA234" t="s">
        <v>5458</v>
      </c>
      <c r="BB234" t="s">
        <v>86</v>
      </c>
      <c r="BC234" t="s">
        <v>86</v>
      </c>
      <c r="BD234" t="s">
        <v>86</v>
      </c>
      <c r="BE234">
        <v>383.61</v>
      </c>
      <c r="BF234">
        <v>0</v>
      </c>
      <c r="BG234">
        <v>0</v>
      </c>
      <c r="BH234">
        <v>0</v>
      </c>
      <c r="BI234">
        <v>12</v>
      </c>
      <c r="BJ234">
        <v>119.88</v>
      </c>
      <c r="BK234">
        <v>7</v>
      </c>
      <c r="BL234">
        <v>9.84</v>
      </c>
      <c r="BM234">
        <v>1.3</v>
      </c>
      <c r="BN234">
        <v>6</v>
      </c>
      <c r="BO234">
        <v>0</v>
      </c>
    </row>
    <row r="235" spans="1:67">
      <c r="A235" t="s">
        <v>72</v>
      </c>
      <c r="B235" t="s">
        <v>1992</v>
      </c>
      <c r="C235" t="s">
        <v>1993</v>
      </c>
      <c r="D235" t="s">
        <v>1994</v>
      </c>
      <c r="E235" t="s">
        <v>7013</v>
      </c>
      <c r="F235" t="s">
        <v>1994</v>
      </c>
      <c r="G235">
        <v>34948</v>
      </c>
      <c r="H235">
        <v>299</v>
      </c>
      <c r="I235">
        <v>219.33</v>
      </c>
      <c r="J235">
        <v>218.24</v>
      </c>
      <c r="K235">
        <v>0</v>
      </c>
      <c r="L235">
        <v>1.09</v>
      </c>
      <c r="M235">
        <v>0</v>
      </c>
      <c r="N235">
        <v>0</v>
      </c>
      <c r="O235">
        <v>0</v>
      </c>
      <c r="P235">
        <v>0</v>
      </c>
      <c r="Q235">
        <v>0</v>
      </c>
      <c r="R235" t="s">
        <v>5935</v>
      </c>
      <c r="S235">
        <v>479.98</v>
      </c>
      <c r="T235">
        <v>479.98</v>
      </c>
      <c r="U235">
        <v>0</v>
      </c>
      <c r="V235">
        <v>0</v>
      </c>
      <c r="W235">
        <v>0</v>
      </c>
      <c r="X235">
        <v>38</v>
      </c>
      <c r="Y235">
        <v>38</v>
      </c>
      <c r="Z235">
        <v>0</v>
      </c>
      <c r="AA235">
        <v>0</v>
      </c>
      <c r="AB235">
        <v>0</v>
      </c>
      <c r="AC235" t="s">
        <v>2410</v>
      </c>
      <c r="AD235">
        <v>327.6</v>
      </c>
      <c r="AE235">
        <v>26</v>
      </c>
      <c r="AF235" t="s">
        <v>1721</v>
      </c>
      <c r="AG235">
        <v>0.73</v>
      </c>
      <c r="AH235">
        <v>6.28</v>
      </c>
      <c r="AI235">
        <v>2.19</v>
      </c>
      <c r="AJ235" t="s">
        <v>4983</v>
      </c>
      <c r="AK235" t="s">
        <v>7014</v>
      </c>
      <c r="AL235" t="s">
        <v>7015</v>
      </c>
      <c r="AM235" t="s">
        <v>7016</v>
      </c>
      <c r="AN235">
        <v>5.77</v>
      </c>
      <c r="AO235">
        <v>5.62</v>
      </c>
      <c r="AP235">
        <v>16</v>
      </c>
      <c r="AQ235">
        <v>24</v>
      </c>
      <c r="AR235">
        <v>44</v>
      </c>
      <c r="AS235">
        <v>2.3</v>
      </c>
      <c r="AT235">
        <v>1.7</v>
      </c>
      <c r="AU235">
        <v>1.5</v>
      </c>
      <c r="AV235">
        <v>39</v>
      </c>
      <c r="AW235">
        <v>496.47</v>
      </c>
      <c r="AX235">
        <v>39</v>
      </c>
      <c r="AY235" t="s">
        <v>2961</v>
      </c>
      <c r="AZ235" t="s">
        <v>7017</v>
      </c>
      <c r="BA235" t="s">
        <v>2961</v>
      </c>
      <c r="BB235" t="s">
        <v>86</v>
      </c>
      <c r="BC235" t="s">
        <v>86</v>
      </c>
      <c r="BD235" t="s">
        <v>86</v>
      </c>
      <c r="BE235">
        <v>494.52</v>
      </c>
      <c r="BF235">
        <v>0</v>
      </c>
      <c r="BG235">
        <v>0</v>
      </c>
      <c r="BH235">
        <v>0</v>
      </c>
      <c r="BI235">
        <v>3</v>
      </c>
      <c r="BJ235">
        <v>38.97</v>
      </c>
      <c r="BK235">
        <v>3</v>
      </c>
      <c r="BL235">
        <v>12.68</v>
      </c>
      <c r="BM235">
        <v>1.3</v>
      </c>
      <c r="BN235">
        <v>1.95</v>
      </c>
      <c r="BO235">
        <v>0</v>
      </c>
    </row>
    <row r="236" spans="1:67">
      <c r="A236" t="s">
        <v>72</v>
      </c>
      <c r="B236" t="s">
        <v>1963</v>
      </c>
      <c r="C236" t="s">
        <v>1964</v>
      </c>
      <c r="D236" t="s">
        <v>1965</v>
      </c>
      <c r="E236" t="s">
        <v>1146</v>
      </c>
      <c r="F236" t="s">
        <v>1965</v>
      </c>
      <c r="G236">
        <v>46972</v>
      </c>
      <c r="H236">
        <v>199</v>
      </c>
      <c r="I236">
        <v>153.32</v>
      </c>
      <c r="J236">
        <v>131.35</v>
      </c>
      <c r="K236">
        <v>0</v>
      </c>
      <c r="L236">
        <v>21.97</v>
      </c>
      <c r="M236">
        <v>0</v>
      </c>
      <c r="N236">
        <v>0</v>
      </c>
      <c r="O236">
        <v>0</v>
      </c>
      <c r="P236">
        <v>0</v>
      </c>
      <c r="Q236">
        <v>0</v>
      </c>
      <c r="R236" t="s">
        <v>5935</v>
      </c>
      <c r="S236">
        <v>479.76</v>
      </c>
      <c r="T236">
        <v>399.8</v>
      </c>
      <c r="U236">
        <v>0</v>
      </c>
      <c r="V236">
        <v>79.96</v>
      </c>
      <c r="W236">
        <v>0</v>
      </c>
      <c r="X236">
        <v>24</v>
      </c>
      <c r="Y236">
        <v>20</v>
      </c>
      <c r="Z236">
        <v>0</v>
      </c>
      <c r="AA236">
        <v>4</v>
      </c>
      <c r="AB236">
        <v>0</v>
      </c>
      <c r="AC236" t="s">
        <v>5564</v>
      </c>
      <c r="AD236">
        <v>459.77</v>
      </c>
      <c r="AE236">
        <v>23</v>
      </c>
      <c r="AF236" t="s">
        <v>92</v>
      </c>
      <c r="AG236">
        <v>0.77</v>
      </c>
      <c r="AH236">
        <v>3.26</v>
      </c>
      <c r="AI236">
        <v>3.13</v>
      </c>
      <c r="AJ236" t="s">
        <v>7018</v>
      </c>
      <c r="AK236" t="s">
        <v>5052</v>
      </c>
      <c r="AL236" t="s">
        <v>5052</v>
      </c>
      <c r="AM236" t="s">
        <v>5564</v>
      </c>
      <c r="AN236">
        <v>6.39</v>
      </c>
      <c r="AO236">
        <v>3.93</v>
      </c>
      <c r="AP236">
        <v>11</v>
      </c>
      <c r="AQ236">
        <v>20</v>
      </c>
      <c r="AR236">
        <v>40</v>
      </c>
      <c r="AS236">
        <v>1.6</v>
      </c>
      <c r="AT236">
        <v>1.4</v>
      </c>
      <c r="AU236">
        <v>1.3</v>
      </c>
      <c r="AV236">
        <v>39</v>
      </c>
      <c r="AW236">
        <v>779.61</v>
      </c>
      <c r="AX236">
        <v>39</v>
      </c>
      <c r="AY236" t="s">
        <v>7019</v>
      </c>
      <c r="AZ236" t="s">
        <v>7019</v>
      </c>
      <c r="BA236" t="s">
        <v>7019</v>
      </c>
      <c r="BB236" t="s">
        <v>86</v>
      </c>
      <c r="BC236" t="s">
        <v>86</v>
      </c>
      <c r="BD236" t="s">
        <v>86</v>
      </c>
      <c r="BE236">
        <v>779.61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19.99</v>
      </c>
      <c r="BM236">
        <v>1.3</v>
      </c>
      <c r="BN236">
        <v>0</v>
      </c>
      <c r="BO236">
        <v>0</v>
      </c>
    </row>
    <row r="237" spans="1:67">
      <c r="A237" t="s">
        <v>72</v>
      </c>
      <c r="B237" t="s">
        <v>4096</v>
      </c>
      <c r="C237" t="s">
        <v>4097</v>
      </c>
      <c r="D237" t="s">
        <v>4098</v>
      </c>
      <c r="E237" t="s">
        <v>7020</v>
      </c>
      <c r="F237" t="s">
        <v>4098</v>
      </c>
      <c r="G237">
        <v>67897</v>
      </c>
      <c r="H237">
        <v>304</v>
      </c>
      <c r="I237">
        <v>295.44</v>
      </c>
      <c r="J237">
        <v>166.89</v>
      </c>
      <c r="K237">
        <v>0</v>
      </c>
      <c r="L237">
        <v>128.55</v>
      </c>
      <c r="M237">
        <v>0</v>
      </c>
      <c r="N237">
        <v>0</v>
      </c>
      <c r="O237">
        <v>0</v>
      </c>
      <c r="P237">
        <v>0</v>
      </c>
      <c r="Q237">
        <v>0</v>
      </c>
      <c r="R237" t="s">
        <v>5935</v>
      </c>
      <c r="S237">
        <v>516.13</v>
      </c>
      <c r="T237">
        <v>362.24</v>
      </c>
      <c r="U237">
        <v>0</v>
      </c>
      <c r="V237">
        <v>153.89</v>
      </c>
      <c r="W237">
        <v>0</v>
      </c>
      <c r="X237">
        <v>37</v>
      </c>
      <c r="Y237">
        <v>26</v>
      </c>
      <c r="Z237">
        <v>0</v>
      </c>
      <c r="AA237">
        <v>11</v>
      </c>
      <c r="AB237">
        <v>0</v>
      </c>
      <c r="AC237" t="s">
        <v>7021</v>
      </c>
      <c r="AD237">
        <v>461.67</v>
      </c>
      <c r="AE237">
        <v>33</v>
      </c>
      <c r="AF237" t="s">
        <v>199</v>
      </c>
      <c r="AG237">
        <v>0.97</v>
      </c>
      <c r="AH237">
        <v>4.35</v>
      </c>
      <c r="AI237">
        <v>1.75</v>
      </c>
      <c r="AJ237" t="s">
        <v>7022</v>
      </c>
      <c r="AK237" t="s">
        <v>276</v>
      </c>
      <c r="AL237" t="s">
        <v>7023</v>
      </c>
      <c r="AM237" t="s">
        <v>7024</v>
      </c>
      <c r="AN237">
        <v>7.98</v>
      </c>
      <c r="AO237">
        <v>7.58</v>
      </c>
      <c r="AP237">
        <v>11</v>
      </c>
      <c r="AQ237">
        <v>14</v>
      </c>
      <c r="AR237">
        <v>40</v>
      </c>
      <c r="AS237">
        <v>1.6</v>
      </c>
      <c r="AT237">
        <v>1</v>
      </c>
      <c r="AU237">
        <v>1.3</v>
      </c>
      <c r="AV237">
        <v>39</v>
      </c>
      <c r="AW237">
        <v>545.61</v>
      </c>
      <c r="AX237">
        <v>39</v>
      </c>
      <c r="AY237" t="s">
        <v>7025</v>
      </c>
      <c r="AZ237" t="s">
        <v>7025</v>
      </c>
      <c r="BA237" t="s">
        <v>7025</v>
      </c>
      <c r="BB237" t="s">
        <v>86</v>
      </c>
      <c r="BC237" t="s">
        <v>86</v>
      </c>
      <c r="BD237" t="s">
        <v>86</v>
      </c>
      <c r="BE237">
        <v>505.01</v>
      </c>
      <c r="BF237">
        <v>1</v>
      </c>
      <c r="BG237">
        <v>13.99</v>
      </c>
      <c r="BH237">
        <v>1</v>
      </c>
      <c r="BI237">
        <v>29</v>
      </c>
      <c r="BJ237">
        <v>405.71</v>
      </c>
      <c r="BK237">
        <v>29</v>
      </c>
      <c r="BL237">
        <v>12.95</v>
      </c>
      <c r="BM237">
        <v>1.3</v>
      </c>
      <c r="BN237">
        <v>40.6</v>
      </c>
      <c r="BO237">
        <v>0</v>
      </c>
    </row>
    <row r="238" spans="1:67">
      <c r="A238" t="s">
        <v>72</v>
      </c>
      <c r="B238" t="s">
        <v>3057</v>
      </c>
      <c r="C238" t="s">
        <v>7026</v>
      </c>
      <c r="D238" t="s">
        <v>3059</v>
      </c>
      <c r="E238" t="s">
        <v>902</v>
      </c>
      <c r="F238" t="s">
        <v>3059</v>
      </c>
      <c r="G238">
        <v>13295</v>
      </c>
      <c r="H238">
        <v>225</v>
      </c>
      <c r="I238">
        <v>82.68</v>
      </c>
      <c r="J238">
        <v>56.25</v>
      </c>
      <c r="K238">
        <v>0</v>
      </c>
      <c r="L238">
        <v>26.43</v>
      </c>
      <c r="M238">
        <v>0</v>
      </c>
      <c r="N238">
        <v>0</v>
      </c>
      <c r="O238">
        <v>0</v>
      </c>
      <c r="P238">
        <v>0</v>
      </c>
      <c r="Q238">
        <v>0</v>
      </c>
      <c r="R238" t="s">
        <v>5935</v>
      </c>
      <c r="S238">
        <v>414.75</v>
      </c>
      <c r="T238">
        <v>318.8</v>
      </c>
      <c r="U238">
        <v>0</v>
      </c>
      <c r="V238">
        <v>95.95</v>
      </c>
      <c r="W238">
        <v>0</v>
      </c>
      <c r="X238">
        <v>27</v>
      </c>
      <c r="Y238">
        <v>20</v>
      </c>
      <c r="Z238">
        <v>0</v>
      </c>
      <c r="AA238">
        <v>7</v>
      </c>
      <c r="AB238">
        <v>0</v>
      </c>
      <c r="AC238" t="s">
        <v>2462</v>
      </c>
      <c r="AD238">
        <v>383.77</v>
      </c>
      <c r="AE238">
        <v>25</v>
      </c>
      <c r="AF238" t="s">
        <v>7027</v>
      </c>
      <c r="AG238">
        <v>0.37</v>
      </c>
      <c r="AH238">
        <v>6.22</v>
      </c>
      <c r="AI238">
        <v>5.02</v>
      </c>
      <c r="AJ238" t="s">
        <v>2211</v>
      </c>
      <c r="AK238" t="s">
        <v>1828</v>
      </c>
      <c r="AL238" t="s">
        <v>1828</v>
      </c>
      <c r="AM238" t="s">
        <v>7028</v>
      </c>
      <c r="AN238">
        <v>3.06</v>
      </c>
      <c r="AO238">
        <v>2.18</v>
      </c>
      <c r="AP238">
        <v>6</v>
      </c>
      <c r="AQ238">
        <v>13</v>
      </c>
      <c r="AR238">
        <v>36</v>
      </c>
      <c r="AS238">
        <v>0.9</v>
      </c>
      <c r="AT238">
        <v>0.9</v>
      </c>
      <c r="AU238">
        <v>1.2</v>
      </c>
      <c r="AV238">
        <v>38</v>
      </c>
      <c r="AW238">
        <v>607.62</v>
      </c>
      <c r="AX238">
        <v>38</v>
      </c>
      <c r="AY238" t="s">
        <v>7029</v>
      </c>
      <c r="AZ238" t="s">
        <v>7029</v>
      </c>
      <c r="BA238" t="s">
        <v>5150</v>
      </c>
      <c r="BB238" t="s">
        <v>86</v>
      </c>
      <c r="BC238" t="s">
        <v>86</v>
      </c>
      <c r="BD238" t="s">
        <v>86</v>
      </c>
      <c r="BE238">
        <v>607.62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15.99</v>
      </c>
      <c r="BM238">
        <v>1.3</v>
      </c>
      <c r="BN238">
        <v>0</v>
      </c>
      <c r="BO238">
        <v>0</v>
      </c>
    </row>
    <row r="239" spans="1:67">
      <c r="A239" t="s">
        <v>72</v>
      </c>
      <c r="B239" t="s">
        <v>2603</v>
      </c>
      <c r="C239" t="s">
        <v>2604</v>
      </c>
      <c r="D239" t="s">
        <v>2605</v>
      </c>
      <c r="E239" t="s">
        <v>7030</v>
      </c>
      <c r="F239" t="s">
        <v>2605</v>
      </c>
      <c r="G239">
        <v>52390</v>
      </c>
      <c r="H239">
        <v>366</v>
      </c>
      <c r="I239">
        <v>317.91</v>
      </c>
      <c r="J239">
        <v>307.64</v>
      </c>
      <c r="K239">
        <v>0</v>
      </c>
      <c r="L239">
        <v>10.27</v>
      </c>
      <c r="M239">
        <v>0</v>
      </c>
      <c r="N239">
        <v>0</v>
      </c>
      <c r="O239">
        <v>0</v>
      </c>
      <c r="P239">
        <v>0</v>
      </c>
      <c r="Q239">
        <v>0</v>
      </c>
      <c r="R239" t="s">
        <v>5935</v>
      </c>
      <c r="S239">
        <v>767.96</v>
      </c>
      <c r="T239">
        <v>747.97</v>
      </c>
      <c r="U239">
        <v>0</v>
      </c>
      <c r="V239">
        <v>19.99</v>
      </c>
      <c r="W239">
        <v>0</v>
      </c>
      <c r="X239">
        <v>43</v>
      </c>
      <c r="Y239">
        <v>42</v>
      </c>
      <c r="Z239">
        <v>0</v>
      </c>
      <c r="AA239">
        <v>1</v>
      </c>
      <c r="AB239">
        <v>0</v>
      </c>
      <c r="AC239" t="s">
        <v>7031</v>
      </c>
      <c r="AD239">
        <v>677.63</v>
      </c>
      <c r="AE239">
        <v>36</v>
      </c>
      <c r="AF239" t="s">
        <v>4648</v>
      </c>
      <c r="AG239">
        <v>0.87</v>
      </c>
      <c r="AH239">
        <v>6.07</v>
      </c>
      <c r="AI239">
        <v>2.42</v>
      </c>
      <c r="AJ239" t="s">
        <v>7032</v>
      </c>
      <c r="AK239" t="s">
        <v>4983</v>
      </c>
      <c r="AL239" t="s">
        <v>7033</v>
      </c>
      <c r="AM239" t="s">
        <v>7034</v>
      </c>
      <c r="AN239">
        <v>7.39</v>
      </c>
      <c r="AO239">
        <v>8.37</v>
      </c>
      <c r="AP239">
        <v>5</v>
      </c>
      <c r="AQ239">
        <v>12</v>
      </c>
      <c r="AR239">
        <v>35</v>
      </c>
      <c r="AS239">
        <v>0.7</v>
      </c>
      <c r="AT239">
        <v>0.9</v>
      </c>
      <c r="AU239">
        <v>1.2</v>
      </c>
      <c r="AV239">
        <v>38</v>
      </c>
      <c r="AW239">
        <v>695.62</v>
      </c>
      <c r="AX239">
        <v>37</v>
      </c>
      <c r="AY239" t="s">
        <v>7035</v>
      </c>
      <c r="AZ239" t="s">
        <v>6513</v>
      </c>
      <c r="BA239" t="s">
        <v>1947</v>
      </c>
      <c r="BB239" t="s">
        <v>86</v>
      </c>
      <c r="BC239" t="s">
        <v>86</v>
      </c>
      <c r="BD239" t="s">
        <v>86</v>
      </c>
      <c r="BE239">
        <v>684.82</v>
      </c>
      <c r="BF239">
        <v>0</v>
      </c>
      <c r="BG239">
        <v>0</v>
      </c>
      <c r="BH239">
        <v>0</v>
      </c>
      <c r="BI239">
        <v>7</v>
      </c>
      <c r="BJ239">
        <v>135.93</v>
      </c>
      <c r="BK239">
        <v>6</v>
      </c>
      <c r="BL239">
        <v>18.02</v>
      </c>
      <c r="BM239">
        <v>1.3</v>
      </c>
      <c r="BN239">
        <v>10.8</v>
      </c>
      <c r="BO239">
        <v>0</v>
      </c>
    </row>
    <row r="240" spans="1:67">
      <c r="A240" t="s">
        <v>72</v>
      </c>
      <c r="B240" t="s">
        <v>2721</v>
      </c>
      <c r="C240" t="s">
        <v>7036</v>
      </c>
      <c r="D240" t="s">
        <v>2723</v>
      </c>
      <c r="E240" t="s">
        <v>1435</v>
      </c>
      <c r="F240" t="s">
        <v>2723</v>
      </c>
      <c r="G240">
        <v>27131</v>
      </c>
      <c r="H240">
        <v>245</v>
      </c>
      <c r="I240">
        <v>131.62</v>
      </c>
      <c r="J240">
        <v>129.54</v>
      </c>
      <c r="K240">
        <v>0</v>
      </c>
      <c r="L240">
        <v>2.08</v>
      </c>
      <c r="M240">
        <v>0</v>
      </c>
      <c r="N240">
        <v>0</v>
      </c>
      <c r="O240">
        <v>0</v>
      </c>
      <c r="P240">
        <v>0</v>
      </c>
      <c r="Q240">
        <v>0</v>
      </c>
      <c r="R240" t="s">
        <v>5935</v>
      </c>
      <c r="S240">
        <v>343.31</v>
      </c>
      <c r="T240">
        <v>328.12</v>
      </c>
      <c r="U240">
        <v>0</v>
      </c>
      <c r="V240">
        <v>15.19</v>
      </c>
      <c r="W240">
        <v>0</v>
      </c>
      <c r="X240">
        <v>29</v>
      </c>
      <c r="Y240">
        <v>28</v>
      </c>
      <c r="Z240">
        <v>0</v>
      </c>
      <c r="AA240">
        <v>1</v>
      </c>
      <c r="AB240">
        <v>0</v>
      </c>
      <c r="AC240" t="s">
        <v>7037</v>
      </c>
      <c r="AD240">
        <v>231.6</v>
      </c>
      <c r="AE240">
        <v>20</v>
      </c>
      <c r="AF240" t="s">
        <v>3006</v>
      </c>
      <c r="AG240">
        <v>0.54</v>
      </c>
      <c r="AH240">
        <v>4.85</v>
      </c>
      <c r="AI240">
        <v>2.61</v>
      </c>
      <c r="AJ240" t="s">
        <v>7038</v>
      </c>
      <c r="AK240" t="s">
        <v>7039</v>
      </c>
      <c r="AL240" t="s">
        <v>314</v>
      </c>
      <c r="AM240" t="s">
        <v>1996</v>
      </c>
      <c r="AN240">
        <v>4.54</v>
      </c>
      <c r="AO240">
        <v>3.46</v>
      </c>
      <c r="AP240">
        <v>5</v>
      </c>
      <c r="AQ240">
        <v>21</v>
      </c>
      <c r="AR240">
        <v>38</v>
      </c>
      <c r="AS240">
        <v>0.7</v>
      </c>
      <c r="AT240">
        <v>1.5</v>
      </c>
      <c r="AU240">
        <v>1.3</v>
      </c>
      <c r="AV240">
        <v>38</v>
      </c>
      <c r="AW240">
        <v>432.82</v>
      </c>
      <c r="AX240">
        <v>38</v>
      </c>
      <c r="AY240" t="s">
        <v>1570</v>
      </c>
      <c r="AZ240" t="s">
        <v>7040</v>
      </c>
      <c r="BA240" t="s">
        <v>1570</v>
      </c>
      <c r="BB240" t="s">
        <v>86</v>
      </c>
      <c r="BC240" t="s">
        <v>86</v>
      </c>
      <c r="BD240" t="s">
        <v>86</v>
      </c>
      <c r="BE240">
        <v>431.12</v>
      </c>
      <c r="BF240">
        <v>0</v>
      </c>
      <c r="BG240">
        <v>0</v>
      </c>
      <c r="BH240">
        <v>0</v>
      </c>
      <c r="BI240">
        <v>3</v>
      </c>
      <c r="BJ240">
        <v>34.17</v>
      </c>
      <c r="BK240">
        <v>3</v>
      </c>
      <c r="BL240">
        <v>11.35</v>
      </c>
      <c r="BM240">
        <v>1.3</v>
      </c>
      <c r="BN240">
        <v>1.7</v>
      </c>
      <c r="BO240">
        <v>0</v>
      </c>
    </row>
    <row r="241" spans="1:67">
      <c r="A241" t="s">
        <v>72</v>
      </c>
      <c r="B241" t="s">
        <v>2282</v>
      </c>
      <c r="C241" t="s">
        <v>2283</v>
      </c>
      <c r="D241" t="s">
        <v>2284</v>
      </c>
      <c r="E241" t="s">
        <v>7041</v>
      </c>
      <c r="F241" t="s">
        <v>2284</v>
      </c>
      <c r="G241">
        <v>7742</v>
      </c>
      <c r="H241">
        <v>137</v>
      </c>
      <c r="I241">
        <v>70.56</v>
      </c>
      <c r="J241">
        <v>66.4</v>
      </c>
      <c r="K241">
        <v>0</v>
      </c>
      <c r="L241">
        <v>4.16</v>
      </c>
      <c r="M241">
        <v>0</v>
      </c>
      <c r="N241">
        <v>0</v>
      </c>
      <c r="O241">
        <v>0</v>
      </c>
      <c r="P241">
        <v>0</v>
      </c>
      <c r="Q241">
        <v>0</v>
      </c>
      <c r="R241" t="s">
        <v>5935</v>
      </c>
      <c r="S241">
        <v>264.24</v>
      </c>
      <c r="T241">
        <v>254.25</v>
      </c>
      <c r="U241">
        <v>0</v>
      </c>
      <c r="V241">
        <v>9.99</v>
      </c>
      <c r="W241">
        <v>0</v>
      </c>
      <c r="X241">
        <v>27</v>
      </c>
      <c r="Y241">
        <v>26</v>
      </c>
      <c r="Z241">
        <v>0</v>
      </c>
      <c r="AA241">
        <v>1</v>
      </c>
      <c r="AB241">
        <v>0</v>
      </c>
      <c r="AC241" t="s">
        <v>7042</v>
      </c>
      <c r="AD241">
        <v>249.25</v>
      </c>
      <c r="AE241">
        <v>26</v>
      </c>
      <c r="AF241" t="s">
        <v>1042</v>
      </c>
      <c r="AG241">
        <v>0.52</v>
      </c>
      <c r="AH241">
        <v>9.11</v>
      </c>
      <c r="AI241">
        <v>3.74</v>
      </c>
      <c r="AJ241" t="s">
        <v>2505</v>
      </c>
      <c r="AK241" t="s">
        <v>7043</v>
      </c>
      <c r="AL241" t="s">
        <v>7043</v>
      </c>
      <c r="AM241" t="s">
        <v>2014</v>
      </c>
      <c r="AN241">
        <v>2.61</v>
      </c>
      <c r="AO241">
        <v>1.91</v>
      </c>
      <c r="AP241">
        <v>10</v>
      </c>
      <c r="AQ241">
        <v>23</v>
      </c>
      <c r="AR241">
        <v>38</v>
      </c>
      <c r="AS241">
        <v>1.4</v>
      </c>
      <c r="AT241">
        <v>1.6</v>
      </c>
      <c r="AU241">
        <v>1.3</v>
      </c>
      <c r="AV241">
        <v>37</v>
      </c>
      <c r="AW241">
        <v>359.14</v>
      </c>
      <c r="AX241">
        <v>37</v>
      </c>
      <c r="AY241" t="s">
        <v>7044</v>
      </c>
      <c r="AZ241" t="s">
        <v>7045</v>
      </c>
      <c r="BA241" t="s">
        <v>7044</v>
      </c>
      <c r="BB241" t="s">
        <v>86</v>
      </c>
      <c r="BC241" t="s">
        <v>86</v>
      </c>
      <c r="BD241" t="s">
        <v>86</v>
      </c>
      <c r="BE241">
        <v>359.14</v>
      </c>
      <c r="BF241">
        <v>1</v>
      </c>
      <c r="BG241">
        <v>9.49</v>
      </c>
      <c r="BH241">
        <v>1</v>
      </c>
      <c r="BI241">
        <v>0</v>
      </c>
      <c r="BJ241">
        <v>0</v>
      </c>
      <c r="BK241">
        <v>0</v>
      </c>
      <c r="BL241">
        <v>9.71</v>
      </c>
      <c r="BM241">
        <v>1.2</v>
      </c>
      <c r="BN241">
        <v>0</v>
      </c>
      <c r="BO241">
        <v>0</v>
      </c>
    </row>
    <row r="242" spans="1:67">
      <c r="A242" t="s">
        <v>72</v>
      </c>
      <c r="B242" t="s">
        <v>2466</v>
      </c>
      <c r="C242" t="s">
        <v>2467</v>
      </c>
      <c r="D242" t="s">
        <v>2468</v>
      </c>
      <c r="E242" t="s">
        <v>3243</v>
      </c>
      <c r="F242" t="s">
        <v>2468</v>
      </c>
      <c r="G242">
        <v>21482</v>
      </c>
      <c r="H242">
        <v>213</v>
      </c>
      <c r="I242">
        <v>70.47</v>
      </c>
      <c r="J242">
        <v>51.49</v>
      </c>
      <c r="K242">
        <v>0</v>
      </c>
      <c r="L242">
        <v>18.98</v>
      </c>
      <c r="M242">
        <v>0</v>
      </c>
      <c r="N242">
        <v>0</v>
      </c>
      <c r="O242">
        <v>0</v>
      </c>
      <c r="P242">
        <v>0</v>
      </c>
      <c r="Q242">
        <v>0</v>
      </c>
      <c r="R242" t="s">
        <v>5935</v>
      </c>
      <c r="S242">
        <v>155.88</v>
      </c>
      <c r="T242">
        <v>77.94</v>
      </c>
      <c r="U242">
        <v>0</v>
      </c>
      <c r="V242">
        <v>77.94</v>
      </c>
      <c r="W242">
        <v>0</v>
      </c>
      <c r="X242">
        <v>12</v>
      </c>
      <c r="Y242">
        <v>6</v>
      </c>
      <c r="Z242">
        <v>0</v>
      </c>
      <c r="AA242">
        <v>6</v>
      </c>
      <c r="AB242">
        <v>0</v>
      </c>
      <c r="AC242" t="s">
        <v>1349</v>
      </c>
      <c r="AD242">
        <v>155.88</v>
      </c>
      <c r="AE242">
        <v>12</v>
      </c>
      <c r="AF242" t="s">
        <v>1473</v>
      </c>
      <c r="AG242">
        <v>0.33</v>
      </c>
      <c r="AH242">
        <v>3.28</v>
      </c>
      <c r="AI242">
        <v>2.21</v>
      </c>
      <c r="AJ242" t="s">
        <v>7046</v>
      </c>
      <c r="AK242" t="s">
        <v>184</v>
      </c>
      <c r="AL242" t="s">
        <v>184</v>
      </c>
      <c r="AM242" t="s">
        <v>1349</v>
      </c>
      <c r="AN242">
        <v>5.87</v>
      </c>
      <c r="AO242">
        <v>1.9</v>
      </c>
      <c r="AP242">
        <v>7</v>
      </c>
      <c r="AQ242">
        <v>15</v>
      </c>
      <c r="AR242">
        <v>34</v>
      </c>
      <c r="AS242">
        <v>1</v>
      </c>
      <c r="AT242">
        <v>1.1</v>
      </c>
      <c r="AU242">
        <v>1.1</v>
      </c>
      <c r="AV242">
        <v>37</v>
      </c>
      <c r="AW242">
        <v>480.63</v>
      </c>
      <c r="AX242">
        <v>37</v>
      </c>
      <c r="AY242" t="s">
        <v>5093</v>
      </c>
      <c r="AZ242" t="s">
        <v>5093</v>
      </c>
      <c r="BA242" t="s">
        <v>1947</v>
      </c>
      <c r="BB242" t="s">
        <v>86</v>
      </c>
      <c r="BC242" t="s">
        <v>86</v>
      </c>
      <c r="BD242" t="s">
        <v>86</v>
      </c>
      <c r="BE242">
        <v>480.63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12.99</v>
      </c>
      <c r="BM242">
        <v>1.2</v>
      </c>
      <c r="BN242">
        <v>0</v>
      </c>
      <c r="BO242">
        <v>0</v>
      </c>
    </row>
    <row r="243" spans="1:67">
      <c r="A243" t="s">
        <v>72</v>
      </c>
      <c r="B243" t="s">
        <v>3040</v>
      </c>
      <c r="C243" t="s">
        <v>3041</v>
      </c>
      <c r="D243" t="s">
        <v>3042</v>
      </c>
      <c r="E243" t="s">
        <v>7047</v>
      </c>
      <c r="F243" t="s">
        <v>3042</v>
      </c>
      <c r="G243">
        <v>45973</v>
      </c>
      <c r="H243">
        <v>201</v>
      </c>
      <c r="I243">
        <v>170.28</v>
      </c>
      <c r="J243">
        <v>168.66</v>
      </c>
      <c r="K243">
        <v>0</v>
      </c>
      <c r="L243">
        <v>1.62</v>
      </c>
      <c r="M243">
        <v>0</v>
      </c>
      <c r="N243">
        <v>0</v>
      </c>
      <c r="O243">
        <v>0</v>
      </c>
      <c r="P243">
        <v>0</v>
      </c>
      <c r="Q243">
        <v>0</v>
      </c>
      <c r="R243" t="s">
        <v>5935</v>
      </c>
      <c r="S243">
        <v>316.37</v>
      </c>
      <c r="T243">
        <v>307.38</v>
      </c>
      <c r="U243">
        <v>0</v>
      </c>
      <c r="V243">
        <v>8.99</v>
      </c>
      <c r="W243">
        <v>0</v>
      </c>
      <c r="X243">
        <v>34</v>
      </c>
      <c r="Y243">
        <v>33</v>
      </c>
      <c r="Z243">
        <v>0</v>
      </c>
      <c r="AA243">
        <v>1</v>
      </c>
      <c r="AB243">
        <v>0</v>
      </c>
      <c r="AC243" t="s">
        <v>6942</v>
      </c>
      <c r="AD243">
        <v>269.7</v>
      </c>
      <c r="AE243">
        <v>30</v>
      </c>
      <c r="AF243" t="s">
        <v>1968</v>
      </c>
      <c r="AG243">
        <v>0.85</v>
      </c>
      <c r="AH243">
        <v>3.7</v>
      </c>
      <c r="AI243">
        <v>1.86</v>
      </c>
      <c r="AJ243" t="s">
        <v>7048</v>
      </c>
      <c r="AK243" t="s">
        <v>7049</v>
      </c>
      <c r="AL243" t="s">
        <v>7049</v>
      </c>
      <c r="AM243" t="s">
        <v>888</v>
      </c>
      <c r="AN243">
        <v>5.01</v>
      </c>
      <c r="AO243">
        <v>4.6</v>
      </c>
      <c r="AP243">
        <v>9</v>
      </c>
      <c r="AQ243">
        <v>16</v>
      </c>
      <c r="AR243">
        <v>39</v>
      </c>
      <c r="AS243">
        <v>1.3</v>
      </c>
      <c r="AT243">
        <v>1.1</v>
      </c>
      <c r="AU243">
        <v>1.3</v>
      </c>
      <c r="AV243">
        <v>37</v>
      </c>
      <c r="AW243">
        <v>332.63</v>
      </c>
      <c r="AX243">
        <v>37</v>
      </c>
      <c r="AY243" t="s">
        <v>7050</v>
      </c>
      <c r="AZ243" t="s">
        <v>7051</v>
      </c>
      <c r="BA243" t="s">
        <v>7050</v>
      </c>
      <c r="BB243" t="s">
        <v>86</v>
      </c>
      <c r="BC243" t="s">
        <v>86</v>
      </c>
      <c r="BD243" t="s">
        <v>86</v>
      </c>
      <c r="BE243">
        <v>332.63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8.99</v>
      </c>
      <c r="BM243">
        <v>1.2</v>
      </c>
      <c r="BN243">
        <v>0</v>
      </c>
      <c r="BO243">
        <v>0</v>
      </c>
    </row>
    <row r="244" spans="1:67">
      <c r="A244" t="s">
        <v>72</v>
      </c>
      <c r="B244" t="s">
        <v>1760</v>
      </c>
      <c r="C244" t="s">
        <v>1761</v>
      </c>
      <c r="D244" t="s">
        <v>1762</v>
      </c>
      <c r="E244" t="s">
        <v>6411</v>
      </c>
      <c r="F244" t="s">
        <v>1762</v>
      </c>
      <c r="G244">
        <v>8272</v>
      </c>
      <c r="H244">
        <v>99</v>
      </c>
      <c r="I244">
        <v>22.43</v>
      </c>
      <c r="J244">
        <v>15.34</v>
      </c>
      <c r="K244">
        <v>0</v>
      </c>
      <c r="L244">
        <v>7.09</v>
      </c>
      <c r="M244">
        <v>0</v>
      </c>
      <c r="N244">
        <v>0</v>
      </c>
      <c r="O244">
        <v>0</v>
      </c>
      <c r="P244">
        <v>0</v>
      </c>
      <c r="Q244">
        <v>0</v>
      </c>
      <c r="R244" t="s">
        <v>5935</v>
      </c>
      <c r="S244">
        <v>109.89</v>
      </c>
      <c r="T244">
        <v>69.93</v>
      </c>
      <c r="U244">
        <v>0</v>
      </c>
      <c r="V244">
        <v>39.96</v>
      </c>
      <c r="W244">
        <v>0</v>
      </c>
      <c r="X244">
        <v>11</v>
      </c>
      <c r="Y244">
        <v>7</v>
      </c>
      <c r="Z244">
        <v>0</v>
      </c>
      <c r="AA244">
        <v>4</v>
      </c>
      <c r="AB244">
        <v>0</v>
      </c>
      <c r="AC244" t="s">
        <v>1612</v>
      </c>
      <c r="AD244">
        <v>83.25</v>
      </c>
      <c r="AE244">
        <v>8</v>
      </c>
      <c r="AF244" t="s">
        <v>1732</v>
      </c>
      <c r="AG244">
        <v>0.23</v>
      </c>
      <c r="AH244">
        <v>2.71</v>
      </c>
      <c r="AI244">
        <v>4.9</v>
      </c>
      <c r="AJ244" t="s">
        <v>6612</v>
      </c>
      <c r="AK244" t="s">
        <v>5993</v>
      </c>
      <c r="AL244" t="s">
        <v>1472</v>
      </c>
      <c r="AM244" t="s">
        <v>7052</v>
      </c>
      <c r="AN244">
        <v>2.04</v>
      </c>
      <c r="AO244">
        <v>0.62</v>
      </c>
      <c r="AP244">
        <v>3</v>
      </c>
      <c r="AQ244">
        <v>11</v>
      </c>
      <c r="AR244">
        <v>33</v>
      </c>
      <c r="AS244">
        <v>0.4</v>
      </c>
      <c r="AT244">
        <v>0.8</v>
      </c>
      <c r="AU244">
        <v>1.1</v>
      </c>
      <c r="AV244">
        <v>36</v>
      </c>
      <c r="AW244">
        <v>336.66</v>
      </c>
      <c r="AX244">
        <v>33</v>
      </c>
      <c r="AY244" t="s">
        <v>7053</v>
      </c>
      <c r="AZ244" t="s">
        <v>7054</v>
      </c>
      <c r="BA244" t="s">
        <v>444</v>
      </c>
      <c r="BB244" t="s">
        <v>86</v>
      </c>
      <c r="BC244" t="s">
        <v>86</v>
      </c>
      <c r="BD244" t="s">
        <v>86</v>
      </c>
      <c r="BE244">
        <v>333.21</v>
      </c>
      <c r="BF244">
        <v>6</v>
      </c>
      <c r="BG244">
        <v>56.94</v>
      </c>
      <c r="BH244">
        <v>5</v>
      </c>
      <c r="BI244">
        <v>7</v>
      </c>
      <c r="BJ244">
        <v>68.93</v>
      </c>
      <c r="BK244">
        <v>5</v>
      </c>
      <c r="BL244">
        <v>9.26</v>
      </c>
      <c r="BM244">
        <v>1.2</v>
      </c>
      <c r="BN244">
        <v>3.45</v>
      </c>
      <c r="BO244">
        <v>0</v>
      </c>
    </row>
    <row r="245" spans="1:67">
      <c r="A245" t="s">
        <v>72</v>
      </c>
      <c r="B245" t="s">
        <v>2306</v>
      </c>
      <c r="C245" t="s">
        <v>2307</v>
      </c>
      <c r="D245" t="s">
        <v>2308</v>
      </c>
      <c r="E245" t="s">
        <v>828</v>
      </c>
      <c r="F245" t="s">
        <v>2308</v>
      </c>
      <c r="G245">
        <v>60861</v>
      </c>
      <c r="H245">
        <v>240</v>
      </c>
      <c r="I245">
        <v>217.39</v>
      </c>
      <c r="J245">
        <v>186.01</v>
      </c>
      <c r="K245">
        <v>0</v>
      </c>
      <c r="L245">
        <v>31.38</v>
      </c>
      <c r="M245">
        <v>0</v>
      </c>
      <c r="N245">
        <v>0</v>
      </c>
      <c r="O245">
        <v>0</v>
      </c>
      <c r="P245">
        <v>0</v>
      </c>
      <c r="Q245">
        <v>0</v>
      </c>
      <c r="R245" t="s">
        <v>5935</v>
      </c>
      <c r="S245">
        <v>334.07</v>
      </c>
      <c r="T245">
        <v>298.11</v>
      </c>
      <c r="U245">
        <v>0</v>
      </c>
      <c r="V245">
        <v>35.96</v>
      </c>
      <c r="W245">
        <v>0</v>
      </c>
      <c r="X245">
        <v>32</v>
      </c>
      <c r="Y245">
        <v>29</v>
      </c>
      <c r="Z245">
        <v>0</v>
      </c>
      <c r="AA245">
        <v>3</v>
      </c>
      <c r="AB245">
        <v>0</v>
      </c>
      <c r="AC245" t="s">
        <v>6060</v>
      </c>
      <c r="AD245">
        <v>243.73</v>
      </c>
      <c r="AE245">
        <v>26</v>
      </c>
      <c r="AF245" t="s">
        <v>78</v>
      </c>
      <c r="AG245">
        <v>0.91</v>
      </c>
      <c r="AH245">
        <v>3.57</v>
      </c>
      <c r="AI245">
        <v>1.54</v>
      </c>
      <c r="AJ245" t="s">
        <v>7055</v>
      </c>
      <c r="AK245" t="s">
        <v>7056</v>
      </c>
      <c r="AL245" t="s">
        <v>7057</v>
      </c>
      <c r="AM245" t="s">
        <v>7058</v>
      </c>
      <c r="AN245">
        <v>6.79</v>
      </c>
      <c r="AO245">
        <v>6.04</v>
      </c>
      <c r="AP245">
        <v>5</v>
      </c>
      <c r="AQ245">
        <v>14</v>
      </c>
      <c r="AR245">
        <v>30</v>
      </c>
      <c r="AS245">
        <v>0.7</v>
      </c>
      <c r="AT245">
        <v>1</v>
      </c>
      <c r="AU245">
        <v>1</v>
      </c>
      <c r="AV245">
        <v>36</v>
      </c>
      <c r="AW245">
        <v>324.64</v>
      </c>
      <c r="AX245">
        <v>35</v>
      </c>
      <c r="AY245" t="s">
        <v>7059</v>
      </c>
      <c r="AZ245" t="s">
        <v>7060</v>
      </c>
      <c r="BA245" t="s">
        <v>2425</v>
      </c>
      <c r="BB245" t="s">
        <v>86</v>
      </c>
      <c r="BC245" t="s">
        <v>86</v>
      </c>
      <c r="BD245" t="s">
        <v>86</v>
      </c>
      <c r="BE245">
        <v>321.94</v>
      </c>
      <c r="BF245">
        <v>0</v>
      </c>
      <c r="BG245">
        <v>0</v>
      </c>
      <c r="BH245">
        <v>0</v>
      </c>
      <c r="BI245">
        <v>6</v>
      </c>
      <c r="BJ245">
        <v>53.94</v>
      </c>
      <c r="BK245">
        <v>5</v>
      </c>
      <c r="BL245">
        <v>8.94</v>
      </c>
      <c r="BM245">
        <v>1.2</v>
      </c>
      <c r="BN245">
        <v>2.7</v>
      </c>
      <c r="BO245">
        <v>0</v>
      </c>
    </row>
    <row r="246" spans="1:67">
      <c r="A246" t="s">
        <v>72</v>
      </c>
      <c r="B246" t="s">
        <v>2353</v>
      </c>
      <c r="C246" t="s">
        <v>2354</v>
      </c>
      <c r="D246" t="s">
        <v>2355</v>
      </c>
      <c r="E246" t="s">
        <v>1106</v>
      </c>
      <c r="F246" t="s">
        <v>2355</v>
      </c>
      <c r="G246">
        <v>20516</v>
      </c>
      <c r="H246">
        <v>216</v>
      </c>
      <c r="I246">
        <v>119.57</v>
      </c>
      <c r="J246">
        <v>96.87</v>
      </c>
      <c r="K246">
        <v>0</v>
      </c>
      <c r="L246">
        <v>22.7</v>
      </c>
      <c r="M246">
        <v>0</v>
      </c>
      <c r="N246">
        <v>0</v>
      </c>
      <c r="O246">
        <v>0</v>
      </c>
      <c r="P246">
        <v>0</v>
      </c>
      <c r="Q246">
        <v>0</v>
      </c>
      <c r="R246" t="s">
        <v>5935</v>
      </c>
      <c r="S246">
        <v>366.44</v>
      </c>
      <c r="T246">
        <v>319</v>
      </c>
      <c r="U246">
        <v>0</v>
      </c>
      <c r="V246">
        <v>47.44</v>
      </c>
      <c r="W246">
        <v>0</v>
      </c>
      <c r="X246">
        <v>17</v>
      </c>
      <c r="Y246">
        <v>15</v>
      </c>
      <c r="Z246">
        <v>0</v>
      </c>
      <c r="AA246">
        <v>2</v>
      </c>
      <c r="AB246">
        <v>0</v>
      </c>
      <c r="AC246" t="s">
        <v>476</v>
      </c>
      <c r="AD246">
        <v>355.78</v>
      </c>
      <c r="AE246">
        <v>16</v>
      </c>
      <c r="AF246" t="s">
        <v>657</v>
      </c>
      <c r="AG246">
        <v>0.55</v>
      </c>
      <c r="AH246">
        <v>5.83</v>
      </c>
      <c r="AI246">
        <v>3.06</v>
      </c>
      <c r="AJ246" t="s">
        <v>7061</v>
      </c>
      <c r="AK246" t="s">
        <v>5327</v>
      </c>
      <c r="AL246" t="s">
        <v>4606</v>
      </c>
      <c r="AM246" t="s">
        <v>5520</v>
      </c>
      <c r="AN246">
        <v>7.03</v>
      </c>
      <c r="AO246">
        <v>3.42</v>
      </c>
      <c r="AP246">
        <v>15</v>
      </c>
      <c r="AQ246">
        <v>25</v>
      </c>
      <c r="AR246">
        <v>36</v>
      </c>
      <c r="AS246">
        <v>2.1</v>
      </c>
      <c r="AT246">
        <v>1.8</v>
      </c>
      <c r="AU246">
        <v>1.2</v>
      </c>
      <c r="AV246">
        <v>35</v>
      </c>
      <c r="AW246">
        <v>557.25</v>
      </c>
      <c r="AX246">
        <v>26</v>
      </c>
      <c r="AY246" t="s">
        <v>7062</v>
      </c>
      <c r="AZ246" t="s">
        <v>5972</v>
      </c>
      <c r="BA246" t="s">
        <v>7063</v>
      </c>
      <c r="BB246" t="s">
        <v>86</v>
      </c>
      <c r="BC246" t="s">
        <v>86</v>
      </c>
      <c r="BD246" t="s">
        <v>86</v>
      </c>
      <c r="BE246">
        <v>545.33</v>
      </c>
      <c r="BF246">
        <v>9</v>
      </c>
      <c r="BG246">
        <v>141.51</v>
      </c>
      <c r="BH246">
        <v>4</v>
      </c>
      <c r="BI246">
        <v>15</v>
      </c>
      <c r="BJ246">
        <v>238.25</v>
      </c>
      <c r="BK246">
        <v>8</v>
      </c>
      <c r="BL246">
        <v>15.58</v>
      </c>
      <c r="BM246">
        <v>1.2</v>
      </c>
      <c r="BN246">
        <v>11.92</v>
      </c>
      <c r="BO246">
        <v>0</v>
      </c>
    </row>
    <row r="247" spans="1:67">
      <c r="A247" t="s">
        <v>72</v>
      </c>
      <c r="B247" t="s">
        <v>2365</v>
      </c>
      <c r="C247" t="s">
        <v>2366</v>
      </c>
      <c r="D247" t="s">
        <v>2367</v>
      </c>
      <c r="E247" t="s">
        <v>7064</v>
      </c>
      <c r="F247" t="s">
        <v>2367</v>
      </c>
      <c r="G247">
        <v>61969</v>
      </c>
      <c r="H247">
        <v>224</v>
      </c>
      <c r="I247">
        <v>199.19</v>
      </c>
      <c r="J247">
        <v>180.16</v>
      </c>
      <c r="K247">
        <v>0</v>
      </c>
      <c r="L247">
        <v>19.03</v>
      </c>
      <c r="M247">
        <v>0</v>
      </c>
      <c r="N247">
        <v>0</v>
      </c>
      <c r="O247">
        <v>0</v>
      </c>
      <c r="P247">
        <v>0</v>
      </c>
      <c r="Q247">
        <v>0</v>
      </c>
      <c r="R247" t="s">
        <v>5935</v>
      </c>
      <c r="S247">
        <v>353.63</v>
      </c>
      <c r="T247">
        <v>335.65</v>
      </c>
      <c r="U247">
        <v>0</v>
      </c>
      <c r="V247">
        <v>17.98</v>
      </c>
      <c r="W247">
        <v>0</v>
      </c>
      <c r="X247">
        <v>37</v>
      </c>
      <c r="Y247">
        <v>35</v>
      </c>
      <c r="Z247">
        <v>0</v>
      </c>
      <c r="AA247">
        <v>2</v>
      </c>
      <c r="AB247">
        <v>0</v>
      </c>
      <c r="AC247" t="s">
        <v>2641</v>
      </c>
      <c r="AD247">
        <v>288.68</v>
      </c>
      <c r="AE247">
        <v>32</v>
      </c>
      <c r="AF247" t="s">
        <v>3146</v>
      </c>
      <c r="AG247">
        <v>0.89</v>
      </c>
      <c r="AH247">
        <v>3.21</v>
      </c>
      <c r="AI247">
        <v>1.78</v>
      </c>
      <c r="AJ247" t="s">
        <v>7065</v>
      </c>
      <c r="AK247" t="s">
        <v>7066</v>
      </c>
      <c r="AL247" t="s">
        <v>7067</v>
      </c>
      <c r="AM247" t="s">
        <v>7068</v>
      </c>
      <c r="AN247">
        <v>5.38</v>
      </c>
      <c r="AO247">
        <v>5.69</v>
      </c>
      <c r="AP247">
        <v>7</v>
      </c>
      <c r="AQ247">
        <v>15</v>
      </c>
      <c r="AR247">
        <v>32</v>
      </c>
      <c r="AS247">
        <v>1</v>
      </c>
      <c r="AT247">
        <v>1.1</v>
      </c>
      <c r="AU247">
        <v>1.1</v>
      </c>
      <c r="AV247">
        <v>35</v>
      </c>
      <c r="AW247">
        <v>315.65</v>
      </c>
      <c r="AX247">
        <v>35</v>
      </c>
      <c r="AY247" t="s">
        <v>7062</v>
      </c>
      <c r="AZ247" t="s">
        <v>6524</v>
      </c>
      <c r="BA247" t="s">
        <v>7062</v>
      </c>
      <c r="BB247" t="s">
        <v>86</v>
      </c>
      <c r="BC247" t="s">
        <v>86</v>
      </c>
      <c r="BD247" t="s">
        <v>86</v>
      </c>
      <c r="BE247">
        <v>314.75</v>
      </c>
      <c r="BF247">
        <v>1</v>
      </c>
      <c r="BG247">
        <v>8.99</v>
      </c>
      <c r="BH247">
        <v>1</v>
      </c>
      <c r="BI247">
        <v>2</v>
      </c>
      <c r="BJ247">
        <v>17.98</v>
      </c>
      <c r="BK247">
        <v>2</v>
      </c>
      <c r="BL247">
        <v>8.99</v>
      </c>
      <c r="BM247">
        <v>1.2</v>
      </c>
      <c r="BN247">
        <v>0.9</v>
      </c>
      <c r="BO247">
        <v>0</v>
      </c>
    </row>
    <row r="248" spans="1:67">
      <c r="A248" t="s">
        <v>72</v>
      </c>
      <c r="B248" t="s">
        <v>2552</v>
      </c>
      <c r="C248" t="s">
        <v>2553</v>
      </c>
      <c r="D248" t="s">
        <v>2554</v>
      </c>
      <c r="E248" t="s">
        <v>2479</v>
      </c>
      <c r="F248" t="s">
        <v>2554</v>
      </c>
      <c r="G248">
        <v>26297</v>
      </c>
      <c r="H248">
        <v>143</v>
      </c>
      <c r="I248">
        <v>96.72</v>
      </c>
      <c r="J248">
        <v>89.57</v>
      </c>
      <c r="K248">
        <v>0</v>
      </c>
      <c r="L248">
        <v>7.15</v>
      </c>
      <c r="M248">
        <v>0</v>
      </c>
      <c r="N248">
        <v>0</v>
      </c>
      <c r="O248">
        <v>0</v>
      </c>
      <c r="P248">
        <v>0</v>
      </c>
      <c r="Q248">
        <v>0</v>
      </c>
      <c r="R248" t="s">
        <v>5935</v>
      </c>
      <c r="S248">
        <v>269.41</v>
      </c>
      <c r="T248">
        <v>252.76</v>
      </c>
      <c r="U248">
        <v>0</v>
      </c>
      <c r="V248">
        <v>16.65</v>
      </c>
      <c r="W248">
        <v>0</v>
      </c>
      <c r="X248">
        <v>25</v>
      </c>
      <c r="Y248">
        <v>24</v>
      </c>
      <c r="Z248">
        <v>0</v>
      </c>
      <c r="AA248">
        <v>1</v>
      </c>
      <c r="AB248">
        <v>0</v>
      </c>
      <c r="AC248" t="s">
        <v>7069</v>
      </c>
      <c r="AD248">
        <v>213.12</v>
      </c>
      <c r="AE248">
        <v>21</v>
      </c>
      <c r="AF248" t="s">
        <v>1804</v>
      </c>
      <c r="AG248">
        <v>0.68</v>
      </c>
      <c r="AH248">
        <v>3.68</v>
      </c>
      <c r="AI248">
        <v>2.79</v>
      </c>
      <c r="AJ248" t="s">
        <v>6257</v>
      </c>
      <c r="AK248" t="s">
        <v>1937</v>
      </c>
      <c r="AL248" t="s">
        <v>7070</v>
      </c>
      <c r="AM248" t="s">
        <v>7071</v>
      </c>
      <c r="AN248">
        <v>3.87</v>
      </c>
      <c r="AO248">
        <v>2.84</v>
      </c>
      <c r="AP248">
        <v>3</v>
      </c>
      <c r="AQ248">
        <v>14</v>
      </c>
      <c r="AR248">
        <v>29</v>
      </c>
      <c r="AS248">
        <v>0.4</v>
      </c>
      <c r="AT248">
        <v>1</v>
      </c>
      <c r="AU248">
        <v>1</v>
      </c>
      <c r="AV248">
        <v>34</v>
      </c>
      <c r="AW248">
        <v>339.66</v>
      </c>
      <c r="AX248">
        <v>32</v>
      </c>
      <c r="AY248" t="s">
        <v>1006</v>
      </c>
      <c r="AZ248" t="s">
        <v>1006</v>
      </c>
      <c r="BA248" t="s">
        <v>1006</v>
      </c>
      <c r="BB248" t="s">
        <v>86</v>
      </c>
      <c r="BC248" t="s">
        <v>86</v>
      </c>
      <c r="BD248" t="s">
        <v>86</v>
      </c>
      <c r="BE248">
        <v>336.16</v>
      </c>
      <c r="BF248">
        <v>0</v>
      </c>
      <c r="BG248">
        <v>0</v>
      </c>
      <c r="BH248">
        <v>0</v>
      </c>
      <c r="BI248">
        <v>7</v>
      </c>
      <c r="BJ248">
        <v>69.93</v>
      </c>
      <c r="BK248">
        <v>5</v>
      </c>
      <c r="BL248">
        <v>9.89</v>
      </c>
      <c r="BM248">
        <v>1.1</v>
      </c>
      <c r="BN248">
        <v>3.5</v>
      </c>
      <c r="BO248">
        <v>0</v>
      </c>
    </row>
    <row r="249" spans="1:67">
      <c r="A249" t="s">
        <v>72</v>
      </c>
      <c r="B249" t="s">
        <v>7072</v>
      </c>
      <c r="C249" t="s">
        <v>7073</v>
      </c>
      <c r="D249" t="s">
        <v>7074</v>
      </c>
      <c r="E249" t="s">
        <v>7075</v>
      </c>
      <c r="F249" t="s">
        <v>7074</v>
      </c>
      <c r="G249">
        <v>36338</v>
      </c>
      <c r="H249">
        <v>650</v>
      </c>
      <c r="I249">
        <v>342.93</v>
      </c>
      <c r="J249">
        <v>250.53</v>
      </c>
      <c r="K249">
        <v>0</v>
      </c>
      <c r="L249">
        <v>92.4</v>
      </c>
      <c r="M249">
        <v>0</v>
      </c>
      <c r="N249">
        <v>0</v>
      </c>
      <c r="O249">
        <v>0</v>
      </c>
      <c r="P249">
        <v>0</v>
      </c>
      <c r="Q249">
        <v>0</v>
      </c>
      <c r="R249" t="s">
        <v>5935</v>
      </c>
      <c r="S249">
        <v>492.74</v>
      </c>
      <c r="T249">
        <v>283.85</v>
      </c>
      <c r="U249">
        <v>0</v>
      </c>
      <c r="V249">
        <v>208.89</v>
      </c>
      <c r="W249">
        <v>0</v>
      </c>
      <c r="X249">
        <v>24</v>
      </c>
      <c r="Y249">
        <v>14</v>
      </c>
      <c r="Z249">
        <v>0</v>
      </c>
      <c r="AA249">
        <v>10</v>
      </c>
      <c r="AB249">
        <v>0</v>
      </c>
      <c r="AC249" t="s">
        <v>2725</v>
      </c>
      <c r="AD249">
        <v>492.74</v>
      </c>
      <c r="AE249">
        <v>24</v>
      </c>
      <c r="AF249" t="s">
        <v>7076</v>
      </c>
      <c r="AG249">
        <v>0.53</v>
      </c>
      <c r="AH249">
        <v>9.44</v>
      </c>
      <c r="AI249">
        <v>1.44</v>
      </c>
      <c r="AJ249" t="s">
        <v>7077</v>
      </c>
      <c r="AK249" t="s">
        <v>5638</v>
      </c>
      <c r="AL249" t="s">
        <v>7078</v>
      </c>
      <c r="AM249" t="s">
        <v>7079</v>
      </c>
      <c r="AN249">
        <v>14.29</v>
      </c>
      <c r="AO249">
        <v>10.09</v>
      </c>
      <c r="AP249">
        <v>20</v>
      </c>
      <c r="AQ249">
        <v>41</v>
      </c>
      <c r="AR249">
        <v>50</v>
      </c>
      <c r="AS249">
        <v>2.9</v>
      </c>
      <c r="AT249">
        <v>2.9</v>
      </c>
      <c r="AU249">
        <v>1.7</v>
      </c>
      <c r="AV249">
        <v>34</v>
      </c>
      <c r="AW249">
        <v>642.66</v>
      </c>
      <c r="AX249">
        <v>32</v>
      </c>
      <c r="AY249" t="s">
        <v>86</v>
      </c>
      <c r="AZ249" t="s">
        <v>86</v>
      </c>
      <c r="BA249" t="s">
        <v>86</v>
      </c>
      <c r="BB249" t="s">
        <v>86</v>
      </c>
      <c r="BC249" t="s">
        <v>86</v>
      </c>
      <c r="BD249" t="s">
        <v>86</v>
      </c>
      <c r="BE249">
        <v>494.62</v>
      </c>
      <c r="BF249">
        <v>0</v>
      </c>
      <c r="BG249">
        <v>0</v>
      </c>
      <c r="BH249">
        <v>0</v>
      </c>
      <c r="BI249">
        <v>25</v>
      </c>
      <c r="BJ249">
        <v>472.75</v>
      </c>
      <c r="BK249">
        <v>23</v>
      </c>
      <c r="BL249">
        <v>14.55</v>
      </c>
      <c r="BM249">
        <v>1.1</v>
      </c>
      <c r="BN249">
        <v>148.04</v>
      </c>
      <c r="BO249">
        <v>0</v>
      </c>
    </row>
    <row r="250" spans="1:67">
      <c r="A250" t="s">
        <v>72</v>
      </c>
      <c r="B250" t="s">
        <v>2655</v>
      </c>
      <c r="C250" t="s">
        <v>2656</v>
      </c>
      <c r="D250" t="s">
        <v>2657</v>
      </c>
      <c r="E250" t="s">
        <v>2488</v>
      </c>
      <c r="F250" t="s">
        <v>2657</v>
      </c>
      <c r="G250">
        <v>24836</v>
      </c>
      <c r="H250">
        <v>142</v>
      </c>
      <c r="I250">
        <v>75.46</v>
      </c>
      <c r="J250">
        <v>50.25</v>
      </c>
      <c r="K250">
        <v>0</v>
      </c>
      <c r="L250">
        <v>25.21</v>
      </c>
      <c r="M250">
        <v>0</v>
      </c>
      <c r="N250">
        <v>0</v>
      </c>
      <c r="O250">
        <v>0</v>
      </c>
      <c r="P250">
        <v>0</v>
      </c>
      <c r="Q250">
        <v>0</v>
      </c>
      <c r="R250" t="s">
        <v>5935</v>
      </c>
      <c r="S250">
        <v>179.82</v>
      </c>
      <c r="T250">
        <v>149.85</v>
      </c>
      <c r="U250">
        <v>0</v>
      </c>
      <c r="V250">
        <v>29.97</v>
      </c>
      <c r="W250">
        <v>0</v>
      </c>
      <c r="X250">
        <v>18</v>
      </c>
      <c r="Y250">
        <v>15</v>
      </c>
      <c r="Z250">
        <v>0</v>
      </c>
      <c r="AA250">
        <v>3</v>
      </c>
      <c r="AB250">
        <v>0</v>
      </c>
      <c r="AC250" t="s">
        <v>2222</v>
      </c>
      <c r="AD250">
        <v>149.85</v>
      </c>
      <c r="AE250">
        <v>15</v>
      </c>
      <c r="AF250" t="s">
        <v>1144</v>
      </c>
      <c r="AG250">
        <v>0.53</v>
      </c>
      <c r="AH250">
        <v>3.04</v>
      </c>
      <c r="AI250">
        <v>2.38</v>
      </c>
      <c r="AJ250" t="s">
        <v>7080</v>
      </c>
      <c r="AK250" t="s">
        <v>4293</v>
      </c>
      <c r="AL250" t="s">
        <v>7081</v>
      </c>
      <c r="AM250" t="s">
        <v>7082</v>
      </c>
      <c r="AN250">
        <v>4.19</v>
      </c>
      <c r="AO250">
        <v>2.29</v>
      </c>
      <c r="AP250">
        <v>9</v>
      </c>
      <c r="AQ250">
        <v>11</v>
      </c>
      <c r="AR250">
        <v>35</v>
      </c>
      <c r="AS250">
        <v>1.3</v>
      </c>
      <c r="AT250">
        <v>0.8</v>
      </c>
      <c r="AU250">
        <v>1.2</v>
      </c>
      <c r="AV250">
        <v>33</v>
      </c>
      <c r="AW250">
        <v>329.67</v>
      </c>
      <c r="AX250">
        <v>33</v>
      </c>
      <c r="AY250" t="s">
        <v>7083</v>
      </c>
      <c r="AZ250" t="s">
        <v>7084</v>
      </c>
      <c r="BA250" t="s">
        <v>7085</v>
      </c>
      <c r="BB250" t="s">
        <v>86</v>
      </c>
      <c r="BC250" t="s">
        <v>86</v>
      </c>
      <c r="BD250" t="s">
        <v>86</v>
      </c>
      <c r="BE250">
        <v>328.67</v>
      </c>
      <c r="BF250">
        <v>0</v>
      </c>
      <c r="BG250">
        <v>0</v>
      </c>
      <c r="BH250">
        <v>0</v>
      </c>
      <c r="BI250">
        <v>2</v>
      </c>
      <c r="BJ250">
        <v>19.98</v>
      </c>
      <c r="BK250">
        <v>2</v>
      </c>
      <c r="BL250">
        <v>9.96</v>
      </c>
      <c r="BM250">
        <v>1.1</v>
      </c>
      <c r="BN250">
        <v>1</v>
      </c>
      <c r="BO250">
        <v>0</v>
      </c>
    </row>
    <row r="251" spans="1:67">
      <c r="A251" t="s">
        <v>72</v>
      </c>
      <c r="B251" t="s">
        <v>2166</v>
      </c>
      <c r="C251" t="s">
        <v>2167</v>
      </c>
      <c r="D251" t="s">
        <v>2168</v>
      </c>
      <c r="E251" t="s">
        <v>7086</v>
      </c>
      <c r="F251" t="s">
        <v>2168</v>
      </c>
      <c r="G251">
        <v>55232</v>
      </c>
      <c r="H251">
        <v>373</v>
      </c>
      <c r="I251">
        <v>304.4</v>
      </c>
      <c r="J251">
        <v>275.14</v>
      </c>
      <c r="K251">
        <v>0</v>
      </c>
      <c r="L251">
        <v>29.26</v>
      </c>
      <c r="M251">
        <v>0</v>
      </c>
      <c r="N251">
        <v>0</v>
      </c>
      <c r="O251">
        <v>0</v>
      </c>
      <c r="P251">
        <v>0</v>
      </c>
      <c r="Q251">
        <v>0</v>
      </c>
      <c r="R251" t="s">
        <v>5935</v>
      </c>
      <c r="S251">
        <v>580.77</v>
      </c>
      <c r="T251">
        <v>561.78</v>
      </c>
      <c r="U251">
        <v>0</v>
      </c>
      <c r="V251">
        <v>18.99</v>
      </c>
      <c r="W251">
        <v>0</v>
      </c>
      <c r="X251">
        <v>31</v>
      </c>
      <c r="Y251">
        <v>30</v>
      </c>
      <c r="Z251">
        <v>0</v>
      </c>
      <c r="AA251">
        <v>1</v>
      </c>
      <c r="AB251">
        <v>0</v>
      </c>
      <c r="AC251" t="s">
        <v>5019</v>
      </c>
      <c r="AD251">
        <v>438.77</v>
      </c>
      <c r="AE251">
        <v>23</v>
      </c>
      <c r="AF251" t="s">
        <v>1698</v>
      </c>
      <c r="AG251">
        <v>0.82</v>
      </c>
      <c r="AH251">
        <v>5.51</v>
      </c>
      <c r="AI251">
        <v>1.91</v>
      </c>
      <c r="AJ251" t="s">
        <v>7087</v>
      </c>
      <c r="AK251" t="s">
        <v>4998</v>
      </c>
      <c r="AL251" t="s">
        <v>7088</v>
      </c>
      <c r="AM251" t="s">
        <v>7089</v>
      </c>
      <c r="AN251">
        <v>9.82</v>
      </c>
      <c r="AO251">
        <v>9.22</v>
      </c>
      <c r="AP251">
        <v>3</v>
      </c>
      <c r="AQ251">
        <v>6</v>
      </c>
      <c r="AR251">
        <v>33</v>
      </c>
      <c r="AS251">
        <v>0.4</v>
      </c>
      <c r="AT251">
        <v>0.4</v>
      </c>
      <c r="AU251">
        <v>1.1</v>
      </c>
      <c r="AV251">
        <v>33</v>
      </c>
      <c r="AW251">
        <v>628.67</v>
      </c>
      <c r="AX251">
        <v>33</v>
      </c>
      <c r="AY251" t="s">
        <v>1785</v>
      </c>
      <c r="AZ251" t="s">
        <v>2988</v>
      </c>
      <c r="BA251" t="s">
        <v>1785</v>
      </c>
      <c r="BB251" t="s">
        <v>86</v>
      </c>
      <c r="BC251" t="s">
        <v>86</v>
      </c>
      <c r="BD251" t="s">
        <v>86</v>
      </c>
      <c r="BE251">
        <v>620.86</v>
      </c>
      <c r="BF251">
        <v>2</v>
      </c>
      <c r="BG251">
        <v>36.98</v>
      </c>
      <c r="BH251">
        <v>2</v>
      </c>
      <c r="BI251">
        <v>6</v>
      </c>
      <c r="BJ251">
        <v>115.94</v>
      </c>
      <c r="BK251">
        <v>6</v>
      </c>
      <c r="BL251">
        <v>18.81</v>
      </c>
      <c r="BM251">
        <v>1.1</v>
      </c>
      <c r="BN251">
        <v>7.81</v>
      </c>
      <c r="BO251">
        <v>0</v>
      </c>
    </row>
    <row r="252" spans="1:67">
      <c r="A252" t="s">
        <v>72</v>
      </c>
      <c r="B252" t="s">
        <v>2184</v>
      </c>
      <c r="C252" t="s">
        <v>2185</v>
      </c>
      <c r="D252" t="s">
        <v>2186</v>
      </c>
      <c r="E252" t="s">
        <v>7090</v>
      </c>
      <c r="F252" t="s">
        <v>2186</v>
      </c>
      <c r="G252">
        <v>25912</v>
      </c>
      <c r="H252">
        <v>220</v>
      </c>
      <c r="I252">
        <v>125.65</v>
      </c>
      <c r="J252">
        <v>122.89</v>
      </c>
      <c r="K252">
        <v>0</v>
      </c>
      <c r="L252">
        <v>2.76</v>
      </c>
      <c r="M252">
        <v>0</v>
      </c>
      <c r="N252">
        <v>0</v>
      </c>
      <c r="O252">
        <v>0</v>
      </c>
      <c r="P252">
        <v>0</v>
      </c>
      <c r="Q252">
        <v>0</v>
      </c>
      <c r="R252" t="s">
        <v>5935</v>
      </c>
      <c r="S252">
        <v>239.77</v>
      </c>
      <c r="T252">
        <v>219.79</v>
      </c>
      <c r="U252">
        <v>0</v>
      </c>
      <c r="V252">
        <v>19.98</v>
      </c>
      <c r="W252">
        <v>0</v>
      </c>
      <c r="X252">
        <v>21</v>
      </c>
      <c r="Y252">
        <v>19</v>
      </c>
      <c r="Z252">
        <v>0</v>
      </c>
      <c r="AA252">
        <v>2</v>
      </c>
      <c r="AB252">
        <v>0</v>
      </c>
      <c r="AC252" t="s">
        <v>1926</v>
      </c>
      <c r="AD252">
        <v>189.81</v>
      </c>
      <c r="AE252">
        <v>17</v>
      </c>
      <c r="AF252" t="s">
        <v>118</v>
      </c>
      <c r="AG252">
        <v>0.57</v>
      </c>
      <c r="AH252">
        <v>4.85</v>
      </c>
      <c r="AI252">
        <v>1.91</v>
      </c>
      <c r="AJ252" t="s">
        <v>7091</v>
      </c>
      <c r="AK252" t="s">
        <v>6052</v>
      </c>
      <c r="AL252" t="s">
        <v>7092</v>
      </c>
      <c r="AM252" t="s">
        <v>7093</v>
      </c>
      <c r="AN252">
        <v>5.98</v>
      </c>
      <c r="AO252">
        <v>3.81</v>
      </c>
      <c r="AP252">
        <v>8</v>
      </c>
      <c r="AQ252">
        <v>19</v>
      </c>
      <c r="AR252">
        <v>35</v>
      </c>
      <c r="AS252">
        <v>1.1</v>
      </c>
      <c r="AT252">
        <v>1.4</v>
      </c>
      <c r="AU252">
        <v>1.2</v>
      </c>
      <c r="AV252">
        <v>33</v>
      </c>
      <c r="AW252">
        <v>328.67</v>
      </c>
      <c r="AX252">
        <v>29</v>
      </c>
      <c r="AY252" t="s">
        <v>5473</v>
      </c>
      <c r="AZ252" t="s">
        <v>4462</v>
      </c>
      <c r="BA252" t="s">
        <v>830</v>
      </c>
      <c r="BB252" t="s">
        <v>86</v>
      </c>
      <c r="BC252" t="s">
        <v>86</v>
      </c>
      <c r="BD252" t="s">
        <v>86</v>
      </c>
      <c r="BE252">
        <v>324.72</v>
      </c>
      <c r="BF252">
        <v>2</v>
      </c>
      <c r="BG252">
        <v>18.98</v>
      </c>
      <c r="BH252">
        <v>1</v>
      </c>
      <c r="BI252">
        <v>8</v>
      </c>
      <c r="BJ252">
        <v>78.92</v>
      </c>
      <c r="BK252">
        <v>4</v>
      </c>
      <c r="BL252">
        <v>9.84</v>
      </c>
      <c r="BM252">
        <v>1.1</v>
      </c>
      <c r="BN252">
        <v>3.95</v>
      </c>
      <c r="BO252">
        <v>0</v>
      </c>
    </row>
    <row r="253" spans="1:67">
      <c r="A253" t="s">
        <v>72</v>
      </c>
      <c r="B253" t="s">
        <v>2252</v>
      </c>
      <c r="C253" t="s">
        <v>2253</v>
      </c>
      <c r="D253" t="s">
        <v>2254</v>
      </c>
      <c r="E253" t="s">
        <v>6860</v>
      </c>
      <c r="F253" t="s">
        <v>2254</v>
      </c>
      <c r="G253">
        <v>32070</v>
      </c>
      <c r="H253">
        <v>132</v>
      </c>
      <c r="I253">
        <v>103.66</v>
      </c>
      <c r="J253">
        <v>101.21</v>
      </c>
      <c r="K253">
        <v>0</v>
      </c>
      <c r="L253">
        <v>2.45</v>
      </c>
      <c r="M253">
        <v>0</v>
      </c>
      <c r="N253">
        <v>0</v>
      </c>
      <c r="O253">
        <v>0</v>
      </c>
      <c r="P253">
        <v>0</v>
      </c>
      <c r="Q253">
        <v>0</v>
      </c>
      <c r="R253" t="s">
        <v>5935</v>
      </c>
      <c r="S253">
        <v>234.68</v>
      </c>
      <c r="T253">
        <v>234.68</v>
      </c>
      <c r="U253">
        <v>0</v>
      </c>
      <c r="V253">
        <v>0</v>
      </c>
      <c r="W253">
        <v>0</v>
      </c>
      <c r="X253">
        <v>21</v>
      </c>
      <c r="Y253">
        <v>21</v>
      </c>
      <c r="Z253">
        <v>0</v>
      </c>
      <c r="AA253">
        <v>0</v>
      </c>
      <c r="AB253">
        <v>0</v>
      </c>
      <c r="AC253" t="s">
        <v>5468</v>
      </c>
      <c r="AD253">
        <v>203.4</v>
      </c>
      <c r="AE253">
        <v>18</v>
      </c>
      <c r="AF253" t="s">
        <v>186</v>
      </c>
      <c r="AG253">
        <v>0.79</v>
      </c>
      <c r="AH253">
        <v>3.23</v>
      </c>
      <c r="AI253">
        <v>2.26</v>
      </c>
      <c r="AJ253" t="s">
        <v>7094</v>
      </c>
      <c r="AK253" t="s">
        <v>4749</v>
      </c>
      <c r="AL253" t="s">
        <v>7095</v>
      </c>
      <c r="AM253" t="s">
        <v>7096</v>
      </c>
      <c r="AN253">
        <v>4.94</v>
      </c>
      <c r="AO253">
        <v>3.34</v>
      </c>
      <c r="AP253">
        <v>8</v>
      </c>
      <c r="AQ253">
        <v>15</v>
      </c>
      <c r="AR253">
        <v>29</v>
      </c>
      <c r="AS253">
        <v>1.1</v>
      </c>
      <c r="AT253">
        <v>1.1</v>
      </c>
      <c r="AU253">
        <v>1</v>
      </c>
      <c r="AV253">
        <v>31</v>
      </c>
      <c r="AW253">
        <v>351.99</v>
      </c>
      <c r="AX253">
        <v>31</v>
      </c>
      <c r="AY253" t="s">
        <v>6276</v>
      </c>
      <c r="AZ253" t="s">
        <v>7097</v>
      </c>
      <c r="BA253" t="s">
        <v>6276</v>
      </c>
      <c r="BB253" t="s">
        <v>86</v>
      </c>
      <c r="BC253" t="s">
        <v>86</v>
      </c>
      <c r="BD253" t="s">
        <v>86</v>
      </c>
      <c r="BE253">
        <v>350.87</v>
      </c>
      <c r="BF253">
        <v>1</v>
      </c>
      <c r="BG253">
        <v>11.3</v>
      </c>
      <c r="BH253">
        <v>1</v>
      </c>
      <c r="BI253">
        <v>2</v>
      </c>
      <c r="BJ253">
        <v>22.6</v>
      </c>
      <c r="BK253">
        <v>2</v>
      </c>
      <c r="BL253">
        <v>11.32</v>
      </c>
      <c r="BM253">
        <v>1</v>
      </c>
      <c r="BN253">
        <v>1.12</v>
      </c>
      <c r="BO253">
        <v>0</v>
      </c>
    </row>
    <row r="254" spans="1:67">
      <c r="A254" t="s">
        <v>72</v>
      </c>
      <c r="B254" t="s">
        <v>2343</v>
      </c>
      <c r="C254" t="s">
        <v>2344</v>
      </c>
      <c r="D254" t="s">
        <v>2345</v>
      </c>
      <c r="E254" t="s">
        <v>5738</v>
      </c>
      <c r="F254" t="s">
        <v>2345</v>
      </c>
      <c r="G254">
        <v>46088</v>
      </c>
      <c r="H254">
        <v>240</v>
      </c>
      <c r="I254">
        <v>173.99</v>
      </c>
      <c r="J254">
        <v>134.68</v>
      </c>
      <c r="K254">
        <v>0</v>
      </c>
      <c r="L254">
        <v>39.31</v>
      </c>
      <c r="M254">
        <v>0</v>
      </c>
      <c r="N254">
        <v>0</v>
      </c>
      <c r="O254">
        <v>0</v>
      </c>
      <c r="P254">
        <v>0</v>
      </c>
      <c r="Q254">
        <v>0</v>
      </c>
      <c r="R254" t="s">
        <v>5935</v>
      </c>
      <c r="S254">
        <v>299.85</v>
      </c>
      <c r="T254">
        <v>199.9</v>
      </c>
      <c r="U254">
        <v>0</v>
      </c>
      <c r="V254">
        <v>99.95</v>
      </c>
      <c r="W254">
        <v>0</v>
      </c>
      <c r="X254">
        <v>15</v>
      </c>
      <c r="Y254">
        <v>10</v>
      </c>
      <c r="Z254">
        <v>0</v>
      </c>
      <c r="AA254">
        <v>5</v>
      </c>
      <c r="AB254">
        <v>0</v>
      </c>
      <c r="AC254" t="s">
        <v>7098</v>
      </c>
      <c r="AD254">
        <v>299.85</v>
      </c>
      <c r="AE254">
        <v>15</v>
      </c>
      <c r="AF254" t="s">
        <v>3314</v>
      </c>
      <c r="AG254">
        <v>0.72</v>
      </c>
      <c r="AH254">
        <v>3.78</v>
      </c>
      <c r="AI254">
        <v>1.72</v>
      </c>
      <c r="AJ254" t="s">
        <v>7099</v>
      </c>
      <c r="AK254" t="s">
        <v>5446</v>
      </c>
      <c r="AL254" t="s">
        <v>5446</v>
      </c>
      <c r="AM254" t="s">
        <v>1054</v>
      </c>
      <c r="AN254">
        <v>11.6</v>
      </c>
      <c r="AO254">
        <v>5.61</v>
      </c>
      <c r="AP254">
        <v>0</v>
      </c>
      <c r="AQ254">
        <v>6</v>
      </c>
      <c r="AR254">
        <v>26</v>
      </c>
      <c r="AS254">
        <v>0</v>
      </c>
      <c r="AT254">
        <v>0.4</v>
      </c>
      <c r="AU254">
        <v>0.9</v>
      </c>
      <c r="AV254">
        <v>31</v>
      </c>
      <c r="AW254">
        <v>599.7</v>
      </c>
      <c r="AX254">
        <v>31</v>
      </c>
      <c r="AY254" t="s">
        <v>7100</v>
      </c>
      <c r="AZ254" t="s">
        <v>5870</v>
      </c>
      <c r="BA254" t="s">
        <v>7100</v>
      </c>
      <c r="BB254" t="s">
        <v>86</v>
      </c>
      <c r="BC254" t="s">
        <v>86</v>
      </c>
      <c r="BD254" t="s">
        <v>86</v>
      </c>
      <c r="BE254">
        <v>599.7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19.35</v>
      </c>
      <c r="BM254">
        <v>1</v>
      </c>
      <c r="BN254">
        <v>0</v>
      </c>
      <c r="BO254">
        <v>0</v>
      </c>
    </row>
    <row r="255" spans="1:67">
      <c r="A255" t="s">
        <v>72</v>
      </c>
      <c r="B255" t="s">
        <v>2066</v>
      </c>
      <c r="C255" t="s">
        <v>2067</v>
      </c>
      <c r="D255" t="s">
        <v>2068</v>
      </c>
      <c r="E255" t="s">
        <v>7101</v>
      </c>
      <c r="F255" t="s">
        <v>2068</v>
      </c>
      <c r="G255">
        <v>50280</v>
      </c>
      <c r="H255">
        <v>397</v>
      </c>
      <c r="I255">
        <v>279.8</v>
      </c>
      <c r="J255">
        <v>255.02</v>
      </c>
      <c r="K255">
        <v>0</v>
      </c>
      <c r="L255">
        <v>24.78</v>
      </c>
      <c r="M255">
        <v>0</v>
      </c>
      <c r="N255">
        <v>0</v>
      </c>
      <c r="O255">
        <v>0</v>
      </c>
      <c r="P255">
        <v>0</v>
      </c>
      <c r="Q255">
        <v>0</v>
      </c>
      <c r="R255" t="s">
        <v>5935</v>
      </c>
      <c r="S255">
        <v>382.41</v>
      </c>
      <c r="T255">
        <v>382.41</v>
      </c>
      <c r="U255">
        <v>0</v>
      </c>
      <c r="V255">
        <v>0</v>
      </c>
      <c r="W255">
        <v>0</v>
      </c>
      <c r="X255">
        <v>30</v>
      </c>
      <c r="Y255">
        <v>30</v>
      </c>
      <c r="Z255">
        <v>0</v>
      </c>
      <c r="AA255">
        <v>0</v>
      </c>
      <c r="AB255">
        <v>0</v>
      </c>
      <c r="AC255" t="s">
        <v>7102</v>
      </c>
      <c r="AD255">
        <v>296.16</v>
      </c>
      <c r="AE255">
        <v>24</v>
      </c>
      <c r="AF255" t="s">
        <v>343</v>
      </c>
      <c r="AG255">
        <v>0.7</v>
      </c>
      <c r="AH255">
        <v>5.56</v>
      </c>
      <c r="AI255">
        <v>1.37</v>
      </c>
      <c r="AJ255" t="s">
        <v>575</v>
      </c>
      <c r="AK255" t="s">
        <v>7103</v>
      </c>
      <c r="AL255" t="s">
        <v>7103</v>
      </c>
      <c r="AM255" t="s">
        <v>5747</v>
      </c>
      <c r="AN255">
        <v>9.33</v>
      </c>
      <c r="AO255">
        <v>9.03</v>
      </c>
      <c r="AP255">
        <v>6</v>
      </c>
      <c r="AQ255">
        <v>11</v>
      </c>
      <c r="AR255">
        <v>30</v>
      </c>
      <c r="AS255">
        <v>0.9</v>
      </c>
      <c r="AT255">
        <v>0.8</v>
      </c>
      <c r="AU255">
        <v>1</v>
      </c>
      <c r="AV255">
        <v>31</v>
      </c>
      <c r="AW255">
        <v>382.54</v>
      </c>
      <c r="AX255">
        <v>31</v>
      </c>
      <c r="AY255" t="s">
        <v>7104</v>
      </c>
      <c r="AZ255" t="s">
        <v>7104</v>
      </c>
      <c r="BA255" t="s">
        <v>7104</v>
      </c>
      <c r="BB255" t="s">
        <v>86</v>
      </c>
      <c r="BC255" t="s">
        <v>86</v>
      </c>
      <c r="BD255" t="s">
        <v>86</v>
      </c>
      <c r="BE255">
        <v>382.54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12.34</v>
      </c>
      <c r="BM255">
        <v>1</v>
      </c>
      <c r="BN255">
        <v>0</v>
      </c>
      <c r="BO255">
        <v>0</v>
      </c>
    </row>
    <row r="256" spans="1:67">
      <c r="A256" t="s">
        <v>72</v>
      </c>
      <c r="B256" t="s">
        <v>2813</v>
      </c>
      <c r="C256" t="s">
        <v>2814</v>
      </c>
      <c r="D256" t="s">
        <v>2815</v>
      </c>
      <c r="E256" t="s">
        <v>6744</v>
      </c>
      <c r="F256" t="s">
        <v>2815</v>
      </c>
      <c r="G256">
        <v>11596</v>
      </c>
      <c r="H256">
        <v>132</v>
      </c>
      <c r="I256">
        <v>56.64</v>
      </c>
      <c r="J256">
        <v>53.92</v>
      </c>
      <c r="K256">
        <v>0</v>
      </c>
      <c r="L256">
        <v>2.72</v>
      </c>
      <c r="M256">
        <v>0</v>
      </c>
      <c r="N256">
        <v>0</v>
      </c>
      <c r="O256">
        <v>0</v>
      </c>
      <c r="P256">
        <v>0</v>
      </c>
      <c r="Q256">
        <v>0</v>
      </c>
      <c r="R256" t="s">
        <v>5935</v>
      </c>
      <c r="S256">
        <v>301.64</v>
      </c>
      <c r="T256">
        <v>301.64</v>
      </c>
      <c r="U256">
        <v>0</v>
      </c>
      <c r="V256">
        <v>0</v>
      </c>
      <c r="W256">
        <v>0</v>
      </c>
      <c r="X256">
        <v>25</v>
      </c>
      <c r="Y256">
        <v>25</v>
      </c>
      <c r="Z256">
        <v>0</v>
      </c>
      <c r="AA256">
        <v>0</v>
      </c>
      <c r="AB256">
        <v>0</v>
      </c>
      <c r="AC256" t="s">
        <v>2622</v>
      </c>
      <c r="AD256">
        <v>179.32</v>
      </c>
      <c r="AE256">
        <v>17</v>
      </c>
      <c r="AF256" t="s">
        <v>2048</v>
      </c>
      <c r="AG256">
        <v>0.43</v>
      </c>
      <c r="AH256">
        <v>4.88</v>
      </c>
      <c r="AI256">
        <v>5.33</v>
      </c>
      <c r="AJ256" t="s">
        <v>7105</v>
      </c>
      <c r="AK256" t="s">
        <v>7106</v>
      </c>
      <c r="AL256" t="s">
        <v>6613</v>
      </c>
      <c r="AM256" t="s">
        <v>7107</v>
      </c>
      <c r="AN256">
        <v>2.27</v>
      </c>
      <c r="AO256">
        <v>1.89</v>
      </c>
      <c r="AP256">
        <v>4</v>
      </c>
      <c r="AQ256">
        <v>13</v>
      </c>
      <c r="AR256">
        <v>27</v>
      </c>
      <c r="AS256">
        <v>0.6</v>
      </c>
      <c r="AT256">
        <v>0.9</v>
      </c>
      <c r="AU256">
        <v>0.9</v>
      </c>
      <c r="AV256">
        <v>30</v>
      </c>
      <c r="AW256">
        <v>298.7</v>
      </c>
      <c r="AX256">
        <v>29</v>
      </c>
      <c r="AY256" t="s">
        <v>5626</v>
      </c>
      <c r="AZ256" t="s">
        <v>223</v>
      </c>
      <c r="BA256" t="s">
        <v>2318</v>
      </c>
      <c r="BB256" t="s">
        <v>86</v>
      </c>
      <c r="BC256" t="s">
        <v>86</v>
      </c>
      <c r="BD256" t="s">
        <v>86</v>
      </c>
      <c r="BE256">
        <v>296.7</v>
      </c>
      <c r="BF256">
        <v>2</v>
      </c>
      <c r="BG256">
        <v>18.98</v>
      </c>
      <c r="BH256">
        <v>2</v>
      </c>
      <c r="BI256">
        <v>4</v>
      </c>
      <c r="BJ256">
        <v>39.96</v>
      </c>
      <c r="BK256">
        <v>3</v>
      </c>
      <c r="BL256">
        <v>9.89</v>
      </c>
      <c r="BM256">
        <v>1</v>
      </c>
      <c r="BN256">
        <v>2</v>
      </c>
      <c r="BO256">
        <v>0</v>
      </c>
    </row>
    <row r="257" spans="1:67">
      <c r="A257" t="s">
        <v>72</v>
      </c>
      <c r="B257" t="s">
        <v>2485</v>
      </c>
      <c r="C257" t="s">
        <v>2486</v>
      </c>
      <c r="D257" t="s">
        <v>2487</v>
      </c>
      <c r="E257" t="s">
        <v>1789</v>
      </c>
      <c r="F257" t="s">
        <v>2487</v>
      </c>
      <c r="G257">
        <v>11029</v>
      </c>
      <c r="H257">
        <v>111</v>
      </c>
      <c r="I257">
        <v>55.82</v>
      </c>
      <c r="J257">
        <v>55.82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 t="s">
        <v>5935</v>
      </c>
      <c r="S257">
        <v>191.84</v>
      </c>
      <c r="T257">
        <v>191.84</v>
      </c>
      <c r="U257">
        <v>0</v>
      </c>
      <c r="V257">
        <v>0</v>
      </c>
      <c r="W257">
        <v>0</v>
      </c>
      <c r="X257">
        <v>15</v>
      </c>
      <c r="Y257">
        <v>15</v>
      </c>
      <c r="Z257">
        <v>0</v>
      </c>
      <c r="AA257">
        <v>0</v>
      </c>
      <c r="AB257">
        <v>0</v>
      </c>
      <c r="AC257" t="s">
        <v>1985</v>
      </c>
      <c r="AD257">
        <v>191.84</v>
      </c>
      <c r="AE257">
        <v>15</v>
      </c>
      <c r="AF257" t="s">
        <v>2619</v>
      </c>
      <c r="AG257">
        <v>0.5</v>
      </c>
      <c r="AH257">
        <v>5.06</v>
      </c>
      <c r="AI257">
        <v>3.44</v>
      </c>
      <c r="AJ257" t="s">
        <v>7108</v>
      </c>
      <c r="AK257" t="s">
        <v>4436</v>
      </c>
      <c r="AL257" t="s">
        <v>7109</v>
      </c>
      <c r="AM257" t="s">
        <v>7110</v>
      </c>
      <c r="AN257">
        <v>3.72</v>
      </c>
      <c r="AO257">
        <v>1.86</v>
      </c>
      <c r="AP257">
        <v>8</v>
      </c>
      <c r="AQ257">
        <v>14</v>
      </c>
      <c r="AR257">
        <v>32</v>
      </c>
      <c r="AS257">
        <v>1.1</v>
      </c>
      <c r="AT257">
        <v>1</v>
      </c>
      <c r="AU257">
        <v>1.1</v>
      </c>
      <c r="AV257">
        <v>30</v>
      </c>
      <c r="AW257">
        <v>359.7</v>
      </c>
      <c r="AX257">
        <v>27</v>
      </c>
      <c r="AY257" t="s">
        <v>7111</v>
      </c>
      <c r="AZ257" t="s">
        <v>6916</v>
      </c>
      <c r="BA257" t="s">
        <v>2104</v>
      </c>
      <c r="BB257" t="s">
        <v>86</v>
      </c>
      <c r="BC257" t="s">
        <v>86</v>
      </c>
      <c r="BD257" t="s">
        <v>86</v>
      </c>
      <c r="BE257">
        <v>356.1</v>
      </c>
      <c r="BF257">
        <v>0</v>
      </c>
      <c r="BG257">
        <v>0</v>
      </c>
      <c r="BH257">
        <v>0</v>
      </c>
      <c r="BI257">
        <v>6</v>
      </c>
      <c r="BJ257">
        <v>71.94</v>
      </c>
      <c r="BK257">
        <v>3</v>
      </c>
      <c r="BL257">
        <v>11.87</v>
      </c>
      <c r="BM257">
        <v>1</v>
      </c>
      <c r="BN257">
        <v>3.6</v>
      </c>
      <c r="BO257">
        <v>0</v>
      </c>
    </row>
    <row r="258" spans="1:67">
      <c r="A258" t="s">
        <v>72</v>
      </c>
      <c r="B258" t="s">
        <v>2626</v>
      </c>
      <c r="C258" t="s">
        <v>2627</v>
      </c>
      <c r="D258" t="s">
        <v>2628</v>
      </c>
      <c r="E258" t="s">
        <v>7112</v>
      </c>
      <c r="F258" t="s">
        <v>2628</v>
      </c>
      <c r="G258">
        <v>64250</v>
      </c>
      <c r="H258">
        <v>432</v>
      </c>
      <c r="I258">
        <v>344.53</v>
      </c>
      <c r="J258">
        <v>313.31</v>
      </c>
      <c r="K258">
        <v>0</v>
      </c>
      <c r="L258">
        <v>31.22</v>
      </c>
      <c r="M258">
        <v>0</v>
      </c>
      <c r="N258">
        <v>0</v>
      </c>
      <c r="O258">
        <v>0</v>
      </c>
      <c r="P258">
        <v>0</v>
      </c>
      <c r="Q258">
        <v>0</v>
      </c>
      <c r="R258" t="s">
        <v>5935</v>
      </c>
      <c r="S258">
        <v>483.52</v>
      </c>
      <c r="T258">
        <v>463.53</v>
      </c>
      <c r="U258">
        <v>0</v>
      </c>
      <c r="V258">
        <v>19.99</v>
      </c>
      <c r="W258">
        <v>0</v>
      </c>
      <c r="X258">
        <v>29</v>
      </c>
      <c r="Y258">
        <v>28</v>
      </c>
      <c r="Z258">
        <v>0</v>
      </c>
      <c r="AA258">
        <v>1</v>
      </c>
      <c r="AB258">
        <v>0</v>
      </c>
      <c r="AC258" t="s">
        <v>7113</v>
      </c>
      <c r="AD258">
        <v>379.81</v>
      </c>
      <c r="AE258">
        <v>19</v>
      </c>
      <c r="AF258" t="s">
        <v>2859</v>
      </c>
      <c r="AG258">
        <v>0.8</v>
      </c>
      <c r="AH258">
        <v>5.36</v>
      </c>
      <c r="AI258">
        <v>1.4</v>
      </c>
      <c r="AJ258" t="s">
        <v>7114</v>
      </c>
      <c r="AK258" t="s">
        <v>7115</v>
      </c>
      <c r="AL258" t="s">
        <v>7116</v>
      </c>
      <c r="AM258" t="s">
        <v>7117</v>
      </c>
      <c r="AN258">
        <v>11.88</v>
      </c>
      <c r="AO258">
        <v>11.48</v>
      </c>
      <c r="AP258">
        <v>17</v>
      </c>
      <c r="AQ258">
        <v>24</v>
      </c>
      <c r="AR258">
        <v>38</v>
      </c>
      <c r="AS258">
        <v>2.4</v>
      </c>
      <c r="AT258">
        <v>1.7</v>
      </c>
      <c r="AU258">
        <v>1.3</v>
      </c>
      <c r="AV258">
        <v>30</v>
      </c>
      <c r="AW258">
        <v>599.7</v>
      </c>
      <c r="AX258">
        <v>30</v>
      </c>
      <c r="AY258" t="s">
        <v>1054</v>
      </c>
      <c r="AZ258" t="s">
        <v>1054</v>
      </c>
      <c r="BA258" t="s">
        <v>1054</v>
      </c>
      <c r="BB258" t="s">
        <v>86</v>
      </c>
      <c r="BC258" t="s">
        <v>86</v>
      </c>
      <c r="BD258" t="s">
        <v>86</v>
      </c>
      <c r="BE258">
        <v>596.72</v>
      </c>
      <c r="BF258">
        <v>1</v>
      </c>
      <c r="BG258">
        <v>19.99</v>
      </c>
      <c r="BH258">
        <v>1</v>
      </c>
      <c r="BI258">
        <v>3</v>
      </c>
      <c r="BJ258">
        <v>59.97</v>
      </c>
      <c r="BK258">
        <v>3</v>
      </c>
      <c r="BL258">
        <v>19.89</v>
      </c>
      <c r="BM258">
        <v>1</v>
      </c>
      <c r="BN258">
        <v>2.98</v>
      </c>
      <c r="BO258">
        <v>0</v>
      </c>
    </row>
    <row r="259" spans="1:67">
      <c r="A259" t="s">
        <v>72</v>
      </c>
      <c r="B259" t="s">
        <v>2521</v>
      </c>
      <c r="C259" t="s">
        <v>5300</v>
      </c>
      <c r="D259" t="s">
        <v>2523</v>
      </c>
      <c r="E259" t="s">
        <v>1392</v>
      </c>
      <c r="F259" t="s">
        <v>2523</v>
      </c>
      <c r="G259">
        <v>55687</v>
      </c>
      <c r="H259">
        <v>197</v>
      </c>
      <c r="I259">
        <v>162.71</v>
      </c>
      <c r="J259">
        <v>139.82</v>
      </c>
      <c r="K259">
        <v>0</v>
      </c>
      <c r="L259">
        <v>22.89</v>
      </c>
      <c r="M259">
        <v>0</v>
      </c>
      <c r="N259">
        <v>0</v>
      </c>
      <c r="O259">
        <v>0</v>
      </c>
      <c r="P259">
        <v>0</v>
      </c>
      <c r="Q259">
        <v>0</v>
      </c>
      <c r="R259" t="s">
        <v>5935</v>
      </c>
      <c r="S259">
        <v>323.18</v>
      </c>
      <c r="T259">
        <v>277.72</v>
      </c>
      <c r="U259">
        <v>0</v>
      </c>
      <c r="V259">
        <v>45.46</v>
      </c>
      <c r="W259">
        <v>0</v>
      </c>
      <c r="X259">
        <v>26</v>
      </c>
      <c r="Y259">
        <v>22</v>
      </c>
      <c r="Z259">
        <v>0</v>
      </c>
      <c r="AA259">
        <v>4</v>
      </c>
      <c r="AB259">
        <v>0</v>
      </c>
      <c r="AC259" t="s">
        <v>5547</v>
      </c>
      <c r="AD259">
        <v>268.22</v>
      </c>
      <c r="AE259">
        <v>23</v>
      </c>
      <c r="AF259" t="s">
        <v>1293</v>
      </c>
      <c r="AG259">
        <v>0.83</v>
      </c>
      <c r="AH259">
        <v>2.92</v>
      </c>
      <c r="AI259">
        <v>1.99</v>
      </c>
      <c r="AJ259" t="s">
        <v>7118</v>
      </c>
      <c r="AK259" t="s">
        <v>1552</v>
      </c>
      <c r="AL259" t="s">
        <v>1552</v>
      </c>
      <c r="AM259" t="s">
        <v>7119</v>
      </c>
      <c r="AN259">
        <v>6.26</v>
      </c>
      <c r="AO259">
        <v>5.42</v>
      </c>
      <c r="AP259">
        <v>6</v>
      </c>
      <c r="AQ259">
        <v>11</v>
      </c>
      <c r="AR259">
        <v>29</v>
      </c>
      <c r="AS259">
        <v>0.9</v>
      </c>
      <c r="AT259">
        <v>0.8</v>
      </c>
      <c r="AU259">
        <v>1</v>
      </c>
      <c r="AV259">
        <v>30</v>
      </c>
      <c r="AW259">
        <v>348.75</v>
      </c>
      <c r="AX259">
        <v>30</v>
      </c>
      <c r="AY259" t="s">
        <v>2550</v>
      </c>
      <c r="AZ259" t="s">
        <v>7120</v>
      </c>
      <c r="BA259" t="s">
        <v>2550</v>
      </c>
      <c r="BB259" t="s">
        <v>86</v>
      </c>
      <c r="BC259" t="s">
        <v>86</v>
      </c>
      <c r="BD259" t="s">
        <v>86</v>
      </c>
      <c r="BE259">
        <v>348.75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11.63</v>
      </c>
      <c r="BM259">
        <v>1</v>
      </c>
      <c r="BN259">
        <v>0</v>
      </c>
      <c r="BO259">
        <v>0</v>
      </c>
    </row>
    <row r="260" spans="1:67">
      <c r="A260" t="s">
        <v>72</v>
      </c>
      <c r="B260" t="s">
        <v>3320</v>
      </c>
      <c r="C260" t="s">
        <v>3321</v>
      </c>
      <c r="D260" t="s">
        <v>3322</v>
      </c>
      <c r="E260" t="s">
        <v>6445</v>
      </c>
      <c r="F260" t="s">
        <v>3322</v>
      </c>
      <c r="G260">
        <v>45644</v>
      </c>
      <c r="H260">
        <v>293</v>
      </c>
      <c r="I260">
        <v>280.5</v>
      </c>
      <c r="J260">
        <v>247.7</v>
      </c>
      <c r="K260">
        <v>0</v>
      </c>
      <c r="L260">
        <v>32.8</v>
      </c>
      <c r="M260">
        <v>0</v>
      </c>
      <c r="N260">
        <v>0</v>
      </c>
      <c r="O260">
        <v>0</v>
      </c>
      <c r="P260">
        <v>0</v>
      </c>
      <c r="Q260">
        <v>0</v>
      </c>
      <c r="R260" t="s">
        <v>5935</v>
      </c>
      <c r="S260">
        <v>307.72</v>
      </c>
      <c r="T260">
        <v>235.79</v>
      </c>
      <c r="U260">
        <v>0</v>
      </c>
      <c r="V260">
        <v>71.93</v>
      </c>
      <c r="W260">
        <v>0</v>
      </c>
      <c r="X260">
        <v>25</v>
      </c>
      <c r="Y260">
        <v>20</v>
      </c>
      <c r="Z260">
        <v>0</v>
      </c>
      <c r="AA260">
        <v>5</v>
      </c>
      <c r="AB260">
        <v>0</v>
      </c>
      <c r="AC260" t="s">
        <v>2830</v>
      </c>
      <c r="AD260">
        <v>233.78</v>
      </c>
      <c r="AE260">
        <v>19</v>
      </c>
      <c r="AF260" t="s">
        <v>1415</v>
      </c>
      <c r="AG260">
        <v>0.96</v>
      </c>
      <c r="AH260">
        <v>6.15</v>
      </c>
      <c r="AI260">
        <v>1.1</v>
      </c>
      <c r="AJ260" t="s">
        <v>7121</v>
      </c>
      <c r="AK260" t="s">
        <v>4786</v>
      </c>
      <c r="AL260" t="s">
        <v>7122</v>
      </c>
      <c r="AM260" t="s">
        <v>7123</v>
      </c>
      <c r="AN260">
        <v>11.22</v>
      </c>
      <c r="AO260">
        <v>9.35</v>
      </c>
      <c r="AP260">
        <v>2</v>
      </c>
      <c r="AQ260">
        <v>16</v>
      </c>
      <c r="AR260">
        <v>25</v>
      </c>
      <c r="AS260">
        <v>0.3</v>
      </c>
      <c r="AT260">
        <v>1.1</v>
      </c>
      <c r="AU260">
        <v>0.8</v>
      </c>
      <c r="AV260">
        <v>30</v>
      </c>
      <c r="AW260">
        <v>323.2</v>
      </c>
      <c r="AX260">
        <v>27</v>
      </c>
      <c r="AY260" t="s">
        <v>7124</v>
      </c>
      <c r="AZ260" t="s">
        <v>7125</v>
      </c>
      <c r="BA260" t="s">
        <v>3010</v>
      </c>
      <c r="BB260" t="s">
        <v>86</v>
      </c>
      <c r="BC260" t="s">
        <v>86</v>
      </c>
      <c r="BD260" t="s">
        <v>86</v>
      </c>
      <c r="BE260">
        <v>315.65</v>
      </c>
      <c r="BF260">
        <v>1</v>
      </c>
      <c r="BG260">
        <v>9.49</v>
      </c>
      <c r="BH260">
        <v>1</v>
      </c>
      <c r="BI260">
        <v>13</v>
      </c>
      <c r="BJ260">
        <v>150.87</v>
      </c>
      <c r="BK260">
        <v>13</v>
      </c>
      <c r="BL260">
        <v>10.52</v>
      </c>
      <c r="BM260">
        <v>1</v>
      </c>
      <c r="BN260">
        <v>7.55</v>
      </c>
      <c r="BO260">
        <v>0</v>
      </c>
    </row>
    <row r="261" spans="1:67">
      <c r="A261" t="s">
        <v>72</v>
      </c>
      <c r="B261" t="s">
        <v>7126</v>
      </c>
      <c r="C261" t="s">
        <v>7127</v>
      </c>
      <c r="D261" t="s">
        <v>7128</v>
      </c>
      <c r="E261" t="s">
        <v>2492</v>
      </c>
      <c r="F261" t="s">
        <v>7128</v>
      </c>
      <c r="G261">
        <v>9765</v>
      </c>
      <c r="H261">
        <v>177</v>
      </c>
      <c r="I261">
        <v>151.04</v>
      </c>
      <c r="J261">
        <v>88.48</v>
      </c>
      <c r="K261">
        <v>0</v>
      </c>
      <c r="L261">
        <v>62.56</v>
      </c>
      <c r="M261">
        <v>0</v>
      </c>
      <c r="N261">
        <v>0</v>
      </c>
      <c r="O261">
        <v>0</v>
      </c>
      <c r="P261">
        <v>0</v>
      </c>
      <c r="Q261">
        <v>0</v>
      </c>
      <c r="R261" t="s">
        <v>5935</v>
      </c>
      <c r="S261">
        <v>269.72</v>
      </c>
      <c r="T261">
        <v>119.88</v>
      </c>
      <c r="U261">
        <v>0</v>
      </c>
      <c r="V261">
        <v>149.84</v>
      </c>
      <c r="W261">
        <v>0</v>
      </c>
      <c r="X261">
        <v>27</v>
      </c>
      <c r="Y261">
        <v>12</v>
      </c>
      <c r="Z261">
        <v>0</v>
      </c>
      <c r="AA261">
        <v>15</v>
      </c>
      <c r="AB261">
        <v>0</v>
      </c>
      <c r="AC261" t="s">
        <v>1903</v>
      </c>
      <c r="AD261">
        <v>259.73</v>
      </c>
      <c r="AE261">
        <v>26</v>
      </c>
      <c r="AF261" t="s">
        <v>7129</v>
      </c>
      <c r="AG261">
        <v>0.85</v>
      </c>
      <c r="AH261">
        <v>15.47</v>
      </c>
      <c r="AI261">
        <v>1.79</v>
      </c>
      <c r="AJ261" t="s">
        <v>7130</v>
      </c>
      <c r="AK261" t="s">
        <v>7131</v>
      </c>
      <c r="AL261" t="s">
        <v>7132</v>
      </c>
      <c r="AM261" t="s">
        <v>7133</v>
      </c>
      <c r="AN261">
        <v>5.59</v>
      </c>
      <c r="AO261">
        <v>5.03</v>
      </c>
      <c r="AP261">
        <v>45</v>
      </c>
      <c r="AQ261">
        <v>58</v>
      </c>
      <c r="AR261">
        <v>58</v>
      </c>
      <c r="AS261">
        <v>6.4</v>
      </c>
      <c r="AT261">
        <v>4.1</v>
      </c>
      <c r="AU261">
        <v>1.9</v>
      </c>
      <c r="AV261">
        <v>30</v>
      </c>
      <c r="AW261">
        <v>299.7</v>
      </c>
      <c r="AX261">
        <v>30</v>
      </c>
      <c r="AY261" t="s">
        <v>86</v>
      </c>
      <c r="AZ261" t="s">
        <v>86</v>
      </c>
      <c r="BA261" t="s">
        <v>86</v>
      </c>
      <c r="BB261" t="s">
        <v>86</v>
      </c>
      <c r="BC261" t="s">
        <v>86</v>
      </c>
      <c r="BD261" t="s">
        <v>86</v>
      </c>
      <c r="BE261">
        <v>264.72</v>
      </c>
      <c r="BF261">
        <v>0</v>
      </c>
      <c r="BG261">
        <v>0</v>
      </c>
      <c r="BH261">
        <v>0</v>
      </c>
      <c r="BI261">
        <v>17</v>
      </c>
      <c r="BJ261">
        <v>169.83</v>
      </c>
      <c r="BK261">
        <v>17</v>
      </c>
      <c r="BL261">
        <v>8.82</v>
      </c>
      <c r="BM261">
        <v>1</v>
      </c>
      <c r="BN261">
        <v>34.98</v>
      </c>
      <c r="BO261">
        <v>0</v>
      </c>
    </row>
    <row r="262" spans="1:67">
      <c r="A262" t="s">
        <v>72</v>
      </c>
      <c r="B262" t="s">
        <v>2542</v>
      </c>
      <c r="C262" t="s">
        <v>2543</v>
      </c>
      <c r="D262" t="s">
        <v>2544</v>
      </c>
      <c r="E262" t="s">
        <v>7134</v>
      </c>
      <c r="F262" t="s">
        <v>2544</v>
      </c>
      <c r="G262">
        <v>22268</v>
      </c>
      <c r="H262">
        <v>213</v>
      </c>
      <c r="I262">
        <v>95.72</v>
      </c>
      <c r="J262">
        <v>80.66</v>
      </c>
      <c r="K262">
        <v>0</v>
      </c>
      <c r="L262">
        <v>15.06</v>
      </c>
      <c r="M262">
        <v>0</v>
      </c>
      <c r="N262">
        <v>0</v>
      </c>
      <c r="O262">
        <v>0</v>
      </c>
      <c r="P262">
        <v>0</v>
      </c>
      <c r="Q262">
        <v>0</v>
      </c>
      <c r="R262" t="s">
        <v>5935</v>
      </c>
      <c r="S262">
        <v>246.43</v>
      </c>
      <c r="T262">
        <v>227.44</v>
      </c>
      <c r="U262">
        <v>0</v>
      </c>
      <c r="V262">
        <v>18.99</v>
      </c>
      <c r="W262">
        <v>0</v>
      </c>
      <c r="X262">
        <v>21</v>
      </c>
      <c r="Y262">
        <v>20</v>
      </c>
      <c r="Z262">
        <v>0</v>
      </c>
      <c r="AA262">
        <v>1</v>
      </c>
      <c r="AB262">
        <v>0</v>
      </c>
      <c r="AC262" t="s">
        <v>2725</v>
      </c>
      <c r="AD262">
        <v>210.46</v>
      </c>
      <c r="AE262">
        <v>18</v>
      </c>
      <c r="AF262" t="s">
        <v>501</v>
      </c>
      <c r="AG262">
        <v>0.45</v>
      </c>
      <c r="AH262">
        <v>4.3</v>
      </c>
      <c r="AI262">
        <v>2.57</v>
      </c>
      <c r="AJ262" t="s">
        <v>7135</v>
      </c>
      <c r="AK262" t="s">
        <v>4879</v>
      </c>
      <c r="AL262" t="s">
        <v>7136</v>
      </c>
      <c r="AM262" t="s">
        <v>7137</v>
      </c>
      <c r="AN262">
        <v>4.56</v>
      </c>
      <c r="AO262">
        <v>3.42</v>
      </c>
      <c r="AP262">
        <v>7</v>
      </c>
      <c r="AQ262">
        <v>14</v>
      </c>
      <c r="AR262">
        <v>27</v>
      </c>
      <c r="AS262">
        <v>1</v>
      </c>
      <c r="AT262">
        <v>1</v>
      </c>
      <c r="AU262">
        <v>0.9</v>
      </c>
      <c r="AV262">
        <v>28</v>
      </c>
      <c r="AW262">
        <v>316.4</v>
      </c>
      <c r="AX262">
        <v>28</v>
      </c>
      <c r="AY262" t="s">
        <v>7138</v>
      </c>
      <c r="AZ262" t="s">
        <v>4711</v>
      </c>
      <c r="BA262" t="s">
        <v>1006</v>
      </c>
      <c r="BB262" t="s">
        <v>86</v>
      </c>
      <c r="BC262" t="s">
        <v>86</v>
      </c>
      <c r="BD262" t="s">
        <v>86</v>
      </c>
      <c r="BE262">
        <v>315.26</v>
      </c>
      <c r="BF262">
        <v>0</v>
      </c>
      <c r="BG262">
        <v>0</v>
      </c>
      <c r="BH262">
        <v>0</v>
      </c>
      <c r="BI262">
        <v>2</v>
      </c>
      <c r="BJ262">
        <v>22.78</v>
      </c>
      <c r="BK262">
        <v>2</v>
      </c>
      <c r="BL262">
        <v>11.26</v>
      </c>
      <c r="BM262">
        <v>0.9</v>
      </c>
      <c r="BN262">
        <v>1.14</v>
      </c>
      <c r="BO262">
        <v>0</v>
      </c>
    </row>
    <row r="263" spans="1:67">
      <c r="A263" t="s">
        <v>72</v>
      </c>
      <c r="B263" t="s">
        <v>2933</v>
      </c>
      <c r="C263" t="s">
        <v>2934</v>
      </c>
      <c r="D263" t="s">
        <v>2935</v>
      </c>
      <c r="E263" t="s">
        <v>5054</v>
      </c>
      <c r="F263" t="s">
        <v>2935</v>
      </c>
      <c r="G263">
        <v>29874</v>
      </c>
      <c r="H263">
        <v>253</v>
      </c>
      <c r="I263">
        <v>137.61</v>
      </c>
      <c r="J263">
        <v>130.96</v>
      </c>
      <c r="K263">
        <v>0</v>
      </c>
      <c r="L263">
        <v>6.65</v>
      </c>
      <c r="M263">
        <v>0</v>
      </c>
      <c r="N263">
        <v>0</v>
      </c>
      <c r="O263">
        <v>0</v>
      </c>
      <c r="P263">
        <v>0</v>
      </c>
      <c r="Q263">
        <v>0</v>
      </c>
      <c r="R263" t="s">
        <v>5935</v>
      </c>
      <c r="S263">
        <v>205.42</v>
      </c>
      <c r="T263">
        <v>205.42</v>
      </c>
      <c r="U263">
        <v>0</v>
      </c>
      <c r="V263">
        <v>0</v>
      </c>
      <c r="W263">
        <v>0</v>
      </c>
      <c r="X263">
        <v>18</v>
      </c>
      <c r="Y263">
        <v>18</v>
      </c>
      <c r="Z263">
        <v>0</v>
      </c>
      <c r="AA263">
        <v>0</v>
      </c>
      <c r="AB263">
        <v>0</v>
      </c>
      <c r="AC263" t="s">
        <v>5518</v>
      </c>
      <c r="AD263">
        <v>195.43</v>
      </c>
      <c r="AE263">
        <v>17</v>
      </c>
      <c r="AF263" t="s">
        <v>118</v>
      </c>
      <c r="AG263">
        <v>0.54</v>
      </c>
      <c r="AH263">
        <v>4.61</v>
      </c>
      <c r="AI263">
        <v>1.49</v>
      </c>
      <c r="AJ263" t="s">
        <v>7139</v>
      </c>
      <c r="AK263" t="s">
        <v>7140</v>
      </c>
      <c r="AL263" t="s">
        <v>5257</v>
      </c>
      <c r="AM263" t="s">
        <v>4827</v>
      </c>
      <c r="AN263">
        <v>7.65</v>
      </c>
      <c r="AO263">
        <v>4.91</v>
      </c>
      <c r="AP263">
        <v>3</v>
      </c>
      <c r="AQ263">
        <v>11</v>
      </c>
      <c r="AR263">
        <v>27</v>
      </c>
      <c r="AS263">
        <v>0.4</v>
      </c>
      <c r="AT263">
        <v>0.8</v>
      </c>
      <c r="AU263">
        <v>0.9</v>
      </c>
      <c r="AV263">
        <v>28</v>
      </c>
      <c r="AW263">
        <v>321.32</v>
      </c>
      <c r="AX263">
        <v>28</v>
      </c>
      <c r="AY263" t="s">
        <v>5541</v>
      </c>
      <c r="AZ263" t="s">
        <v>1602</v>
      </c>
      <c r="BA263" t="s">
        <v>5541</v>
      </c>
      <c r="BB263" t="s">
        <v>86</v>
      </c>
      <c r="BC263" t="s">
        <v>86</v>
      </c>
      <c r="BD263" t="s">
        <v>86</v>
      </c>
      <c r="BE263">
        <v>320.76</v>
      </c>
      <c r="BF263">
        <v>0</v>
      </c>
      <c r="BG263">
        <v>0</v>
      </c>
      <c r="BH263">
        <v>0</v>
      </c>
      <c r="BI263">
        <v>1</v>
      </c>
      <c r="BJ263">
        <v>11.39</v>
      </c>
      <c r="BK263">
        <v>1</v>
      </c>
      <c r="BL263">
        <v>11.46</v>
      </c>
      <c r="BM263">
        <v>0.9</v>
      </c>
      <c r="BN263">
        <v>0.56</v>
      </c>
      <c r="BO263">
        <v>0</v>
      </c>
    </row>
    <row r="264" spans="1:67">
      <c r="A264" t="s">
        <v>72</v>
      </c>
      <c r="B264" t="s">
        <v>4102</v>
      </c>
      <c r="C264" t="s">
        <v>4103</v>
      </c>
      <c r="D264" t="s">
        <v>4104</v>
      </c>
      <c r="E264" t="s">
        <v>6042</v>
      </c>
      <c r="F264" t="s">
        <v>4104</v>
      </c>
      <c r="G264">
        <v>34250</v>
      </c>
      <c r="H264">
        <v>187</v>
      </c>
      <c r="I264">
        <v>180.66</v>
      </c>
      <c r="J264">
        <v>139.75</v>
      </c>
      <c r="K264">
        <v>0</v>
      </c>
      <c r="L264">
        <v>40.91</v>
      </c>
      <c r="M264">
        <v>0</v>
      </c>
      <c r="N264">
        <v>0</v>
      </c>
      <c r="O264">
        <v>0</v>
      </c>
      <c r="P264">
        <v>0</v>
      </c>
      <c r="Q264">
        <v>0</v>
      </c>
      <c r="R264" t="s">
        <v>5935</v>
      </c>
      <c r="S264">
        <v>390.72</v>
      </c>
      <c r="T264">
        <v>306.78</v>
      </c>
      <c r="U264">
        <v>0</v>
      </c>
      <c r="V264">
        <v>83.94</v>
      </c>
      <c r="W264">
        <v>0</v>
      </c>
      <c r="X264">
        <v>28</v>
      </c>
      <c r="Y264">
        <v>22</v>
      </c>
      <c r="Z264">
        <v>0</v>
      </c>
      <c r="AA264">
        <v>6</v>
      </c>
      <c r="AB264">
        <v>0</v>
      </c>
      <c r="AC264" t="s">
        <v>86</v>
      </c>
      <c r="AD264">
        <v>349.75</v>
      </c>
      <c r="AE264">
        <v>25</v>
      </c>
      <c r="AF264" t="s">
        <v>2148</v>
      </c>
      <c r="AG264">
        <v>0.97</v>
      </c>
      <c r="AH264">
        <v>5.27</v>
      </c>
      <c r="AI264">
        <v>2.16</v>
      </c>
      <c r="AJ264" t="s">
        <v>7141</v>
      </c>
      <c r="AK264" t="s">
        <v>7142</v>
      </c>
      <c r="AL264" t="s">
        <v>7142</v>
      </c>
      <c r="AM264" t="s">
        <v>7143</v>
      </c>
      <c r="AN264">
        <v>6.45</v>
      </c>
      <c r="AO264">
        <v>6.45</v>
      </c>
      <c r="AP264">
        <v>7</v>
      </c>
      <c r="AQ264">
        <v>20</v>
      </c>
      <c r="AR264">
        <v>32</v>
      </c>
      <c r="AS264">
        <v>1</v>
      </c>
      <c r="AT264">
        <v>1.4</v>
      </c>
      <c r="AU264">
        <v>1.1</v>
      </c>
      <c r="AV264">
        <v>28</v>
      </c>
      <c r="AW264">
        <v>391.72</v>
      </c>
      <c r="AX264">
        <v>28</v>
      </c>
      <c r="AY264" t="s">
        <v>86</v>
      </c>
      <c r="AZ264" t="s">
        <v>86</v>
      </c>
      <c r="BA264" t="s">
        <v>86</v>
      </c>
      <c r="BB264" t="s">
        <v>86</v>
      </c>
      <c r="BC264" t="s">
        <v>86</v>
      </c>
      <c r="BD264" t="s">
        <v>86</v>
      </c>
      <c r="BE264">
        <v>391.72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13.99</v>
      </c>
      <c r="BM264">
        <v>0.9</v>
      </c>
      <c r="BN264">
        <v>0</v>
      </c>
      <c r="BO264">
        <v>0</v>
      </c>
    </row>
    <row r="265" spans="1:67">
      <c r="A265" t="s">
        <v>72</v>
      </c>
      <c r="B265" t="s">
        <v>2386</v>
      </c>
      <c r="C265" t="s">
        <v>2387</v>
      </c>
      <c r="D265" t="s">
        <v>2388</v>
      </c>
      <c r="E265" t="s">
        <v>1001</v>
      </c>
      <c r="F265" t="s">
        <v>2388</v>
      </c>
      <c r="G265">
        <v>9182</v>
      </c>
      <c r="H265">
        <v>100</v>
      </c>
      <c r="I265">
        <v>47.25</v>
      </c>
      <c r="J265">
        <v>40.53</v>
      </c>
      <c r="K265">
        <v>0</v>
      </c>
      <c r="L265">
        <v>6.72</v>
      </c>
      <c r="M265">
        <v>0</v>
      </c>
      <c r="N265">
        <v>0</v>
      </c>
      <c r="O265">
        <v>0</v>
      </c>
      <c r="P265">
        <v>0</v>
      </c>
      <c r="Q265">
        <v>0</v>
      </c>
      <c r="R265" t="s">
        <v>5935</v>
      </c>
      <c r="S265">
        <v>182.82</v>
      </c>
      <c r="T265">
        <v>152.85</v>
      </c>
      <c r="U265">
        <v>0</v>
      </c>
      <c r="V265">
        <v>29.97</v>
      </c>
      <c r="W265">
        <v>0</v>
      </c>
      <c r="X265">
        <v>17</v>
      </c>
      <c r="Y265">
        <v>14</v>
      </c>
      <c r="Z265">
        <v>0</v>
      </c>
      <c r="AA265">
        <v>3</v>
      </c>
      <c r="AB265">
        <v>0</v>
      </c>
      <c r="AC265" t="s">
        <v>476</v>
      </c>
      <c r="AD265">
        <v>169.83</v>
      </c>
      <c r="AE265">
        <v>16</v>
      </c>
      <c r="AF265" t="s">
        <v>327</v>
      </c>
      <c r="AG265">
        <v>0.47</v>
      </c>
      <c r="AH265">
        <v>5.15</v>
      </c>
      <c r="AI265">
        <v>3.87</v>
      </c>
      <c r="AJ265" t="s">
        <v>119</v>
      </c>
      <c r="AK265" t="s">
        <v>7144</v>
      </c>
      <c r="AL265" t="s">
        <v>7145</v>
      </c>
      <c r="AM265" t="s">
        <v>7146</v>
      </c>
      <c r="AN265">
        <v>2.78</v>
      </c>
      <c r="AO265">
        <v>1.75</v>
      </c>
      <c r="AP265">
        <v>7</v>
      </c>
      <c r="AQ265">
        <v>10</v>
      </c>
      <c r="AR265">
        <v>25</v>
      </c>
      <c r="AS265">
        <v>1</v>
      </c>
      <c r="AT265">
        <v>0.7</v>
      </c>
      <c r="AU265">
        <v>0.8</v>
      </c>
      <c r="AV265">
        <v>27</v>
      </c>
      <c r="AW265">
        <v>269.73</v>
      </c>
      <c r="AX265">
        <v>26</v>
      </c>
      <c r="AY265" t="s">
        <v>5720</v>
      </c>
      <c r="AZ265" t="s">
        <v>7147</v>
      </c>
      <c r="BA265" t="s">
        <v>2550</v>
      </c>
      <c r="BB265" t="s">
        <v>86</v>
      </c>
      <c r="BC265" t="s">
        <v>86</v>
      </c>
      <c r="BD265" t="s">
        <v>86</v>
      </c>
      <c r="BE265">
        <v>268.23</v>
      </c>
      <c r="BF265">
        <v>0</v>
      </c>
      <c r="BG265">
        <v>0</v>
      </c>
      <c r="BH265">
        <v>0</v>
      </c>
      <c r="BI265">
        <v>3</v>
      </c>
      <c r="BJ265">
        <v>29.97</v>
      </c>
      <c r="BK265">
        <v>2</v>
      </c>
      <c r="BL265">
        <v>9.93</v>
      </c>
      <c r="BM265">
        <v>0.9</v>
      </c>
      <c r="BN265">
        <v>1.5</v>
      </c>
      <c r="BO265">
        <v>0</v>
      </c>
    </row>
    <row r="266" spans="1:67">
      <c r="A266" t="s">
        <v>72</v>
      </c>
      <c r="B266" t="s">
        <v>2764</v>
      </c>
      <c r="C266" t="s">
        <v>2765</v>
      </c>
      <c r="D266" t="s">
        <v>2766</v>
      </c>
      <c r="E266" t="s">
        <v>2001</v>
      </c>
      <c r="F266" t="s">
        <v>2766</v>
      </c>
      <c r="G266">
        <v>24622</v>
      </c>
      <c r="H266">
        <v>200</v>
      </c>
      <c r="I266">
        <v>140.89</v>
      </c>
      <c r="J266">
        <v>126.49</v>
      </c>
      <c r="K266">
        <v>0</v>
      </c>
      <c r="L266">
        <v>14.4</v>
      </c>
      <c r="M266">
        <v>0</v>
      </c>
      <c r="N266">
        <v>0</v>
      </c>
      <c r="O266">
        <v>0</v>
      </c>
      <c r="P266">
        <v>0</v>
      </c>
      <c r="Q266">
        <v>0</v>
      </c>
      <c r="R266" t="s">
        <v>5935</v>
      </c>
      <c r="S266">
        <v>344.45</v>
      </c>
      <c r="T266">
        <v>284.98</v>
      </c>
      <c r="U266">
        <v>0</v>
      </c>
      <c r="V266">
        <v>59.47</v>
      </c>
      <c r="W266">
        <v>0</v>
      </c>
      <c r="X266">
        <v>20</v>
      </c>
      <c r="Y266">
        <v>17</v>
      </c>
      <c r="Z266">
        <v>0</v>
      </c>
      <c r="AA266">
        <v>3</v>
      </c>
      <c r="AB266">
        <v>0</v>
      </c>
      <c r="AC266" t="s">
        <v>7148</v>
      </c>
      <c r="AD266">
        <v>211.53</v>
      </c>
      <c r="AE266">
        <v>13</v>
      </c>
      <c r="AF266" t="s">
        <v>1238</v>
      </c>
      <c r="AG266">
        <v>0.7</v>
      </c>
      <c r="AH266">
        <v>5.72</v>
      </c>
      <c r="AI266">
        <v>2.44</v>
      </c>
      <c r="AJ266" t="s">
        <v>2939</v>
      </c>
      <c r="AK266" t="s">
        <v>2256</v>
      </c>
      <c r="AL266" t="s">
        <v>4274</v>
      </c>
      <c r="AM266" t="s">
        <v>6584</v>
      </c>
      <c r="AN266">
        <v>7.04</v>
      </c>
      <c r="AO266">
        <v>5.22</v>
      </c>
      <c r="AP266">
        <v>5</v>
      </c>
      <c r="AQ266">
        <v>9</v>
      </c>
      <c r="AR266">
        <v>22</v>
      </c>
      <c r="AS266">
        <v>0.7</v>
      </c>
      <c r="AT266">
        <v>0.6</v>
      </c>
      <c r="AU266">
        <v>0.7</v>
      </c>
      <c r="AV266">
        <v>27</v>
      </c>
      <c r="AW266">
        <v>457.88</v>
      </c>
      <c r="AX266">
        <v>26</v>
      </c>
      <c r="AY266" t="s">
        <v>7149</v>
      </c>
      <c r="AZ266" t="s">
        <v>7150</v>
      </c>
      <c r="BA266" t="s">
        <v>5568</v>
      </c>
      <c r="BB266" t="s">
        <v>86</v>
      </c>
      <c r="BC266" t="s">
        <v>86</v>
      </c>
      <c r="BD266" t="s">
        <v>86</v>
      </c>
      <c r="BE266">
        <v>455.33</v>
      </c>
      <c r="BF266">
        <v>1</v>
      </c>
      <c r="BG266">
        <v>16.14</v>
      </c>
      <c r="BH266">
        <v>1</v>
      </c>
      <c r="BI266">
        <v>3</v>
      </c>
      <c r="BJ266">
        <v>50.97</v>
      </c>
      <c r="BK266">
        <v>2</v>
      </c>
      <c r="BL266">
        <v>16.86</v>
      </c>
      <c r="BM266">
        <v>0.9</v>
      </c>
      <c r="BN266">
        <v>2.55</v>
      </c>
      <c r="BO266">
        <v>0</v>
      </c>
    </row>
    <row r="267" spans="1:67">
      <c r="A267" t="s">
        <v>72</v>
      </c>
      <c r="B267" t="s">
        <v>2694</v>
      </c>
      <c r="C267" t="s">
        <v>2695</v>
      </c>
      <c r="D267" t="s">
        <v>2696</v>
      </c>
      <c r="E267" t="s">
        <v>393</v>
      </c>
      <c r="F267" t="s">
        <v>2696</v>
      </c>
      <c r="G267">
        <v>21167</v>
      </c>
      <c r="H267">
        <v>107</v>
      </c>
      <c r="I267">
        <v>75.04</v>
      </c>
      <c r="J267">
        <v>75.04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 t="s">
        <v>5935</v>
      </c>
      <c r="S267">
        <v>218.78</v>
      </c>
      <c r="T267">
        <v>218.78</v>
      </c>
      <c r="U267">
        <v>0</v>
      </c>
      <c r="V267">
        <v>0</v>
      </c>
      <c r="W267">
        <v>0</v>
      </c>
      <c r="X267">
        <v>22</v>
      </c>
      <c r="Y267">
        <v>22</v>
      </c>
      <c r="Z267">
        <v>0</v>
      </c>
      <c r="AA267">
        <v>0</v>
      </c>
      <c r="AB267">
        <v>0</v>
      </c>
      <c r="AC267" t="s">
        <v>5244</v>
      </c>
      <c r="AD267">
        <v>152.83</v>
      </c>
      <c r="AE267">
        <v>17</v>
      </c>
      <c r="AF267" t="s">
        <v>238</v>
      </c>
      <c r="AG267">
        <v>0.7</v>
      </c>
      <c r="AH267">
        <v>3.55</v>
      </c>
      <c r="AI267">
        <v>2.92</v>
      </c>
      <c r="AJ267" t="s">
        <v>7151</v>
      </c>
      <c r="AK267" t="s">
        <v>6960</v>
      </c>
      <c r="AL267" t="s">
        <v>6789</v>
      </c>
      <c r="AM267" t="s">
        <v>7121</v>
      </c>
      <c r="AN267">
        <v>3.41</v>
      </c>
      <c r="AO267">
        <v>2.78</v>
      </c>
      <c r="AP267">
        <v>10</v>
      </c>
      <c r="AQ267">
        <v>21</v>
      </c>
      <c r="AR267">
        <v>32</v>
      </c>
      <c r="AS267">
        <v>1.4</v>
      </c>
      <c r="AT267">
        <v>1.5</v>
      </c>
      <c r="AU267">
        <v>1.1</v>
      </c>
      <c r="AV267">
        <v>27</v>
      </c>
      <c r="AW267">
        <v>242.73</v>
      </c>
      <c r="AX267">
        <v>25</v>
      </c>
      <c r="AY267" t="s">
        <v>2821</v>
      </c>
      <c r="AZ267" t="s">
        <v>2821</v>
      </c>
      <c r="BA267" t="s">
        <v>2822</v>
      </c>
      <c r="BB267" t="s">
        <v>86</v>
      </c>
      <c r="BC267" t="s">
        <v>86</v>
      </c>
      <c r="BD267" t="s">
        <v>86</v>
      </c>
      <c r="BE267">
        <v>240.03</v>
      </c>
      <c r="BF267">
        <v>0</v>
      </c>
      <c r="BG267">
        <v>0</v>
      </c>
      <c r="BH267">
        <v>0</v>
      </c>
      <c r="BI267">
        <v>6</v>
      </c>
      <c r="BJ267">
        <v>53.94</v>
      </c>
      <c r="BK267">
        <v>5</v>
      </c>
      <c r="BL267">
        <v>8.89</v>
      </c>
      <c r="BM267">
        <v>0.9</v>
      </c>
      <c r="BN267">
        <v>2.7</v>
      </c>
      <c r="BO267">
        <v>0</v>
      </c>
    </row>
    <row r="268" spans="1:67">
      <c r="A268" t="s">
        <v>72</v>
      </c>
      <c r="B268" t="s">
        <v>3100</v>
      </c>
      <c r="C268" t="s">
        <v>3101</v>
      </c>
      <c r="D268" t="s">
        <v>3102</v>
      </c>
      <c r="E268" t="s">
        <v>2508</v>
      </c>
      <c r="F268" t="s">
        <v>3102</v>
      </c>
      <c r="G268">
        <v>22819</v>
      </c>
      <c r="H268">
        <v>89</v>
      </c>
      <c r="I268">
        <v>48.67</v>
      </c>
      <c r="J268">
        <v>48.67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 t="s">
        <v>5935</v>
      </c>
      <c r="S268">
        <v>85.08</v>
      </c>
      <c r="T268">
        <v>85.08</v>
      </c>
      <c r="U268">
        <v>0</v>
      </c>
      <c r="V268">
        <v>0</v>
      </c>
      <c r="W268">
        <v>0</v>
      </c>
      <c r="X268">
        <v>6</v>
      </c>
      <c r="Y268">
        <v>6</v>
      </c>
      <c r="Z268">
        <v>0</v>
      </c>
      <c r="AA268">
        <v>0</v>
      </c>
      <c r="AB268">
        <v>0</v>
      </c>
      <c r="AC268" t="s">
        <v>7152</v>
      </c>
      <c r="AD268">
        <v>85.08</v>
      </c>
      <c r="AE268">
        <v>6</v>
      </c>
      <c r="AF268" t="s">
        <v>78</v>
      </c>
      <c r="AG268">
        <v>0.55</v>
      </c>
      <c r="AH268">
        <v>2.13</v>
      </c>
      <c r="AI268">
        <v>1.75</v>
      </c>
      <c r="AJ268" t="s">
        <v>7153</v>
      </c>
      <c r="AK268" t="s">
        <v>2758</v>
      </c>
      <c r="AL268" t="s">
        <v>758</v>
      </c>
      <c r="AM268" t="s">
        <v>2536</v>
      </c>
      <c r="AN268">
        <v>8.11</v>
      </c>
      <c r="AO268">
        <v>1.8</v>
      </c>
      <c r="AP268">
        <v>8</v>
      </c>
      <c r="AQ268">
        <v>13</v>
      </c>
      <c r="AR268">
        <v>30</v>
      </c>
      <c r="AS268">
        <v>1.1</v>
      </c>
      <c r="AT268">
        <v>0.9</v>
      </c>
      <c r="AU268">
        <v>1</v>
      </c>
      <c r="AV268">
        <v>27</v>
      </c>
      <c r="AW268">
        <v>327.98</v>
      </c>
      <c r="AX268">
        <v>25</v>
      </c>
      <c r="AY268" t="s">
        <v>1054</v>
      </c>
      <c r="AZ268" t="s">
        <v>7154</v>
      </c>
      <c r="BA268" t="s">
        <v>5543</v>
      </c>
      <c r="BB268" t="s">
        <v>86</v>
      </c>
      <c r="BC268" t="s">
        <v>86</v>
      </c>
      <c r="BD268" t="s">
        <v>86</v>
      </c>
      <c r="BE268">
        <v>325.52</v>
      </c>
      <c r="BF268">
        <v>0</v>
      </c>
      <c r="BG268">
        <v>0</v>
      </c>
      <c r="BH268">
        <v>0</v>
      </c>
      <c r="BI268">
        <v>4</v>
      </c>
      <c r="BJ268">
        <v>49.36</v>
      </c>
      <c r="BK268">
        <v>2</v>
      </c>
      <c r="BL268">
        <v>12.06</v>
      </c>
      <c r="BM268">
        <v>0.9</v>
      </c>
      <c r="BN268">
        <v>2.46</v>
      </c>
      <c r="BO268">
        <v>0</v>
      </c>
    </row>
    <row r="269" spans="1:67">
      <c r="A269" t="s">
        <v>72</v>
      </c>
      <c r="B269" t="s">
        <v>2315</v>
      </c>
      <c r="C269" t="s">
        <v>2316</v>
      </c>
      <c r="D269" t="s">
        <v>2317</v>
      </c>
      <c r="E269" t="s">
        <v>5310</v>
      </c>
      <c r="F269" t="s">
        <v>2317</v>
      </c>
      <c r="G269">
        <v>31985</v>
      </c>
      <c r="H269">
        <v>153</v>
      </c>
      <c r="I269">
        <v>111.77</v>
      </c>
      <c r="J269">
        <v>108.58</v>
      </c>
      <c r="K269">
        <v>0</v>
      </c>
      <c r="L269">
        <v>3.19</v>
      </c>
      <c r="M269">
        <v>0</v>
      </c>
      <c r="N269">
        <v>0</v>
      </c>
      <c r="O269">
        <v>0</v>
      </c>
      <c r="P269">
        <v>0</v>
      </c>
      <c r="Q269">
        <v>0</v>
      </c>
      <c r="R269" t="s">
        <v>5935</v>
      </c>
      <c r="S269">
        <v>259.09</v>
      </c>
      <c r="T269">
        <v>259.09</v>
      </c>
      <c r="U269">
        <v>0</v>
      </c>
      <c r="V269">
        <v>0</v>
      </c>
      <c r="W269">
        <v>0</v>
      </c>
      <c r="X269">
        <v>22</v>
      </c>
      <c r="Y269">
        <v>22</v>
      </c>
      <c r="Z269">
        <v>0</v>
      </c>
      <c r="AA269">
        <v>0</v>
      </c>
      <c r="AB269">
        <v>0</v>
      </c>
      <c r="AC269" t="s">
        <v>5449</v>
      </c>
      <c r="AD269">
        <v>208.47</v>
      </c>
      <c r="AE269">
        <v>18</v>
      </c>
      <c r="AF269" t="s">
        <v>403</v>
      </c>
      <c r="AG269">
        <v>0.73</v>
      </c>
      <c r="AH269">
        <v>3.49</v>
      </c>
      <c r="AI269">
        <v>2.32</v>
      </c>
      <c r="AJ269" t="s">
        <v>5854</v>
      </c>
      <c r="AK269" t="s">
        <v>7155</v>
      </c>
      <c r="AL269" t="s">
        <v>7155</v>
      </c>
      <c r="AM269" t="s">
        <v>7156</v>
      </c>
      <c r="AN269">
        <v>5.08</v>
      </c>
      <c r="AO269">
        <v>4.14</v>
      </c>
      <c r="AP269">
        <v>4</v>
      </c>
      <c r="AQ269">
        <v>6</v>
      </c>
      <c r="AR269">
        <v>24</v>
      </c>
      <c r="AS269">
        <v>0.6</v>
      </c>
      <c r="AT269">
        <v>0.4</v>
      </c>
      <c r="AU269">
        <v>0.8</v>
      </c>
      <c r="AV269">
        <v>27</v>
      </c>
      <c r="AW269">
        <v>313.55</v>
      </c>
      <c r="AX269">
        <v>27</v>
      </c>
      <c r="AY269" t="s">
        <v>1211</v>
      </c>
      <c r="AZ269" t="s">
        <v>7157</v>
      </c>
      <c r="BA269" t="s">
        <v>1211</v>
      </c>
      <c r="BB269" t="s">
        <v>86</v>
      </c>
      <c r="BC269" t="s">
        <v>86</v>
      </c>
      <c r="BD269" t="s">
        <v>86</v>
      </c>
      <c r="BE269">
        <v>313.55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11.61</v>
      </c>
      <c r="BM269">
        <v>0.9</v>
      </c>
      <c r="BN269">
        <v>0</v>
      </c>
      <c r="BO269">
        <v>0</v>
      </c>
    </row>
    <row r="270" spans="1:67">
      <c r="A270" t="s">
        <v>72</v>
      </c>
      <c r="B270" t="s">
        <v>2875</v>
      </c>
      <c r="C270" t="s">
        <v>2876</v>
      </c>
      <c r="D270" t="s">
        <v>2877</v>
      </c>
      <c r="E270" t="s">
        <v>676</v>
      </c>
      <c r="F270" t="s">
        <v>2877</v>
      </c>
      <c r="G270">
        <v>20282</v>
      </c>
      <c r="H270">
        <v>177</v>
      </c>
      <c r="I270">
        <v>164.7</v>
      </c>
      <c r="J270">
        <v>138.32</v>
      </c>
      <c r="K270">
        <v>0</v>
      </c>
      <c r="L270">
        <v>26.38</v>
      </c>
      <c r="M270">
        <v>0</v>
      </c>
      <c r="N270">
        <v>0</v>
      </c>
      <c r="O270">
        <v>0</v>
      </c>
      <c r="P270">
        <v>0</v>
      </c>
      <c r="Q270">
        <v>0</v>
      </c>
      <c r="R270" t="s">
        <v>5935</v>
      </c>
      <c r="S270">
        <v>299.8</v>
      </c>
      <c r="T270">
        <v>269.82</v>
      </c>
      <c r="U270">
        <v>0</v>
      </c>
      <c r="V270">
        <v>29.98</v>
      </c>
      <c r="W270">
        <v>0</v>
      </c>
      <c r="X270">
        <v>20</v>
      </c>
      <c r="Y270">
        <v>18</v>
      </c>
      <c r="Z270">
        <v>0</v>
      </c>
      <c r="AA270">
        <v>2</v>
      </c>
      <c r="AB270">
        <v>0</v>
      </c>
      <c r="AC270" t="s">
        <v>6803</v>
      </c>
      <c r="AD270">
        <v>284.81</v>
      </c>
      <c r="AE270">
        <v>19</v>
      </c>
      <c r="AF270" t="s">
        <v>1201</v>
      </c>
      <c r="AG270">
        <v>0.93</v>
      </c>
      <c r="AH270">
        <v>8.12</v>
      </c>
      <c r="AI270">
        <v>1.82</v>
      </c>
      <c r="AJ270" t="s">
        <v>7158</v>
      </c>
      <c r="AK270" t="s">
        <v>7159</v>
      </c>
      <c r="AL270" t="s">
        <v>7160</v>
      </c>
      <c r="AM270" t="s">
        <v>7161</v>
      </c>
      <c r="AN270">
        <v>8.24</v>
      </c>
      <c r="AO270">
        <v>6.1</v>
      </c>
      <c r="AP270">
        <v>8</v>
      </c>
      <c r="AQ270">
        <v>13</v>
      </c>
      <c r="AR270">
        <v>28</v>
      </c>
      <c r="AS270">
        <v>1.1</v>
      </c>
      <c r="AT270">
        <v>0.9</v>
      </c>
      <c r="AU270">
        <v>0.9</v>
      </c>
      <c r="AV270">
        <v>27</v>
      </c>
      <c r="AW270">
        <v>403.98</v>
      </c>
      <c r="AX270">
        <v>27</v>
      </c>
      <c r="AY270" t="s">
        <v>7162</v>
      </c>
      <c r="AZ270" t="s">
        <v>7163</v>
      </c>
      <c r="BA270" t="s">
        <v>4956</v>
      </c>
      <c r="BB270" t="s">
        <v>86</v>
      </c>
      <c r="BC270" t="s">
        <v>86</v>
      </c>
      <c r="BD270" t="s">
        <v>86</v>
      </c>
      <c r="BE270">
        <v>376.98</v>
      </c>
      <c r="BF270">
        <v>1</v>
      </c>
      <c r="BG270">
        <v>14.24</v>
      </c>
      <c r="BH270">
        <v>1</v>
      </c>
      <c r="BI270">
        <v>18</v>
      </c>
      <c r="BJ270">
        <v>269.82</v>
      </c>
      <c r="BK270">
        <v>18</v>
      </c>
      <c r="BL270">
        <v>13.96</v>
      </c>
      <c r="BM270">
        <v>0.9</v>
      </c>
      <c r="BN270">
        <v>27</v>
      </c>
      <c r="BO270">
        <v>0</v>
      </c>
    </row>
    <row r="271" spans="1:67">
      <c r="A271" t="s">
        <v>72</v>
      </c>
      <c r="B271" t="s">
        <v>2686</v>
      </c>
      <c r="C271" t="s">
        <v>7164</v>
      </c>
      <c r="D271" t="s">
        <v>2688</v>
      </c>
      <c r="E271" t="s">
        <v>4922</v>
      </c>
      <c r="F271" t="s">
        <v>2688</v>
      </c>
      <c r="G271">
        <v>24625</v>
      </c>
      <c r="H271">
        <v>284</v>
      </c>
      <c r="I271">
        <v>389.96</v>
      </c>
      <c r="J271">
        <v>389.96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 t="s">
        <v>5935</v>
      </c>
      <c r="S271">
        <v>287.72</v>
      </c>
      <c r="T271">
        <v>287.72</v>
      </c>
      <c r="U271">
        <v>0</v>
      </c>
      <c r="V271">
        <v>0</v>
      </c>
      <c r="W271">
        <v>0</v>
      </c>
      <c r="X271">
        <v>27</v>
      </c>
      <c r="Y271">
        <v>27</v>
      </c>
      <c r="Z271">
        <v>0</v>
      </c>
      <c r="AA271">
        <v>0</v>
      </c>
      <c r="AB271">
        <v>0</v>
      </c>
      <c r="AC271" t="s">
        <v>86</v>
      </c>
      <c r="AD271">
        <v>239.76</v>
      </c>
      <c r="AE271">
        <v>24</v>
      </c>
      <c r="AF271" t="s">
        <v>592</v>
      </c>
      <c r="AG271">
        <v>1.37</v>
      </c>
      <c r="AH271">
        <v>15.84</v>
      </c>
      <c r="AI271">
        <v>0.74</v>
      </c>
      <c r="AJ271" t="s">
        <v>7165</v>
      </c>
      <c r="AK271" t="s">
        <v>7166</v>
      </c>
      <c r="AL271" t="s">
        <v>7166</v>
      </c>
      <c r="AM271" t="s">
        <v>7167</v>
      </c>
      <c r="AN271">
        <v>14.44</v>
      </c>
      <c r="AO271">
        <v>14.44</v>
      </c>
      <c r="AP271">
        <v>10</v>
      </c>
      <c r="AQ271">
        <v>20</v>
      </c>
      <c r="AR271">
        <v>34</v>
      </c>
      <c r="AS271">
        <v>1.4</v>
      </c>
      <c r="AT271">
        <v>1.4</v>
      </c>
      <c r="AU271">
        <v>1.1</v>
      </c>
      <c r="AV271">
        <v>27</v>
      </c>
      <c r="AW271">
        <v>271.73</v>
      </c>
      <c r="AX271">
        <v>27</v>
      </c>
      <c r="AY271" t="s">
        <v>7168</v>
      </c>
      <c r="AZ271" t="s">
        <v>7169</v>
      </c>
      <c r="BA271" t="s">
        <v>7168</v>
      </c>
      <c r="BB271" t="s">
        <v>86</v>
      </c>
      <c r="BC271" t="s">
        <v>86</v>
      </c>
      <c r="BD271" t="s">
        <v>86</v>
      </c>
      <c r="BE271">
        <v>271.73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10.06</v>
      </c>
      <c r="BM271">
        <v>0.9</v>
      </c>
      <c r="BN271">
        <v>0</v>
      </c>
      <c r="BO271">
        <v>0</v>
      </c>
    </row>
    <row r="272" spans="1:67">
      <c r="A272" t="s">
        <v>72</v>
      </c>
      <c r="B272" t="s">
        <v>2458</v>
      </c>
      <c r="C272" t="s">
        <v>2459</v>
      </c>
      <c r="D272" t="s">
        <v>2460</v>
      </c>
      <c r="E272" t="s">
        <v>7170</v>
      </c>
      <c r="F272" t="s">
        <v>2460</v>
      </c>
      <c r="G272">
        <v>21655</v>
      </c>
      <c r="H272">
        <v>105</v>
      </c>
      <c r="I272">
        <v>83.63</v>
      </c>
      <c r="J272">
        <v>74.58</v>
      </c>
      <c r="K272">
        <v>0</v>
      </c>
      <c r="L272">
        <v>9.05</v>
      </c>
      <c r="M272">
        <v>0</v>
      </c>
      <c r="N272">
        <v>0</v>
      </c>
      <c r="O272">
        <v>0</v>
      </c>
      <c r="P272">
        <v>0</v>
      </c>
      <c r="Q272">
        <v>0</v>
      </c>
      <c r="R272" t="s">
        <v>5935</v>
      </c>
      <c r="S272">
        <v>216.83</v>
      </c>
      <c r="T272">
        <v>190.85</v>
      </c>
      <c r="U272">
        <v>0</v>
      </c>
      <c r="V272">
        <v>25.98</v>
      </c>
      <c r="W272">
        <v>0</v>
      </c>
      <c r="X272">
        <v>16</v>
      </c>
      <c r="Y272">
        <v>14</v>
      </c>
      <c r="Z272">
        <v>0</v>
      </c>
      <c r="AA272">
        <v>2</v>
      </c>
      <c r="AB272">
        <v>0</v>
      </c>
      <c r="AC272" t="s">
        <v>5583</v>
      </c>
      <c r="AD272">
        <v>181.86</v>
      </c>
      <c r="AE272">
        <v>13</v>
      </c>
      <c r="AF272" t="s">
        <v>403</v>
      </c>
      <c r="AG272">
        <v>0.8</v>
      </c>
      <c r="AH272">
        <v>3.86</v>
      </c>
      <c r="AI272">
        <v>2.59</v>
      </c>
      <c r="AJ272" t="s">
        <v>7171</v>
      </c>
      <c r="AK272" t="s">
        <v>6671</v>
      </c>
      <c r="AL272" t="s">
        <v>7172</v>
      </c>
      <c r="AM272" t="s">
        <v>4732</v>
      </c>
      <c r="AN272">
        <v>5.23</v>
      </c>
      <c r="AO272">
        <v>3.22</v>
      </c>
      <c r="AP272">
        <v>2</v>
      </c>
      <c r="AQ272">
        <v>10</v>
      </c>
      <c r="AR272">
        <v>26</v>
      </c>
      <c r="AS272">
        <v>0.3</v>
      </c>
      <c r="AT272">
        <v>0.7</v>
      </c>
      <c r="AU272">
        <v>0.9</v>
      </c>
      <c r="AV272">
        <v>26</v>
      </c>
      <c r="AW272">
        <v>337.74</v>
      </c>
      <c r="AX272">
        <v>25</v>
      </c>
      <c r="AY272" t="s">
        <v>2077</v>
      </c>
      <c r="AZ272" t="s">
        <v>7173</v>
      </c>
      <c r="BA272" t="s">
        <v>5575</v>
      </c>
      <c r="BB272" t="s">
        <v>86</v>
      </c>
      <c r="BC272" t="s">
        <v>86</v>
      </c>
      <c r="BD272" t="s">
        <v>86</v>
      </c>
      <c r="BE272">
        <v>335.79</v>
      </c>
      <c r="BF272">
        <v>0</v>
      </c>
      <c r="BG272">
        <v>0</v>
      </c>
      <c r="BH272">
        <v>0</v>
      </c>
      <c r="BI272">
        <v>3</v>
      </c>
      <c r="BJ272">
        <v>38.97</v>
      </c>
      <c r="BK272">
        <v>2</v>
      </c>
      <c r="BL272">
        <v>12.92</v>
      </c>
      <c r="BM272">
        <v>0.9</v>
      </c>
      <c r="BN272">
        <v>1.95</v>
      </c>
      <c r="BO272">
        <v>0</v>
      </c>
    </row>
    <row r="273" spans="1:67">
      <c r="A273" t="s">
        <v>72</v>
      </c>
      <c r="B273" t="s">
        <v>4099</v>
      </c>
      <c r="C273" t="s">
        <v>4100</v>
      </c>
      <c r="D273" t="s">
        <v>4101</v>
      </c>
      <c r="E273" t="s">
        <v>7174</v>
      </c>
      <c r="F273" t="s">
        <v>4101</v>
      </c>
      <c r="G273">
        <v>33212</v>
      </c>
      <c r="H273">
        <v>181</v>
      </c>
      <c r="I273">
        <v>179.44</v>
      </c>
      <c r="J273">
        <v>111.63</v>
      </c>
      <c r="K273">
        <v>0</v>
      </c>
      <c r="L273">
        <v>67.81</v>
      </c>
      <c r="M273">
        <v>0</v>
      </c>
      <c r="N273">
        <v>0</v>
      </c>
      <c r="O273">
        <v>0</v>
      </c>
      <c r="P273">
        <v>0</v>
      </c>
      <c r="Q273">
        <v>0</v>
      </c>
      <c r="R273" t="s">
        <v>5935</v>
      </c>
      <c r="S273">
        <v>335.76</v>
      </c>
      <c r="T273">
        <v>251.82</v>
      </c>
      <c r="U273">
        <v>0</v>
      </c>
      <c r="V273">
        <v>83.94</v>
      </c>
      <c r="W273">
        <v>0</v>
      </c>
      <c r="X273">
        <v>22</v>
      </c>
      <c r="Y273">
        <v>16</v>
      </c>
      <c r="Z273">
        <v>0</v>
      </c>
      <c r="AA273">
        <v>6</v>
      </c>
      <c r="AB273">
        <v>0</v>
      </c>
      <c r="AC273" t="s">
        <v>3125</v>
      </c>
      <c r="AD273">
        <v>335.76</v>
      </c>
      <c r="AE273">
        <v>22</v>
      </c>
      <c r="AF273" t="s">
        <v>1804</v>
      </c>
      <c r="AG273">
        <v>0.99</v>
      </c>
      <c r="AH273">
        <v>5.4</v>
      </c>
      <c r="AI273">
        <v>1.87</v>
      </c>
      <c r="AJ273" t="s">
        <v>6590</v>
      </c>
      <c r="AK273" t="s">
        <v>7175</v>
      </c>
      <c r="AL273" t="s">
        <v>7175</v>
      </c>
      <c r="AM273" t="s">
        <v>5408</v>
      </c>
      <c r="AN273">
        <v>8.16</v>
      </c>
      <c r="AO273">
        <v>6.9</v>
      </c>
      <c r="AP273">
        <v>3</v>
      </c>
      <c r="AQ273">
        <v>13</v>
      </c>
      <c r="AR273">
        <v>28</v>
      </c>
      <c r="AS273">
        <v>0.4</v>
      </c>
      <c r="AT273">
        <v>0.9</v>
      </c>
      <c r="AU273">
        <v>0.9</v>
      </c>
      <c r="AV273">
        <v>26</v>
      </c>
      <c r="AW273">
        <v>363.74</v>
      </c>
      <c r="AX273">
        <v>24</v>
      </c>
      <c r="AY273" t="s">
        <v>86</v>
      </c>
      <c r="AZ273" t="s">
        <v>86</v>
      </c>
      <c r="BA273" t="s">
        <v>86</v>
      </c>
      <c r="BB273" t="s">
        <v>86</v>
      </c>
      <c r="BC273" t="s">
        <v>86</v>
      </c>
      <c r="BD273" t="s">
        <v>86</v>
      </c>
      <c r="BE273">
        <v>363.74</v>
      </c>
      <c r="BF273">
        <v>1</v>
      </c>
      <c r="BG273">
        <v>13.99</v>
      </c>
      <c r="BH273">
        <v>1</v>
      </c>
      <c r="BI273">
        <v>0</v>
      </c>
      <c r="BJ273">
        <v>0</v>
      </c>
      <c r="BK273">
        <v>0</v>
      </c>
      <c r="BL273">
        <v>13.99</v>
      </c>
      <c r="BM273">
        <v>0.9</v>
      </c>
      <c r="BN273">
        <v>0</v>
      </c>
      <c r="BO273">
        <v>0</v>
      </c>
    </row>
    <row r="274" spans="1:67">
      <c r="A274" t="s">
        <v>72</v>
      </c>
      <c r="B274" t="s">
        <v>2746</v>
      </c>
      <c r="C274" t="s">
        <v>2747</v>
      </c>
      <c r="D274" t="s">
        <v>2748</v>
      </c>
      <c r="E274" t="s">
        <v>7176</v>
      </c>
      <c r="F274" t="s">
        <v>2748</v>
      </c>
      <c r="G274">
        <v>20875</v>
      </c>
      <c r="H274">
        <v>149</v>
      </c>
      <c r="I274">
        <v>81.88</v>
      </c>
      <c r="J274">
        <v>62.79</v>
      </c>
      <c r="K274">
        <v>0</v>
      </c>
      <c r="L274">
        <v>19.09</v>
      </c>
      <c r="M274">
        <v>0</v>
      </c>
      <c r="N274">
        <v>0</v>
      </c>
      <c r="O274">
        <v>0</v>
      </c>
      <c r="P274">
        <v>0</v>
      </c>
      <c r="Q274">
        <v>0</v>
      </c>
      <c r="R274" t="s">
        <v>5935</v>
      </c>
      <c r="S274">
        <v>174.05</v>
      </c>
      <c r="T274">
        <v>147.67</v>
      </c>
      <c r="U274">
        <v>0</v>
      </c>
      <c r="V274">
        <v>26.38</v>
      </c>
      <c r="W274">
        <v>0</v>
      </c>
      <c r="X274">
        <v>14</v>
      </c>
      <c r="Y274">
        <v>13</v>
      </c>
      <c r="Z274">
        <v>0</v>
      </c>
      <c r="AA274">
        <v>1</v>
      </c>
      <c r="AB274">
        <v>0</v>
      </c>
      <c r="AC274" t="s">
        <v>6917</v>
      </c>
      <c r="AD274">
        <v>142.22</v>
      </c>
      <c r="AE274">
        <v>12</v>
      </c>
      <c r="AF274" t="s">
        <v>921</v>
      </c>
      <c r="AG274">
        <v>0.55</v>
      </c>
      <c r="AH274">
        <v>3.92</v>
      </c>
      <c r="AI274">
        <v>2.13</v>
      </c>
      <c r="AJ274" t="s">
        <v>7177</v>
      </c>
      <c r="AK274" t="s">
        <v>6963</v>
      </c>
      <c r="AL274" t="s">
        <v>6958</v>
      </c>
      <c r="AM274" t="s">
        <v>2371</v>
      </c>
      <c r="AN274">
        <v>5.85</v>
      </c>
      <c r="AO274">
        <v>3.28</v>
      </c>
      <c r="AP274">
        <v>4</v>
      </c>
      <c r="AQ274">
        <v>12</v>
      </c>
      <c r="AR274">
        <v>24</v>
      </c>
      <c r="AS274">
        <v>0.6</v>
      </c>
      <c r="AT274">
        <v>0.9</v>
      </c>
      <c r="AU274">
        <v>0.8</v>
      </c>
      <c r="AV274">
        <v>25</v>
      </c>
      <c r="AW274">
        <v>279.95</v>
      </c>
      <c r="AX274">
        <v>23</v>
      </c>
      <c r="AY274" t="s">
        <v>2264</v>
      </c>
      <c r="AZ274" t="s">
        <v>6879</v>
      </c>
      <c r="BA274" t="s">
        <v>1006</v>
      </c>
      <c r="BB274" t="s">
        <v>86</v>
      </c>
      <c r="BC274" t="s">
        <v>86</v>
      </c>
      <c r="BD274" t="s">
        <v>86</v>
      </c>
      <c r="BE274">
        <v>277.1</v>
      </c>
      <c r="BF274">
        <v>0</v>
      </c>
      <c r="BG274">
        <v>0</v>
      </c>
      <c r="BH274">
        <v>0</v>
      </c>
      <c r="BI274">
        <v>5</v>
      </c>
      <c r="BJ274">
        <v>56.95</v>
      </c>
      <c r="BK274">
        <v>3</v>
      </c>
      <c r="BL274">
        <v>11.08</v>
      </c>
      <c r="BM274">
        <v>0.8</v>
      </c>
      <c r="BN274">
        <v>2.85</v>
      </c>
      <c r="BO274">
        <v>0</v>
      </c>
    </row>
    <row r="275" spans="1:67">
      <c r="A275" t="s">
        <v>72</v>
      </c>
      <c r="B275" t="s">
        <v>3265</v>
      </c>
      <c r="C275" t="s">
        <v>3266</v>
      </c>
      <c r="D275" t="s">
        <v>3267</v>
      </c>
      <c r="E275" t="s">
        <v>7178</v>
      </c>
      <c r="F275" t="s">
        <v>3267</v>
      </c>
      <c r="G275">
        <v>33858</v>
      </c>
      <c r="H275">
        <v>159</v>
      </c>
      <c r="I275">
        <v>122.28</v>
      </c>
      <c r="J275">
        <v>88.59</v>
      </c>
      <c r="K275">
        <v>0</v>
      </c>
      <c r="L275">
        <v>33.69</v>
      </c>
      <c r="M275">
        <v>0</v>
      </c>
      <c r="N275">
        <v>0</v>
      </c>
      <c r="O275">
        <v>0</v>
      </c>
      <c r="P275">
        <v>0</v>
      </c>
      <c r="Q275">
        <v>0</v>
      </c>
      <c r="R275" t="s">
        <v>5935</v>
      </c>
      <c r="S275">
        <v>166.77</v>
      </c>
      <c r="T275">
        <v>103.86</v>
      </c>
      <c r="U275">
        <v>0</v>
      </c>
      <c r="V275">
        <v>62.91</v>
      </c>
      <c r="W275">
        <v>0</v>
      </c>
      <c r="X275">
        <v>23</v>
      </c>
      <c r="Y275">
        <v>14</v>
      </c>
      <c r="Z275">
        <v>0</v>
      </c>
      <c r="AA275">
        <v>9</v>
      </c>
      <c r="AB275">
        <v>0</v>
      </c>
      <c r="AC275" t="s">
        <v>759</v>
      </c>
      <c r="AD275">
        <v>153.78</v>
      </c>
      <c r="AE275">
        <v>22</v>
      </c>
      <c r="AF275" t="s">
        <v>533</v>
      </c>
      <c r="AG275">
        <v>0.77</v>
      </c>
      <c r="AH275">
        <v>3.61</v>
      </c>
      <c r="AI275">
        <v>1.36</v>
      </c>
      <c r="AJ275" t="s">
        <v>7179</v>
      </c>
      <c r="AK275" t="s">
        <v>7180</v>
      </c>
      <c r="AL275" t="s">
        <v>7181</v>
      </c>
      <c r="AM275" t="s">
        <v>7182</v>
      </c>
      <c r="AN275">
        <v>5.32</v>
      </c>
      <c r="AO275">
        <v>4.89</v>
      </c>
      <c r="AP275">
        <v>6</v>
      </c>
      <c r="AQ275">
        <v>13</v>
      </c>
      <c r="AR275">
        <v>24</v>
      </c>
      <c r="AS275">
        <v>0.9</v>
      </c>
      <c r="AT275">
        <v>0.9</v>
      </c>
      <c r="AU275">
        <v>0.8</v>
      </c>
      <c r="AV275">
        <v>25</v>
      </c>
      <c r="AW275">
        <v>174.75</v>
      </c>
      <c r="AX275">
        <v>25</v>
      </c>
      <c r="AY275" t="s">
        <v>1006</v>
      </c>
      <c r="AZ275" t="s">
        <v>7183</v>
      </c>
      <c r="BA275" t="s">
        <v>1006</v>
      </c>
      <c r="BB275" t="s">
        <v>86</v>
      </c>
      <c r="BC275" t="s">
        <v>86</v>
      </c>
      <c r="BD275" t="s">
        <v>86</v>
      </c>
      <c r="BE275">
        <v>167.76</v>
      </c>
      <c r="BF275">
        <v>0</v>
      </c>
      <c r="BG275">
        <v>0</v>
      </c>
      <c r="BH275">
        <v>0</v>
      </c>
      <c r="BI275">
        <v>1</v>
      </c>
      <c r="BJ275">
        <v>6.99</v>
      </c>
      <c r="BK275">
        <v>1</v>
      </c>
      <c r="BL275">
        <v>6.71</v>
      </c>
      <c r="BM275">
        <v>0.8</v>
      </c>
      <c r="BN275">
        <v>6.99</v>
      </c>
      <c r="BO275">
        <v>0</v>
      </c>
    </row>
    <row r="276" spans="1:67">
      <c r="A276" t="s">
        <v>72</v>
      </c>
      <c r="B276" t="s">
        <v>3066</v>
      </c>
      <c r="C276" t="s">
        <v>7184</v>
      </c>
      <c r="D276" t="s">
        <v>3068</v>
      </c>
      <c r="E276" t="s">
        <v>608</v>
      </c>
      <c r="F276" t="s">
        <v>3068</v>
      </c>
      <c r="G276">
        <v>27872</v>
      </c>
      <c r="H276">
        <v>154</v>
      </c>
      <c r="I276">
        <v>93.8</v>
      </c>
      <c r="J276">
        <v>87.69</v>
      </c>
      <c r="K276">
        <v>0</v>
      </c>
      <c r="L276">
        <v>6.11</v>
      </c>
      <c r="M276">
        <v>0</v>
      </c>
      <c r="N276">
        <v>0</v>
      </c>
      <c r="O276">
        <v>0</v>
      </c>
      <c r="P276">
        <v>0</v>
      </c>
      <c r="Q276">
        <v>0</v>
      </c>
      <c r="R276" t="s">
        <v>5935</v>
      </c>
      <c r="S276">
        <v>229.04</v>
      </c>
      <c r="T276">
        <v>218.25</v>
      </c>
      <c r="U276">
        <v>0</v>
      </c>
      <c r="V276">
        <v>10.79</v>
      </c>
      <c r="W276">
        <v>0</v>
      </c>
      <c r="X276">
        <v>21</v>
      </c>
      <c r="Y276">
        <v>19</v>
      </c>
      <c r="Z276">
        <v>0</v>
      </c>
      <c r="AA276">
        <v>2</v>
      </c>
      <c r="AB276">
        <v>0</v>
      </c>
      <c r="AC276" t="s">
        <v>7185</v>
      </c>
      <c r="AD276">
        <v>157.66</v>
      </c>
      <c r="AE276">
        <v>15</v>
      </c>
      <c r="AF276" t="s">
        <v>2148</v>
      </c>
      <c r="AG276">
        <v>0.61</v>
      </c>
      <c r="AH276">
        <v>3.37</v>
      </c>
      <c r="AI276">
        <v>2.44</v>
      </c>
      <c r="AJ276" t="s">
        <v>7186</v>
      </c>
      <c r="AK276" t="s">
        <v>5066</v>
      </c>
      <c r="AL276" t="s">
        <v>7187</v>
      </c>
      <c r="AM276" t="s">
        <v>7188</v>
      </c>
      <c r="AN276">
        <v>4.47</v>
      </c>
      <c r="AO276">
        <v>4.08</v>
      </c>
      <c r="AP276">
        <v>7</v>
      </c>
      <c r="AQ276">
        <v>12</v>
      </c>
      <c r="AR276">
        <v>23</v>
      </c>
      <c r="AS276">
        <v>1</v>
      </c>
      <c r="AT276">
        <v>0.9</v>
      </c>
      <c r="AU276">
        <v>0.8</v>
      </c>
      <c r="AV276">
        <v>23</v>
      </c>
      <c r="AW276">
        <v>248.18</v>
      </c>
      <c r="AX276">
        <v>23</v>
      </c>
      <c r="AY276" t="s">
        <v>2280</v>
      </c>
      <c r="AZ276" t="s">
        <v>7189</v>
      </c>
      <c r="BA276" t="s">
        <v>5601</v>
      </c>
      <c r="BB276" t="s">
        <v>86</v>
      </c>
      <c r="BC276" t="s">
        <v>86</v>
      </c>
      <c r="BD276" t="s">
        <v>86</v>
      </c>
      <c r="BE276">
        <v>247.1</v>
      </c>
      <c r="BF276">
        <v>0</v>
      </c>
      <c r="BG276">
        <v>0</v>
      </c>
      <c r="BH276">
        <v>0</v>
      </c>
      <c r="BI276">
        <v>2</v>
      </c>
      <c r="BJ276">
        <v>21.58</v>
      </c>
      <c r="BK276">
        <v>2</v>
      </c>
      <c r="BL276">
        <v>10.74</v>
      </c>
      <c r="BM276">
        <v>0.8</v>
      </c>
      <c r="BN276">
        <v>1.08</v>
      </c>
      <c r="BO276">
        <v>0</v>
      </c>
    </row>
    <row r="277" spans="1:67">
      <c r="A277" t="s">
        <v>72</v>
      </c>
      <c r="B277" t="s">
        <v>2995</v>
      </c>
      <c r="C277" t="s">
        <v>7190</v>
      </c>
      <c r="D277" t="s">
        <v>2997</v>
      </c>
      <c r="E277" t="s">
        <v>1014</v>
      </c>
      <c r="F277" t="s">
        <v>2997</v>
      </c>
      <c r="G277">
        <v>13948</v>
      </c>
      <c r="H277">
        <v>165</v>
      </c>
      <c r="I277">
        <v>93.65</v>
      </c>
      <c r="J277">
        <v>93.08</v>
      </c>
      <c r="K277">
        <v>0</v>
      </c>
      <c r="L277">
        <v>0.57</v>
      </c>
      <c r="M277">
        <v>0</v>
      </c>
      <c r="N277">
        <v>0</v>
      </c>
      <c r="O277">
        <v>0</v>
      </c>
      <c r="P277">
        <v>0</v>
      </c>
      <c r="Q277">
        <v>0</v>
      </c>
      <c r="R277" t="s">
        <v>5935</v>
      </c>
      <c r="S277">
        <v>196.03</v>
      </c>
      <c r="T277">
        <v>192.23</v>
      </c>
      <c r="U277">
        <v>0</v>
      </c>
      <c r="V277">
        <v>3.8</v>
      </c>
      <c r="W277">
        <v>0</v>
      </c>
      <c r="X277">
        <v>17</v>
      </c>
      <c r="Y277">
        <v>17</v>
      </c>
      <c r="Z277">
        <v>0</v>
      </c>
      <c r="AA277">
        <v>0</v>
      </c>
      <c r="AB277">
        <v>0</v>
      </c>
      <c r="AC277" t="s">
        <v>4322</v>
      </c>
      <c r="AD277">
        <v>141.08</v>
      </c>
      <c r="AE277">
        <v>12</v>
      </c>
      <c r="AF277" t="s">
        <v>2490</v>
      </c>
      <c r="AG277">
        <v>0.57</v>
      </c>
      <c r="AH277">
        <v>6.71</v>
      </c>
      <c r="AI277">
        <v>2.09</v>
      </c>
      <c r="AJ277" t="s">
        <v>7191</v>
      </c>
      <c r="AK277" t="s">
        <v>7192</v>
      </c>
      <c r="AL277" t="s">
        <v>7193</v>
      </c>
      <c r="AM277" t="s">
        <v>7194</v>
      </c>
      <c r="AN277">
        <v>5.51</v>
      </c>
      <c r="AO277">
        <v>4.07</v>
      </c>
      <c r="AP277">
        <v>7</v>
      </c>
      <c r="AQ277">
        <v>10</v>
      </c>
      <c r="AR277">
        <v>19</v>
      </c>
      <c r="AS277">
        <v>1</v>
      </c>
      <c r="AT277">
        <v>0.7</v>
      </c>
      <c r="AU277">
        <v>0.6</v>
      </c>
      <c r="AV277">
        <v>23</v>
      </c>
      <c r="AW277">
        <v>263.17</v>
      </c>
      <c r="AX277">
        <v>23</v>
      </c>
      <c r="AY277" t="s">
        <v>2194</v>
      </c>
      <c r="AZ277" t="s">
        <v>5443</v>
      </c>
      <c r="BA277" t="s">
        <v>2194</v>
      </c>
      <c r="BB277" t="s">
        <v>86</v>
      </c>
      <c r="BC277" t="s">
        <v>86</v>
      </c>
      <c r="BD277" t="s">
        <v>86</v>
      </c>
      <c r="BE277">
        <v>262.6</v>
      </c>
      <c r="BF277">
        <v>0</v>
      </c>
      <c r="BG277">
        <v>0</v>
      </c>
      <c r="BH277">
        <v>0</v>
      </c>
      <c r="BI277">
        <v>1</v>
      </c>
      <c r="BJ277">
        <v>11.39</v>
      </c>
      <c r="BK277">
        <v>1</v>
      </c>
      <c r="BL277">
        <v>11.42</v>
      </c>
      <c r="BM277">
        <v>0.8</v>
      </c>
      <c r="BN277">
        <v>0.57</v>
      </c>
      <c r="BO277">
        <v>0</v>
      </c>
    </row>
    <row r="278" spans="1:67">
      <c r="A278" t="s">
        <v>72</v>
      </c>
      <c r="B278" t="s">
        <v>2563</v>
      </c>
      <c r="C278" t="s">
        <v>2564</v>
      </c>
      <c r="D278" t="s">
        <v>2565</v>
      </c>
      <c r="E278" t="s">
        <v>5582</v>
      </c>
      <c r="F278" t="s">
        <v>2565</v>
      </c>
      <c r="G278">
        <v>44447</v>
      </c>
      <c r="H278">
        <v>215</v>
      </c>
      <c r="I278">
        <v>187.23</v>
      </c>
      <c r="J278">
        <v>172.97</v>
      </c>
      <c r="K278">
        <v>0</v>
      </c>
      <c r="L278">
        <v>14.26</v>
      </c>
      <c r="M278">
        <v>0</v>
      </c>
      <c r="N278">
        <v>0</v>
      </c>
      <c r="O278">
        <v>0</v>
      </c>
      <c r="P278">
        <v>0</v>
      </c>
      <c r="Q278">
        <v>0</v>
      </c>
      <c r="R278" t="s">
        <v>5935</v>
      </c>
      <c r="S278">
        <v>361.31</v>
      </c>
      <c r="T278">
        <v>341.32</v>
      </c>
      <c r="U278">
        <v>0</v>
      </c>
      <c r="V278">
        <v>19.99</v>
      </c>
      <c r="W278">
        <v>0</v>
      </c>
      <c r="X278">
        <v>19</v>
      </c>
      <c r="Y278">
        <v>18</v>
      </c>
      <c r="Z278">
        <v>0</v>
      </c>
      <c r="AA278">
        <v>1</v>
      </c>
      <c r="AB278">
        <v>0</v>
      </c>
      <c r="AC278" t="s">
        <v>2188</v>
      </c>
      <c r="AD278">
        <v>338.83</v>
      </c>
      <c r="AE278">
        <v>17</v>
      </c>
      <c r="AF278" t="s">
        <v>403</v>
      </c>
      <c r="AG278">
        <v>0.87</v>
      </c>
      <c r="AH278">
        <v>4.21</v>
      </c>
      <c r="AI278">
        <v>1.93</v>
      </c>
      <c r="AJ278" t="s">
        <v>7195</v>
      </c>
      <c r="AK278" t="s">
        <v>5897</v>
      </c>
      <c r="AL278" t="s">
        <v>7196</v>
      </c>
      <c r="AM278" t="s">
        <v>7197</v>
      </c>
      <c r="AN278">
        <v>9.85</v>
      </c>
      <c r="AO278">
        <v>8.14</v>
      </c>
      <c r="AP278">
        <v>5</v>
      </c>
      <c r="AQ278">
        <v>12</v>
      </c>
      <c r="AR278">
        <v>25</v>
      </c>
      <c r="AS278">
        <v>0.7</v>
      </c>
      <c r="AT278">
        <v>0.9</v>
      </c>
      <c r="AU278">
        <v>0.8</v>
      </c>
      <c r="AV278">
        <v>23</v>
      </c>
      <c r="AW278">
        <v>458.77</v>
      </c>
      <c r="AX278">
        <v>23</v>
      </c>
      <c r="AY278" t="s">
        <v>466</v>
      </c>
      <c r="AZ278" t="s">
        <v>7198</v>
      </c>
      <c r="BA278" t="s">
        <v>466</v>
      </c>
      <c r="BB278" t="s">
        <v>86</v>
      </c>
      <c r="BC278" t="s">
        <v>86</v>
      </c>
      <c r="BD278" t="s">
        <v>86</v>
      </c>
      <c r="BE278">
        <v>427.88</v>
      </c>
      <c r="BF278">
        <v>1</v>
      </c>
      <c r="BG278">
        <v>18.99</v>
      </c>
      <c r="BH278">
        <v>1</v>
      </c>
      <c r="BI278">
        <v>16</v>
      </c>
      <c r="BJ278">
        <v>318.84</v>
      </c>
      <c r="BK278">
        <v>16</v>
      </c>
      <c r="BL278">
        <v>18.6</v>
      </c>
      <c r="BM278">
        <v>0.8</v>
      </c>
      <c r="BN278">
        <v>30.89</v>
      </c>
      <c r="BO278">
        <v>0</v>
      </c>
    </row>
    <row r="279" spans="1:67">
      <c r="A279" t="s">
        <v>72</v>
      </c>
      <c r="B279" t="s">
        <v>4063</v>
      </c>
      <c r="C279" t="s">
        <v>5849</v>
      </c>
      <c r="D279" t="s">
        <v>4065</v>
      </c>
      <c r="E279" t="s">
        <v>778</v>
      </c>
      <c r="F279" t="s">
        <v>4065</v>
      </c>
      <c r="G279">
        <v>51284</v>
      </c>
      <c r="H279">
        <v>245</v>
      </c>
      <c r="I279">
        <v>188.6</v>
      </c>
      <c r="J279">
        <v>144.72</v>
      </c>
      <c r="K279">
        <v>0</v>
      </c>
      <c r="L279">
        <v>43.88</v>
      </c>
      <c r="M279">
        <v>0</v>
      </c>
      <c r="N279">
        <v>0</v>
      </c>
      <c r="O279">
        <v>0</v>
      </c>
      <c r="P279">
        <v>0</v>
      </c>
      <c r="Q279">
        <v>0</v>
      </c>
      <c r="R279" t="s">
        <v>5935</v>
      </c>
      <c r="S279">
        <v>259.8</v>
      </c>
      <c r="T279">
        <v>194.85</v>
      </c>
      <c r="U279">
        <v>0</v>
      </c>
      <c r="V279">
        <v>64.95</v>
      </c>
      <c r="W279">
        <v>0</v>
      </c>
      <c r="X279">
        <v>19</v>
      </c>
      <c r="Y279">
        <v>14</v>
      </c>
      <c r="Z279">
        <v>0</v>
      </c>
      <c r="AA279">
        <v>5</v>
      </c>
      <c r="AB279">
        <v>0</v>
      </c>
      <c r="AC279" t="s">
        <v>2300</v>
      </c>
      <c r="AD279">
        <v>259.8</v>
      </c>
      <c r="AE279">
        <v>19</v>
      </c>
      <c r="AF279" t="s">
        <v>403</v>
      </c>
      <c r="AG279">
        <v>0.77</v>
      </c>
      <c r="AH279">
        <v>3.68</v>
      </c>
      <c r="AI279">
        <v>1.38</v>
      </c>
      <c r="AJ279" t="s">
        <v>7199</v>
      </c>
      <c r="AK279" t="s">
        <v>7200</v>
      </c>
      <c r="AL279" t="s">
        <v>4854</v>
      </c>
      <c r="AM279" t="s">
        <v>7201</v>
      </c>
      <c r="AN279">
        <v>9.93</v>
      </c>
      <c r="AO279">
        <v>8.2</v>
      </c>
      <c r="AP279">
        <v>3</v>
      </c>
      <c r="AQ279">
        <v>5</v>
      </c>
      <c r="AR279">
        <v>20</v>
      </c>
      <c r="AS279">
        <v>0.4</v>
      </c>
      <c r="AT279">
        <v>0.4</v>
      </c>
      <c r="AU279">
        <v>0.7</v>
      </c>
      <c r="AV279">
        <v>23</v>
      </c>
      <c r="AW279">
        <v>298.77</v>
      </c>
      <c r="AX279">
        <v>22</v>
      </c>
      <c r="AY279" t="s">
        <v>7202</v>
      </c>
      <c r="AZ279" t="s">
        <v>7202</v>
      </c>
      <c r="BA279" t="s">
        <v>7203</v>
      </c>
      <c r="BB279" t="s">
        <v>86</v>
      </c>
      <c r="BC279" t="s">
        <v>86</v>
      </c>
      <c r="BD279" t="s">
        <v>86</v>
      </c>
      <c r="BE279">
        <v>286.29</v>
      </c>
      <c r="BF279">
        <v>0</v>
      </c>
      <c r="BG279">
        <v>0</v>
      </c>
      <c r="BH279">
        <v>0</v>
      </c>
      <c r="BI279">
        <v>17</v>
      </c>
      <c r="BJ279">
        <v>220.83</v>
      </c>
      <c r="BK279">
        <v>16</v>
      </c>
      <c r="BL279">
        <v>12.45</v>
      </c>
      <c r="BM279">
        <v>0.8</v>
      </c>
      <c r="BN279">
        <v>12.48</v>
      </c>
      <c r="BO279">
        <v>0</v>
      </c>
    </row>
    <row r="280" spans="1:67">
      <c r="A280" t="s">
        <v>72</v>
      </c>
      <c r="B280" t="s">
        <v>4069</v>
      </c>
      <c r="C280" t="s">
        <v>4070</v>
      </c>
      <c r="D280" t="s">
        <v>4071</v>
      </c>
      <c r="E280" t="s">
        <v>7204</v>
      </c>
      <c r="F280" t="s">
        <v>4071</v>
      </c>
      <c r="G280">
        <v>129592</v>
      </c>
      <c r="H280">
        <v>514</v>
      </c>
      <c r="I280">
        <v>444.5</v>
      </c>
      <c r="J280">
        <v>428.71</v>
      </c>
      <c r="K280">
        <v>0</v>
      </c>
      <c r="L280">
        <v>15.79</v>
      </c>
      <c r="M280">
        <v>0</v>
      </c>
      <c r="N280">
        <v>0</v>
      </c>
      <c r="O280">
        <v>0</v>
      </c>
      <c r="P280">
        <v>0</v>
      </c>
      <c r="Q280">
        <v>0</v>
      </c>
      <c r="R280" t="s">
        <v>5935</v>
      </c>
      <c r="S280">
        <v>417.08</v>
      </c>
      <c r="T280">
        <v>417.08</v>
      </c>
      <c r="U280">
        <v>0</v>
      </c>
      <c r="V280">
        <v>0</v>
      </c>
      <c r="W280">
        <v>0</v>
      </c>
      <c r="X280">
        <v>23</v>
      </c>
      <c r="Y280">
        <v>23</v>
      </c>
      <c r="Z280">
        <v>0</v>
      </c>
      <c r="AA280">
        <v>0</v>
      </c>
      <c r="AB280">
        <v>0</v>
      </c>
      <c r="AC280" t="s">
        <v>86</v>
      </c>
      <c r="AD280">
        <v>405.78</v>
      </c>
      <c r="AE280">
        <v>22</v>
      </c>
      <c r="AF280" t="s">
        <v>3212</v>
      </c>
      <c r="AG280">
        <v>0.86</v>
      </c>
      <c r="AH280">
        <v>3.43</v>
      </c>
      <c r="AI280">
        <v>0.94</v>
      </c>
      <c r="AJ280" t="s">
        <v>7205</v>
      </c>
      <c r="AK280" t="s">
        <v>7206</v>
      </c>
      <c r="AL280" t="s">
        <v>7206</v>
      </c>
      <c r="AM280" t="s">
        <v>7207</v>
      </c>
      <c r="AN280">
        <v>19.33</v>
      </c>
      <c r="AO280">
        <v>19.33</v>
      </c>
      <c r="AP280">
        <v>7</v>
      </c>
      <c r="AQ280">
        <v>14</v>
      </c>
      <c r="AR280">
        <v>24</v>
      </c>
      <c r="AS280">
        <v>1</v>
      </c>
      <c r="AT280">
        <v>1</v>
      </c>
      <c r="AU280">
        <v>0.8</v>
      </c>
      <c r="AV280">
        <v>23</v>
      </c>
      <c r="AW280">
        <v>423.77</v>
      </c>
      <c r="AX280">
        <v>23</v>
      </c>
      <c r="AY280" t="s">
        <v>7208</v>
      </c>
      <c r="AZ280" t="s">
        <v>7209</v>
      </c>
      <c r="BA280" t="s">
        <v>7208</v>
      </c>
      <c r="BB280" t="s">
        <v>86</v>
      </c>
      <c r="BC280" t="s">
        <v>86</v>
      </c>
      <c r="BD280" t="s">
        <v>86</v>
      </c>
      <c r="BE280">
        <v>423.77</v>
      </c>
      <c r="BF280">
        <v>2</v>
      </c>
      <c r="BG280">
        <v>35.98</v>
      </c>
      <c r="BH280">
        <v>2</v>
      </c>
      <c r="BI280">
        <v>0</v>
      </c>
      <c r="BJ280">
        <v>0</v>
      </c>
      <c r="BK280">
        <v>0</v>
      </c>
      <c r="BL280">
        <v>18.42</v>
      </c>
      <c r="BM280">
        <v>0.8</v>
      </c>
      <c r="BN280">
        <v>0</v>
      </c>
      <c r="BO280">
        <v>0</v>
      </c>
    </row>
    <row r="281" spans="1:67">
      <c r="A281" t="s">
        <v>72</v>
      </c>
      <c r="B281" t="s">
        <v>2900</v>
      </c>
      <c r="C281" t="s">
        <v>7210</v>
      </c>
      <c r="D281" t="s">
        <v>2902</v>
      </c>
      <c r="E281" t="s">
        <v>167</v>
      </c>
      <c r="F281" t="s">
        <v>2902</v>
      </c>
      <c r="G281">
        <v>14594</v>
      </c>
      <c r="H281">
        <v>157</v>
      </c>
      <c r="I281">
        <v>60.25</v>
      </c>
      <c r="J281">
        <v>60.25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 t="s">
        <v>5935</v>
      </c>
      <c r="S281">
        <v>108.89</v>
      </c>
      <c r="T281">
        <v>108.89</v>
      </c>
      <c r="U281">
        <v>0</v>
      </c>
      <c r="V281">
        <v>0</v>
      </c>
      <c r="W281">
        <v>0</v>
      </c>
      <c r="X281">
        <v>11</v>
      </c>
      <c r="Y281">
        <v>11</v>
      </c>
      <c r="Z281">
        <v>0</v>
      </c>
      <c r="AA281">
        <v>0</v>
      </c>
      <c r="AB281">
        <v>0</v>
      </c>
      <c r="AC281" t="s">
        <v>2926</v>
      </c>
      <c r="AD281">
        <v>98.9</v>
      </c>
      <c r="AE281">
        <v>10</v>
      </c>
      <c r="AF281" t="s">
        <v>1227</v>
      </c>
      <c r="AG281">
        <v>0.38</v>
      </c>
      <c r="AH281">
        <v>4.13</v>
      </c>
      <c r="AI281">
        <v>1.81</v>
      </c>
      <c r="AJ281" t="s">
        <v>5297</v>
      </c>
      <c r="AK281" t="s">
        <v>7211</v>
      </c>
      <c r="AL281" t="s">
        <v>4507</v>
      </c>
      <c r="AM281" t="s">
        <v>6032</v>
      </c>
      <c r="AN281">
        <v>5.48</v>
      </c>
      <c r="AO281">
        <v>2.74</v>
      </c>
      <c r="AP281">
        <v>8</v>
      </c>
      <c r="AQ281">
        <v>13</v>
      </c>
      <c r="AR281">
        <v>23</v>
      </c>
      <c r="AS281">
        <v>1.1</v>
      </c>
      <c r="AT281">
        <v>0.9</v>
      </c>
      <c r="AU281">
        <v>0.8</v>
      </c>
      <c r="AV281">
        <v>22</v>
      </c>
      <c r="AW281">
        <v>216.78</v>
      </c>
      <c r="AX281">
        <v>21</v>
      </c>
      <c r="AY281" t="s">
        <v>1006</v>
      </c>
      <c r="AZ281" t="s">
        <v>7212</v>
      </c>
      <c r="BA281" t="s">
        <v>5338</v>
      </c>
      <c r="BB281" t="s">
        <v>86</v>
      </c>
      <c r="BC281" t="s">
        <v>86</v>
      </c>
      <c r="BD281" t="s">
        <v>86</v>
      </c>
      <c r="BE281">
        <v>215.78</v>
      </c>
      <c r="BF281">
        <v>6</v>
      </c>
      <c r="BG281">
        <v>56.94</v>
      </c>
      <c r="BH281">
        <v>6</v>
      </c>
      <c r="BI281">
        <v>2</v>
      </c>
      <c r="BJ281">
        <v>19.98</v>
      </c>
      <c r="BK281">
        <v>1</v>
      </c>
      <c r="BL281">
        <v>9.81</v>
      </c>
      <c r="BM281">
        <v>0.7</v>
      </c>
      <c r="BN281">
        <v>1</v>
      </c>
      <c r="BO281">
        <v>0</v>
      </c>
    </row>
    <row r="282" spans="1:67">
      <c r="A282" t="s">
        <v>72</v>
      </c>
      <c r="B282" t="s">
        <v>2296</v>
      </c>
      <c r="C282" t="s">
        <v>2297</v>
      </c>
      <c r="D282" t="s">
        <v>2298</v>
      </c>
      <c r="E282" t="s">
        <v>6299</v>
      </c>
      <c r="F282" t="s">
        <v>2298</v>
      </c>
      <c r="G282">
        <v>19962</v>
      </c>
      <c r="H282">
        <v>89</v>
      </c>
      <c r="I282">
        <v>91.79</v>
      </c>
      <c r="J282">
        <v>87.33</v>
      </c>
      <c r="K282">
        <v>0</v>
      </c>
      <c r="L282">
        <v>4.46</v>
      </c>
      <c r="M282">
        <v>0</v>
      </c>
      <c r="N282">
        <v>0</v>
      </c>
      <c r="O282">
        <v>0</v>
      </c>
      <c r="P282">
        <v>0</v>
      </c>
      <c r="Q282">
        <v>0</v>
      </c>
      <c r="R282" t="s">
        <v>5935</v>
      </c>
      <c r="S282">
        <v>211.83</v>
      </c>
      <c r="T282">
        <v>187.85</v>
      </c>
      <c r="U282">
        <v>0</v>
      </c>
      <c r="V282">
        <v>23.98</v>
      </c>
      <c r="W282">
        <v>0</v>
      </c>
      <c r="X282">
        <v>17</v>
      </c>
      <c r="Y282">
        <v>15</v>
      </c>
      <c r="Z282">
        <v>0</v>
      </c>
      <c r="AA282">
        <v>2</v>
      </c>
      <c r="AB282">
        <v>0</v>
      </c>
      <c r="AC282" t="s">
        <v>5602</v>
      </c>
      <c r="AD282">
        <v>179.85</v>
      </c>
      <c r="AE282">
        <v>15</v>
      </c>
      <c r="AF282" t="s">
        <v>199</v>
      </c>
      <c r="AG282">
        <v>1.03</v>
      </c>
      <c r="AH282">
        <v>4.6</v>
      </c>
      <c r="AI282">
        <v>2.31</v>
      </c>
      <c r="AJ282" t="s">
        <v>7213</v>
      </c>
      <c r="AK282" t="s">
        <v>4719</v>
      </c>
      <c r="AL282" t="s">
        <v>4719</v>
      </c>
      <c r="AM282" t="s">
        <v>7214</v>
      </c>
      <c r="AN282">
        <v>5.4</v>
      </c>
      <c r="AO282">
        <v>4.17</v>
      </c>
      <c r="AP282">
        <v>6</v>
      </c>
      <c r="AQ282">
        <v>12</v>
      </c>
      <c r="AR282">
        <v>25</v>
      </c>
      <c r="AS282">
        <v>0.9</v>
      </c>
      <c r="AT282">
        <v>0.9</v>
      </c>
      <c r="AU282">
        <v>0.8</v>
      </c>
      <c r="AV282">
        <v>22</v>
      </c>
      <c r="AW282">
        <v>263.78</v>
      </c>
      <c r="AX282">
        <v>22</v>
      </c>
      <c r="AY282" t="s">
        <v>7215</v>
      </c>
      <c r="AZ282" t="s">
        <v>7216</v>
      </c>
      <c r="BA282" t="s">
        <v>7217</v>
      </c>
      <c r="BB282" t="s">
        <v>86</v>
      </c>
      <c r="BC282" t="s">
        <v>86</v>
      </c>
      <c r="BD282" t="s">
        <v>86</v>
      </c>
      <c r="BE282">
        <v>263.78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11.99</v>
      </c>
      <c r="BM282">
        <v>0.7</v>
      </c>
      <c r="BN282">
        <v>0</v>
      </c>
      <c r="BO282">
        <v>0</v>
      </c>
    </row>
    <row r="283" spans="1:67">
      <c r="A283" t="s">
        <v>72</v>
      </c>
      <c r="B283" t="s">
        <v>2572</v>
      </c>
      <c r="C283" t="s">
        <v>2573</v>
      </c>
      <c r="D283" t="s">
        <v>2574</v>
      </c>
      <c r="E283" t="s">
        <v>1236</v>
      </c>
      <c r="F283" t="s">
        <v>2574</v>
      </c>
      <c r="G283">
        <v>37039</v>
      </c>
      <c r="H283">
        <v>128</v>
      </c>
      <c r="I283">
        <v>111.21</v>
      </c>
      <c r="J283">
        <v>102.85</v>
      </c>
      <c r="K283">
        <v>0</v>
      </c>
      <c r="L283">
        <v>8.36</v>
      </c>
      <c r="M283">
        <v>0</v>
      </c>
      <c r="N283">
        <v>0</v>
      </c>
      <c r="O283">
        <v>0</v>
      </c>
      <c r="P283">
        <v>0</v>
      </c>
      <c r="Q283">
        <v>0</v>
      </c>
      <c r="R283" t="s">
        <v>5935</v>
      </c>
      <c r="S283">
        <v>210.78</v>
      </c>
      <c r="T283">
        <v>201.79</v>
      </c>
      <c r="U283">
        <v>0</v>
      </c>
      <c r="V283">
        <v>8.99</v>
      </c>
      <c r="W283">
        <v>0</v>
      </c>
      <c r="X283">
        <v>22</v>
      </c>
      <c r="Y283">
        <v>21</v>
      </c>
      <c r="Z283">
        <v>0</v>
      </c>
      <c r="AA283">
        <v>1</v>
      </c>
      <c r="AB283">
        <v>0</v>
      </c>
      <c r="AC283" t="s">
        <v>86</v>
      </c>
      <c r="AD283">
        <v>161.82</v>
      </c>
      <c r="AE283">
        <v>18</v>
      </c>
      <c r="AF283" t="s">
        <v>1293</v>
      </c>
      <c r="AG283">
        <v>0.87</v>
      </c>
      <c r="AH283">
        <v>3</v>
      </c>
      <c r="AI283">
        <v>1.9</v>
      </c>
      <c r="AJ283" t="s">
        <v>7218</v>
      </c>
      <c r="AK283" t="s">
        <v>7219</v>
      </c>
      <c r="AL283" t="s">
        <v>7219</v>
      </c>
      <c r="AM283" t="s">
        <v>7205</v>
      </c>
      <c r="AN283">
        <v>5.06</v>
      </c>
      <c r="AO283">
        <v>5.06</v>
      </c>
      <c r="AP283">
        <v>4</v>
      </c>
      <c r="AQ283">
        <v>10</v>
      </c>
      <c r="AR283">
        <v>21</v>
      </c>
      <c r="AS283">
        <v>0.6</v>
      </c>
      <c r="AT283">
        <v>0.7</v>
      </c>
      <c r="AU283">
        <v>0.7</v>
      </c>
      <c r="AV283">
        <v>22</v>
      </c>
      <c r="AW283">
        <v>197.78</v>
      </c>
      <c r="AX283">
        <v>22</v>
      </c>
      <c r="AY283" t="s">
        <v>2001</v>
      </c>
      <c r="AZ283" t="s">
        <v>4196</v>
      </c>
      <c r="BA283" t="s">
        <v>5503</v>
      </c>
      <c r="BB283" t="s">
        <v>86</v>
      </c>
      <c r="BC283" t="s">
        <v>86</v>
      </c>
      <c r="BD283" t="s">
        <v>86</v>
      </c>
      <c r="BE283">
        <v>197.78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8.99</v>
      </c>
      <c r="BM283">
        <v>0.7</v>
      </c>
      <c r="BN283">
        <v>0</v>
      </c>
      <c r="BO283">
        <v>0</v>
      </c>
    </row>
    <row r="284" spans="1:67">
      <c r="A284" t="s">
        <v>72</v>
      </c>
      <c r="B284" t="s">
        <v>2957</v>
      </c>
      <c r="C284" t="s">
        <v>2958</v>
      </c>
      <c r="D284" t="s">
        <v>2959</v>
      </c>
      <c r="E284" t="s">
        <v>5920</v>
      </c>
      <c r="F284" t="s">
        <v>2959</v>
      </c>
      <c r="G284">
        <v>19314</v>
      </c>
      <c r="H284">
        <v>188</v>
      </c>
      <c r="I284">
        <v>107.86</v>
      </c>
      <c r="J284">
        <v>92.61</v>
      </c>
      <c r="K284">
        <v>0</v>
      </c>
      <c r="L284">
        <v>15.25</v>
      </c>
      <c r="M284">
        <v>0</v>
      </c>
      <c r="N284">
        <v>0</v>
      </c>
      <c r="O284">
        <v>0</v>
      </c>
      <c r="P284">
        <v>0</v>
      </c>
      <c r="Q284">
        <v>0</v>
      </c>
      <c r="R284" t="s">
        <v>5935</v>
      </c>
      <c r="S284">
        <v>283</v>
      </c>
      <c r="T284">
        <v>226.51</v>
      </c>
      <c r="U284">
        <v>0</v>
      </c>
      <c r="V284">
        <v>56.49</v>
      </c>
      <c r="W284">
        <v>0</v>
      </c>
      <c r="X284">
        <v>18</v>
      </c>
      <c r="Y284">
        <v>14</v>
      </c>
      <c r="Z284">
        <v>0</v>
      </c>
      <c r="AA284">
        <v>4</v>
      </c>
      <c r="AB284">
        <v>0</v>
      </c>
      <c r="AC284" t="s">
        <v>1903</v>
      </c>
      <c r="AD284">
        <v>251.02</v>
      </c>
      <c r="AE284">
        <v>16</v>
      </c>
      <c r="AF284" t="s">
        <v>3557</v>
      </c>
      <c r="AG284">
        <v>0.57</v>
      </c>
      <c r="AH284">
        <v>5.58</v>
      </c>
      <c r="AI284">
        <v>2.62</v>
      </c>
      <c r="AJ284" t="s">
        <v>7220</v>
      </c>
      <c r="AK284" t="s">
        <v>7221</v>
      </c>
      <c r="AL284" t="s">
        <v>7221</v>
      </c>
      <c r="AM284" t="s">
        <v>7222</v>
      </c>
      <c r="AN284">
        <v>5.99</v>
      </c>
      <c r="AO284">
        <v>5.39</v>
      </c>
      <c r="AP284">
        <v>6</v>
      </c>
      <c r="AQ284">
        <v>12</v>
      </c>
      <c r="AR284">
        <v>24</v>
      </c>
      <c r="AS284">
        <v>0.9</v>
      </c>
      <c r="AT284">
        <v>0.9</v>
      </c>
      <c r="AU284">
        <v>0.8</v>
      </c>
      <c r="AV284">
        <v>20</v>
      </c>
      <c r="AW284">
        <v>324.5</v>
      </c>
      <c r="AX284">
        <v>20</v>
      </c>
      <c r="AY284" t="s">
        <v>3282</v>
      </c>
      <c r="AZ284" t="s">
        <v>7223</v>
      </c>
      <c r="BA284" t="s">
        <v>2582</v>
      </c>
      <c r="BB284" t="s">
        <v>86</v>
      </c>
      <c r="BC284" t="s">
        <v>86</v>
      </c>
      <c r="BD284" t="s">
        <v>86</v>
      </c>
      <c r="BE284">
        <v>324.5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16.23</v>
      </c>
      <c r="BM284">
        <v>0.7</v>
      </c>
      <c r="BN284">
        <v>0</v>
      </c>
      <c r="BO284">
        <v>0</v>
      </c>
    </row>
    <row r="285" spans="1:67">
      <c r="A285" t="s">
        <v>72</v>
      </c>
      <c r="B285" t="s">
        <v>2912</v>
      </c>
      <c r="C285" t="s">
        <v>2913</v>
      </c>
      <c r="D285" t="s">
        <v>2914</v>
      </c>
      <c r="E285" t="s">
        <v>7224</v>
      </c>
      <c r="F285" t="s">
        <v>2914</v>
      </c>
      <c r="G285">
        <v>22883</v>
      </c>
      <c r="H285">
        <v>229</v>
      </c>
      <c r="I285">
        <v>109.15</v>
      </c>
      <c r="J285">
        <v>95.5</v>
      </c>
      <c r="K285">
        <v>0</v>
      </c>
      <c r="L285">
        <v>13.65</v>
      </c>
      <c r="M285">
        <v>0</v>
      </c>
      <c r="N285">
        <v>0</v>
      </c>
      <c r="O285">
        <v>0</v>
      </c>
      <c r="P285">
        <v>0</v>
      </c>
      <c r="Q285">
        <v>0</v>
      </c>
      <c r="R285" t="s">
        <v>5935</v>
      </c>
      <c r="S285">
        <v>138.03</v>
      </c>
      <c r="T285">
        <v>120.94</v>
      </c>
      <c r="U285">
        <v>0</v>
      </c>
      <c r="V285">
        <v>17.09</v>
      </c>
      <c r="W285">
        <v>0</v>
      </c>
      <c r="X285">
        <v>11</v>
      </c>
      <c r="Y285">
        <v>10</v>
      </c>
      <c r="Z285">
        <v>0</v>
      </c>
      <c r="AA285">
        <v>1</v>
      </c>
      <c r="AB285">
        <v>0</v>
      </c>
      <c r="AC285" t="s">
        <v>5502</v>
      </c>
      <c r="AD285">
        <v>72.71</v>
      </c>
      <c r="AE285">
        <v>6</v>
      </c>
      <c r="AF285" t="s">
        <v>251</v>
      </c>
      <c r="AG285">
        <v>0.48</v>
      </c>
      <c r="AH285">
        <v>4.77</v>
      </c>
      <c r="AI285">
        <v>1.26</v>
      </c>
      <c r="AJ285" t="s">
        <v>7225</v>
      </c>
      <c r="AK285" t="s">
        <v>7226</v>
      </c>
      <c r="AL285" t="s">
        <v>7227</v>
      </c>
      <c r="AM285" t="s">
        <v>7228</v>
      </c>
      <c r="AN285">
        <v>9.92</v>
      </c>
      <c r="AO285">
        <v>5.46</v>
      </c>
      <c r="AP285">
        <v>5</v>
      </c>
      <c r="AQ285">
        <v>6</v>
      </c>
      <c r="AR285">
        <v>18</v>
      </c>
      <c r="AS285">
        <v>0.7</v>
      </c>
      <c r="AT285">
        <v>0.4</v>
      </c>
      <c r="AU285">
        <v>0.6</v>
      </c>
      <c r="AV285">
        <v>20</v>
      </c>
      <c r="AW285">
        <v>228.4</v>
      </c>
      <c r="AX285">
        <v>20</v>
      </c>
      <c r="AY285" t="s">
        <v>2405</v>
      </c>
      <c r="AZ285" t="s">
        <v>7229</v>
      </c>
      <c r="BA285" t="s">
        <v>2405</v>
      </c>
      <c r="BB285" t="s">
        <v>86</v>
      </c>
      <c r="BC285" t="s">
        <v>86</v>
      </c>
      <c r="BD285" t="s">
        <v>86</v>
      </c>
      <c r="BE285">
        <v>227.26</v>
      </c>
      <c r="BF285">
        <v>0</v>
      </c>
      <c r="BG285">
        <v>0</v>
      </c>
      <c r="BH285">
        <v>0</v>
      </c>
      <c r="BI285">
        <v>2</v>
      </c>
      <c r="BJ285">
        <v>22.78</v>
      </c>
      <c r="BK285">
        <v>2</v>
      </c>
      <c r="BL285">
        <v>11.36</v>
      </c>
      <c r="BM285">
        <v>0.7</v>
      </c>
      <c r="BN285">
        <v>1.14</v>
      </c>
      <c r="BO285">
        <v>0</v>
      </c>
    </row>
    <row r="286" spans="1:67">
      <c r="A286" t="s">
        <v>72</v>
      </c>
      <c r="B286" t="s">
        <v>2922</v>
      </c>
      <c r="C286" t="s">
        <v>2923</v>
      </c>
      <c r="D286" t="s">
        <v>2924</v>
      </c>
      <c r="E286" t="s">
        <v>660</v>
      </c>
      <c r="F286" t="s">
        <v>2924</v>
      </c>
      <c r="G286">
        <v>8791</v>
      </c>
      <c r="H286">
        <v>64</v>
      </c>
      <c r="I286">
        <v>30.83</v>
      </c>
      <c r="J286">
        <v>25.7</v>
      </c>
      <c r="K286">
        <v>0</v>
      </c>
      <c r="L286">
        <v>5.13</v>
      </c>
      <c r="M286">
        <v>0</v>
      </c>
      <c r="N286">
        <v>0</v>
      </c>
      <c r="O286">
        <v>0</v>
      </c>
      <c r="P286">
        <v>0</v>
      </c>
      <c r="Q286">
        <v>0</v>
      </c>
      <c r="R286" t="s">
        <v>5935</v>
      </c>
      <c r="S286">
        <v>161.86</v>
      </c>
      <c r="T286">
        <v>135.28</v>
      </c>
      <c r="U286">
        <v>0</v>
      </c>
      <c r="V286">
        <v>26.58</v>
      </c>
      <c r="W286">
        <v>0</v>
      </c>
      <c r="X286">
        <v>14</v>
      </c>
      <c r="Y286">
        <v>12</v>
      </c>
      <c r="Z286">
        <v>0</v>
      </c>
      <c r="AA286">
        <v>2</v>
      </c>
      <c r="AB286">
        <v>0</v>
      </c>
      <c r="AC286" t="s">
        <v>3176</v>
      </c>
      <c r="AD286">
        <v>148.07</v>
      </c>
      <c r="AE286">
        <v>13</v>
      </c>
      <c r="AF286" t="s">
        <v>897</v>
      </c>
      <c r="AG286">
        <v>0.48</v>
      </c>
      <c r="AH286">
        <v>3.51</v>
      </c>
      <c r="AI286">
        <v>5.25</v>
      </c>
      <c r="AJ286" t="s">
        <v>5349</v>
      </c>
      <c r="AK286" t="s">
        <v>7230</v>
      </c>
      <c r="AL286" t="s">
        <v>7231</v>
      </c>
      <c r="AM286" t="s">
        <v>7232</v>
      </c>
      <c r="AN286">
        <v>2.2</v>
      </c>
      <c r="AO286">
        <v>1.54</v>
      </c>
      <c r="AP286">
        <v>3</v>
      </c>
      <c r="AQ286">
        <v>9</v>
      </c>
      <c r="AR286">
        <v>18</v>
      </c>
      <c r="AS286">
        <v>0.4</v>
      </c>
      <c r="AT286">
        <v>0.6</v>
      </c>
      <c r="AU286">
        <v>0.6</v>
      </c>
      <c r="AV286">
        <v>20</v>
      </c>
      <c r="AW286">
        <v>228.4</v>
      </c>
      <c r="AX286">
        <v>20</v>
      </c>
      <c r="AY286" t="s">
        <v>5673</v>
      </c>
      <c r="AZ286" t="s">
        <v>7233</v>
      </c>
      <c r="BA286" t="s">
        <v>3074</v>
      </c>
      <c r="BB286" t="s">
        <v>86</v>
      </c>
      <c r="BC286" t="s">
        <v>86</v>
      </c>
      <c r="BD286" t="s">
        <v>86</v>
      </c>
      <c r="BE286">
        <v>227.83</v>
      </c>
      <c r="BF286">
        <v>0</v>
      </c>
      <c r="BG286">
        <v>0</v>
      </c>
      <c r="BH286">
        <v>0</v>
      </c>
      <c r="BI286">
        <v>1</v>
      </c>
      <c r="BJ286">
        <v>11.39</v>
      </c>
      <c r="BK286">
        <v>1</v>
      </c>
      <c r="BL286">
        <v>11.39</v>
      </c>
      <c r="BM286">
        <v>0.7</v>
      </c>
      <c r="BN286">
        <v>0.57</v>
      </c>
      <c r="BO286">
        <v>0</v>
      </c>
    </row>
    <row r="287" spans="1:67">
      <c r="A287" t="s">
        <v>72</v>
      </c>
      <c r="B287" t="s">
        <v>2702</v>
      </c>
      <c r="C287" t="s">
        <v>2703</v>
      </c>
      <c r="D287" t="s">
        <v>2704</v>
      </c>
      <c r="E287" t="s">
        <v>7170</v>
      </c>
      <c r="F287" t="s">
        <v>2704</v>
      </c>
      <c r="G287">
        <v>31578</v>
      </c>
      <c r="H287">
        <v>105</v>
      </c>
      <c r="I287">
        <v>92.88</v>
      </c>
      <c r="J287">
        <v>84.09</v>
      </c>
      <c r="K287">
        <v>0</v>
      </c>
      <c r="L287">
        <v>8.79</v>
      </c>
      <c r="M287">
        <v>0</v>
      </c>
      <c r="N287">
        <v>0</v>
      </c>
      <c r="O287">
        <v>0</v>
      </c>
      <c r="P287">
        <v>0</v>
      </c>
      <c r="Q287">
        <v>0</v>
      </c>
      <c r="R287" t="s">
        <v>5935</v>
      </c>
      <c r="S287">
        <v>163.83</v>
      </c>
      <c r="T287">
        <v>127.87</v>
      </c>
      <c r="U287">
        <v>0</v>
      </c>
      <c r="V287">
        <v>35.96</v>
      </c>
      <c r="W287">
        <v>0</v>
      </c>
      <c r="X287">
        <v>16</v>
      </c>
      <c r="Y287">
        <v>13</v>
      </c>
      <c r="Z287">
        <v>0</v>
      </c>
      <c r="AA287">
        <v>3</v>
      </c>
      <c r="AB287">
        <v>0</v>
      </c>
      <c r="AC287" t="s">
        <v>7234</v>
      </c>
      <c r="AD287">
        <v>143.84</v>
      </c>
      <c r="AE287">
        <v>15</v>
      </c>
      <c r="AF287" t="s">
        <v>2347</v>
      </c>
      <c r="AG287">
        <v>0.88</v>
      </c>
      <c r="AH287">
        <v>2.94</v>
      </c>
      <c r="AI287">
        <v>1.76</v>
      </c>
      <c r="AJ287" t="s">
        <v>7235</v>
      </c>
      <c r="AK287" t="s">
        <v>7236</v>
      </c>
      <c r="AL287" t="s">
        <v>7237</v>
      </c>
      <c r="AM287" t="s">
        <v>7238</v>
      </c>
      <c r="AN287">
        <v>5.81</v>
      </c>
      <c r="AO287">
        <v>4.64</v>
      </c>
      <c r="AP287">
        <v>3</v>
      </c>
      <c r="AQ287">
        <v>7</v>
      </c>
      <c r="AR287">
        <v>15</v>
      </c>
      <c r="AS287">
        <v>0.4</v>
      </c>
      <c r="AT287">
        <v>0.5</v>
      </c>
      <c r="AU287">
        <v>0.5</v>
      </c>
      <c r="AV287">
        <v>20</v>
      </c>
      <c r="AW287">
        <v>179.8</v>
      </c>
      <c r="AX287">
        <v>19</v>
      </c>
      <c r="AY287" t="s">
        <v>2250</v>
      </c>
      <c r="AZ287" t="s">
        <v>7239</v>
      </c>
      <c r="BA287" t="s">
        <v>2964</v>
      </c>
      <c r="BB287" t="s">
        <v>86</v>
      </c>
      <c r="BC287" t="s">
        <v>86</v>
      </c>
      <c r="BD287" t="s">
        <v>86</v>
      </c>
      <c r="BE287">
        <v>178.9</v>
      </c>
      <c r="BF287">
        <v>1</v>
      </c>
      <c r="BG287">
        <v>8.99</v>
      </c>
      <c r="BH287">
        <v>1</v>
      </c>
      <c r="BI287">
        <v>2</v>
      </c>
      <c r="BJ287">
        <v>17.98</v>
      </c>
      <c r="BK287">
        <v>1</v>
      </c>
      <c r="BL287">
        <v>8.95</v>
      </c>
      <c r="BM287">
        <v>0.7</v>
      </c>
      <c r="BN287">
        <v>0.9</v>
      </c>
      <c r="BO287">
        <v>0</v>
      </c>
    </row>
    <row r="288" spans="1:67">
      <c r="A288" t="s">
        <v>72</v>
      </c>
      <c r="B288" t="s">
        <v>4048</v>
      </c>
      <c r="C288" t="s">
        <v>5836</v>
      </c>
      <c r="D288" t="s">
        <v>4050</v>
      </c>
      <c r="E288" t="s">
        <v>7240</v>
      </c>
      <c r="F288" t="s">
        <v>4050</v>
      </c>
      <c r="G288">
        <v>86670</v>
      </c>
      <c r="H288">
        <v>687</v>
      </c>
      <c r="I288">
        <v>507.29</v>
      </c>
      <c r="J288">
        <v>384.4</v>
      </c>
      <c r="K288">
        <v>0</v>
      </c>
      <c r="L288">
        <v>122.89</v>
      </c>
      <c r="M288">
        <v>0</v>
      </c>
      <c r="N288">
        <v>0</v>
      </c>
      <c r="O288">
        <v>0</v>
      </c>
      <c r="P288">
        <v>0</v>
      </c>
      <c r="Q288">
        <v>0</v>
      </c>
      <c r="R288" t="s">
        <v>5935</v>
      </c>
      <c r="S288">
        <v>225.22</v>
      </c>
      <c r="T288">
        <v>160.27</v>
      </c>
      <c r="U288">
        <v>0</v>
      </c>
      <c r="V288">
        <v>64.95</v>
      </c>
      <c r="W288">
        <v>0</v>
      </c>
      <c r="X288">
        <v>18</v>
      </c>
      <c r="Y288">
        <v>13</v>
      </c>
      <c r="Z288">
        <v>0</v>
      </c>
      <c r="AA288">
        <v>5</v>
      </c>
      <c r="AB288">
        <v>0</v>
      </c>
      <c r="AC288" t="s">
        <v>1903</v>
      </c>
      <c r="AD288">
        <v>216.23</v>
      </c>
      <c r="AE288">
        <v>17</v>
      </c>
      <c r="AF288" t="s">
        <v>343</v>
      </c>
      <c r="AG288">
        <v>0.74</v>
      </c>
      <c r="AH288">
        <v>5.85</v>
      </c>
      <c r="AI288">
        <v>0.44</v>
      </c>
      <c r="AJ288" t="s">
        <v>7241</v>
      </c>
      <c r="AK288" t="s">
        <v>7242</v>
      </c>
      <c r="AL288" t="s">
        <v>7243</v>
      </c>
      <c r="AM288" t="s">
        <v>6890</v>
      </c>
      <c r="AN288">
        <v>28.18</v>
      </c>
      <c r="AO288">
        <v>25.36</v>
      </c>
      <c r="AP288">
        <v>4</v>
      </c>
      <c r="AQ288">
        <v>11</v>
      </c>
      <c r="AR288">
        <v>21</v>
      </c>
      <c r="AS288">
        <v>0.6</v>
      </c>
      <c r="AT288">
        <v>0.8</v>
      </c>
      <c r="AU288">
        <v>0.7</v>
      </c>
      <c r="AV288">
        <v>20</v>
      </c>
      <c r="AW288">
        <v>255.67</v>
      </c>
      <c r="AX288">
        <v>20</v>
      </c>
      <c r="AY288" t="s">
        <v>3336</v>
      </c>
      <c r="AZ288" t="s">
        <v>7244</v>
      </c>
      <c r="BA288" t="s">
        <v>3336</v>
      </c>
      <c r="BB288" t="s">
        <v>86</v>
      </c>
      <c r="BC288" t="s">
        <v>86</v>
      </c>
      <c r="BD288" t="s">
        <v>86</v>
      </c>
      <c r="BE288">
        <v>247.19</v>
      </c>
      <c r="BF288">
        <v>1</v>
      </c>
      <c r="BG288">
        <v>11.39</v>
      </c>
      <c r="BH288">
        <v>1</v>
      </c>
      <c r="BI288">
        <v>11</v>
      </c>
      <c r="BJ288">
        <v>141.29</v>
      </c>
      <c r="BK288">
        <v>11</v>
      </c>
      <c r="BL288">
        <v>12.36</v>
      </c>
      <c r="BM288">
        <v>0.7</v>
      </c>
      <c r="BN288">
        <v>8.48</v>
      </c>
      <c r="BO288">
        <v>0</v>
      </c>
    </row>
    <row r="289" spans="1:67">
      <c r="A289" t="s">
        <v>72</v>
      </c>
      <c r="B289" t="s">
        <v>2836</v>
      </c>
      <c r="C289" t="s">
        <v>2837</v>
      </c>
      <c r="D289" t="s">
        <v>2838</v>
      </c>
      <c r="E289" t="s">
        <v>1995</v>
      </c>
      <c r="F289" t="s">
        <v>2838</v>
      </c>
      <c r="G289">
        <v>31726</v>
      </c>
      <c r="H289">
        <v>141</v>
      </c>
      <c r="I289">
        <v>120.21</v>
      </c>
      <c r="J289">
        <v>110.32</v>
      </c>
      <c r="K289">
        <v>0</v>
      </c>
      <c r="L289">
        <v>9.89</v>
      </c>
      <c r="M289">
        <v>0</v>
      </c>
      <c r="N289">
        <v>0</v>
      </c>
      <c r="O289">
        <v>0</v>
      </c>
      <c r="P289">
        <v>0</v>
      </c>
      <c r="Q289">
        <v>0</v>
      </c>
      <c r="R289" t="s">
        <v>5935</v>
      </c>
      <c r="S289">
        <v>161.83</v>
      </c>
      <c r="T289">
        <v>152.84</v>
      </c>
      <c r="U289">
        <v>0</v>
      </c>
      <c r="V289">
        <v>8.99</v>
      </c>
      <c r="W289">
        <v>0</v>
      </c>
      <c r="X289">
        <v>16</v>
      </c>
      <c r="Y289">
        <v>15</v>
      </c>
      <c r="Z289">
        <v>0</v>
      </c>
      <c r="AA289">
        <v>1</v>
      </c>
      <c r="AB289">
        <v>0</v>
      </c>
      <c r="AC289" t="s">
        <v>2514</v>
      </c>
      <c r="AD289">
        <v>134.85</v>
      </c>
      <c r="AE289">
        <v>14</v>
      </c>
      <c r="AF289" t="s">
        <v>1968</v>
      </c>
      <c r="AG289">
        <v>0.85</v>
      </c>
      <c r="AH289">
        <v>3.79</v>
      </c>
      <c r="AI289">
        <v>1.35</v>
      </c>
      <c r="AJ289" t="s">
        <v>5677</v>
      </c>
      <c r="AK289" t="s">
        <v>7180</v>
      </c>
      <c r="AL289" t="s">
        <v>4408</v>
      </c>
      <c r="AM289" t="s">
        <v>7245</v>
      </c>
      <c r="AN289">
        <v>7.51</v>
      </c>
      <c r="AO289">
        <v>6.33</v>
      </c>
      <c r="AP289">
        <v>6</v>
      </c>
      <c r="AQ289">
        <v>10</v>
      </c>
      <c r="AR289">
        <v>22</v>
      </c>
      <c r="AS289">
        <v>0.9</v>
      </c>
      <c r="AT289">
        <v>0.7</v>
      </c>
      <c r="AU289">
        <v>0.7</v>
      </c>
      <c r="AV289">
        <v>19</v>
      </c>
      <c r="AW289">
        <v>171.81</v>
      </c>
      <c r="AX289">
        <v>18</v>
      </c>
      <c r="AY289" t="s">
        <v>2533</v>
      </c>
      <c r="AZ289" t="s">
        <v>2629</v>
      </c>
      <c r="BA289" t="s">
        <v>5852</v>
      </c>
      <c r="BB289" t="s">
        <v>86</v>
      </c>
      <c r="BC289" t="s">
        <v>86</v>
      </c>
      <c r="BD289" t="s">
        <v>86</v>
      </c>
      <c r="BE289">
        <v>170.91</v>
      </c>
      <c r="BF289">
        <v>0</v>
      </c>
      <c r="BG289">
        <v>0</v>
      </c>
      <c r="BH289">
        <v>0</v>
      </c>
      <c r="BI289">
        <v>2</v>
      </c>
      <c r="BJ289">
        <v>17.98</v>
      </c>
      <c r="BK289">
        <v>1</v>
      </c>
      <c r="BL289">
        <v>9</v>
      </c>
      <c r="BM289">
        <v>0.6</v>
      </c>
      <c r="BN289">
        <v>0.9</v>
      </c>
      <c r="BO289">
        <v>0</v>
      </c>
    </row>
    <row r="290" spans="1:67">
      <c r="A290" t="s">
        <v>72</v>
      </c>
      <c r="B290" t="s">
        <v>652</v>
      </c>
      <c r="C290" t="s">
        <v>5041</v>
      </c>
      <c r="D290" t="s">
        <v>654</v>
      </c>
      <c r="E290" t="s">
        <v>5418</v>
      </c>
      <c r="F290" t="s">
        <v>654</v>
      </c>
      <c r="G290">
        <v>9430</v>
      </c>
      <c r="H290">
        <v>116</v>
      </c>
      <c r="I290">
        <v>107.25</v>
      </c>
      <c r="J290">
        <v>107.25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 t="s">
        <v>5935</v>
      </c>
      <c r="S290">
        <v>307.86</v>
      </c>
      <c r="T290">
        <v>307.86</v>
      </c>
      <c r="U290">
        <v>0</v>
      </c>
      <c r="V290">
        <v>0</v>
      </c>
      <c r="W290">
        <v>0</v>
      </c>
      <c r="X290">
        <v>14</v>
      </c>
      <c r="Y290">
        <v>14</v>
      </c>
      <c r="Z290">
        <v>0</v>
      </c>
      <c r="AA290">
        <v>0</v>
      </c>
      <c r="AB290">
        <v>0</v>
      </c>
      <c r="AC290" t="s">
        <v>4897</v>
      </c>
      <c r="AD290">
        <v>307.86</v>
      </c>
      <c r="AE290">
        <v>14</v>
      </c>
      <c r="AF290" t="s">
        <v>2135</v>
      </c>
      <c r="AG290">
        <v>0.92</v>
      </c>
      <c r="AH290">
        <v>11.37</v>
      </c>
      <c r="AI290">
        <v>2.87</v>
      </c>
      <c r="AJ290" t="s">
        <v>7246</v>
      </c>
      <c r="AK290" t="s">
        <v>6006</v>
      </c>
      <c r="AL290" t="s">
        <v>6006</v>
      </c>
      <c r="AM290" t="s">
        <v>4897</v>
      </c>
      <c r="AN290">
        <v>7.66</v>
      </c>
      <c r="AO290">
        <v>5.64</v>
      </c>
      <c r="AP290">
        <v>1</v>
      </c>
      <c r="AQ290">
        <v>3</v>
      </c>
      <c r="AR290">
        <v>14</v>
      </c>
      <c r="AS290">
        <v>0.1</v>
      </c>
      <c r="AT290">
        <v>0.2</v>
      </c>
      <c r="AU290">
        <v>0.5</v>
      </c>
      <c r="AV290">
        <v>19</v>
      </c>
      <c r="AW290">
        <v>417.81</v>
      </c>
      <c r="AX290">
        <v>19</v>
      </c>
      <c r="AY290" t="s">
        <v>7247</v>
      </c>
      <c r="AZ290" t="s">
        <v>7247</v>
      </c>
      <c r="BA290" t="s">
        <v>7247</v>
      </c>
      <c r="BB290" t="s">
        <v>86</v>
      </c>
      <c r="BC290" t="s">
        <v>86</v>
      </c>
      <c r="BD290" t="s">
        <v>86</v>
      </c>
      <c r="BE290">
        <v>417.81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21.99</v>
      </c>
      <c r="BM290">
        <v>0.6</v>
      </c>
      <c r="BN290">
        <v>0</v>
      </c>
      <c r="BO290">
        <v>0</v>
      </c>
    </row>
    <row r="291" spans="1:67">
      <c r="A291" t="s">
        <v>72</v>
      </c>
      <c r="B291" t="s">
        <v>4079</v>
      </c>
      <c r="C291" t="s">
        <v>4080</v>
      </c>
      <c r="D291" t="s">
        <v>4081</v>
      </c>
      <c r="E291" t="s">
        <v>7248</v>
      </c>
      <c r="F291" t="s">
        <v>4081</v>
      </c>
      <c r="G291">
        <v>51650</v>
      </c>
      <c r="H291">
        <v>469</v>
      </c>
      <c r="I291">
        <v>388.27</v>
      </c>
      <c r="J291">
        <v>251.98</v>
      </c>
      <c r="K291">
        <v>0</v>
      </c>
      <c r="L291">
        <v>136.29</v>
      </c>
      <c r="M291">
        <v>0</v>
      </c>
      <c r="N291">
        <v>0</v>
      </c>
      <c r="O291">
        <v>0</v>
      </c>
      <c r="P291">
        <v>0</v>
      </c>
      <c r="Q291">
        <v>0</v>
      </c>
      <c r="R291" t="s">
        <v>5935</v>
      </c>
      <c r="S291">
        <v>271.83</v>
      </c>
      <c r="T291">
        <v>175.89</v>
      </c>
      <c r="U291">
        <v>0</v>
      </c>
      <c r="V291">
        <v>95.94</v>
      </c>
      <c r="W291">
        <v>0</v>
      </c>
      <c r="X291">
        <v>17</v>
      </c>
      <c r="Y291">
        <v>11</v>
      </c>
      <c r="Z291">
        <v>0</v>
      </c>
      <c r="AA291">
        <v>6</v>
      </c>
      <c r="AB291">
        <v>0</v>
      </c>
      <c r="AC291" t="s">
        <v>2103</v>
      </c>
      <c r="AD291">
        <v>271.83</v>
      </c>
      <c r="AE291">
        <v>17</v>
      </c>
      <c r="AF291" t="s">
        <v>4207</v>
      </c>
      <c r="AG291">
        <v>0.83</v>
      </c>
      <c r="AH291">
        <v>7.52</v>
      </c>
      <c r="AI291">
        <v>0.7</v>
      </c>
      <c r="AJ291" t="s">
        <v>7249</v>
      </c>
      <c r="AK291" t="s">
        <v>7250</v>
      </c>
      <c r="AL291" t="s">
        <v>7251</v>
      </c>
      <c r="AM291" t="s">
        <v>7252</v>
      </c>
      <c r="AN291">
        <v>22.84</v>
      </c>
      <c r="AO291">
        <v>20.44</v>
      </c>
      <c r="AP291">
        <v>7</v>
      </c>
      <c r="AQ291">
        <v>11</v>
      </c>
      <c r="AR291">
        <v>25</v>
      </c>
      <c r="AS291">
        <v>1</v>
      </c>
      <c r="AT291">
        <v>0.8</v>
      </c>
      <c r="AU291">
        <v>0.8</v>
      </c>
      <c r="AV291">
        <v>19</v>
      </c>
      <c r="AW291">
        <v>303.81</v>
      </c>
      <c r="AX291">
        <v>19</v>
      </c>
      <c r="AY291" t="s">
        <v>86</v>
      </c>
      <c r="AZ291" t="s">
        <v>86</v>
      </c>
      <c r="BA291" t="s">
        <v>86</v>
      </c>
      <c r="BB291" t="s">
        <v>86</v>
      </c>
      <c r="BC291" t="s">
        <v>86</v>
      </c>
      <c r="BD291" t="s">
        <v>86</v>
      </c>
      <c r="BE291">
        <v>251.03</v>
      </c>
      <c r="BF291">
        <v>0</v>
      </c>
      <c r="BG291">
        <v>0</v>
      </c>
      <c r="BH291">
        <v>0</v>
      </c>
      <c r="BI291">
        <v>15</v>
      </c>
      <c r="BJ291">
        <v>239.85</v>
      </c>
      <c r="BK291">
        <v>15</v>
      </c>
      <c r="BL291">
        <v>13.21</v>
      </c>
      <c r="BM291">
        <v>0.6</v>
      </c>
      <c r="BN291">
        <v>52.78</v>
      </c>
      <c r="BO291">
        <v>0</v>
      </c>
    </row>
    <row r="292" spans="1:67">
      <c r="A292" t="s">
        <v>72</v>
      </c>
      <c r="B292" t="s">
        <v>3109</v>
      </c>
      <c r="C292" t="s">
        <v>3110</v>
      </c>
      <c r="D292" t="s">
        <v>3111</v>
      </c>
      <c r="E292" t="s">
        <v>2507</v>
      </c>
      <c r="F292" t="s">
        <v>3111</v>
      </c>
      <c r="G292">
        <v>24891</v>
      </c>
      <c r="H292">
        <v>216</v>
      </c>
      <c r="I292">
        <v>136.77</v>
      </c>
      <c r="J292">
        <v>126.08</v>
      </c>
      <c r="K292">
        <v>0</v>
      </c>
      <c r="L292">
        <v>10.69</v>
      </c>
      <c r="M292">
        <v>0</v>
      </c>
      <c r="N292">
        <v>0</v>
      </c>
      <c r="O292">
        <v>0</v>
      </c>
      <c r="P292">
        <v>0</v>
      </c>
      <c r="Q292">
        <v>0</v>
      </c>
      <c r="R292" t="s">
        <v>5935</v>
      </c>
      <c r="S292">
        <v>221.1</v>
      </c>
      <c r="T292">
        <v>210.79</v>
      </c>
      <c r="U292">
        <v>0</v>
      </c>
      <c r="V292">
        <v>10.31</v>
      </c>
      <c r="W292">
        <v>0</v>
      </c>
      <c r="X292">
        <v>12</v>
      </c>
      <c r="Y292">
        <v>11</v>
      </c>
      <c r="Z292">
        <v>0</v>
      </c>
      <c r="AA292">
        <v>1</v>
      </c>
      <c r="AB292">
        <v>0</v>
      </c>
      <c r="AC292" t="s">
        <v>1099</v>
      </c>
      <c r="AD292">
        <v>199.12</v>
      </c>
      <c r="AE292">
        <v>10</v>
      </c>
      <c r="AF292" t="s">
        <v>1201</v>
      </c>
      <c r="AG292">
        <v>0.63</v>
      </c>
      <c r="AH292">
        <v>5.49</v>
      </c>
      <c r="AI292">
        <v>1.62</v>
      </c>
      <c r="AJ292" t="s">
        <v>7253</v>
      </c>
      <c r="AK292" t="s">
        <v>7254</v>
      </c>
      <c r="AL292" t="s">
        <v>7254</v>
      </c>
      <c r="AM292" t="s">
        <v>6986</v>
      </c>
      <c r="AN292">
        <v>11.4</v>
      </c>
      <c r="AO292">
        <v>7.6</v>
      </c>
      <c r="AP292">
        <v>6</v>
      </c>
      <c r="AQ292">
        <v>10</v>
      </c>
      <c r="AR292">
        <v>19</v>
      </c>
      <c r="AS292">
        <v>0.9</v>
      </c>
      <c r="AT292">
        <v>0.7</v>
      </c>
      <c r="AU292">
        <v>0.6</v>
      </c>
      <c r="AV292">
        <v>18</v>
      </c>
      <c r="AW292">
        <v>380.69</v>
      </c>
      <c r="AX292">
        <v>18</v>
      </c>
      <c r="AY292" t="s">
        <v>2788</v>
      </c>
      <c r="AZ292" t="s">
        <v>6737</v>
      </c>
      <c r="BA292" t="s">
        <v>2983</v>
      </c>
      <c r="BB292" t="s">
        <v>86</v>
      </c>
      <c r="BC292" t="s">
        <v>86</v>
      </c>
      <c r="BD292" t="s">
        <v>86</v>
      </c>
      <c r="BE292">
        <v>380.69</v>
      </c>
      <c r="BF292">
        <v>1</v>
      </c>
      <c r="BG292">
        <v>21.32</v>
      </c>
      <c r="BH292">
        <v>1</v>
      </c>
      <c r="BI292">
        <v>0</v>
      </c>
      <c r="BJ292">
        <v>0</v>
      </c>
      <c r="BK292">
        <v>0</v>
      </c>
      <c r="BL292">
        <v>21.15</v>
      </c>
      <c r="BM292">
        <v>0.6</v>
      </c>
      <c r="BN292">
        <v>0</v>
      </c>
      <c r="BO292">
        <v>0</v>
      </c>
    </row>
    <row r="293" spans="1:67">
      <c r="A293" t="s">
        <v>72</v>
      </c>
      <c r="B293" t="s">
        <v>2770</v>
      </c>
      <c r="C293" t="s">
        <v>2771</v>
      </c>
      <c r="D293" t="s">
        <v>2772</v>
      </c>
      <c r="E293" t="s">
        <v>6411</v>
      </c>
      <c r="F293" t="s">
        <v>2772</v>
      </c>
      <c r="G293">
        <v>27774</v>
      </c>
      <c r="H293">
        <v>63</v>
      </c>
      <c r="I293">
        <v>65.74</v>
      </c>
      <c r="J293">
        <v>60.01</v>
      </c>
      <c r="K293">
        <v>0</v>
      </c>
      <c r="L293">
        <v>5.73</v>
      </c>
      <c r="M293">
        <v>0</v>
      </c>
      <c r="N293">
        <v>0</v>
      </c>
      <c r="O293">
        <v>0</v>
      </c>
      <c r="P293">
        <v>0</v>
      </c>
      <c r="Q293">
        <v>0</v>
      </c>
      <c r="R293" t="s">
        <v>5935</v>
      </c>
      <c r="S293">
        <v>95.92</v>
      </c>
      <c r="T293">
        <v>71.94</v>
      </c>
      <c r="U293">
        <v>0</v>
      </c>
      <c r="V293">
        <v>23.98</v>
      </c>
      <c r="W293">
        <v>0</v>
      </c>
      <c r="X293">
        <v>7</v>
      </c>
      <c r="Y293">
        <v>5</v>
      </c>
      <c r="Z293">
        <v>0</v>
      </c>
      <c r="AA293">
        <v>2</v>
      </c>
      <c r="AB293">
        <v>0</v>
      </c>
      <c r="AC293" t="s">
        <v>5476</v>
      </c>
      <c r="AD293">
        <v>95.92</v>
      </c>
      <c r="AE293">
        <v>7</v>
      </c>
      <c r="AF293" t="s">
        <v>823</v>
      </c>
      <c r="AG293">
        <v>1.04</v>
      </c>
      <c r="AH293">
        <v>2.37</v>
      </c>
      <c r="AI293">
        <v>1.46</v>
      </c>
      <c r="AJ293" t="s">
        <v>7255</v>
      </c>
      <c r="AK293" t="s">
        <v>7256</v>
      </c>
      <c r="AL293" t="s">
        <v>6232</v>
      </c>
      <c r="AM293" t="s">
        <v>6738</v>
      </c>
      <c r="AN293">
        <v>9.39</v>
      </c>
      <c r="AO293">
        <v>3.65</v>
      </c>
      <c r="AP293">
        <v>6</v>
      </c>
      <c r="AQ293">
        <v>7</v>
      </c>
      <c r="AR293">
        <v>18</v>
      </c>
      <c r="AS293">
        <v>0.9</v>
      </c>
      <c r="AT293">
        <v>0.5</v>
      </c>
      <c r="AU293">
        <v>0.6</v>
      </c>
      <c r="AV293">
        <v>18</v>
      </c>
      <c r="AW293">
        <v>215.82</v>
      </c>
      <c r="AX293">
        <v>15</v>
      </c>
      <c r="AY293" t="s">
        <v>7059</v>
      </c>
      <c r="AZ293" t="s">
        <v>7059</v>
      </c>
      <c r="BA293" t="s">
        <v>3282</v>
      </c>
      <c r="BB293" t="s">
        <v>86</v>
      </c>
      <c r="BC293" t="s">
        <v>86</v>
      </c>
      <c r="BD293" t="s">
        <v>86</v>
      </c>
      <c r="BE293">
        <v>214.62</v>
      </c>
      <c r="BF293">
        <v>0</v>
      </c>
      <c r="BG293">
        <v>0</v>
      </c>
      <c r="BH293">
        <v>0</v>
      </c>
      <c r="BI293">
        <v>2</v>
      </c>
      <c r="BJ293">
        <v>23.98</v>
      </c>
      <c r="BK293">
        <v>1</v>
      </c>
      <c r="BL293">
        <v>11.92</v>
      </c>
      <c r="BM293">
        <v>0.6</v>
      </c>
      <c r="BN293">
        <v>1.2</v>
      </c>
      <c r="BO293">
        <v>0</v>
      </c>
    </row>
    <row r="294" spans="1:67">
      <c r="A294" t="s">
        <v>72</v>
      </c>
      <c r="B294" t="s">
        <v>2614</v>
      </c>
      <c r="C294" t="s">
        <v>2615</v>
      </c>
      <c r="D294" t="s">
        <v>2616</v>
      </c>
      <c r="E294" t="s">
        <v>5465</v>
      </c>
      <c r="F294" t="s">
        <v>2616</v>
      </c>
      <c r="G294">
        <v>21503</v>
      </c>
      <c r="H294">
        <v>143</v>
      </c>
      <c r="I294">
        <v>82.01</v>
      </c>
      <c r="J294">
        <v>82.01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 t="s">
        <v>5935</v>
      </c>
      <c r="S294">
        <v>136.87</v>
      </c>
      <c r="T294">
        <v>136.87</v>
      </c>
      <c r="U294">
        <v>0</v>
      </c>
      <c r="V294">
        <v>0</v>
      </c>
      <c r="W294">
        <v>0</v>
      </c>
      <c r="X294">
        <v>13</v>
      </c>
      <c r="Y294">
        <v>13</v>
      </c>
      <c r="Z294">
        <v>0</v>
      </c>
      <c r="AA294">
        <v>0</v>
      </c>
      <c r="AB294">
        <v>0</v>
      </c>
      <c r="AC294" t="s">
        <v>1326</v>
      </c>
      <c r="AD294">
        <v>96.9</v>
      </c>
      <c r="AE294">
        <v>10</v>
      </c>
      <c r="AF294" t="s">
        <v>2859</v>
      </c>
      <c r="AG294">
        <v>0.57</v>
      </c>
      <c r="AH294">
        <v>3.81</v>
      </c>
      <c r="AI294">
        <v>1.67</v>
      </c>
      <c r="AJ294" t="s">
        <v>7257</v>
      </c>
      <c r="AK294" t="s">
        <v>7258</v>
      </c>
      <c r="AL294" t="s">
        <v>7258</v>
      </c>
      <c r="AM294" t="s">
        <v>7259</v>
      </c>
      <c r="AN294">
        <v>6.31</v>
      </c>
      <c r="AO294">
        <v>4.56</v>
      </c>
      <c r="AP294">
        <v>5</v>
      </c>
      <c r="AQ294">
        <v>11</v>
      </c>
      <c r="AR294">
        <v>17</v>
      </c>
      <c r="AS294">
        <v>0.7</v>
      </c>
      <c r="AT294">
        <v>0.8</v>
      </c>
      <c r="AU294">
        <v>0.6</v>
      </c>
      <c r="AV294">
        <v>18</v>
      </c>
      <c r="AW294">
        <v>174.82</v>
      </c>
      <c r="AX294">
        <v>18</v>
      </c>
      <c r="AY294" t="s">
        <v>2788</v>
      </c>
      <c r="AZ294" t="s">
        <v>1489</v>
      </c>
      <c r="BA294" t="s">
        <v>2983</v>
      </c>
      <c r="BB294" t="s">
        <v>86</v>
      </c>
      <c r="BC294" t="s">
        <v>86</v>
      </c>
      <c r="BD294" t="s">
        <v>86</v>
      </c>
      <c r="BE294">
        <v>174.82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9.71</v>
      </c>
      <c r="BM294">
        <v>0.6</v>
      </c>
      <c r="BN294">
        <v>0</v>
      </c>
      <c r="BO294">
        <v>0</v>
      </c>
    </row>
    <row r="295" spans="1:67">
      <c r="A295" t="s">
        <v>72</v>
      </c>
      <c r="B295" t="s">
        <v>2867</v>
      </c>
      <c r="C295" t="s">
        <v>2868</v>
      </c>
      <c r="D295" t="s">
        <v>2869</v>
      </c>
      <c r="E295" t="s">
        <v>6411</v>
      </c>
      <c r="F295" t="s">
        <v>2869</v>
      </c>
      <c r="G295">
        <v>35302</v>
      </c>
      <c r="H295">
        <v>108</v>
      </c>
      <c r="I295">
        <v>90.58</v>
      </c>
      <c r="J295">
        <v>89.61</v>
      </c>
      <c r="K295">
        <v>0</v>
      </c>
      <c r="L295">
        <v>0.97</v>
      </c>
      <c r="M295">
        <v>0</v>
      </c>
      <c r="N295">
        <v>0</v>
      </c>
      <c r="O295">
        <v>0</v>
      </c>
      <c r="P295">
        <v>0</v>
      </c>
      <c r="Q295">
        <v>0</v>
      </c>
      <c r="R295" t="s">
        <v>5935</v>
      </c>
      <c r="S295">
        <v>130.87</v>
      </c>
      <c r="T295">
        <v>121.88</v>
      </c>
      <c r="U295">
        <v>0</v>
      </c>
      <c r="V295">
        <v>8.99</v>
      </c>
      <c r="W295">
        <v>0</v>
      </c>
      <c r="X295">
        <v>12</v>
      </c>
      <c r="Y295">
        <v>11</v>
      </c>
      <c r="Z295">
        <v>0</v>
      </c>
      <c r="AA295">
        <v>1</v>
      </c>
      <c r="AB295">
        <v>0</v>
      </c>
      <c r="AC295" t="s">
        <v>1496</v>
      </c>
      <c r="AD295">
        <v>96.35</v>
      </c>
      <c r="AE295">
        <v>9</v>
      </c>
      <c r="AF295" t="s">
        <v>464</v>
      </c>
      <c r="AG295">
        <v>0.84</v>
      </c>
      <c r="AH295">
        <v>2.57</v>
      </c>
      <c r="AI295">
        <v>1.44</v>
      </c>
      <c r="AJ295" t="s">
        <v>7260</v>
      </c>
      <c r="AK295" t="s">
        <v>6764</v>
      </c>
      <c r="AL295" t="s">
        <v>1985</v>
      </c>
      <c r="AM295" t="s">
        <v>4961</v>
      </c>
      <c r="AN295">
        <v>7.55</v>
      </c>
      <c r="AO295">
        <v>5.03</v>
      </c>
      <c r="AP295">
        <v>1</v>
      </c>
      <c r="AQ295">
        <v>8</v>
      </c>
      <c r="AR295">
        <v>18</v>
      </c>
      <c r="AS295">
        <v>0.1</v>
      </c>
      <c r="AT295">
        <v>0.6</v>
      </c>
      <c r="AU295">
        <v>0.6</v>
      </c>
      <c r="AV295">
        <v>18</v>
      </c>
      <c r="AW295">
        <v>164.82</v>
      </c>
      <c r="AX295">
        <v>17</v>
      </c>
      <c r="AY295" t="s">
        <v>1211</v>
      </c>
      <c r="AZ295" t="s">
        <v>2517</v>
      </c>
      <c r="BA295" t="s">
        <v>3286</v>
      </c>
      <c r="BB295" t="s">
        <v>86</v>
      </c>
      <c r="BC295" t="s">
        <v>86</v>
      </c>
      <c r="BD295" t="s">
        <v>86</v>
      </c>
      <c r="BE295">
        <v>163.02</v>
      </c>
      <c r="BF295">
        <v>0</v>
      </c>
      <c r="BG295">
        <v>0</v>
      </c>
      <c r="BH295">
        <v>0</v>
      </c>
      <c r="BI295">
        <v>4</v>
      </c>
      <c r="BJ295">
        <v>35.96</v>
      </c>
      <c r="BK295">
        <v>3</v>
      </c>
      <c r="BL295">
        <v>9.06</v>
      </c>
      <c r="BM295">
        <v>0.6</v>
      </c>
      <c r="BN295">
        <v>1.8</v>
      </c>
      <c r="BO295">
        <v>0</v>
      </c>
    </row>
    <row r="296" spans="1:67">
      <c r="A296" t="s">
        <v>72</v>
      </c>
      <c r="B296" t="s">
        <v>4066</v>
      </c>
      <c r="C296" t="s">
        <v>5864</v>
      </c>
      <c r="D296" t="s">
        <v>4068</v>
      </c>
      <c r="E296" t="s">
        <v>2931</v>
      </c>
      <c r="F296" t="s">
        <v>4068</v>
      </c>
      <c r="G296">
        <v>96320</v>
      </c>
      <c r="H296">
        <v>370</v>
      </c>
      <c r="I296">
        <v>262.18</v>
      </c>
      <c r="J296">
        <v>199.59</v>
      </c>
      <c r="K296">
        <v>0</v>
      </c>
      <c r="L296">
        <v>62.59</v>
      </c>
      <c r="M296">
        <v>0</v>
      </c>
      <c r="N296">
        <v>0</v>
      </c>
      <c r="O296">
        <v>0</v>
      </c>
      <c r="P296">
        <v>0</v>
      </c>
      <c r="Q296">
        <v>0</v>
      </c>
      <c r="R296" t="s">
        <v>5935</v>
      </c>
      <c r="S296">
        <v>126.41</v>
      </c>
      <c r="T296">
        <v>99.89</v>
      </c>
      <c r="U296">
        <v>0</v>
      </c>
      <c r="V296">
        <v>26.52</v>
      </c>
      <c r="W296">
        <v>0</v>
      </c>
      <c r="X296">
        <v>14</v>
      </c>
      <c r="Y296">
        <v>11</v>
      </c>
      <c r="Z296">
        <v>0</v>
      </c>
      <c r="AA296">
        <v>3</v>
      </c>
      <c r="AB296">
        <v>0</v>
      </c>
      <c r="AC296" t="s">
        <v>5312</v>
      </c>
      <c r="AD296">
        <v>126.41</v>
      </c>
      <c r="AE296">
        <v>14</v>
      </c>
      <c r="AF296" t="s">
        <v>212</v>
      </c>
      <c r="AG296">
        <v>0.71</v>
      </c>
      <c r="AH296">
        <v>2.72</v>
      </c>
      <c r="AI296">
        <v>0.48</v>
      </c>
      <c r="AJ296" t="s">
        <v>7261</v>
      </c>
      <c r="AK296" t="s">
        <v>7262</v>
      </c>
      <c r="AL296" t="s">
        <v>7263</v>
      </c>
      <c r="AM296" t="s">
        <v>7264</v>
      </c>
      <c r="AN296">
        <v>18.73</v>
      </c>
      <c r="AO296">
        <v>14.57</v>
      </c>
      <c r="AP296">
        <v>1</v>
      </c>
      <c r="AQ296">
        <v>7</v>
      </c>
      <c r="AR296">
        <v>18</v>
      </c>
      <c r="AS296">
        <v>0.1</v>
      </c>
      <c r="AT296">
        <v>0.5</v>
      </c>
      <c r="AU296">
        <v>0.6</v>
      </c>
      <c r="AV296">
        <v>18</v>
      </c>
      <c r="AW296">
        <v>162.7</v>
      </c>
      <c r="AX296">
        <v>18</v>
      </c>
      <c r="AY296" t="s">
        <v>7265</v>
      </c>
      <c r="AZ296" t="s">
        <v>7266</v>
      </c>
      <c r="BA296" t="s">
        <v>7265</v>
      </c>
      <c r="BB296" t="s">
        <v>86</v>
      </c>
      <c r="BC296" t="s">
        <v>86</v>
      </c>
      <c r="BD296" t="s">
        <v>86</v>
      </c>
      <c r="BE296">
        <v>158.38</v>
      </c>
      <c r="BF296">
        <v>1</v>
      </c>
      <c r="BG296">
        <v>8.54</v>
      </c>
      <c r="BH296">
        <v>1</v>
      </c>
      <c r="BI296">
        <v>8</v>
      </c>
      <c r="BJ296">
        <v>71.92</v>
      </c>
      <c r="BK296">
        <v>8</v>
      </c>
      <c r="BL296">
        <v>8.8</v>
      </c>
      <c r="BM296">
        <v>0.6</v>
      </c>
      <c r="BN296">
        <v>4.32</v>
      </c>
      <c r="BO296">
        <v>0</v>
      </c>
    </row>
    <row r="297" spans="1:67">
      <c r="A297" t="s">
        <v>72</v>
      </c>
      <c r="B297" t="s">
        <v>7267</v>
      </c>
      <c r="C297" t="s">
        <v>7268</v>
      </c>
      <c r="D297" t="s">
        <v>7269</v>
      </c>
      <c r="E297" t="s">
        <v>3450</v>
      </c>
      <c r="F297" t="s">
        <v>7269</v>
      </c>
      <c r="G297">
        <v>95690</v>
      </c>
      <c r="H297">
        <v>304</v>
      </c>
      <c r="I297">
        <v>271.87</v>
      </c>
      <c r="J297">
        <v>199.27</v>
      </c>
      <c r="K297">
        <v>0</v>
      </c>
      <c r="L297">
        <v>72.6</v>
      </c>
      <c r="M297">
        <v>0</v>
      </c>
      <c r="N297">
        <v>0</v>
      </c>
      <c r="O297">
        <v>0</v>
      </c>
      <c r="P297">
        <v>0</v>
      </c>
      <c r="Q297">
        <v>0</v>
      </c>
      <c r="R297" t="s">
        <v>5935</v>
      </c>
      <c r="S297">
        <v>223.84</v>
      </c>
      <c r="T297">
        <v>181.87</v>
      </c>
      <c r="U297">
        <v>0</v>
      </c>
      <c r="V297">
        <v>41.97</v>
      </c>
      <c r="W297">
        <v>0</v>
      </c>
      <c r="X297">
        <v>16</v>
      </c>
      <c r="Y297">
        <v>13</v>
      </c>
      <c r="Z297">
        <v>0</v>
      </c>
      <c r="AA297">
        <v>3</v>
      </c>
      <c r="AB297">
        <v>0</v>
      </c>
      <c r="AC297" t="s">
        <v>2514</v>
      </c>
      <c r="AD297">
        <v>223.84</v>
      </c>
      <c r="AE297">
        <v>16</v>
      </c>
      <c r="AF297" t="s">
        <v>4452</v>
      </c>
      <c r="AG297">
        <v>0.89</v>
      </c>
      <c r="AH297">
        <v>2.84</v>
      </c>
      <c r="AI297">
        <v>0.82</v>
      </c>
      <c r="AJ297" t="s">
        <v>7270</v>
      </c>
      <c r="AK297" t="s">
        <v>7271</v>
      </c>
      <c r="AL297" t="s">
        <v>7272</v>
      </c>
      <c r="AM297" t="s">
        <v>7273</v>
      </c>
      <c r="AN297">
        <v>16.99</v>
      </c>
      <c r="AO297">
        <v>15.1</v>
      </c>
      <c r="AP297">
        <v>26</v>
      </c>
      <c r="AQ297">
        <v>34</v>
      </c>
      <c r="AR297">
        <v>34</v>
      </c>
      <c r="AS297">
        <v>3.7</v>
      </c>
      <c r="AT297">
        <v>2.4</v>
      </c>
      <c r="AU297">
        <v>1.1</v>
      </c>
      <c r="AV297">
        <v>18</v>
      </c>
      <c r="AW297">
        <v>251.82</v>
      </c>
      <c r="AX297">
        <v>18</v>
      </c>
      <c r="AY297" t="s">
        <v>86</v>
      </c>
      <c r="AZ297" t="s">
        <v>86</v>
      </c>
      <c r="BA297" t="s">
        <v>86</v>
      </c>
      <c r="BB297" t="s">
        <v>86</v>
      </c>
      <c r="BC297" t="s">
        <v>86</v>
      </c>
      <c r="BD297" t="s">
        <v>86</v>
      </c>
      <c r="BE297">
        <v>208.44</v>
      </c>
      <c r="BF297">
        <v>0</v>
      </c>
      <c r="BG297">
        <v>0</v>
      </c>
      <c r="BH297">
        <v>0</v>
      </c>
      <c r="BI297">
        <v>13</v>
      </c>
      <c r="BJ297">
        <v>181.87</v>
      </c>
      <c r="BK297">
        <v>13</v>
      </c>
      <c r="BL297">
        <v>11.58</v>
      </c>
      <c r="BM297">
        <v>0.6</v>
      </c>
      <c r="BN297">
        <v>43.38</v>
      </c>
      <c r="BO297">
        <v>0</v>
      </c>
    </row>
    <row r="298" spans="1:67">
      <c r="A298" t="s">
        <v>72</v>
      </c>
      <c r="B298" t="s">
        <v>3275</v>
      </c>
      <c r="C298" t="s">
        <v>3276</v>
      </c>
      <c r="D298" t="s">
        <v>3277</v>
      </c>
      <c r="E298" t="s">
        <v>1318</v>
      </c>
      <c r="F298" t="s">
        <v>3277</v>
      </c>
      <c r="G298">
        <v>4891</v>
      </c>
      <c r="H298">
        <v>58</v>
      </c>
      <c r="I298">
        <v>39.04</v>
      </c>
      <c r="J298">
        <v>39.04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 t="s">
        <v>5935</v>
      </c>
      <c r="S298">
        <v>169.17</v>
      </c>
      <c r="T298">
        <v>169.17</v>
      </c>
      <c r="U298">
        <v>0</v>
      </c>
      <c r="V298">
        <v>0</v>
      </c>
      <c r="W298">
        <v>0</v>
      </c>
      <c r="X298">
        <v>13</v>
      </c>
      <c r="Y298">
        <v>13</v>
      </c>
      <c r="Z298">
        <v>0</v>
      </c>
      <c r="AA298">
        <v>0</v>
      </c>
      <c r="AB298">
        <v>0</v>
      </c>
      <c r="AC298" t="s">
        <v>5547</v>
      </c>
      <c r="AD298">
        <v>169.17</v>
      </c>
      <c r="AE298">
        <v>13</v>
      </c>
      <c r="AF298" t="s">
        <v>5874</v>
      </c>
      <c r="AG298">
        <v>0.67</v>
      </c>
      <c r="AH298">
        <v>7.98</v>
      </c>
      <c r="AI298">
        <v>4.33</v>
      </c>
      <c r="AJ298" t="s">
        <v>2227</v>
      </c>
      <c r="AK298" t="s">
        <v>1171</v>
      </c>
      <c r="AL298" t="s">
        <v>7274</v>
      </c>
      <c r="AM298" t="s">
        <v>7275</v>
      </c>
      <c r="AN298">
        <v>3</v>
      </c>
      <c r="AO298">
        <v>2.3</v>
      </c>
      <c r="AP298">
        <v>0</v>
      </c>
      <c r="AQ298">
        <v>4</v>
      </c>
      <c r="AR298">
        <v>13</v>
      </c>
      <c r="AS298">
        <v>0</v>
      </c>
      <c r="AT298">
        <v>0.3</v>
      </c>
      <c r="AU298">
        <v>0.4</v>
      </c>
      <c r="AV298">
        <v>17</v>
      </c>
      <c r="AW298">
        <v>191.23</v>
      </c>
      <c r="AX298">
        <v>15</v>
      </c>
      <c r="AY298" t="s">
        <v>3176</v>
      </c>
      <c r="AZ298" t="s">
        <v>7276</v>
      </c>
      <c r="BA298" t="s">
        <v>1054</v>
      </c>
      <c r="BB298" t="s">
        <v>86</v>
      </c>
      <c r="BC298" t="s">
        <v>86</v>
      </c>
      <c r="BD298" t="s">
        <v>86</v>
      </c>
      <c r="BE298">
        <v>188.95</v>
      </c>
      <c r="BF298">
        <v>0</v>
      </c>
      <c r="BG298">
        <v>0</v>
      </c>
      <c r="BH298">
        <v>0</v>
      </c>
      <c r="BI298">
        <v>4</v>
      </c>
      <c r="BJ298">
        <v>45.56</v>
      </c>
      <c r="BK298">
        <v>2</v>
      </c>
      <c r="BL298">
        <v>11.11</v>
      </c>
      <c r="BM298">
        <v>0.6</v>
      </c>
      <c r="BN298">
        <v>2.28</v>
      </c>
      <c r="BO298">
        <v>0</v>
      </c>
    </row>
    <row r="299" spans="1:67">
      <c r="A299" t="s">
        <v>72</v>
      </c>
      <c r="B299" t="s">
        <v>2450</v>
      </c>
      <c r="C299" t="s">
        <v>2451</v>
      </c>
      <c r="D299" t="s">
        <v>2452</v>
      </c>
      <c r="E299" t="s">
        <v>1106</v>
      </c>
      <c r="F299" t="s">
        <v>2452</v>
      </c>
      <c r="G299">
        <v>26989</v>
      </c>
      <c r="H299">
        <v>127</v>
      </c>
      <c r="I299">
        <v>90.4</v>
      </c>
      <c r="J299">
        <v>71.02</v>
      </c>
      <c r="K299">
        <v>0</v>
      </c>
      <c r="L299">
        <v>19.38</v>
      </c>
      <c r="M299">
        <v>0</v>
      </c>
      <c r="N299">
        <v>0</v>
      </c>
      <c r="O299">
        <v>0</v>
      </c>
      <c r="P299">
        <v>0</v>
      </c>
      <c r="Q299">
        <v>0</v>
      </c>
      <c r="R299" t="s">
        <v>5935</v>
      </c>
      <c r="S299">
        <v>190.9</v>
      </c>
      <c r="T299">
        <v>114.94</v>
      </c>
      <c r="U299">
        <v>0</v>
      </c>
      <c r="V299">
        <v>75.96</v>
      </c>
      <c r="W299">
        <v>0</v>
      </c>
      <c r="X299">
        <v>10</v>
      </c>
      <c r="Y299">
        <v>6</v>
      </c>
      <c r="Z299">
        <v>0</v>
      </c>
      <c r="AA299">
        <v>4</v>
      </c>
      <c r="AB299">
        <v>0</v>
      </c>
      <c r="AC299" t="s">
        <v>1484</v>
      </c>
      <c r="AD299">
        <v>183.19</v>
      </c>
      <c r="AE299">
        <v>10</v>
      </c>
      <c r="AF299" t="s">
        <v>533</v>
      </c>
      <c r="AG299">
        <v>0.71</v>
      </c>
      <c r="AH299">
        <v>3.35</v>
      </c>
      <c r="AI299">
        <v>2.11</v>
      </c>
      <c r="AJ299" t="s">
        <v>7277</v>
      </c>
      <c r="AK299" t="s">
        <v>4595</v>
      </c>
      <c r="AL299" t="s">
        <v>4595</v>
      </c>
      <c r="AM299" t="s">
        <v>7278</v>
      </c>
      <c r="AN299">
        <v>9.04</v>
      </c>
      <c r="AO299">
        <v>5.32</v>
      </c>
      <c r="AP299">
        <v>7</v>
      </c>
      <c r="AQ299">
        <v>9</v>
      </c>
      <c r="AR299">
        <v>18</v>
      </c>
      <c r="AS299">
        <v>1</v>
      </c>
      <c r="AT299">
        <v>0.6</v>
      </c>
      <c r="AU299">
        <v>0.6</v>
      </c>
      <c r="AV299">
        <v>17</v>
      </c>
      <c r="AW299">
        <v>325.83</v>
      </c>
      <c r="AX299">
        <v>17</v>
      </c>
      <c r="AY299" t="s">
        <v>7279</v>
      </c>
      <c r="AZ299" t="s">
        <v>7280</v>
      </c>
      <c r="BA299" t="s">
        <v>7279</v>
      </c>
      <c r="BB299" t="s">
        <v>86</v>
      </c>
      <c r="BC299" t="s">
        <v>86</v>
      </c>
      <c r="BD299" t="s">
        <v>86</v>
      </c>
      <c r="BE299">
        <v>325.83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19.17</v>
      </c>
      <c r="BM299">
        <v>0.6</v>
      </c>
      <c r="BN299">
        <v>0</v>
      </c>
      <c r="BO299">
        <v>0</v>
      </c>
    </row>
    <row r="300" spans="1:67">
      <c r="A300" t="s">
        <v>72</v>
      </c>
      <c r="B300" t="s">
        <v>3232</v>
      </c>
      <c r="C300" t="s">
        <v>7281</v>
      </c>
      <c r="D300" t="s">
        <v>3234</v>
      </c>
      <c r="E300" t="s">
        <v>4345</v>
      </c>
      <c r="F300" t="s">
        <v>3234</v>
      </c>
      <c r="G300">
        <v>11297</v>
      </c>
      <c r="H300">
        <v>74</v>
      </c>
      <c r="I300">
        <v>58.2</v>
      </c>
      <c r="J300">
        <v>56.75</v>
      </c>
      <c r="K300">
        <v>0</v>
      </c>
      <c r="L300">
        <v>1.45</v>
      </c>
      <c r="M300">
        <v>0</v>
      </c>
      <c r="N300">
        <v>0</v>
      </c>
      <c r="O300">
        <v>0</v>
      </c>
      <c r="P300">
        <v>0</v>
      </c>
      <c r="Q300">
        <v>0</v>
      </c>
      <c r="R300" t="s">
        <v>5935</v>
      </c>
      <c r="S300">
        <v>129.37</v>
      </c>
      <c r="T300">
        <v>119.38</v>
      </c>
      <c r="U300">
        <v>0</v>
      </c>
      <c r="V300">
        <v>9.99</v>
      </c>
      <c r="W300">
        <v>0</v>
      </c>
      <c r="X300">
        <v>13</v>
      </c>
      <c r="Y300">
        <v>12</v>
      </c>
      <c r="Z300">
        <v>0</v>
      </c>
      <c r="AA300">
        <v>1</v>
      </c>
      <c r="AB300">
        <v>0</v>
      </c>
      <c r="AC300" t="s">
        <v>1752</v>
      </c>
      <c r="AD300">
        <v>129.37</v>
      </c>
      <c r="AE300">
        <v>13</v>
      </c>
      <c r="AF300" t="s">
        <v>1132</v>
      </c>
      <c r="AG300">
        <v>0.79</v>
      </c>
      <c r="AH300">
        <v>5.15</v>
      </c>
      <c r="AI300">
        <v>2.22</v>
      </c>
      <c r="AJ300" t="s">
        <v>7282</v>
      </c>
      <c r="AK300" t="s">
        <v>7283</v>
      </c>
      <c r="AL300" t="s">
        <v>7283</v>
      </c>
      <c r="AM300" t="s">
        <v>7284</v>
      </c>
      <c r="AN300">
        <v>4.48</v>
      </c>
      <c r="AO300">
        <v>3.42</v>
      </c>
      <c r="AP300">
        <v>1</v>
      </c>
      <c r="AQ300">
        <v>4</v>
      </c>
      <c r="AR300">
        <v>15</v>
      </c>
      <c r="AS300">
        <v>0.1</v>
      </c>
      <c r="AT300">
        <v>0.3</v>
      </c>
      <c r="AU300">
        <v>0.5</v>
      </c>
      <c r="AV300">
        <v>17</v>
      </c>
      <c r="AW300">
        <v>169.33</v>
      </c>
      <c r="AX300">
        <v>17</v>
      </c>
      <c r="AY300" t="s">
        <v>5738</v>
      </c>
      <c r="AZ300" t="s">
        <v>5739</v>
      </c>
      <c r="BA300" t="s">
        <v>5738</v>
      </c>
      <c r="BB300" t="s">
        <v>86</v>
      </c>
      <c r="BC300" t="s">
        <v>86</v>
      </c>
      <c r="BD300" t="s">
        <v>86</v>
      </c>
      <c r="BE300">
        <v>169.33</v>
      </c>
      <c r="BF300">
        <v>1</v>
      </c>
      <c r="BG300">
        <v>9.49</v>
      </c>
      <c r="BH300">
        <v>1</v>
      </c>
      <c r="BI300">
        <v>0</v>
      </c>
      <c r="BJ300">
        <v>0</v>
      </c>
      <c r="BK300">
        <v>0</v>
      </c>
      <c r="BL300">
        <v>9.96</v>
      </c>
      <c r="BM300">
        <v>0.6</v>
      </c>
      <c r="BN300">
        <v>0</v>
      </c>
      <c r="BO300">
        <v>0</v>
      </c>
    </row>
    <row r="301" spans="1:67">
      <c r="A301" t="s">
        <v>72</v>
      </c>
      <c r="B301" t="s">
        <v>2510</v>
      </c>
      <c r="C301" t="s">
        <v>2511</v>
      </c>
      <c r="D301" t="s">
        <v>2512</v>
      </c>
      <c r="E301" t="s">
        <v>5478</v>
      </c>
      <c r="F301" t="s">
        <v>2512</v>
      </c>
      <c r="G301">
        <v>18915</v>
      </c>
      <c r="H301">
        <v>113</v>
      </c>
      <c r="I301">
        <v>69.94</v>
      </c>
      <c r="J301">
        <v>68.19</v>
      </c>
      <c r="K301">
        <v>0</v>
      </c>
      <c r="L301">
        <v>1.75</v>
      </c>
      <c r="M301">
        <v>0</v>
      </c>
      <c r="N301">
        <v>0</v>
      </c>
      <c r="O301">
        <v>0</v>
      </c>
      <c r="P301">
        <v>0</v>
      </c>
      <c r="Q301">
        <v>0</v>
      </c>
      <c r="R301" t="s">
        <v>5935</v>
      </c>
      <c r="S301">
        <v>205.09</v>
      </c>
      <c r="T301">
        <v>202.24</v>
      </c>
      <c r="U301">
        <v>0</v>
      </c>
      <c r="V301">
        <v>2.85</v>
      </c>
      <c r="W301">
        <v>0</v>
      </c>
      <c r="X301">
        <v>16</v>
      </c>
      <c r="Y301">
        <v>16</v>
      </c>
      <c r="Z301">
        <v>0</v>
      </c>
      <c r="AA301">
        <v>0</v>
      </c>
      <c r="AB301">
        <v>0</v>
      </c>
      <c r="AC301" t="s">
        <v>86</v>
      </c>
      <c r="AD301">
        <v>116.75</v>
      </c>
      <c r="AE301">
        <v>10</v>
      </c>
      <c r="AF301" t="s">
        <v>860</v>
      </c>
      <c r="AG301">
        <v>0.62</v>
      </c>
      <c r="AH301">
        <v>3.7</v>
      </c>
      <c r="AI301">
        <v>2.93</v>
      </c>
      <c r="AJ301" t="s">
        <v>7285</v>
      </c>
      <c r="AK301" t="s">
        <v>7286</v>
      </c>
      <c r="AL301" t="s">
        <v>7287</v>
      </c>
      <c r="AM301" t="s">
        <v>7288</v>
      </c>
      <c r="AN301">
        <v>4.37</v>
      </c>
      <c r="AO301">
        <v>4.37</v>
      </c>
      <c r="AP301">
        <v>3</v>
      </c>
      <c r="AQ301">
        <v>7</v>
      </c>
      <c r="AR301">
        <v>16</v>
      </c>
      <c r="AS301">
        <v>0.4</v>
      </c>
      <c r="AT301">
        <v>0.5</v>
      </c>
      <c r="AU301">
        <v>0.5</v>
      </c>
      <c r="AV301">
        <v>16</v>
      </c>
      <c r="AW301">
        <v>182.24</v>
      </c>
      <c r="AX301">
        <v>16</v>
      </c>
      <c r="AY301" t="s">
        <v>7289</v>
      </c>
      <c r="AZ301" t="s">
        <v>2921</v>
      </c>
      <c r="BA301" t="s">
        <v>2550</v>
      </c>
      <c r="BB301" t="s">
        <v>86</v>
      </c>
      <c r="BC301" t="s">
        <v>86</v>
      </c>
      <c r="BD301" t="s">
        <v>86</v>
      </c>
      <c r="BE301">
        <v>181.67</v>
      </c>
      <c r="BF301">
        <v>0</v>
      </c>
      <c r="BG301">
        <v>0</v>
      </c>
      <c r="BH301">
        <v>0</v>
      </c>
      <c r="BI301">
        <v>1</v>
      </c>
      <c r="BJ301">
        <v>11.39</v>
      </c>
      <c r="BK301">
        <v>1</v>
      </c>
      <c r="BL301">
        <v>11.35</v>
      </c>
      <c r="BM301">
        <v>0.5</v>
      </c>
      <c r="BN301">
        <v>0.57</v>
      </c>
      <c r="BO301">
        <v>0</v>
      </c>
    </row>
    <row r="302" spans="1:67">
      <c r="A302" t="s">
        <v>72</v>
      </c>
      <c r="B302" t="s">
        <v>1953</v>
      </c>
      <c r="C302" t="s">
        <v>1954</v>
      </c>
      <c r="D302" t="s">
        <v>1955</v>
      </c>
      <c r="E302" t="s">
        <v>5481</v>
      </c>
      <c r="F302" t="s">
        <v>1955</v>
      </c>
      <c r="G302">
        <v>16078</v>
      </c>
      <c r="H302">
        <v>144</v>
      </c>
      <c r="I302">
        <v>86.85</v>
      </c>
      <c r="J302">
        <v>74.98</v>
      </c>
      <c r="K302">
        <v>0</v>
      </c>
      <c r="L302">
        <v>11.87</v>
      </c>
      <c r="M302">
        <v>0</v>
      </c>
      <c r="N302">
        <v>0</v>
      </c>
      <c r="O302">
        <v>0</v>
      </c>
      <c r="P302">
        <v>0</v>
      </c>
      <c r="Q302">
        <v>0</v>
      </c>
      <c r="R302" t="s">
        <v>5935</v>
      </c>
      <c r="S302">
        <v>135.9</v>
      </c>
      <c r="T302">
        <v>121.91</v>
      </c>
      <c r="U302">
        <v>0</v>
      </c>
      <c r="V302">
        <v>13.99</v>
      </c>
      <c r="W302">
        <v>0</v>
      </c>
      <c r="X302">
        <v>10</v>
      </c>
      <c r="Y302">
        <v>9</v>
      </c>
      <c r="Z302">
        <v>0</v>
      </c>
      <c r="AA302">
        <v>1</v>
      </c>
      <c r="AB302">
        <v>0</v>
      </c>
      <c r="AC302" t="s">
        <v>1539</v>
      </c>
      <c r="AD302">
        <v>69.95</v>
      </c>
      <c r="AE302">
        <v>5</v>
      </c>
      <c r="AF302" t="s">
        <v>3006</v>
      </c>
      <c r="AG302">
        <v>0.6</v>
      </c>
      <c r="AH302">
        <v>5.4</v>
      </c>
      <c r="AI302">
        <v>1.56</v>
      </c>
      <c r="AJ302" t="s">
        <v>627</v>
      </c>
      <c r="AK302" t="s">
        <v>1499</v>
      </c>
      <c r="AL302" t="s">
        <v>1499</v>
      </c>
      <c r="AM302" t="s">
        <v>7290</v>
      </c>
      <c r="AN302">
        <v>8.69</v>
      </c>
      <c r="AO302">
        <v>5.43</v>
      </c>
      <c r="AP302">
        <v>0</v>
      </c>
      <c r="AQ302">
        <v>1</v>
      </c>
      <c r="AR302">
        <v>15</v>
      </c>
      <c r="AS302">
        <v>0</v>
      </c>
      <c r="AT302">
        <v>0.1</v>
      </c>
      <c r="AU302">
        <v>0.5</v>
      </c>
      <c r="AV302">
        <v>16</v>
      </c>
      <c r="AW302">
        <v>223.84</v>
      </c>
      <c r="AX302">
        <v>16</v>
      </c>
      <c r="AY302" t="s">
        <v>7291</v>
      </c>
      <c r="AZ302" t="s">
        <v>7291</v>
      </c>
      <c r="BA302" t="s">
        <v>7292</v>
      </c>
      <c r="BB302" t="s">
        <v>86</v>
      </c>
      <c r="BC302" t="s">
        <v>86</v>
      </c>
      <c r="BD302" t="s">
        <v>86</v>
      </c>
      <c r="BE302">
        <v>223.84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13.99</v>
      </c>
      <c r="BM302">
        <v>0.5</v>
      </c>
      <c r="BN302">
        <v>0</v>
      </c>
      <c r="BO302">
        <v>0</v>
      </c>
    </row>
    <row r="303" spans="1:67">
      <c r="A303" t="s">
        <v>72</v>
      </c>
      <c r="B303" t="s">
        <v>2802</v>
      </c>
      <c r="C303" t="s">
        <v>2803</v>
      </c>
      <c r="D303" t="s">
        <v>2804</v>
      </c>
      <c r="E303" t="s">
        <v>2507</v>
      </c>
      <c r="F303" t="s">
        <v>2804</v>
      </c>
      <c r="G303">
        <v>40680</v>
      </c>
      <c r="H303">
        <v>144</v>
      </c>
      <c r="I303">
        <v>91.31</v>
      </c>
      <c r="J303">
        <v>82.61</v>
      </c>
      <c r="K303">
        <v>0</v>
      </c>
      <c r="L303">
        <v>8.7</v>
      </c>
      <c r="M303">
        <v>0</v>
      </c>
      <c r="N303">
        <v>0</v>
      </c>
      <c r="O303">
        <v>0</v>
      </c>
      <c r="P303">
        <v>0</v>
      </c>
      <c r="Q303">
        <v>0</v>
      </c>
      <c r="R303" t="s">
        <v>5935</v>
      </c>
      <c r="S303">
        <v>97.47</v>
      </c>
      <c r="T303">
        <v>94.31</v>
      </c>
      <c r="U303">
        <v>0</v>
      </c>
      <c r="V303">
        <v>3.16</v>
      </c>
      <c r="W303">
        <v>0</v>
      </c>
      <c r="X303">
        <v>8</v>
      </c>
      <c r="Y303">
        <v>8</v>
      </c>
      <c r="Z303">
        <v>0</v>
      </c>
      <c r="AA303">
        <v>0</v>
      </c>
      <c r="AB303">
        <v>0</v>
      </c>
      <c r="AC303" t="s">
        <v>1054</v>
      </c>
      <c r="AD303">
        <v>60.1</v>
      </c>
      <c r="AE303">
        <v>6</v>
      </c>
      <c r="AF303" t="s">
        <v>1293</v>
      </c>
      <c r="AG303">
        <v>0.63</v>
      </c>
      <c r="AH303">
        <v>2.24</v>
      </c>
      <c r="AI303">
        <v>1.07</v>
      </c>
      <c r="AJ303" t="s">
        <v>7293</v>
      </c>
      <c r="AK303" t="s">
        <v>7294</v>
      </c>
      <c r="AL303" t="s">
        <v>7294</v>
      </c>
      <c r="AM303" t="s">
        <v>2872</v>
      </c>
      <c r="AN303">
        <v>11.41</v>
      </c>
      <c r="AO303">
        <v>5.71</v>
      </c>
      <c r="AP303">
        <v>9</v>
      </c>
      <c r="AQ303">
        <v>12</v>
      </c>
      <c r="AR303">
        <v>19</v>
      </c>
      <c r="AS303">
        <v>1.3</v>
      </c>
      <c r="AT303">
        <v>0.9</v>
      </c>
      <c r="AU303">
        <v>0.6</v>
      </c>
      <c r="AV303">
        <v>16</v>
      </c>
      <c r="AW303">
        <v>151.84</v>
      </c>
      <c r="AX303">
        <v>16</v>
      </c>
      <c r="AY303" t="s">
        <v>4928</v>
      </c>
      <c r="AZ303" t="s">
        <v>1163</v>
      </c>
      <c r="BA303" t="s">
        <v>1545</v>
      </c>
      <c r="BB303" t="s">
        <v>86</v>
      </c>
      <c r="BC303" t="s">
        <v>86</v>
      </c>
      <c r="BD303" t="s">
        <v>86</v>
      </c>
      <c r="BE303">
        <v>151.84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9.49</v>
      </c>
      <c r="BM303">
        <v>0.5</v>
      </c>
      <c r="BN303">
        <v>0</v>
      </c>
      <c r="BO303">
        <v>0</v>
      </c>
    </row>
    <row r="304" spans="1:67">
      <c r="A304" t="s">
        <v>72</v>
      </c>
      <c r="B304" t="s">
        <v>2143</v>
      </c>
      <c r="C304" t="s">
        <v>2144</v>
      </c>
      <c r="D304" t="s">
        <v>2145</v>
      </c>
      <c r="E304" t="s">
        <v>470</v>
      </c>
      <c r="F304" t="s">
        <v>2145</v>
      </c>
      <c r="G304">
        <v>12175</v>
      </c>
      <c r="H304">
        <v>113</v>
      </c>
      <c r="I304">
        <v>77.27</v>
      </c>
      <c r="J304">
        <v>76.01</v>
      </c>
      <c r="K304">
        <v>0</v>
      </c>
      <c r="L304">
        <v>1.26</v>
      </c>
      <c r="M304">
        <v>0</v>
      </c>
      <c r="N304">
        <v>0</v>
      </c>
      <c r="O304">
        <v>0</v>
      </c>
      <c r="P304">
        <v>0</v>
      </c>
      <c r="Q304">
        <v>0</v>
      </c>
      <c r="R304" t="s">
        <v>5935</v>
      </c>
      <c r="S304">
        <v>252.22</v>
      </c>
      <c r="T304">
        <v>252.22</v>
      </c>
      <c r="U304">
        <v>0</v>
      </c>
      <c r="V304">
        <v>0</v>
      </c>
      <c r="W304">
        <v>0</v>
      </c>
      <c r="X304">
        <v>18</v>
      </c>
      <c r="Y304">
        <v>18</v>
      </c>
      <c r="Z304">
        <v>0</v>
      </c>
      <c r="AA304">
        <v>0</v>
      </c>
      <c r="AB304">
        <v>0</v>
      </c>
      <c r="AC304" t="s">
        <v>5803</v>
      </c>
      <c r="AD304">
        <v>125.91</v>
      </c>
      <c r="AE304">
        <v>9</v>
      </c>
      <c r="AF304" t="s">
        <v>714</v>
      </c>
      <c r="AG304">
        <v>0.68</v>
      </c>
      <c r="AH304">
        <v>6.35</v>
      </c>
      <c r="AI304">
        <v>3.26</v>
      </c>
      <c r="AJ304" t="s">
        <v>5099</v>
      </c>
      <c r="AK304" t="s">
        <v>5250</v>
      </c>
      <c r="AL304" t="s">
        <v>7295</v>
      </c>
      <c r="AM304" t="s">
        <v>7296</v>
      </c>
      <c r="AN304">
        <v>4.29</v>
      </c>
      <c r="AO304">
        <v>4.83</v>
      </c>
      <c r="AP304">
        <v>4</v>
      </c>
      <c r="AQ304">
        <v>4</v>
      </c>
      <c r="AR304">
        <v>10</v>
      </c>
      <c r="AS304">
        <v>0.6</v>
      </c>
      <c r="AT304">
        <v>0.3</v>
      </c>
      <c r="AU304">
        <v>0.3</v>
      </c>
      <c r="AV304">
        <v>16</v>
      </c>
      <c r="AW304">
        <v>223.84</v>
      </c>
      <c r="AX304">
        <v>16</v>
      </c>
      <c r="AY304" t="s">
        <v>7292</v>
      </c>
      <c r="AZ304" t="s">
        <v>5595</v>
      </c>
      <c r="BA304" t="s">
        <v>7292</v>
      </c>
      <c r="BB304" t="s">
        <v>86</v>
      </c>
      <c r="BC304" t="s">
        <v>86</v>
      </c>
      <c r="BD304" t="s">
        <v>86</v>
      </c>
      <c r="BE304">
        <v>221.74</v>
      </c>
      <c r="BF304">
        <v>0</v>
      </c>
      <c r="BG304">
        <v>0</v>
      </c>
      <c r="BH304">
        <v>0</v>
      </c>
      <c r="BI304">
        <v>3</v>
      </c>
      <c r="BJ304">
        <v>41.97</v>
      </c>
      <c r="BK304">
        <v>3</v>
      </c>
      <c r="BL304">
        <v>13.86</v>
      </c>
      <c r="BM304">
        <v>0.5</v>
      </c>
      <c r="BN304">
        <v>2.1</v>
      </c>
      <c r="BO304">
        <v>0</v>
      </c>
    </row>
    <row r="305" spans="1:67">
      <c r="A305" t="s">
        <v>72</v>
      </c>
      <c r="B305" t="s">
        <v>2845</v>
      </c>
      <c r="C305" t="s">
        <v>7297</v>
      </c>
      <c r="D305" t="s">
        <v>2847</v>
      </c>
      <c r="E305" t="s">
        <v>3404</v>
      </c>
      <c r="F305" t="s">
        <v>2847</v>
      </c>
      <c r="G305">
        <v>19003</v>
      </c>
      <c r="H305">
        <v>113</v>
      </c>
      <c r="I305">
        <v>37.84</v>
      </c>
      <c r="J305">
        <v>35.06</v>
      </c>
      <c r="K305">
        <v>0</v>
      </c>
      <c r="L305">
        <v>2.78</v>
      </c>
      <c r="M305">
        <v>0</v>
      </c>
      <c r="N305">
        <v>0</v>
      </c>
      <c r="O305">
        <v>0</v>
      </c>
      <c r="P305">
        <v>0</v>
      </c>
      <c r="Q305">
        <v>0</v>
      </c>
      <c r="R305" t="s">
        <v>5935</v>
      </c>
      <c r="S305">
        <v>40.97</v>
      </c>
      <c r="T305">
        <v>35.97</v>
      </c>
      <c r="U305">
        <v>0</v>
      </c>
      <c r="V305">
        <v>5</v>
      </c>
      <c r="W305">
        <v>0</v>
      </c>
      <c r="X305">
        <v>4</v>
      </c>
      <c r="Y305">
        <v>3</v>
      </c>
      <c r="Z305">
        <v>0</v>
      </c>
      <c r="AA305">
        <v>1</v>
      </c>
      <c r="AB305">
        <v>0</v>
      </c>
      <c r="AC305" t="s">
        <v>6769</v>
      </c>
      <c r="AD305">
        <v>35.97</v>
      </c>
      <c r="AE305">
        <v>3</v>
      </c>
      <c r="AF305" t="s">
        <v>173</v>
      </c>
      <c r="AG305">
        <v>0.33</v>
      </c>
      <c r="AH305">
        <v>1.99</v>
      </c>
      <c r="AI305">
        <v>1.08</v>
      </c>
      <c r="AJ305" t="s">
        <v>7298</v>
      </c>
      <c r="AK305" t="s">
        <v>429</v>
      </c>
      <c r="AL305" t="s">
        <v>7299</v>
      </c>
      <c r="AM305" t="s">
        <v>7300</v>
      </c>
      <c r="AN305">
        <v>9.46</v>
      </c>
      <c r="AO305">
        <v>2.52</v>
      </c>
      <c r="AP305">
        <v>3</v>
      </c>
      <c r="AQ305">
        <v>4</v>
      </c>
      <c r="AR305">
        <v>15</v>
      </c>
      <c r="AS305">
        <v>0.4</v>
      </c>
      <c r="AT305">
        <v>0.3</v>
      </c>
      <c r="AU305">
        <v>0.5</v>
      </c>
      <c r="AV305">
        <v>15</v>
      </c>
      <c r="AW305">
        <v>179.85</v>
      </c>
      <c r="AX305">
        <v>15</v>
      </c>
      <c r="AY305" t="s">
        <v>1489</v>
      </c>
      <c r="AZ305" t="s">
        <v>1489</v>
      </c>
      <c r="BA305" t="s">
        <v>1489</v>
      </c>
      <c r="BB305" t="s">
        <v>86</v>
      </c>
      <c r="BC305" t="s">
        <v>86</v>
      </c>
      <c r="BD305" t="s">
        <v>86</v>
      </c>
      <c r="BE305">
        <v>177.45</v>
      </c>
      <c r="BF305">
        <v>0</v>
      </c>
      <c r="BG305">
        <v>0</v>
      </c>
      <c r="BH305">
        <v>0</v>
      </c>
      <c r="BI305">
        <v>4</v>
      </c>
      <c r="BJ305">
        <v>47.96</v>
      </c>
      <c r="BK305">
        <v>4</v>
      </c>
      <c r="BL305">
        <v>11.83</v>
      </c>
      <c r="BM305">
        <v>0.5</v>
      </c>
      <c r="BN305">
        <v>2.4</v>
      </c>
      <c r="BO305">
        <v>0</v>
      </c>
    </row>
    <row r="306" spans="1:67">
      <c r="A306" t="s">
        <v>72</v>
      </c>
      <c r="B306" t="s">
        <v>3121</v>
      </c>
      <c r="C306" t="s">
        <v>3122</v>
      </c>
      <c r="D306" t="s">
        <v>3123</v>
      </c>
      <c r="E306" t="s">
        <v>7301</v>
      </c>
      <c r="F306" t="s">
        <v>3123</v>
      </c>
      <c r="G306">
        <v>15815</v>
      </c>
      <c r="H306">
        <v>205</v>
      </c>
      <c r="I306">
        <v>123.72</v>
      </c>
      <c r="J306">
        <v>104.42</v>
      </c>
      <c r="K306">
        <v>0</v>
      </c>
      <c r="L306">
        <v>19.3</v>
      </c>
      <c r="M306">
        <v>0</v>
      </c>
      <c r="N306">
        <v>0</v>
      </c>
      <c r="O306">
        <v>0</v>
      </c>
      <c r="P306">
        <v>0</v>
      </c>
      <c r="Q306">
        <v>0</v>
      </c>
      <c r="R306" t="s">
        <v>5935</v>
      </c>
      <c r="S306">
        <v>172.37</v>
      </c>
      <c r="T306">
        <v>145.39</v>
      </c>
      <c r="U306">
        <v>0</v>
      </c>
      <c r="V306">
        <v>26.98</v>
      </c>
      <c r="W306">
        <v>0</v>
      </c>
      <c r="X306">
        <v>13</v>
      </c>
      <c r="Y306">
        <v>11</v>
      </c>
      <c r="Z306">
        <v>0</v>
      </c>
      <c r="AA306">
        <v>2</v>
      </c>
      <c r="AB306">
        <v>0</v>
      </c>
      <c r="AC306" t="s">
        <v>5547</v>
      </c>
      <c r="AD306">
        <v>148.39</v>
      </c>
      <c r="AE306">
        <v>11</v>
      </c>
      <c r="AF306" t="s">
        <v>517</v>
      </c>
      <c r="AG306">
        <v>0.6</v>
      </c>
      <c r="AH306">
        <v>7.82</v>
      </c>
      <c r="AI306">
        <v>1.39</v>
      </c>
      <c r="AJ306" t="s">
        <v>7302</v>
      </c>
      <c r="AK306" t="s">
        <v>7303</v>
      </c>
      <c r="AL306" t="s">
        <v>7303</v>
      </c>
      <c r="AM306" t="s">
        <v>7304</v>
      </c>
      <c r="AN306">
        <v>9.52</v>
      </c>
      <c r="AO306">
        <v>8.25</v>
      </c>
      <c r="AP306">
        <v>2</v>
      </c>
      <c r="AQ306">
        <v>6</v>
      </c>
      <c r="AR306">
        <v>14</v>
      </c>
      <c r="AS306">
        <v>0.3</v>
      </c>
      <c r="AT306">
        <v>0.4</v>
      </c>
      <c r="AU306">
        <v>0.5</v>
      </c>
      <c r="AV306">
        <v>15</v>
      </c>
      <c r="AW306">
        <v>202.35</v>
      </c>
      <c r="AX306">
        <v>15</v>
      </c>
      <c r="AY306" t="s">
        <v>5626</v>
      </c>
      <c r="AZ306" t="s">
        <v>6411</v>
      </c>
      <c r="BA306" t="s">
        <v>5626</v>
      </c>
      <c r="BB306" t="s">
        <v>86</v>
      </c>
      <c r="BC306" t="s">
        <v>86</v>
      </c>
      <c r="BD306" t="s">
        <v>86</v>
      </c>
      <c r="BE306">
        <v>202.35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13.49</v>
      </c>
      <c r="BM306">
        <v>0.5</v>
      </c>
      <c r="BN306">
        <v>0</v>
      </c>
      <c r="BO306">
        <v>0</v>
      </c>
    </row>
    <row r="307" spans="1:67">
      <c r="A307" t="s">
        <v>72</v>
      </c>
      <c r="B307" t="s">
        <v>4054</v>
      </c>
      <c r="C307" t="s">
        <v>4055</v>
      </c>
      <c r="D307" t="s">
        <v>4056</v>
      </c>
      <c r="E307" t="s">
        <v>7305</v>
      </c>
      <c r="F307" t="s">
        <v>4056</v>
      </c>
      <c r="G307">
        <v>16547</v>
      </c>
      <c r="H307">
        <v>137</v>
      </c>
      <c r="I307">
        <v>115.46</v>
      </c>
      <c r="J307">
        <v>63.5</v>
      </c>
      <c r="K307">
        <v>0</v>
      </c>
      <c r="L307">
        <v>51.96</v>
      </c>
      <c r="M307">
        <v>0</v>
      </c>
      <c r="N307">
        <v>0</v>
      </c>
      <c r="O307">
        <v>0</v>
      </c>
      <c r="P307">
        <v>0</v>
      </c>
      <c r="Q307">
        <v>0</v>
      </c>
      <c r="R307" t="s">
        <v>5935</v>
      </c>
      <c r="S307">
        <v>144.88</v>
      </c>
      <c r="T307">
        <v>79.93</v>
      </c>
      <c r="U307">
        <v>0</v>
      </c>
      <c r="V307">
        <v>64.95</v>
      </c>
      <c r="W307">
        <v>0</v>
      </c>
      <c r="X307">
        <v>11</v>
      </c>
      <c r="Y307">
        <v>6</v>
      </c>
      <c r="Z307">
        <v>0</v>
      </c>
      <c r="AA307">
        <v>5</v>
      </c>
      <c r="AB307">
        <v>0</v>
      </c>
      <c r="AC307" t="s">
        <v>3079</v>
      </c>
      <c r="AD307">
        <v>130.89</v>
      </c>
      <c r="AE307">
        <v>10</v>
      </c>
      <c r="AF307" t="s">
        <v>1335</v>
      </c>
      <c r="AG307">
        <v>0.84</v>
      </c>
      <c r="AH307">
        <v>6.98</v>
      </c>
      <c r="AI307">
        <v>1.25</v>
      </c>
      <c r="AJ307" t="s">
        <v>2597</v>
      </c>
      <c r="AK307" t="s">
        <v>7306</v>
      </c>
      <c r="AL307" t="s">
        <v>1273</v>
      </c>
      <c r="AM307" t="s">
        <v>7307</v>
      </c>
      <c r="AN307">
        <v>10.5</v>
      </c>
      <c r="AO307">
        <v>7.7</v>
      </c>
      <c r="AP307">
        <v>10</v>
      </c>
      <c r="AQ307">
        <v>12</v>
      </c>
      <c r="AR307">
        <v>22</v>
      </c>
      <c r="AS307">
        <v>1.4</v>
      </c>
      <c r="AT307">
        <v>0.9</v>
      </c>
      <c r="AU307">
        <v>0.7</v>
      </c>
      <c r="AV307">
        <v>15</v>
      </c>
      <c r="AW307">
        <v>179.85</v>
      </c>
      <c r="AX307">
        <v>14</v>
      </c>
      <c r="AY307" t="s">
        <v>86</v>
      </c>
      <c r="AZ307" t="s">
        <v>86</v>
      </c>
      <c r="BA307" t="s">
        <v>86</v>
      </c>
      <c r="BB307" t="s">
        <v>86</v>
      </c>
      <c r="BC307" t="s">
        <v>86</v>
      </c>
      <c r="BD307" t="s">
        <v>86</v>
      </c>
      <c r="BE307">
        <v>146.37</v>
      </c>
      <c r="BF307">
        <v>0</v>
      </c>
      <c r="BG307">
        <v>0</v>
      </c>
      <c r="BH307">
        <v>0</v>
      </c>
      <c r="BI307">
        <v>9</v>
      </c>
      <c r="BJ307">
        <v>110.91</v>
      </c>
      <c r="BK307">
        <v>8</v>
      </c>
      <c r="BL307">
        <v>9.76</v>
      </c>
      <c r="BM307">
        <v>0.5</v>
      </c>
      <c r="BN307">
        <v>33.48</v>
      </c>
      <c r="BO307">
        <v>0</v>
      </c>
    </row>
    <row r="308" spans="1:67">
      <c r="A308" t="s">
        <v>72</v>
      </c>
      <c r="B308" t="s">
        <v>3182</v>
      </c>
      <c r="C308" t="s">
        <v>3183</v>
      </c>
      <c r="D308" t="s">
        <v>3184</v>
      </c>
      <c r="E308" t="s">
        <v>2318</v>
      </c>
      <c r="F308" t="s">
        <v>3184</v>
      </c>
      <c r="G308">
        <v>10486</v>
      </c>
      <c r="H308">
        <v>104</v>
      </c>
      <c r="I308">
        <v>56.66</v>
      </c>
      <c r="J308">
        <v>56.66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 t="s">
        <v>5935</v>
      </c>
      <c r="S308">
        <v>158.08</v>
      </c>
      <c r="T308">
        <v>158.08</v>
      </c>
      <c r="U308">
        <v>0</v>
      </c>
      <c r="V308">
        <v>0</v>
      </c>
      <c r="W308">
        <v>0</v>
      </c>
      <c r="X308">
        <v>12</v>
      </c>
      <c r="Y308">
        <v>12</v>
      </c>
      <c r="Z308">
        <v>0</v>
      </c>
      <c r="AA308">
        <v>0</v>
      </c>
      <c r="AB308">
        <v>0</v>
      </c>
      <c r="AC308" t="s">
        <v>450</v>
      </c>
      <c r="AD308">
        <v>158.08</v>
      </c>
      <c r="AE308">
        <v>12</v>
      </c>
      <c r="AF308" t="s">
        <v>1473</v>
      </c>
      <c r="AG308">
        <v>0.54</v>
      </c>
      <c r="AH308">
        <v>5.4</v>
      </c>
      <c r="AI308">
        <v>2.79</v>
      </c>
      <c r="AJ308" t="s">
        <v>702</v>
      </c>
      <c r="AK308" t="s">
        <v>6804</v>
      </c>
      <c r="AL308" t="s">
        <v>6804</v>
      </c>
      <c r="AM308" t="s">
        <v>7308</v>
      </c>
      <c r="AN308">
        <v>4.72</v>
      </c>
      <c r="AO308">
        <v>4.05</v>
      </c>
      <c r="AP308">
        <v>1</v>
      </c>
      <c r="AQ308">
        <v>3</v>
      </c>
      <c r="AR308">
        <v>9</v>
      </c>
      <c r="AS308">
        <v>0.1</v>
      </c>
      <c r="AT308">
        <v>0.2</v>
      </c>
      <c r="AU308">
        <v>0.3</v>
      </c>
      <c r="AV308">
        <v>14</v>
      </c>
      <c r="AW308">
        <v>184.66</v>
      </c>
      <c r="AX308">
        <v>14</v>
      </c>
      <c r="AY308" t="s">
        <v>6177</v>
      </c>
      <c r="AZ308" t="s">
        <v>5476</v>
      </c>
      <c r="BA308" t="s">
        <v>6177</v>
      </c>
      <c r="BB308" t="s">
        <v>86</v>
      </c>
      <c r="BC308" t="s">
        <v>86</v>
      </c>
      <c r="BD308" t="s">
        <v>86</v>
      </c>
      <c r="BE308">
        <v>184.66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13.19</v>
      </c>
      <c r="BM308">
        <v>0.5</v>
      </c>
      <c r="BN308">
        <v>0</v>
      </c>
      <c r="BO308">
        <v>0</v>
      </c>
    </row>
    <row r="309" spans="1:67">
      <c r="A309" t="s">
        <v>72</v>
      </c>
      <c r="B309" t="s">
        <v>2781</v>
      </c>
      <c r="C309" t="s">
        <v>5636</v>
      </c>
      <c r="D309" t="s">
        <v>2783</v>
      </c>
      <c r="E309" t="s">
        <v>3052</v>
      </c>
      <c r="F309" t="s">
        <v>2783</v>
      </c>
      <c r="G309">
        <v>34078</v>
      </c>
      <c r="H309">
        <v>118</v>
      </c>
      <c r="I309">
        <v>95.14</v>
      </c>
      <c r="J309">
        <v>85.1</v>
      </c>
      <c r="K309">
        <v>0</v>
      </c>
      <c r="L309">
        <v>10.04</v>
      </c>
      <c r="M309">
        <v>0</v>
      </c>
      <c r="N309">
        <v>0</v>
      </c>
      <c r="O309">
        <v>0</v>
      </c>
      <c r="P309">
        <v>0</v>
      </c>
      <c r="Q309">
        <v>0</v>
      </c>
      <c r="R309" t="s">
        <v>5935</v>
      </c>
      <c r="S309">
        <v>168.87</v>
      </c>
      <c r="T309">
        <v>103.92</v>
      </c>
      <c r="U309">
        <v>0</v>
      </c>
      <c r="V309">
        <v>64.95</v>
      </c>
      <c r="W309">
        <v>0</v>
      </c>
      <c r="X309">
        <v>13</v>
      </c>
      <c r="Y309">
        <v>8</v>
      </c>
      <c r="Z309">
        <v>0</v>
      </c>
      <c r="AA309">
        <v>5</v>
      </c>
      <c r="AB309">
        <v>0</v>
      </c>
      <c r="AC309" t="s">
        <v>7309</v>
      </c>
      <c r="AD309">
        <v>168.87</v>
      </c>
      <c r="AE309">
        <v>13</v>
      </c>
      <c r="AF309" t="s">
        <v>1293</v>
      </c>
      <c r="AG309">
        <v>0.81</v>
      </c>
      <c r="AH309">
        <v>2.79</v>
      </c>
      <c r="AI309">
        <v>1.77</v>
      </c>
      <c r="AJ309" t="s">
        <v>7310</v>
      </c>
      <c r="AK309" t="s">
        <v>5676</v>
      </c>
      <c r="AL309" t="s">
        <v>1878</v>
      </c>
      <c r="AM309" t="s">
        <v>7311</v>
      </c>
      <c r="AN309">
        <v>7.32</v>
      </c>
      <c r="AO309">
        <v>6.8</v>
      </c>
      <c r="AP309">
        <v>3</v>
      </c>
      <c r="AQ309">
        <v>4</v>
      </c>
      <c r="AR309">
        <v>11</v>
      </c>
      <c r="AS309">
        <v>0.4</v>
      </c>
      <c r="AT309">
        <v>0.3</v>
      </c>
      <c r="AU309">
        <v>0.4</v>
      </c>
      <c r="AV309">
        <v>14</v>
      </c>
      <c r="AW309">
        <v>181.86</v>
      </c>
      <c r="AX309">
        <v>14</v>
      </c>
      <c r="AY309" t="s">
        <v>2550</v>
      </c>
      <c r="AZ309" t="s">
        <v>7312</v>
      </c>
      <c r="BA309" t="s">
        <v>2550</v>
      </c>
      <c r="BB309" t="s">
        <v>86</v>
      </c>
      <c r="BC309" t="s">
        <v>86</v>
      </c>
      <c r="BD309" t="s">
        <v>86</v>
      </c>
      <c r="BE309">
        <v>181.21</v>
      </c>
      <c r="BF309">
        <v>0</v>
      </c>
      <c r="BG309">
        <v>0</v>
      </c>
      <c r="BH309">
        <v>0</v>
      </c>
      <c r="BI309">
        <v>1</v>
      </c>
      <c r="BJ309">
        <v>12.99</v>
      </c>
      <c r="BK309">
        <v>1</v>
      </c>
      <c r="BL309">
        <v>12.94</v>
      </c>
      <c r="BM309">
        <v>0.5</v>
      </c>
      <c r="BN309">
        <v>0.65</v>
      </c>
      <c r="BO309">
        <v>0</v>
      </c>
    </row>
    <row r="310" spans="1:67">
      <c r="A310" t="s">
        <v>72</v>
      </c>
      <c r="B310" t="s">
        <v>7313</v>
      </c>
      <c r="C310" t="s">
        <v>7314</v>
      </c>
      <c r="D310" t="s">
        <v>7315</v>
      </c>
      <c r="E310" t="s">
        <v>5895</v>
      </c>
      <c r="F310" t="s">
        <v>7315</v>
      </c>
      <c r="G310">
        <v>19452</v>
      </c>
      <c r="H310">
        <v>173</v>
      </c>
      <c r="I310">
        <v>159.29</v>
      </c>
      <c r="J310">
        <v>156.43</v>
      </c>
      <c r="K310">
        <v>0</v>
      </c>
      <c r="L310">
        <v>2.86</v>
      </c>
      <c r="M310">
        <v>0</v>
      </c>
      <c r="N310">
        <v>0</v>
      </c>
      <c r="O310">
        <v>0</v>
      </c>
      <c r="P310">
        <v>0</v>
      </c>
      <c r="Q310">
        <v>0</v>
      </c>
      <c r="R310" t="s">
        <v>5935</v>
      </c>
      <c r="S310">
        <v>322.85</v>
      </c>
      <c r="T310">
        <v>299.86</v>
      </c>
      <c r="U310">
        <v>0</v>
      </c>
      <c r="V310">
        <v>22.99</v>
      </c>
      <c r="W310">
        <v>0</v>
      </c>
      <c r="X310">
        <v>15</v>
      </c>
      <c r="Y310">
        <v>14</v>
      </c>
      <c r="Z310">
        <v>0</v>
      </c>
      <c r="AA310">
        <v>1</v>
      </c>
      <c r="AB310">
        <v>0</v>
      </c>
      <c r="AC310" t="s">
        <v>5553</v>
      </c>
      <c r="AD310">
        <v>298.87</v>
      </c>
      <c r="AE310">
        <v>13</v>
      </c>
      <c r="AF310" t="s">
        <v>290</v>
      </c>
      <c r="AG310">
        <v>0.92</v>
      </c>
      <c r="AH310">
        <v>8.19</v>
      </c>
      <c r="AI310">
        <v>2.03</v>
      </c>
      <c r="AJ310" t="s">
        <v>2944</v>
      </c>
      <c r="AK310" t="s">
        <v>7316</v>
      </c>
      <c r="AL310" t="s">
        <v>5410</v>
      </c>
      <c r="AM310" t="s">
        <v>7317</v>
      </c>
      <c r="AN310">
        <v>10.62</v>
      </c>
      <c r="AO310">
        <v>11.38</v>
      </c>
      <c r="AP310">
        <v>20</v>
      </c>
      <c r="AQ310">
        <v>25</v>
      </c>
      <c r="AR310">
        <v>25</v>
      </c>
      <c r="AS310">
        <v>2.9</v>
      </c>
      <c r="AT310">
        <v>1.8</v>
      </c>
      <c r="AU310">
        <v>0.8</v>
      </c>
      <c r="AV310">
        <v>14</v>
      </c>
      <c r="AW310">
        <v>321.86</v>
      </c>
      <c r="AX310">
        <v>14</v>
      </c>
      <c r="AY310" t="s">
        <v>86</v>
      </c>
      <c r="AZ310" t="s">
        <v>86</v>
      </c>
      <c r="BA310" t="s">
        <v>86</v>
      </c>
      <c r="BB310" t="s">
        <v>86</v>
      </c>
      <c r="BC310" t="s">
        <v>86</v>
      </c>
      <c r="BD310" t="s">
        <v>86</v>
      </c>
      <c r="BE310">
        <v>298.86</v>
      </c>
      <c r="BF310">
        <v>0</v>
      </c>
      <c r="BG310">
        <v>0</v>
      </c>
      <c r="BH310">
        <v>0</v>
      </c>
      <c r="BI310">
        <v>10</v>
      </c>
      <c r="BJ310">
        <v>229.9</v>
      </c>
      <c r="BK310">
        <v>10</v>
      </c>
      <c r="BL310">
        <v>21.35</v>
      </c>
      <c r="BM310">
        <v>0.5</v>
      </c>
      <c r="BN310">
        <v>23</v>
      </c>
      <c r="BO310">
        <v>0</v>
      </c>
    </row>
    <row r="311" spans="1:67">
      <c r="A311" t="s">
        <v>72</v>
      </c>
      <c r="B311" t="s">
        <v>3191</v>
      </c>
      <c r="C311" t="s">
        <v>3192</v>
      </c>
      <c r="D311" t="s">
        <v>3193</v>
      </c>
      <c r="E311" t="s">
        <v>1925</v>
      </c>
      <c r="F311" t="s">
        <v>3193</v>
      </c>
      <c r="G311">
        <v>17896</v>
      </c>
      <c r="H311">
        <v>105</v>
      </c>
      <c r="I311">
        <v>75.96</v>
      </c>
      <c r="J311">
        <v>45.92</v>
      </c>
      <c r="K311">
        <v>0</v>
      </c>
      <c r="L311">
        <v>30.04</v>
      </c>
      <c r="M311">
        <v>0</v>
      </c>
      <c r="N311">
        <v>0</v>
      </c>
      <c r="O311">
        <v>0</v>
      </c>
      <c r="P311">
        <v>0</v>
      </c>
      <c r="Q311">
        <v>0</v>
      </c>
      <c r="R311" t="s">
        <v>5935</v>
      </c>
      <c r="S311">
        <v>179.91</v>
      </c>
      <c r="T311">
        <v>79.96</v>
      </c>
      <c r="U311">
        <v>0</v>
      </c>
      <c r="V311">
        <v>99.95</v>
      </c>
      <c r="W311">
        <v>0</v>
      </c>
      <c r="X311">
        <v>9</v>
      </c>
      <c r="Y311">
        <v>4</v>
      </c>
      <c r="Z311">
        <v>0</v>
      </c>
      <c r="AA311">
        <v>5</v>
      </c>
      <c r="AB311">
        <v>0</v>
      </c>
      <c r="AC311" t="s">
        <v>5374</v>
      </c>
      <c r="AD311">
        <v>179.91</v>
      </c>
      <c r="AE311">
        <v>9</v>
      </c>
      <c r="AF311" t="s">
        <v>173</v>
      </c>
      <c r="AG311">
        <v>0.72</v>
      </c>
      <c r="AH311">
        <v>4.24</v>
      </c>
      <c r="AI311">
        <v>2.37</v>
      </c>
      <c r="AJ311" t="s">
        <v>5035</v>
      </c>
      <c r="AK311" t="s">
        <v>4865</v>
      </c>
      <c r="AL311" t="s">
        <v>7318</v>
      </c>
      <c r="AM311" t="s">
        <v>7319</v>
      </c>
      <c r="AN311">
        <v>8.44</v>
      </c>
      <c r="AO311">
        <v>5.84</v>
      </c>
      <c r="AP311">
        <v>1</v>
      </c>
      <c r="AQ311">
        <v>6</v>
      </c>
      <c r="AR311">
        <v>13</v>
      </c>
      <c r="AS311">
        <v>0.1</v>
      </c>
      <c r="AT311">
        <v>0.4</v>
      </c>
      <c r="AU311">
        <v>0.4</v>
      </c>
      <c r="AV311">
        <v>13</v>
      </c>
      <c r="AW311">
        <v>259.87</v>
      </c>
      <c r="AX311">
        <v>13</v>
      </c>
      <c r="AY311" t="s">
        <v>7320</v>
      </c>
      <c r="AZ311" t="s">
        <v>7321</v>
      </c>
      <c r="BA311" t="s">
        <v>7320</v>
      </c>
      <c r="BB311" t="s">
        <v>86</v>
      </c>
      <c r="BC311" t="s">
        <v>86</v>
      </c>
      <c r="BD311" t="s">
        <v>86</v>
      </c>
      <c r="BE311">
        <v>237.87</v>
      </c>
      <c r="BF311">
        <v>0</v>
      </c>
      <c r="BG311">
        <v>0</v>
      </c>
      <c r="BH311">
        <v>0</v>
      </c>
      <c r="BI311">
        <v>11</v>
      </c>
      <c r="BJ311">
        <v>219.89</v>
      </c>
      <c r="BK311">
        <v>11</v>
      </c>
      <c r="BL311">
        <v>18.3</v>
      </c>
      <c r="BM311">
        <v>0.4</v>
      </c>
      <c r="BN311">
        <v>22</v>
      </c>
      <c r="BO311">
        <v>0</v>
      </c>
    </row>
    <row r="312" spans="1:67">
      <c r="A312" t="s">
        <v>72</v>
      </c>
      <c r="B312" t="s">
        <v>2965</v>
      </c>
      <c r="C312" t="s">
        <v>2966</v>
      </c>
      <c r="D312" t="s">
        <v>2967</v>
      </c>
      <c r="E312" t="s">
        <v>206</v>
      </c>
      <c r="F312" t="s">
        <v>2967</v>
      </c>
      <c r="G312">
        <v>39994</v>
      </c>
      <c r="H312">
        <v>105</v>
      </c>
      <c r="I312">
        <v>89.77</v>
      </c>
      <c r="J312">
        <v>85.78</v>
      </c>
      <c r="K312">
        <v>0</v>
      </c>
      <c r="L312">
        <v>3.99</v>
      </c>
      <c r="M312">
        <v>0</v>
      </c>
      <c r="N312">
        <v>0</v>
      </c>
      <c r="O312">
        <v>0</v>
      </c>
      <c r="P312">
        <v>0</v>
      </c>
      <c r="Q312">
        <v>0</v>
      </c>
      <c r="R312" t="s">
        <v>5935</v>
      </c>
      <c r="S312">
        <v>90.39</v>
      </c>
      <c r="T312">
        <v>80.4</v>
      </c>
      <c r="U312">
        <v>0</v>
      </c>
      <c r="V312">
        <v>9.99</v>
      </c>
      <c r="W312">
        <v>0</v>
      </c>
      <c r="X312">
        <v>11</v>
      </c>
      <c r="Y312">
        <v>10</v>
      </c>
      <c r="Z312">
        <v>0</v>
      </c>
      <c r="AA312">
        <v>1</v>
      </c>
      <c r="AB312">
        <v>0</v>
      </c>
      <c r="AC312" t="s">
        <v>681</v>
      </c>
      <c r="AD312">
        <v>90.39</v>
      </c>
      <c r="AE312">
        <v>11</v>
      </c>
      <c r="AF312" t="s">
        <v>2705</v>
      </c>
      <c r="AG312">
        <v>0.85</v>
      </c>
      <c r="AH312">
        <v>2.24</v>
      </c>
      <c r="AI312">
        <v>1.01</v>
      </c>
      <c r="AJ312" t="s">
        <v>5651</v>
      </c>
      <c r="AK312" t="s">
        <v>7322</v>
      </c>
      <c r="AL312" t="s">
        <v>7322</v>
      </c>
      <c r="AM312" t="s">
        <v>2904</v>
      </c>
      <c r="AN312">
        <v>8.16</v>
      </c>
      <c r="AO312">
        <v>6.91</v>
      </c>
      <c r="AP312">
        <v>2</v>
      </c>
      <c r="AQ312">
        <v>6</v>
      </c>
      <c r="AR312">
        <v>14</v>
      </c>
      <c r="AS312">
        <v>0.3</v>
      </c>
      <c r="AT312">
        <v>0.4</v>
      </c>
      <c r="AU312">
        <v>0.5</v>
      </c>
      <c r="AV312">
        <v>13</v>
      </c>
      <c r="AW312">
        <v>106.37</v>
      </c>
      <c r="AX312">
        <v>13</v>
      </c>
      <c r="AY312" t="s">
        <v>7323</v>
      </c>
      <c r="AZ312" t="s">
        <v>7324</v>
      </c>
      <c r="BA312" t="s">
        <v>7323</v>
      </c>
      <c r="BB312" t="s">
        <v>86</v>
      </c>
      <c r="BC312" t="s">
        <v>86</v>
      </c>
      <c r="BD312" t="s">
        <v>86</v>
      </c>
      <c r="BE312">
        <v>106.37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8.18</v>
      </c>
      <c r="BM312">
        <v>0.4</v>
      </c>
      <c r="BN312">
        <v>0</v>
      </c>
      <c r="BO312">
        <v>0</v>
      </c>
    </row>
    <row r="313" spans="1:67">
      <c r="A313" t="s">
        <v>72</v>
      </c>
      <c r="B313" t="s">
        <v>2984</v>
      </c>
      <c r="C313" t="s">
        <v>2985</v>
      </c>
      <c r="D313" t="s">
        <v>2986</v>
      </c>
      <c r="E313" t="s">
        <v>5628</v>
      </c>
      <c r="F313" t="s">
        <v>2986</v>
      </c>
      <c r="G313">
        <v>3449</v>
      </c>
      <c r="H313">
        <v>59</v>
      </c>
      <c r="I313">
        <v>20.54</v>
      </c>
      <c r="J313">
        <v>20.54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 t="s">
        <v>5935</v>
      </c>
      <c r="S313">
        <v>64.15</v>
      </c>
      <c r="T313">
        <v>64.15</v>
      </c>
      <c r="U313">
        <v>0</v>
      </c>
      <c r="V313">
        <v>0</v>
      </c>
      <c r="W313">
        <v>0</v>
      </c>
      <c r="X313">
        <v>5</v>
      </c>
      <c r="Y313">
        <v>5</v>
      </c>
      <c r="Z313">
        <v>0</v>
      </c>
      <c r="AA313">
        <v>0</v>
      </c>
      <c r="AB313">
        <v>0</v>
      </c>
      <c r="AC313" t="s">
        <v>2675</v>
      </c>
      <c r="AD313">
        <v>64.15</v>
      </c>
      <c r="AE313">
        <v>5</v>
      </c>
      <c r="AF313" t="s">
        <v>3038</v>
      </c>
      <c r="AG313">
        <v>0.35</v>
      </c>
      <c r="AH313">
        <v>5.96</v>
      </c>
      <c r="AI313">
        <v>3.12</v>
      </c>
      <c r="AJ313" t="s">
        <v>7325</v>
      </c>
      <c r="AK313" t="s">
        <v>7326</v>
      </c>
      <c r="AL313" t="s">
        <v>828</v>
      </c>
      <c r="AM313" t="s">
        <v>7327</v>
      </c>
      <c r="AN313">
        <v>4.11</v>
      </c>
      <c r="AO313">
        <v>1.71</v>
      </c>
      <c r="AP313">
        <v>3</v>
      </c>
      <c r="AQ313">
        <v>8</v>
      </c>
      <c r="AR313">
        <v>12</v>
      </c>
      <c r="AS313">
        <v>0.4</v>
      </c>
      <c r="AT313">
        <v>0.6</v>
      </c>
      <c r="AU313">
        <v>0.4</v>
      </c>
      <c r="AV313">
        <v>12</v>
      </c>
      <c r="AW313">
        <v>154.68</v>
      </c>
      <c r="AX313">
        <v>12</v>
      </c>
      <c r="AY313" t="s">
        <v>1612</v>
      </c>
      <c r="AZ313" t="s">
        <v>7246</v>
      </c>
      <c r="BA313" t="s">
        <v>1612</v>
      </c>
      <c r="BB313" t="s">
        <v>86</v>
      </c>
      <c r="BC313" t="s">
        <v>86</v>
      </c>
      <c r="BD313" t="s">
        <v>86</v>
      </c>
      <c r="BE313">
        <v>154.05</v>
      </c>
      <c r="BF313">
        <v>1</v>
      </c>
      <c r="BG313">
        <v>12.99</v>
      </c>
      <c r="BH313">
        <v>1</v>
      </c>
      <c r="BI313">
        <v>1</v>
      </c>
      <c r="BJ313">
        <v>12.59</v>
      </c>
      <c r="BK313">
        <v>1</v>
      </c>
      <c r="BL313">
        <v>12.84</v>
      </c>
      <c r="BM313">
        <v>0.4</v>
      </c>
      <c r="BN313">
        <v>0.63</v>
      </c>
      <c r="BO313">
        <v>0</v>
      </c>
    </row>
    <row r="314" spans="1:67">
      <c r="A314" t="s">
        <v>72</v>
      </c>
      <c r="B314" t="s">
        <v>3270</v>
      </c>
      <c r="C314" t="s">
        <v>3271</v>
      </c>
      <c r="D314" t="s">
        <v>3272</v>
      </c>
      <c r="E314" t="s">
        <v>1291</v>
      </c>
      <c r="F314" t="s">
        <v>3272</v>
      </c>
      <c r="G314">
        <v>14514</v>
      </c>
      <c r="H314">
        <v>113</v>
      </c>
      <c r="I314">
        <v>83.49</v>
      </c>
      <c r="J314">
        <v>83.49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 t="s">
        <v>5935</v>
      </c>
      <c r="S314">
        <v>180.37</v>
      </c>
      <c r="T314">
        <v>180.37</v>
      </c>
      <c r="U314">
        <v>0</v>
      </c>
      <c r="V314">
        <v>0</v>
      </c>
      <c r="W314">
        <v>0</v>
      </c>
      <c r="X314">
        <v>13</v>
      </c>
      <c r="Y314">
        <v>13</v>
      </c>
      <c r="Z314">
        <v>0</v>
      </c>
      <c r="AA314">
        <v>0</v>
      </c>
      <c r="AB314">
        <v>0</v>
      </c>
      <c r="AC314" t="s">
        <v>3113</v>
      </c>
      <c r="AD314">
        <v>139.4</v>
      </c>
      <c r="AE314">
        <v>10</v>
      </c>
      <c r="AF314" t="s">
        <v>628</v>
      </c>
      <c r="AG314">
        <v>0.74</v>
      </c>
      <c r="AH314">
        <v>5.75</v>
      </c>
      <c r="AI314">
        <v>2.16</v>
      </c>
      <c r="AJ314" t="s">
        <v>3304</v>
      </c>
      <c r="AK314" t="s">
        <v>7328</v>
      </c>
      <c r="AL314" t="s">
        <v>7328</v>
      </c>
      <c r="AM314" t="s">
        <v>7329</v>
      </c>
      <c r="AN314">
        <v>6.42</v>
      </c>
      <c r="AO314">
        <v>6.96</v>
      </c>
      <c r="AP314">
        <v>1</v>
      </c>
      <c r="AQ314">
        <v>5</v>
      </c>
      <c r="AR314">
        <v>11</v>
      </c>
      <c r="AS314">
        <v>0.1</v>
      </c>
      <c r="AT314">
        <v>0.4</v>
      </c>
      <c r="AU314">
        <v>0.4</v>
      </c>
      <c r="AV314">
        <v>12</v>
      </c>
      <c r="AW314">
        <v>166.38</v>
      </c>
      <c r="AX314">
        <v>12</v>
      </c>
      <c r="AY314" t="s">
        <v>5557</v>
      </c>
      <c r="AZ314" t="s">
        <v>7330</v>
      </c>
      <c r="BA314" t="s">
        <v>5557</v>
      </c>
      <c r="BB314" t="s">
        <v>86</v>
      </c>
      <c r="BC314" t="s">
        <v>86</v>
      </c>
      <c r="BD314" t="s">
        <v>86</v>
      </c>
      <c r="BE314">
        <v>166.38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13.87</v>
      </c>
      <c r="BM314">
        <v>0.4</v>
      </c>
      <c r="BN314">
        <v>0</v>
      </c>
      <c r="BO314">
        <v>0</v>
      </c>
    </row>
    <row r="315" spans="1:67">
      <c r="A315" t="s">
        <v>72</v>
      </c>
      <c r="B315" t="s">
        <v>3162</v>
      </c>
      <c r="C315" t="s">
        <v>3163</v>
      </c>
      <c r="D315" t="s">
        <v>3164</v>
      </c>
      <c r="E315" t="s">
        <v>1125</v>
      </c>
      <c r="F315" t="s">
        <v>3164</v>
      </c>
      <c r="G315">
        <v>15699</v>
      </c>
      <c r="H315">
        <v>89</v>
      </c>
      <c r="I315">
        <v>64.51</v>
      </c>
      <c r="J315">
        <v>52.83</v>
      </c>
      <c r="K315">
        <v>0</v>
      </c>
      <c r="L315">
        <v>11.68</v>
      </c>
      <c r="M315">
        <v>0</v>
      </c>
      <c r="N315">
        <v>0</v>
      </c>
      <c r="O315">
        <v>0</v>
      </c>
      <c r="P315">
        <v>0</v>
      </c>
      <c r="Q315">
        <v>0</v>
      </c>
      <c r="R315" t="s">
        <v>5935</v>
      </c>
      <c r="S315">
        <v>172.91</v>
      </c>
      <c r="T315">
        <v>152.92</v>
      </c>
      <c r="U315">
        <v>0</v>
      </c>
      <c r="V315">
        <v>19.99</v>
      </c>
      <c r="W315">
        <v>0</v>
      </c>
      <c r="X315">
        <v>9</v>
      </c>
      <c r="Y315">
        <v>8</v>
      </c>
      <c r="Z315">
        <v>0</v>
      </c>
      <c r="AA315">
        <v>1</v>
      </c>
      <c r="AB315">
        <v>0</v>
      </c>
      <c r="AC315" t="s">
        <v>2725</v>
      </c>
      <c r="AD315">
        <v>139.93</v>
      </c>
      <c r="AE315">
        <v>7</v>
      </c>
      <c r="AF315" t="s">
        <v>1144</v>
      </c>
      <c r="AG315">
        <v>0.72</v>
      </c>
      <c r="AH315">
        <v>4.11</v>
      </c>
      <c r="AI315">
        <v>2.68</v>
      </c>
      <c r="AJ315" t="s">
        <v>7331</v>
      </c>
      <c r="AK315" t="s">
        <v>7332</v>
      </c>
      <c r="AL315" t="s">
        <v>6387</v>
      </c>
      <c r="AM315" t="s">
        <v>7333</v>
      </c>
      <c r="AN315">
        <v>7.17</v>
      </c>
      <c r="AO315">
        <v>5.38</v>
      </c>
      <c r="AP315">
        <v>1</v>
      </c>
      <c r="AQ315">
        <v>5</v>
      </c>
      <c r="AR315">
        <v>12</v>
      </c>
      <c r="AS315">
        <v>0.1</v>
      </c>
      <c r="AT315">
        <v>0.4</v>
      </c>
      <c r="AU315">
        <v>0.4</v>
      </c>
      <c r="AV315">
        <v>12</v>
      </c>
      <c r="AW315">
        <v>239.88</v>
      </c>
      <c r="AX315">
        <v>12</v>
      </c>
      <c r="AY315" t="s">
        <v>86</v>
      </c>
      <c r="AZ315" t="s">
        <v>86</v>
      </c>
      <c r="BA315" t="s">
        <v>86</v>
      </c>
      <c r="BB315" t="s">
        <v>86</v>
      </c>
      <c r="BC315" t="s">
        <v>86</v>
      </c>
      <c r="BD315" t="s">
        <v>86</v>
      </c>
      <c r="BE315">
        <v>223.88</v>
      </c>
      <c r="BF315">
        <v>0</v>
      </c>
      <c r="BG315">
        <v>0</v>
      </c>
      <c r="BH315">
        <v>0</v>
      </c>
      <c r="BI315">
        <v>8</v>
      </c>
      <c r="BJ315">
        <v>159.92</v>
      </c>
      <c r="BK315">
        <v>8</v>
      </c>
      <c r="BL315">
        <v>18.66</v>
      </c>
      <c r="BM315">
        <v>0.4</v>
      </c>
      <c r="BN315">
        <v>16</v>
      </c>
      <c r="BO315">
        <v>0</v>
      </c>
    </row>
    <row r="316" spans="1:67">
      <c r="A316" t="s">
        <v>72</v>
      </c>
      <c r="B316" t="s">
        <v>3013</v>
      </c>
      <c r="C316" t="s">
        <v>3014</v>
      </c>
      <c r="D316" t="s">
        <v>3015</v>
      </c>
      <c r="E316" t="s">
        <v>846</v>
      </c>
      <c r="F316" t="s">
        <v>3015</v>
      </c>
      <c r="G316">
        <v>8568</v>
      </c>
      <c r="H316">
        <v>91</v>
      </c>
      <c r="I316">
        <v>41.71</v>
      </c>
      <c r="J316">
        <v>40.05</v>
      </c>
      <c r="K316">
        <v>0</v>
      </c>
      <c r="L316">
        <v>1.66</v>
      </c>
      <c r="M316">
        <v>0</v>
      </c>
      <c r="N316">
        <v>0</v>
      </c>
      <c r="O316">
        <v>0</v>
      </c>
      <c r="P316">
        <v>0</v>
      </c>
      <c r="Q316">
        <v>0</v>
      </c>
      <c r="R316" t="s">
        <v>5935</v>
      </c>
      <c r="S316">
        <v>96.31</v>
      </c>
      <c r="T316">
        <v>96.31</v>
      </c>
      <c r="U316">
        <v>0</v>
      </c>
      <c r="V316">
        <v>0</v>
      </c>
      <c r="W316">
        <v>0</v>
      </c>
      <c r="X316">
        <v>9</v>
      </c>
      <c r="Y316">
        <v>9</v>
      </c>
      <c r="Z316">
        <v>0</v>
      </c>
      <c r="AA316">
        <v>0</v>
      </c>
      <c r="AB316">
        <v>0</v>
      </c>
      <c r="AC316" t="s">
        <v>2618</v>
      </c>
      <c r="AD316">
        <v>59.44</v>
      </c>
      <c r="AE316">
        <v>6</v>
      </c>
      <c r="AF316" t="s">
        <v>296</v>
      </c>
      <c r="AG316">
        <v>0.46</v>
      </c>
      <c r="AH316">
        <v>4.87</v>
      </c>
      <c r="AI316">
        <v>2.31</v>
      </c>
      <c r="AJ316" t="s">
        <v>7334</v>
      </c>
      <c r="AK316" t="s">
        <v>1192</v>
      </c>
      <c r="AL316" t="s">
        <v>1192</v>
      </c>
      <c r="AM316" t="s">
        <v>7335</v>
      </c>
      <c r="AN316">
        <v>4.63</v>
      </c>
      <c r="AO316">
        <v>3.79</v>
      </c>
      <c r="AP316">
        <v>0</v>
      </c>
      <c r="AQ316">
        <v>1</v>
      </c>
      <c r="AR316">
        <v>5</v>
      </c>
      <c r="AS316">
        <v>0</v>
      </c>
      <c r="AT316">
        <v>0.1</v>
      </c>
      <c r="AU316">
        <v>0.2</v>
      </c>
      <c r="AV316">
        <v>11</v>
      </c>
      <c r="AW316">
        <v>109.39</v>
      </c>
      <c r="AX316">
        <v>11</v>
      </c>
      <c r="AY316" t="s">
        <v>7163</v>
      </c>
      <c r="AZ316" t="s">
        <v>7336</v>
      </c>
      <c r="BA316" t="s">
        <v>7163</v>
      </c>
      <c r="BB316" t="s">
        <v>86</v>
      </c>
      <c r="BC316" t="s">
        <v>86</v>
      </c>
      <c r="BD316" t="s">
        <v>86</v>
      </c>
      <c r="BE316">
        <v>109.39</v>
      </c>
      <c r="BF316">
        <v>1</v>
      </c>
      <c r="BG316">
        <v>9.49</v>
      </c>
      <c r="BH316">
        <v>1</v>
      </c>
      <c r="BI316">
        <v>0</v>
      </c>
      <c r="BJ316">
        <v>0</v>
      </c>
      <c r="BK316">
        <v>0</v>
      </c>
      <c r="BL316">
        <v>9.94</v>
      </c>
      <c r="BM316">
        <v>0.4</v>
      </c>
      <c r="BN316">
        <v>0</v>
      </c>
      <c r="BO316">
        <v>0</v>
      </c>
    </row>
    <row r="317" spans="1:67">
      <c r="A317" t="s">
        <v>72</v>
      </c>
      <c r="B317" t="s">
        <v>2890</v>
      </c>
      <c r="C317" t="s">
        <v>7337</v>
      </c>
      <c r="D317" t="s">
        <v>2892</v>
      </c>
      <c r="E317" t="s">
        <v>7338</v>
      </c>
      <c r="F317" t="s">
        <v>2892</v>
      </c>
      <c r="G317">
        <v>14421</v>
      </c>
      <c r="H317">
        <v>109</v>
      </c>
      <c r="I317">
        <v>61.14</v>
      </c>
      <c r="J317">
        <v>60.03</v>
      </c>
      <c r="K317">
        <v>0</v>
      </c>
      <c r="L317">
        <v>1.11</v>
      </c>
      <c r="M317">
        <v>0</v>
      </c>
      <c r="N317">
        <v>0</v>
      </c>
      <c r="O317">
        <v>0</v>
      </c>
      <c r="P317">
        <v>0</v>
      </c>
      <c r="Q317">
        <v>0</v>
      </c>
      <c r="R317" t="s">
        <v>5935</v>
      </c>
      <c r="S317">
        <v>132.81</v>
      </c>
      <c r="T317">
        <v>132.81</v>
      </c>
      <c r="U317">
        <v>0</v>
      </c>
      <c r="V317">
        <v>0</v>
      </c>
      <c r="W317">
        <v>0</v>
      </c>
      <c r="X317">
        <v>11</v>
      </c>
      <c r="Y317">
        <v>11</v>
      </c>
      <c r="Z317">
        <v>0</v>
      </c>
      <c r="AA317">
        <v>0</v>
      </c>
      <c r="AB317">
        <v>0</v>
      </c>
      <c r="AC317" t="s">
        <v>86</v>
      </c>
      <c r="AD317">
        <v>90.04</v>
      </c>
      <c r="AE317">
        <v>8</v>
      </c>
      <c r="AF317" t="s">
        <v>105</v>
      </c>
      <c r="AG317">
        <v>0.56</v>
      </c>
      <c r="AH317">
        <v>4.24</v>
      </c>
      <c r="AI317">
        <v>2.17</v>
      </c>
      <c r="AJ317" t="s">
        <v>1601</v>
      </c>
      <c r="AK317" t="s">
        <v>5234</v>
      </c>
      <c r="AL317" t="s">
        <v>5234</v>
      </c>
      <c r="AM317" t="s">
        <v>7339</v>
      </c>
      <c r="AN317">
        <v>5.56</v>
      </c>
      <c r="AO317">
        <v>5.56</v>
      </c>
      <c r="AP317">
        <v>4</v>
      </c>
      <c r="AQ317">
        <v>8</v>
      </c>
      <c r="AR317">
        <v>10</v>
      </c>
      <c r="AS317">
        <v>0.6</v>
      </c>
      <c r="AT317">
        <v>0.6</v>
      </c>
      <c r="AU317">
        <v>0.3</v>
      </c>
      <c r="AV317">
        <v>11</v>
      </c>
      <c r="AW317">
        <v>123.49</v>
      </c>
      <c r="AX317">
        <v>11</v>
      </c>
      <c r="AY317" t="s">
        <v>3010</v>
      </c>
      <c r="AZ317" t="s">
        <v>7340</v>
      </c>
      <c r="BA317" t="s">
        <v>3010</v>
      </c>
      <c r="BB317" t="s">
        <v>86</v>
      </c>
      <c r="BC317" t="s">
        <v>86</v>
      </c>
      <c r="BD317" t="s">
        <v>86</v>
      </c>
      <c r="BE317">
        <v>123.49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11.23</v>
      </c>
      <c r="BM317">
        <v>0.4</v>
      </c>
      <c r="BN317">
        <v>0</v>
      </c>
      <c r="BO317">
        <v>0</v>
      </c>
    </row>
    <row r="318" spans="1:67">
      <c r="A318" t="s">
        <v>72</v>
      </c>
      <c r="B318" t="s">
        <v>3153</v>
      </c>
      <c r="C318" t="s">
        <v>3154</v>
      </c>
      <c r="D318" t="s">
        <v>3155</v>
      </c>
      <c r="E318" t="s">
        <v>5911</v>
      </c>
      <c r="F318" t="s">
        <v>3155</v>
      </c>
      <c r="G318">
        <v>51347</v>
      </c>
      <c r="H318">
        <v>125</v>
      </c>
      <c r="I318">
        <v>120.65</v>
      </c>
      <c r="J318">
        <v>118.99</v>
      </c>
      <c r="K318">
        <v>0</v>
      </c>
      <c r="L318">
        <v>1.66</v>
      </c>
      <c r="M318">
        <v>0</v>
      </c>
      <c r="N318">
        <v>0</v>
      </c>
      <c r="O318">
        <v>0</v>
      </c>
      <c r="P318">
        <v>0</v>
      </c>
      <c r="Q318">
        <v>0</v>
      </c>
      <c r="R318" t="s">
        <v>5935</v>
      </c>
      <c r="S318">
        <v>87.9</v>
      </c>
      <c r="T318">
        <v>78.91</v>
      </c>
      <c r="U318">
        <v>0</v>
      </c>
      <c r="V318">
        <v>8.99</v>
      </c>
      <c r="W318">
        <v>0</v>
      </c>
      <c r="X318">
        <v>10</v>
      </c>
      <c r="Y318">
        <v>9</v>
      </c>
      <c r="Z318">
        <v>0</v>
      </c>
      <c r="AA318">
        <v>1</v>
      </c>
      <c r="AB318">
        <v>0</v>
      </c>
      <c r="AC318" t="s">
        <v>3166</v>
      </c>
      <c r="AD318">
        <v>64.92</v>
      </c>
      <c r="AE318">
        <v>8</v>
      </c>
      <c r="AF318" t="s">
        <v>2577</v>
      </c>
      <c r="AG318">
        <v>0.97</v>
      </c>
      <c r="AH318">
        <v>2.35</v>
      </c>
      <c r="AI318">
        <v>0.73</v>
      </c>
      <c r="AJ318" t="s">
        <v>7341</v>
      </c>
      <c r="AK318" t="s">
        <v>7342</v>
      </c>
      <c r="AL318" t="s">
        <v>7342</v>
      </c>
      <c r="AM318" t="s">
        <v>7343</v>
      </c>
      <c r="AN318">
        <v>12.07</v>
      </c>
      <c r="AO318">
        <v>10.97</v>
      </c>
      <c r="AP318">
        <v>1</v>
      </c>
      <c r="AQ318">
        <v>4</v>
      </c>
      <c r="AR318">
        <v>12</v>
      </c>
      <c r="AS318">
        <v>0.1</v>
      </c>
      <c r="AT318">
        <v>0.3</v>
      </c>
      <c r="AU318">
        <v>0.4</v>
      </c>
      <c r="AV318">
        <v>11</v>
      </c>
      <c r="AW318">
        <v>89.89</v>
      </c>
      <c r="AX318">
        <v>11</v>
      </c>
      <c r="AY318" t="s">
        <v>5503</v>
      </c>
      <c r="AZ318" t="s">
        <v>7344</v>
      </c>
      <c r="BA318" t="s">
        <v>5503</v>
      </c>
      <c r="BB318" t="s">
        <v>86</v>
      </c>
      <c r="BC318" t="s">
        <v>86</v>
      </c>
      <c r="BD318" t="s">
        <v>86</v>
      </c>
      <c r="BE318">
        <v>89.89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8.17</v>
      </c>
      <c r="BM318">
        <v>0.4</v>
      </c>
      <c r="BN318">
        <v>0</v>
      </c>
      <c r="BO318">
        <v>0</v>
      </c>
    </row>
    <row r="319" spans="1:67">
      <c r="A319" t="s">
        <v>72</v>
      </c>
      <c r="B319" t="s">
        <v>4076</v>
      </c>
      <c r="C319" t="s">
        <v>4077</v>
      </c>
      <c r="D319" t="s">
        <v>4078</v>
      </c>
      <c r="E319" t="s">
        <v>7345</v>
      </c>
      <c r="F319" t="s">
        <v>4078</v>
      </c>
      <c r="G319">
        <v>31218</v>
      </c>
      <c r="H319">
        <v>129</v>
      </c>
      <c r="I319">
        <v>142.4</v>
      </c>
      <c r="J319">
        <v>105.6</v>
      </c>
      <c r="K319">
        <v>0</v>
      </c>
      <c r="L319">
        <v>36.8</v>
      </c>
      <c r="M319">
        <v>0</v>
      </c>
      <c r="N319">
        <v>0</v>
      </c>
      <c r="O319">
        <v>0</v>
      </c>
      <c r="P319">
        <v>0</v>
      </c>
      <c r="Q319">
        <v>0</v>
      </c>
      <c r="R319" t="s">
        <v>5935</v>
      </c>
      <c r="S319">
        <v>69.93</v>
      </c>
      <c r="T319">
        <v>39.96</v>
      </c>
      <c r="U319">
        <v>0</v>
      </c>
      <c r="V319">
        <v>29.97</v>
      </c>
      <c r="W319">
        <v>0</v>
      </c>
      <c r="X319">
        <v>7</v>
      </c>
      <c r="Y319">
        <v>4</v>
      </c>
      <c r="Z319">
        <v>0</v>
      </c>
      <c r="AA319">
        <v>3</v>
      </c>
      <c r="AB319">
        <v>0</v>
      </c>
      <c r="AC319" t="s">
        <v>1584</v>
      </c>
      <c r="AD319">
        <v>69.93</v>
      </c>
      <c r="AE319">
        <v>7</v>
      </c>
      <c r="AF319" t="s">
        <v>186</v>
      </c>
      <c r="AG319">
        <v>1.1</v>
      </c>
      <c r="AH319">
        <v>4.56</v>
      </c>
      <c r="AI319">
        <v>0.49</v>
      </c>
      <c r="AJ319" t="s">
        <v>7346</v>
      </c>
      <c r="AK319" t="s">
        <v>7347</v>
      </c>
      <c r="AL319" t="s">
        <v>7348</v>
      </c>
      <c r="AM319" t="s">
        <v>5312</v>
      </c>
      <c r="AN319">
        <v>20.34</v>
      </c>
      <c r="AO319">
        <v>12.95</v>
      </c>
      <c r="AP319">
        <v>3</v>
      </c>
      <c r="AQ319">
        <v>10</v>
      </c>
      <c r="AR319">
        <v>13</v>
      </c>
      <c r="AS319">
        <v>0.4</v>
      </c>
      <c r="AT319">
        <v>0.7</v>
      </c>
      <c r="AU319">
        <v>0.4</v>
      </c>
      <c r="AV319">
        <v>11</v>
      </c>
      <c r="AW319">
        <v>109.89</v>
      </c>
      <c r="AX319">
        <v>11</v>
      </c>
      <c r="AY319" t="s">
        <v>86</v>
      </c>
      <c r="AZ319" t="s">
        <v>86</v>
      </c>
      <c r="BA319" t="s">
        <v>86</v>
      </c>
      <c r="BB319" t="s">
        <v>86</v>
      </c>
      <c r="BC319" t="s">
        <v>86</v>
      </c>
      <c r="BD319" t="s">
        <v>86</v>
      </c>
      <c r="BE319">
        <v>89.91</v>
      </c>
      <c r="BF319">
        <v>0</v>
      </c>
      <c r="BG319">
        <v>0</v>
      </c>
      <c r="BH319">
        <v>0</v>
      </c>
      <c r="BI319">
        <v>2</v>
      </c>
      <c r="BJ319">
        <v>19.98</v>
      </c>
      <c r="BK319">
        <v>2</v>
      </c>
      <c r="BL319">
        <v>8.17</v>
      </c>
      <c r="BM319">
        <v>0.4</v>
      </c>
      <c r="BN319">
        <v>19.98</v>
      </c>
      <c r="BO319">
        <v>0</v>
      </c>
    </row>
    <row r="320" spans="1:67">
      <c r="A320" t="s">
        <v>72</v>
      </c>
      <c r="B320" t="s">
        <v>7349</v>
      </c>
      <c r="C320" t="s">
        <v>7350</v>
      </c>
      <c r="D320" t="s">
        <v>7351</v>
      </c>
      <c r="E320" t="s">
        <v>2492</v>
      </c>
      <c r="F320" t="s">
        <v>7351</v>
      </c>
      <c r="G320">
        <v>17619</v>
      </c>
      <c r="H320">
        <v>59</v>
      </c>
      <c r="I320">
        <v>56.37</v>
      </c>
      <c r="J320">
        <v>54.51</v>
      </c>
      <c r="K320">
        <v>0</v>
      </c>
      <c r="L320">
        <v>1.86</v>
      </c>
      <c r="M320">
        <v>0</v>
      </c>
      <c r="N320">
        <v>0</v>
      </c>
      <c r="O320">
        <v>0</v>
      </c>
      <c r="P320">
        <v>0</v>
      </c>
      <c r="Q320">
        <v>0</v>
      </c>
      <c r="R320" t="s">
        <v>5935</v>
      </c>
      <c r="S320">
        <v>173.91</v>
      </c>
      <c r="T320">
        <v>173.91</v>
      </c>
      <c r="U320">
        <v>0</v>
      </c>
      <c r="V320">
        <v>0</v>
      </c>
      <c r="W320">
        <v>0</v>
      </c>
      <c r="X320">
        <v>9</v>
      </c>
      <c r="Y320">
        <v>9</v>
      </c>
      <c r="Z320">
        <v>0</v>
      </c>
      <c r="AA320">
        <v>0</v>
      </c>
      <c r="AB320">
        <v>0</v>
      </c>
      <c r="AC320" t="s">
        <v>2618</v>
      </c>
      <c r="AD320">
        <v>159.92</v>
      </c>
      <c r="AE320">
        <v>8</v>
      </c>
      <c r="AF320" t="s">
        <v>2347</v>
      </c>
      <c r="AG320">
        <v>0.96</v>
      </c>
      <c r="AH320">
        <v>3.2</v>
      </c>
      <c r="AI320">
        <v>3.09</v>
      </c>
      <c r="AJ320" t="s">
        <v>7010</v>
      </c>
      <c r="AK320" t="s">
        <v>4517</v>
      </c>
      <c r="AL320" t="s">
        <v>1029</v>
      </c>
      <c r="AM320" t="s">
        <v>7352</v>
      </c>
      <c r="AN320">
        <v>6.26</v>
      </c>
      <c r="AO320">
        <v>5.12</v>
      </c>
      <c r="AP320">
        <v>5</v>
      </c>
      <c r="AQ320">
        <v>13</v>
      </c>
      <c r="AR320">
        <v>14</v>
      </c>
      <c r="AS320">
        <v>0.7</v>
      </c>
      <c r="AT320">
        <v>0.9</v>
      </c>
      <c r="AU320">
        <v>0.5</v>
      </c>
      <c r="AV320">
        <v>11</v>
      </c>
      <c r="AW320">
        <v>219.89</v>
      </c>
      <c r="AX320">
        <v>11</v>
      </c>
      <c r="AY320" t="s">
        <v>86</v>
      </c>
      <c r="AZ320" t="s">
        <v>86</v>
      </c>
      <c r="BA320" t="s">
        <v>86</v>
      </c>
      <c r="BB320" t="s">
        <v>86</v>
      </c>
      <c r="BC320" t="s">
        <v>86</v>
      </c>
      <c r="BD320" t="s">
        <v>86</v>
      </c>
      <c r="BE320">
        <v>163.91</v>
      </c>
      <c r="BF320">
        <v>0</v>
      </c>
      <c r="BG320">
        <v>0</v>
      </c>
      <c r="BH320">
        <v>0</v>
      </c>
      <c r="BI320">
        <v>10</v>
      </c>
      <c r="BJ320">
        <v>199.9</v>
      </c>
      <c r="BK320">
        <v>10</v>
      </c>
      <c r="BL320">
        <v>14.9</v>
      </c>
      <c r="BM320">
        <v>0.4</v>
      </c>
      <c r="BN320">
        <v>55.98</v>
      </c>
      <c r="BO320">
        <v>0</v>
      </c>
    </row>
    <row r="321" spans="1:67">
      <c r="A321" t="s">
        <v>72</v>
      </c>
      <c r="B321" t="s">
        <v>3142</v>
      </c>
      <c r="C321" t="s">
        <v>7353</v>
      </c>
      <c r="D321" t="s">
        <v>3144</v>
      </c>
      <c r="E321" t="s">
        <v>902</v>
      </c>
      <c r="F321" t="s">
        <v>3145</v>
      </c>
      <c r="G321">
        <v>10787</v>
      </c>
      <c r="H321">
        <v>50</v>
      </c>
      <c r="I321">
        <v>28.68</v>
      </c>
      <c r="J321">
        <v>18.91</v>
      </c>
      <c r="K321">
        <v>0</v>
      </c>
      <c r="L321">
        <v>9.77</v>
      </c>
      <c r="M321">
        <v>0</v>
      </c>
      <c r="N321">
        <v>0</v>
      </c>
      <c r="O321">
        <v>0</v>
      </c>
      <c r="P321">
        <v>0</v>
      </c>
      <c r="Q321">
        <v>0</v>
      </c>
      <c r="R321" t="s">
        <v>5935</v>
      </c>
      <c r="S321">
        <v>83.94</v>
      </c>
      <c r="T321">
        <v>55.96</v>
      </c>
      <c r="U321">
        <v>0</v>
      </c>
      <c r="V321">
        <v>27.98</v>
      </c>
      <c r="W321">
        <v>0</v>
      </c>
      <c r="X321">
        <v>6</v>
      </c>
      <c r="Y321">
        <v>4</v>
      </c>
      <c r="Z321">
        <v>0</v>
      </c>
      <c r="AA321">
        <v>2</v>
      </c>
      <c r="AB321">
        <v>0</v>
      </c>
      <c r="AC321" t="s">
        <v>2402</v>
      </c>
      <c r="AD321">
        <v>83.94</v>
      </c>
      <c r="AE321">
        <v>6</v>
      </c>
      <c r="AF321" t="s">
        <v>1363</v>
      </c>
      <c r="AG321">
        <v>0.57</v>
      </c>
      <c r="AH321">
        <v>2.66</v>
      </c>
      <c r="AI321">
        <v>2.93</v>
      </c>
      <c r="AJ321" t="s">
        <v>7354</v>
      </c>
      <c r="AK321" t="s">
        <v>5185</v>
      </c>
      <c r="AL321" t="s">
        <v>5185</v>
      </c>
      <c r="AM321" t="s">
        <v>2402</v>
      </c>
      <c r="AN321">
        <v>4.78</v>
      </c>
      <c r="AO321">
        <v>2.87</v>
      </c>
      <c r="AP321">
        <v>3</v>
      </c>
      <c r="AQ321">
        <v>5</v>
      </c>
      <c r="AR321">
        <v>10</v>
      </c>
      <c r="AS321">
        <v>0.4</v>
      </c>
      <c r="AT321">
        <v>0.4</v>
      </c>
      <c r="AU321">
        <v>0.3</v>
      </c>
      <c r="AV321">
        <v>10</v>
      </c>
      <c r="AW321">
        <v>139.9</v>
      </c>
      <c r="AX321">
        <v>10</v>
      </c>
      <c r="AY321" t="s">
        <v>5102</v>
      </c>
      <c r="AZ321" t="s">
        <v>2497</v>
      </c>
      <c r="BA321" t="s">
        <v>5102</v>
      </c>
      <c r="BB321" t="s">
        <v>86</v>
      </c>
      <c r="BC321" t="s">
        <v>86</v>
      </c>
      <c r="BD321" t="s">
        <v>86</v>
      </c>
      <c r="BE321">
        <v>139.9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13.99</v>
      </c>
      <c r="BM321">
        <v>0.3</v>
      </c>
      <c r="BN321">
        <v>0</v>
      </c>
      <c r="BO321">
        <v>0</v>
      </c>
    </row>
    <row r="322" spans="1:67">
      <c r="A322" t="s">
        <v>72</v>
      </c>
      <c r="B322" t="s">
        <v>3199</v>
      </c>
      <c r="C322" t="s">
        <v>3200</v>
      </c>
      <c r="D322" t="s">
        <v>3201</v>
      </c>
      <c r="E322" t="s">
        <v>5867</v>
      </c>
      <c r="F322" t="s">
        <v>3201</v>
      </c>
      <c r="G322">
        <v>10781</v>
      </c>
      <c r="H322">
        <v>99</v>
      </c>
      <c r="I322">
        <v>51.68</v>
      </c>
      <c r="J322">
        <v>51.68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 t="s">
        <v>5935</v>
      </c>
      <c r="S322">
        <v>73.45</v>
      </c>
      <c r="T322">
        <v>73.45</v>
      </c>
      <c r="U322">
        <v>0</v>
      </c>
      <c r="V322">
        <v>0</v>
      </c>
      <c r="W322">
        <v>0</v>
      </c>
      <c r="X322">
        <v>6</v>
      </c>
      <c r="Y322">
        <v>6</v>
      </c>
      <c r="Z322">
        <v>0</v>
      </c>
      <c r="AA322">
        <v>0</v>
      </c>
      <c r="AB322">
        <v>0</v>
      </c>
      <c r="AC322" t="s">
        <v>1099</v>
      </c>
      <c r="AD322">
        <v>73.45</v>
      </c>
      <c r="AE322">
        <v>6</v>
      </c>
      <c r="AF322" t="s">
        <v>669</v>
      </c>
      <c r="AG322">
        <v>0.52</v>
      </c>
      <c r="AH322">
        <v>4.79</v>
      </c>
      <c r="AI322">
        <v>1.42</v>
      </c>
      <c r="AJ322" t="s">
        <v>1746</v>
      </c>
      <c r="AK322" t="s">
        <v>7355</v>
      </c>
      <c r="AL322" t="s">
        <v>7355</v>
      </c>
      <c r="AM322" t="s">
        <v>7356</v>
      </c>
      <c r="AN322">
        <v>8.61</v>
      </c>
      <c r="AO322">
        <v>5.74</v>
      </c>
      <c r="AP322">
        <v>2</v>
      </c>
      <c r="AQ322">
        <v>4</v>
      </c>
      <c r="AR322">
        <v>9</v>
      </c>
      <c r="AS322">
        <v>0.3</v>
      </c>
      <c r="AT322">
        <v>0.3</v>
      </c>
      <c r="AU322">
        <v>0.3</v>
      </c>
      <c r="AV322">
        <v>9</v>
      </c>
      <c r="AW322">
        <v>118.42</v>
      </c>
      <c r="AX322">
        <v>9</v>
      </c>
      <c r="AY322" t="s">
        <v>2104</v>
      </c>
      <c r="AZ322" t="s">
        <v>2561</v>
      </c>
      <c r="BA322" t="s">
        <v>2104</v>
      </c>
      <c r="BB322" t="s">
        <v>86</v>
      </c>
      <c r="BC322" t="s">
        <v>86</v>
      </c>
      <c r="BD322" t="s">
        <v>86</v>
      </c>
      <c r="BE322">
        <v>118.42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13.16</v>
      </c>
      <c r="BM322">
        <v>0.3</v>
      </c>
      <c r="BN322">
        <v>0</v>
      </c>
      <c r="BO322">
        <v>0</v>
      </c>
    </row>
    <row r="323" spans="1:67">
      <c r="A323" t="s">
        <v>72</v>
      </c>
      <c r="B323" t="s">
        <v>3049</v>
      </c>
      <c r="C323" t="s">
        <v>3050</v>
      </c>
      <c r="D323" t="s">
        <v>3051</v>
      </c>
      <c r="E323" t="s">
        <v>7357</v>
      </c>
      <c r="F323" t="s">
        <v>3051</v>
      </c>
      <c r="G323">
        <v>17258</v>
      </c>
      <c r="H323">
        <v>95</v>
      </c>
      <c r="I323">
        <v>77.06</v>
      </c>
      <c r="J323">
        <v>70.68</v>
      </c>
      <c r="K323">
        <v>0</v>
      </c>
      <c r="L323">
        <v>6.38</v>
      </c>
      <c r="M323">
        <v>0</v>
      </c>
      <c r="N323">
        <v>0</v>
      </c>
      <c r="O323">
        <v>0</v>
      </c>
      <c r="P323">
        <v>0</v>
      </c>
      <c r="Q323">
        <v>0</v>
      </c>
      <c r="R323" t="s">
        <v>5935</v>
      </c>
      <c r="S323">
        <v>144.92</v>
      </c>
      <c r="T323">
        <v>104.94</v>
      </c>
      <c r="U323">
        <v>0</v>
      </c>
      <c r="V323">
        <v>39.98</v>
      </c>
      <c r="W323">
        <v>0</v>
      </c>
      <c r="X323">
        <v>8</v>
      </c>
      <c r="Y323">
        <v>6</v>
      </c>
      <c r="Z323">
        <v>0</v>
      </c>
      <c r="AA323">
        <v>2</v>
      </c>
      <c r="AB323">
        <v>0</v>
      </c>
      <c r="AC323" t="s">
        <v>2514</v>
      </c>
      <c r="AD323">
        <v>98.95</v>
      </c>
      <c r="AE323">
        <v>5</v>
      </c>
      <c r="AF323" t="s">
        <v>2148</v>
      </c>
      <c r="AG323">
        <v>0.81</v>
      </c>
      <c r="AH323">
        <v>4.47</v>
      </c>
      <c r="AI323">
        <v>1.88</v>
      </c>
      <c r="AJ323" t="s">
        <v>5335</v>
      </c>
      <c r="AK323" t="s">
        <v>7358</v>
      </c>
      <c r="AL323" t="s">
        <v>7359</v>
      </c>
      <c r="AM323" t="s">
        <v>5716</v>
      </c>
      <c r="AN323">
        <v>9.63</v>
      </c>
      <c r="AO323">
        <v>8.56</v>
      </c>
      <c r="AP323">
        <v>2</v>
      </c>
      <c r="AQ323">
        <v>7</v>
      </c>
      <c r="AR323">
        <v>11</v>
      </c>
      <c r="AS323">
        <v>0.3</v>
      </c>
      <c r="AT323">
        <v>0.5</v>
      </c>
      <c r="AU323">
        <v>0.4</v>
      </c>
      <c r="AV323">
        <v>9</v>
      </c>
      <c r="AW323">
        <v>178.91</v>
      </c>
      <c r="AX323">
        <v>9</v>
      </c>
      <c r="AY323" t="s">
        <v>7265</v>
      </c>
      <c r="AZ323" t="s">
        <v>7360</v>
      </c>
      <c r="BA323" t="s">
        <v>7265</v>
      </c>
      <c r="BB323" t="s">
        <v>86</v>
      </c>
      <c r="BC323" t="s">
        <v>86</v>
      </c>
      <c r="BD323" t="s">
        <v>86</v>
      </c>
      <c r="BE323">
        <v>174.91</v>
      </c>
      <c r="BF323">
        <v>1</v>
      </c>
      <c r="BG323">
        <v>18.99</v>
      </c>
      <c r="BH323">
        <v>1</v>
      </c>
      <c r="BI323">
        <v>2</v>
      </c>
      <c r="BJ323">
        <v>39.98</v>
      </c>
      <c r="BK323">
        <v>2</v>
      </c>
      <c r="BL323">
        <v>19.43</v>
      </c>
      <c r="BM323">
        <v>0.3</v>
      </c>
      <c r="BN323">
        <v>4</v>
      </c>
      <c r="BO323">
        <v>0</v>
      </c>
    </row>
    <row r="324" spans="1:67">
      <c r="A324" t="s">
        <v>72</v>
      </c>
      <c r="B324" t="s">
        <v>2428</v>
      </c>
      <c r="C324" t="s">
        <v>5432</v>
      </c>
      <c r="D324" t="s">
        <v>2430</v>
      </c>
      <c r="E324" t="s">
        <v>405</v>
      </c>
      <c r="F324" t="s">
        <v>2430</v>
      </c>
      <c r="G324">
        <v>9728</v>
      </c>
      <c r="H324">
        <v>89</v>
      </c>
      <c r="I324">
        <v>42.29</v>
      </c>
      <c r="J324">
        <v>42.29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 t="s">
        <v>5935</v>
      </c>
      <c r="S324">
        <v>70.95</v>
      </c>
      <c r="T324">
        <v>70.95</v>
      </c>
      <c r="U324">
        <v>0</v>
      </c>
      <c r="V324">
        <v>0</v>
      </c>
      <c r="W324">
        <v>0</v>
      </c>
      <c r="X324">
        <v>5</v>
      </c>
      <c r="Y324">
        <v>5</v>
      </c>
      <c r="Z324">
        <v>0</v>
      </c>
      <c r="AA324">
        <v>0</v>
      </c>
      <c r="AB324">
        <v>0</v>
      </c>
      <c r="AC324" t="s">
        <v>1539</v>
      </c>
      <c r="AD324">
        <v>55.96</v>
      </c>
      <c r="AE324">
        <v>4</v>
      </c>
      <c r="AF324" t="s">
        <v>4207</v>
      </c>
      <c r="AG324">
        <v>0.48</v>
      </c>
      <c r="AH324">
        <v>4.35</v>
      </c>
      <c r="AI324">
        <v>1.68</v>
      </c>
      <c r="AJ324" t="s">
        <v>7361</v>
      </c>
      <c r="AK324" t="s">
        <v>7362</v>
      </c>
      <c r="AL324" t="s">
        <v>7362</v>
      </c>
      <c r="AM324" t="s">
        <v>1398</v>
      </c>
      <c r="AN324">
        <v>8.46</v>
      </c>
      <c r="AO324">
        <v>5.29</v>
      </c>
      <c r="AP324">
        <v>12</v>
      </c>
      <c r="AQ324">
        <v>14</v>
      </c>
      <c r="AR324">
        <v>15</v>
      </c>
      <c r="AS324">
        <v>1.7</v>
      </c>
      <c r="AT324">
        <v>1</v>
      </c>
      <c r="AU324">
        <v>0.5</v>
      </c>
      <c r="AV324">
        <v>8</v>
      </c>
      <c r="AW324">
        <v>111.92</v>
      </c>
      <c r="AX324">
        <v>8</v>
      </c>
      <c r="AY324" t="s">
        <v>7363</v>
      </c>
      <c r="AZ324" t="s">
        <v>7364</v>
      </c>
      <c r="BA324" t="s">
        <v>7363</v>
      </c>
      <c r="BB324" t="s">
        <v>86</v>
      </c>
      <c r="BC324" t="s">
        <v>86</v>
      </c>
      <c r="BD324" t="s">
        <v>86</v>
      </c>
      <c r="BE324">
        <v>111.92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13.99</v>
      </c>
      <c r="BM324">
        <v>0.3</v>
      </c>
      <c r="BN324">
        <v>0</v>
      </c>
      <c r="BO324">
        <v>0</v>
      </c>
    </row>
    <row r="325" spans="1:67">
      <c r="A325" t="s">
        <v>72</v>
      </c>
      <c r="B325" t="s">
        <v>3223</v>
      </c>
      <c r="C325" t="s">
        <v>7365</v>
      </c>
      <c r="D325" t="s">
        <v>3225</v>
      </c>
      <c r="E325" t="s">
        <v>4303</v>
      </c>
      <c r="F325" t="s">
        <v>3225</v>
      </c>
      <c r="G325">
        <v>11919</v>
      </c>
      <c r="H325">
        <v>125</v>
      </c>
      <c r="I325">
        <v>109.92</v>
      </c>
      <c r="J325">
        <v>106.38</v>
      </c>
      <c r="K325">
        <v>0</v>
      </c>
      <c r="L325">
        <v>3.54</v>
      </c>
      <c r="M325">
        <v>0</v>
      </c>
      <c r="N325">
        <v>0</v>
      </c>
      <c r="O325">
        <v>0</v>
      </c>
      <c r="P325">
        <v>0</v>
      </c>
      <c r="Q325">
        <v>0</v>
      </c>
      <c r="R325" t="s">
        <v>5935</v>
      </c>
      <c r="S325">
        <v>85.42</v>
      </c>
      <c r="T325">
        <v>85.42</v>
      </c>
      <c r="U325">
        <v>0</v>
      </c>
      <c r="V325">
        <v>0</v>
      </c>
      <c r="W325">
        <v>0</v>
      </c>
      <c r="X325">
        <v>8</v>
      </c>
      <c r="Y325">
        <v>8</v>
      </c>
      <c r="Z325">
        <v>0</v>
      </c>
      <c r="AA325">
        <v>0</v>
      </c>
      <c r="AB325">
        <v>0</v>
      </c>
      <c r="AC325" t="s">
        <v>86</v>
      </c>
      <c r="AD325">
        <v>49.95</v>
      </c>
      <c r="AE325">
        <v>5</v>
      </c>
      <c r="AF325" t="s">
        <v>657</v>
      </c>
      <c r="AG325">
        <v>0.88</v>
      </c>
      <c r="AH325">
        <v>9.22</v>
      </c>
      <c r="AI325">
        <v>0.78</v>
      </c>
      <c r="AJ325" t="s">
        <v>7366</v>
      </c>
      <c r="AK325" t="s">
        <v>7367</v>
      </c>
      <c r="AL325" t="s">
        <v>7367</v>
      </c>
      <c r="AM325" t="s">
        <v>7368</v>
      </c>
      <c r="AN325">
        <v>13.74</v>
      </c>
      <c r="AO325">
        <v>13.74</v>
      </c>
      <c r="AP325">
        <v>7</v>
      </c>
      <c r="AQ325">
        <v>9</v>
      </c>
      <c r="AR325">
        <v>12</v>
      </c>
      <c r="AS325">
        <v>1</v>
      </c>
      <c r="AT325">
        <v>0.6</v>
      </c>
      <c r="AU325">
        <v>0.4</v>
      </c>
      <c r="AV325">
        <v>8</v>
      </c>
      <c r="AW325">
        <v>79.92</v>
      </c>
      <c r="AX325">
        <v>8</v>
      </c>
      <c r="AY325" t="s">
        <v>5595</v>
      </c>
      <c r="AZ325" t="s">
        <v>5595</v>
      </c>
      <c r="BA325" t="s">
        <v>5595</v>
      </c>
      <c r="BB325" t="s">
        <v>86</v>
      </c>
      <c r="BC325" t="s">
        <v>86</v>
      </c>
      <c r="BD325" t="s">
        <v>86</v>
      </c>
      <c r="BE325">
        <v>79.92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9.99</v>
      </c>
      <c r="BM325">
        <v>0.3</v>
      </c>
      <c r="BN325">
        <v>0</v>
      </c>
      <c r="BO325">
        <v>0</v>
      </c>
    </row>
    <row r="326" spans="1:67">
      <c r="A326" t="s">
        <v>72</v>
      </c>
      <c r="B326" t="s">
        <v>3292</v>
      </c>
      <c r="C326" t="s">
        <v>3301</v>
      </c>
      <c r="D326" t="s">
        <v>3302</v>
      </c>
      <c r="E326" t="s">
        <v>1612</v>
      </c>
      <c r="F326" t="s">
        <v>3302</v>
      </c>
      <c r="G326">
        <v>3377</v>
      </c>
      <c r="H326">
        <v>15</v>
      </c>
      <c r="I326">
        <v>10.89</v>
      </c>
      <c r="J326">
        <v>9.45</v>
      </c>
      <c r="K326">
        <v>0</v>
      </c>
      <c r="L326">
        <v>1.44</v>
      </c>
      <c r="M326">
        <v>0</v>
      </c>
      <c r="N326">
        <v>0</v>
      </c>
      <c r="O326">
        <v>0</v>
      </c>
      <c r="P326">
        <v>0</v>
      </c>
      <c r="Q326">
        <v>0</v>
      </c>
      <c r="R326" t="s">
        <v>5935</v>
      </c>
      <c r="S326">
        <v>59.95</v>
      </c>
      <c r="T326">
        <v>59.95</v>
      </c>
      <c r="U326">
        <v>0</v>
      </c>
      <c r="V326">
        <v>0</v>
      </c>
      <c r="W326">
        <v>0</v>
      </c>
      <c r="X326">
        <v>5</v>
      </c>
      <c r="Y326">
        <v>5</v>
      </c>
      <c r="Z326">
        <v>0</v>
      </c>
      <c r="AA326">
        <v>0</v>
      </c>
      <c r="AB326">
        <v>0</v>
      </c>
      <c r="AC326" t="s">
        <v>5557</v>
      </c>
      <c r="AD326">
        <v>59.95</v>
      </c>
      <c r="AE326">
        <v>5</v>
      </c>
      <c r="AF326" t="s">
        <v>1968</v>
      </c>
      <c r="AG326">
        <v>0.73</v>
      </c>
      <c r="AH326">
        <v>3.22</v>
      </c>
      <c r="AI326">
        <v>5.51</v>
      </c>
      <c r="AJ326" t="s">
        <v>5917</v>
      </c>
      <c r="AK326" t="s">
        <v>1138</v>
      </c>
      <c r="AL326" t="s">
        <v>1138</v>
      </c>
      <c r="AM326" t="s">
        <v>5557</v>
      </c>
      <c r="AN326">
        <v>2.18</v>
      </c>
      <c r="AO326">
        <v>1.56</v>
      </c>
      <c r="AP326">
        <v>0</v>
      </c>
      <c r="AQ326">
        <v>2</v>
      </c>
      <c r="AR326">
        <v>5</v>
      </c>
      <c r="AS326">
        <v>0</v>
      </c>
      <c r="AT326">
        <v>0.1</v>
      </c>
      <c r="AU326">
        <v>0.2</v>
      </c>
      <c r="AV326">
        <v>7</v>
      </c>
      <c r="AW326">
        <v>83.93</v>
      </c>
      <c r="AX326">
        <v>7</v>
      </c>
      <c r="AY326" t="s">
        <v>2812</v>
      </c>
      <c r="AZ326" t="s">
        <v>7369</v>
      </c>
      <c r="BA326" t="s">
        <v>1067</v>
      </c>
      <c r="BB326" t="s">
        <v>86</v>
      </c>
      <c r="BC326" t="s">
        <v>86</v>
      </c>
      <c r="BD326" t="s">
        <v>86</v>
      </c>
      <c r="BE326">
        <v>83.93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11.99</v>
      </c>
      <c r="BM326">
        <v>0.2</v>
      </c>
      <c r="BN326">
        <v>0</v>
      </c>
      <c r="BO326">
        <v>0</v>
      </c>
    </row>
    <row r="327" spans="1:67">
      <c r="A327" t="s">
        <v>72</v>
      </c>
      <c r="B327" t="s">
        <v>3034</v>
      </c>
      <c r="C327" t="s">
        <v>7370</v>
      </c>
      <c r="D327" t="s">
        <v>3036</v>
      </c>
      <c r="E327" t="s">
        <v>7371</v>
      </c>
      <c r="F327" t="s">
        <v>3036</v>
      </c>
      <c r="G327">
        <v>3449</v>
      </c>
      <c r="H327">
        <v>57</v>
      </c>
      <c r="I327">
        <v>32.99</v>
      </c>
      <c r="J327">
        <v>0</v>
      </c>
      <c r="K327">
        <v>0</v>
      </c>
      <c r="L327">
        <v>32.99</v>
      </c>
      <c r="M327">
        <v>0</v>
      </c>
      <c r="N327">
        <v>0</v>
      </c>
      <c r="O327">
        <v>0</v>
      </c>
      <c r="P327">
        <v>0</v>
      </c>
      <c r="Q327">
        <v>0</v>
      </c>
      <c r="R327" t="s">
        <v>5935</v>
      </c>
      <c r="S327">
        <v>44.95</v>
      </c>
      <c r="T327">
        <v>0</v>
      </c>
      <c r="U327">
        <v>0</v>
      </c>
      <c r="V327">
        <v>44.95</v>
      </c>
      <c r="W327">
        <v>0</v>
      </c>
      <c r="X327">
        <v>5</v>
      </c>
      <c r="Y327">
        <v>0</v>
      </c>
      <c r="Z327">
        <v>0</v>
      </c>
      <c r="AA327">
        <v>5</v>
      </c>
      <c r="AB327">
        <v>0</v>
      </c>
      <c r="AC327" t="s">
        <v>5557</v>
      </c>
      <c r="AD327">
        <v>35.96</v>
      </c>
      <c r="AE327">
        <v>4</v>
      </c>
      <c r="AF327" t="s">
        <v>7372</v>
      </c>
      <c r="AG327">
        <v>0.58</v>
      </c>
      <c r="AH327">
        <v>9.57</v>
      </c>
      <c r="AI327">
        <v>1.36</v>
      </c>
      <c r="AJ327" t="s">
        <v>7373</v>
      </c>
      <c r="AK327" t="s">
        <v>7374</v>
      </c>
      <c r="AL327" t="s">
        <v>7374</v>
      </c>
      <c r="AM327" t="s">
        <v>5557</v>
      </c>
      <c r="AN327">
        <v>6.6</v>
      </c>
      <c r="AO327">
        <v>4.71</v>
      </c>
      <c r="AP327">
        <v>2</v>
      </c>
      <c r="AQ327">
        <v>5</v>
      </c>
      <c r="AR327">
        <v>7</v>
      </c>
      <c r="AS327">
        <v>0.3</v>
      </c>
      <c r="AT327">
        <v>0.4</v>
      </c>
      <c r="AU327">
        <v>0.2</v>
      </c>
      <c r="AV327">
        <v>7</v>
      </c>
      <c r="AW327">
        <v>62.93</v>
      </c>
      <c r="AX327">
        <v>7</v>
      </c>
      <c r="AY327" t="s">
        <v>3010</v>
      </c>
      <c r="AZ327" t="s">
        <v>3010</v>
      </c>
      <c r="BA327" t="s">
        <v>2812</v>
      </c>
      <c r="BB327" t="s">
        <v>86</v>
      </c>
      <c r="BC327" t="s">
        <v>86</v>
      </c>
      <c r="BD327" t="s">
        <v>86</v>
      </c>
      <c r="BE327">
        <v>62.93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8.99</v>
      </c>
      <c r="BM327">
        <v>0.2</v>
      </c>
      <c r="BN327">
        <v>0</v>
      </c>
      <c r="BO327">
        <v>0</v>
      </c>
    </row>
    <row r="328" spans="1:67">
      <c r="A328" t="s">
        <v>72</v>
      </c>
      <c r="B328" t="s">
        <v>2737</v>
      </c>
      <c r="C328" t="s">
        <v>5726</v>
      </c>
      <c r="D328" t="s">
        <v>2739</v>
      </c>
      <c r="E328" t="s">
        <v>2001</v>
      </c>
      <c r="F328" t="s">
        <v>2739</v>
      </c>
      <c r="G328">
        <v>12691</v>
      </c>
      <c r="H328">
        <v>60</v>
      </c>
      <c r="I328">
        <v>59.32</v>
      </c>
      <c r="J328">
        <v>52.58</v>
      </c>
      <c r="K328">
        <v>0</v>
      </c>
      <c r="L328">
        <v>6.74</v>
      </c>
      <c r="M328">
        <v>0</v>
      </c>
      <c r="N328">
        <v>0</v>
      </c>
      <c r="O328">
        <v>0</v>
      </c>
      <c r="P328">
        <v>0</v>
      </c>
      <c r="Q328">
        <v>0</v>
      </c>
      <c r="R328" t="s">
        <v>5935</v>
      </c>
      <c r="S328">
        <v>75.94</v>
      </c>
      <c r="T328">
        <v>63.95</v>
      </c>
      <c r="U328">
        <v>0</v>
      </c>
      <c r="V328">
        <v>11.99</v>
      </c>
      <c r="W328">
        <v>0</v>
      </c>
      <c r="X328">
        <v>6</v>
      </c>
      <c r="Y328">
        <v>5</v>
      </c>
      <c r="Z328">
        <v>0</v>
      </c>
      <c r="AA328">
        <v>1</v>
      </c>
      <c r="AB328">
        <v>0</v>
      </c>
      <c r="AC328" t="s">
        <v>450</v>
      </c>
      <c r="AD328">
        <v>48.96</v>
      </c>
      <c r="AE328">
        <v>4</v>
      </c>
      <c r="AF328" t="s">
        <v>533</v>
      </c>
      <c r="AG328">
        <v>0.99</v>
      </c>
      <c r="AH328">
        <v>4.67</v>
      </c>
      <c r="AI328">
        <v>1.28</v>
      </c>
      <c r="AJ328" t="s">
        <v>3203</v>
      </c>
      <c r="AK328" t="s">
        <v>7375</v>
      </c>
      <c r="AL328" t="s">
        <v>7375</v>
      </c>
      <c r="AM328" t="s">
        <v>5253</v>
      </c>
      <c r="AN328">
        <v>9.89</v>
      </c>
      <c r="AO328">
        <v>8.47</v>
      </c>
      <c r="AP328">
        <v>4</v>
      </c>
      <c r="AQ328">
        <v>5</v>
      </c>
      <c r="AR328">
        <v>9</v>
      </c>
      <c r="AS328">
        <v>0.6</v>
      </c>
      <c r="AT328">
        <v>0.4</v>
      </c>
      <c r="AU328">
        <v>0.3</v>
      </c>
      <c r="AV328">
        <v>7</v>
      </c>
      <c r="AW328">
        <v>88.93</v>
      </c>
      <c r="AX328">
        <v>7</v>
      </c>
      <c r="AY328" t="s">
        <v>7376</v>
      </c>
      <c r="AZ328" t="s">
        <v>7377</v>
      </c>
      <c r="BA328" t="s">
        <v>7378</v>
      </c>
      <c r="BB328" t="s">
        <v>86</v>
      </c>
      <c r="BC328" t="s">
        <v>86</v>
      </c>
      <c r="BD328" t="s">
        <v>86</v>
      </c>
      <c r="BE328">
        <v>88.93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12.7</v>
      </c>
      <c r="BM328">
        <v>0.2</v>
      </c>
      <c r="BN328">
        <v>0</v>
      </c>
      <c r="BO328">
        <v>0</v>
      </c>
    </row>
    <row r="329" spans="1:67">
      <c r="A329" t="s">
        <v>72</v>
      </c>
      <c r="B329" t="s">
        <v>4126</v>
      </c>
      <c r="C329" t="s">
        <v>4127</v>
      </c>
      <c r="D329" t="s">
        <v>4128</v>
      </c>
      <c r="E329" t="s">
        <v>7379</v>
      </c>
      <c r="F329" t="s">
        <v>4128</v>
      </c>
      <c r="G329">
        <v>22359</v>
      </c>
      <c r="H329">
        <v>90</v>
      </c>
      <c r="I329">
        <v>73.26</v>
      </c>
      <c r="J329">
        <v>63.58</v>
      </c>
      <c r="K329">
        <v>0</v>
      </c>
      <c r="L329">
        <v>9.68</v>
      </c>
      <c r="M329">
        <v>0</v>
      </c>
      <c r="N329">
        <v>0</v>
      </c>
      <c r="O329">
        <v>0</v>
      </c>
      <c r="P329">
        <v>0</v>
      </c>
      <c r="Q329">
        <v>0</v>
      </c>
      <c r="R329" t="s">
        <v>5935</v>
      </c>
      <c r="S329">
        <v>93.93</v>
      </c>
      <c r="T329">
        <v>65.95</v>
      </c>
      <c r="U329">
        <v>0</v>
      </c>
      <c r="V329">
        <v>27.98</v>
      </c>
      <c r="W329">
        <v>0</v>
      </c>
      <c r="X329">
        <v>7</v>
      </c>
      <c r="Y329">
        <v>5</v>
      </c>
      <c r="Z329">
        <v>0</v>
      </c>
      <c r="AA329">
        <v>2</v>
      </c>
      <c r="AB329">
        <v>0</v>
      </c>
      <c r="AC329" t="s">
        <v>86</v>
      </c>
      <c r="AD329">
        <v>69.95</v>
      </c>
      <c r="AE329">
        <v>5</v>
      </c>
      <c r="AF329" t="s">
        <v>3212</v>
      </c>
      <c r="AG329">
        <v>0.81</v>
      </c>
      <c r="AH329">
        <v>3.28</v>
      </c>
      <c r="AI329">
        <v>1.28</v>
      </c>
      <c r="AJ329" t="s">
        <v>7380</v>
      </c>
      <c r="AK329" t="s">
        <v>7381</v>
      </c>
      <c r="AL329" t="s">
        <v>7382</v>
      </c>
      <c r="AM329" t="s">
        <v>7383</v>
      </c>
      <c r="AN329">
        <v>10.47</v>
      </c>
      <c r="AO329">
        <v>10.47</v>
      </c>
      <c r="AP329">
        <v>2</v>
      </c>
      <c r="AQ329">
        <v>6</v>
      </c>
      <c r="AR329">
        <v>8</v>
      </c>
      <c r="AS329">
        <v>0.3</v>
      </c>
      <c r="AT329">
        <v>0.4</v>
      </c>
      <c r="AU329">
        <v>0.3</v>
      </c>
      <c r="AV329">
        <v>7</v>
      </c>
      <c r="AW329">
        <v>97.93</v>
      </c>
      <c r="AX329">
        <v>7</v>
      </c>
      <c r="AY329" t="s">
        <v>86</v>
      </c>
      <c r="AZ329" t="s">
        <v>86</v>
      </c>
      <c r="BA329" t="s">
        <v>86</v>
      </c>
      <c r="BB329" t="s">
        <v>86</v>
      </c>
      <c r="BC329" t="s">
        <v>86</v>
      </c>
      <c r="BD329" t="s">
        <v>86</v>
      </c>
      <c r="BE329">
        <v>69.95</v>
      </c>
      <c r="BF329">
        <v>0</v>
      </c>
      <c r="BG329">
        <v>0</v>
      </c>
      <c r="BH329">
        <v>0</v>
      </c>
      <c r="BI329">
        <v>2</v>
      </c>
      <c r="BJ329">
        <v>27.98</v>
      </c>
      <c r="BK329">
        <v>2</v>
      </c>
      <c r="BL329">
        <v>9.99</v>
      </c>
      <c r="BM329">
        <v>0.2</v>
      </c>
      <c r="BN329">
        <v>27.98</v>
      </c>
      <c r="BO329">
        <v>0</v>
      </c>
    </row>
    <row r="330" spans="1:67">
      <c r="A330" t="s">
        <v>72</v>
      </c>
      <c r="B330" t="s">
        <v>3256</v>
      </c>
      <c r="C330" t="s">
        <v>3257</v>
      </c>
      <c r="D330" t="s">
        <v>3258</v>
      </c>
      <c r="E330" t="s">
        <v>7384</v>
      </c>
      <c r="F330" t="s">
        <v>3258</v>
      </c>
      <c r="G330">
        <v>27446</v>
      </c>
      <c r="H330">
        <v>154</v>
      </c>
      <c r="I330">
        <v>105.2</v>
      </c>
      <c r="J330">
        <v>71.26</v>
      </c>
      <c r="K330">
        <v>0</v>
      </c>
      <c r="L330">
        <v>33.94</v>
      </c>
      <c r="M330">
        <v>0</v>
      </c>
      <c r="N330">
        <v>0</v>
      </c>
      <c r="O330">
        <v>0</v>
      </c>
      <c r="P330">
        <v>0</v>
      </c>
      <c r="Q330">
        <v>0</v>
      </c>
      <c r="R330" t="s">
        <v>5935</v>
      </c>
      <c r="S330">
        <v>99.95</v>
      </c>
      <c r="T330">
        <v>39.98</v>
      </c>
      <c r="U330">
        <v>0</v>
      </c>
      <c r="V330">
        <v>59.97</v>
      </c>
      <c r="W330">
        <v>0</v>
      </c>
      <c r="X330">
        <v>5</v>
      </c>
      <c r="Y330">
        <v>2</v>
      </c>
      <c r="Z330">
        <v>0</v>
      </c>
      <c r="AA330">
        <v>3</v>
      </c>
      <c r="AB330">
        <v>0</v>
      </c>
      <c r="AC330" t="s">
        <v>2576</v>
      </c>
      <c r="AD330">
        <v>99.95</v>
      </c>
      <c r="AE330">
        <v>5</v>
      </c>
      <c r="AF330" t="s">
        <v>367</v>
      </c>
      <c r="AG330">
        <v>0.68</v>
      </c>
      <c r="AH330">
        <v>3.83</v>
      </c>
      <c r="AI330">
        <v>0.95</v>
      </c>
      <c r="AJ330" t="s">
        <v>7385</v>
      </c>
      <c r="AK330" t="s">
        <v>7386</v>
      </c>
      <c r="AL330" t="s">
        <v>7387</v>
      </c>
      <c r="AM330" t="s">
        <v>7388</v>
      </c>
      <c r="AN330">
        <v>21.04</v>
      </c>
      <c r="AO330">
        <v>17.53</v>
      </c>
      <c r="AP330">
        <v>1</v>
      </c>
      <c r="AQ330">
        <v>1</v>
      </c>
      <c r="AR330">
        <v>5</v>
      </c>
      <c r="AS330">
        <v>0.1</v>
      </c>
      <c r="AT330">
        <v>0.1</v>
      </c>
      <c r="AU330">
        <v>0.2</v>
      </c>
      <c r="AV330">
        <v>6</v>
      </c>
      <c r="AW330">
        <v>119.94</v>
      </c>
      <c r="AX330">
        <v>6</v>
      </c>
      <c r="AY330" t="s">
        <v>1006</v>
      </c>
      <c r="AZ330" t="s">
        <v>2213</v>
      </c>
      <c r="BA330" t="s">
        <v>1006</v>
      </c>
      <c r="BB330" t="s">
        <v>86</v>
      </c>
      <c r="BC330" t="s">
        <v>86</v>
      </c>
      <c r="BD330" t="s">
        <v>86</v>
      </c>
      <c r="BE330">
        <v>113.94</v>
      </c>
      <c r="BF330">
        <v>0</v>
      </c>
      <c r="BG330">
        <v>0</v>
      </c>
      <c r="BH330">
        <v>0</v>
      </c>
      <c r="BI330">
        <v>3</v>
      </c>
      <c r="BJ330">
        <v>59.97</v>
      </c>
      <c r="BK330">
        <v>3</v>
      </c>
      <c r="BL330">
        <v>18.99</v>
      </c>
      <c r="BM330">
        <v>0.2</v>
      </c>
      <c r="BN330">
        <v>6</v>
      </c>
      <c r="BO330">
        <v>0</v>
      </c>
    </row>
    <row r="331" spans="1:67">
      <c r="A331" t="s">
        <v>72</v>
      </c>
      <c r="B331" t="s">
        <v>3090</v>
      </c>
      <c r="C331" t="s">
        <v>3091</v>
      </c>
      <c r="D331" t="s">
        <v>3092</v>
      </c>
      <c r="E331" t="s">
        <v>5093</v>
      </c>
      <c r="F331" t="s">
        <v>3092</v>
      </c>
      <c r="G331">
        <v>3961</v>
      </c>
      <c r="H331">
        <v>32</v>
      </c>
      <c r="I331">
        <v>21.17</v>
      </c>
      <c r="J331">
        <v>21.17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 t="s">
        <v>5935</v>
      </c>
      <c r="S331">
        <v>78.93</v>
      </c>
      <c r="T331">
        <v>78.93</v>
      </c>
      <c r="U331">
        <v>0</v>
      </c>
      <c r="V331">
        <v>0</v>
      </c>
      <c r="W331">
        <v>0</v>
      </c>
      <c r="X331">
        <v>5</v>
      </c>
      <c r="Y331">
        <v>5</v>
      </c>
      <c r="Z331">
        <v>0</v>
      </c>
      <c r="AA331">
        <v>0</v>
      </c>
      <c r="AB331">
        <v>0</v>
      </c>
      <c r="AC331" t="s">
        <v>5840</v>
      </c>
      <c r="AD331">
        <v>37.96</v>
      </c>
      <c r="AE331">
        <v>3</v>
      </c>
      <c r="AF331" t="s">
        <v>1238</v>
      </c>
      <c r="AG331">
        <v>0.66</v>
      </c>
      <c r="AH331">
        <v>5.34</v>
      </c>
      <c r="AI331">
        <v>3.73</v>
      </c>
      <c r="AJ331" t="s">
        <v>3666</v>
      </c>
      <c r="AK331" t="s">
        <v>7389</v>
      </c>
      <c r="AL331" t="s">
        <v>7390</v>
      </c>
      <c r="AM331" t="s">
        <v>7391</v>
      </c>
      <c r="AN331">
        <v>4.23</v>
      </c>
      <c r="AO331">
        <v>4.23</v>
      </c>
      <c r="AP331">
        <v>0</v>
      </c>
      <c r="AQ331">
        <v>1</v>
      </c>
      <c r="AR331">
        <v>4</v>
      </c>
      <c r="AS331">
        <v>0</v>
      </c>
      <c r="AT331">
        <v>0.1</v>
      </c>
      <c r="AU331">
        <v>0.1</v>
      </c>
      <c r="AV331">
        <v>5</v>
      </c>
      <c r="AW331">
        <v>45.95</v>
      </c>
      <c r="AX331">
        <v>4</v>
      </c>
      <c r="AY331" t="s">
        <v>1099</v>
      </c>
      <c r="AZ331" t="s">
        <v>7392</v>
      </c>
      <c r="BA331" t="s">
        <v>1612</v>
      </c>
      <c r="BB331" t="s">
        <v>86</v>
      </c>
      <c r="BC331" t="s">
        <v>86</v>
      </c>
      <c r="BD331" t="s">
        <v>86</v>
      </c>
      <c r="BE331">
        <v>44.95</v>
      </c>
      <c r="BF331">
        <v>0</v>
      </c>
      <c r="BG331">
        <v>0</v>
      </c>
      <c r="BH331">
        <v>0</v>
      </c>
      <c r="BI331">
        <v>2</v>
      </c>
      <c r="BJ331">
        <v>19.98</v>
      </c>
      <c r="BK331">
        <v>1</v>
      </c>
      <c r="BL331">
        <v>8.99</v>
      </c>
      <c r="BM331">
        <v>0.2</v>
      </c>
      <c r="BN331">
        <v>1</v>
      </c>
      <c r="BO331">
        <v>0</v>
      </c>
    </row>
    <row r="332" spans="1:67">
      <c r="A332" t="s">
        <v>72</v>
      </c>
      <c r="B332" t="s">
        <v>4154</v>
      </c>
      <c r="C332" t="s">
        <v>4155</v>
      </c>
      <c r="D332" t="s">
        <v>4156</v>
      </c>
      <c r="E332" t="s">
        <v>5465</v>
      </c>
      <c r="F332" t="s">
        <v>4156</v>
      </c>
      <c r="G332">
        <v>6485</v>
      </c>
      <c r="H332">
        <v>44</v>
      </c>
      <c r="I332">
        <v>37.14</v>
      </c>
      <c r="J332">
        <v>35.34</v>
      </c>
      <c r="K332">
        <v>0</v>
      </c>
      <c r="L332">
        <v>1.8</v>
      </c>
      <c r="M332">
        <v>0</v>
      </c>
      <c r="N332">
        <v>0</v>
      </c>
      <c r="O332">
        <v>0</v>
      </c>
      <c r="P332">
        <v>0</v>
      </c>
      <c r="Q332">
        <v>0</v>
      </c>
      <c r="R332" t="s">
        <v>5935</v>
      </c>
      <c r="S332">
        <v>55.96</v>
      </c>
      <c r="T332">
        <v>55.96</v>
      </c>
      <c r="U332">
        <v>0</v>
      </c>
      <c r="V332">
        <v>0</v>
      </c>
      <c r="W332">
        <v>0</v>
      </c>
      <c r="X332">
        <v>4</v>
      </c>
      <c r="Y332">
        <v>4</v>
      </c>
      <c r="Z332">
        <v>0</v>
      </c>
      <c r="AA332">
        <v>0</v>
      </c>
      <c r="AB332">
        <v>0</v>
      </c>
      <c r="AC332" t="s">
        <v>2816</v>
      </c>
      <c r="AD332">
        <v>55.96</v>
      </c>
      <c r="AE332">
        <v>4</v>
      </c>
      <c r="AF332" t="s">
        <v>1698</v>
      </c>
      <c r="AG332">
        <v>0.84</v>
      </c>
      <c r="AH332">
        <v>5.73</v>
      </c>
      <c r="AI332">
        <v>1.51</v>
      </c>
      <c r="AJ332" t="s">
        <v>7393</v>
      </c>
      <c r="AK332" t="s">
        <v>4255</v>
      </c>
      <c r="AL332" t="s">
        <v>2963</v>
      </c>
      <c r="AM332" t="s">
        <v>1720</v>
      </c>
      <c r="AN332">
        <v>9.29</v>
      </c>
      <c r="AO332">
        <v>7.43</v>
      </c>
      <c r="AP332">
        <v>12</v>
      </c>
      <c r="AQ332">
        <v>14</v>
      </c>
      <c r="AR332">
        <v>14</v>
      </c>
      <c r="AS332">
        <v>1.7</v>
      </c>
      <c r="AT332">
        <v>1</v>
      </c>
      <c r="AU332">
        <v>0.5</v>
      </c>
      <c r="AV332">
        <v>5</v>
      </c>
      <c r="AW332">
        <v>69.95</v>
      </c>
      <c r="AX332">
        <v>5</v>
      </c>
      <c r="AY332" t="s">
        <v>86</v>
      </c>
      <c r="AZ332" t="s">
        <v>86</v>
      </c>
      <c r="BA332" t="s">
        <v>86</v>
      </c>
      <c r="BB332" t="s">
        <v>86</v>
      </c>
      <c r="BC332" t="s">
        <v>86</v>
      </c>
      <c r="BD332" t="s">
        <v>86</v>
      </c>
      <c r="BE332">
        <v>64.35</v>
      </c>
      <c r="BF332">
        <v>0</v>
      </c>
      <c r="BG332">
        <v>0</v>
      </c>
      <c r="BH332">
        <v>0</v>
      </c>
      <c r="BI332">
        <v>4</v>
      </c>
      <c r="BJ332">
        <v>55.96</v>
      </c>
      <c r="BK332">
        <v>4</v>
      </c>
      <c r="BL332">
        <v>12.87</v>
      </c>
      <c r="BM332">
        <v>0.2</v>
      </c>
      <c r="BN332">
        <v>5.6</v>
      </c>
      <c r="BO332">
        <v>0</v>
      </c>
    </row>
    <row r="333" spans="1:67">
      <c r="A333" t="s">
        <v>72</v>
      </c>
      <c r="B333" t="s">
        <v>3130</v>
      </c>
      <c r="C333" t="s">
        <v>3131</v>
      </c>
      <c r="D333" t="s">
        <v>3132</v>
      </c>
      <c r="E333" t="s">
        <v>1006</v>
      </c>
      <c r="F333" t="s">
        <v>3132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 t="s">
        <v>5935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">
        <v>1006</v>
      </c>
      <c r="AD333">
        <v>0</v>
      </c>
      <c r="AE333">
        <v>0</v>
      </c>
      <c r="AF333" t="s">
        <v>1006</v>
      </c>
      <c r="AG333" t="s">
        <v>5935</v>
      </c>
      <c r="AH333" t="s">
        <v>5935</v>
      </c>
      <c r="AI333">
        <v>0</v>
      </c>
      <c r="AJ333" t="s">
        <v>1006</v>
      </c>
      <c r="AK333" t="s">
        <v>1006</v>
      </c>
      <c r="AL333" t="s">
        <v>1006</v>
      </c>
      <c r="AM333" t="s">
        <v>1006</v>
      </c>
      <c r="AN333" t="s">
        <v>5935</v>
      </c>
      <c r="AO333">
        <v>0</v>
      </c>
      <c r="AP333">
        <v>0</v>
      </c>
      <c r="AQ333">
        <v>1</v>
      </c>
      <c r="AR333">
        <v>3</v>
      </c>
      <c r="AS333">
        <v>0</v>
      </c>
      <c r="AT333">
        <v>0.1</v>
      </c>
      <c r="AU333">
        <v>0.1</v>
      </c>
      <c r="AV333">
        <v>4</v>
      </c>
      <c r="AW333">
        <v>39.96</v>
      </c>
      <c r="AX333">
        <v>4</v>
      </c>
      <c r="AY333" t="s">
        <v>3010</v>
      </c>
      <c r="AZ333" t="s">
        <v>3010</v>
      </c>
      <c r="BA333" t="s">
        <v>3197</v>
      </c>
      <c r="BB333" t="s">
        <v>86</v>
      </c>
      <c r="BC333" t="s">
        <v>86</v>
      </c>
      <c r="BD333" t="s">
        <v>86</v>
      </c>
      <c r="BE333">
        <v>39.96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9.99</v>
      </c>
      <c r="BM333">
        <v>0.1</v>
      </c>
      <c r="BN333">
        <v>0</v>
      </c>
      <c r="BO333">
        <v>0</v>
      </c>
    </row>
    <row r="334" spans="1:67">
      <c r="A334" t="s">
        <v>72</v>
      </c>
      <c r="B334" t="s">
        <v>3292</v>
      </c>
      <c r="C334" t="s">
        <v>7394</v>
      </c>
      <c r="D334" t="s">
        <v>3294</v>
      </c>
      <c r="E334" t="s">
        <v>2264</v>
      </c>
      <c r="F334" t="s">
        <v>3294</v>
      </c>
      <c r="G334">
        <v>3836</v>
      </c>
      <c r="H334">
        <v>23</v>
      </c>
      <c r="I334">
        <v>16.04</v>
      </c>
      <c r="J334">
        <v>15</v>
      </c>
      <c r="K334">
        <v>0</v>
      </c>
      <c r="L334">
        <v>1.04</v>
      </c>
      <c r="M334">
        <v>0</v>
      </c>
      <c r="N334">
        <v>0</v>
      </c>
      <c r="O334">
        <v>0</v>
      </c>
      <c r="P334">
        <v>0</v>
      </c>
      <c r="Q334">
        <v>0</v>
      </c>
      <c r="R334" t="s">
        <v>5935</v>
      </c>
      <c r="S334">
        <v>23.98</v>
      </c>
      <c r="T334">
        <v>23.98</v>
      </c>
      <c r="U334">
        <v>0</v>
      </c>
      <c r="V334">
        <v>0</v>
      </c>
      <c r="W334">
        <v>0</v>
      </c>
      <c r="X334">
        <v>2</v>
      </c>
      <c r="Y334">
        <v>2</v>
      </c>
      <c r="Z334">
        <v>0</v>
      </c>
      <c r="AA334">
        <v>0</v>
      </c>
      <c r="AB334">
        <v>0</v>
      </c>
      <c r="AC334" t="s">
        <v>1054</v>
      </c>
      <c r="AD334">
        <v>23.98</v>
      </c>
      <c r="AE334">
        <v>2</v>
      </c>
      <c r="AF334" t="s">
        <v>860</v>
      </c>
      <c r="AG334">
        <v>0.7</v>
      </c>
      <c r="AH334">
        <v>4.18</v>
      </c>
      <c r="AI334">
        <v>1.5</v>
      </c>
      <c r="AJ334" t="s">
        <v>7096</v>
      </c>
      <c r="AK334" t="s">
        <v>6446</v>
      </c>
      <c r="AL334" t="s">
        <v>6446</v>
      </c>
      <c r="AM334" t="s">
        <v>7395</v>
      </c>
      <c r="AN334">
        <v>8.02</v>
      </c>
      <c r="AO334">
        <v>4.01</v>
      </c>
      <c r="AP334">
        <v>1</v>
      </c>
      <c r="AQ334">
        <v>2</v>
      </c>
      <c r="AR334">
        <v>4</v>
      </c>
      <c r="AS334">
        <v>0.1</v>
      </c>
      <c r="AT334">
        <v>0.1</v>
      </c>
      <c r="AU334">
        <v>0.1</v>
      </c>
      <c r="AV334">
        <v>4</v>
      </c>
      <c r="AW334">
        <v>47.36</v>
      </c>
      <c r="AX334">
        <v>4</v>
      </c>
      <c r="AY334" t="s">
        <v>86</v>
      </c>
      <c r="AZ334" t="s">
        <v>7396</v>
      </c>
      <c r="BA334" t="s">
        <v>86</v>
      </c>
      <c r="BB334" t="s">
        <v>86</v>
      </c>
      <c r="BC334" t="s">
        <v>86</v>
      </c>
      <c r="BD334" t="s">
        <v>86</v>
      </c>
      <c r="BE334">
        <v>47.36</v>
      </c>
      <c r="BF334">
        <v>1</v>
      </c>
      <c r="BG334">
        <v>11.39</v>
      </c>
      <c r="BH334">
        <v>1</v>
      </c>
      <c r="BI334">
        <v>0</v>
      </c>
      <c r="BJ334">
        <v>0</v>
      </c>
      <c r="BK334">
        <v>0</v>
      </c>
      <c r="BL334">
        <v>11.84</v>
      </c>
      <c r="BM334">
        <v>0.1</v>
      </c>
      <c r="BN334">
        <v>0</v>
      </c>
      <c r="BO334">
        <v>0</v>
      </c>
    </row>
    <row r="335" spans="1:67">
      <c r="A335" t="s">
        <v>72</v>
      </c>
      <c r="B335" t="s">
        <v>2711</v>
      </c>
      <c r="C335" t="s">
        <v>2712</v>
      </c>
      <c r="D335" t="s">
        <v>2713</v>
      </c>
      <c r="E335" t="s">
        <v>2520</v>
      </c>
      <c r="F335" t="s">
        <v>2713</v>
      </c>
      <c r="G335">
        <v>1786</v>
      </c>
      <c r="H335">
        <v>31</v>
      </c>
      <c r="I335">
        <v>18.22</v>
      </c>
      <c r="J335">
        <v>16.15</v>
      </c>
      <c r="K335">
        <v>0</v>
      </c>
      <c r="L335">
        <v>2.07</v>
      </c>
      <c r="M335">
        <v>0</v>
      </c>
      <c r="N335">
        <v>0</v>
      </c>
      <c r="O335">
        <v>0</v>
      </c>
      <c r="P335">
        <v>0</v>
      </c>
      <c r="Q335">
        <v>0</v>
      </c>
      <c r="R335" t="s">
        <v>5935</v>
      </c>
      <c r="S335">
        <v>46.95</v>
      </c>
      <c r="T335">
        <v>46.95</v>
      </c>
      <c r="U335">
        <v>0</v>
      </c>
      <c r="V335">
        <v>0</v>
      </c>
      <c r="W335">
        <v>0</v>
      </c>
      <c r="X335">
        <v>5</v>
      </c>
      <c r="Y335">
        <v>5</v>
      </c>
      <c r="Z335">
        <v>0</v>
      </c>
      <c r="AA335">
        <v>0</v>
      </c>
      <c r="AB335">
        <v>0</v>
      </c>
      <c r="AC335" t="s">
        <v>5840</v>
      </c>
      <c r="AD335">
        <v>23.97</v>
      </c>
      <c r="AE335">
        <v>3</v>
      </c>
      <c r="AF335" t="s">
        <v>451</v>
      </c>
      <c r="AG335">
        <v>0.59</v>
      </c>
      <c r="AH335">
        <v>10.2</v>
      </c>
      <c r="AI335">
        <v>2.58</v>
      </c>
      <c r="AJ335" t="s">
        <v>1764</v>
      </c>
      <c r="AK335" t="s">
        <v>7397</v>
      </c>
      <c r="AL335" t="s">
        <v>7397</v>
      </c>
      <c r="AM335" t="s">
        <v>7398</v>
      </c>
      <c r="AN335">
        <v>3.64</v>
      </c>
      <c r="AO335">
        <v>4.56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4</v>
      </c>
      <c r="AW335">
        <v>31.96</v>
      </c>
      <c r="AX335">
        <v>4</v>
      </c>
      <c r="AY335" t="s">
        <v>3023</v>
      </c>
      <c r="AZ335" t="s">
        <v>7399</v>
      </c>
      <c r="BA335" t="s">
        <v>7400</v>
      </c>
      <c r="BB335" t="s">
        <v>86</v>
      </c>
      <c r="BC335" t="s">
        <v>86</v>
      </c>
      <c r="BD335" t="s">
        <v>86</v>
      </c>
      <c r="BE335">
        <v>31.96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7.99</v>
      </c>
      <c r="BM335">
        <v>0.1</v>
      </c>
      <c r="BN335">
        <v>0</v>
      </c>
      <c r="BO335">
        <v>0</v>
      </c>
    </row>
    <row r="336" spans="1:67">
      <c r="A336" t="s">
        <v>72</v>
      </c>
      <c r="B336" t="s">
        <v>7401</v>
      </c>
      <c r="C336" t="s">
        <v>7402</v>
      </c>
      <c r="D336" t="s">
        <v>7403</v>
      </c>
      <c r="E336" t="s">
        <v>608</v>
      </c>
      <c r="F336" t="s">
        <v>7403</v>
      </c>
      <c r="G336">
        <v>9806</v>
      </c>
      <c r="H336">
        <v>44</v>
      </c>
      <c r="I336">
        <v>52.26</v>
      </c>
      <c r="J336">
        <v>52.26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 t="s">
        <v>5935</v>
      </c>
      <c r="S336">
        <v>97.94</v>
      </c>
      <c r="T336">
        <v>97.94</v>
      </c>
      <c r="U336">
        <v>0</v>
      </c>
      <c r="V336">
        <v>0</v>
      </c>
      <c r="W336">
        <v>0</v>
      </c>
      <c r="X336">
        <v>6</v>
      </c>
      <c r="Y336">
        <v>6</v>
      </c>
      <c r="Z336">
        <v>0</v>
      </c>
      <c r="AA336">
        <v>0</v>
      </c>
      <c r="AB336">
        <v>0</v>
      </c>
      <c r="AC336" t="s">
        <v>7404</v>
      </c>
      <c r="AD336">
        <v>84.95</v>
      </c>
      <c r="AE336">
        <v>5</v>
      </c>
      <c r="AF336" t="s">
        <v>199</v>
      </c>
      <c r="AG336">
        <v>1.19</v>
      </c>
      <c r="AH336">
        <v>5.33</v>
      </c>
      <c r="AI336">
        <v>1.87</v>
      </c>
      <c r="AJ336" t="s">
        <v>5638</v>
      </c>
      <c r="AK336" t="s">
        <v>7405</v>
      </c>
      <c r="AL336" t="s">
        <v>7405</v>
      </c>
      <c r="AM336" t="s">
        <v>7406</v>
      </c>
      <c r="AN336">
        <v>8.71</v>
      </c>
      <c r="AO336">
        <v>13.07</v>
      </c>
      <c r="AP336">
        <v>3</v>
      </c>
      <c r="AQ336">
        <v>5</v>
      </c>
      <c r="AR336">
        <v>5</v>
      </c>
      <c r="AS336">
        <v>0.4</v>
      </c>
      <c r="AT336">
        <v>0.4</v>
      </c>
      <c r="AU336">
        <v>0.2</v>
      </c>
      <c r="AV336">
        <v>4</v>
      </c>
      <c r="AW336">
        <v>67.96</v>
      </c>
      <c r="AX336">
        <v>4</v>
      </c>
      <c r="AY336" t="s">
        <v>86</v>
      </c>
      <c r="AZ336" t="s">
        <v>86</v>
      </c>
      <c r="BA336" t="s">
        <v>86</v>
      </c>
      <c r="BB336" t="s">
        <v>86</v>
      </c>
      <c r="BC336" t="s">
        <v>86</v>
      </c>
      <c r="BD336" t="s">
        <v>86</v>
      </c>
      <c r="BE336">
        <v>67.96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16.99</v>
      </c>
      <c r="BM336">
        <v>0.1</v>
      </c>
      <c r="BN336">
        <v>0</v>
      </c>
      <c r="BO336">
        <v>0</v>
      </c>
    </row>
    <row r="337" spans="1:67">
      <c r="A337" t="s">
        <v>72</v>
      </c>
      <c r="B337" t="s">
        <v>3310</v>
      </c>
      <c r="C337" t="s">
        <v>3311</v>
      </c>
      <c r="D337" t="s">
        <v>3312</v>
      </c>
      <c r="E337" t="s">
        <v>3060</v>
      </c>
      <c r="F337" t="s">
        <v>3312</v>
      </c>
      <c r="G337">
        <v>9608</v>
      </c>
      <c r="H337">
        <v>75</v>
      </c>
      <c r="I337">
        <v>50.84</v>
      </c>
      <c r="J337">
        <v>50.84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 t="s">
        <v>5935</v>
      </c>
      <c r="S337">
        <v>45.37</v>
      </c>
      <c r="T337">
        <v>45.37</v>
      </c>
      <c r="U337">
        <v>0</v>
      </c>
      <c r="V337">
        <v>0</v>
      </c>
      <c r="W337">
        <v>0</v>
      </c>
      <c r="X337">
        <v>3</v>
      </c>
      <c r="Y337">
        <v>3</v>
      </c>
      <c r="Z337">
        <v>0</v>
      </c>
      <c r="AA337">
        <v>0</v>
      </c>
      <c r="AB337">
        <v>0</v>
      </c>
      <c r="AC337" t="s">
        <v>86</v>
      </c>
      <c r="AD337">
        <v>28.38</v>
      </c>
      <c r="AE337">
        <v>2</v>
      </c>
      <c r="AF337" t="s">
        <v>628</v>
      </c>
      <c r="AG337">
        <v>0.68</v>
      </c>
      <c r="AH337">
        <v>5.29</v>
      </c>
      <c r="AI337">
        <v>0.89</v>
      </c>
      <c r="AJ337" t="s">
        <v>7407</v>
      </c>
      <c r="AK337" t="s">
        <v>7408</v>
      </c>
      <c r="AL337" t="s">
        <v>7408</v>
      </c>
      <c r="AM337" t="s">
        <v>7409</v>
      </c>
      <c r="AN337">
        <v>16.95</v>
      </c>
      <c r="AO337">
        <v>16.95</v>
      </c>
      <c r="AP337">
        <v>0</v>
      </c>
      <c r="AQ337">
        <v>1</v>
      </c>
      <c r="AR337">
        <v>1</v>
      </c>
      <c r="AS337">
        <v>0</v>
      </c>
      <c r="AT337">
        <v>0.1</v>
      </c>
      <c r="AU337">
        <v>0</v>
      </c>
      <c r="AV337">
        <v>3</v>
      </c>
      <c r="AW337">
        <v>44.37</v>
      </c>
      <c r="AX337">
        <v>3</v>
      </c>
      <c r="AY337" t="s">
        <v>5779</v>
      </c>
      <c r="AZ337" t="s">
        <v>7410</v>
      </c>
      <c r="BA337" t="s">
        <v>5779</v>
      </c>
      <c r="BB337" t="s">
        <v>86</v>
      </c>
      <c r="BC337" t="s">
        <v>86</v>
      </c>
      <c r="BD337" t="s">
        <v>86</v>
      </c>
      <c r="BE337">
        <v>44.37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14.79</v>
      </c>
      <c r="BM337">
        <v>0.1</v>
      </c>
      <c r="BN337">
        <v>0</v>
      </c>
      <c r="BO337">
        <v>0</v>
      </c>
    </row>
    <row r="338" spans="1:67">
      <c r="A338" t="s">
        <v>72</v>
      </c>
      <c r="B338" t="s">
        <v>3218</v>
      </c>
      <c r="C338" t="s">
        <v>3219</v>
      </c>
      <c r="D338" t="s">
        <v>3220</v>
      </c>
      <c r="E338" t="s">
        <v>4196</v>
      </c>
      <c r="F338" t="s">
        <v>3220</v>
      </c>
      <c r="G338">
        <v>7438</v>
      </c>
      <c r="H338">
        <v>21</v>
      </c>
      <c r="I338">
        <v>21.24</v>
      </c>
      <c r="J338">
        <v>20.45</v>
      </c>
      <c r="K338">
        <v>0</v>
      </c>
      <c r="L338">
        <v>0.79</v>
      </c>
      <c r="M338">
        <v>0</v>
      </c>
      <c r="N338">
        <v>0</v>
      </c>
      <c r="O338">
        <v>0</v>
      </c>
      <c r="P338">
        <v>0</v>
      </c>
      <c r="Q338">
        <v>0</v>
      </c>
      <c r="R338" t="s">
        <v>5935</v>
      </c>
      <c r="S338">
        <v>11.39</v>
      </c>
      <c r="T338">
        <v>11.39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>
        <v>0</v>
      </c>
      <c r="AB338">
        <v>0</v>
      </c>
      <c r="AC338" t="s">
        <v>1612</v>
      </c>
      <c r="AD338">
        <v>11.39</v>
      </c>
      <c r="AE338">
        <v>1</v>
      </c>
      <c r="AF338" t="s">
        <v>489</v>
      </c>
      <c r="AG338">
        <v>1.01</v>
      </c>
      <c r="AH338">
        <v>2.86</v>
      </c>
      <c r="AI338">
        <v>0.54</v>
      </c>
      <c r="AJ338" t="s">
        <v>7411</v>
      </c>
      <c r="AK338" t="s">
        <v>7412</v>
      </c>
      <c r="AL338" t="s">
        <v>7412</v>
      </c>
      <c r="AM338" t="s">
        <v>1612</v>
      </c>
      <c r="AN338">
        <v>21.24</v>
      </c>
      <c r="AO338">
        <v>7.08</v>
      </c>
      <c r="AP338">
        <v>1</v>
      </c>
      <c r="AQ338">
        <v>2</v>
      </c>
      <c r="AR338">
        <v>3</v>
      </c>
      <c r="AS338">
        <v>0.1</v>
      </c>
      <c r="AT338">
        <v>0.1</v>
      </c>
      <c r="AU338">
        <v>0.1</v>
      </c>
      <c r="AV338">
        <v>3</v>
      </c>
      <c r="AW338">
        <v>34.17</v>
      </c>
      <c r="AX338">
        <v>3</v>
      </c>
      <c r="AY338" t="s">
        <v>1054</v>
      </c>
      <c r="AZ338" t="s">
        <v>5804</v>
      </c>
      <c r="BA338" t="s">
        <v>1054</v>
      </c>
      <c r="BB338" t="s">
        <v>86</v>
      </c>
      <c r="BC338" t="s">
        <v>86</v>
      </c>
      <c r="BD338" t="s">
        <v>86</v>
      </c>
      <c r="BE338">
        <v>34.17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11.39</v>
      </c>
      <c r="BM338">
        <v>0.1</v>
      </c>
      <c r="BN338">
        <v>0</v>
      </c>
      <c r="BO338">
        <v>0</v>
      </c>
    </row>
    <row r="339" spans="1:67">
      <c r="A339" t="s">
        <v>72</v>
      </c>
      <c r="B339" t="s">
        <v>7413</v>
      </c>
      <c r="C339" t="s">
        <v>7414</v>
      </c>
      <c r="D339" t="s">
        <v>7415</v>
      </c>
      <c r="E339" t="s">
        <v>3250</v>
      </c>
      <c r="F339" t="s">
        <v>7415</v>
      </c>
      <c r="G339">
        <v>1200</v>
      </c>
      <c r="H339">
        <v>6</v>
      </c>
      <c r="I339">
        <v>4.4</v>
      </c>
      <c r="J339">
        <v>4.4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 t="s">
        <v>5935</v>
      </c>
      <c r="S339">
        <v>14.99</v>
      </c>
      <c r="T339">
        <v>14.99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>
        <v>0</v>
      </c>
      <c r="AB339">
        <v>0</v>
      </c>
      <c r="AC339" t="s">
        <v>1054</v>
      </c>
      <c r="AD339">
        <v>14.99</v>
      </c>
      <c r="AE339">
        <v>1</v>
      </c>
      <c r="AF339" t="s">
        <v>348</v>
      </c>
      <c r="AG339">
        <v>0.73</v>
      </c>
      <c r="AH339">
        <v>3.67</v>
      </c>
      <c r="AI339">
        <v>3.41</v>
      </c>
      <c r="AJ339" t="s">
        <v>2301</v>
      </c>
      <c r="AK339" t="s">
        <v>6451</v>
      </c>
      <c r="AL339" t="s">
        <v>86</v>
      </c>
      <c r="AM339" t="s">
        <v>86</v>
      </c>
      <c r="AN339">
        <v>4.4</v>
      </c>
      <c r="AO339">
        <v>2.2</v>
      </c>
      <c r="AP339">
        <v>4</v>
      </c>
      <c r="AQ339">
        <v>6</v>
      </c>
      <c r="AR339">
        <v>6</v>
      </c>
      <c r="AS339">
        <v>0.6</v>
      </c>
      <c r="AT339">
        <v>0.4</v>
      </c>
      <c r="AU339">
        <v>0.2</v>
      </c>
      <c r="AV339">
        <v>2</v>
      </c>
      <c r="AW339">
        <v>29.98</v>
      </c>
      <c r="AX339">
        <v>2</v>
      </c>
      <c r="AY339" t="s">
        <v>86</v>
      </c>
      <c r="AZ339" t="s">
        <v>86</v>
      </c>
      <c r="BA339" t="s">
        <v>86</v>
      </c>
      <c r="BB339" t="s">
        <v>86</v>
      </c>
      <c r="BC339" t="s">
        <v>86</v>
      </c>
      <c r="BD339" t="s">
        <v>86</v>
      </c>
      <c r="BE339">
        <v>0</v>
      </c>
      <c r="BF339">
        <v>0</v>
      </c>
      <c r="BG339">
        <v>0</v>
      </c>
      <c r="BH339">
        <v>0</v>
      </c>
      <c r="BI339">
        <v>2</v>
      </c>
      <c r="BJ339">
        <v>29.98</v>
      </c>
      <c r="BK339">
        <v>2</v>
      </c>
      <c r="BL339">
        <v>0</v>
      </c>
      <c r="BM339">
        <v>0.1</v>
      </c>
      <c r="BN339">
        <v>29.98</v>
      </c>
      <c r="BO339">
        <v>0</v>
      </c>
    </row>
    <row r="340" spans="1:67">
      <c r="A340" t="s">
        <v>72</v>
      </c>
      <c r="B340" t="s">
        <v>3076</v>
      </c>
      <c r="C340" t="s">
        <v>3077</v>
      </c>
      <c r="D340" t="s">
        <v>3078</v>
      </c>
      <c r="E340" t="s">
        <v>1006</v>
      </c>
      <c r="F340" t="s">
        <v>3078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 t="s">
        <v>5935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">
        <v>1006</v>
      </c>
      <c r="AD340">
        <v>0</v>
      </c>
      <c r="AE340">
        <v>0</v>
      </c>
      <c r="AF340" t="s">
        <v>1006</v>
      </c>
      <c r="AG340" t="s">
        <v>5935</v>
      </c>
      <c r="AH340" t="s">
        <v>5935</v>
      </c>
      <c r="AI340">
        <v>0</v>
      </c>
      <c r="AJ340" t="s">
        <v>1006</v>
      </c>
      <c r="AK340" t="s">
        <v>1006</v>
      </c>
      <c r="AL340" t="s">
        <v>1006</v>
      </c>
      <c r="AM340" t="s">
        <v>1006</v>
      </c>
      <c r="AN340" t="s">
        <v>5935</v>
      </c>
      <c r="AO340">
        <v>0</v>
      </c>
      <c r="AP340">
        <v>0</v>
      </c>
      <c r="AQ340">
        <v>1</v>
      </c>
      <c r="AR340">
        <v>1</v>
      </c>
      <c r="AS340">
        <v>0</v>
      </c>
      <c r="AT340">
        <v>0.1</v>
      </c>
      <c r="AU340">
        <v>0</v>
      </c>
      <c r="AV340">
        <v>1</v>
      </c>
      <c r="AW340">
        <v>9.99</v>
      </c>
      <c r="AX340">
        <v>1</v>
      </c>
      <c r="AY340" t="s">
        <v>7416</v>
      </c>
      <c r="AZ340" t="s">
        <v>7416</v>
      </c>
      <c r="BA340" t="s">
        <v>7416</v>
      </c>
      <c r="BB340" t="s">
        <v>86</v>
      </c>
      <c r="BC340" t="s">
        <v>86</v>
      </c>
      <c r="BD340" t="s">
        <v>86</v>
      </c>
      <c r="BE340">
        <v>9.99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9.99</v>
      </c>
      <c r="BM340">
        <v>0</v>
      </c>
      <c r="BN340">
        <v>0</v>
      </c>
      <c r="BO340">
        <v>0</v>
      </c>
    </row>
    <row r="341" spans="1:67">
      <c r="A341" t="s">
        <v>72</v>
      </c>
      <c r="B341" t="s">
        <v>3057</v>
      </c>
      <c r="C341" t="s">
        <v>7417</v>
      </c>
      <c r="D341" t="s">
        <v>3326</v>
      </c>
      <c r="E341" t="s">
        <v>900</v>
      </c>
      <c r="F341" t="s">
        <v>3326</v>
      </c>
      <c r="G341">
        <v>356</v>
      </c>
      <c r="H341">
        <v>10</v>
      </c>
      <c r="I341">
        <v>2.73</v>
      </c>
      <c r="J341">
        <v>0</v>
      </c>
      <c r="K341">
        <v>0</v>
      </c>
      <c r="L341">
        <v>2.73</v>
      </c>
      <c r="M341">
        <v>0</v>
      </c>
      <c r="N341">
        <v>0</v>
      </c>
      <c r="O341">
        <v>0</v>
      </c>
      <c r="P341">
        <v>0</v>
      </c>
      <c r="Q341">
        <v>0</v>
      </c>
      <c r="R341" t="s">
        <v>5935</v>
      </c>
      <c r="S341">
        <v>16</v>
      </c>
      <c r="T341">
        <v>0</v>
      </c>
      <c r="U341">
        <v>0</v>
      </c>
      <c r="V341">
        <v>16</v>
      </c>
      <c r="W341">
        <v>0</v>
      </c>
      <c r="X341">
        <v>2</v>
      </c>
      <c r="Y341">
        <v>0</v>
      </c>
      <c r="Z341">
        <v>0</v>
      </c>
      <c r="AA341">
        <v>2</v>
      </c>
      <c r="AB341">
        <v>0</v>
      </c>
      <c r="AC341" t="s">
        <v>5868</v>
      </c>
      <c r="AD341">
        <v>16</v>
      </c>
      <c r="AE341">
        <v>2</v>
      </c>
      <c r="AF341" t="s">
        <v>7418</v>
      </c>
      <c r="AG341">
        <v>0.27</v>
      </c>
      <c r="AH341">
        <v>7.67</v>
      </c>
      <c r="AI341">
        <v>5.86</v>
      </c>
      <c r="AJ341" t="s">
        <v>6985</v>
      </c>
      <c r="AK341" t="s">
        <v>2587</v>
      </c>
      <c r="AL341" t="s">
        <v>527</v>
      </c>
      <c r="AM341" t="s">
        <v>7419</v>
      </c>
      <c r="AN341">
        <v>1.37</v>
      </c>
      <c r="AO341">
        <v>2.73</v>
      </c>
      <c r="AP341">
        <v>0</v>
      </c>
      <c r="AQ341">
        <v>0</v>
      </c>
      <c r="AR341">
        <v>1</v>
      </c>
      <c r="AS341">
        <v>0</v>
      </c>
      <c r="AT341">
        <v>0</v>
      </c>
      <c r="AU341">
        <v>0</v>
      </c>
      <c r="AV341">
        <v>1</v>
      </c>
      <c r="AW341">
        <v>15.99</v>
      </c>
      <c r="AX341">
        <v>1</v>
      </c>
      <c r="AY341" t="s">
        <v>1006</v>
      </c>
      <c r="AZ341" t="s">
        <v>1006</v>
      </c>
      <c r="BA341" t="s">
        <v>1006</v>
      </c>
      <c r="BB341" t="s">
        <v>86</v>
      </c>
      <c r="BC341" t="s">
        <v>86</v>
      </c>
      <c r="BD341" t="s">
        <v>86</v>
      </c>
      <c r="BE341">
        <v>15.19</v>
      </c>
      <c r="BF341">
        <v>0</v>
      </c>
      <c r="BG341">
        <v>0</v>
      </c>
      <c r="BH341">
        <v>0</v>
      </c>
      <c r="BI341">
        <v>1</v>
      </c>
      <c r="BJ341">
        <v>15.99</v>
      </c>
      <c r="BK341">
        <v>1</v>
      </c>
      <c r="BL341">
        <v>15.19</v>
      </c>
      <c r="BM341">
        <v>0</v>
      </c>
      <c r="BN341">
        <v>0.8</v>
      </c>
      <c r="BO341">
        <v>0</v>
      </c>
    </row>
    <row r="342" spans="1:67">
      <c r="A342" t="s">
        <v>72</v>
      </c>
      <c r="B342" t="s">
        <v>2333</v>
      </c>
      <c r="C342" t="s">
        <v>3585</v>
      </c>
      <c r="D342" t="s">
        <v>3586</v>
      </c>
      <c r="E342" t="s">
        <v>1006</v>
      </c>
      <c r="F342" t="s">
        <v>3586</v>
      </c>
      <c r="G342">
        <v>118</v>
      </c>
      <c r="H342">
        <v>1</v>
      </c>
      <c r="I342">
        <v>0.99</v>
      </c>
      <c r="J342">
        <v>0.55</v>
      </c>
      <c r="K342">
        <v>0</v>
      </c>
      <c r="L342">
        <v>0.44</v>
      </c>
      <c r="M342">
        <v>0</v>
      </c>
      <c r="N342">
        <v>0</v>
      </c>
      <c r="O342">
        <v>0</v>
      </c>
      <c r="P342">
        <v>0</v>
      </c>
      <c r="Q342">
        <v>0</v>
      </c>
      <c r="R342" t="s">
        <v>5935</v>
      </c>
      <c r="S342">
        <v>5</v>
      </c>
      <c r="T342">
        <v>0</v>
      </c>
      <c r="U342">
        <v>0</v>
      </c>
      <c r="V342">
        <v>5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">
        <v>1006</v>
      </c>
      <c r="AD342">
        <v>5</v>
      </c>
      <c r="AE342">
        <v>0</v>
      </c>
      <c r="AF342" t="s">
        <v>118</v>
      </c>
      <c r="AG342">
        <v>0.99</v>
      </c>
      <c r="AH342">
        <v>8.39</v>
      </c>
      <c r="AI342">
        <v>5.05</v>
      </c>
      <c r="AJ342" t="s">
        <v>2210</v>
      </c>
      <c r="AK342" t="s">
        <v>7420</v>
      </c>
      <c r="AL342" t="s">
        <v>7420</v>
      </c>
      <c r="AM342" t="s">
        <v>3106</v>
      </c>
      <c r="AN342" t="s">
        <v>5935</v>
      </c>
      <c r="AO342">
        <v>0.99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1</v>
      </c>
      <c r="AW342">
        <v>14.99</v>
      </c>
      <c r="AX342">
        <v>1</v>
      </c>
      <c r="AY342" t="s">
        <v>86</v>
      </c>
      <c r="AZ342" t="s">
        <v>86</v>
      </c>
      <c r="BA342" t="s">
        <v>86</v>
      </c>
      <c r="BB342" t="s">
        <v>86</v>
      </c>
      <c r="BC342" t="s">
        <v>86</v>
      </c>
      <c r="BD342" t="s">
        <v>86</v>
      </c>
      <c r="BE342">
        <v>14.99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14.99</v>
      </c>
      <c r="BM342">
        <v>0</v>
      </c>
      <c r="BN342">
        <v>0</v>
      </c>
      <c r="BO342">
        <v>0</v>
      </c>
    </row>
    <row r="343" spans="1:67">
      <c r="A343" t="s">
        <v>72</v>
      </c>
      <c r="B343" t="s">
        <v>2922</v>
      </c>
      <c r="C343" t="s">
        <v>3789</v>
      </c>
      <c r="D343" t="s">
        <v>3790</v>
      </c>
      <c r="E343" t="s">
        <v>1006</v>
      </c>
      <c r="F343" t="s">
        <v>3790</v>
      </c>
      <c r="G343">
        <v>240</v>
      </c>
      <c r="H343">
        <v>2</v>
      </c>
      <c r="I343">
        <v>1.34</v>
      </c>
      <c r="J343">
        <v>0</v>
      </c>
      <c r="K343">
        <v>0</v>
      </c>
      <c r="L343">
        <v>1.34</v>
      </c>
      <c r="M343">
        <v>0</v>
      </c>
      <c r="N343">
        <v>0</v>
      </c>
      <c r="O343">
        <v>0</v>
      </c>
      <c r="P343">
        <v>0</v>
      </c>
      <c r="Q343">
        <v>0</v>
      </c>
      <c r="R343" t="s">
        <v>5935</v>
      </c>
      <c r="S343">
        <v>3.8</v>
      </c>
      <c r="T343">
        <v>0</v>
      </c>
      <c r="U343">
        <v>0</v>
      </c>
      <c r="V343">
        <v>3.8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">
        <v>1006</v>
      </c>
      <c r="AD343">
        <v>0</v>
      </c>
      <c r="AE343">
        <v>0</v>
      </c>
      <c r="AF343" t="s">
        <v>1335</v>
      </c>
      <c r="AG343">
        <v>0.67</v>
      </c>
      <c r="AH343">
        <v>5.58</v>
      </c>
      <c r="AI343">
        <v>2.84</v>
      </c>
      <c r="AJ343" t="s">
        <v>6552</v>
      </c>
      <c r="AK343" t="s">
        <v>7421</v>
      </c>
      <c r="AL343" t="s">
        <v>7421</v>
      </c>
      <c r="AM343" t="s">
        <v>7422</v>
      </c>
      <c r="AN343" t="s">
        <v>5935</v>
      </c>
      <c r="AO343">
        <v>1.34</v>
      </c>
      <c r="AP343">
        <v>1</v>
      </c>
      <c r="AQ343">
        <v>1</v>
      </c>
      <c r="AR343">
        <v>1</v>
      </c>
      <c r="AS343">
        <v>0.1</v>
      </c>
      <c r="AT343">
        <v>0.1</v>
      </c>
      <c r="AU343">
        <v>0</v>
      </c>
      <c r="AV343">
        <v>1</v>
      </c>
      <c r="AW343">
        <v>9.99</v>
      </c>
      <c r="AX343">
        <v>1</v>
      </c>
      <c r="AY343" t="s">
        <v>86</v>
      </c>
      <c r="AZ343" t="s">
        <v>86</v>
      </c>
      <c r="BA343" t="s">
        <v>86</v>
      </c>
      <c r="BB343" t="s">
        <v>86</v>
      </c>
      <c r="BC343" t="s">
        <v>86</v>
      </c>
      <c r="BD343" t="s">
        <v>86</v>
      </c>
      <c r="BE343">
        <v>9.99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9.99</v>
      </c>
      <c r="BM343">
        <v>0</v>
      </c>
      <c r="BN343">
        <v>0</v>
      </c>
      <c r="BO343">
        <v>0</v>
      </c>
    </row>
    <row r="344" spans="1:67">
      <c r="A344" t="s">
        <v>72</v>
      </c>
      <c r="B344" t="s">
        <v>375</v>
      </c>
      <c r="C344" t="s">
        <v>3284</v>
      </c>
      <c r="D344" t="s">
        <v>3285</v>
      </c>
      <c r="E344" t="s">
        <v>1054</v>
      </c>
      <c r="F344" t="s">
        <v>3285</v>
      </c>
      <c r="G344">
        <v>51</v>
      </c>
      <c r="H344">
        <v>2</v>
      </c>
      <c r="I344">
        <v>1.35</v>
      </c>
      <c r="J344">
        <v>1.35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 t="s">
        <v>5935</v>
      </c>
      <c r="S344">
        <v>13.29</v>
      </c>
      <c r="T344">
        <v>13.29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0</v>
      </c>
      <c r="AA344">
        <v>0</v>
      </c>
      <c r="AB344">
        <v>0</v>
      </c>
      <c r="AC344" t="s">
        <v>86</v>
      </c>
      <c r="AD344">
        <v>13.29</v>
      </c>
      <c r="AE344">
        <v>1</v>
      </c>
      <c r="AF344" t="s">
        <v>4633</v>
      </c>
      <c r="AG344">
        <v>0.68</v>
      </c>
      <c r="AH344">
        <v>26.47</v>
      </c>
      <c r="AI344">
        <v>9.84</v>
      </c>
      <c r="AJ344" t="s">
        <v>7423</v>
      </c>
      <c r="AK344" t="s">
        <v>86</v>
      </c>
      <c r="AL344" t="s">
        <v>86</v>
      </c>
      <c r="AM344" t="s">
        <v>86</v>
      </c>
      <c r="AN344">
        <v>1.35</v>
      </c>
      <c r="AO344">
        <v>1.35</v>
      </c>
      <c r="AP344">
        <v>0</v>
      </c>
      <c r="AQ344">
        <v>0</v>
      </c>
      <c r="AR344">
        <v>1</v>
      </c>
      <c r="AS344">
        <v>0</v>
      </c>
      <c r="AT344">
        <v>0</v>
      </c>
      <c r="AU344">
        <v>0</v>
      </c>
      <c r="AV344">
        <v>1</v>
      </c>
      <c r="AW344">
        <v>0</v>
      </c>
      <c r="AX344">
        <v>1</v>
      </c>
      <c r="AY344" t="s">
        <v>1006</v>
      </c>
      <c r="AZ344" t="s">
        <v>3365</v>
      </c>
      <c r="BA344" t="s">
        <v>1006</v>
      </c>
      <c r="BB344" t="s">
        <v>86</v>
      </c>
      <c r="BC344" t="s">
        <v>1006</v>
      </c>
      <c r="BD344" t="s">
        <v>86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</row>
    <row r="345" spans="1:67">
      <c r="A345" t="s">
        <v>72</v>
      </c>
      <c r="B345" t="s">
        <v>3351</v>
      </c>
      <c r="C345" t="s">
        <v>3352</v>
      </c>
      <c r="D345" t="s">
        <v>3353</v>
      </c>
      <c r="E345" t="s">
        <v>1006</v>
      </c>
      <c r="F345" t="s">
        <v>3353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 t="s">
        <v>5935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">
        <v>1006</v>
      </c>
      <c r="AD345">
        <v>0</v>
      </c>
      <c r="AE345">
        <v>0</v>
      </c>
      <c r="AF345" t="s">
        <v>1006</v>
      </c>
      <c r="AG345" t="s">
        <v>5935</v>
      </c>
      <c r="AH345" t="s">
        <v>5935</v>
      </c>
      <c r="AI345">
        <v>0</v>
      </c>
      <c r="AJ345" t="s">
        <v>1006</v>
      </c>
      <c r="AK345" t="s">
        <v>1006</v>
      </c>
      <c r="AL345" t="s">
        <v>1006</v>
      </c>
      <c r="AM345" t="s">
        <v>1006</v>
      </c>
      <c r="AN345" t="s">
        <v>5935</v>
      </c>
      <c r="AO345">
        <v>0</v>
      </c>
      <c r="AP345">
        <v>0</v>
      </c>
      <c r="AQ345">
        <v>0</v>
      </c>
      <c r="AR345">
        <v>1</v>
      </c>
      <c r="AS345">
        <v>0</v>
      </c>
      <c r="AT345">
        <v>0</v>
      </c>
      <c r="AU345">
        <v>0</v>
      </c>
      <c r="AV345">
        <v>1</v>
      </c>
      <c r="AW345">
        <v>12.99</v>
      </c>
      <c r="AX345">
        <v>1</v>
      </c>
      <c r="AY345" t="s">
        <v>86</v>
      </c>
      <c r="AZ345" t="s">
        <v>86</v>
      </c>
      <c r="BA345" t="s">
        <v>86</v>
      </c>
      <c r="BB345" t="s">
        <v>86</v>
      </c>
      <c r="BC345" t="s">
        <v>86</v>
      </c>
      <c r="BD345" t="s">
        <v>86</v>
      </c>
      <c r="BE345">
        <v>12.99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12.99</v>
      </c>
      <c r="BM345">
        <v>0</v>
      </c>
      <c r="BN345">
        <v>0</v>
      </c>
      <c r="BO345">
        <v>0</v>
      </c>
    </row>
    <row r="346" spans="1:67">
      <c r="A346" t="s">
        <v>72</v>
      </c>
      <c r="B346" t="s">
        <v>3171</v>
      </c>
      <c r="C346" t="s">
        <v>5887</v>
      </c>
      <c r="D346" t="s">
        <v>3173</v>
      </c>
      <c r="E346" t="s">
        <v>1006</v>
      </c>
      <c r="F346" t="s">
        <v>3173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 t="s">
        <v>5935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">
        <v>1006</v>
      </c>
      <c r="AD346">
        <v>0</v>
      </c>
      <c r="AE346">
        <v>0</v>
      </c>
      <c r="AF346" t="s">
        <v>1006</v>
      </c>
      <c r="AG346" t="s">
        <v>5935</v>
      </c>
      <c r="AH346" t="s">
        <v>5935</v>
      </c>
      <c r="AI346">
        <v>0</v>
      </c>
      <c r="AJ346" t="s">
        <v>1006</v>
      </c>
      <c r="AK346" t="s">
        <v>1006</v>
      </c>
      <c r="AL346" t="s">
        <v>1006</v>
      </c>
      <c r="AM346" t="s">
        <v>1006</v>
      </c>
      <c r="AN346" t="s">
        <v>5935</v>
      </c>
      <c r="AO346" t="s">
        <v>5935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 t="s">
        <v>1006</v>
      </c>
      <c r="AZ346" t="s">
        <v>1006</v>
      </c>
      <c r="BA346" t="s">
        <v>1006</v>
      </c>
      <c r="BB346" t="s">
        <v>1006</v>
      </c>
      <c r="BC346" t="s">
        <v>1006</v>
      </c>
      <c r="BD346" t="s">
        <v>1006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 t="s">
        <v>5935</v>
      </c>
      <c r="BM346">
        <v>0</v>
      </c>
      <c r="BN346">
        <v>0</v>
      </c>
      <c r="BO346">
        <v>0</v>
      </c>
    </row>
    <row r="347" spans="1:67">
      <c r="A347" t="s">
        <v>72</v>
      </c>
      <c r="B347" t="s">
        <v>3384</v>
      </c>
      <c r="C347" t="s">
        <v>3385</v>
      </c>
      <c r="D347" t="s">
        <v>3386</v>
      </c>
      <c r="E347" t="s">
        <v>1006</v>
      </c>
      <c r="F347" t="s">
        <v>3386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 t="s">
        <v>5935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">
        <v>1006</v>
      </c>
      <c r="AD347">
        <v>0</v>
      </c>
      <c r="AE347">
        <v>0</v>
      </c>
      <c r="AF347" t="s">
        <v>1006</v>
      </c>
      <c r="AG347" t="s">
        <v>5935</v>
      </c>
      <c r="AH347" t="s">
        <v>5935</v>
      </c>
      <c r="AI347">
        <v>0</v>
      </c>
      <c r="AJ347" t="s">
        <v>1006</v>
      </c>
      <c r="AK347" t="s">
        <v>1006</v>
      </c>
      <c r="AL347" t="s">
        <v>1006</v>
      </c>
      <c r="AM347" t="s">
        <v>1006</v>
      </c>
      <c r="AN347" t="s">
        <v>5935</v>
      </c>
      <c r="AO347" t="s">
        <v>5935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 t="s">
        <v>1006</v>
      </c>
      <c r="AZ347" t="s">
        <v>1006</v>
      </c>
      <c r="BA347" t="s">
        <v>1006</v>
      </c>
      <c r="BB347" t="s">
        <v>1006</v>
      </c>
      <c r="BC347" t="s">
        <v>1006</v>
      </c>
      <c r="BD347" t="s">
        <v>1006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 t="s">
        <v>5935</v>
      </c>
      <c r="BM347">
        <v>0</v>
      </c>
      <c r="BN347">
        <v>0</v>
      </c>
      <c r="BO347">
        <v>0</v>
      </c>
    </row>
    <row r="348" spans="1:67">
      <c r="A348" t="s">
        <v>72</v>
      </c>
      <c r="B348" t="s">
        <v>1662</v>
      </c>
      <c r="C348" t="s">
        <v>3399</v>
      </c>
      <c r="D348" t="s">
        <v>3400</v>
      </c>
      <c r="E348" t="s">
        <v>1206</v>
      </c>
      <c r="F348" t="s">
        <v>3400</v>
      </c>
      <c r="G348">
        <v>228</v>
      </c>
      <c r="H348">
        <v>4</v>
      </c>
      <c r="I348">
        <v>0.96</v>
      </c>
      <c r="J348">
        <v>0</v>
      </c>
      <c r="K348">
        <v>0</v>
      </c>
      <c r="L348">
        <v>0.96</v>
      </c>
      <c r="M348">
        <v>0</v>
      </c>
      <c r="N348">
        <v>0</v>
      </c>
      <c r="O348">
        <v>0</v>
      </c>
      <c r="P348">
        <v>0</v>
      </c>
      <c r="Q348">
        <v>0</v>
      </c>
      <c r="R348" t="s">
        <v>5935</v>
      </c>
      <c r="S348">
        <v>6.5</v>
      </c>
      <c r="T348">
        <v>0</v>
      </c>
      <c r="U348">
        <v>0</v>
      </c>
      <c r="V348">
        <v>6.5</v>
      </c>
      <c r="W348">
        <v>0</v>
      </c>
      <c r="X348">
        <v>1</v>
      </c>
      <c r="Y348">
        <v>0</v>
      </c>
      <c r="Z348">
        <v>0</v>
      </c>
      <c r="AA348">
        <v>1</v>
      </c>
      <c r="AB348">
        <v>0</v>
      </c>
      <c r="AC348" t="s">
        <v>86</v>
      </c>
      <c r="AD348">
        <v>6.5</v>
      </c>
      <c r="AE348">
        <v>1</v>
      </c>
      <c r="AF348" t="s">
        <v>3344</v>
      </c>
      <c r="AG348">
        <v>0.24</v>
      </c>
      <c r="AH348">
        <v>4.21</v>
      </c>
      <c r="AI348">
        <v>6.77</v>
      </c>
      <c r="AJ348" t="s">
        <v>4460</v>
      </c>
      <c r="AK348" t="s">
        <v>86</v>
      </c>
      <c r="AL348" t="s">
        <v>86</v>
      </c>
      <c r="AM348" t="s">
        <v>86</v>
      </c>
      <c r="AN348">
        <v>0.96</v>
      </c>
      <c r="AO348" t="s">
        <v>5935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 t="s">
        <v>3365</v>
      </c>
      <c r="AZ348" t="s">
        <v>1006</v>
      </c>
      <c r="BA348" t="s">
        <v>3365</v>
      </c>
      <c r="BB348" t="s">
        <v>1006</v>
      </c>
      <c r="BC348" t="s">
        <v>1006</v>
      </c>
      <c r="BD348" t="s">
        <v>1006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 t="s">
        <v>5935</v>
      </c>
      <c r="BM348">
        <v>0</v>
      </c>
      <c r="BN348">
        <v>0</v>
      </c>
      <c r="BO348">
        <v>0</v>
      </c>
    </row>
    <row r="349" spans="1:67">
      <c r="A349" t="s">
        <v>72</v>
      </c>
      <c r="B349" t="s">
        <v>2912</v>
      </c>
      <c r="C349" t="s">
        <v>3401</v>
      </c>
      <c r="D349" t="s">
        <v>3402</v>
      </c>
      <c r="E349" t="s">
        <v>1006</v>
      </c>
      <c r="F349" t="s">
        <v>3403</v>
      </c>
      <c r="G349">
        <v>317</v>
      </c>
      <c r="H349">
        <v>3</v>
      </c>
      <c r="I349">
        <v>1.65</v>
      </c>
      <c r="J349">
        <v>0</v>
      </c>
      <c r="K349">
        <v>0</v>
      </c>
      <c r="L349">
        <v>1.65</v>
      </c>
      <c r="M349">
        <v>0</v>
      </c>
      <c r="N349">
        <v>0</v>
      </c>
      <c r="O349">
        <v>0</v>
      </c>
      <c r="P349">
        <v>0</v>
      </c>
      <c r="Q349">
        <v>0</v>
      </c>
      <c r="R349" t="s">
        <v>5935</v>
      </c>
      <c r="S349">
        <v>5.7</v>
      </c>
      <c r="T349">
        <v>0</v>
      </c>
      <c r="U349">
        <v>0</v>
      </c>
      <c r="V349">
        <v>5.7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">
        <v>1006</v>
      </c>
      <c r="AD349">
        <v>4.37</v>
      </c>
      <c r="AE349">
        <v>0</v>
      </c>
      <c r="AF349" t="s">
        <v>225</v>
      </c>
      <c r="AG349">
        <v>0.55</v>
      </c>
      <c r="AH349">
        <v>5.21</v>
      </c>
      <c r="AI349">
        <v>3.45</v>
      </c>
      <c r="AJ349" t="s">
        <v>7424</v>
      </c>
      <c r="AK349" t="s">
        <v>86</v>
      </c>
      <c r="AL349" t="s">
        <v>86</v>
      </c>
      <c r="AM349" t="s">
        <v>86</v>
      </c>
      <c r="AN349" t="s">
        <v>5935</v>
      </c>
      <c r="AO349" t="s">
        <v>5935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 t="s">
        <v>1006</v>
      </c>
      <c r="AZ349" t="s">
        <v>1006</v>
      </c>
      <c r="BA349" t="s">
        <v>1006</v>
      </c>
      <c r="BB349" t="s">
        <v>1006</v>
      </c>
      <c r="BC349" t="s">
        <v>1006</v>
      </c>
      <c r="BD349" t="s">
        <v>1006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 t="s">
        <v>5935</v>
      </c>
      <c r="BM349">
        <v>0</v>
      </c>
      <c r="BN349">
        <v>0</v>
      </c>
      <c r="BO349">
        <v>0</v>
      </c>
    </row>
    <row r="350" spans="1:67">
      <c r="A350" t="s">
        <v>72</v>
      </c>
      <c r="B350" t="s">
        <v>2933</v>
      </c>
      <c r="C350" t="s">
        <v>3405</v>
      </c>
      <c r="D350" t="s">
        <v>3406</v>
      </c>
      <c r="E350" t="s">
        <v>1006</v>
      </c>
      <c r="F350" t="s">
        <v>3407</v>
      </c>
      <c r="G350">
        <v>210</v>
      </c>
      <c r="H350">
        <v>3</v>
      </c>
      <c r="I350">
        <v>1.13</v>
      </c>
      <c r="J350">
        <v>0</v>
      </c>
      <c r="K350">
        <v>0</v>
      </c>
      <c r="L350">
        <v>1.13</v>
      </c>
      <c r="M350">
        <v>0</v>
      </c>
      <c r="N350">
        <v>0</v>
      </c>
      <c r="O350">
        <v>0</v>
      </c>
      <c r="P350">
        <v>0</v>
      </c>
      <c r="Q350">
        <v>0</v>
      </c>
      <c r="R350" t="s">
        <v>5935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">
        <v>1006</v>
      </c>
      <c r="AD350">
        <v>0</v>
      </c>
      <c r="AE350">
        <v>0</v>
      </c>
      <c r="AF350" t="s">
        <v>1316</v>
      </c>
      <c r="AG350">
        <v>0.38</v>
      </c>
      <c r="AH350">
        <v>5.38</v>
      </c>
      <c r="AI350">
        <v>0</v>
      </c>
      <c r="AJ350" t="s">
        <v>86</v>
      </c>
      <c r="AK350" t="s">
        <v>86</v>
      </c>
      <c r="AL350" t="s">
        <v>86</v>
      </c>
      <c r="AM350" t="s">
        <v>1006</v>
      </c>
      <c r="AN350" t="s">
        <v>5935</v>
      </c>
      <c r="AO350" t="s">
        <v>5935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 t="s">
        <v>1006</v>
      </c>
      <c r="AZ350" t="s">
        <v>1006</v>
      </c>
      <c r="BA350" t="s">
        <v>1006</v>
      </c>
      <c r="BB350" t="s">
        <v>1006</v>
      </c>
      <c r="BC350" t="s">
        <v>1006</v>
      </c>
      <c r="BD350" t="s">
        <v>1006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 t="s">
        <v>5935</v>
      </c>
      <c r="BM350">
        <v>0</v>
      </c>
      <c r="BN350">
        <v>0</v>
      </c>
      <c r="BO350">
        <v>0</v>
      </c>
    </row>
    <row r="351" spans="1:67">
      <c r="A351" t="s">
        <v>72</v>
      </c>
      <c r="B351" t="s">
        <v>2510</v>
      </c>
      <c r="C351" t="s">
        <v>3408</v>
      </c>
      <c r="D351" t="s">
        <v>3409</v>
      </c>
      <c r="E351" t="s">
        <v>1006</v>
      </c>
      <c r="F351" t="s">
        <v>3410</v>
      </c>
      <c r="G351">
        <v>72</v>
      </c>
      <c r="H351">
        <v>1</v>
      </c>
      <c r="I351">
        <v>0.61</v>
      </c>
      <c r="J351">
        <v>0</v>
      </c>
      <c r="K351">
        <v>0</v>
      </c>
      <c r="L351">
        <v>0.61</v>
      </c>
      <c r="M351">
        <v>0</v>
      </c>
      <c r="N351">
        <v>0</v>
      </c>
      <c r="O351">
        <v>0</v>
      </c>
      <c r="P351">
        <v>0</v>
      </c>
      <c r="Q351">
        <v>0</v>
      </c>
      <c r="R351" t="s">
        <v>5935</v>
      </c>
      <c r="S351">
        <v>2.85</v>
      </c>
      <c r="T351">
        <v>0</v>
      </c>
      <c r="U351">
        <v>0</v>
      </c>
      <c r="V351">
        <v>2.85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">
        <v>1006</v>
      </c>
      <c r="AD351">
        <v>2.85</v>
      </c>
      <c r="AE351">
        <v>0</v>
      </c>
      <c r="AF351" t="s">
        <v>1169</v>
      </c>
      <c r="AG351">
        <v>0.61</v>
      </c>
      <c r="AH351">
        <v>8.47</v>
      </c>
      <c r="AI351">
        <v>4.67</v>
      </c>
      <c r="AJ351" t="s">
        <v>7425</v>
      </c>
      <c r="AK351" t="s">
        <v>86</v>
      </c>
      <c r="AL351" t="s">
        <v>86</v>
      </c>
      <c r="AM351" t="s">
        <v>86</v>
      </c>
      <c r="AN351" t="s">
        <v>5935</v>
      </c>
      <c r="AO351" t="s">
        <v>5935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 t="s">
        <v>1006</v>
      </c>
      <c r="AZ351" t="s">
        <v>1006</v>
      </c>
      <c r="BA351" t="s">
        <v>1006</v>
      </c>
      <c r="BB351" t="s">
        <v>1006</v>
      </c>
      <c r="BC351" t="s">
        <v>1006</v>
      </c>
      <c r="BD351" t="s">
        <v>1006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 t="s">
        <v>5935</v>
      </c>
      <c r="BM351">
        <v>0</v>
      </c>
      <c r="BN351">
        <v>0</v>
      </c>
      <c r="BO351">
        <v>0</v>
      </c>
    </row>
    <row r="352" spans="1:67">
      <c r="A352" t="s">
        <v>72</v>
      </c>
      <c r="B352" t="s">
        <v>1838</v>
      </c>
      <c r="C352" t="s">
        <v>3412</v>
      </c>
      <c r="D352" t="s">
        <v>3413</v>
      </c>
      <c r="E352" t="s">
        <v>1006</v>
      </c>
      <c r="F352" t="s">
        <v>3414</v>
      </c>
      <c r="G352">
        <v>132</v>
      </c>
      <c r="H352">
        <v>2</v>
      </c>
      <c r="I352">
        <v>1.27</v>
      </c>
      <c r="J352">
        <v>0</v>
      </c>
      <c r="K352">
        <v>0</v>
      </c>
      <c r="L352">
        <v>1.27</v>
      </c>
      <c r="M352">
        <v>0</v>
      </c>
      <c r="N352">
        <v>0</v>
      </c>
      <c r="O352">
        <v>0</v>
      </c>
      <c r="P352">
        <v>0</v>
      </c>
      <c r="Q352">
        <v>0</v>
      </c>
      <c r="R352" t="s">
        <v>5935</v>
      </c>
      <c r="S352">
        <v>3.8</v>
      </c>
      <c r="T352">
        <v>0</v>
      </c>
      <c r="U352">
        <v>0</v>
      </c>
      <c r="V352">
        <v>3.8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">
        <v>1006</v>
      </c>
      <c r="AD352">
        <v>3.8</v>
      </c>
      <c r="AE352">
        <v>0</v>
      </c>
      <c r="AF352" t="s">
        <v>3535</v>
      </c>
      <c r="AG352">
        <v>0.64</v>
      </c>
      <c r="AH352">
        <v>9.62</v>
      </c>
      <c r="AI352">
        <v>2.99</v>
      </c>
      <c r="AJ352" t="s">
        <v>7426</v>
      </c>
      <c r="AK352" t="s">
        <v>86</v>
      </c>
      <c r="AL352" t="s">
        <v>86</v>
      </c>
      <c r="AM352" t="s">
        <v>86</v>
      </c>
      <c r="AN352" t="s">
        <v>5935</v>
      </c>
      <c r="AO352" t="s">
        <v>5935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 t="s">
        <v>1006</v>
      </c>
      <c r="AZ352" t="s">
        <v>1006</v>
      </c>
      <c r="BA352" t="s">
        <v>1006</v>
      </c>
      <c r="BB352" t="s">
        <v>1006</v>
      </c>
      <c r="BC352" t="s">
        <v>1006</v>
      </c>
      <c r="BD352" t="s">
        <v>1006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 t="s">
        <v>5935</v>
      </c>
      <c r="BM352">
        <v>0</v>
      </c>
      <c r="BN352">
        <v>0</v>
      </c>
      <c r="BO352">
        <v>0</v>
      </c>
    </row>
    <row r="353" spans="1:67">
      <c r="A353" t="s">
        <v>72</v>
      </c>
      <c r="B353" t="s">
        <v>2746</v>
      </c>
      <c r="C353" t="s">
        <v>3421</v>
      </c>
      <c r="D353" t="s">
        <v>3422</v>
      </c>
      <c r="E353" t="s">
        <v>1006</v>
      </c>
      <c r="F353" t="s">
        <v>3423</v>
      </c>
      <c r="G353">
        <v>324</v>
      </c>
      <c r="H353">
        <v>6</v>
      </c>
      <c r="I353">
        <v>3.72</v>
      </c>
      <c r="J353">
        <v>0</v>
      </c>
      <c r="K353">
        <v>0</v>
      </c>
      <c r="L353">
        <v>3.72</v>
      </c>
      <c r="M353">
        <v>0</v>
      </c>
      <c r="N353">
        <v>0</v>
      </c>
      <c r="O353">
        <v>0</v>
      </c>
      <c r="P353">
        <v>0</v>
      </c>
      <c r="Q353">
        <v>0</v>
      </c>
      <c r="R353" t="s">
        <v>5935</v>
      </c>
      <c r="S353">
        <v>3.6</v>
      </c>
      <c r="T353">
        <v>0</v>
      </c>
      <c r="U353">
        <v>0</v>
      </c>
      <c r="V353">
        <v>3.6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">
        <v>1006</v>
      </c>
      <c r="AD353">
        <v>3.6</v>
      </c>
      <c r="AE353">
        <v>0</v>
      </c>
      <c r="AF353" t="s">
        <v>1011</v>
      </c>
      <c r="AG353">
        <v>0.62</v>
      </c>
      <c r="AH353">
        <v>11.48</v>
      </c>
      <c r="AI353">
        <v>0.97</v>
      </c>
      <c r="AJ353" t="s">
        <v>7427</v>
      </c>
      <c r="AK353" t="s">
        <v>86</v>
      </c>
      <c r="AL353" t="s">
        <v>86</v>
      </c>
      <c r="AM353" t="s">
        <v>86</v>
      </c>
      <c r="AN353" t="s">
        <v>5935</v>
      </c>
      <c r="AO353" t="s">
        <v>5935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 t="s">
        <v>1006</v>
      </c>
      <c r="AZ353" t="s">
        <v>1006</v>
      </c>
      <c r="BA353" t="s">
        <v>1006</v>
      </c>
      <c r="BB353" t="s">
        <v>1006</v>
      </c>
      <c r="BC353" t="s">
        <v>1006</v>
      </c>
      <c r="BD353" t="s">
        <v>1006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 t="s">
        <v>5935</v>
      </c>
      <c r="BM353">
        <v>0</v>
      </c>
      <c r="BN353">
        <v>0</v>
      </c>
      <c r="BO353">
        <v>0</v>
      </c>
    </row>
    <row r="354" spans="1:67">
      <c r="A354" t="s">
        <v>72</v>
      </c>
      <c r="B354" t="s">
        <v>1196</v>
      </c>
      <c r="C354" t="s">
        <v>3425</v>
      </c>
      <c r="D354" t="s">
        <v>3426</v>
      </c>
      <c r="E354" t="s">
        <v>1006</v>
      </c>
      <c r="F354" t="s">
        <v>3427</v>
      </c>
      <c r="G354">
        <v>17</v>
      </c>
      <c r="H354">
        <v>1</v>
      </c>
      <c r="I354">
        <v>0.33</v>
      </c>
      <c r="J354">
        <v>0</v>
      </c>
      <c r="K354">
        <v>0</v>
      </c>
      <c r="L354">
        <v>0.33</v>
      </c>
      <c r="M354">
        <v>0</v>
      </c>
      <c r="N354">
        <v>0</v>
      </c>
      <c r="O354">
        <v>0</v>
      </c>
      <c r="P354">
        <v>0</v>
      </c>
      <c r="Q354">
        <v>0</v>
      </c>
      <c r="R354" t="s">
        <v>5935</v>
      </c>
      <c r="S354">
        <v>3.8</v>
      </c>
      <c r="T354">
        <v>0</v>
      </c>
      <c r="U354">
        <v>0</v>
      </c>
      <c r="V354">
        <v>3.8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 t="s">
        <v>1006</v>
      </c>
      <c r="AD354">
        <v>3.8</v>
      </c>
      <c r="AE354">
        <v>0</v>
      </c>
      <c r="AF354" t="s">
        <v>5852</v>
      </c>
      <c r="AG354">
        <v>0.33</v>
      </c>
      <c r="AH354">
        <v>19.41</v>
      </c>
      <c r="AI354">
        <v>11.52</v>
      </c>
      <c r="AJ354" t="s">
        <v>7428</v>
      </c>
      <c r="AK354" t="s">
        <v>86</v>
      </c>
      <c r="AL354" t="s">
        <v>86</v>
      </c>
      <c r="AM354" t="s">
        <v>86</v>
      </c>
      <c r="AN354" t="s">
        <v>5935</v>
      </c>
      <c r="AO354" t="s">
        <v>5935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 t="s">
        <v>1006</v>
      </c>
      <c r="AZ354" t="s">
        <v>1006</v>
      </c>
      <c r="BA354" t="s">
        <v>1006</v>
      </c>
      <c r="BB354" t="s">
        <v>1006</v>
      </c>
      <c r="BC354" t="s">
        <v>1006</v>
      </c>
      <c r="BD354" t="s">
        <v>1006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 t="s">
        <v>5935</v>
      </c>
      <c r="BM354">
        <v>0</v>
      </c>
      <c r="BN354">
        <v>0</v>
      </c>
      <c r="BO354">
        <v>0</v>
      </c>
    </row>
    <row r="355" spans="1:67">
      <c r="A355" t="s">
        <v>72</v>
      </c>
      <c r="B355" t="s">
        <v>2022</v>
      </c>
      <c r="C355" t="s">
        <v>3429</v>
      </c>
      <c r="D355" t="s">
        <v>3430</v>
      </c>
      <c r="E355" t="s">
        <v>1006</v>
      </c>
      <c r="F355" t="s">
        <v>3431</v>
      </c>
      <c r="G355">
        <v>491</v>
      </c>
      <c r="H355">
        <v>10</v>
      </c>
      <c r="I355">
        <v>4.03</v>
      </c>
      <c r="J355">
        <v>0</v>
      </c>
      <c r="K355">
        <v>0</v>
      </c>
      <c r="L355">
        <v>4.03</v>
      </c>
      <c r="M355">
        <v>0</v>
      </c>
      <c r="N355">
        <v>0</v>
      </c>
      <c r="O355">
        <v>0</v>
      </c>
      <c r="P355">
        <v>0</v>
      </c>
      <c r="Q355">
        <v>0</v>
      </c>
      <c r="R355" t="s">
        <v>5935</v>
      </c>
      <c r="S355">
        <v>5.61</v>
      </c>
      <c r="T355">
        <v>0</v>
      </c>
      <c r="U355">
        <v>0</v>
      </c>
      <c r="V355">
        <v>5.61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">
        <v>1006</v>
      </c>
      <c r="AD355">
        <v>4.25</v>
      </c>
      <c r="AE355">
        <v>0</v>
      </c>
      <c r="AF355" t="s">
        <v>5286</v>
      </c>
      <c r="AG355">
        <v>0.4</v>
      </c>
      <c r="AH355">
        <v>8.21</v>
      </c>
      <c r="AI355">
        <v>1.39</v>
      </c>
      <c r="AJ355" t="s">
        <v>7429</v>
      </c>
      <c r="AK355" t="s">
        <v>86</v>
      </c>
      <c r="AL355" t="s">
        <v>86</v>
      </c>
      <c r="AM355" t="s">
        <v>86</v>
      </c>
      <c r="AN355" t="s">
        <v>5935</v>
      </c>
      <c r="AO355" t="s">
        <v>5935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 t="s">
        <v>1006</v>
      </c>
      <c r="AZ355" t="s">
        <v>1006</v>
      </c>
      <c r="BA355" t="s">
        <v>1006</v>
      </c>
      <c r="BB355" t="s">
        <v>1006</v>
      </c>
      <c r="BC355" t="s">
        <v>1006</v>
      </c>
      <c r="BD355" t="s">
        <v>1006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 t="s">
        <v>5935</v>
      </c>
      <c r="BM355">
        <v>0</v>
      </c>
      <c r="BN355">
        <v>0</v>
      </c>
      <c r="BO355">
        <v>0</v>
      </c>
    </row>
    <row r="356" spans="1:67">
      <c r="A356" t="s">
        <v>72</v>
      </c>
      <c r="B356" t="s">
        <v>1982</v>
      </c>
      <c r="C356" t="s">
        <v>3433</v>
      </c>
      <c r="D356" t="s">
        <v>3434</v>
      </c>
      <c r="E356" t="s">
        <v>1006</v>
      </c>
      <c r="F356" t="s">
        <v>3435</v>
      </c>
      <c r="G356">
        <v>154</v>
      </c>
      <c r="H356">
        <v>1</v>
      </c>
      <c r="I356">
        <v>0.34</v>
      </c>
      <c r="J356">
        <v>0</v>
      </c>
      <c r="K356">
        <v>0</v>
      </c>
      <c r="L356">
        <v>0.34</v>
      </c>
      <c r="M356">
        <v>0</v>
      </c>
      <c r="N356">
        <v>0</v>
      </c>
      <c r="O356">
        <v>0</v>
      </c>
      <c r="P356">
        <v>0</v>
      </c>
      <c r="Q356">
        <v>0</v>
      </c>
      <c r="R356" t="s">
        <v>5935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">
        <v>1006</v>
      </c>
      <c r="AD356">
        <v>0</v>
      </c>
      <c r="AE356">
        <v>0</v>
      </c>
      <c r="AF356" t="s">
        <v>1394</v>
      </c>
      <c r="AG356">
        <v>0.34</v>
      </c>
      <c r="AH356">
        <v>2.21</v>
      </c>
      <c r="AI356">
        <v>0</v>
      </c>
      <c r="AJ356" t="s">
        <v>86</v>
      </c>
      <c r="AK356" t="s">
        <v>86</v>
      </c>
      <c r="AL356" t="s">
        <v>86</v>
      </c>
      <c r="AM356" t="s">
        <v>1006</v>
      </c>
      <c r="AN356" t="s">
        <v>5935</v>
      </c>
      <c r="AO356" t="s">
        <v>5935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 t="s">
        <v>1006</v>
      </c>
      <c r="AZ356" t="s">
        <v>1006</v>
      </c>
      <c r="BA356" t="s">
        <v>1006</v>
      </c>
      <c r="BB356" t="s">
        <v>1006</v>
      </c>
      <c r="BC356" t="s">
        <v>1006</v>
      </c>
      <c r="BD356" t="s">
        <v>1006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 t="s">
        <v>5935</v>
      </c>
      <c r="BM356">
        <v>0</v>
      </c>
      <c r="BN356">
        <v>0</v>
      </c>
      <c r="BO356">
        <v>0</v>
      </c>
    </row>
    <row r="357" spans="1:67">
      <c r="A357" t="s">
        <v>72</v>
      </c>
      <c r="B357" t="s">
        <v>3066</v>
      </c>
      <c r="C357" t="s">
        <v>3440</v>
      </c>
      <c r="D357" t="s">
        <v>3441</v>
      </c>
      <c r="E357" t="s">
        <v>1006</v>
      </c>
      <c r="F357" t="s">
        <v>3442</v>
      </c>
      <c r="G357">
        <v>208</v>
      </c>
      <c r="H357">
        <v>1</v>
      </c>
      <c r="I357">
        <v>1.58</v>
      </c>
      <c r="J357">
        <v>0</v>
      </c>
      <c r="K357">
        <v>0</v>
      </c>
      <c r="L357">
        <v>1.58</v>
      </c>
      <c r="M357">
        <v>0</v>
      </c>
      <c r="N357">
        <v>0</v>
      </c>
      <c r="O357">
        <v>0</v>
      </c>
      <c r="P357">
        <v>0</v>
      </c>
      <c r="Q357">
        <v>0</v>
      </c>
      <c r="R357" t="s">
        <v>5935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">
        <v>1006</v>
      </c>
      <c r="AD357">
        <v>0</v>
      </c>
      <c r="AE357">
        <v>0</v>
      </c>
      <c r="AF357" t="s">
        <v>403</v>
      </c>
      <c r="AG357">
        <v>1.58</v>
      </c>
      <c r="AH357">
        <v>7.6</v>
      </c>
      <c r="AI357">
        <v>0</v>
      </c>
      <c r="AJ357" t="s">
        <v>86</v>
      </c>
      <c r="AK357" t="s">
        <v>86</v>
      </c>
      <c r="AL357" t="s">
        <v>86</v>
      </c>
      <c r="AM357" t="s">
        <v>1006</v>
      </c>
      <c r="AN357" t="s">
        <v>5935</v>
      </c>
      <c r="AO357" t="s">
        <v>5935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 t="s">
        <v>1006</v>
      </c>
      <c r="AZ357" t="s">
        <v>1006</v>
      </c>
      <c r="BA357" t="s">
        <v>1006</v>
      </c>
      <c r="BB357" t="s">
        <v>1006</v>
      </c>
      <c r="BC357" t="s">
        <v>1006</v>
      </c>
      <c r="BD357" t="s">
        <v>1006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 t="s">
        <v>5935</v>
      </c>
      <c r="BM357">
        <v>0</v>
      </c>
      <c r="BN357">
        <v>0</v>
      </c>
      <c r="BO357">
        <v>0</v>
      </c>
    </row>
    <row r="358" spans="1:67">
      <c r="A358" t="s">
        <v>72</v>
      </c>
      <c r="B358" t="s">
        <v>2890</v>
      </c>
      <c r="C358" t="s">
        <v>3444</v>
      </c>
      <c r="D358" t="s">
        <v>3445</v>
      </c>
      <c r="E358" t="s">
        <v>1006</v>
      </c>
      <c r="F358" t="s">
        <v>3446</v>
      </c>
      <c r="G358">
        <v>35</v>
      </c>
      <c r="H358">
        <v>0</v>
      </c>
      <c r="I358">
        <v>0.58</v>
      </c>
      <c r="J358">
        <v>0</v>
      </c>
      <c r="K358">
        <v>0</v>
      </c>
      <c r="L358">
        <v>0.58</v>
      </c>
      <c r="M358">
        <v>0</v>
      </c>
      <c r="N358">
        <v>0</v>
      </c>
      <c r="O358">
        <v>0</v>
      </c>
      <c r="P358">
        <v>0</v>
      </c>
      <c r="Q358">
        <v>0</v>
      </c>
      <c r="R358" t="s">
        <v>5935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">
        <v>1006</v>
      </c>
      <c r="AD358">
        <v>0</v>
      </c>
      <c r="AE358">
        <v>0</v>
      </c>
      <c r="AF358" t="s">
        <v>1006</v>
      </c>
      <c r="AG358" t="s">
        <v>5935</v>
      </c>
      <c r="AH358">
        <v>16.57</v>
      </c>
      <c r="AI358">
        <v>0</v>
      </c>
      <c r="AJ358" t="s">
        <v>86</v>
      </c>
      <c r="AK358" t="s">
        <v>86</v>
      </c>
      <c r="AL358" t="s">
        <v>86</v>
      </c>
      <c r="AM358" t="s">
        <v>1006</v>
      </c>
      <c r="AN358" t="s">
        <v>5935</v>
      </c>
      <c r="AO358" t="s">
        <v>5935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 t="s">
        <v>1006</v>
      </c>
      <c r="AZ358" t="s">
        <v>1006</v>
      </c>
      <c r="BA358" t="s">
        <v>1006</v>
      </c>
      <c r="BB358" t="s">
        <v>1006</v>
      </c>
      <c r="BC358" t="s">
        <v>1006</v>
      </c>
      <c r="BD358" t="s">
        <v>1006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 t="s">
        <v>5935</v>
      </c>
      <c r="BM358">
        <v>0</v>
      </c>
      <c r="BN358">
        <v>0</v>
      </c>
      <c r="BO358">
        <v>0</v>
      </c>
    </row>
    <row r="359" spans="1:67">
      <c r="A359" t="s">
        <v>72</v>
      </c>
      <c r="B359" t="s">
        <v>2117</v>
      </c>
      <c r="C359" t="s">
        <v>3447</v>
      </c>
      <c r="D359" t="s">
        <v>3448</v>
      </c>
      <c r="E359" t="s">
        <v>1006</v>
      </c>
      <c r="F359" t="s">
        <v>3449</v>
      </c>
      <c r="G359">
        <v>38</v>
      </c>
      <c r="H359">
        <v>1</v>
      </c>
      <c r="I359">
        <v>0.36</v>
      </c>
      <c r="J359">
        <v>0</v>
      </c>
      <c r="K359">
        <v>0</v>
      </c>
      <c r="L359">
        <v>0.36</v>
      </c>
      <c r="M359">
        <v>0</v>
      </c>
      <c r="N359">
        <v>0</v>
      </c>
      <c r="O359">
        <v>0</v>
      </c>
      <c r="P359">
        <v>0</v>
      </c>
      <c r="Q359">
        <v>0</v>
      </c>
      <c r="R359" t="s">
        <v>5935</v>
      </c>
      <c r="S359">
        <v>3.8</v>
      </c>
      <c r="T359">
        <v>0</v>
      </c>
      <c r="U359">
        <v>0</v>
      </c>
      <c r="V359">
        <v>3.8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">
        <v>1006</v>
      </c>
      <c r="AD359">
        <v>3.8</v>
      </c>
      <c r="AE359">
        <v>0</v>
      </c>
      <c r="AF359" t="s">
        <v>7430</v>
      </c>
      <c r="AG359">
        <v>0.36</v>
      </c>
      <c r="AH359">
        <v>9.47</v>
      </c>
      <c r="AI359">
        <v>10.56</v>
      </c>
      <c r="AJ359" t="s">
        <v>4992</v>
      </c>
      <c r="AK359" t="s">
        <v>86</v>
      </c>
      <c r="AL359" t="s">
        <v>86</v>
      </c>
      <c r="AM359" t="s">
        <v>86</v>
      </c>
      <c r="AN359" t="s">
        <v>5935</v>
      </c>
      <c r="AO359" t="s">
        <v>5935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 t="s">
        <v>1006</v>
      </c>
      <c r="AZ359" t="s">
        <v>1006</v>
      </c>
      <c r="BA359" t="s">
        <v>1006</v>
      </c>
      <c r="BB359" t="s">
        <v>1006</v>
      </c>
      <c r="BC359" t="s">
        <v>1006</v>
      </c>
      <c r="BD359" t="s">
        <v>1006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 t="s">
        <v>5935</v>
      </c>
      <c r="BM359">
        <v>0</v>
      </c>
      <c r="BN359">
        <v>0</v>
      </c>
      <c r="BO359">
        <v>0</v>
      </c>
    </row>
    <row r="360" spans="1:67">
      <c r="A360" t="s">
        <v>72</v>
      </c>
      <c r="B360" t="s">
        <v>2721</v>
      </c>
      <c r="C360" t="s">
        <v>3451</v>
      </c>
      <c r="D360" t="s">
        <v>3452</v>
      </c>
      <c r="E360" t="s">
        <v>1006</v>
      </c>
      <c r="F360" t="s">
        <v>3453</v>
      </c>
      <c r="G360">
        <v>53</v>
      </c>
      <c r="H360">
        <v>0</v>
      </c>
      <c r="I360">
        <v>0.14</v>
      </c>
      <c r="J360">
        <v>0</v>
      </c>
      <c r="K360">
        <v>0</v>
      </c>
      <c r="L360">
        <v>0.14</v>
      </c>
      <c r="M360">
        <v>0</v>
      </c>
      <c r="N360">
        <v>0</v>
      </c>
      <c r="O360">
        <v>0</v>
      </c>
      <c r="P360">
        <v>0</v>
      </c>
      <c r="Q360">
        <v>0</v>
      </c>
      <c r="R360" t="s">
        <v>5935</v>
      </c>
      <c r="S360">
        <v>3.8</v>
      </c>
      <c r="T360">
        <v>0</v>
      </c>
      <c r="U360">
        <v>0</v>
      </c>
      <c r="V360">
        <v>3.8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">
        <v>1006</v>
      </c>
      <c r="AD360">
        <v>3.8</v>
      </c>
      <c r="AE360">
        <v>0</v>
      </c>
      <c r="AF360" t="s">
        <v>1006</v>
      </c>
      <c r="AG360" t="s">
        <v>5935</v>
      </c>
      <c r="AH360">
        <v>2.64</v>
      </c>
      <c r="AI360">
        <v>27.14</v>
      </c>
      <c r="AJ360" t="s">
        <v>5932</v>
      </c>
      <c r="AK360" t="s">
        <v>86</v>
      </c>
      <c r="AL360" t="s">
        <v>86</v>
      </c>
      <c r="AM360" t="s">
        <v>86</v>
      </c>
      <c r="AN360" t="s">
        <v>5935</v>
      </c>
      <c r="AO360" t="s">
        <v>5935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 t="s">
        <v>1006</v>
      </c>
      <c r="AZ360" t="s">
        <v>1006</v>
      </c>
      <c r="BA360" t="s">
        <v>1006</v>
      </c>
      <c r="BB360" t="s">
        <v>1006</v>
      </c>
      <c r="BC360" t="s">
        <v>1006</v>
      </c>
      <c r="BD360" t="s">
        <v>1006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 t="s">
        <v>5935</v>
      </c>
      <c r="BM360">
        <v>0</v>
      </c>
      <c r="BN360">
        <v>0</v>
      </c>
      <c r="BO360">
        <v>0</v>
      </c>
    </row>
    <row r="361" spans="1:67">
      <c r="A361" t="s">
        <v>72</v>
      </c>
      <c r="B361" t="s">
        <v>2228</v>
      </c>
      <c r="C361" t="s">
        <v>3469</v>
      </c>
      <c r="D361" t="s">
        <v>3470</v>
      </c>
      <c r="E361" t="s">
        <v>1211</v>
      </c>
      <c r="F361" t="s">
        <v>3470</v>
      </c>
      <c r="G361">
        <v>153</v>
      </c>
      <c r="H361">
        <v>7</v>
      </c>
      <c r="I361">
        <v>1.52</v>
      </c>
      <c r="J361">
        <v>0</v>
      </c>
      <c r="K361">
        <v>0</v>
      </c>
      <c r="L361">
        <v>1.52</v>
      </c>
      <c r="M361">
        <v>0</v>
      </c>
      <c r="N361">
        <v>0</v>
      </c>
      <c r="O361">
        <v>0</v>
      </c>
      <c r="P361">
        <v>0</v>
      </c>
      <c r="Q361">
        <v>0</v>
      </c>
      <c r="R361" t="s">
        <v>5935</v>
      </c>
      <c r="S361">
        <v>20.99</v>
      </c>
      <c r="T361">
        <v>0</v>
      </c>
      <c r="U361">
        <v>0</v>
      </c>
      <c r="V361">
        <v>20.99</v>
      </c>
      <c r="W361">
        <v>0</v>
      </c>
      <c r="X361">
        <v>2</v>
      </c>
      <c r="Y361">
        <v>0</v>
      </c>
      <c r="Z361">
        <v>0</v>
      </c>
      <c r="AA361">
        <v>2</v>
      </c>
      <c r="AB361">
        <v>0</v>
      </c>
      <c r="AC361" t="s">
        <v>86</v>
      </c>
      <c r="AD361">
        <v>20.99</v>
      </c>
      <c r="AE361">
        <v>2</v>
      </c>
      <c r="AF361" t="s">
        <v>7431</v>
      </c>
      <c r="AG361">
        <v>0.22</v>
      </c>
      <c r="AH361">
        <v>9.93</v>
      </c>
      <c r="AI361">
        <v>13.81</v>
      </c>
      <c r="AJ361" t="s">
        <v>7432</v>
      </c>
      <c r="AK361" t="s">
        <v>86</v>
      </c>
      <c r="AL361" t="s">
        <v>86</v>
      </c>
      <c r="AM361" t="s">
        <v>86</v>
      </c>
      <c r="AN361">
        <v>0.76</v>
      </c>
      <c r="AO361" t="s">
        <v>5935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 t="s">
        <v>1006</v>
      </c>
      <c r="AZ361" t="s">
        <v>1006</v>
      </c>
      <c r="BA361" t="s">
        <v>1006</v>
      </c>
      <c r="BB361" t="s">
        <v>1006</v>
      </c>
      <c r="BC361" t="s">
        <v>1006</v>
      </c>
      <c r="BD361" t="s">
        <v>1006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 t="s">
        <v>5935</v>
      </c>
      <c r="BM361">
        <v>0</v>
      </c>
      <c r="BN361">
        <v>0</v>
      </c>
      <c r="BO361">
        <v>0</v>
      </c>
    </row>
    <row r="362" spans="1:67">
      <c r="A362" t="s">
        <v>72</v>
      </c>
      <c r="B362" t="s">
        <v>2043</v>
      </c>
      <c r="C362" t="s">
        <v>3472</v>
      </c>
      <c r="D362" t="s">
        <v>3473</v>
      </c>
      <c r="E362" t="s">
        <v>1006</v>
      </c>
      <c r="F362" t="s">
        <v>3473</v>
      </c>
      <c r="G362">
        <v>59</v>
      </c>
      <c r="H362">
        <v>1</v>
      </c>
      <c r="I362">
        <v>0.12</v>
      </c>
      <c r="J362">
        <v>0</v>
      </c>
      <c r="K362">
        <v>0</v>
      </c>
      <c r="L362">
        <v>0.12</v>
      </c>
      <c r="M362">
        <v>0</v>
      </c>
      <c r="N362">
        <v>0</v>
      </c>
      <c r="O362">
        <v>0</v>
      </c>
      <c r="P362">
        <v>0</v>
      </c>
      <c r="Q362">
        <v>0</v>
      </c>
      <c r="R362" t="s">
        <v>5935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">
        <v>1006</v>
      </c>
      <c r="AD362">
        <v>0</v>
      </c>
      <c r="AE362">
        <v>0</v>
      </c>
      <c r="AF362" t="s">
        <v>7027</v>
      </c>
      <c r="AG362">
        <v>0.12</v>
      </c>
      <c r="AH362">
        <v>2.03</v>
      </c>
      <c r="AI362">
        <v>0</v>
      </c>
      <c r="AJ362" t="s">
        <v>86</v>
      </c>
      <c r="AK362" t="s">
        <v>86</v>
      </c>
      <c r="AL362" t="s">
        <v>86</v>
      </c>
      <c r="AM362" t="s">
        <v>1006</v>
      </c>
      <c r="AN362" t="s">
        <v>5935</v>
      </c>
      <c r="AO362" t="s">
        <v>5935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 t="s">
        <v>1006</v>
      </c>
      <c r="AZ362" t="s">
        <v>1006</v>
      </c>
      <c r="BA362" t="s">
        <v>1006</v>
      </c>
      <c r="BB362" t="s">
        <v>1006</v>
      </c>
      <c r="BC362" t="s">
        <v>1006</v>
      </c>
      <c r="BD362" t="s">
        <v>1006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 t="s">
        <v>5935</v>
      </c>
      <c r="BM362">
        <v>0</v>
      </c>
      <c r="BN362">
        <v>0</v>
      </c>
      <c r="BO362">
        <v>0</v>
      </c>
    </row>
    <row r="363" spans="1:67">
      <c r="A363" t="s">
        <v>72</v>
      </c>
      <c r="B363" t="s">
        <v>3100</v>
      </c>
      <c r="C363" t="s">
        <v>3492</v>
      </c>
      <c r="D363" t="s">
        <v>3493</v>
      </c>
      <c r="E363" t="s">
        <v>1006</v>
      </c>
      <c r="F363" t="s">
        <v>3493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 t="s">
        <v>5935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">
        <v>1006</v>
      </c>
      <c r="AD363">
        <v>0</v>
      </c>
      <c r="AE363">
        <v>0</v>
      </c>
      <c r="AF363" t="s">
        <v>1006</v>
      </c>
      <c r="AG363" t="s">
        <v>5935</v>
      </c>
      <c r="AH363" t="s">
        <v>5935</v>
      </c>
      <c r="AI363">
        <v>0</v>
      </c>
      <c r="AJ363" t="s">
        <v>1006</v>
      </c>
      <c r="AK363" t="s">
        <v>1006</v>
      </c>
      <c r="AL363" t="s">
        <v>1006</v>
      </c>
      <c r="AM363" t="s">
        <v>1006</v>
      </c>
      <c r="AN363" t="s">
        <v>5935</v>
      </c>
      <c r="AO363" t="s">
        <v>5935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 t="s">
        <v>1006</v>
      </c>
      <c r="AZ363" t="s">
        <v>1006</v>
      </c>
      <c r="BA363" t="s">
        <v>1006</v>
      </c>
      <c r="BB363" t="s">
        <v>1006</v>
      </c>
      <c r="BC363" t="s">
        <v>1006</v>
      </c>
      <c r="BD363" t="s">
        <v>1006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 t="s">
        <v>5935</v>
      </c>
      <c r="BM363">
        <v>0</v>
      </c>
      <c r="BN363">
        <v>0</v>
      </c>
      <c r="BO363">
        <v>0</v>
      </c>
    </row>
    <row r="364" spans="1:67">
      <c r="A364" t="s">
        <v>72</v>
      </c>
      <c r="B364" t="s">
        <v>2995</v>
      </c>
      <c r="C364" t="s">
        <v>3504</v>
      </c>
      <c r="D364" t="s">
        <v>3505</v>
      </c>
      <c r="E364" t="s">
        <v>1006</v>
      </c>
      <c r="F364" t="s">
        <v>3506</v>
      </c>
      <c r="G364">
        <v>25</v>
      </c>
      <c r="H364">
        <v>0</v>
      </c>
      <c r="I364">
        <v>0.11</v>
      </c>
      <c r="J364">
        <v>0</v>
      </c>
      <c r="K364">
        <v>0</v>
      </c>
      <c r="L364">
        <v>0.11</v>
      </c>
      <c r="M364">
        <v>0</v>
      </c>
      <c r="N364">
        <v>0</v>
      </c>
      <c r="O364">
        <v>0</v>
      </c>
      <c r="P364">
        <v>0</v>
      </c>
      <c r="Q364">
        <v>0</v>
      </c>
      <c r="R364" t="s">
        <v>5935</v>
      </c>
      <c r="S364">
        <v>3.8</v>
      </c>
      <c r="T364">
        <v>0</v>
      </c>
      <c r="U364">
        <v>0</v>
      </c>
      <c r="V364">
        <v>3.8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">
        <v>1006</v>
      </c>
      <c r="AD364">
        <v>3.8</v>
      </c>
      <c r="AE364">
        <v>0</v>
      </c>
      <c r="AF364" t="s">
        <v>1006</v>
      </c>
      <c r="AG364" t="s">
        <v>5935</v>
      </c>
      <c r="AH364">
        <v>4.4</v>
      </c>
      <c r="AI364">
        <v>34.55</v>
      </c>
      <c r="AJ364" t="s">
        <v>3474</v>
      </c>
      <c r="AK364" t="s">
        <v>86</v>
      </c>
      <c r="AL364" t="s">
        <v>86</v>
      </c>
      <c r="AM364" t="s">
        <v>86</v>
      </c>
      <c r="AN364" t="s">
        <v>5935</v>
      </c>
      <c r="AO364" t="s">
        <v>5935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 t="s">
        <v>1006</v>
      </c>
      <c r="AZ364" t="s">
        <v>1006</v>
      </c>
      <c r="BA364" t="s">
        <v>1006</v>
      </c>
      <c r="BB364" t="s">
        <v>1006</v>
      </c>
      <c r="BC364" t="s">
        <v>1006</v>
      </c>
      <c r="BD364" t="s">
        <v>1006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 t="s">
        <v>5935</v>
      </c>
      <c r="BM364">
        <v>0</v>
      </c>
      <c r="BN364">
        <v>0</v>
      </c>
      <c r="BO364">
        <v>0</v>
      </c>
    </row>
    <row r="365" spans="1:67">
      <c r="A365" t="s">
        <v>72</v>
      </c>
      <c r="B365" t="s">
        <v>2542</v>
      </c>
      <c r="C365" t="s">
        <v>3514</v>
      </c>
      <c r="D365" t="s">
        <v>3515</v>
      </c>
      <c r="E365" t="s">
        <v>1006</v>
      </c>
      <c r="F365" t="s">
        <v>3516</v>
      </c>
      <c r="G365">
        <v>256</v>
      </c>
      <c r="H365">
        <v>7</v>
      </c>
      <c r="I365">
        <v>2.81</v>
      </c>
      <c r="J365">
        <v>0</v>
      </c>
      <c r="K365">
        <v>0</v>
      </c>
      <c r="L365">
        <v>2.81</v>
      </c>
      <c r="M365">
        <v>0</v>
      </c>
      <c r="N365">
        <v>0</v>
      </c>
      <c r="O365">
        <v>0</v>
      </c>
      <c r="P365">
        <v>0</v>
      </c>
      <c r="Q365">
        <v>0</v>
      </c>
      <c r="R365" t="s">
        <v>5935</v>
      </c>
      <c r="S365">
        <v>7.6</v>
      </c>
      <c r="T365">
        <v>0</v>
      </c>
      <c r="U365">
        <v>0</v>
      </c>
      <c r="V365">
        <v>7.6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">
        <v>1006</v>
      </c>
      <c r="AD365">
        <v>7.6</v>
      </c>
      <c r="AE365">
        <v>0</v>
      </c>
      <c r="AF365" t="s">
        <v>7433</v>
      </c>
      <c r="AG365">
        <v>0.4</v>
      </c>
      <c r="AH365">
        <v>10.98</v>
      </c>
      <c r="AI365">
        <v>2.7</v>
      </c>
      <c r="AJ365" t="s">
        <v>1429</v>
      </c>
      <c r="AK365" t="s">
        <v>86</v>
      </c>
      <c r="AL365" t="s">
        <v>86</v>
      </c>
      <c r="AM365" t="s">
        <v>86</v>
      </c>
      <c r="AN365" t="s">
        <v>5935</v>
      </c>
      <c r="AO365" t="s">
        <v>5935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 t="s">
        <v>1006</v>
      </c>
      <c r="AZ365" t="s">
        <v>1006</v>
      </c>
      <c r="BA365" t="s">
        <v>1006</v>
      </c>
      <c r="BB365" t="s">
        <v>1006</v>
      </c>
      <c r="BC365" t="s">
        <v>1006</v>
      </c>
      <c r="BD365" t="s">
        <v>1006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 t="s">
        <v>5935</v>
      </c>
      <c r="BM365">
        <v>0</v>
      </c>
      <c r="BN365">
        <v>0</v>
      </c>
      <c r="BO365">
        <v>0</v>
      </c>
    </row>
    <row r="366" spans="1:67">
      <c r="A366" t="s">
        <v>72</v>
      </c>
      <c r="B366" t="s">
        <v>2922</v>
      </c>
      <c r="C366" t="s">
        <v>3518</v>
      </c>
      <c r="D366" t="s">
        <v>3519</v>
      </c>
      <c r="E366" t="s">
        <v>1006</v>
      </c>
      <c r="F366" t="s">
        <v>3520</v>
      </c>
      <c r="G366">
        <v>143</v>
      </c>
      <c r="H366">
        <v>2</v>
      </c>
      <c r="I366">
        <v>1.34</v>
      </c>
      <c r="J366">
        <v>0</v>
      </c>
      <c r="K366">
        <v>0</v>
      </c>
      <c r="L366">
        <v>1.34</v>
      </c>
      <c r="M366">
        <v>0</v>
      </c>
      <c r="N366">
        <v>0</v>
      </c>
      <c r="O366">
        <v>0</v>
      </c>
      <c r="P366">
        <v>0</v>
      </c>
      <c r="Q366">
        <v>0</v>
      </c>
      <c r="R366" t="s">
        <v>5935</v>
      </c>
      <c r="S366">
        <v>3.8</v>
      </c>
      <c r="T366">
        <v>0</v>
      </c>
      <c r="U366">
        <v>0</v>
      </c>
      <c r="V366">
        <v>3.8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">
        <v>1006</v>
      </c>
      <c r="AD366">
        <v>0</v>
      </c>
      <c r="AE366">
        <v>0</v>
      </c>
      <c r="AF366" t="s">
        <v>4369</v>
      </c>
      <c r="AG366">
        <v>0.67</v>
      </c>
      <c r="AH366">
        <v>9.37</v>
      </c>
      <c r="AI366">
        <v>2.84</v>
      </c>
      <c r="AJ366" t="s">
        <v>6552</v>
      </c>
      <c r="AK366" t="s">
        <v>86</v>
      </c>
      <c r="AL366" t="s">
        <v>86</v>
      </c>
      <c r="AM366" t="s">
        <v>86</v>
      </c>
      <c r="AN366" t="s">
        <v>5935</v>
      </c>
      <c r="AO366" t="s">
        <v>5935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 t="s">
        <v>1006</v>
      </c>
      <c r="AZ366" t="s">
        <v>1006</v>
      </c>
      <c r="BA366" t="s">
        <v>1006</v>
      </c>
      <c r="BB366" t="s">
        <v>1006</v>
      </c>
      <c r="BC366" t="s">
        <v>1006</v>
      </c>
      <c r="BD366" t="s">
        <v>1006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 t="s">
        <v>5935</v>
      </c>
      <c r="BM366">
        <v>0</v>
      </c>
      <c r="BN366">
        <v>0</v>
      </c>
      <c r="BO366">
        <v>0</v>
      </c>
    </row>
    <row r="367" spans="1:67">
      <c r="A367" t="s">
        <v>72</v>
      </c>
      <c r="B367" t="s">
        <v>2845</v>
      </c>
      <c r="C367" t="s">
        <v>7434</v>
      </c>
      <c r="D367" t="s">
        <v>3522</v>
      </c>
      <c r="E367" t="s">
        <v>3250</v>
      </c>
      <c r="F367" t="s">
        <v>3522</v>
      </c>
      <c r="G367">
        <v>245</v>
      </c>
      <c r="H367">
        <v>6</v>
      </c>
      <c r="I367">
        <v>0.84</v>
      </c>
      <c r="J367">
        <v>0</v>
      </c>
      <c r="K367">
        <v>0</v>
      </c>
      <c r="L367">
        <v>0.84</v>
      </c>
      <c r="M367">
        <v>0</v>
      </c>
      <c r="N367">
        <v>0</v>
      </c>
      <c r="O367">
        <v>0</v>
      </c>
      <c r="P367">
        <v>0</v>
      </c>
      <c r="Q367">
        <v>0</v>
      </c>
      <c r="R367" t="s">
        <v>5935</v>
      </c>
      <c r="S367">
        <v>5</v>
      </c>
      <c r="T367">
        <v>0</v>
      </c>
      <c r="U367">
        <v>0</v>
      </c>
      <c r="V367">
        <v>5</v>
      </c>
      <c r="W367">
        <v>0</v>
      </c>
      <c r="X367">
        <v>1</v>
      </c>
      <c r="Y367">
        <v>0</v>
      </c>
      <c r="Z367">
        <v>0</v>
      </c>
      <c r="AA367">
        <v>1</v>
      </c>
      <c r="AB367">
        <v>0</v>
      </c>
      <c r="AC367" t="s">
        <v>86</v>
      </c>
      <c r="AD367">
        <v>0</v>
      </c>
      <c r="AE367">
        <v>0</v>
      </c>
      <c r="AF367" t="s">
        <v>7435</v>
      </c>
      <c r="AG367">
        <v>0.14</v>
      </c>
      <c r="AH367">
        <v>3.43</v>
      </c>
      <c r="AI367">
        <v>5.95</v>
      </c>
      <c r="AJ367" t="s">
        <v>6331</v>
      </c>
      <c r="AK367" t="s">
        <v>86</v>
      </c>
      <c r="AL367" t="s">
        <v>86</v>
      </c>
      <c r="AM367" t="s">
        <v>86</v>
      </c>
      <c r="AN367">
        <v>0.84</v>
      </c>
      <c r="AO367" t="s">
        <v>5935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 t="s">
        <v>1006</v>
      </c>
      <c r="AZ367" t="s">
        <v>1006</v>
      </c>
      <c r="BA367" t="s">
        <v>1006</v>
      </c>
      <c r="BB367" t="s">
        <v>1006</v>
      </c>
      <c r="BC367" t="s">
        <v>1006</v>
      </c>
      <c r="BD367" t="s">
        <v>1006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 t="s">
        <v>5935</v>
      </c>
      <c r="BM367">
        <v>0</v>
      </c>
      <c r="BN367">
        <v>0</v>
      </c>
      <c r="BO367">
        <v>0</v>
      </c>
    </row>
    <row r="368" spans="1:67">
      <c r="A368" t="s">
        <v>72</v>
      </c>
      <c r="B368" t="s">
        <v>2476</v>
      </c>
      <c r="C368" t="s">
        <v>3531</v>
      </c>
      <c r="D368" t="s">
        <v>3532</v>
      </c>
      <c r="E368" t="s">
        <v>1006</v>
      </c>
      <c r="F368" t="s">
        <v>3532</v>
      </c>
      <c r="G368">
        <v>20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 t="s">
        <v>5935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">
        <v>1006</v>
      </c>
      <c r="AD368">
        <v>0</v>
      </c>
      <c r="AE368">
        <v>0</v>
      </c>
      <c r="AF368" t="s">
        <v>1006</v>
      </c>
      <c r="AG368" t="s">
        <v>5935</v>
      </c>
      <c r="AH368">
        <v>0</v>
      </c>
      <c r="AI368">
        <v>0</v>
      </c>
      <c r="AJ368" t="s">
        <v>1006</v>
      </c>
      <c r="AK368" t="s">
        <v>1006</v>
      </c>
      <c r="AL368" t="s">
        <v>1006</v>
      </c>
      <c r="AM368" t="s">
        <v>1006</v>
      </c>
      <c r="AN368" t="s">
        <v>5935</v>
      </c>
      <c r="AO368" t="s">
        <v>5935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 t="s">
        <v>1006</v>
      </c>
      <c r="AZ368" t="s">
        <v>1006</v>
      </c>
      <c r="BA368" t="s">
        <v>1006</v>
      </c>
      <c r="BB368" t="s">
        <v>1006</v>
      </c>
      <c r="BC368" t="s">
        <v>1006</v>
      </c>
      <c r="BD368" t="s">
        <v>1006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 t="s">
        <v>5935</v>
      </c>
      <c r="BM368">
        <v>0</v>
      </c>
      <c r="BN368">
        <v>0</v>
      </c>
      <c r="BO368">
        <v>0</v>
      </c>
    </row>
    <row r="369" spans="1:67">
      <c r="A369" t="s">
        <v>72</v>
      </c>
      <c r="B369" t="s">
        <v>1630</v>
      </c>
      <c r="C369" t="s">
        <v>3533</v>
      </c>
      <c r="D369" t="s">
        <v>3534</v>
      </c>
      <c r="E369" t="s">
        <v>86</v>
      </c>
      <c r="F369" t="s">
        <v>3534</v>
      </c>
      <c r="G369">
        <v>124</v>
      </c>
      <c r="H369">
        <v>1</v>
      </c>
      <c r="I369">
        <v>0.31</v>
      </c>
      <c r="J369">
        <v>0</v>
      </c>
      <c r="K369">
        <v>0</v>
      </c>
      <c r="L369">
        <v>0.31</v>
      </c>
      <c r="M369">
        <v>0</v>
      </c>
      <c r="N369">
        <v>0</v>
      </c>
      <c r="O369">
        <v>0</v>
      </c>
      <c r="P369">
        <v>0</v>
      </c>
      <c r="Q369">
        <v>0</v>
      </c>
      <c r="R369" t="s">
        <v>5935</v>
      </c>
      <c r="S369">
        <v>5</v>
      </c>
      <c r="T369">
        <v>0</v>
      </c>
      <c r="U369">
        <v>0</v>
      </c>
      <c r="V369">
        <v>5</v>
      </c>
      <c r="W369">
        <v>0</v>
      </c>
      <c r="X369">
        <v>1</v>
      </c>
      <c r="Y369">
        <v>0</v>
      </c>
      <c r="Z369">
        <v>0</v>
      </c>
      <c r="AA369">
        <v>1</v>
      </c>
      <c r="AB369">
        <v>0</v>
      </c>
      <c r="AC369" t="s">
        <v>86</v>
      </c>
      <c r="AD369">
        <v>5</v>
      </c>
      <c r="AE369">
        <v>1</v>
      </c>
      <c r="AF369" t="s">
        <v>1238</v>
      </c>
      <c r="AG369">
        <v>0.31</v>
      </c>
      <c r="AH369">
        <v>2.5</v>
      </c>
      <c r="AI369">
        <v>16.13</v>
      </c>
      <c r="AJ369" t="s">
        <v>4851</v>
      </c>
      <c r="AK369" t="s">
        <v>86</v>
      </c>
      <c r="AL369" t="s">
        <v>86</v>
      </c>
      <c r="AM369" t="s">
        <v>86</v>
      </c>
      <c r="AN369">
        <v>0.31</v>
      </c>
      <c r="AO369" t="s">
        <v>5935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 t="s">
        <v>1006</v>
      </c>
      <c r="AZ369" t="s">
        <v>1006</v>
      </c>
      <c r="BA369" t="s">
        <v>1006</v>
      </c>
      <c r="BB369" t="s">
        <v>1006</v>
      </c>
      <c r="BC369" t="s">
        <v>1006</v>
      </c>
      <c r="BD369" t="s">
        <v>1006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 t="s">
        <v>5935</v>
      </c>
      <c r="BM369">
        <v>0</v>
      </c>
      <c r="BN369">
        <v>0</v>
      </c>
      <c r="BO369">
        <v>0</v>
      </c>
    </row>
    <row r="370" spans="1:67">
      <c r="A370" t="s">
        <v>72</v>
      </c>
      <c r="B370" t="s">
        <v>818</v>
      </c>
      <c r="C370" t="s">
        <v>3539</v>
      </c>
      <c r="D370" t="s">
        <v>3540</v>
      </c>
      <c r="E370" t="s">
        <v>1006</v>
      </c>
      <c r="F370" t="s">
        <v>3541</v>
      </c>
      <c r="G370">
        <v>189</v>
      </c>
      <c r="H370">
        <v>3</v>
      </c>
      <c r="I370">
        <v>1.4</v>
      </c>
      <c r="J370">
        <v>0</v>
      </c>
      <c r="K370">
        <v>0</v>
      </c>
      <c r="L370">
        <v>1.4</v>
      </c>
      <c r="M370">
        <v>0</v>
      </c>
      <c r="N370">
        <v>0</v>
      </c>
      <c r="O370">
        <v>0</v>
      </c>
      <c r="P370">
        <v>0</v>
      </c>
      <c r="Q370">
        <v>0</v>
      </c>
      <c r="R370" t="s">
        <v>5935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">
        <v>1006</v>
      </c>
      <c r="AD370">
        <v>0</v>
      </c>
      <c r="AE370">
        <v>0</v>
      </c>
      <c r="AF370" t="s">
        <v>315</v>
      </c>
      <c r="AG370">
        <v>0.47</v>
      </c>
      <c r="AH370">
        <v>7.41</v>
      </c>
      <c r="AI370">
        <v>0</v>
      </c>
      <c r="AJ370" t="s">
        <v>86</v>
      </c>
      <c r="AK370" t="s">
        <v>86</v>
      </c>
      <c r="AL370" t="s">
        <v>86</v>
      </c>
      <c r="AM370" t="s">
        <v>1006</v>
      </c>
      <c r="AN370" t="s">
        <v>5935</v>
      </c>
      <c r="AO370" t="s">
        <v>5935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 t="s">
        <v>1006</v>
      </c>
      <c r="AZ370" t="s">
        <v>1006</v>
      </c>
      <c r="BA370" t="s">
        <v>1006</v>
      </c>
      <c r="BB370" t="s">
        <v>1006</v>
      </c>
      <c r="BC370" t="s">
        <v>1006</v>
      </c>
      <c r="BD370" t="s">
        <v>1006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 t="s">
        <v>5935</v>
      </c>
      <c r="BM370">
        <v>0</v>
      </c>
      <c r="BN370">
        <v>0</v>
      </c>
      <c r="BO370">
        <v>0</v>
      </c>
    </row>
    <row r="371" spans="1:67">
      <c r="A371" t="s">
        <v>72</v>
      </c>
      <c r="B371" t="s">
        <v>892</v>
      </c>
      <c r="C371" t="s">
        <v>3554</v>
      </c>
      <c r="D371" t="s">
        <v>3555</v>
      </c>
      <c r="E371" t="s">
        <v>1006</v>
      </c>
      <c r="F371" t="s">
        <v>3556</v>
      </c>
      <c r="G371">
        <v>55</v>
      </c>
      <c r="H371">
        <v>1</v>
      </c>
      <c r="I371">
        <v>0.32</v>
      </c>
      <c r="J371">
        <v>0</v>
      </c>
      <c r="K371">
        <v>0</v>
      </c>
      <c r="L371">
        <v>0.32</v>
      </c>
      <c r="M371">
        <v>0</v>
      </c>
      <c r="N371">
        <v>0</v>
      </c>
      <c r="O371">
        <v>0</v>
      </c>
      <c r="P371">
        <v>0</v>
      </c>
      <c r="Q371">
        <v>0</v>
      </c>
      <c r="R371" t="s">
        <v>5935</v>
      </c>
      <c r="S371">
        <v>3.33</v>
      </c>
      <c r="T371">
        <v>0</v>
      </c>
      <c r="U371">
        <v>0</v>
      </c>
      <c r="V371">
        <v>3.33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">
        <v>1006</v>
      </c>
      <c r="AD371">
        <v>3.33</v>
      </c>
      <c r="AE371">
        <v>0</v>
      </c>
      <c r="AF371" t="s">
        <v>5859</v>
      </c>
      <c r="AG371">
        <v>0.32</v>
      </c>
      <c r="AH371">
        <v>5.82</v>
      </c>
      <c r="AI371">
        <v>10.41</v>
      </c>
      <c r="AJ371" t="s">
        <v>7436</v>
      </c>
      <c r="AK371" t="s">
        <v>86</v>
      </c>
      <c r="AL371" t="s">
        <v>86</v>
      </c>
      <c r="AM371" t="s">
        <v>86</v>
      </c>
      <c r="AN371" t="s">
        <v>5935</v>
      </c>
      <c r="AO371" t="s">
        <v>5935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 t="s">
        <v>1006</v>
      </c>
      <c r="AZ371" t="s">
        <v>1006</v>
      </c>
      <c r="BA371" t="s">
        <v>1006</v>
      </c>
      <c r="BB371" t="s">
        <v>1006</v>
      </c>
      <c r="BC371" t="s">
        <v>1006</v>
      </c>
      <c r="BD371" t="s">
        <v>1006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 t="s">
        <v>5935</v>
      </c>
      <c r="BM371">
        <v>0</v>
      </c>
      <c r="BN371">
        <v>0</v>
      </c>
      <c r="BO371">
        <v>0</v>
      </c>
    </row>
    <row r="372" spans="1:67">
      <c r="A372" t="s">
        <v>72</v>
      </c>
      <c r="B372" t="s">
        <v>484</v>
      </c>
      <c r="C372" t="s">
        <v>3559</v>
      </c>
      <c r="D372" t="s">
        <v>3560</v>
      </c>
      <c r="E372" t="s">
        <v>1006</v>
      </c>
      <c r="F372" t="s">
        <v>3561</v>
      </c>
      <c r="G372">
        <v>30</v>
      </c>
      <c r="H372">
        <v>1</v>
      </c>
      <c r="I372">
        <v>0.21</v>
      </c>
      <c r="J372">
        <v>0</v>
      </c>
      <c r="K372">
        <v>0</v>
      </c>
      <c r="L372">
        <v>0.21</v>
      </c>
      <c r="M372">
        <v>0</v>
      </c>
      <c r="N372">
        <v>0</v>
      </c>
      <c r="O372">
        <v>0</v>
      </c>
      <c r="P372">
        <v>0</v>
      </c>
      <c r="Q372">
        <v>0</v>
      </c>
      <c r="R372" t="s">
        <v>5935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">
        <v>1006</v>
      </c>
      <c r="AD372">
        <v>0</v>
      </c>
      <c r="AE372">
        <v>0</v>
      </c>
      <c r="AF372" t="s">
        <v>1218</v>
      </c>
      <c r="AG372">
        <v>0.21</v>
      </c>
      <c r="AH372">
        <v>7</v>
      </c>
      <c r="AI372">
        <v>0</v>
      </c>
      <c r="AJ372" t="s">
        <v>86</v>
      </c>
      <c r="AK372" t="s">
        <v>86</v>
      </c>
      <c r="AL372" t="s">
        <v>86</v>
      </c>
      <c r="AM372" t="s">
        <v>1006</v>
      </c>
      <c r="AN372" t="s">
        <v>5935</v>
      </c>
      <c r="AO372" t="s">
        <v>5935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 t="s">
        <v>1006</v>
      </c>
      <c r="AZ372" t="s">
        <v>1006</v>
      </c>
      <c r="BA372" t="s">
        <v>1006</v>
      </c>
      <c r="BB372" t="s">
        <v>1006</v>
      </c>
      <c r="BC372" t="s">
        <v>1006</v>
      </c>
      <c r="BD372" t="s">
        <v>1006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 t="s">
        <v>5935</v>
      </c>
      <c r="BM372">
        <v>0</v>
      </c>
      <c r="BN372">
        <v>0</v>
      </c>
      <c r="BO372">
        <v>0</v>
      </c>
    </row>
    <row r="373" spans="1:67">
      <c r="A373" t="s">
        <v>72</v>
      </c>
      <c r="B373" t="s">
        <v>2353</v>
      </c>
      <c r="C373" t="s">
        <v>3562</v>
      </c>
      <c r="D373" t="s">
        <v>3563</v>
      </c>
      <c r="E373" t="s">
        <v>1006</v>
      </c>
      <c r="F373" t="s">
        <v>3563</v>
      </c>
      <c r="G373">
        <v>724</v>
      </c>
      <c r="H373">
        <v>12</v>
      </c>
      <c r="I373">
        <v>4.98</v>
      </c>
      <c r="J373">
        <v>0</v>
      </c>
      <c r="K373">
        <v>0</v>
      </c>
      <c r="L373">
        <v>4.98</v>
      </c>
      <c r="M373">
        <v>0</v>
      </c>
      <c r="N373">
        <v>0</v>
      </c>
      <c r="O373">
        <v>0</v>
      </c>
      <c r="P373">
        <v>0</v>
      </c>
      <c r="Q373">
        <v>0</v>
      </c>
      <c r="R373" t="s">
        <v>5935</v>
      </c>
      <c r="S373">
        <v>15.46</v>
      </c>
      <c r="T373">
        <v>0</v>
      </c>
      <c r="U373">
        <v>0</v>
      </c>
      <c r="V373">
        <v>15.46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">
        <v>1006</v>
      </c>
      <c r="AD373">
        <v>15.46</v>
      </c>
      <c r="AE373">
        <v>0</v>
      </c>
      <c r="AF373" t="s">
        <v>125</v>
      </c>
      <c r="AG373">
        <v>0.42</v>
      </c>
      <c r="AH373">
        <v>6.88</v>
      </c>
      <c r="AI373">
        <v>3.1</v>
      </c>
      <c r="AJ373" t="s">
        <v>7437</v>
      </c>
      <c r="AK373" t="s">
        <v>86</v>
      </c>
      <c r="AL373" t="s">
        <v>86</v>
      </c>
      <c r="AM373" t="s">
        <v>86</v>
      </c>
      <c r="AN373" t="s">
        <v>5935</v>
      </c>
      <c r="AO373" t="s">
        <v>5935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 t="s">
        <v>1006</v>
      </c>
      <c r="AZ373" t="s">
        <v>1006</v>
      </c>
      <c r="BA373" t="s">
        <v>1006</v>
      </c>
      <c r="BB373" t="s">
        <v>1006</v>
      </c>
      <c r="BC373" t="s">
        <v>1006</v>
      </c>
      <c r="BD373" t="s">
        <v>1006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 t="s">
        <v>5935</v>
      </c>
      <c r="BM373">
        <v>0</v>
      </c>
      <c r="BN373">
        <v>0</v>
      </c>
      <c r="BO373">
        <v>0</v>
      </c>
    </row>
    <row r="374" spans="1:67">
      <c r="A374" t="s">
        <v>72</v>
      </c>
      <c r="B374" t="s">
        <v>398</v>
      </c>
      <c r="C374" t="s">
        <v>3564</v>
      </c>
      <c r="D374" t="s">
        <v>3565</v>
      </c>
      <c r="E374" t="s">
        <v>1006</v>
      </c>
      <c r="F374" t="s">
        <v>3566</v>
      </c>
      <c r="G374">
        <v>43</v>
      </c>
      <c r="H374">
        <v>1</v>
      </c>
      <c r="I374">
        <v>0.65</v>
      </c>
      <c r="J374">
        <v>0</v>
      </c>
      <c r="K374">
        <v>0</v>
      </c>
      <c r="L374">
        <v>0.65</v>
      </c>
      <c r="M374">
        <v>0</v>
      </c>
      <c r="N374">
        <v>0</v>
      </c>
      <c r="O374">
        <v>0</v>
      </c>
      <c r="P374">
        <v>0</v>
      </c>
      <c r="Q374">
        <v>0</v>
      </c>
      <c r="R374" t="s">
        <v>5935</v>
      </c>
      <c r="S374">
        <v>5.33</v>
      </c>
      <c r="T374">
        <v>0</v>
      </c>
      <c r="U374">
        <v>0</v>
      </c>
      <c r="V374">
        <v>5.33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">
        <v>1006</v>
      </c>
      <c r="AD374">
        <v>5.33</v>
      </c>
      <c r="AE374">
        <v>0</v>
      </c>
      <c r="AF374" t="s">
        <v>3313</v>
      </c>
      <c r="AG374">
        <v>0.65</v>
      </c>
      <c r="AH374">
        <v>15.12</v>
      </c>
      <c r="AI374">
        <v>8.2</v>
      </c>
      <c r="AJ374" t="s">
        <v>769</v>
      </c>
      <c r="AK374" t="s">
        <v>86</v>
      </c>
      <c r="AL374" t="s">
        <v>86</v>
      </c>
      <c r="AM374" t="s">
        <v>86</v>
      </c>
      <c r="AN374" t="s">
        <v>5935</v>
      </c>
      <c r="AO374" t="s">
        <v>5935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 t="s">
        <v>1006</v>
      </c>
      <c r="AZ374" t="s">
        <v>1006</v>
      </c>
      <c r="BA374" t="s">
        <v>1006</v>
      </c>
      <c r="BB374" t="s">
        <v>1006</v>
      </c>
      <c r="BC374" t="s">
        <v>1006</v>
      </c>
      <c r="BD374" t="s">
        <v>1006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 t="s">
        <v>5935</v>
      </c>
      <c r="BM374">
        <v>0</v>
      </c>
      <c r="BN374">
        <v>0</v>
      </c>
      <c r="BO374">
        <v>0</v>
      </c>
    </row>
    <row r="375" spans="1:67">
      <c r="A375" t="s">
        <v>72</v>
      </c>
      <c r="B375" t="s">
        <v>1107</v>
      </c>
      <c r="C375" t="s">
        <v>3567</v>
      </c>
      <c r="D375" t="s">
        <v>3568</v>
      </c>
      <c r="E375" t="s">
        <v>86</v>
      </c>
      <c r="F375" t="s">
        <v>3568</v>
      </c>
      <c r="G375">
        <v>133</v>
      </c>
      <c r="H375">
        <v>1</v>
      </c>
      <c r="I375">
        <v>0.5</v>
      </c>
      <c r="J375">
        <v>0</v>
      </c>
      <c r="K375">
        <v>0</v>
      </c>
      <c r="L375">
        <v>0.5</v>
      </c>
      <c r="M375">
        <v>0</v>
      </c>
      <c r="N375">
        <v>0</v>
      </c>
      <c r="O375">
        <v>0</v>
      </c>
      <c r="P375">
        <v>0</v>
      </c>
      <c r="Q375">
        <v>0</v>
      </c>
      <c r="R375" t="s">
        <v>5935</v>
      </c>
      <c r="S375">
        <v>7.5</v>
      </c>
      <c r="T375">
        <v>0</v>
      </c>
      <c r="U375">
        <v>0</v>
      </c>
      <c r="V375">
        <v>7.5</v>
      </c>
      <c r="W375">
        <v>0</v>
      </c>
      <c r="X375">
        <v>1</v>
      </c>
      <c r="Y375">
        <v>0</v>
      </c>
      <c r="Z375">
        <v>0</v>
      </c>
      <c r="AA375">
        <v>1</v>
      </c>
      <c r="AB375">
        <v>0</v>
      </c>
      <c r="AC375" t="s">
        <v>86</v>
      </c>
      <c r="AD375">
        <v>7.5</v>
      </c>
      <c r="AE375">
        <v>1</v>
      </c>
      <c r="AF375" t="s">
        <v>616</v>
      </c>
      <c r="AG375">
        <v>0.5</v>
      </c>
      <c r="AH375">
        <v>3.76</v>
      </c>
      <c r="AI375">
        <v>15</v>
      </c>
      <c r="AJ375" t="s">
        <v>2142</v>
      </c>
      <c r="AK375" t="s">
        <v>86</v>
      </c>
      <c r="AL375" t="s">
        <v>86</v>
      </c>
      <c r="AM375" t="s">
        <v>86</v>
      </c>
      <c r="AN375">
        <v>0.5</v>
      </c>
      <c r="AO375" t="s">
        <v>5935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 t="s">
        <v>1006</v>
      </c>
      <c r="AZ375" t="s">
        <v>1006</v>
      </c>
      <c r="BA375" t="s">
        <v>1006</v>
      </c>
      <c r="BB375" t="s">
        <v>1006</v>
      </c>
      <c r="BC375" t="s">
        <v>1006</v>
      </c>
      <c r="BD375" t="s">
        <v>1006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 t="s">
        <v>5935</v>
      </c>
      <c r="BM375">
        <v>0</v>
      </c>
      <c r="BN375">
        <v>0</v>
      </c>
      <c r="BO375">
        <v>0</v>
      </c>
    </row>
    <row r="376" spans="1:67">
      <c r="A376" t="s">
        <v>72</v>
      </c>
      <c r="B376" t="s">
        <v>2552</v>
      </c>
      <c r="C376" t="s">
        <v>3569</v>
      </c>
      <c r="D376" t="s">
        <v>3570</v>
      </c>
      <c r="E376" t="s">
        <v>1006</v>
      </c>
      <c r="F376" t="s">
        <v>3571</v>
      </c>
      <c r="G376">
        <v>258</v>
      </c>
      <c r="H376">
        <v>1</v>
      </c>
      <c r="I376">
        <v>1.12</v>
      </c>
      <c r="J376">
        <v>0</v>
      </c>
      <c r="K376">
        <v>0</v>
      </c>
      <c r="L376">
        <v>1.12</v>
      </c>
      <c r="M376">
        <v>0</v>
      </c>
      <c r="N376">
        <v>0</v>
      </c>
      <c r="O376">
        <v>0</v>
      </c>
      <c r="P376">
        <v>0</v>
      </c>
      <c r="Q376">
        <v>0</v>
      </c>
      <c r="R376" t="s">
        <v>5935</v>
      </c>
      <c r="S376">
        <v>6.66</v>
      </c>
      <c r="T376">
        <v>0</v>
      </c>
      <c r="U376">
        <v>0</v>
      </c>
      <c r="V376">
        <v>6.66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">
        <v>1006</v>
      </c>
      <c r="AD376">
        <v>3.33</v>
      </c>
      <c r="AE376">
        <v>0</v>
      </c>
      <c r="AF376" t="s">
        <v>78</v>
      </c>
      <c r="AG376">
        <v>1.12</v>
      </c>
      <c r="AH376">
        <v>4.34</v>
      </c>
      <c r="AI376">
        <v>5.95</v>
      </c>
      <c r="AJ376" t="s">
        <v>6084</v>
      </c>
      <c r="AK376" t="s">
        <v>86</v>
      </c>
      <c r="AL376" t="s">
        <v>86</v>
      </c>
      <c r="AM376" t="s">
        <v>86</v>
      </c>
      <c r="AN376" t="s">
        <v>5935</v>
      </c>
      <c r="AO376" t="s">
        <v>5935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 t="s">
        <v>1006</v>
      </c>
      <c r="AZ376" t="s">
        <v>1006</v>
      </c>
      <c r="BA376" t="s">
        <v>1006</v>
      </c>
      <c r="BB376" t="s">
        <v>1006</v>
      </c>
      <c r="BC376" t="s">
        <v>1006</v>
      </c>
      <c r="BD376" t="s">
        <v>1006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 t="s">
        <v>5935</v>
      </c>
      <c r="BM376">
        <v>0</v>
      </c>
      <c r="BN376">
        <v>0</v>
      </c>
      <c r="BO376">
        <v>0</v>
      </c>
    </row>
    <row r="377" spans="1:67">
      <c r="A377" t="s">
        <v>72</v>
      </c>
      <c r="B377" t="s">
        <v>1332</v>
      </c>
      <c r="C377" t="s">
        <v>3578</v>
      </c>
      <c r="D377" t="s">
        <v>3579</v>
      </c>
      <c r="E377" t="s">
        <v>1006</v>
      </c>
      <c r="F377" t="s">
        <v>3579</v>
      </c>
      <c r="G377">
        <v>26</v>
      </c>
      <c r="H377">
        <v>0</v>
      </c>
      <c r="I377">
        <v>0.07</v>
      </c>
      <c r="J377">
        <v>0</v>
      </c>
      <c r="K377">
        <v>0</v>
      </c>
      <c r="L377">
        <v>0.07</v>
      </c>
      <c r="M377">
        <v>0</v>
      </c>
      <c r="N377">
        <v>0</v>
      </c>
      <c r="O377">
        <v>0</v>
      </c>
      <c r="P377">
        <v>0</v>
      </c>
      <c r="Q377">
        <v>0</v>
      </c>
      <c r="R377" t="s">
        <v>5935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">
        <v>1006</v>
      </c>
      <c r="AD377">
        <v>0</v>
      </c>
      <c r="AE377">
        <v>0</v>
      </c>
      <c r="AF377" t="s">
        <v>1006</v>
      </c>
      <c r="AG377" t="s">
        <v>5935</v>
      </c>
      <c r="AH377">
        <v>2.69</v>
      </c>
      <c r="AI377">
        <v>0</v>
      </c>
      <c r="AJ377" t="s">
        <v>86</v>
      </c>
      <c r="AK377" t="s">
        <v>86</v>
      </c>
      <c r="AL377" t="s">
        <v>86</v>
      </c>
      <c r="AM377" t="s">
        <v>1006</v>
      </c>
      <c r="AN377" t="s">
        <v>5935</v>
      </c>
      <c r="AO377" t="s">
        <v>5935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 t="s">
        <v>1006</v>
      </c>
      <c r="AZ377" t="s">
        <v>1006</v>
      </c>
      <c r="BA377" t="s">
        <v>1006</v>
      </c>
      <c r="BB377" t="s">
        <v>1006</v>
      </c>
      <c r="BC377" t="s">
        <v>1006</v>
      </c>
      <c r="BD377" t="s">
        <v>1006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 t="s">
        <v>5935</v>
      </c>
      <c r="BM377">
        <v>0</v>
      </c>
      <c r="BN377">
        <v>0</v>
      </c>
      <c r="BO377">
        <v>0</v>
      </c>
    </row>
    <row r="378" spans="1:67">
      <c r="A378" t="s">
        <v>72</v>
      </c>
      <c r="B378" t="s">
        <v>1368</v>
      </c>
      <c r="C378" t="s">
        <v>3583</v>
      </c>
      <c r="D378" t="s">
        <v>3584</v>
      </c>
      <c r="E378" t="s">
        <v>1006</v>
      </c>
      <c r="F378" t="s">
        <v>3584</v>
      </c>
      <c r="G378">
        <v>166</v>
      </c>
      <c r="H378">
        <v>2</v>
      </c>
      <c r="I378">
        <v>1.07</v>
      </c>
      <c r="J378">
        <v>0</v>
      </c>
      <c r="K378">
        <v>0</v>
      </c>
      <c r="L378">
        <v>1.07</v>
      </c>
      <c r="M378">
        <v>0</v>
      </c>
      <c r="N378">
        <v>0</v>
      </c>
      <c r="O378">
        <v>0</v>
      </c>
      <c r="P378">
        <v>0</v>
      </c>
      <c r="Q378">
        <v>0</v>
      </c>
      <c r="R378" t="s">
        <v>5935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">
        <v>1006</v>
      </c>
      <c r="AD378">
        <v>0</v>
      </c>
      <c r="AE378">
        <v>0</v>
      </c>
      <c r="AF378" t="s">
        <v>1732</v>
      </c>
      <c r="AG378">
        <v>0.54</v>
      </c>
      <c r="AH378">
        <v>6.45</v>
      </c>
      <c r="AI378">
        <v>0</v>
      </c>
      <c r="AJ378" t="s">
        <v>86</v>
      </c>
      <c r="AK378" t="s">
        <v>86</v>
      </c>
      <c r="AL378" t="s">
        <v>86</v>
      </c>
      <c r="AM378" t="s">
        <v>1006</v>
      </c>
      <c r="AN378" t="s">
        <v>5935</v>
      </c>
      <c r="AO378" t="s">
        <v>5935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 t="s">
        <v>1006</v>
      </c>
      <c r="AZ378" t="s">
        <v>1006</v>
      </c>
      <c r="BA378" t="s">
        <v>1006</v>
      </c>
      <c r="BB378" t="s">
        <v>1006</v>
      </c>
      <c r="BC378" t="s">
        <v>1006</v>
      </c>
      <c r="BD378" t="s">
        <v>1006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 t="s">
        <v>5935</v>
      </c>
      <c r="BM378">
        <v>0</v>
      </c>
      <c r="BN378">
        <v>0</v>
      </c>
      <c r="BO378">
        <v>0</v>
      </c>
    </row>
    <row r="379" spans="1:67">
      <c r="A379" t="s">
        <v>72</v>
      </c>
      <c r="B379" t="s">
        <v>843</v>
      </c>
      <c r="C379" t="s">
        <v>3587</v>
      </c>
      <c r="D379" t="s">
        <v>3588</v>
      </c>
      <c r="E379" t="s">
        <v>1006</v>
      </c>
      <c r="F379" t="s">
        <v>3588</v>
      </c>
      <c r="G379">
        <v>242</v>
      </c>
      <c r="H379">
        <v>5</v>
      </c>
      <c r="I379">
        <v>2.65</v>
      </c>
      <c r="J379">
        <v>0</v>
      </c>
      <c r="K379">
        <v>0</v>
      </c>
      <c r="L379">
        <v>2.65</v>
      </c>
      <c r="M379">
        <v>0</v>
      </c>
      <c r="N379">
        <v>0</v>
      </c>
      <c r="O379">
        <v>0</v>
      </c>
      <c r="P379">
        <v>0</v>
      </c>
      <c r="Q379">
        <v>0</v>
      </c>
      <c r="R379" t="s">
        <v>5935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">
        <v>1006</v>
      </c>
      <c r="AD379">
        <v>0</v>
      </c>
      <c r="AE379">
        <v>0</v>
      </c>
      <c r="AF379" t="s">
        <v>5871</v>
      </c>
      <c r="AG379">
        <v>0.53</v>
      </c>
      <c r="AH379">
        <v>10.95</v>
      </c>
      <c r="AI379">
        <v>0</v>
      </c>
      <c r="AJ379" t="s">
        <v>86</v>
      </c>
      <c r="AK379" t="s">
        <v>86</v>
      </c>
      <c r="AL379" t="s">
        <v>86</v>
      </c>
      <c r="AM379" t="s">
        <v>1006</v>
      </c>
      <c r="AN379" t="s">
        <v>5935</v>
      </c>
      <c r="AO379" t="s">
        <v>5935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 t="s">
        <v>1006</v>
      </c>
      <c r="AZ379" t="s">
        <v>1006</v>
      </c>
      <c r="BA379" t="s">
        <v>1006</v>
      </c>
      <c r="BB379" t="s">
        <v>1006</v>
      </c>
      <c r="BC379" t="s">
        <v>1006</v>
      </c>
      <c r="BD379" t="s">
        <v>1006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 t="s">
        <v>5935</v>
      </c>
      <c r="BM379">
        <v>0</v>
      </c>
      <c r="BN379">
        <v>0</v>
      </c>
      <c r="BO379">
        <v>0</v>
      </c>
    </row>
    <row r="380" spans="1:67">
      <c r="A380" t="s">
        <v>72</v>
      </c>
      <c r="B380" t="s">
        <v>1085</v>
      </c>
      <c r="C380" t="s">
        <v>3589</v>
      </c>
      <c r="D380" t="s">
        <v>3590</v>
      </c>
      <c r="E380" t="s">
        <v>1006</v>
      </c>
      <c r="F380" t="s">
        <v>3590</v>
      </c>
      <c r="G380">
        <v>11</v>
      </c>
      <c r="H380">
        <v>1</v>
      </c>
      <c r="I380">
        <v>0.24</v>
      </c>
      <c r="J380">
        <v>0</v>
      </c>
      <c r="K380">
        <v>0</v>
      </c>
      <c r="L380">
        <v>0.24</v>
      </c>
      <c r="M380">
        <v>0</v>
      </c>
      <c r="N380">
        <v>0</v>
      </c>
      <c r="O380">
        <v>0</v>
      </c>
      <c r="P380">
        <v>0</v>
      </c>
      <c r="Q380">
        <v>0</v>
      </c>
      <c r="R380" t="s">
        <v>5935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">
        <v>1006</v>
      </c>
      <c r="AD380">
        <v>0</v>
      </c>
      <c r="AE380">
        <v>0</v>
      </c>
      <c r="AF380" t="s">
        <v>5465</v>
      </c>
      <c r="AG380">
        <v>0.24</v>
      </c>
      <c r="AH380">
        <v>21.82</v>
      </c>
      <c r="AI380">
        <v>0</v>
      </c>
      <c r="AJ380" t="s">
        <v>86</v>
      </c>
      <c r="AK380" t="s">
        <v>86</v>
      </c>
      <c r="AL380" t="s">
        <v>86</v>
      </c>
      <c r="AM380" t="s">
        <v>1006</v>
      </c>
      <c r="AN380" t="s">
        <v>5935</v>
      </c>
      <c r="AO380" t="s">
        <v>5935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 t="s">
        <v>1006</v>
      </c>
      <c r="AZ380" t="s">
        <v>1006</v>
      </c>
      <c r="BA380" t="s">
        <v>1006</v>
      </c>
      <c r="BB380" t="s">
        <v>1006</v>
      </c>
      <c r="BC380" t="s">
        <v>1006</v>
      </c>
      <c r="BD380" t="s">
        <v>1006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 t="s">
        <v>5935</v>
      </c>
      <c r="BM380">
        <v>0</v>
      </c>
      <c r="BN380">
        <v>0</v>
      </c>
      <c r="BO380">
        <v>0</v>
      </c>
    </row>
    <row r="381" spans="1:67">
      <c r="A381" t="s">
        <v>72</v>
      </c>
      <c r="B381" t="s">
        <v>2130</v>
      </c>
      <c r="C381" t="s">
        <v>3594</v>
      </c>
      <c r="D381" t="s">
        <v>3595</v>
      </c>
      <c r="E381" t="s">
        <v>1006</v>
      </c>
      <c r="F381" t="s">
        <v>3595</v>
      </c>
      <c r="G381">
        <v>216</v>
      </c>
      <c r="H381">
        <v>2</v>
      </c>
      <c r="I381">
        <v>1.45</v>
      </c>
      <c r="J381">
        <v>0</v>
      </c>
      <c r="K381">
        <v>0</v>
      </c>
      <c r="L381">
        <v>1.45</v>
      </c>
      <c r="M381">
        <v>0</v>
      </c>
      <c r="N381">
        <v>0</v>
      </c>
      <c r="O381">
        <v>0</v>
      </c>
      <c r="P381">
        <v>0</v>
      </c>
      <c r="Q381">
        <v>0</v>
      </c>
      <c r="R381" t="s">
        <v>5935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">
        <v>1006</v>
      </c>
      <c r="AD381">
        <v>0</v>
      </c>
      <c r="AE381">
        <v>0</v>
      </c>
      <c r="AF381" t="s">
        <v>714</v>
      </c>
      <c r="AG381">
        <v>0.73</v>
      </c>
      <c r="AH381">
        <v>6.71</v>
      </c>
      <c r="AI381">
        <v>0</v>
      </c>
      <c r="AJ381" t="s">
        <v>86</v>
      </c>
      <c r="AK381" t="s">
        <v>86</v>
      </c>
      <c r="AL381" t="s">
        <v>86</v>
      </c>
      <c r="AM381" t="s">
        <v>1006</v>
      </c>
      <c r="AN381" t="s">
        <v>5935</v>
      </c>
      <c r="AO381" t="s">
        <v>5935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 t="s">
        <v>1006</v>
      </c>
      <c r="AZ381" t="s">
        <v>1006</v>
      </c>
      <c r="BA381" t="s">
        <v>1006</v>
      </c>
      <c r="BB381" t="s">
        <v>1006</v>
      </c>
      <c r="BC381" t="s">
        <v>1006</v>
      </c>
      <c r="BD381" t="s">
        <v>1006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 t="s">
        <v>5935</v>
      </c>
      <c r="BM381">
        <v>0</v>
      </c>
      <c r="BN381">
        <v>0</v>
      </c>
      <c r="BO381">
        <v>0</v>
      </c>
    </row>
    <row r="382" spans="1:67">
      <c r="A382" t="s">
        <v>72</v>
      </c>
      <c r="B382" t="s">
        <v>2855</v>
      </c>
      <c r="C382" t="s">
        <v>3596</v>
      </c>
      <c r="D382" t="s">
        <v>3597</v>
      </c>
      <c r="E382" t="s">
        <v>1006</v>
      </c>
      <c r="F382" t="s">
        <v>3597</v>
      </c>
      <c r="G382">
        <v>133</v>
      </c>
      <c r="H382">
        <v>0</v>
      </c>
      <c r="I382">
        <v>0.55</v>
      </c>
      <c r="J382">
        <v>0</v>
      </c>
      <c r="K382">
        <v>0</v>
      </c>
      <c r="L382">
        <v>0.55</v>
      </c>
      <c r="M382">
        <v>0</v>
      </c>
      <c r="N382">
        <v>0</v>
      </c>
      <c r="O382">
        <v>0</v>
      </c>
      <c r="P382">
        <v>0</v>
      </c>
      <c r="Q382">
        <v>0</v>
      </c>
      <c r="R382" t="s">
        <v>5935</v>
      </c>
      <c r="S382">
        <v>3.33</v>
      </c>
      <c r="T382">
        <v>0</v>
      </c>
      <c r="U382">
        <v>0</v>
      </c>
      <c r="V382">
        <v>3.33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">
        <v>1006</v>
      </c>
      <c r="AD382">
        <v>3.33</v>
      </c>
      <c r="AE382">
        <v>0</v>
      </c>
      <c r="AF382" t="s">
        <v>1006</v>
      </c>
      <c r="AG382" t="s">
        <v>5935</v>
      </c>
      <c r="AH382">
        <v>4.14</v>
      </c>
      <c r="AI382">
        <v>6.05</v>
      </c>
      <c r="AJ382" t="s">
        <v>7064</v>
      </c>
      <c r="AK382" t="s">
        <v>86</v>
      </c>
      <c r="AL382" t="s">
        <v>86</v>
      </c>
      <c r="AM382" t="s">
        <v>86</v>
      </c>
      <c r="AN382" t="s">
        <v>5935</v>
      </c>
      <c r="AO382" t="s">
        <v>5935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 t="s">
        <v>1006</v>
      </c>
      <c r="AZ382" t="s">
        <v>1006</v>
      </c>
      <c r="BA382" t="s">
        <v>1006</v>
      </c>
      <c r="BB382" t="s">
        <v>1006</v>
      </c>
      <c r="BC382" t="s">
        <v>1006</v>
      </c>
      <c r="BD382" t="s">
        <v>1006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 t="s">
        <v>5935</v>
      </c>
      <c r="BM382">
        <v>0</v>
      </c>
      <c r="BN382">
        <v>0</v>
      </c>
      <c r="BO382">
        <v>0</v>
      </c>
    </row>
    <row r="383" spans="1:67">
      <c r="A383" t="s">
        <v>72</v>
      </c>
      <c r="B383" t="s">
        <v>1607</v>
      </c>
      <c r="C383" t="s">
        <v>3599</v>
      </c>
      <c r="D383" t="s">
        <v>3600</v>
      </c>
      <c r="E383" t="s">
        <v>1006</v>
      </c>
      <c r="F383" t="s">
        <v>3600</v>
      </c>
      <c r="G383">
        <v>12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 t="s">
        <v>5935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">
        <v>1006</v>
      </c>
      <c r="AD383">
        <v>0</v>
      </c>
      <c r="AE383">
        <v>0</v>
      </c>
      <c r="AF383" t="s">
        <v>1006</v>
      </c>
      <c r="AG383" t="s">
        <v>5935</v>
      </c>
      <c r="AH383">
        <v>0</v>
      </c>
      <c r="AI383">
        <v>0</v>
      </c>
      <c r="AJ383" t="s">
        <v>1006</v>
      </c>
      <c r="AK383" t="s">
        <v>1006</v>
      </c>
      <c r="AL383" t="s">
        <v>1006</v>
      </c>
      <c r="AM383" t="s">
        <v>1006</v>
      </c>
      <c r="AN383" t="s">
        <v>5935</v>
      </c>
      <c r="AO383" t="s">
        <v>5935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 t="s">
        <v>1006</v>
      </c>
      <c r="AZ383" t="s">
        <v>1006</v>
      </c>
      <c r="BA383" t="s">
        <v>1006</v>
      </c>
      <c r="BB383" t="s">
        <v>1006</v>
      </c>
      <c r="BC383" t="s">
        <v>1006</v>
      </c>
      <c r="BD383" t="s">
        <v>1006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 t="s">
        <v>5935</v>
      </c>
      <c r="BM383">
        <v>0</v>
      </c>
      <c r="BN383">
        <v>0</v>
      </c>
      <c r="BO383">
        <v>0</v>
      </c>
    </row>
    <row r="384" spans="1:67">
      <c r="A384" t="s">
        <v>72</v>
      </c>
      <c r="B384" t="s">
        <v>1233</v>
      </c>
      <c r="C384" t="s">
        <v>3602</v>
      </c>
      <c r="D384" t="s">
        <v>3603</v>
      </c>
      <c r="E384" t="s">
        <v>1006</v>
      </c>
      <c r="F384" t="s">
        <v>3603</v>
      </c>
      <c r="G384">
        <v>70</v>
      </c>
      <c r="H384">
        <v>1</v>
      </c>
      <c r="I384">
        <v>0.66</v>
      </c>
      <c r="J384">
        <v>0</v>
      </c>
      <c r="K384">
        <v>0</v>
      </c>
      <c r="L384">
        <v>0.66</v>
      </c>
      <c r="M384">
        <v>0</v>
      </c>
      <c r="N384">
        <v>0</v>
      </c>
      <c r="O384">
        <v>0</v>
      </c>
      <c r="P384">
        <v>0</v>
      </c>
      <c r="Q384">
        <v>0</v>
      </c>
      <c r="R384" t="s">
        <v>5935</v>
      </c>
      <c r="S384">
        <v>3.33</v>
      </c>
      <c r="T384">
        <v>0</v>
      </c>
      <c r="U384">
        <v>0</v>
      </c>
      <c r="V384">
        <v>3.33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 t="s">
        <v>1006</v>
      </c>
      <c r="AD384">
        <v>3.33</v>
      </c>
      <c r="AE384">
        <v>0</v>
      </c>
      <c r="AF384" t="s">
        <v>1316</v>
      </c>
      <c r="AG384">
        <v>0.66</v>
      </c>
      <c r="AH384">
        <v>9.43</v>
      </c>
      <c r="AI384">
        <v>5.05</v>
      </c>
      <c r="AJ384" t="s">
        <v>4766</v>
      </c>
      <c r="AK384" t="s">
        <v>86</v>
      </c>
      <c r="AL384" t="s">
        <v>86</v>
      </c>
      <c r="AM384" t="s">
        <v>86</v>
      </c>
      <c r="AN384" t="s">
        <v>5935</v>
      </c>
      <c r="AO384" t="s">
        <v>5935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 t="s">
        <v>1006</v>
      </c>
      <c r="AZ384" t="s">
        <v>1006</v>
      </c>
      <c r="BA384" t="s">
        <v>1006</v>
      </c>
      <c r="BB384" t="s">
        <v>1006</v>
      </c>
      <c r="BC384" t="s">
        <v>1006</v>
      </c>
      <c r="BD384" t="s">
        <v>1006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 t="s">
        <v>5935</v>
      </c>
      <c r="BM384">
        <v>0</v>
      </c>
      <c r="BN384">
        <v>0</v>
      </c>
      <c r="BO384">
        <v>0</v>
      </c>
    </row>
    <row r="385" spans="1:67">
      <c r="A385" t="s">
        <v>72</v>
      </c>
      <c r="B385" t="s">
        <v>434</v>
      </c>
      <c r="C385" t="s">
        <v>3604</v>
      </c>
      <c r="D385" t="s">
        <v>3605</v>
      </c>
      <c r="E385" t="s">
        <v>1006</v>
      </c>
      <c r="F385" t="s">
        <v>3605</v>
      </c>
      <c r="G385">
        <v>60</v>
      </c>
      <c r="H385">
        <v>0</v>
      </c>
      <c r="I385">
        <v>0.18</v>
      </c>
      <c r="J385">
        <v>0</v>
      </c>
      <c r="K385">
        <v>0</v>
      </c>
      <c r="L385">
        <v>0.18</v>
      </c>
      <c r="M385">
        <v>0</v>
      </c>
      <c r="N385">
        <v>0</v>
      </c>
      <c r="O385">
        <v>0</v>
      </c>
      <c r="P385">
        <v>0</v>
      </c>
      <c r="Q385">
        <v>0</v>
      </c>
      <c r="R385" t="s">
        <v>5935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">
        <v>1006</v>
      </c>
      <c r="AD385">
        <v>0</v>
      </c>
      <c r="AE385">
        <v>0</v>
      </c>
      <c r="AF385" t="s">
        <v>1006</v>
      </c>
      <c r="AG385" t="s">
        <v>5935</v>
      </c>
      <c r="AH385">
        <v>3</v>
      </c>
      <c r="AI385">
        <v>0</v>
      </c>
      <c r="AJ385" t="s">
        <v>86</v>
      </c>
      <c r="AK385" t="s">
        <v>86</v>
      </c>
      <c r="AL385" t="s">
        <v>86</v>
      </c>
      <c r="AM385" t="s">
        <v>1006</v>
      </c>
      <c r="AN385" t="s">
        <v>5935</v>
      </c>
      <c r="AO385" t="s">
        <v>5935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 t="s">
        <v>1006</v>
      </c>
      <c r="AZ385" t="s">
        <v>1006</v>
      </c>
      <c r="BA385" t="s">
        <v>1006</v>
      </c>
      <c r="BB385" t="s">
        <v>1006</v>
      </c>
      <c r="BC385" t="s">
        <v>1006</v>
      </c>
      <c r="BD385" t="s">
        <v>1006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 t="s">
        <v>5935</v>
      </c>
      <c r="BM385">
        <v>0</v>
      </c>
      <c r="BN385">
        <v>0</v>
      </c>
      <c r="BO385">
        <v>0</v>
      </c>
    </row>
    <row r="386" spans="1:67">
      <c r="A386" t="s">
        <v>72</v>
      </c>
      <c r="B386" t="s">
        <v>1410</v>
      </c>
      <c r="C386" t="s">
        <v>3611</v>
      </c>
      <c r="D386" t="s">
        <v>3612</v>
      </c>
      <c r="E386" t="s">
        <v>1006</v>
      </c>
      <c r="F386" t="s">
        <v>3612</v>
      </c>
      <c r="G386">
        <v>46</v>
      </c>
      <c r="H386">
        <v>0</v>
      </c>
      <c r="I386">
        <v>0.53</v>
      </c>
      <c r="J386">
        <v>0</v>
      </c>
      <c r="K386">
        <v>0</v>
      </c>
      <c r="L386">
        <v>0.53</v>
      </c>
      <c r="M386">
        <v>0</v>
      </c>
      <c r="N386">
        <v>0</v>
      </c>
      <c r="O386">
        <v>0</v>
      </c>
      <c r="P386">
        <v>0</v>
      </c>
      <c r="Q386">
        <v>0</v>
      </c>
      <c r="R386" t="s">
        <v>5935</v>
      </c>
      <c r="S386">
        <v>3.33</v>
      </c>
      <c r="T386">
        <v>0</v>
      </c>
      <c r="U386">
        <v>0</v>
      </c>
      <c r="V386">
        <v>3.33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 t="s">
        <v>1006</v>
      </c>
      <c r="AD386">
        <v>3.33</v>
      </c>
      <c r="AE386">
        <v>0</v>
      </c>
      <c r="AF386" t="s">
        <v>1006</v>
      </c>
      <c r="AG386" t="s">
        <v>5935</v>
      </c>
      <c r="AH386">
        <v>11.52</v>
      </c>
      <c r="AI386">
        <v>6.28</v>
      </c>
      <c r="AJ386" t="s">
        <v>5545</v>
      </c>
      <c r="AK386" t="s">
        <v>86</v>
      </c>
      <c r="AL386" t="s">
        <v>86</v>
      </c>
      <c r="AM386" t="s">
        <v>86</v>
      </c>
      <c r="AN386" t="s">
        <v>5935</v>
      </c>
      <c r="AO386" t="s">
        <v>5935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 t="s">
        <v>1006</v>
      </c>
      <c r="AZ386" t="s">
        <v>1006</v>
      </c>
      <c r="BA386" t="s">
        <v>1006</v>
      </c>
      <c r="BB386" t="s">
        <v>1006</v>
      </c>
      <c r="BC386" t="s">
        <v>1006</v>
      </c>
      <c r="BD386" t="s">
        <v>1006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 t="s">
        <v>5935</v>
      </c>
      <c r="BM386">
        <v>0</v>
      </c>
      <c r="BN386">
        <v>0</v>
      </c>
      <c r="BO386">
        <v>0</v>
      </c>
    </row>
    <row r="387" spans="1:67">
      <c r="A387" t="s">
        <v>72</v>
      </c>
      <c r="B387" t="s">
        <v>1033</v>
      </c>
      <c r="C387" t="s">
        <v>3613</v>
      </c>
      <c r="D387" t="s">
        <v>3614</v>
      </c>
      <c r="E387" t="s">
        <v>1006</v>
      </c>
      <c r="F387" t="s">
        <v>3614</v>
      </c>
      <c r="G387">
        <v>51</v>
      </c>
      <c r="H387">
        <v>1</v>
      </c>
      <c r="I387">
        <v>0.39</v>
      </c>
      <c r="J387">
        <v>0</v>
      </c>
      <c r="K387">
        <v>0</v>
      </c>
      <c r="L387">
        <v>0.39</v>
      </c>
      <c r="M387">
        <v>0</v>
      </c>
      <c r="N387">
        <v>0</v>
      </c>
      <c r="O387">
        <v>0</v>
      </c>
      <c r="P387">
        <v>0</v>
      </c>
      <c r="Q387">
        <v>0</v>
      </c>
      <c r="R387" t="s">
        <v>5935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">
        <v>1006</v>
      </c>
      <c r="AD387">
        <v>0</v>
      </c>
      <c r="AE387">
        <v>0</v>
      </c>
      <c r="AF387" t="s">
        <v>6467</v>
      </c>
      <c r="AG387">
        <v>0.39</v>
      </c>
      <c r="AH387">
        <v>7.65</v>
      </c>
      <c r="AI387">
        <v>0</v>
      </c>
      <c r="AJ387" t="s">
        <v>86</v>
      </c>
      <c r="AK387" t="s">
        <v>86</v>
      </c>
      <c r="AL387" t="s">
        <v>86</v>
      </c>
      <c r="AM387" t="s">
        <v>1006</v>
      </c>
      <c r="AN387" t="s">
        <v>5935</v>
      </c>
      <c r="AO387" t="s">
        <v>5935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 t="s">
        <v>1006</v>
      </c>
      <c r="AZ387" t="s">
        <v>1006</v>
      </c>
      <c r="BA387" t="s">
        <v>1006</v>
      </c>
      <c r="BB387" t="s">
        <v>1006</v>
      </c>
      <c r="BC387" t="s">
        <v>1006</v>
      </c>
      <c r="BD387" t="s">
        <v>1006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 t="s">
        <v>5935</v>
      </c>
      <c r="BM387">
        <v>0</v>
      </c>
      <c r="BN387">
        <v>0</v>
      </c>
      <c r="BO387">
        <v>0</v>
      </c>
    </row>
    <row r="388" spans="1:67">
      <c r="A388" t="s">
        <v>72</v>
      </c>
      <c r="B388" t="s">
        <v>2802</v>
      </c>
      <c r="C388" t="s">
        <v>3621</v>
      </c>
      <c r="D388" t="s">
        <v>3622</v>
      </c>
      <c r="E388" t="s">
        <v>1006</v>
      </c>
      <c r="F388" t="s">
        <v>3622</v>
      </c>
      <c r="G388">
        <v>261</v>
      </c>
      <c r="H388">
        <v>1</v>
      </c>
      <c r="I388">
        <v>1.16</v>
      </c>
      <c r="J388">
        <v>0</v>
      </c>
      <c r="K388">
        <v>0</v>
      </c>
      <c r="L388">
        <v>1.16</v>
      </c>
      <c r="M388">
        <v>0</v>
      </c>
      <c r="N388">
        <v>0</v>
      </c>
      <c r="O388">
        <v>0</v>
      </c>
      <c r="P388">
        <v>0</v>
      </c>
      <c r="Q388">
        <v>0</v>
      </c>
      <c r="R388" t="s">
        <v>5935</v>
      </c>
      <c r="S388">
        <v>3.16</v>
      </c>
      <c r="T388">
        <v>0</v>
      </c>
      <c r="U388">
        <v>0</v>
      </c>
      <c r="V388">
        <v>3.16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">
        <v>1006</v>
      </c>
      <c r="AD388">
        <v>3.16</v>
      </c>
      <c r="AE388">
        <v>0</v>
      </c>
      <c r="AF388" t="s">
        <v>212</v>
      </c>
      <c r="AG388">
        <v>1.16</v>
      </c>
      <c r="AH388">
        <v>4.44</v>
      </c>
      <c r="AI388">
        <v>2.72</v>
      </c>
      <c r="AJ388" t="s">
        <v>5386</v>
      </c>
      <c r="AK388" t="s">
        <v>86</v>
      </c>
      <c r="AL388" t="s">
        <v>86</v>
      </c>
      <c r="AM388" t="s">
        <v>86</v>
      </c>
      <c r="AN388" t="s">
        <v>5935</v>
      </c>
      <c r="AO388" t="s">
        <v>5935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 t="s">
        <v>1006</v>
      </c>
      <c r="AZ388" t="s">
        <v>1006</v>
      </c>
      <c r="BA388" t="s">
        <v>1006</v>
      </c>
      <c r="BB388" t="s">
        <v>1006</v>
      </c>
      <c r="BC388" t="s">
        <v>1006</v>
      </c>
      <c r="BD388" t="s">
        <v>1006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 t="s">
        <v>5935</v>
      </c>
      <c r="BM388">
        <v>0</v>
      </c>
      <c r="BN388">
        <v>0</v>
      </c>
      <c r="BO388">
        <v>0</v>
      </c>
    </row>
    <row r="389" spans="1:67">
      <c r="A389" t="s">
        <v>72</v>
      </c>
      <c r="B389" t="s">
        <v>2184</v>
      </c>
      <c r="C389" t="s">
        <v>3624</v>
      </c>
      <c r="D389" t="s">
        <v>3625</v>
      </c>
      <c r="E389" t="s">
        <v>1006</v>
      </c>
      <c r="F389" t="s">
        <v>3625</v>
      </c>
      <c r="G389">
        <v>185</v>
      </c>
      <c r="H389">
        <v>1</v>
      </c>
      <c r="I389">
        <v>0.95</v>
      </c>
      <c r="J389">
        <v>0</v>
      </c>
      <c r="K389">
        <v>0</v>
      </c>
      <c r="L389">
        <v>0.95</v>
      </c>
      <c r="M389">
        <v>0</v>
      </c>
      <c r="N389">
        <v>0</v>
      </c>
      <c r="O389">
        <v>0</v>
      </c>
      <c r="P389">
        <v>0</v>
      </c>
      <c r="Q389">
        <v>0</v>
      </c>
      <c r="R389" t="s">
        <v>5935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">
        <v>1006</v>
      </c>
      <c r="AD389">
        <v>0</v>
      </c>
      <c r="AE389">
        <v>0</v>
      </c>
      <c r="AF389" t="s">
        <v>1804</v>
      </c>
      <c r="AG389">
        <v>0.95</v>
      </c>
      <c r="AH389">
        <v>5.14</v>
      </c>
      <c r="AI389">
        <v>0</v>
      </c>
      <c r="AJ389" t="s">
        <v>86</v>
      </c>
      <c r="AK389" t="s">
        <v>86</v>
      </c>
      <c r="AL389" t="s">
        <v>86</v>
      </c>
      <c r="AM389" t="s">
        <v>1006</v>
      </c>
      <c r="AN389" t="s">
        <v>5935</v>
      </c>
      <c r="AO389" t="s">
        <v>5935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 t="s">
        <v>1006</v>
      </c>
      <c r="AZ389" t="s">
        <v>1006</v>
      </c>
      <c r="BA389" t="s">
        <v>1006</v>
      </c>
      <c r="BB389" t="s">
        <v>1006</v>
      </c>
      <c r="BC389" t="s">
        <v>1006</v>
      </c>
      <c r="BD389" t="s">
        <v>1006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 t="s">
        <v>5935</v>
      </c>
      <c r="BM389">
        <v>0</v>
      </c>
      <c r="BN389">
        <v>0</v>
      </c>
      <c r="BO389">
        <v>0</v>
      </c>
    </row>
    <row r="390" spans="1:67">
      <c r="A390" t="s">
        <v>72</v>
      </c>
      <c r="B390" t="s">
        <v>1740</v>
      </c>
      <c r="C390" t="s">
        <v>3637</v>
      </c>
      <c r="D390" t="s">
        <v>3638</v>
      </c>
      <c r="E390" t="s">
        <v>1006</v>
      </c>
      <c r="F390" t="s">
        <v>3638</v>
      </c>
      <c r="G390">
        <v>69</v>
      </c>
      <c r="H390">
        <v>2</v>
      </c>
      <c r="I390">
        <v>0.46</v>
      </c>
      <c r="J390">
        <v>0</v>
      </c>
      <c r="K390">
        <v>0</v>
      </c>
      <c r="L390">
        <v>0.46</v>
      </c>
      <c r="M390">
        <v>0</v>
      </c>
      <c r="N390">
        <v>0</v>
      </c>
      <c r="O390">
        <v>0</v>
      </c>
      <c r="P390">
        <v>0</v>
      </c>
      <c r="Q390">
        <v>0</v>
      </c>
      <c r="R390" t="s">
        <v>5935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">
        <v>1006</v>
      </c>
      <c r="AD390">
        <v>0</v>
      </c>
      <c r="AE390">
        <v>0</v>
      </c>
      <c r="AF390" t="s">
        <v>6529</v>
      </c>
      <c r="AG390">
        <v>0.23</v>
      </c>
      <c r="AH390">
        <v>6.67</v>
      </c>
      <c r="AI390">
        <v>0</v>
      </c>
      <c r="AJ390" t="s">
        <v>86</v>
      </c>
      <c r="AK390" t="s">
        <v>86</v>
      </c>
      <c r="AL390" t="s">
        <v>86</v>
      </c>
      <c r="AM390" t="s">
        <v>1006</v>
      </c>
      <c r="AN390" t="s">
        <v>5935</v>
      </c>
      <c r="AO390" t="s">
        <v>5935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 t="s">
        <v>1006</v>
      </c>
      <c r="AZ390" t="s">
        <v>1006</v>
      </c>
      <c r="BA390" t="s">
        <v>1006</v>
      </c>
      <c r="BB390" t="s">
        <v>1006</v>
      </c>
      <c r="BC390" t="s">
        <v>1006</v>
      </c>
      <c r="BD390" t="s">
        <v>1006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 t="s">
        <v>5935</v>
      </c>
      <c r="BM390">
        <v>0</v>
      </c>
      <c r="BN390">
        <v>0</v>
      </c>
      <c r="BO390">
        <v>0</v>
      </c>
    </row>
    <row r="391" spans="1:67">
      <c r="A391" t="s">
        <v>72</v>
      </c>
      <c r="B391" t="s">
        <v>411</v>
      </c>
      <c r="C391" t="s">
        <v>3640</v>
      </c>
      <c r="D391" t="s">
        <v>3641</v>
      </c>
      <c r="E391" t="s">
        <v>1006</v>
      </c>
      <c r="F391" t="s">
        <v>3641</v>
      </c>
      <c r="G391">
        <v>62</v>
      </c>
      <c r="H391">
        <v>1</v>
      </c>
      <c r="I391">
        <v>0.73</v>
      </c>
      <c r="J391">
        <v>0</v>
      </c>
      <c r="K391">
        <v>0</v>
      </c>
      <c r="L391">
        <v>0.73</v>
      </c>
      <c r="M391">
        <v>0</v>
      </c>
      <c r="N391">
        <v>0</v>
      </c>
      <c r="O391">
        <v>0</v>
      </c>
      <c r="P391">
        <v>0</v>
      </c>
      <c r="Q391">
        <v>0</v>
      </c>
      <c r="R391" t="s">
        <v>5935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">
        <v>1006</v>
      </c>
      <c r="AD391">
        <v>0</v>
      </c>
      <c r="AE391">
        <v>0</v>
      </c>
      <c r="AF391" t="s">
        <v>1448</v>
      </c>
      <c r="AG391">
        <v>0.73</v>
      </c>
      <c r="AH391">
        <v>11.77</v>
      </c>
      <c r="AI391">
        <v>0</v>
      </c>
      <c r="AJ391" t="s">
        <v>86</v>
      </c>
      <c r="AK391" t="s">
        <v>86</v>
      </c>
      <c r="AL391" t="s">
        <v>86</v>
      </c>
      <c r="AM391" t="s">
        <v>1006</v>
      </c>
      <c r="AN391" t="s">
        <v>5935</v>
      </c>
      <c r="AO391" t="s">
        <v>5935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 t="s">
        <v>1006</v>
      </c>
      <c r="AZ391" t="s">
        <v>1006</v>
      </c>
      <c r="BA391" t="s">
        <v>1006</v>
      </c>
      <c r="BB391" t="s">
        <v>1006</v>
      </c>
      <c r="BC391" t="s">
        <v>1006</v>
      </c>
      <c r="BD391" t="s">
        <v>1006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 t="s">
        <v>5935</v>
      </c>
      <c r="BM391">
        <v>0</v>
      </c>
      <c r="BN391">
        <v>0</v>
      </c>
      <c r="BO391">
        <v>0</v>
      </c>
    </row>
    <row r="392" spans="1:67">
      <c r="A392" t="s">
        <v>72</v>
      </c>
      <c r="B392" t="s">
        <v>2530</v>
      </c>
      <c r="C392" t="s">
        <v>3646</v>
      </c>
      <c r="D392" t="s">
        <v>3647</v>
      </c>
      <c r="E392" t="s">
        <v>1006</v>
      </c>
      <c r="F392" t="s">
        <v>3647</v>
      </c>
      <c r="G392">
        <v>365</v>
      </c>
      <c r="H392">
        <v>7</v>
      </c>
      <c r="I392">
        <v>2.42</v>
      </c>
      <c r="J392">
        <v>0</v>
      </c>
      <c r="K392">
        <v>0</v>
      </c>
      <c r="L392">
        <v>2.42</v>
      </c>
      <c r="M392">
        <v>0</v>
      </c>
      <c r="N392">
        <v>0</v>
      </c>
      <c r="O392">
        <v>0</v>
      </c>
      <c r="P392">
        <v>0</v>
      </c>
      <c r="Q392">
        <v>0</v>
      </c>
      <c r="R392" t="s">
        <v>5935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">
        <v>1006</v>
      </c>
      <c r="AD392">
        <v>0</v>
      </c>
      <c r="AE392">
        <v>0</v>
      </c>
      <c r="AF392" t="s">
        <v>7438</v>
      </c>
      <c r="AG392">
        <v>0.35</v>
      </c>
      <c r="AH392">
        <v>6.63</v>
      </c>
      <c r="AI392">
        <v>0</v>
      </c>
      <c r="AJ392" t="s">
        <v>86</v>
      </c>
      <c r="AK392" t="s">
        <v>86</v>
      </c>
      <c r="AL392" t="s">
        <v>86</v>
      </c>
      <c r="AM392" t="s">
        <v>1006</v>
      </c>
      <c r="AN392" t="s">
        <v>5935</v>
      </c>
      <c r="AO392" t="s">
        <v>5935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 t="s">
        <v>1006</v>
      </c>
      <c r="AZ392" t="s">
        <v>1006</v>
      </c>
      <c r="BA392" t="s">
        <v>1006</v>
      </c>
      <c r="BB392" t="s">
        <v>1006</v>
      </c>
      <c r="BC392" t="s">
        <v>1006</v>
      </c>
      <c r="BD392" t="s">
        <v>1006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 t="s">
        <v>5935</v>
      </c>
      <c r="BM392">
        <v>0</v>
      </c>
      <c r="BN392">
        <v>0</v>
      </c>
      <c r="BO392">
        <v>0</v>
      </c>
    </row>
    <row r="393" spans="1:67">
      <c r="A393" t="s">
        <v>72</v>
      </c>
      <c r="B393" t="s">
        <v>2790</v>
      </c>
      <c r="C393" t="s">
        <v>3650</v>
      </c>
      <c r="D393" t="s">
        <v>3651</v>
      </c>
      <c r="E393" t="s">
        <v>5626</v>
      </c>
      <c r="F393" t="s">
        <v>3651</v>
      </c>
      <c r="G393">
        <v>380</v>
      </c>
      <c r="H393">
        <v>13</v>
      </c>
      <c r="I393">
        <v>5.24</v>
      </c>
      <c r="J393">
        <v>0</v>
      </c>
      <c r="K393">
        <v>0</v>
      </c>
      <c r="L393">
        <v>5.24</v>
      </c>
      <c r="M393">
        <v>0</v>
      </c>
      <c r="N393">
        <v>0</v>
      </c>
      <c r="O393">
        <v>0</v>
      </c>
      <c r="P393">
        <v>0</v>
      </c>
      <c r="Q393">
        <v>0</v>
      </c>
      <c r="R393" t="s">
        <v>5935</v>
      </c>
      <c r="S393">
        <v>17</v>
      </c>
      <c r="T393">
        <v>0</v>
      </c>
      <c r="U393">
        <v>0</v>
      </c>
      <c r="V393">
        <v>17</v>
      </c>
      <c r="W393">
        <v>0</v>
      </c>
      <c r="X393">
        <v>2</v>
      </c>
      <c r="Y393">
        <v>0</v>
      </c>
      <c r="Z393">
        <v>0</v>
      </c>
      <c r="AA393">
        <v>2</v>
      </c>
      <c r="AB393">
        <v>0</v>
      </c>
      <c r="AC393" t="s">
        <v>86</v>
      </c>
      <c r="AD393">
        <v>17</v>
      </c>
      <c r="AE393">
        <v>2</v>
      </c>
      <c r="AF393" t="s">
        <v>7439</v>
      </c>
      <c r="AG393">
        <v>0.4</v>
      </c>
      <c r="AH393">
        <v>13.79</v>
      </c>
      <c r="AI393">
        <v>3.24</v>
      </c>
      <c r="AJ393" t="s">
        <v>6513</v>
      </c>
      <c r="AK393" t="s">
        <v>86</v>
      </c>
      <c r="AL393" t="s">
        <v>86</v>
      </c>
      <c r="AM393" t="s">
        <v>86</v>
      </c>
      <c r="AN393">
        <v>2.62</v>
      </c>
      <c r="AO393" t="s">
        <v>5935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 t="s">
        <v>1006</v>
      </c>
      <c r="AZ393" t="s">
        <v>1006</v>
      </c>
      <c r="BA393" t="s">
        <v>1006</v>
      </c>
      <c r="BB393" t="s">
        <v>1006</v>
      </c>
      <c r="BC393" t="s">
        <v>1006</v>
      </c>
      <c r="BD393" t="s">
        <v>1006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 t="s">
        <v>5935</v>
      </c>
      <c r="BM393">
        <v>0</v>
      </c>
      <c r="BN393">
        <v>0</v>
      </c>
      <c r="BO393">
        <v>0</v>
      </c>
    </row>
    <row r="394" spans="1:67">
      <c r="A394" t="s">
        <v>72</v>
      </c>
      <c r="B394" t="s">
        <v>2155</v>
      </c>
      <c r="C394" t="s">
        <v>3334</v>
      </c>
      <c r="D394" t="s">
        <v>3335</v>
      </c>
      <c r="E394" t="s">
        <v>1006</v>
      </c>
      <c r="F394" t="s">
        <v>3335</v>
      </c>
      <c r="G394">
        <v>278</v>
      </c>
      <c r="H394">
        <v>6</v>
      </c>
      <c r="I394">
        <v>2.96</v>
      </c>
      <c r="J394">
        <v>0</v>
      </c>
      <c r="K394">
        <v>0</v>
      </c>
      <c r="L394">
        <v>2.96</v>
      </c>
      <c r="M394">
        <v>0</v>
      </c>
      <c r="N394">
        <v>0</v>
      </c>
      <c r="O394">
        <v>0</v>
      </c>
      <c r="P394">
        <v>0</v>
      </c>
      <c r="Q394">
        <v>0</v>
      </c>
      <c r="R394" t="s">
        <v>5935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">
        <v>1006</v>
      </c>
      <c r="AD394">
        <v>0</v>
      </c>
      <c r="AE394">
        <v>0</v>
      </c>
      <c r="AF394" t="s">
        <v>5906</v>
      </c>
      <c r="AG394">
        <v>0.49</v>
      </c>
      <c r="AH394">
        <v>10.65</v>
      </c>
      <c r="AI394">
        <v>0</v>
      </c>
      <c r="AJ394" t="s">
        <v>86</v>
      </c>
      <c r="AK394" t="s">
        <v>86</v>
      </c>
      <c r="AL394" t="s">
        <v>86</v>
      </c>
      <c r="AM394" t="s">
        <v>1006</v>
      </c>
      <c r="AN394" t="s">
        <v>5935</v>
      </c>
      <c r="AO394" t="s">
        <v>5935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 t="s">
        <v>3365</v>
      </c>
      <c r="AZ394" t="s">
        <v>3365</v>
      </c>
      <c r="BA394" t="s">
        <v>3365</v>
      </c>
      <c r="BB394" t="s">
        <v>1006</v>
      </c>
      <c r="BC394" t="s">
        <v>1006</v>
      </c>
      <c r="BD394" t="s">
        <v>1006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 t="s">
        <v>5935</v>
      </c>
      <c r="BM394">
        <v>0</v>
      </c>
      <c r="BN394">
        <v>0</v>
      </c>
      <c r="BO394">
        <v>0</v>
      </c>
    </row>
    <row r="395" spans="1:67">
      <c r="A395" t="s">
        <v>72</v>
      </c>
      <c r="B395" t="s">
        <v>3653</v>
      </c>
      <c r="C395" t="s">
        <v>3654</v>
      </c>
      <c r="D395" t="s">
        <v>3655</v>
      </c>
      <c r="E395" t="s">
        <v>1006</v>
      </c>
      <c r="F395" t="s">
        <v>3655</v>
      </c>
      <c r="G395">
        <v>17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 t="s">
        <v>5935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">
        <v>1006</v>
      </c>
      <c r="AD395">
        <v>0</v>
      </c>
      <c r="AE395">
        <v>0</v>
      </c>
      <c r="AF395" t="s">
        <v>1006</v>
      </c>
      <c r="AG395" t="s">
        <v>5935</v>
      </c>
      <c r="AH395">
        <v>0</v>
      </c>
      <c r="AI395">
        <v>0</v>
      </c>
      <c r="AJ395" t="s">
        <v>1006</v>
      </c>
      <c r="AK395" t="s">
        <v>1006</v>
      </c>
      <c r="AL395" t="s">
        <v>1006</v>
      </c>
      <c r="AM395" t="s">
        <v>1006</v>
      </c>
      <c r="AN395" t="s">
        <v>5935</v>
      </c>
      <c r="AO395" t="s">
        <v>5935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 t="s">
        <v>1006</v>
      </c>
      <c r="AZ395" t="s">
        <v>1006</v>
      </c>
      <c r="BA395" t="s">
        <v>1006</v>
      </c>
      <c r="BB395" t="s">
        <v>1006</v>
      </c>
      <c r="BC395" t="s">
        <v>1006</v>
      </c>
      <c r="BD395" t="s">
        <v>1006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 t="s">
        <v>5935</v>
      </c>
      <c r="BM395">
        <v>0</v>
      </c>
      <c r="BN395">
        <v>0</v>
      </c>
      <c r="BO395">
        <v>0</v>
      </c>
    </row>
    <row r="396" spans="1:67">
      <c r="A396" t="s">
        <v>72</v>
      </c>
      <c r="B396" t="s">
        <v>2957</v>
      </c>
      <c r="C396" t="s">
        <v>3656</v>
      </c>
      <c r="D396" t="s">
        <v>3657</v>
      </c>
      <c r="E396" t="s">
        <v>5465</v>
      </c>
      <c r="F396" t="s">
        <v>3657</v>
      </c>
      <c r="G396">
        <v>586</v>
      </c>
      <c r="H396">
        <v>11</v>
      </c>
      <c r="I396">
        <v>4.5</v>
      </c>
      <c r="J396">
        <v>0</v>
      </c>
      <c r="K396">
        <v>0</v>
      </c>
      <c r="L396">
        <v>4.5</v>
      </c>
      <c r="M396">
        <v>0</v>
      </c>
      <c r="N396">
        <v>0</v>
      </c>
      <c r="O396">
        <v>0</v>
      </c>
      <c r="P396">
        <v>0</v>
      </c>
      <c r="Q396">
        <v>0</v>
      </c>
      <c r="R396" t="s">
        <v>5935</v>
      </c>
      <c r="S396">
        <v>8.07</v>
      </c>
      <c r="T396">
        <v>0</v>
      </c>
      <c r="U396">
        <v>0</v>
      </c>
      <c r="V396">
        <v>8.07</v>
      </c>
      <c r="W396">
        <v>0</v>
      </c>
      <c r="X396">
        <v>1</v>
      </c>
      <c r="Y396">
        <v>0</v>
      </c>
      <c r="Z396">
        <v>0</v>
      </c>
      <c r="AA396">
        <v>1</v>
      </c>
      <c r="AB396">
        <v>0</v>
      </c>
      <c r="AC396" t="s">
        <v>86</v>
      </c>
      <c r="AD396">
        <v>8.07</v>
      </c>
      <c r="AE396">
        <v>1</v>
      </c>
      <c r="AF396" t="s">
        <v>3601</v>
      </c>
      <c r="AG396">
        <v>0.41</v>
      </c>
      <c r="AH396">
        <v>7.68</v>
      </c>
      <c r="AI396">
        <v>1.79</v>
      </c>
      <c r="AJ396" t="s">
        <v>7440</v>
      </c>
      <c r="AK396" t="s">
        <v>86</v>
      </c>
      <c r="AL396" t="s">
        <v>86</v>
      </c>
      <c r="AM396" t="s">
        <v>86</v>
      </c>
      <c r="AN396">
        <v>4.5</v>
      </c>
      <c r="AO396" t="s">
        <v>5935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 t="s">
        <v>1006</v>
      </c>
      <c r="AZ396" t="s">
        <v>1006</v>
      </c>
      <c r="BA396" t="s">
        <v>1006</v>
      </c>
      <c r="BB396" t="s">
        <v>1006</v>
      </c>
      <c r="BC396" t="s">
        <v>1006</v>
      </c>
      <c r="BD396" t="s">
        <v>1006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 t="s">
        <v>5935</v>
      </c>
      <c r="BM396">
        <v>0</v>
      </c>
      <c r="BN396">
        <v>0</v>
      </c>
      <c r="BO396">
        <v>0</v>
      </c>
    </row>
    <row r="397" spans="1:67">
      <c r="A397" t="s">
        <v>72</v>
      </c>
      <c r="B397" t="s">
        <v>1943</v>
      </c>
      <c r="C397" t="s">
        <v>5909</v>
      </c>
      <c r="D397" t="s">
        <v>3659</v>
      </c>
      <c r="E397" t="s">
        <v>86</v>
      </c>
      <c r="F397" t="s">
        <v>3659</v>
      </c>
      <c r="G397">
        <v>40</v>
      </c>
      <c r="H397">
        <v>1</v>
      </c>
      <c r="I397">
        <v>0.18</v>
      </c>
      <c r="J397">
        <v>0</v>
      </c>
      <c r="K397">
        <v>0</v>
      </c>
      <c r="L397">
        <v>0.18</v>
      </c>
      <c r="M397">
        <v>0</v>
      </c>
      <c r="N397">
        <v>0</v>
      </c>
      <c r="O397">
        <v>0</v>
      </c>
      <c r="P397">
        <v>0</v>
      </c>
      <c r="Q397">
        <v>0</v>
      </c>
      <c r="R397" t="s">
        <v>5935</v>
      </c>
      <c r="S397">
        <v>8.5</v>
      </c>
      <c r="T397">
        <v>0</v>
      </c>
      <c r="U397">
        <v>0</v>
      </c>
      <c r="V397">
        <v>8.5</v>
      </c>
      <c r="W397">
        <v>0</v>
      </c>
      <c r="X397">
        <v>1</v>
      </c>
      <c r="Y397">
        <v>0</v>
      </c>
      <c r="Z397">
        <v>0</v>
      </c>
      <c r="AA397">
        <v>1</v>
      </c>
      <c r="AB397">
        <v>0</v>
      </c>
      <c r="AC397" t="s">
        <v>86</v>
      </c>
      <c r="AD397">
        <v>8.5</v>
      </c>
      <c r="AE397">
        <v>1</v>
      </c>
      <c r="AF397" t="s">
        <v>5364</v>
      </c>
      <c r="AG397">
        <v>0.18</v>
      </c>
      <c r="AH397">
        <v>4.5</v>
      </c>
      <c r="AI397">
        <v>47.22</v>
      </c>
      <c r="AJ397" t="s">
        <v>7441</v>
      </c>
      <c r="AK397" t="s">
        <v>86</v>
      </c>
      <c r="AL397" t="s">
        <v>86</v>
      </c>
      <c r="AM397" t="s">
        <v>86</v>
      </c>
      <c r="AN397">
        <v>0.18</v>
      </c>
      <c r="AO397" t="s">
        <v>5935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 t="s">
        <v>1006</v>
      </c>
      <c r="AZ397" t="s">
        <v>1006</v>
      </c>
      <c r="BA397" t="s">
        <v>1006</v>
      </c>
      <c r="BB397" t="s">
        <v>1006</v>
      </c>
      <c r="BC397" t="s">
        <v>1006</v>
      </c>
      <c r="BD397" t="s">
        <v>1006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 t="s">
        <v>5935</v>
      </c>
      <c r="BM397">
        <v>0</v>
      </c>
      <c r="BN397">
        <v>0</v>
      </c>
      <c r="BO397">
        <v>0</v>
      </c>
    </row>
    <row r="398" spans="1:67">
      <c r="A398" t="s">
        <v>72</v>
      </c>
      <c r="B398" t="s">
        <v>2498</v>
      </c>
      <c r="C398" t="s">
        <v>3660</v>
      </c>
      <c r="D398" t="s">
        <v>3661</v>
      </c>
      <c r="E398" t="s">
        <v>1099</v>
      </c>
      <c r="F398" t="s">
        <v>3661</v>
      </c>
      <c r="G398">
        <v>94</v>
      </c>
      <c r="H398">
        <v>3</v>
      </c>
      <c r="I398">
        <v>1.21</v>
      </c>
      <c r="J398">
        <v>0</v>
      </c>
      <c r="K398">
        <v>0</v>
      </c>
      <c r="L398">
        <v>1.21</v>
      </c>
      <c r="M398">
        <v>0</v>
      </c>
      <c r="N398">
        <v>0</v>
      </c>
      <c r="O398">
        <v>0</v>
      </c>
      <c r="P398">
        <v>0</v>
      </c>
      <c r="Q398">
        <v>0</v>
      </c>
      <c r="R398" t="s">
        <v>5935</v>
      </c>
      <c r="S398">
        <v>17</v>
      </c>
      <c r="T398">
        <v>0</v>
      </c>
      <c r="U398">
        <v>0</v>
      </c>
      <c r="V398">
        <v>17</v>
      </c>
      <c r="W398">
        <v>0</v>
      </c>
      <c r="X398">
        <v>2</v>
      </c>
      <c r="Y398">
        <v>0</v>
      </c>
      <c r="Z398">
        <v>0</v>
      </c>
      <c r="AA398">
        <v>2</v>
      </c>
      <c r="AB398">
        <v>0</v>
      </c>
      <c r="AC398" t="s">
        <v>86</v>
      </c>
      <c r="AD398">
        <v>17</v>
      </c>
      <c r="AE398">
        <v>2</v>
      </c>
      <c r="AF398" t="s">
        <v>7442</v>
      </c>
      <c r="AG398">
        <v>0.4</v>
      </c>
      <c r="AH398">
        <v>12.87</v>
      </c>
      <c r="AI398">
        <v>14.05</v>
      </c>
      <c r="AJ398" t="s">
        <v>4304</v>
      </c>
      <c r="AK398" t="s">
        <v>86</v>
      </c>
      <c r="AL398" t="s">
        <v>86</v>
      </c>
      <c r="AM398" t="s">
        <v>86</v>
      </c>
      <c r="AN398">
        <v>0.61</v>
      </c>
      <c r="AO398" t="s">
        <v>5935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 t="s">
        <v>1006</v>
      </c>
      <c r="AZ398" t="s">
        <v>1006</v>
      </c>
      <c r="BA398" t="s">
        <v>1006</v>
      </c>
      <c r="BB398" t="s">
        <v>1006</v>
      </c>
      <c r="BC398" t="s">
        <v>1006</v>
      </c>
      <c r="BD398" t="s">
        <v>1006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 t="s">
        <v>5935</v>
      </c>
      <c r="BM398">
        <v>0</v>
      </c>
      <c r="BN398">
        <v>0</v>
      </c>
      <c r="BO398">
        <v>0</v>
      </c>
    </row>
    <row r="399" spans="1:67">
      <c r="A399" t="s">
        <v>72</v>
      </c>
      <c r="B399" t="s">
        <v>2764</v>
      </c>
      <c r="C399" t="s">
        <v>3342</v>
      </c>
      <c r="D399" t="s">
        <v>3343</v>
      </c>
      <c r="E399" t="s">
        <v>5503</v>
      </c>
      <c r="F399" t="s">
        <v>3343</v>
      </c>
      <c r="G399">
        <v>330</v>
      </c>
      <c r="H399">
        <v>9</v>
      </c>
      <c r="I399">
        <v>4.94</v>
      </c>
      <c r="J399">
        <v>0</v>
      </c>
      <c r="K399">
        <v>0</v>
      </c>
      <c r="L399">
        <v>4.94</v>
      </c>
      <c r="M399">
        <v>0</v>
      </c>
      <c r="N399">
        <v>0</v>
      </c>
      <c r="O399">
        <v>0</v>
      </c>
      <c r="P399">
        <v>0</v>
      </c>
      <c r="Q399">
        <v>0</v>
      </c>
      <c r="R399" t="s">
        <v>5935</v>
      </c>
      <c r="S399">
        <v>25.49</v>
      </c>
      <c r="T399">
        <v>0</v>
      </c>
      <c r="U399">
        <v>0</v>
      </c>
      <c r="V399">
        <v>25.49</v>
      </c>
      <c r="W399">
        <v>0</v>
      </c>
      <c r="X399">
        <v>2</v>
      </c>
      <c r="Y399">
        <v>0</v>
      </c>
      <c r="Z399">
        <v>0</v>
      </c>
      <c r="AA399">
        <v>2</v>
      </c>
      <c r="AB399">
        <v>0</v>
      </c>
      <c r="AC399" t="s">
        <v>86</v>
      </c>
      <c r="AD399">
        <v>25.49</v>
      </c>
      <c r="AE399">
        <v>2</v>
      </c>
      <c r="AF399" t="s">
        <v>7433</v>
      </c>
      <c r="AG399">
        <v>0.55</v>
      </c>
      <c r="AH399">
        <v>14.97</v>
      </c>
      <c r="AI399">
        <v>5.16</v>
      </c>
      <c r="AJ399" t="s">
        <v>4487</v>
      </c>
      <c r="AK399" t="s">
        <v>86</v>
      </c>
      <c r="AL399" t="s">
        <v>86</v>
      </c>
      <c r="AM399" t="s">
        <v>86</v>
      </c>
      <c r="AN399">
        <v>2.47</v>
      </c>
      <c r="AO399" t="s">
        <v>5935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 t="s">
        <v>1006</v>
      </c>
      <c r="AZ399" t="s">
        <v>1006</v>
      </c>
      <c r="BA399" t="s">
        <v>1006</v>
      </c>
      <c r="BB399" t="s">
        <v>1006</v>
      </c>
      <c r="BC399" t="s">
        <v>1006</v>
      </c>
      <c r="BD399" t="s">
        <v>1006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 t="s">
        <v>5935</v>
      </c>
      <c r="BM399">
        <v>0</v>
      </c>
      <c r="BN399">
        <v>0</v>
      </c>
      <c r="BO399">
        <v>0</v>
      </c>
    </row>
    <row r="400" spans="1:67">
      <c r="A400" t="s">
        <v>72</v>
      </c>
      <c r="B400" t="s">
        <v>2398</v>
      </c>
      <c r="C400" t="s">
        <v>3663</v>
      </c>
      <c r="D400" t="s">
        <v>3664</v>
      </c>
      <c r="E400" t="s">
        <v>1006</v>
      </c>
      <c r="F400" t="s">
        <v>3664</v>
      </c>
      <c r="G400">
        <v>112</v>
      </c>
      <c r="H400">
        <v>2</v>
      </c>
      <c r="I400">
        <v>0.65</v>
      </c>
      <c r="J400">
        <v>0</v>
      </c>
      <c r="K400">
        <v>0</v>
      </c>
      <c r="L400">
        <v>0.65</v>
      </c>
      <c r="M400">
        <v>0</v>
      </c>
      <c r="N400">
        <v>0</v>
      </c>
      <c r="O400">
        <v>0</v>
      </c>
      <c r="P400">
        <v>0</v>
      </c>
      <c r="Q400">
        <v>0</v>
      </c>
      <c r="R400" t="s">
        <v>5935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">
        <v>1006</v>
      </c>
      <c r="AD400">
        <v>0</v>
      </c>
      <c r="AE400">
        <v>0</v>
      </c>
      <c r="AF400" t="s">
        <v>7076</v>
      </c>
      <c r="AG400">
        <v>0.33</v>
      </c>
      <c r="AH400">
        <v>5.8</v>
      </c>
      <c r="AI400">
        <v>0</v>
      </c>
      <c r="AJ400" t="s">
        <v>86</v>
      </c>
      <c r="AK400" t="s">
        <v>86</v>
      </c>
      <c r="AL400" t="s">
        <v>86</v>
      </c>
      <c r="AM400" t="s">
        <v>1006</v>
      </c>
      <c r="AN400" t="s">
        <v>5935</v>
      </c>
      <c r="AO400" t="s">
        <v>5935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 t="s">
        <v>1006</v>
      </c>
      <c r="AZ400" t="s">
        <v>1006</v>
      </c>
      <c r="BA400" t="s">
        <v>1006</v>
      </c>
      <c r="BB400" t="s">
        <v>1006</v>
      </c>
      <c r="BC400" t="s">
        <v>1006</v>
      </c>
      <c r="BD400" t="s">
        <v>1006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 t="s">
        <v>5935</v>
      </c>
      <c r="BM400">
        <v>0</v>
      </c>
      <c r="BN400">
        <v>0</v>
      </c>
      <c r="BO400">
        <v>0</v>
      </c>
    </row>
    <row r="401" spans="1:67">
      <c r="A401" t="s">
        <v>72</v>
      </c>
      <c r="B401" t="s">
        <v>2106</v>
      </c>
      <c r="C401" t="s">
        <v>3673</v>
      </c>
      <c r="D401" t="s">
        <v>3674</v>
      </c>
      <c r="E401" t="s">
        <v>1006</v>
      </c>
      <c r="F401" t="s">
        <v>3674</v>
      </c>
      <c r="G401">
        <v>398</v>
      </c>
      <c r="H401">
        <v>7</v>
      </c>
      <c r="I401">
        <v>3.04</v>
      </c>
      <c r="J401">
        <v>0</v>
      </c>
      <c r="K401">
        <v>0</v>
      </c>
      <c r="L401">
        <v>3.04</v>
      </c>
      <c r="M401">
        <v>0</v>
      </c>
      <c r="N401">
        <v>0</v>
      </c>
      <c r="O401">
        <v>0</v>
      </c>
      <c r="P401">
        <v>0</v>
      </c>
      <c r="Q401">
        <v>0</v>
      </c>
      <c r="R401" t="s">
        <v>5935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">
        <v>1006</v>
      </c>
      <c r="AD401">
        <v>0</v>
      </c>
      <c r="AE401">
        <v>0</v>
      </c>
      <c r="AF401" t="s">
        <v>771</v>
      </c>
      <c r="AG401">
        <v>0.43</v>
      </c>
      <c r="AH401">
        <v>7.64</v>
      </c>
      <c r="AI401">
        <v>0</v>
      </c>
      <c r="AJ401" t="s">
        <v>86</v>
      </c>
      <c r="AK401" t="s">
        <v>86</v>
      </c>
      <c r="AL401" t="s">
        <v>86</v>
      </c>
      <c r="AM401" t="s">
        <v>1006</v>
      </c>
      <c r="AN401" t="s">
        <v>5935</v>
      </c>
      <c r="AO401" t="s">
        <v>5935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 t="s">
        <v>1006</v>
      </c>
      <c r="AZ401" t="s">
        <v>1006</v>
      </c>
      <c r="BA401" t="s">
        <v>1006</v>
      </c>
      <c r="BB401" t="s">
        <v>1006</v>
      </c>
      <c r="BC401" t="s">
        <v>1006</v>
      </c>
      <c r="BD401" t="s">
        <v>1006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 t="s">
        <v>5935</v>
      </c>
      <c r="BM401">
        <v>0</v>
      </c>
      <c r="BN401">
        <v>0</v>
      </c>
      <c r="BO401">
        <v>0</v>
      </c>
    </row>
    <row r="402" spans="1:67">
      <c r="A402" t="s">
        <v>72</v>
      </c>
      <c r="B402" t="s">
        <v>1953</v>
      </c>
      <c r="C402" t="s">
        <v>3697</v>
      </c>
      <c r="D402" t="s">
        <v>3698</v>
      </c>
      <c r="E402" t="s">
        <v>1006</v>
      </c>
      <c r="F402" t="s">
        <v>3698</v>
      </c>
      <c r="G402">
        <v>145</v>
      </c>
      <c r="H402">
        <v>4</v>
      </c>
      <c r="I402">
        <v>1.69</v>
      </c>
      <c r="J402">
        <v>0</v>
      </c>
      <c r="K402">
        <v>0</v>
      </c>
      <c r="L402">
        <v>1.69</v>
      </c>
      <c r="M402">
        <v>0</v>
      </c>
      <c r="N402">
        <v>0</v>
      </c>
      <c r="O402">
        <v>0</v>
      </c>
      <c r="P402">
        <v>0</v>
      </c>
      <c r="Q402">
        <v>0</v>
      </c>
      <c r="R402" t="s">
        <v>5935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">
        <v>1006</v>
      </c>
      <c r="AD402">
        <v>0</v>
      </c>
      <c r="AE402">
        <v>0</v>
      </c>
      <c r="AF402" t="s">
        <v>7443</v>
      </c>
      <c r="AG402">
        <v>0.42</v>
      </c>
      <c r="AH402">
        <v>11.66</v>
      </c>
      <c r="AI402">
        <v>0</v>
      </c>
      <c r="AJ402" t="s">
        <v>86</v>
      </c>
      <c r="AK402" t="s">
        <v>86</v>
      </c>
      <c r="AL402" t="s">
        <v>86</v>
      </c>
      <c r="AM402" t="s">
        <v>1006</v>
      </c>
      <c r="AN402" t="s">
        <v>5935</v>
      </c>
      <c r="AO402" t="s">
        <v>5935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 t="s">
        <v>1006</v>
      </c>
      <c r="AZ402" t="s">
        <v>1006</v>
      </c>
      <c r="BA402" t="s">
        <v>1006</v>
      </c>
      <c r="BB402" t="s">
        <v>1006</v>
      </c>
      <c r="BC402" t="s">
        <v>1006</v>
      </c>
      <c r="BD402" t="s">
        <v>1006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 t="s">
        <v>5935</v>
      </c>
      <c r="BM402">
        <v>0</v>
      </c>
      <c r="BN402">
        <v>0</v>
      </c>
      <c r="BO402">
        <v>0</v>
      </c>
    </row>
    <row r="403" spans="1:67">
      <c r="A403" t="s">
        <v>72</v>
      </c>
      <c r="B403" t="s">
        <v>2218</v>
      </c>
      <c r="C403" t="s">
        <v>3703</v>
      </c>
      <c r="D403" t="s">
        <v>3704</v>
      </c>
      <c r="E403" t="s">
        <v>1006</v>
      </c>
      <c r="F403" t="s">
        <v>3704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 t="s">
        <v>5935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">
        <v>1006</v>
      </c>
      <c r="AD403">
        <v>0</v>
      </c>
      <c r="AE403">
        <v>0</v>
      </c>
      <c r="AF403" t="s">
        <v>1006</v>
      </c>
      <c r="AG403" t="s">
        <v>5935</v>
      </c>
      <c r="AH403" t="s">
        <v>5935</v>
      </c>
      <c r="AI403">
        <v>0</v>
      </c>
      <c r="AJ403" t="s">
        <v>1006</v>
      </c>
      <c r="AK403" t="s">
        <v>1006</v>
      </c>
      <c r="AL403" t="s">
        <v>1006</v>
      </c>
      <c r="AM403" t="s">
        <v>1006</v>
      </c>
      <c r="AN403" t="s">
        <v>5935</v>
      </c>
      <c r="AO403" t="s">
        <v>5935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 t="s">
        <v>1006</v>
      </c>
      <c r="AZ403" t="s">
        <v>1006</v>
      </c>
      <c r="BA403" t="s">
        <v>1006</v>
      </c>
      <c r="BB403" t="s">
        <v>1006</v>
      </c>
      <c r="BC403" t="s">
        <v>1006</v>
      </c>
      <c r="BD403" t="s">
        <v>1006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 t="s">
        <v>5935</v>
      </c>
      <c r="BM403">
        <v>0</v>
      </c>
      <c r="BN403">
        <v>0</v>
      </c>
      <c r="BO403">
        <v>0</v>
      </c>
    </row>
    <row r="404" spans="1:67">
      <c r="A404" t="s">
        <v>72</v>
      </c>
      <c r="B404" t="s">
        <v>3713</v>
      </c>
      <c r="C404" t="s">
        <v>3714</v>
      </c>
      <c r="D404" t="s">
        <v>3715</v>
      </c>
      <c r="E404" t="s">
        <v>1006</v>
      </c>
      <c r="F404" t="s">
        <v>3715</v>
      </c>
      <c r="G404">
        <v>9</v>
      </c>
      <c r="H404">
        <v>0</v>
      </c>
      <c r="I404">
        <v>0.07</v>
      </c>
      <c r="J404">
        <v>0</v>
      </c>
      <c r="K404">
        <v>0</v>
      </c>
      <c r="L404">
        <v>0.07</v>
      </c>
      <c r="M404">
        <v>0</v>
      </c>
      <c r="N404">
        <v>0</v>
      </c>
      <c r="O404">
        <v>0</v>
      </c>
      <c r="P404">
        <v>0</v>
      </c>
      <c r="Q404">
        <v>0</v>
      </c>
      <c r="R404" t="s">
        <v>5935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">
        <v>1006</v>
      </c>
      <c r="AD404">
        <v>0</v>
      </c>
      <c r="AE404">
        <v>0</v>
      </c>
      <c r="AF404" t="s">
        <v>1006</v>
      </c>
      <c r="AG404" t="s">
        <v>5935</v>
      </c>
      <c r="AH404">
        <v>7.78</v>
      </c>
      <c r="AI404">
        <v>0</v>
      </c>
      <c r="AJ404" t="s">
        <v>86</v>
      </c>
      <c r="AK404" t="s">
        <v>86</v>
      </c>
      <c r="AL404" t="s">
        <v>86</v>
      </c>
      <c r="AM404" t="s">
        <v>1006</v>
      </c>
      <c r="AN404" t="s">
        <v>5935</v>
      </c>
      <c r="AO404" t="s">
        <v>5935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 t="s">
        <v>1006</v>
      </c>
      <c r="AZ404" t="s">
        <v>1006</v>
      </c>
      <c r="BA404" t="s">
        <v>1006</v>
      </c>
      <c r="BB404" t="s">
        <v>1006</v>
      </c>
      <c r="BC404" t="s">
        <v>1006</v>
      </c>
      <c r="BD404" t="s">
        <v>1006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 t="s">
        <v>5935</v>
      </c>
      <c r="BM404">
        <v>0</v>
      </c>
      <c r="BN404">
        <v>0</v>
      </c>
      <c r="BO404">
        <v>0</v>
      </c>
    </row>
    <row r="405" spans="1:67">
      <c r="A405" t="s">
        <v>72</v>
      </c>
      <c r="B405" t="s">
        <v>3208</v>
      </c>
      <c r="C405" t="s">
        <v>3718</v>
      </c>
      <c r="D405" t="s">
        <v>3719</v>
      </c>
      <c r="E405" t="s">
        <v>1006</v>
      </c>
      <c r="F405" t="s">
        <v>3719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 t="s">
        <v>5935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">
        <v>1006</v>
      </c>
      <c r="AD405">
        <v>0</v>
      </c>
      <c r="AE405">
        <v>0</v>
      </c>
      <c r="AF405" t="s">
        <v>1006</v>
      </c>
      <c r="AG405" t="s">
        <v>5935</v>
      </c>
      <c r="AH405" t="s">
        <v>5935</v>
      </c>
      <c r="AI405">
        <v>0</v>
      </c>
      <c r="AJ405" t="s">
        <v>1006</v>
      </c>
      <c r="AK405" t="s">
        <v>1006</v>
      </c>
      <c r="AL405" t="s">
        <v>1006</v>
      </c>
      <c r="AM405" t="s">
        <v>1006</v>
      </c>
      <c r="AN405" t="s">
        <v>5935</v>
      </c>
      <c r="AO405" t="s">
        <v>5935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 t="s">
        <v>1006</v>
      </c>
      <c r="AZ405" t="s">
        <v>1006</v>
      </c>
      <c r="BA405" t="s">
        <v>1006</v>
      </c>
      <c r="BB405" t="s">
        <v>1006</v>
      </c>
      <c r="BC405" t="s">
        <v>1006</v>
      </c>
      <c r="BD405" t="s">
        <v>1006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 t="s">
        <v>5935</v>
      </c>
      <c r="BM405">
        <v>0</v>
      </c>
      <c r="BN405">
        <v>0</v>
      </c>
      <c r="BO405">
        <v>0</v>
      </c>
    </row>
    <row r="406" spans="1:67">
      <c r="A406" t="s">
        <v>72</v>
      </c>
      <c r="B406" t="s">
        <v>1343</v>
      </c>
      <c r="C406" t="s">
        <v>3721</v>
      </c>
      <c r="D406" t="s">
        <v>3722</v>
      </c>
      <c r="E406" t="s">
        <v>1006</v>
      </c>
      <c r="F406" t="s">
        <v>3722</v>
      </c>
      <c r="G406">
        <v>273</v>
      </c>
      <c r="H406">
        <v>0</v>
      </c>
      <c r="I406">
        <v>0.57</v>
      </c>
      <c r="J406">
        <v>0</v>
      </c>
      <c r="K406">
        <v>0</v>
      </c>
      <c r="L406">
        <v>0.57</v>
      </c>
      <c r="M406">
        <v>0</v>
      </c>
      <c r="N406">
        <v>0</v>
      </c>
      <c r="O406">
        <v>0</v>
      </c>
      <c r="P406">
        <v>0</v>
      </c>
      <c r="Q406">
        <v>0</v>
      </c>
      <c r="R406" t="s">
        <v>5935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">
        <v>1006</v>
      </c>
      <c r="AD406">
        <v>0</v>
      </c>
      <c r="AE406">
        <v>0</v>
      </c>
      <c r="AF406" t="s">
        <v>1006</v>
      </c>
      <c r="AG406" t="s">
        <v>5935</v>
      </c>
      <c r="AH406">
        <v>2.09</v>
      </c>
      <c r="AI406">
        <v>0</v>
      </c>
      <c r="AJ406" t="s">
        <v>86</v>
      </c>
      <c r="AK406" t="s">
        <v>86</v>
      </c>
      <c r="AL406" t="s">
        <v>86</v>
      </c>
      <c r="AM406" t="s">
        <v>1006</v>
      </c>
      <c r="AN406" t="s">
        <v>5935</v>
      </c>
      <c r="AO406" t="s">
        <v>5935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 t="s">
        <v>1006</v>
      </c>
      <c r="AZ406" t="s">
        <v>1006</v>
      </c>
      <c r="BA406" t="s">
        <v>1006</v>
      </c>
      <c r="BB406" t="s">
        <v>1006</v>
      </c>
      <c r="BC406" t="s">
        <v>1006</v>
      </c>
      <c r="BD406" t="s">
        <v>1006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 t="s">
        <v>5935</v>
      </c>
      <c r="BM406">
        <v>0</v>
      </c>
      <c r="BN406">
        <v>0</v>
      </c>
      <c r="BO406">
        <v>0</v>
      </c>
    </row>
    <row r="407" spans="1:67">
      <c r="A407" t="s">
        <v>72</v>
      </c>
      <c r="B407" t="s">
        <v>818</v>
      </c>
      <c r="C407" t="s">
        <v>3726</v>
      </c>
      <c r="D407" t="s">
        <v>3727</v>
      </c>
      <c r="E407" t="s">
        <v>1006</v>
      </c>
      <c r="F407" t="s">
        <v>3727</v>
      </c>
      <c r="G407">
        <v>189</v>
      </c>
      <c r="H407">
        <v>3</v>
      </c>
      <c r="I407">
        <v>1.4</v>
      </c>
      <c r="J407">
        <v>0</v>
      </c>
      <c r="K407">
        <v>0</v>
      </c>
      <c r="L407">
        <v>1.4</v>
      </c>
      <c r="M407">
        <v>0</v>
      </c>
      <c r="N407">
        <v>0</v>
      </c>
      <c r="O407">
        <v>0</v>
      </c>
      <c r="P407">
        <v>0</v>
      </c>
      <c r="Q407">
        <v>0</v>
      </c>
      <c r="R407" t="s">
        <v>5935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">
        <v>1006</v>
      </c>
      <c r="AD407">
        <v>0</v>
      </c>
      <c r="AE407">
        <v>0</v>
      </c>
      <c r="AF407" t="s">
        <v>315</v>
      </c>
      <c r="AG407">
        <v>0.47</v>
      </c>
      <c r="AH407">
        <v>7.41</v>
      </c>
      <c r="AI407">
        <v>0</v>
      </c>
      <c r="AJ407" t="s">
        <v>86</v>
      </c>
      <c r="AK407" t="s">
        <v>86</v>
      </c>
      <c r="AL407" t="s">
        <v>86</v>
      </c>
      <c r="AM407" t="s">
        <v>1006</v>
      </c>
      <c r="AN407" t="s">
        <v>5935</v>
      </c>
      <c r="AO407" t="s">
        <v>5935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 t="s">
        <v>1006</v>
      </c>
      <c r="AZ407" t="s">
        <v>1006</v>
      </c>
      <c r="BA407" t="s">
        <v>1006</v>
      </c>
      <c r="BB407" t="s">
        <v>1006</v>
      </c>
      <c r="BC407" t="s">
        <v>1006</v>
      </c>
      <c r="BD407" t="s">
        <v>1006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 t="s">
        <v>5935</v>
      </c>
      <c r="BM407">
        <v>0</v>
      </c>
      <c r="BN407">
        <v>0</v>
      </c>
      <c r="BO407">
        <v>0</v>
      </c>
    </row>
    <row r="408" spans="1:67">
      <c r="A408" t="s">
        <v>72</v>
      </c>
      <c r="B408" t="s">
        <v>892</v>
      </c>
      <c r="C408" t="s">
        <v>3728</v>
      </c>
      <c r="D408" t="s">
        <v>3729</v>
      </c>
      <c r="E408" t="s">
        <v>1006</v>
      </c>
      <c r="F408" t="s">
        <v>3729</v>
      </c>
      <c r="G408">
        <v>55</v>
      </c>
      <c r="H408">
        <v>1</v>
      </c>
      <c r="I408">
        <v>0.32</v>
      </c>
      <c r="J408">
        <v>0</v>
      </c>
      <c r="K408">
        <v>0</v>
      </c>
      <c r="L408">
        <v>0.32</v>
      </c>
      <c r="M408">
        <v>0</v>
      </c>
      <c r="N408">
        <v>0</v>
      </c>
      <c r="O408">
        <v>0</v>
      </c>
      <c r="P408">
        <v>0</v>
      </c>
      <c r="Q408">
        <v>0</v>
      </c>
      <c r="R408" t="s">
        <v>5935</v>
      </c>
      <c r="S408">
        <v>3.33</v>
      </c>
      <c r="T408">
        <v>0</v>
      </c>
      <c r="U408">
        <v>0</v>
      </c>
      <c r="V408">
        <v>3.33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">
        <v>1006</v>
      </c>
      <c r="AD408">
        <v>3.33</v>
      </c>
      <c r="AE408">
        <v>0</v>
      </c>
      <c r="AF408" t="s">
        <v>5859</v>
      </c>
      <c r="AG408">
        <v>0.32</v>
      </c>
      <c r="AH408">
        <v>5.82</v>
      </c>
      <c r="AI408">
        <v>10.41</v>
      </c>
      <c r="AJ408" t="s">
        <v>7436</v>
      </c>
      <c r="AK408" t="s">
        <v>86</v>
      </c>
      <c r="AL408" t="s">
        <v>86</v>
      </c>
      <c r="AM408" t="s">
        <v>86</v>
      </c>
      <c r="AN408" t="s">
        <v>5935</v>
      </c>
      <c r="AO408" t="s">
        <v>5935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 t="s">
        <v>1006</v>
      </c>
      <c r="AZ408" t="s">
        <v>1006</v>
      </c>
      <c r="BA408" t="s">
        <v>1006</v>
      </c>
      <c r="BB408" t="s">
        <v>1006</v>
      </c>
      <c r="BC408" t="s">
        <v>1006</v>
      </c>
      <c r="BD408" t="s">
        <v>1006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 t="s">
        <v>5935</v>
      </c>
      <c r="BM408">
        <v>0</v>
      </c>
      <c r="BN408">
        <v>0</v>
      </c>
      <c r="BO408">
        <v>0</v>
      </c>
    </row>
    <row r="409" spans="1:67">
      <c r="A409" t="s">
        <v>72</v>
      </c>
      <c r="B409" t="s">
        <v>484</v>
      </c>
      <c r="C409" t="s">
        <v>3730</v>
      </c>
      <c r="D409" t="s">
        <v>3731</v>
      </c>
      <c r="E409" t="s">
        <v>1006</v>
      </c>
      <c r="F409" t="s">
        <v>3731</v>
      </c>
      <c r="G409">
        <v>30</v>
      </c>
      <c r="H409">
        <v>1</v>
      </c>
      <c r="I409">
        <v>0.21</v>
      </c>
      <c r="J409">
        <v>0</v>
      </c>
      <c r="K409">
        <v>0</v>
      </c>
      <c r="L409">
        <v>0.21</v>
      </c>
      <c r="M409">
        <v>0</v>
      </c>
      <c r="N409">
        <v>0</v>
      </c>
      <c r="O409">
        <v>0</v>
      </c>
      <c r="P409">
        <v>0</v>
      </c>
      <c r="Q409">
        <v>0</v>
      </c>
      <c r="R409" t="s">
        <v>5935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">
        <v>1006</v>
      </c>
      <c r="AD409">
        <v>0</v>
      </c>
      <c r="AE409">
        <v>0</v>
      </c>
      <c r="AF409" t="s">
        <v>1218</v>
      </c>
      <c r="AG409">
        <v>0.21</v>
      </c>
      <c r="AH409">
        <v>7</v>
      </c>
      <c r="AI409">
        <v>0</v>
      </c>
      <c r="AJ409" t="s">
        <v>86</v>
      </c>
      <c r="AK409" t="s">
        <v>86</v>
      </c>
      <c r="AL409" t="s">
        <v>86</v>
      </c>
      <c r="AM409" t="s">
        <v>1006</v>
      </c>
      <c r="AN409" t="s">
        <v>5935</v>
      </c>
      <c r="AO409" t="s">
        <v>5935</v>
      </c>
      <c r="AP409">
        <v>1</v>
      </c>
      <c r="AQ409">
        <v>1</v>
      </c>
      <c r="AR409">
        <v>1</v>
      </c>
      <c r="AS409">
        <v>0.1</v>
      </c>
      <c r="AT409">
        <v>0.1</v>
      </c>
      <c r="AU409">
        <v>0</v>
      </c>
      <c r="AV409">
        <v>0</v>
      </c>
      <c r="AW409">
        <v>0</v>
      </c>
      <c r="AX409">
        <v>0</v>
      </c>
      <c r="AY409" t="s">
        <v>1006</v>
      </c>
      <c r="AZ409" t="s">
        <v>1006</v>
      </c>
      <c r="BA409" t="s">
        <v>1006</v>
      </c>
      <c r="BB409" t="s">
        <v>1006</v>
      </c>
      <c r="BC409" t="s">
        <v>1006</v>
      </c>
      <c r="BD409" t="s">
        <v>1006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 t="s">
        <v>5935</v>
      </c>
      <c r="BM409">
        <v>0</v>
      </c>
      <c r="BN409">
        <v>0</v>
      </c>
      <c r="BO409">
        <v>0</v>
      </c>
    </row>
    <row r="410" spans="1:67">
      <c r="A410" t="s">
        <v>72</v>
      </c>
      <c r="B410" t="s">
        <v>398</v>
      </c>
      <c r="C410" t="s">
        <v>3732</v>
      </c>
      <c r="D410" t="s">
        <v>3733</v>
      </c>
      <c r="E410" t="s">
        <v>1006</v>
      </c>
      <c r="F410" t="s">
        <v>3733</v>
      </c>
      <c r="G410">
        <v>43</v>
      </c>
      <c r="H410">
        <v>1</v>
      </c>
      <c r="I410">
        <v>0.65</v>
      </c>
      <c r="J410">
        <v>0</v>
      </c>
      <c r="K410">
        <v>0</v>
      </c>
      <c r="L410">
        <v>0.65</v>
      </c>
      <c r="M410">
        <v>0</v>
      </c>
      <c r="N410">
        <v>0</v>
      </c>
      <c r="O410">
        <v>0</v>
      </c>
      <c r="P410">
        <v>0</v>
      </c>
      <c r="Q410">
        <v>0</v>
      </c>
      <c r="R410" t="s">
        <v>5935</v>
      </c>
      <c r="S410">
        <v>5.33</v>
      </c>
      <c r="T410">
        <v>0</v>
      </c>
      <c r="U410">
        <v>0</v>
      </c>
      <c r="V410">
        <v>5.33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">
        <v>1006</v>
      </c>
      <c r="AD410">
        <v>5.33</v>
      </c>
      <c r="AE410">
        <v>0</v>
      </c>
      <c r="AF410" t="s">
        <v>3313</v>
      </c>
      <c r="AG410">
        <v>0.65</v>
      </c>
      <c r="AH410">
        <v>15.12</v>
      </c>
      <c r="AI410">
        <v>8.2</v>
      </c>
      <c r="AJ410" t="s">
        <v>769</v>
      </c>
      <c r="AK410" t="s">
        <v>86</v>
      </c>
      <c r="AL410" t="s">
        <v>86</v>
      </c>
      <c r="AM410" t="s">
        <v>86</v>
      </c>
      <c r="AN410" t="s">
        <v>5935</v>
      </c>
      <c r="AO410" t="s">
        <v>5935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 t="s">
        <v>1006</v>
      </c>
      <c r="AZ410" t="s">
        <v>1006</v>
      </c>
      <c r="BA410" t="s">
        <v>1006</v>
      </c>
      <c r="BB410" t="s">
        <v>1006</v>
      </c>
      <c r="BC410" t="s">
        <v>1006</v>
      </c>
      <c r="BD410" t="s">
        <v>1006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 t="s">
        <v>5935</v>
      </c>
      <c r="BM410">
        <v>0</v>
      </c>
      <c r="BN410">
        <v>0</v>
      </c>
      <c r="BO410">
        <v>0</v>
      </c>
    </row>
    <row r="411" spans="1:67">
      <c r="A411" t="s">
        <v>72</v>
      </c>
      <c r="B411" t="s">
        <v>2552</v>
      </c>
      <c r="C411" t="s">
        <v>3734</v>
      </c>
      <c r="D411" t="s">
        <v>3735</v>
      </c>
      <c r="E411" t="s">
        <v>1006</v>
      </c>
      <c r="F411" t="s">
        <v>3735</v>
      </c>
      <c r="G411">
        <v>258</v>
      </c>
      <c r="H411">
        <v>1</v>
      </c>
      <c r="I411">
        <v>1.12</v>
      </c>
      <c r="J411">
        <v>0</v>
      </c>
      <c r="K411">
        <v>0</v>
      </c>
      <c r="L411">
        <v>1.12</v>
      </c>
      <c r="M411">
        <v>0</v>
      </c>
      <c r="N411">
        <v>0</v>
      </c>
      <c r="O411">
        <v>0</v>
      </c>
      <c r="P411">
        <v>0</v>
      </c>
      <c r="Q411">
        <v>0</v>
      </c>
      <c r="R411" t="s">
        <v>5935</v>
      </c>
      <c r="S411">
        <v>6.66</v>
      </c>
      <c r="T411">
        <v>0</v>
      </c>
      <c r="U411">
        <v>0</v>
      </c>
      <c r="V411">
        <v>6.66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">
        <v>1006</v>
      </c>
      <c r="AD411">
        <v>3.33</v>
      </c>
      <c r="AE411">
        <v>0</v>
      </c>
      <c r="AF411" t="s">
        <v>78</v>
      </c>
      <c r="AG411">
        <v>1.12</v>
      </c>
      <c r="AH411">
        <v>4.34</v>
      </c>
      <c r="AI411">
        <v>5.95</v>
      </c>
      <c r="AJ411" t="s">
        <v>6084</v>
      </c>
      <c r="AK411" t="s">
        <v>86</v>
      </c>
      <c r="AL411" t="s">
        <v>86</v>
      </c>
      <c r="AM411" t="s">
        <v>86</v>
      </c>
      <c r="AN411" t="s">
        <v>5935</v>
      </c>
      <c r="AO411" t="s">
        <v>5935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 t="s">
        <v>1006</v>
      </c>
      <c r="AZ411" t="s">
        <v>1006</v>
      </c>
      <c r="BA411" t="s">
        <v>1006</v>
      </c>
      <c r="BB411" t="s">
        <v>1006</v>
      </c>
      <c r="BC411" t="s">
        <v>1006</v>
      </c>
      <c r="BD411" t="s">
        <v>1006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 t="s">
        <v>5935</v>
      </c>
      <c r="BM411">
        <v>0</v>
      </c>
      <c r="BN411">
        <v>0</v>
      </c>
      <c r="BO411">
        <v>0</v>
      </c>
    </row>
    <row r="412" spans="1:67">
      <c r="A412" t="s">
        <v>72</v>
      </c>
      <c r="B412" t="s">
        <v>2130</v>
      </c>
      <c r="C412" t="s">
        <v>3740</v>
      </c>
      <c r="D412" t="s">
        <v>3741</v>
      </c>
      <c r="E412" t="s">
        <v>1006</v>
      </c>
      <c r="F412" t="s">
        <v>3741</v>
      </c>
      <c r="G412">
        <v>216</v>
      </c>
      <c r="H412">
        <v>2</v>
      </c>
      <c r="I412">
        <v>1.45</v>
      </c>
      <c r="J412">
        <v>0</v>
      </c>
      <c r="K412">
        <v>0</v>
      </c>
      <c r="L412">
        <v>1.45</v>
      </c>
      <c r="M412">
        <v>0</v>
      </c>
      <c r="N412">
        <v>0</v>
      </c>
      <c r="O412">
        <v>0</v>
      </c>
      <c r="P412">
        <v>0</v>
      </c>
      <c r="Q412">
        <v>0</v>
      </c>
      <c r="R412" t="s">
        <v>5935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">
        <v>1006</v>
      </c>
      <c r="AD412">
        <v>0</v>
      </c>
      <c r="AE412">
        <v>0</v>
      </c>
      <c r="AF412" t="s">
        <v>714</v>
      </c>
      <c r="AG412">
        <v>0.73</v>
      </c>
      <c r="AH412">
        <v>6.71</v>
      </c>
      <c r="AI412">
        <v>0</v>
      </c>
      <c r="AJ412" t="s">
        <v>86</v>
      </c>
      <c r="AK412" t="s">
        <v>86</v>
      </c>
      <c r="AL412" t="s">
        <v>86</v>
      </c>
      <c r="AM412" t="s">
        <v>1006</v>
      </c>
      <c r="AN412" t="s">
        <v>5935</v>
      </c>
      <c r="AO412" t="s">
        <v>5935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 t="s">
        <v>1006</v>
      </c>
      <c r="AZ412" t="s">
        <v>1006</v>
      </c>
      <c r="BA412" t="s">
        <v>1006</v>
      </c>
      <c r="BB412" t="s">
        <v>1006</v>
      </c>
      <c r="BC412" t="s">
        <v>1006</v>
      </c>
      <c r="BD412" t="s">
        <v>1006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 t="s">
        <v>5935</v>
      </c>
      <c r="BM412">
        <v>0</v>
      </c>
      <c r="BN412">
        <v>0</v>
      </c>
      <c r="BO412">
        <v>0</v>
      </c>
    </row>
    <row r="413" spans="1:67">
      <c r="A413" t="s">
        <v>72</v>
      </c>
      <c r="B413" t="s">
        <v>2855</v>
      </c>
      <c r="C413" t="s">
        <v>3742</v>
      </c>
      <c r="D413" t="s">
        <v>3743</v>
      </c>
      <c r="E413" t="s">
        <v>1006</v>
      </c>
      <c r="F413" t="s">
        <v>3743</v>
      </c>
      <c r="G413">
        <v>133</v>
      </c>
      <c r="H413">
        <v>0</v>
      </c>
      <c r="I413">
        <v>0.55</v>
      </c>
      <c r="J413">
        <v>0</v>
      </c>
      <c r="K413">
        <v>0</v>
      </c>
      <c r="L413">
        <v>0.55</v>
      </c>
      <c r="M413">
        <v>0</v>
      </c>
      <c r="N413">
        <v>0</v>
      </c>
      <c r="O413">
        <v>0</v>
      </c>
      <c r="P413">
        <v>0</v>
      </c>
      <c r="Q413">
        <v>0</v>
      </c>
      <c r="R413" t="s">
        <v>5935</v>
      </c>
      <c r="S413">
        <v>3.33</v>
      </c>
      <c r="T413">
        <v>0</v>
      </c>
      <c r="U413">
        <v>0</v>
      </c>
      <c r="V413">
        <v>3.33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">
        <v>1006</v>
      </c>
      <c r="AD413">
        <v>3.33</v>
      </c>
      <c r="AE413">
        <v>0</v>
      </c>
      <c r="AF413" t="s">
        <v>1006</v>
      </c>
      <c r="AG413" t="s">
        <v>5935</v>
      </c>
      <c r="AH413">
        <v>4.14</v>
      </c>
      <c r="AI413">
        <v>6.05</v>
      </c>
      <c r="AJ413" t="s">
        <v>7064</v>
      </c>
      <c r="AK413" t="s">
        <v>86</v>
      </c>
      <c r="AL413" t="s">
        <v>86</v>
      </c>
      <c r="AM413" t="s">
        <v>86</v>
      </c>
      <c r="AN413" t="s">
        <v>5935</v>
      </c>
      <c r="AO413" t="s">
        <v>5935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 t="s">
        <v>1006</v>
      </c>
      <c r="AZ413" t="s">
        <v>1006</v>
      </c>
      <c r="BA413" t="s">
        <v>1006</v>
      </c>
      <c r="BB413" t="s">
        <v>1006</v>
      </c>
      <c r="BC413" t="s">
        <v>1006</v>
      </c>
      <c r="BD413" t="s">
        <v>1006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 t="s">
        <v>5935</v>
      </c>
      <c r="BM413">
        <v>0</v>
      </c>
      <c r="BN413">
        <v>0</v>
      </c>
      <c r="BO413">
        <v>0</v>
      </c>
    </row>
    <row r="414" spans="1:67">
      <c r="A414" t="s">
        <v>72</v>
      </c>
      <c r="B414" t="s">
        <v>1607</v>
      </c>
      <c r="C414" t="s">
        <v>3744</v>
      </c>
      <c r="D414" t="s">
        <v>3745</v>
      </c>
      <c r="E414" t="s">
        <v>1006</v>
      </c>
      <c r="F414" t="s">
        <v>3745</v>
      </c>
      <c r="G414">
        <v>12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 t="s">
        <v>5935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">
        <v>1006</v>
      </c>
      <c r="AD414">
        <v>0</v>
      </c>
      <c r="AE414">
        <v>0</v>
      </c>
      <c r="AF414" t="s">
        <v>1006</v>
      </c>
      <c r="AG414" t="s">
        <v>5935</v>
      </c>
      <c r="AH414">
        <v>0</v>
      </c>
      <c r="AI414">
        <v>0</v>
      </c>
      <c r="AJ414" t="s">
        <v>1006</v>
      </c>
      <c r="AK414" t="s">
        <v>1006</v>
      </c>
      <c r="AL414" t="s">
        <v>1006</v>
      </c>
      <c r="AM414" t="s">
        <v>1006</v>
      </c>
      <c r="AN414" t="s">
        <v>5935</v>
      </c>
      <c r="AO414" t="s">
        <v>5935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 t="s">
        <v>1006</v>
      </c>
      <c r="AZ414" t="s">
        <v>1006</v>
      </c>
      <c r="BA414" t="s">
        <v>1006</v>
      </c>
      <c r="BB414" t="s">
        <v>1006</v>
      </c>
      <c r="BC414" t="s">
        <v>1006</v>
      </c>
      <c r="BD414" t="s">
        <v>1006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 t="s">
        <v>5935</v>
      </c>
      <c r="BM414">
        <v>0</v>
      </c>
      <c r="BN414">
        <v>0</v>
      </c>
      <c r="BO414">
        <v>0</v>
      </c>
    </row>
    <row r="415" spans="1:67">
      <c r="A415" t="s">
        <v>72</v>
      </c>
      <c r="B415" t="s">
        <v>1233</v>
      </c>
      <c r="C415" t="s">
        <v>3746</v>
      </c>
      <c r="D415" t="s">
        <v>3747</v>
      </c>
      <c r="E415" t="s">
        <v>1006</v>
      </c>
      <c r="F415" t="s">
        <v>3747</v>
      </c>
      <c r="G415">
        <v>70</v>
      </c>
      <c r="H415">
        <v>1</v>
      </c>
      <c r="I415">
        <v>0.66</v>
      </c>
      <c r="J415">
        <v>0</v>
      </c>
      <c r="K415">
        <v>0</v>
      </c>
      <c r="L415">
        <v>0.66</v>
      </c>
      <c r="M415">
        <v>0</v>
      </c>
      <c r="N415">
        <v>0</v>
      </c>
      <c r="O415">
        <v>0</v>
      </c>
      <c r="P415">
        <v>0</v>
      </c>
      <c r="Q415">
        <v>0</v>
      </c>
      <c r="R415" t="s">
        <v>5935</v>
      </c>
      <c r="S415">
        <v>3.33</v>
      </c>
      <c r="T415">
        <v>0</v>
      </c>
      <c r="U415">
        <v>0</v>
      </c>
      <c r="V415">
        <v>3.33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">
        <v>1006</v>
      </c>
      <c r="AD415">
        <v>3.33</v>
      </c>
      <c r="AE415">
        <v>0</v>
      </c>
      <c r="AF415" t="s">
        <v>1316</v>
      </c>
      <c r="AG415">
        <v>0.66</v>
      </c>
      <c r="AH415">
        <v>9.43</v>
      </c>
      <c r="AI415">
        <v>5.05</v>
      </c>
      <c r="AJ415" t="s">
        <v>4766</v>
      </c>
      <c r="AK415" t="s">
        <v>86</v>
      </c>
      <c r="AL415" t="s">
        <v>86</v>
      </c>
      <c r="AM415" t="s">
        <v>86</v>
      </c>
      <c r="AN415" t="s">
        <v>5935</v>
      </c>
      <c r="AO415" t="s">
        <v>5935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 t="s">
        <v>1006</v>
      </c>
      <c r="AZ415" t="s">
        <v>1006</v>
      </c>
      <c r="BA415" t="s">
        <v>1006</v>
      </c>
      <c r="BB415" t="s">
        <v>1006</v>
      </c>
      <c r="BC415" t="s">
        <v>1006</v>
      </c>
      <c r="BD415" t="s">
        <v>1006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 t="s">
        <v>5935</v>
      </c>
      <c r="BM415">
        <v>0</v>
      </c>
      <c r="BN415">
        <v>0</v>
      </c>
      <c r="BO415">
        <v>0</v>
      </c>
    </row>
    <row r="416" spans="1:67">
      <c r="A416" t="s">
        <v>72</v>
      </c>
      <c r="B416" t="s">
        <v>434</v>
      </c>
      <c r="C416" t="s">
        <v>3748</v>
      </c>
      <c r="D416" t="s">
        <v>3749</v>
      </c>
      <c r="E416" t="s">
        <v>1006</v>
      </c>
      <c r="F416" t="s">
        <v>3749</v>
      </c>
      <c r="G416">
        <v>60</v>
      </c>
      <c r="H416">
        <v>0</v>
      </c>
      <c r="I416">
        <v>0.18</v>
      </c>
      <c r="J416">
        <v>0</v>
      </c>
      <c r="K416">
        <v>0</v>
      </c>
      <c r="L416">
        <v>0.18</v>
      </c>
      <c r="M416">
        <v>0</v>
      </c>
      <c r="N416">
        <v>0</v>
      </c>
      <c r="O416">
        <v>0</v>
      </c>
      <c r="P416">
        <v>0</v>
      </c>
      <c r="Q416">
        <v>0</v>
      </c>
      <c r="R416" t="s">
        <v>5935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">
        <v>1006</v>
      </c>
      <c r="AD416">
        <v>0</v>
      </c>
      <c r="AE416">
        <v>0</v>
      </c>
      <c r="AF416" t="s">
        <v>1006</v>
      </c>
      <c r="AG416" t="s">
        <v>5935</v>
      </c>
      <c r="AH416">
        <v>3</v>
      </c>
      <c r="AI416">
        <v>0</v>
      </c>
      <c r="AJ416" t="s">
        <v>86</v>
      </c>
      <c r="AK416" t="s">
        <v>86</v>
      </c>
      <c r="AL416" t="s">
        <v>86</v>
      </c>
      <c r="AM416" t="s">
        <v>1006</v>
      </c>
      <c r="AN416" t="s">
        <v>5935</v>
      </c>
      <c r="AO416" t="s">
        <v>5935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 t="s">
        <v>1006</v>
      </c>
      <c r="AZ416" t="s">
        <v>1006</v>
      </c>
      <c r="BA416" t="s">
        <v>1006</v>
      </c>
      <c r="BB416" t="s">
        <v>1006</v>
      </c>
      <c r="BC416" t="s">
        <v>1006</v>
      </c>
      <c r="BD416" t="s">
        <v>1006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 t="s">
        <v>5935</v>
      </c>
      <c r="BM416">
        <v>0</v>
      </c>
      <c r="BN416">
        <v>0</v>
      </c>
      <c r="BO416">
        <v>0</v>
      </c>
    </row>
    <row r="417" spans="1:67">
      <c r="A417" t="s">
        <v>72</v>
      </c>
      <c r="B417" t="s">
        <v>1410</v>
      </c>
      <c r="C417" t="s">
        <v>3754</v>
      </c>
      <c r="D417" t="s">
        <v>3755</v>
      </c>
      <c r="E417" t="s">
        <v>1006</v>
      </c>
      <c r="F417" t="s">
        <v>3755</v>
      </c>
      <c r="G417">
        <v>46</v>
      </c>
      <c r="H417">
        <v>0</v>
      </c>
      <c r="I417">
        <v>0.53</v>
      </c>
      <c r="J417">
        <v>0</v>
      </c>
      <c r="K417">
        <v>0</v>
      </c>
      <c r="L417">
        <v>0.53</v>
      </c>
      <c r="M417">
        <v>0</v>
      </c>
      <c r="N417">
        <v>0</v>
      </c>
      <c r="O417">
        <v>0</v>
      </c>
      <c r="P417">
        <v>0</v>
      </c>
      <c r="Q417">
        <v>0</v>
      </c>
      <c r="R417" t="s">
        <v>5935</v>
      </c>
      <c r="S417">
        <v>3.33</v>
      </c>
      <c r="T417">
        <v>0</v>
      </c>
      <c r="U417">
        <v>0</v>
      </c>
      <c r="V417">
        <v>3.33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">
        <v>1006</v>
      </c>
      <c r="AD417">
        <v>3.33</v>
      </c>
      <c r="AE417">
        <v>0</v>
      </c>
      <c r="AF417" t="s">
        <v>1006</v>
      </c>
      <c r="AG417" t="s">
        <v>5935</v>
      </c>
      <c r="AH417">
        <v>11.52</v>
      </c>
      <c r="AI417">
        <v>6.28</v>
      </c>
      <c r="AJ417" t="s">
        <v>5545</v>
      </c>
      <c r="AK417" t="s">
        <v>86</v>
      </c>
      <c r="AL417" t="s">
        <v>86</v>
      </c>
      <c r="AM417" t="s">
        <v>86</v>
      </c>
      <c r="AN417" t="s">
        <v>5935</v>
      </c>
      <c r="AO417" t="s">
        <v>5935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 t="s">
        <v>1006</v>
      </c>
      <c r="AZ417" t="s">
        <v>1006</v>
      </c>
      <c r="BA417" t="s">
        <v>1006</v>
      </c>
      <c r="BB417" t="s">
        <v>1006</v>
      </c>
      <c r="BC417" t="s">
        <v>1006</v>
      </c>
      <c r="BD417" t="s">
        <v>1006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 t="s">
        <v>5935</v>
      </c>
      <c r="BM417">
        <v>0</v>
      </c>
      <c r="BN417">
        <v>0</v>
      </c>
      <c r="BO417">
        <v>0</v>
      </c>
    </row>
    <row r="418" spans="1:67">
      <c r="A418" t="s">
        <v>72</v>
      </c>
      <c r="B418" t="s">
        <v>1033</v>
      </c>
      <c r="C418" t="s">
        <v>3756</v>
      </c>
      <c r="D418" t="s">
        <v>3757</v>
      </c>
      <c r="E418" t="s">
        <v>1006</v>
      </c>
      <c r="F418" t="s">
        <v>3757</v>
      </c>
      <c r="G418">
        <v>51</v>
      </c>
      <c r="H418">
        <v>1</v>
      </c>
      <c r="I418">
        <v>0.39</v>
      </c>
      <c r="J418">
        <v>0</v>
      </c>
      <c r="K418">
        <v>0</v>
      </c>
      <c r="L418">
        <v>0.39</v>
      </c>
      <c r="M418">
        <v>0</v>
      </c>
      <c r="N418">
        <v>0</v>
      </c>
      <c r="O418">
        <v>0</v>
      </c>
      <c r="P418">
        <v>0</v>
      </c>
      <c r="Q418">
        <v>0</v>
      </c>
      <c r="R418" t="s">
        <v>5935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">
        <v>1006</v>
      </c>
      <c r="AD418">
        <v>0</v>
      </c>
      <c r="AE418">
        <v>0</v>
      </c>
      <c r="AF418" t="s">
        <v>6467</v>
      </c>
      <c r="AG418">
        <v>0.39</v>
      </c>
      <c r="AH418">
        <v>7.65</v>
      </c>
      <c r="AI418">
        <v>0</v>
      </c>
      <c r="AJ418" t="s">
        <v>86</v>
      </c>
      <c r="AK418" t="s">
        <v>86</v>
      </c>
      <c r="AL418" t="s">
        <v>86</v>
      </c>
      <c r="AM418" t="s">
        <v>1006</v>
      </c>
      <c r="AN418" t="s">
        <v>5935</v>
      </c>
      <c r="AO418" t="s">
        <v>5935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 t="s">
        <v>1006</v>
      </c>
      <c r="AZ418" t="s">
        <v>1006</v>
      </c>
      <c r="BA418" t="s">
        <v>1006</v>
      </c>
      <c r="BB418" t="s">
        <v>1006</v>
      </c>
      <c r="BC418" t="s">
        <v>1006</v>
      </c>
      <c r="BD418" t="s">
        <v>1006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 t="s">
        <v>5935</v>
      </c>
      <c r="BM418">
        <v>0</v>
      </c>
      <c r="BN418">
        <v>0</v>
      </c>
      <c r="BO418">
        <v>0</v>
      </c>
    </row>
    <row r="419" spans="1:67">
      <c r="A419" t="s">
        <v>72</v>
      </c>
      <c r="B419" t="s">
        <v>2802</v>
      </c>
      <c r="C419" t="s">
        <v>3762</v>
      </c>
      <c r="D419" t="s">
        <v>3763</v>
      </c>
      <c r="E419" t="s">
        <v>1006</v>
      </c>
      <c r="F419" t="s">
        <v>3763</v>
      </c>
      <c r="G419">
        <v>261</v>
      </c>
      <c r="H419">
        <v>1</v>
      </c>
      <c r="I419">
        <v>1.16</v>
      </c>
      <c r="J419">
        <v>0</v>
      </c>
      <c r="K419">
        <v>0</v>
      </c>
      <c r="L419">
        <v>1.16</v>
      </c>
      <c r="M419">
        <v>0</v>
      </c>
      <c r="N419">
        <v>0</v>
      </c>
      <c r="O419">
        <v>0</v>
      </c>
      <c r="P419">
        <v>0</v>
      </c>
      <c r="Q419">
        <v>0</v>
      </c>
      <c r="R419" t="s">
        <v>5935</v>
      </c>
      <c r="S419">
        <v>3.16</v>
      </c>
      <c r="T419">
        <v>0</v>
      </c>
      <c r="U419">
        <v>0</v>
      </c>
      <c r="V419">
        <v>3.16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">
        <v>1006</v>
      </c>
      <c r="AD419">
        <v>3.16</v>
      </c>
      <c r="AE419">
        <v>0</v>
      </c>
      <c r="AF419" t="s">
        <v>212</v>
      </c>
      <c r="AG419">
        <v>1.16</v>
      </c>
      <c r="AH419">
        <v>4.44</v>
      </c>
      <c r="AI419">
        <v>2.72</v>
      </c>
      <c r="AJ419" t="s">
        <v>5386</v>
      </c>
      <c r="AK419" t="s">
        <v>86</v>
      </c>
      <c r="AL419" t="s">
        <v>86</v>
      </c>
      <c r="AM419" t="s">
        <v>86</v>
      </c>
      <c r="AN419" t="s">
        <v>5935</v>
      </c>
      <c r="AO419" t="s">
        <v>5935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 t="s">
        <v>1006</v>
      </c>
      <c r="AZ419" t="s">
        <v>1006</v>
      </c>
      <c r="BA419" t="s">
        <v>1006</v>
      </c>
      <c r="BB419" t="s">
        <v>1006</v>
      </c>
      <c r="BC419" t="s">
        <v>1006</v>
      </c>
      <c r="BD419" t="s">
        <v>1006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 t="s">
        <v>5935</v>
      </c>
      <c r="BM419">
        <v>0</v>
      </c>
      <c r="BN419">
        <v>0</v>
      </c>
      <c r="BO419">
        <v>0</v>
      </c>
    </row>
    <row r="420" spans="1:67">
      <c r="A420" t="s">
        <v>72</v>
      </c>
      <c r="B420" t="s">
        <v>2184</v>
      </c>
      <c r="C420" t="s">
        <v>3764</v>
      </c>
      <c r="D420" t="s">
        <v>3765</v>
      </c>
      <c r="E420" t="s">
        <v>1006</v>
      </c>
      <c r="F420" t="s">
        <v>3765</v>
      </c>
      <c r="G420">
        <v>185</v>
      </c>
      <c r="H420">
        <v>1</v>
      </c>
      <c r="I420">
        <v>0.95</v>
      </c>
      <c r="J420">
        <v>0</v>
      </c>
      <c r="K420">
        <v>0</v>
      </c>
      <c r="L420">
        <v>0.95</v>
      </c>
      <c r="M420">
        <v>0</v>
      </c>
      <c r="N420">
        <v>0</v>
      </c>
      <c r="O420">
        <v>0</v>
      </c>
      <c r="P420">
        <v>0</v>
      </c>
      <c r="Q420">
        <v>0</v>
      </c>
      <c r="R420" t="s">
        <v>5935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">
        <v>1006</v>
      </c>
      <c r="AD420">
        <v>0</v>
      </c>
      <c r="AE420">
        <v>0</v>
      </c>
      <c r="AF420" t="s">
        <v>1804</v>
      </c>
      <c r="AG420">
        <v>0.95</v>
      </c>
      <c r="AH420">
        <v>5.14</v>
      </c>
      <c r="AI420">
        <v>0</v>
      </c>
      <c r="AJ420" t="s">
        <v>86</v>
      </c>
      <c r="AK420" t="s">
        <v>86</v>
      </c>
      <c r="AL420" t="s">
        <v>86</v>
      </c>
      <c r="AM420" t="s">
        <v>1006</v>
      </c>
      <c r="AN420" t="s">
        <v>5935</v>
      </c>
      <c r="AO420" t="s">
        <v>5935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 t="s">
        <v>1006</v>
      </c>
      <c r="AZ420" t="s">
        <v>1006</v>
      </c>
      <c r="BA420" t="s">
        <v>1006</v>
      </c>
      <c r="BB420" t="s">
        <v>1006</v>
      </c>
      <c r="BC420" t="s">
        <v>1006</v>
      </c>
      <c r="BD420" t="s">
        <v>1006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 t="s">
        <v>5935</v>
      </c>
      <c r="BM420">
        <v>0</v>
      </c>
      <c r="BN420">
        <v>0</v>
      </c>
      <c r="BO420">
        <v>0</v>
      </c>
    </row>
    <row r="421" spans="1:67">
      <c r="A421" t="s">
        <v>72</v>
      </c>
      <c r="B421" t="s">
        <v>1910</v>
      </c>
      <c r="C421" t="s">
        <v>3772</v>
      </c>
      <c r="D421" t="s">
        <v>3773</v>
      </c>
      <c r="E421" t="s">
        <v>1006</v>
      </c>
      <c r="F421" t="s">
        <v>3773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 t="s">
        <v>5935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">
        <v>1006</v>
      </c>
      <c r="AD421">
        <v>0</v>
      </c>
      <c r="AE421">
        <v>0</v>
      </c>
      <c r="AF421" t="s">
        <v>1006</v>
      </c>
      <c r="AG421" t="s">
        <v>5935</v>
      </c>
      <c r="AH421" t="s">
        <v>5935</v>
      </c>
      <c r="AI421">
        <v>0</v>
      </c>
      <c r="AJ421" t="s">
        <v>1006</v>
      </c>
      <c r="AK421" t="s">
        <v>1006</v>
      </c>
      <c r="AL421" t="s">
        <v>1006</v>
      </c>
      <c r="AM421" t="s">
        <v>1006</v>
      </c>
      <c r="AN421" t="s">
        <v>5935</v>
      </c>
      <c r="AO421" t="s">
        <v>5935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 t="s">
        <v>1006</v>
      </c>
      <c r="AZ421" t="s">
        <v>1006</v>
      </c>
      <c r="BA421" t="s">
        <v>1006</v>
      </c>
      <c r="BB421" t="s">
        <v>1006</v>
      </c>
      <c r="BC421" t="s">
        <v>1006</v>
      </c>
      <c r="BD421" t="s">
        <v>1006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 t="s">
        <v>5935</v>
      </c>
      <c r="BM421">
        <v>0</v>
      </c>
      <c r="BN421">
        <v>0</v>
      </c>
      <c r="BO421">
        <v>0</v>
      </c>
    </row>
    <row r="422" spans="1:67">
      <c r="A422" t="s">
        <v>72</v>
      </c>
      <c r="B422" t="s">
        <v>2912</v>
      </c>
      <c r="C422" t="s">
        <v>3777</v>
      </c>
      <c r="D422" t="s">
        <v>3778</v>
      </c>
      <c r="E422" t="s">
        <v>1006</v>
      </c>
      <c r="F422" t="s">
        <v>3778</v>
      </c>
      <c r="G422">
        <v>317</v>
      </c>
      <c r="H422">
        <v>3</v>
      </c>
      <c r="I422">
        <v>1.65</v>
      </c>
      <c r="J422">
        <v>0</v>
      </c>
      <c r="K422">
        <v>0</v>
      </c>
      <c r="L422">
        <v>1.65</v>
      </c>
      <c r="M422">
        <v>0</v>
      </c>
      <c r="N422">
        <v>0</v>
      </c>
      <c r="O422">
        <v>0</v>
      </c>
      <c r="P422">
        <v>0</v>
      </c>
      <c r="Q422">
        <v>0</v>
      </c>
      <c r="R422" t="s">
        <v>5935</v>
      </c>
      <c r="S422">
        <v>5.7</v>
      </c>
      <c r="T422">
        <v>0</v>
      </c>
      <c r="U422">
        <v>0</v>
      </c>
      <c r="V422">
        <v>5.7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">
        <v>1006</v>
      </c>
      <c r="AD422">
        <v>4.37</v>
      </c>
      <c r="AE422">
        <v>0</v>
      </c>
      <c r="AF422" t="s">
        <v>225</v>
      </c>
      <c r="AG422">
        <v>0.55</v>
      </c>
      <c r="AH422">
        <v>5.21</v>
      </c>
      <c r="AI422">
        <v>3.45</v>
      </c>
      <c r="AJ422" t="s">
        <v>7424</v>
      </c>
      <c r="AK422" t="s">
        <v>86</v>
      </c>
      <c r="AL422" t="s">
        <v>86</v>
      </c>
      <c r="AM422" t="s">
        <v>86</v>
      </c>
      <c r="AN422" t="s">
        <v>5935</v>
      </c>
      <c r="AO422" t="s">
        <v>5935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 t="s">
        <v>1006</v>
      </c>
      <c r="AZ422" t="s">
        <v>1006</v>
      </c>
      <c r="BA422" t="s">
        <v>1006</v>
      </c>
      <c r="BB422" t="s">
        <v>1006</v>
      </c>
      <c r="BC422" t="s">
        <v>1006</v>
      </c>
      <c r="BD422" t="s">
        <v>1006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 t="s">
        <v>5935</v>
      </c>
      <c r="BM422">
        <v>0</v>
      </c>
      <c r="BN422">
        <v>0</v>
      </c>
      <c r="BO422">
        <v>0</v>
      </c>
    </row>
    <row r="423" spans="1:67">
      <c r="A423" t="s">
        <v>72</v>
      </c>
      <c r="B423" t="s">
        <v>2542</v>
      </c>
      <c r="C423" t="s">
        <v>3779</v>
      </c>
      <c r="D423" t="s">
        <v>3780</v>
      </c>
      <c r="E423" t="s">
        <v>1006</v>
      </c>
      <c r="F423" t="s">
        <v>3780</v>
      </c>
      <c r="G423">
        <v>256</v>
      </c>
      <c r="H423">
        <v>7</v>
      </c>
      <c r="I423">
        <v>2.81</v>
      </c>
      <c r="J423">
        <v>0</v>
      </c>
      <c r="K423">
        <v>0</v>
      </c>
      <c r="L423">
        <v>2.81</v>
      </c>
      <c r="M423">
        <v>0</v>
      </c>
      <c r="N423">
        <v>0</v>
      </c>
      <c r="O423">
        <v>0</v>
      </c>
      <c r="P423">
        <v>0</v>
      </c>
      <c r="Q423">
        <v>0</v>
      </c>
      <c r="R423" t="s">
        <v>5935</v>
      </c>
      <c r="S423">
        <v>7.6</v>
      </c>
      <c r="T423">
        <v>0</v>
      </c>
      <c r="U423">
        <v>0</v>
      </c>
      <c r="V423">
        <v>7.6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">
        <v>1006</v>
      </c>
      <c r="AD423">
        <v>7.6</v>
      </c>
      <c r="AE423">
        <v>0</v>
      </c>
      <c r="AF423" t="s">
        <v>7433</v>
      </c>
      <c r="AG423">
        <v>0.4</v>
      </c>
      <c r="AH423">
        <v>10.98</v>
      </c>
      <c r="AI423">
        <v>2.7</v>
      </c>
      <c r="AJ423" t="s">
        <v>1429</v>
      </c>
      <c r="AK423" t="s">
        <v>86</v>
      </c>
      <c r="AL423" t="s">
        <v>86</v>
      </c>
      <c r="AM423" t="s">
        <v>86</v>
      </c>
      <c r="AN423" t="s">
        <v>5935</v>
      </c>
      <c r="AO423" t="s">
        <v>5935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 t="s">
        <v>1006</v>
      </c>
      <c r="AZ423" t="s">
        <v>1006</v>
      </c>
      <c r="BA423" t="s">
        <v>1006</v>
      </c>
      <c r="BB423" t="s">
        <v>1006</v>
      </c>
      <c r="BC423" t="s">
        <v>1006</v>
      </c>
      <c r="BD423" t="s">
        <v>1006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 t="s">
        <v>5935</v>
      </c>
      <c r="BM423">
        <v>0</v>
      </c>
      <c r="BN423">
        <v>0</v>
      </c>
      <c r="BO423">
        <v>0</v>
      </c>
    </row>
    <row r="424" spans="1:67">
      <c r="A424" t="s">
        <v>72</v>
      </c>
      <c r="B424" t="s">
        <v>1982</v>
      </c>
      <c r="C424" t="s">
        <v>3781</v>
      </c>
      <c r="D424" t="s">
        <v>3782</v>
      </c>
      <c r="E424" t="s">
        <v>1006</v>
      </c>
      <c r="F424" t="s">
        <v>3782</v>
      </c>
      <c r="G424">
        <v>154</v>
      </c>
      <c r="H424">
        <v>1</v>
      </c>
      <c r="I424">
        <v>0.34</v>
      </c>
      <c r="J424">
        <v>0</v>
      </c>
      <c r="K424">
        <v>0</v>
      </c>
      <c r="L424">
        <v>0.34</v>
      </c>
      <c r="M424">
        <v>0</v>
      </c>
      <c r="N424">
        <v>0</v>
      </c>
      <c r="O424">
        <v>0</v>
      </c>
      <c r="P424">
        <v>0</v>
      </c>
      <c r="Q424">
        <v>0</v>
      </c>
      <c r="R424" t="s">
        <v>5935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">
        <v>1006</v>
      </c>
      <c r="AD424">
        <v>0</v>
      </c>
      <c r="AE424">
        <v>0</v>
      </c>
      <c r="AF424" t="s">
        <v>1394</v>
      </c>
      <c r="AG424">
        <v>0.34</v>
      </c>
      <c r="AH424">
        <v>2.21</v>
      </c>
      <c r="AI424">
        <v>0</v>
      </c>
      <c r="AJ424" t="s">
        <v>86</v>
      </c>
      <c r="AK424" t="s">
        <v>86</v>
      </c>
      <c r="AL424" t="s">
        <v>86</v>
      </c>
      <c r="AM424" t="s">
        <v>1006</v>
      </c>
      <c r="AN424" t="s">
        <v>5935</v>
      </c>
      <c r="AO424" t="s">
        <v>5935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 t="s">
        <v>1006</v>
      </c>
      <c r="AZ424" t="s">
        <v>1006</v>
      </c>
      <c r="BA424" t="s">
        <v>1006</v>
      </c>
      <c r="BB424" t="s">
        <v>1006</v>
      </c>
      <c r="BC424" t="s">
        <v>1006</v>
      </c>
      <c r="BD424" t="s">
        <v>1006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 t="s">
        <v>5935</v>
      </c>
      <c r="BM424">
        <v>0</v>
      </c>
      <c r="BN424">
        <v>0</v>
      </c>
      <c r="BO424">
        <v>0</v>
      </c>
    </row>
    <row r="425" spans="1:67">
      <c r="A425" t="s">
        <v>72</v>
      </c>
      <c r="B425" t="s">
        <v>2022</v>
      </c>
      <c r="C425" t="s">
        <v>3783</v>
      </c>
      <c r="D425" t="s">
        <v>3784</v>
      </c>
      <c r="E425" t="s">
        <v>1006</v>
      </c>
      <c r="F425" t="s">
        <v>3784</v>
      </c>
      <c r="G425">
        <v>491</v>
      </c>
      <c r="H425">
        <v>10</v>
      </c>
      <c r="I425">
        <v>4.03</v>
      </c>
      <c r="J425">
        <v>0</v>
      </c>
      <c r="K425">
        <v>0</v>
      </c>
      <c r="L425">
        <v>4.03</v>
      </c>
      <c r="M425">
        <v>0</v>
      </c>
      <c r="N425">
        <v>0</v>
      </c>
      <c r="O425">
        <v>0</v>
      </c>
      <c r="P425">
        <v>0</v>
      </c>
      <c r="Q425">
        <v>0</v>
      </c>
      <c r="R425" t="s">
        <v>5935</v>
      </c>
      <c r="S425">
        <v>5.61</v>
      </c>
      <c r="T425">
        <v>0</v>
      </c>
      <c r="U425">
        <v>0</v>
      </c>
      <c r="V425">
        <v>5.61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">
        <v>1006</v>
      </c>
      <c r="AD425">
        <v>4.25</v>
      </c>
      <c r="AE425">
        <v>0</v>
      </c>
      <c r="AF425" t="s">
        <v>5286</v>
      </c>
      <c r="AG425">
        <v>0.4</v>
      </c>
      <c r="AH425">
        <v>8.21</v>
      </c>
      <c r="AI425">
        <v>1.39</v>
      </c>
      <c r="AJ425" t="s">
        <v>7429</v>
      </c>
      <c r="AK425" t="s">
        <v>86</v>
      </c>
      <c r="AL425" t="s">
        <v>86</v>
      </c>
      <c r="AM425" t="s">
        <v>86</v>
      </c>
      <c r="AN425" t="s">
        <v>5935</v>
      </c>
      <c r="AO425" t="s">
        <v>5935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 t="s">
        <v>1006</v>
      </c>
      <c r="AZ425" t="s">
        <v>1006</v>
      </c>
      <c r="BA425" t="s">
        <v>1006</v>
      </c>
      <c r="BB425" t="s">
        <v>1006</v>
      </c>
      <c r="BC425" t="s">
        <v>1006</v>
      </c>
      <c r="BD425" t="s">
        <v>1006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 t="s">
        <v>5935</v>
      </c>
      <c r="BM425">
        <v>0</v>
      </c>
      <c r="BN425">
        <v>0</v>
      </c>
      <c r="BO425">
        <v>0</v>
      </c>
    </row>
    <row r="426" spans="1:67">
      <c r="A426" t="s">
        <v>72</v>
      </c>
      <c r="B426" t="s">
        <v>1196</v>
      </c>
      <c r="C426" t="s">
        <v>3785</v>
      </c>
      <c r="D426" t="s">
        <v>3786</v>
      </c>
      <c r="E426" t="s">
        <v>1006</v>
      </c>
      <c r="F426" t="s">
        <v>3786</v>
      </c>
      <c r="G426">
        <v>17</v>
      </c>
      <c r="H426">
        <v>1</v>
      </c>
      <c r="I426">
        <v>0.33</v>
      </c>
      <c r="J426">
        <v>0</v>
      </c>
      <c r="K426">
        <v>0</v>
      </c>
      <c r="L426">
        <v>0.33</v>
      </c>
      <c r="M426">
        <v>0</v>
      </c>
      <c r="N426">
        <v>0</v>
      </c>
      <c r="O426">
        <v>0</v>
      </c>
      <c r="P426">
        <v>0</v>
      </c>
      <c r="Q426">
        <v>0</v>
      </c>
      <c r="R426" t="s">
        <v>5935</v>
      </c>
      <c r="S426">
        <v>3.8</v>
      </c>
      <c r="T426">
        <v>0</v>
      </c>
      <c r="U426">
        <v>0</v>
      </c>
      <c r="V426">
        <v>3.8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">
        <v>1006</v>
      </c>
      <c r="AD426">
        <v>3.8</v>
      </c>
      <c r="AE426">
        <v>0</v>
      </c>
      <c r="AF426" t="s">
        <v>5852</v>
      </c>
      <c r="AG426">
        <v>0.33</v>
      </c>
      <c r="AH426">
        <v>19.41</v>
      </c>
      <c r="AI426">
        <v>11.52</v>
      </c>
      <c r="AJ426" t="s">
        <v>7428</v>
      </c>
      <c r="AK426" t="s">
        <v>86</v>
      </c>
      <c r="AL426" t="s">
        <v>86</v>
      </c>
      <c r="AM426" t="s">
        <v>86</v>
      </c>
      <c r="AN426" t="s">
        <v>5935</v>
      </c>
      <c r="AO426" t="s">
        <v>5935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 t="s">
        <v>1006</v>
      </c>
      <c r="AZ426" t="s">
        <v>1006</v>
      </c>
      <c r="BA426" t="s">
        <v>1006</v>
      </c>
      <c r="BB426" t="s">
        <v>1006</v>
      </c>
      <c r="BC426" t="s">
        <v>1006</v>
      </c>
      <c r="BD426" t="s">
        <v>1006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 t="s">
        <v>5935</v>
      </c>
      <c r="BM426">
        <v>0</v>
      </c>
      <c r="BN426">
        <v>0</v>
      </c>
      <c r="BO426">
        <v>0</v>
      </c>
    </row>
    <row r="427" spans="1:67">
      <c r="A427" t="s">
        <v>72</v>
      </c>
      <c r="B427" t="s">
        <v>2746</v>
      </c>
      <c r="C427" t="s">
        <v>3787</v>
      </c>
      <c r="D427" t="s">
        <v>3788</v>
      </c>
      <c r="E427" t="s">
        <v>1006</v>
      </c>
      <c r="F427" t="s">
        <v>3788</v>
      </c>
      <c r="G427">
        <v>324</v>
      </c>
      <c r="H427">
        <v>6</v>
      </c>
      <c r="I427">
        <v>3.72</v>
      </c>
      <c r="J427">
        <v>0</v>
      </c>
      <c r="K427">
        <v>0</v>
      </c>
      <c r="L427">
        <v>3.72</v>
      </c>
      <c r="M427">
        <v>0</v>
      </c>
      <c r="N427">
        <v>0</v>
      </c>
      <c r="O427">
        <v>0</v>
      </c>
      <c r="P427">
        <v>0</v>
      </c>
      <c r="Q427">
        <v>0</v>
      </c>
      <c r="R427" t="s">
        <v>5935</v>
      </c>
      <c r="S427">
        <v>3.6</v>
      </c>
      <c r="T427">
        <v>0</v>
      </c>
      <c r="U427">
        <v>0</v>
      </c>
      <c r="V427">
        <v>3.6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">
        <v>1006</v>
      </c>
      <c r="AD427">
        <v>3.6</v>
      </c>
      <c r="AE427">
        <v>0</v>
      </c>
      <c r="AF427" t="s">
        <v>1011</v>
      </c>
      <c r="AG427">
        <v>0.62</v>
      </c>
      <c r="AH427">
        <v>11.48</v>
      </c>
      <c r="AI427">
        <v>0.97</v>
      </c>
      <c r="AJ427" t="s">
        <v>7427</v>
      </c>
      <c r="AK427" t="s">
        <v>86</v>
      </c>
      <c r="AL427" t="s">
        <v>86</v>
      </c>
      <c r="AM427" t="s">
        <v>86</v>
      </c>
      <c r="AN427" t="s">
        <v>5935</v>
      </c>
      <c r="AO427" t="s">
        <v>5935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 t="s">
        <v>1006</v>
      </c>
      <c r="AZ427" t="s">
        <v>1006</v>
      </c>
      <c r="BA427" t="s">
        <v>1006</v>
      </c>
      <c r="BB427" t="s">
        <v>1006</v>
      </c>
      <c r="BC427" t="s">
        <v>1006</v>
      </c>
      <c r="BD427" t="s">
        <v>1006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 t="s">
        <v>5935</v>
      </c>
      <c r="BM427">
        <v>0</v>
      </c>
      <c r="BN427">
        <v>0</v>
      </c>
      <c r="BO427">
        <v>0</v>
      </c>
    </row>
    <row r="428" spans="1:67">
      <c r="A428" t="s">
        <v>72</v>
      </c>
      <c r="B428" t="s">
        <v>3458</v>
      </c>
      <c r="C428" t="s">
        <v>3793</v>
      </c>
      <c r="D428" t="s">
        <v>3794</v>
      </c>
      <c r="E428" t="s">
        <v>1006</v>
      </c>
      <c r="F428" t="s">
        <v>3794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 t="s">
        <v>5935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">
        <v>1006</v>
      </c>
      <c r="AD428">
        <v>0</v>
      </c>
      <c r="AE428">
        <v>0</v>
      </c>
      <c r="AF428" t="s">
        <v>1006</v>
      </c>
      <c r="AG428" t="s">
        <v>5935</v>
      </c>
      <c r="AH428" t="s">
        <v>5935</v>
      </c>
      <c r="AI428">
        <v>0</v>
      </c>
      <c r="AJ428" t="s">
        <v>1006</v>
      </c>
      <c r="AK428" t="s">
        <v>1006</v>
      </c>
      <c r="AL428" t="s">
        <v>1006</v>
      </c>
      <c r="AM428" t="s">
        <v>1006</v>
      </c>
      <c r="AN428" t="s">
        <v>5935</v>
      </c>
      <c r="AO428" t="s">
        <v>5935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 t="s">
        <v>1006</v>
      </c>
      <c r="AZ428" t="s">
        <v>1006</v>
      </c>
      <c r="BA428" t="s">
        <v>1006</v>
      </c>
      <c r="BB428" t="s">
        <v>1006</v>
      </c>
      <c r="BC428" t="s">
        <v>1006</v>
      </c>
      <c r="BD428" t="s">
        <v>1006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 t="s">
        <v>5935</v>
      </c>
      <c r="BM428">
        <v>0</v>
      </c>
      <c r="BN428">
        <v>0</v>
      </c>
      <c r="BO428">
        <v>0</v>
      </c>
    </row>
    <row r="429" spans="1:67">
      <c r="A429" t="s">
        <v>72</v>
      </c>
      <c r="B429" t="s">
        <v>1838</v>
      </c>
      <c r="C429" t="s">
        <v>3795</v>
      </c>
      <c r="D429" t="s">
        <v>3796</v>
      </c>
      <c r="E429" t="s">
        <v>1006</v>
      </c>
      <c r="F429" t="s">
        <v>3796</v>
      </c>
      <c r="G429">
        <v>132</v>
      </c>
      <c r="H429">
        <v>2</v>
      </c>
      <c r="I429">
        <v>1.27</v>
      </c>
      <c r="J429">
        <v>0</v>
      </c>
      <c r="K429">
        <v>0</v>
      </c>
      <c r="L429">
        <v>1.27</v>
      </c>
      <c r="M429">
        <v>0</v>
      </c>
      <c r="N429">
        <v>0</v>
      </c>
      <c r="O429">
        <v>0</v>
      </c>
      <c r="P429">
        <v>0</v>
      </c>
      <c r="Q429">
        <v>0</v>
      </c>
      <c r="R429" t="s">
        <v>5935</v>
      </c>
      <c r="S429">
        <v>3.8</v>
      </c>
      <c r="T429">
        <v>0</v>
      </c>
      <c r="U429">
        <v>0</v>
      </c>
      <c r="V429">
        <v>3.8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">
        <v>1006</v>
      </c>
      <c r="AD429">
        <v>3.8</v>
      </c>
      <c r="AE429">
        <v>0</v>
      </c>
      <c r="AF429" t="s">
        <v>3535</v>
      </c>
      <c r="AG429">
        <v>0.64</v>
      </c>
      <c r="AH429">
        <v>9.62</v>
      </c>
      <c r="AI429">
        <v>2.99</v>
      </c>
      <c r="AJ429" t="s">
        <v>7426</v>
      </c>
      <c r="AK429" t="s">
        <v>86</v>
      </c>
      <c r="AL429" t="s">
        <v>86</v>
      </c>
      <c r="AM429" t="s">
        <v>86</v>
      </c>
      <c r="AN429" t="s">
        <v>5935</v>
      </c>
      <c r="AO429" t="s">
        <v>5935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 t="s">
        <v>1006</v>
      </c>
      <c r="AZ429" t="s">
        <v>1006</v>
      </c>
      <c r="BA429" t="s">
        <v>1006</v>
      </c>
      <c r="BB429" t="s">
        <v>1006</v>
      </c>
      <c r="BC429" t="s">
        <v>1006</v>
      </c>
      <c r="BD429" t="s">
        <v>1006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 t="s">
        <v>5935</v>
      </c>
      <c r="BM429">
        <v>0</v>
      </c>
      <c r="BN429">
        <v>0</v>
      </c>
      <c r="BO429">
        <v>0</v>
      </c>
    </row>
    <row r="430" spans="1:67">
      <c r="A430" t="s">
        <v>72</v>
      </c>
      <c r="B430" t="s">
        <v>2510</v>
      </c>
      <c r="C430" t="s">
        <v>3797</v>
      </c>
      <c r="D430" t="s">
        <v>3798</v>
      </c>
      <c r="E430" t="s">
        <v>1006</v>
      </c>
      <c r="F430" t="s">
        <v>3798</v>
      </c>
      <c r="G430">
        <v>72</v>
      </c>
      <c r="H430">
        <v>1</v>
      </c>
      <c r="I430">
        <v>0.61</v>
      </c>
      <c r="J430">
        <v>0</v>
      </c>
      <c r="K430">
        <v>0</v>
      </c>
      <c r="L430">
        <v>0.61</v>
      </c>
      <c r="M430">
        <v>0</v>
      </c>
      <c r="N430">
        <v>0</v>
      </c>
      <c r="O430">
        <v>0</v>
      </c>
      <c r="P430">
        <v>0</v>
      </c>
      <c r="Q430">
        <v>0</v>
      </c>
      <c r="R430" t="s">
        <v>5935</v>
      </c>
      <c r="S430">
        <v>2.85</v>
      </c>
      <c r="T430">
        <v>0</v>
      </c>
      <c r="U430">
        <v>0</v>
      </c>
      <c r="V430">
        <v>2.85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">
        <v>1006</v>
      </c>
      <c r="AD430">
        <v>2.85</v>
      </c>
      <c r="AE430">
        <v>0</v>
      </c>
      <c r="AF430" t="s">
        <v>1169</v>
      </c>
      <c r="AG430">
        <v>0.61</v>
      </c>
      <c r="AH430">
        <v>8.47</v>
      </c>
      <c r="AI430">
        <v>4.67</v>
      </c>
      <c r="AJ430" t="s">
        <v>7425</v>
      </c>
      <c r="AK430" t="s">
        <v>86</v>
      </c>
      <c r="AL430" t="s">
        <v>86</v>
      </c>
      <c r="AM430" t="s">
        <v>86</v>
      </c>
      <c r="AN430" t="s">
        <v>5935</v>
      </c>
      <c r="AO430" t="s">
        <v>5935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 t="s">
        <v>1006</v>
      </c>
      <c r="AZ430" t="s">
        <v>1006</v>
      </c>
      <c r="BA430" t="s">
        <v>1006</v>
      </c>
      <c r="BB430" t="s">
        <v>1006</v>
      </c>
      <c r="BC430" t="s">
        <v>1006</v>
      </c>
      <c r="BD430" t="s">
        <v>1006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 t="s">
        <v>5935</v>
      </c>
      <c r="BM430">
        <v>0</v>
      </c>
      <c r="BN430">
        <v>0</v>
      </c>
      <c r="BO430">
        <v>0</v>
      </c>
    </row>
    <row r="431" spans="1:67">
      <c r="A431" t="s">
        <v>72</v>
      </c>
      <c r="B431" t="s">
        <v>2721</v>
      </c>
      <c r="C431" t="s">
        <v>3799</v>
      </c>
      <c r="D431" t="s">
        <v>3800</v>
      </c>
      <c r="E431" t="s">
        <v>1006</v>
      </c>
      <c r="F431" t="s">
        <v>3800</v>
      </c>
      <c r="G431">
        <v>53</v>
      </c>
      <c r="H431">
        <v>0</v>
      </c>
      <c r="I431">
        <v>0.14</v>
      </c>
      <c r="J431">
        <v>0</v>
      </c>
      <c r="K431">
        <v>0</v>
      </c>
      <c r="L431">
        <v>0.14</v>
      </c>
      <c r="M431">
        <v>0</v>
      </c>
      <c r="N431">
        <v>0</v>
      </c>
      <c r="O431">
        <v>0</v>
      </c>
      <c r="P431">
        <v>0</v>
      </c>
      <c r="Q431">
        <v>0</v>
      </c>
      <c r="R431" t="s">
        <v>5935</v>
      </c>
      <c r="S431">
        <v>3.8</v>
      </c>
      <c r="T431">
        <v>0</v>
      </c>
      <c r="U431">
        <v>0</v>
      </c>
      <c r="V431">
        <v>3.8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">
        <v>1006</v>
      </c>
      <c r="AD431">
        <v>3.8</v>
      </c>
      <c r="AE431">
        <v>0</v>
      </c>
      <c r="AF431" t="s">
        <v>1006</v>
      </c>
      <c r="AG431" t="s">
        <v>5935</v>
      </c>
      <c r="AH431">
        <v>2.64</v>
      </c>
      <c r="AI431">
        <v>27.14</v>
      </c>
      <c r="AJ431" t="s">
        <v>5932</v>
      </c>
      <c r="AK431" t="s">
        <v>86</v>
      </c>
      <c r="AL431" t="s">
        <v>86</v>
      </c>
      <c r="AM431" t="s">
        <v>86</v>
      </c>
      <c r="AN431" t="s">
        <v>5935</v>
      </c>
      <c r="AO431" t="s">
        <v>5935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 t="s">
        <v>1006</v>
      </c>
      <c r="AZ431" t="s">
        <v>1006</v>
      </c>
      <c r="BA431" t="s">
        <v>1006</v>
      </c>
      <c r="BB431" t="s">
        <v>1006</v>
      </c>
      <c r="BC431" t="s">
        <v>1006</v>
      </c>
      <c r="BD431" t="s">
        <v>1006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 t="s">
        <v>5935</v>
      </c>
      <c r="BM431">
        <v>0</v>
      </c>
      <c r="BN431">
        <v>0</v>
      </c>
      <c r="BO431">
        <v>0</v>
      </c>
    </row>
    <row r="432" spans="1:67">
      <c r="A432" t="s">
        <v>72</v>
      </c>
      <c r="B432" t="s">
        <v>2117</v>
      </c>
      <c r="C432" t="s">
        <v>3801</v>
      </c>
      <c r="D432" t="s">
        <v>3802</v>
      </c>
      <c r="E432" t="s">
        <v>1006</v>
      </c>
      <c r="F432" t="s">
        <v>3802</v>
      </c>
      <c r="G432">
        <v>38</v>
      </c>
      <c r="H432">
        <v>1</v>
      </c>
      <c r="I432">
        <v>0.36</v>
      </c>
      <c r="J432">
        <v>0</v>
      </c>
      <c r="K432">
        <v>0</v>
      </c>
      <c r="L432">
        <v>0.36</v>
      </c>
      <c r="M432">
        <v>0</v>
      </c>
      <c r="N432">
        <v>0</v>
      </c>
      <c r="O432">
        <v>0</v>
      </c>
      <c r="P432">
        <v>0</v>
      </c>
      <c r="Q432">
        <v>0</v>
      </c>
      <c r="R432" t="s">
        <v>5935</v>
      </c>
      <c r="S432">
        <v>3.8</v>
      </c>
      <c r="T432">
        <v>0</v>
      </c>
      <c r="U432">
        <v>0</v>
      </c>
      <c r="V432">
        <v>3.8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">
        <v>1006</v>
      </c>
      <c r="AD432">
        <v>3.8</v>
      </c>
      <c r="AE432">
        <v>0</v>
      </c>
      <c r="AF432" t="s">
        <v>7430</v>
      </c>
      <c r="AG432">
        <v>0.36</v>
      </c>
      <c r="AH432">
        <v>9.47</v>
      </c>
      <c r="AI432">
        <v>10.56</v>
      </c>
      <c r="AJ432" t="s">
        <v>4992</v>
      </c>
      <c r="AK432" t="s">
        <v>86</v>
      </c>
      <c r="AL432" t="s">
        <v>86</v>
      </c>
      <c r="AM432" t="s">
        <v>86</v>
      </c>
      <c r="AN432" t="s">
        <v>5935</v>
      </c>
      <c r="AO432" t="s">
        <v>5935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 t="s">
        <v>1006</v>
      </c>
      <c r="AZ432" t="s">
        <v>1006</v>
      </c>
      <c r="BA432" t="s">
        <v>1006</v>
      </c>
      <c r="BB432" t="s">
        <v>1006</v>
      </c>
      <c r="BC432" t="s">
        <v>1006</v>
      </c>
      <c r="BD432" t="s">
        <v>1006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 t="s">
        <v>5935</v>
      </c>
      <c r="BM432">
        <v>0</v>
      </c>
      <c r="BN432">
        <v>0</v>
      </c>
      <c r="BO432">
        <v>0</v>
      </c>
    </row>
    <row r="433" spans="1:67">
      <c r="A433" t="s">
        <v>72</v>
      </c>
      <c r="B433" t="s">
        <v>2890</v>
      </c>
      <c r="C433" t="s">
        <v>3803</v>
      </c>
      <c r="D433" t="s">
        <v>3804</v>
      </c>
      <c r="E433" t="s">
        <v>1006</v>
      </c>
      <c r="F433" t="s">
        <v>3804</v>
      </c>
      <c r="G433">
        <v>35</v>
      </c>
      <c r="H433">
        <v>0</v>
      </c>
      <c r="I433">
        <v>0.58</v>
      </c>
      <c r="J433">
        <v>0</v>
      </c>
      <c r="K433">
        <v>0</v>
      </c>
      <c r="L433">
        <v>0.58</v>
      </c>
      <c r="M433">
        <v>0</v>
      </c>
      <c r="N433">
        <v>0</v>
      </c>
      <c r="O433">
        <v>0</v>
      </c>
      <c r="P433">
        <v>0</v>
      </c>
      <c r="Q433">
        <v>0</v>
      </c>
      <c r="R433" t="s">
        <v>5935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">
        <v>1006</v>
      </c>
      <c r="AD433">
        <v>0</v>
      </c>
      <c r="AE433">
        <v>0</v>
      </c>
      <c r="AF433" t="s">
        <v>1006</v>
      </c>
      <c r="AG433" t="s">
        <v>5935</v>
      </c>
      <c r="AH433">
        <v>16.57</v>
      </c>
      <c r="AI433">
        <v>0</v>
      </c>
      <c r="AJ433" t="s">
        <v>86</v>
      </c>
      <c r="AK433" t="s">
        <v>86</v>
      </c>
      <c r="AL433" t="s">
        <v>86</v>
      </c>
      <c r="AM433" t="s">
        <v>1006</v>
      </c>
      <c r="AN433" t="s">
        <v>5935</v>
      </c>
      <c r="AO433" t="s">
        <v>5935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 t="s">
        <v>1006</v>
      </c>
      <c r="AZ433" t="s">
        <v>1006</v>
      </c>
      <c r="BA433" t="s">
        <v>1006</v>
      </c>
      <c r="BB433" t="s">
        <v>1006</v>
      </c>
      <c r="BC433" t="s">
        <v>1006</v>
      </c>
      <c r="BD433" t="s">
        <v>1006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 t="s">
        <v>5935</v>
      </c>
      <c r="BM433">
        <v>0</v>
      </c>
      <c r="BN433">
        <v>0</v>
      </c>
      <c r="BO433">
        <v>0</v>
      </c>
    </row>
    <row r="434" spans="1:67">
      <c r="A434" t="s">
        <v>72</v>
      </c>
      <c r="B434" t="s">
        <v>3066</v>
      </c>
      <c r="C434" t="s">
        <v>3805</v>
      </c>
      <c r="D434" t="s">
        <v>3806</v>
      </c>
      <c r="E434" t="s">
        <v>1006</v>
      </c>
      <c r="F434" t="s">
        <v>3806</v>
      </c>
      <c r="G434">
        <v>208</v>
      </c>
      <c r="H434">
        <v>1</v>
      </c>
      <c r="I434">
        <v>1.58</v>
      </c>
      <c r="J434">
        <v>0</v>
      </c>
      <c r="K434">
        <v>0</v>
      </c>
      <c r="L434">
        <v>1.58</v>
      </c>
      <c r="M434">
        <v>0</v>
      </c>
      <c r="N434">
        <v>0</v>
      </c>
      <c r="O434">
        <v>0</v>
      </c>
      <c r="P434">
        <v>0</v>
      </c>
      <c r="Q434">
        <v>0</v>
      </c>
      <c r="R434" t="s">
        <v>5935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">
        <v>1006</v>
      </c>
      <c r="AD434">
        <v>0</v>
      </c>
      <c r="AE434">
        <v>0</v>
      </c>
      <c r="AF434" t="s">
        <v>403</v>
      </c>
      <c r="AG434">
        <v>1.58</v>
      </c>
      <c r="AH434">
        <v>7.6</v>
      </c>
      <c r="AI434">
        <v>0</v>
      </c>
      <c r="AJ434" t="s">
        <v>86</v>
      </c>
      <c r="AK434" t="s">
        <v>86</v>
      </c>
      <c r="AL434" t="s">
        <v>86</v>
      </c>
      <c r="AM434" t="s">
        <v>1006</v>
      </c>
      <c r="AN434" t="s">
        <v>5935</v>
      </c>
      <c r="AO434" t="s">
        <v>5935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 t="s">
        <v>1006</v>
      </c>
      <c r="AZ434" t="s">
        <v>1006</v>
      </c>
      <c r="BA434" t="s">
        <v>1006</v>
      </c>
      <c r="BB434" t="s">
        <v>1006</v>
      </c>
      <c r="BC434" t="s">
        <v>1006</v>
      </c>
      <c r="BD434" t="s">
        <v>1006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 t="s">
        <v>5935</v>
      </c>
      <c r="BM434">
        <v>0</v>
      </c>
      <c r="BN434">
        <v>0</v>
      </c>
      <c r="BO434">
        <v>0</v>
      </c>
    </row>
    <row r="435" spans="1:67">
      <c r="A435" t="s">
        <v>72</v>
      </c>
      <c r="B435" t="s">
        <v>1953</v>
      </c>
      <c r="C435" t="s">
        <v>3807</v>
      </c>
      <c r="D435" t="s">
        <v>3808</v>
      </c>
      <c r="E435" t="s">
        <v>1006</v>
      </c>
      <c r="F435" t="s">
        <v>3808</v>
      </c>
      <c r="G435">
        <v>145</v>
      </c>
      <c r="H435">
        <v>4</v>
      </c>
      <c r="I435">
        <v>1.69</v>
      </c>
      <c r="J435">
        <v>0</v>
      </c>
      <c r="K435">
        <v>0</v>
      </c>
      <c r="L435">
        <v>1.69</v>
      </c>
      <c r="M435">
        <v>0</v>
      </c>
      <c r="N435">
        <v>0</v>
      </c>
      <c r="O435">
        <v>0</v>
      </c>
      <c r="P435">
        <v>0</v>
      </c>
      <c r="Q435">
        <v>0</v>
      </c>
      <c r="R435" t="s">
        <v>5935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">
        <v>1006</v>
      </c>
      <c r="AD435">
        <v>0</v>
      </c>
      <c r="AE435">
        <v>0</v>
      </c>
      <c r="AF435" t="s">
        <v>7443</v>
      </c>
      <c r="AG435">
        <v>0.42</v>
      </c>
      <c r="AH435">
        <v>11.66</v>
      </c>
      <c r="AI435">
        <v>0</v>
      </c>
      <c r="AJ435" t="s">
        <v>86</v>
      </c>
      <c r="AK435" t="s">
        <v>86</v>
      </c>
      <c r="AL435" t="s">
        <v>86</v>
      </c>
      <c r="AM435" t="s">
        <v>1006</v>
      </c>
      <c r="AN435" t="s">
        <v>5935</v>
      </c>
      <c r="AO435" t="s">
        <v>5935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 t="s">
        <v>1006</v>
      </c>
      <c r="AZ435" t="s">
        <v>1006</v>
      </c>
      <c r="BA435" t="s">
        <v>1006</v>
      </c>
      <c r="BB435" t="s">
        <v>1006</v>
      </c>
      <c r="BC435" t="s">
        <v>1006</v>
      </c>
      <c r="BD435" t="s">
        <v>1006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 t="s">
        <v>5935</v>
      </c>
      <c r="BM435">
        <v>0</v>
      </c>
      <c r="BN435">
        <v>0</v>
      </c>
      <c r="BO435">
        <v>0</v>
      </c>
    </row>
    <row r="436" spans="1:67">
      <c r="A436" t="s">
        <v>72</v>
      </c>
      <c r="B436" t="s">
        <v>1343</v>
      </c>
      <c r="C436" t="s">
        <v>3811</v>
      </c>
      <c r="D436" t="s">
        <v>3812</v>
      </c>
      <c r="E436" t="s">
        <v>1006</v>
      </c>
      <c r="F436" t="s">
        <v>3812</v>
      </c>
      <c r="G436">
        <v>273</v>
      </c>
      <c r="H436">
        <v>0</v>
      </c>
      <c r="I436">
        <v>0.57</v>
      </c>
      <c r="J436">
        <v>0</v>
      </c>
      <c r="K436">
        <v>0</v>
      </c>
      <c r="L436">
        <v>0.57</v>
      </c>
      <c r="M436">
        <v>0</v>
      </c>
      <c r="N436">
        <v>0</v>
      </c>
      <c r="O436">
        <v>0</v>
      </c>
      <c r="P436">
        <v>0</v>
      </c>
      <c r="Q436">
        <v>0</v>
      </c>
      <c r="R436" t="s">
        <v>5935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">
        <v>1006</v>
      </c>
      <c r="AD436">
        <v>0</v>
      </c>
      <c r="AE436">
        <v>0</v>
      </c>
      <c r="AF436" t="s">
        <v>1006</v>
      </c>
      <c r="AG436" t="s">
        <v>5935</v>
      </c>
      <c r="AH436">
        <v>2.09</v>
      </c>
      <c r="AI436">
        <v>0</v>
      </c>
      <c r="AJ436" t="s">
        <v>86</v>
      </c>
      <c r="AK436" t="s">
        <v>86</v>
      </c>
      <c r="AL436" t="s">
        <v>86</v>
      </c>
      <c r="AM436" t="s">
        <v>1006</v>
      </c>
      <c r="AN436" t="s">
        <v>5935</v>
      </c>
      <c r="AO436" t="s">
        <v>5935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 t="s">
        <v>1006</v>
      </c>
      <c r="AZ436" t="s">
        <v>1006</v>
      </c>
      <c r="BA436" t="s">
        <v>1006</v>
      </c>
      <c r="BB436" t="s">
        <v>1006</v>
      </c>
      <c r="BC436" t="s">
        <v>1006</v>
      </c>
      <c r="BD436" t="s">
        <v>1006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 t="s">
        <v>5935</v>
      </c>
      <c r="BM436">
        <v>0</v>
      </c>
      <c r="BN436">
        <v>0</v>
      </c>
      <c r="BO436">
        <v>0</v>
      </c>
    </row>
    <row r="437" spans="1:67">
      <c r="A437" t="s">
        <v>72</v>
      </c>
      <c r="B437" t="s">
        <v>2933</v>
      </c>
      <c r="C437" t="s">
        <v>3813</v>
      </c>
      <c r="D437" t="s">
        <v>3814</v>
      </c>
      <c r="E437" t="s">
        <v>1006</v>
      </c>
      <c r="F437" t="s">
        <v>3814</v>
      </c>
      <c r="G437">
        <v>210</v>
      </c>
      <c r="H437">
        <v>3</v>
      </c>
      <c r="I437">
        <v>1.13</v>
      </c>
      <c r="J437">
        <v>0</v>
      </c>
      <c r="K437">
        <v>0</v>
      </c>
      <c r="L437">
        <v>1.13</v>
      </c>
      <c r="M437">
        <v>0</v>
      </c>
      <c r="N437">
        <v>0</v>
      </c>
      <c r="O437">
        <v>0</v>
      </c>
      <c r="P437">
        <v>0</v>
      </c>
      <c r="Q437">
        <v>0</v>
      </c>
      <c r="R437" t="s">
        <v>5935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">
        <v>1006</v>
      </c>
      <c r="AD437">
        <v>0</v>
      </c>
      <c r="AE437">
        <v>0</v>
      </c>
      <c r="AF437" t="s">
        <v>1316</v>
      </c>
      <c r="AG437">
        <v>0.38</v>
      </c>
      <c r="AH437">
        <v>5.38</v>
      </c>
      <c r="AI437">
        <v>0</v>
      </c>
      <c r="AJ437" t="s">
        <v>86</v>
      </c>
      <c r="AK437" t="s">
        <v>86</v>
      </c>
      <c r="AL437" t="s">
        <v>86</v>
      </c>
      <c r="AM437" t="s">
        <v>1006</v>
      </c>
      <c r="AN437" t="s">
        <v>5935</v>
      </c>
      <c r="AO437" t="s">
        <v>5935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 t="s">
        <v>1006</v>
      </c>
      <c r="AZ437" t="s">
        <v>1006</v>
      </c>
      <c r="BA437" t="s">
        <v>1006</v>
      </c>
      <c r="BB437" t="s">
        <v>1006</v>
      </c>
      <c r="BC437" t="s">
        <v>1006</v>
      </c>
      <c r="BD437" t="s">
        <v>1006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 t="s">
        <v>5935</v>
      </c>
      <c r="BM437">
        <v>0</v>
      </c>
      <c r="BN437">
        <v>0</v>
      </c>
      <c r="BO437">
        <v>0</v>
      </c>
    </row>
    <row r="438" spans="1:67">
      <c r="A438" t="s">
        <v>72</v>
      </c>
      <c r="B438" t="s">
        <v>2995</v>
      </c>
      <c r="C438" t="s">
        <v>3815</v>
      </c>
      <c r="D438" t="s">
        <v>3816</v>
      </c>
      <c r="E438" t="s">
        <v>1006</v>
      </c>
      <c r="F438" t="s">
        <v>3816</v>
      </c>
      <c r="G438">
        <v>25</v>
      </c>
      <c r="H438">
        <v>0</v>
      </c>
      <c r="I438">
        <v>0.11</v>
      </c>
      <c r="J438">
        <v>0</v>
      </c>
      <c r="K438">
        <v>0</v>
      </c>
      <c r="L438">
        <v>0.11</v>
      </c>
      <c r="M438">
        <v>0</v>
      </c>
      <c r="N438">
        <v>0</v>
      </c>
      <c r="O438">
        <v>0</v>
      </c>
      <c r="P438">
        <v>0</v>
      </c>
      <c r="Q438">
        <v>0</v>
      </c>
      <c r="R438" t="s">
        <v>5935</v>
      </c>
      <c r="S438">
        <v>3.8</v>
      </c>
      <c r="T438">
        <v>0</v>
      </c>
      <c r="U438">
        <v>0</v>
      </c>
      <c r="V438">
        <v>3.8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">
        <v>1006</v>
      </c>
      <c r="AD438">
        <v>3.8</v>
      </c>
      <c r="AE438">
        <v>0</v>
      </c>
      <c r="AF438" t="s">
        <v>1006</v>
      </c>
      <c r="AG438" t="s">
        <v>5935</v>
      </c>
      <c r="AH438">
        <v>4.4</v>
      </c>
      <c r="AI438">
        <v>34.55</v>
      </c>
      <c r="AJ438" t="s">
        <v>3474</v>
      </c>
      <c r="AK438" t="s">
        <v>86</v>
      </c>
      <c r="AL438" t="s">
        <v>86</v>
      </c>
      <c r="AM438" t="s">
        <v>86</v>
      </c>
      <c r="AN438" t="s">
        <v>5935</v>
      </c>
      <c r="AO438" t="s">
        <v>5935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 t="s">
        <v>1006</v>
      </c>
      <c r="AZ438" t="s">
        <v>1006</v>
      </c>
      <c r="BA438" t="s">
        <v>1006</v>
      </c>
      <c r="BB438" t="s">
        <v>1006</v>
      </c>
      <c r="BC438" t="s">
        <v>1006</v>
      </c>
      <c r="BD438" t="s">
        <v>1006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 t="s">
        <v>5935</v>
      </c>
      <c r="BM438">
        <v>0</v>
      </c>
      <c r="BN438">
        <v>0</v>
      </c>
      <c r="BO438">
        <v>0</v>
      </c>
    </row>
    <row r="439" spans="1:67">
      <c r="A439" t="s">
        <v>72</v>
      </c>
      <c r="B439" t="s">
        <v>1152</v>
      </c>
      <c r="C439" t="s">
        <v>3817</v>
      </c>
      <c r="D439" t="s">
        <v>3818</v>
      </c>
      <c r="E439" t="s">
        <v>1006</v>
      </c>
      <c r="F439" t="s">
        <v>3818</v>
      </c>
      <c r="G439">
        <v>90</v>
      </c>
      <c r="H439">
        <v>1</v>
      </c>
      <c r="I439">
        <v>0.59</v>
      </c>
      <c r="J439">
        <v>0</v>
      </c>
      <c r="K439">
        <v>0</v>
      </c>
      <c r="L439">
        <v>0.59</v>
      </c>
      <c r="M439">
        <v>0</v>
      </c>
      <c r="N439">
        <v>0</v>
      </c>
      <c r="O439">
        <v>0</v>
      </c>
      <c r="P439">
        <v>0</v>
      </c>
      <c r="Q439">
        <v>0</v>
      </c>
      <c r="R439" t="s">
        <v>5935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">
        <v>1006</v>
      </c>
      <c r="AD439">
        <v>0</v>
      </c>
      <c r="AE439">
        <v>0</v>
      </c>
      <c r="AF439" t="s">
        <v>2081</v>
      </c>
      <c r="AG439">
        <v>0.59</v>
      </c>
      <c r="AH439">
        <v>6.56</v>
      </c>
      <c r="AI439">
        <v>0</v>
      </c>
      <c r="AJ439" t="s">
        <v>86</v>
      </c>
      <c r="AK439" t="s">
        <v>86</v>
      </c>
      <c r="AL439" t="s">
        <v>86</v>
      </c>
      <c r="AM439" t="s">
        <v>1006</v>
      </c>
      <c r="AN439" t="s">
        <v>5935</v>
      </c>
      <c r="AO439" t="s">
        <v>5935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 t="s">
        <v>1006</v>
      </c>
      <c r="AZ439" t="s">
        <v>1006</v>
      </c>
      <c r="BA439" t="s">
        <v>1006</v>
      </c>
      <c r="BB439" t="s">
        <v>1006</v>
      </c>
      <c r="BC439" t="s">
        <v>1006</v>
      </c>
      <c r="BD439" t="s">
        <v>1006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 t="s">
        <v>5935</v>
      </c>
      <c r="BM439">
        <v>0</v>
      </c>
      <c r="BN439">
        <v>0</v>
      </c>
      <c r="BO439">
        <v>0</v>
      </c>
    </row>
    <row r="440" spans="1:67">
      <c r="A440" t="s">
        <v>72</v>
      </c>
      <c r="B440" t="s">
        <v>2272</v>
      </c>
      <c r="C440" t="s">
        <v>3819</v>
      </c>
      <c r="D440" t="s">
        <v>3820</v>
      </c>
      <c r="E440" t="s">
        <v>1206</v>
      </c>
      <c r="F440" t="s">
        <v>3820</v>
      </c>
      <c r="G440">
        <v>139</v>
      </c>
      <c r="H440">
        <v>4</v>
      </c>
      <c r="I440">
        <v>1.13</v>
      </c>
      <c r="J440">
        <v>0</v>
      </c>
      <c r="K440">
        <v>0</v>
      </c>
      <c r="L440">
        <v>1.13</v>
      </c>
      <c r="M440">
        <v>0</v>
      </c>
      <c r="N440">
        <v>0</v>
      </c>
      <c r="O440">
        <v>0</v>
      </c>
      <c r="P440">
        <v>0</v>
      </c>
      <c r="Q440">
        <v>0</v>
      </c>
      <c r="R440" t="s">
        <v>5935</v>
      </c>
      <c r="S440">
        <v>6.65</v>
      </c>
      <c r="T440">
        <v>0</v>
      </c>
      <c r="U440">
        <v>0</v>
      </c>
      <c r="V440">
        <v>6.65</v>
      </c>
      <c r="W440">
        <v>0</v>
      </c>
      <c r="X440">
        <v>1</v>
      </c>
      <c r="Y440">
        <v>0</v>
      </c>
      <c r="Z440">
        <v>0</v>
      </c>
      <c r="AA440">
        <v>1</v>
      </c>
      <c r="AB440">
        <v>0</v>
      </c>
      <c r="AC440" t="s">
        <v>86</v>
      </c>
      <c r="AD440">
        <v>6.65</v>
      </c>
      <c r="AE440">
        <v>1</v>
      </c>
      <c r="AF440" t="s">
        <v>7444</v>
      </c>
      <c r="AG440">
        <v>0.28</v>
      </c>
      <c r="AH440">
        <v>8.13</v>
      </c>
      <c r="AI440">
        <v>5.88</v>
      </c>
      <c r="AJ440" t="s">
        <v>6546</v>
      </c>
      <c r="AK440" t="s">
        <v>86</v>
      </c>
      <c r="AL440" t="s">
        <v>86</v>
      </c>
      <c r="AM440" t="s">
        <v>86</v>
      </c>
      <c r="AN440">
        <v>1.13</v>
      </c>
      <c r="AO440" t="s">
        <v>5935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 t="s">
        <v>1006</v>
      </c>
      <c r="AZ440" t="s">
        <v>1006</v>
      </c>
      <c r="BA440" t="s">
        <v>1006</v>
      </c>
      <c r="BB440" t="s">
        <v>1006</v>
      </c>
      <c r="BC440" t="s">
        <v>1006</v>
      </c>
      <c r="BD440" t="s">
        <v>1006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 t="s">
        <v>5935</v>
      </c>
      <c r="BM440">
        <v>0</v>
      </c>
      <c r="BN440">
        <v>0</v>
      </c>
      <c r="BO440">
        <v>0</v>
      </c>
    </row>
    <row r="441" spans="1:67">
      <c r="A441" t="s">
        <v>72</v>
      </c>
      <c r="B441" t="s">
        <v>1889</v>
      </c>
      <c r="C441" t="s">
        <v>3821</v>
      </c>
      <c r="D441" t="s">
        <v>3822</v>
      </c>
      <c r="E441" t="s">
        <v>1006</v>
      </c>
      <c r="F441" t="s">
        <v>3822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 t="s">
        <v>5935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">
        <v>1006</v>
      </c>
      <c r="AD441">
        <v>0</v>
      </c>
      <c r="AE441">
        <v>0</v>
      </c>
      <c r="AF441" t="s">
        <v>1006</v>
      </c>
      <c r="AG441" t="s">
        <v>5935</v>
      </c>
      <c r="AH441" t="s">
        <v>5935</v>
      </c>
      <c r="AI441">
        <v>0</v>
      </c>
      <c r="AJ441" t="s">
        <v>1006</v>
      </c>
      <c r="AK441" t="s">
        <v>1006</v>
      </c>
      <c r="AL441" t="s">
        <v>1006</v>
      </c>
      <c r="AM441" t="s">
        <v>1006</v>
      </c>
      <c r="AN441" t="s">
        <v>5935</v>
      </c>
      <c r="AO441" t="s">
        <v>5935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 t="s">
        <v>1006</v>
      </c>
      <c r="AZ441" t="s">
        <v>1006</v>
      </c>
      <c r="BA441" t="s">
        <v>1006</v>
      </c>
      <c r="BB441" t="s">
        <v>1006</v>
      </c>
      <c r="BC441" t="s">
        <v>1006</v>
      </c>
      <c r="BD441" t="s">
        <v>1006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 t="s">
        <v>5935</v>
      </c>
      <c r="BM441">
        <v>0</v>
      </c>
      <c r="BN441">
        <v>0</v>
      </c>
      <c r="BO441">
        <v>0</v>
      </c>
    </row>
    <row r="442" spans="1:67">
      <c r="A442" t="s">
        <v>72</v>
      </c>
      <c r="B442" t="s">
        <v>3275</v>
      </c>
      <c r="C442" t="s">
        <v>3823</v>
      </c>
      <c r="D442" t="s">
        <v>3824</v>
      </c>
      <c r="E442" t="s">
        <v>1006</v>
      </c>
      <c r="F442" t="s">
        <v>3824</v>
      </c>
      <c r="G442">
        <v>114</v>
      </c>
      <c r="H442">
        <v>1</v>
      </c>
      <c r="I442">
        <v>0.85</v>
      </c>
      <c r="J442">
        <v>0.85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 t="s">
        <v>5935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">
        <v>1006</v>
      </c>
      <c r="AD442">
        <v>0</v>
      </c>
      <c r="AE442">
        <v>0</v>
      </c>
      <c r="AF442" t="s">
        <v>1791</v>
      </c>
      <c r="AG442">
        <v>0.85</v>
      </c>
      <c r="AH442">
        <v>7.46</v>
      </c>
      <c r="AI442">
        <v>0</v>
      </c>
      <c r="AJ442" t="s">
        <v>86</v>
      </c>
      <c r="AK442" t="s">
        <v>86</v>
      </c>
      <c r="AL442" t="s">
        <v>86</v>
      </c>
      <c r="AM442" t="s">
        <v>1006</v>
      </c>
      <c r="AN442" t="s">
        <v>5935</v>
      </c>
      <c r="AO442" t="s">
        <v>5935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 t="s">
        <v>1006</v>
      </c>
      <c r="AZ442" t="s">
        <v>1006</v>
      </c>
      <c r="BA442" t="s">
        <v>1006</v>
      </c>
      <c r="BB442" t="s">
        <v>1006</v>
      </c>
      <c r="BC442" t="s">
        <v>1006</v>
      </c>
      <c r="BD442" t="s">
        <v>1006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 t="s">
        <v>5935</v>
      </c>
      <c r="BM442">
        <v>0</v>
      </c>
      <c r="BN442">
        <v>0</v>
      </c>
      <c r="BO442">
        <v>0</v>
      </c>
    </row>
    <row r="443" spans="1:67">
      <c r="A443" t="s">
        <v>72</v>
      </c>
      <c r="B443" t="s">
        <v>1288</v>
      </c>
      <c r="C443" t="s">
        <v>3834</v>
      </c>
      <c r="D443" t="s">
        <v>3835</v>
      </c>
      <c r="E443" t="s">
        <v>1006</v>
      </c>
      <c r="F443" t="s">
        <v>3835</v>
      </c>
      <c r="G443">
        <v>290</v>
      </c>
      <c r="H443">
        <v>1</v>
      </c>
      <c r="I443">
        <v>0.3</v>
      </c>
      <c r="J443">
        <v>0</v>
      </c>
      <c r="K443">
        <v>0</v>
      </c>
      <c r="L443">
        <v>0.3</v>
      </c>
      <c r="M443">
        <v>0</v>
      </c>
      <c r="N443">
        <v>0</v>
      </c>
      <c r="O443">
        <v>0</v>
      </c>
      <c r="P443">
        <v>0</v>
      </c>
      <c r="Q443">
        <v>0</v>
      </c>
      <c r="R443" t="s">
        <v>5935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">
        <v>1006</v>
      </c>
      <c r="AD443">
        <v>0</v>
      </c>
      <c r="AE443">
        <v>0</v>
      </c>
      <c r="AF443" t="s">
        <v>1817</v>
      </c>
      <c r="AG443">
        <v>0.3</v>
      </c>
      <c r="AH443">
        <v>1.03</v>
      </c>
      <c r="AI443">
        <v>0</v>
      </c>
      <c r="AJ443" t="s">
        <v>86</v>
      </c>
      <c r="AK443" t="s">
        <v>86</v>
      </c>
      <c r="AL443" t="s">
        <v>86</v>
      </c>
      <c r="AM443" t="s">
        <v>1006</v>
      </c>
      <c r="AN443" t="s">
        <v>5935</v>
      </c>
      <c r="AO443" t="s">
        <v>5935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 t="s">
        <v>1006</v>
      </c>
      <c r="AZ443" t="s">
        <v>1006</v>
      </c>
      <c r="BA443" t="s">
        <v>1006</v>
      </c>
      <c r="BB443" t="s">
        <v>1006</v>
      </c>
      <c r="BC443" t="s">
        <v>1006</v>
      </c>
      <c r="BD443" t="s">
        <v>1006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 t="s">
        <v>5935</v>
      </c>
      <c r="BM443">
        <v>0</v>
      </c>
      <c r="BN443">
        <v>0</v>
      </c>
      <c r="BO443">
        <v>0</v>
      </c>
    </row>
    <row r="444" spans="1:67">
      <c r="A444" t="s">
        <v>72</v>
      </c>
      <c r="B444" t="s">
        <v>2010</v>
      </c>
      <c r="C444" t="s">
        <v>3836</v>
      </c>
      <c r="D444" t="s">
        <v>3837</v>
      </c>
      <c r="E444" t="s">
        <v>1006</v>
      </c>
      <c r="F444" t="s">
        <v>3837</v>
      </c>
      <c r="G444">
        <v>384</v>
      </c>
      <c r="H444">
        <v>5</v>
      </c>
      <c r="I444">
        <v>2.47</v>
      </c>
      <c r="J444">
        <v>0</v>
      </c>
      <c r="K444">
        <v>0</v>
      </c>
      <c r="L444">
        <v>2.47</v>
      </c>
      <c r="M444">
        <v>0</v>
      </c>
      <c r="N444">
        <v>0</v>
      </c>
      <c r="O444">
        <v>0</v>
      </c>
      <c r="P444">
        <v>0</v>
      </c>
      <c r="Q444">
        <v>0</v>
      </c>
      <c r="R444" t="s">
        <v>5935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">
        <v>1006</v>
      </c>
      <c r="AD444">
        <v>0</v>
      </c>
      <c r="AE444">
        <v>0</v>
      </c>
      <c r="AF444" t="s">
        <v>517</v>
      </c>
      <c r="AG444">
        <v>0.49</v>
      </c>
      <c r="AH444">
        <v>6.43</v>
      </c>
      <c r="AI444">
        <v>0</v>
      </c>
      <c r="AJ444" t="s">
        <v>86</v>
      </c>
      <c r="AK444" t="s">
        <v>86</v>
      </c>
      <c r="AL444" t="s">
        <v>86</v>
      </c>
      <c r="AM444" t="s">
        <v>1006</v>
      </c>
      <c r="AN444" t="s">
        <v>5935</v>
      </c>
      <c r="AO444" t="s">
        <v>5935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 t="s">
        <v>1006</v>
      </c>
      <c r="AZ444" t="s">
        <v>1006</v>
      </c>
      <c r="BA444" t="s">
        <v>1006</v>
      </c>
      <c r="BB444" t="s">
        <v>1006</v>
      </c>
      <c r="BC444" t="s">
        <v>1006</v>
      </c>
      <c r="BD444" t="s">
        <v>1006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 t="s">
        <v>5935</v>
      </c>
      <c r="BM444">
        <v>0</v>
      </c>
      <c r="BN444">
        <v>0</v>
      </c>
      <c r="BO444">
        <v>0</v>
      </c>
    </row>
    <row r="445" spans="1:67">
      <c r="A445" t="s">
        <v>72</v>
      </c>
      <c r="B445" t="s">
        <v>688</v>
      </c>
      <c r="C445" t="s">
        <v>3838</v>
      </c>
      <c r="D445" t="s">
        <v>3839</v>
      </c>
      <c r="E445" t="s">
        <v>1006</v>
      </c>
      <c r="F445" t="s">
        <v>3839</v>
      </c>
      <c r="G445">
        <v>73</v>
      </c>
      <c r="H445">
        <v>1</v>
      </c>
      <c r="I445">
        <v>0.5</v>
      </c>
      <c r="J445">
        <v>0</v>
      </c>
      <c r="K445">
        <v>0</v>
      </c>
      <c r="L445">
        <v>0.5</v>
      </c>
      <c r="M445">
        <v>0</v>
      </c>
      <c r="N445">
        <v>0</v>
      </c>
      <c r="O445">
        <v>0</v>
      </c>
      <c r="P445">
        <v>0</v>
      </c>
      <c r="Q445">
        <v>0</v>
      </c>
      <c r="R445" t="s">
        <v>5935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">
        <v>1006</v>
      </c>
      <c r="AD445">
        <v>0</v>
      </c>
      <c r="AE445">
        <v>0</v>
      </c>
      <c r="AF445" t="s">
        <v>973</v>
      </c>
      <c r="AG445">
        <v>0.5</v>
      </c>
      <c r="AH445">
        <v>6.85</v>
      </c>
      <c r="AI445">
        <v>0</v>
      </c>
      <c r="AJ445" t="s">
        <v>86</v>
      </c>
      <c r="AK445" t="s">
        <v>86</v>
      </c>
      <c r="AL445" t="s">
        <v>86</v>
      </c>
      <c r="AM445" t="s">
        <v>1006</v>
      </c>
      <c r="AN445" t="s">
        <v>5935</v>
      </c>
      <c r="AO445" t="s">
        <v>5935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 t="s">
        <v>1006</v>
      </c>
      <c r="AZ445" t="s">
        <v>1006</v>
      </c>
      <c r="BA445" t="s">
        <v>1006</v>
      </c>
      <c r="BB445" t="s">
        <v>1006</v>
      </c>
      <c r="BC445" t="s">
        <v>1006</v>
      </c>
      <c r="BD445" t="s">
        <v>1006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 t="s">
        <v>5935</v>
      </c>
      <c r="BM445">
        <v>0</v>
      </c>
      <c r="BN445">
        <v>0</v>
      </c>
      <c r="BO445">
        <v>0</v>
      </c>
    </row>
    <row r="446" spans="1:67">
      <c r="A446" t="s">
        <v>72</v>
      </c>
      <c r="B446" t="s">
        <v>1922</v>
      </c>
      <c r="C446" t="s">
        <v>3842</v>
      </c>
      <c r="D446" t="s">
        <v>3843</v>
      </c>
      <c r="E446" t="s">
        <v>1006</v>
      </c>
      <c r="F446" t="s">
        <v>3843</v>
      </c>
      <c r="G446">
        <v>134</v>
      </c>
      <c r="H446">
        <v>0</v>
      </c>
      <c r="I446">
        <v>0.2</v>
      </c>
      <c r="J446">
        <v>0</v>
      </c>
      <c r="K446">
        <v>0</v>
      </c>
      <c r="L446">
        <v>0.2</v>
      </c>
      <c r="M446">
        <v>0</v>
      </c>
      <c r="N446">
        <v>0</v>
      </c>
      <c r="O446">
        <v>0</v>
      </c>
      <c r="P446">
        <v>0</v>
      </c>
      <c r="Q446">
        <v>0</v>
      </c>
      <c r="R446" t="s">
        <v>5935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">
        <v>1006</v>
      </c>
      <c r="AD446">
        <v>0</v>
      </c>
      <c r="AE446">
        <v>0</v>
      </c>
      <c r="AF446" t="s">
        <v>1006</v>
      </c>
      <c r="AG446" t="s">
        <v>5935</v>
      </c>
      <c r="AH446">
        <v>1.49</v>
      </c>
      <c r="AI446">
        <v>0</v>
      </c>
      <c r="AJ446" t="s">
        <v>86</v>
      </c>
      <c r="AK446" t="s">
        <v>86</v>
      </c>
      <c r="AL446" t="s">
        <v>86</v>
      </c>
      <c r="AM446" t="s">
        <v>1006</v>
      </c>
      <c r="AN446" t="s">
        <v>5935</v>
      </c>
      <c r="AO446" t="s">
        <v>5935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 t="s">
        <v>1006</v>
      </c>
      <c r="AZ446" t="s">
        <v>1006</v>
      </c>
      <c r="BA446" t="s">
        <v>1006</v>
      </c>
      <c r="BB446" t="s">
        <v>1006</v>
      </c>
      <c r="BC446" t="s">
        <v>1006</v>
      </c>
      <c r="BD446" t="s">
        <v>1006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 t="s">
        <v>5935</v>
      </c>
      <c r="BM446">
        <v>0</v>
      </c>
      <c r="BN446">
        <v>0</v>
      </c>
      <c r="BO446">
        <v>0</v>
      </c>
    </row>
    <row r="447" spans="1:67">
      <c r="A447" t="s">
        <v>72</v>
      </c>
      <c r="B447" t="s">
        <v>1706</v>
      </c>
      <c r="C447" t="s">
        <v>3845</v>
      </c>
      <c r="D447" t="s">
        <v>3846</v>
      </c>
      <c r="E447" t="s">
        <v>1006</v>
      </c>
      <c r="F447" t="s">
        <v>3846</v>
      </c>
      <c r="G447">
        <v>325</v>
      </c>
      <c r="H447">
        <v>1</v>
      </c>
      <c r="I447">
        <v>0.67</v>
      </c>
      <c r="J447">
        <v>0</v>
      </c>
      <c r="K447">
        <v>0</v>
      </c>
      <c r="L447">
        <v>0.67</v>
      </c>
      <c r="M447">
        <v>0</v>
      </c>
      <c r="N447">
        <v>0</v>
      </c>
      <c r="O447">
        <v>0</v>
      </c>
      <c r="P447">
        <v>0</v>
      </c>
      <c r="Q447">
        <v>0</v>
      </c>
      <c r="R447" t="s">
        <v>5935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">
        <v>1006</v>
      </c>
      <c r="AD447">
        <v>0</v>
      </c>
      <c r="AE447">
        <v>0</v>
      </c>
      <c r="AF447" t="s">
        <v>464</v>
      </c>
      <c r="AG447">
        <v>0.67</v>
      </c>
      <c r="AH447">
        <v>2.06</v>
      </c>
      <c r="AI447">
        <v>0</v>
      </c>
      <c r="AJ447" t="s">
        <v>86</v>
      </c>
      <c r="AK447" t="s">
        <v>86</v>
      </c>
      <c r="AL447" t="s">
        <v>86</v>
      </c>
      <c r="AM447" t="s">
        <v>1006</v>
      </c>
      <c r="AN447" t="s">
        <v>5935</v>
      </c>
      <c r="AO447" t="s">
        <v>5935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 t="s">
        <v>1006</v>
      </c>
      <c r="AZ447" t="s">
        <v>1006</v>
      </c>
      <c r="BA447" t="s">
        <v>1006</v>
      </c>
      <c r="BB447" t="s">
        <v>1006</v>
      </c>
      <c r="BC447" t="s">
        <v>1006</v>
      </c>
      <c r="BD447" t="s">
        <v>1006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 t="s">
        <v>5935</v>
      </c>
      <c r="BM447">
        <v>0</v>
      </c>
      <c r="BN447">
        <v>0</v>
      </c>
      <c r="BO447">
        <v>0</v>
      </c>
    </row>
    <row r="448" spans="1:67">
      <c r="A448" t="s">
        <v>72</v>
      </c>
      <c r="B448" t="s">
        <v>1458</v>
      </c>
      <c r="C448" t="s">
        <v>3852</v>
      </c>
      <c r="D448" t="s">
        <v>3853</v>
      </c>
      <c r="E448" t="s">
        <v>1006</v>
      </c>
      <c r="F448" t="s">
        <v>3853</v>
      </c>
      <c r="G448">
        <v>70</v>
      </c>
      <c r="H448">
        <v>1</v>
      </c>
      <c r="I448">
        <v>0.52</v>
      </c>
      <c r="J448">
        <v>0</v>
      </c>
      <c r="K448">
        <v>0</v>
      </c>
      <c r="L448">
        <v>0.52</v>
      </c>
      <c r="M448">
        <v>0</v>
      </c>
      <c r="N448">
        <v>0</v>
      </c>
      <c r="O448">
        <v>0</v>
      </c>
      <c r="P448">
        <v>0</v>
      </c>
      <c r="Q448">
        <v>0</v>
      </c>
      <c r="R448" t="s">
        <v>5935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">
        <v>1006</v>
      </c>
      <c r="AD448">
        <v>0</v>
      </c>
      <c r="AE448">
        <v>0</v>
      </c>
      <c r="AF448" t="s">
        <v>1316</v>
      </c>
      <c r="AG448">
        <v>0.52</v>
      </c>
      <c r="AH448">
        <v>7.43</v>
      </c>
      <c r="AI448">
        <v>0</v>
      </c>
      <c r="AJ448" t="s">
        <v>86</v>
      </c>
      <c r="AK448" t="s">
        <v>86</v>
      </c>
      <c r="AL448" t="s">
        <v>86</v>
      </c>
      <c r="AM448" t="s">
        <v>1006</v>
      </c>
      <c r="AN448" t="s">
        <v>5935</v>
      </c>
      <c r="AO448" t="s">
        <v>5935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 t="s">
        <v>1006</v>
      </c>
      <c r="AZ448" t="s">
        <v>1006</v>
      </c>
      <c r="BA448" t="s">
        <v>1006</v>
      </c>
      <c r="BB448" t="s">
        <v>1006</v>
      </c>
      <c r="BC448" t="s">
        <v>1006</v>
      </c>
      <c r="BD448" t="s">
        <v>1006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 t="s">
        <v>5935</v>
      </c>
      <c r="BM448">
        <v>0</v>
      </c>
      <c r="BN448">
        <v>0</v>
      </c>
      <c r="BO448">
        <v>0</v>
      </c>
    </row>
    <row r="449" spans="1:67">
      <c r="A449" t="s">
        <v>72</v>
      </c>
      <c r="B449" t="s">
        <v>2603</v>
      </c>
      <c r="C449" t="s">
        <v>3854</v>
      </c>
      <c r="D449" t="s">
        <v>3855</v>
      </c>
      <c r="E449" t="s">
        <v>1006</v>
      </c>
      <c r="F449" t="s">
        <v>3855</v>
      </c>
      <c r="G449">
        <v>782</v>
      </c>
      <c r="H449">
        <v>7</v>
      </c>
      <c r="I449">
        <v>2.69</v>
      </c>
      <c r="J449">
        <v>0</v>
      </c>
      <c r="K449">
        <v>0</v>
      </c>
      <c r="L449">
        <v>2.69</v>
      </c>
      <c r="M449">
        <v>0</v>
      </c>
      <c r="N449">
        <v>0</v>
      </c>
      <c r="O449">
        <v>0</v>
      </c>
      <c r="P449">
        <v>0</v>
      </c>
      <c r="Q449">
        <v>0</v>
      </c>
      <c r="R449" t="s">
        <v>5935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">
        <v>1006</v>
      </c>
      <c r="AD449">
        <v>0</v>
      </c>
      <c r="AE449">
        <v>0</v>
      </c>
      <c r="AF449" t="s">
        <v>3006</v>
      </c>
      <c r="AG449">
        <v>0.38</v>
      </c>
      <c r="AH449">
        <v>3.44</v>
      </c>
      <c r="AI449">
        <v>0</v>
      </c>
      <c r="AJ449" t="s">
        <v>86</v>
      </c>
      <c r="AK449" t="s">
        <v>86</v>
      </c>
      <c r="AL449" t="s">
        <v>86</v>
      </c>
      <c r="AM449" t="s">
        <v>1006</v>
      </c>
      <c r="AN449" t="s">
        <v>5935</v>
      </c>
      <c r="AO449" t="s">
        <v>5935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 t="s">
        <v>1006</v>
      </c>
      <c r="AZ449" t="s">
        <v>1006</v>
      </c>
      <c r="BA449" t="s">
        <v>1006</v>
      </c>
      <c r="BB449" t="s">
        <v>1006</v>
      </c>
      <c r="BC449" t="s">
        <v>1006</v>
      </c>
      <c r="BD449" t="s">
        <v>1006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 t="s">
        <v>5935</v>
      </c>
      <c r="BM449">
        <v>0</v>
      </c>
      <c r="BN449">
        <v>0</v>
      </c>
      <c r="BO449">
        <v>0</v>
      </c>
    </row>
    <row r="450" spans="1:67">
      <c r="A450" t="s">
        <v>72</v>
      </c>
      <c r="B450" t="s">
        <v>2166</v>
      </c>
      <c r="C450" t="s">
        <v>3856</v>
      </c>
      <c r="D450" t="s">
        <v>3857</v>
      </c>
      <c r="E450" t="s">
        <v>1006</v>
      </c>
      <c r="F450" t="s">
        <v>3857</v>
      </c>
      <c r="G450">
        <v>625</v>
      </c>
      <c r="H450">
        <v>4</v>
      </c>
      <c r="I450">
        <v>2.92</v>
      </c>
      <c r="J450">
        <v>0</v>
      </c>
      <c r="K450">
        <v>0</v>
      </c>
      <c r="L450">
        <v>2.92</v>
      </c>
      <c r="M450">
        <v>0</v>
      </c>
      <c r="N450">
        <v>0</v>
      </c>
      <c r="O450">
        <v>0</v>
      </c>
      <c r="P450">
        <v>0</v>
      </c>
      <c r="Q450">
        <v>0</v>
      </c>
      <c r="R450" t="s">
        <v>5935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">
        <v>1006</v>
      </c>
      <c r="AD450">
        <v>0</v>
      </c>
      <c r="AE450">
        <v>0</v>
      </c>
      <c r="AF450" t="s">
        <v>1415</v>
      </c>
      <c r="AG450">
        <v>0.73</v>
      </c>
      <c r="AH450">
        <v>4.67</v>
      </c>
      <c r="AI450">
        <v>0</v>
      </c>
      <c r="AJ450" t="s">
        <v>86</v>
      </c>
      <c r="AK450" t="s">
        <v>86</v>
      </c>
      <c r="AL450" t="s">
        <v>86</v>
      </c>
      <c r="AM450" t="s">
        <v>1006</v>
      </c>
      <c r="AN450" t="s">
        <v>5935</v>
      </c>
      <c r="AO450" t="s">
        <v>5935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 t="s">
        <v>1006</v>
      </c>
      <c r="AZ450" t="s">
        <v>1006</v>
      </c>
      <c r="BA450" t="s">
        <v>1006</v>
      </c>
      <c r="BB450" t="s">
        <v>1006</v>
      </c>
      <c r="BC450" t="s">
        <v>1006</v>
      </c>
      <c r="BD450" t="s">
        <v>1006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 t="s">
        <v>5935</v>
      </c>
      <c r="BM450">
        <v>0</v>
      </c>
      <c r="BN450">
        <v>0</v>
      </c>
      <c r="BO450">
        <v>0</v>
      </c>
    </row>
    <row r="451" spans="1:67">
      <c r="A451" t="s">
        <v>72</v>
      </c>
      <c r="B451" t="s">
        <v>1848</v>
      </c>
      <c r="C451" t="s">
        <v>3869</v>
      </c>
      <c r="D451" t="s">
        <v>3870</v>
      </c>
      <c r="E451" t="s">
        <v>6411</v>
      </c>
      <c r="F451" t="s">
        <v>3870</v>
      </c>
      <c r="G451">
        <v>706</v>
      </c>
      <c r="H451">
        <v>9</v>
      </c>
      <c r="I451">
        <v>4.81</v>
      </c>
      <c r="J451">
        <v>0</v>
      </c>
      <c r="K451">
        <v>0</v>
      </c>
      <c r="L451">
        <v>4.81</v>
      </c>
      <c r="M451">
        <v>0</v>
      </c>
      <c r="N451">
        <v>0</v>
      </c>
      <c r="O451">
        <v>0</v>
      </c>
      <c r="P451">
        <v>0</v>
      </c>
      <c r="Q451">
        <v>0</v>
      </c>
      <c r="R451" t="s">
        <v>5935</v>
      </c>
      <c r="S451">
        <v>13.99</v>
      </c>
      <c r="T451">
        <v>0</v>
      </c>
      <c r="U451">
        <v>0</v>
      </c>
      <c r="V451">
        <v>13.99</v>
      </c>
      <c r="W451">
        <v>0</v>
      </c>
      <c r="X451">
        <v>1</v>
      </c>
      <c r="Y451">
        <v>0</v>
      </c>
      <c r="Z451">
        <v>0</v>
      </c>
      <c r="AA451">
        <v>1</v>
      </c>
      <c r="AB451">
        <v>0</v>
      </c>
      <c r="AC451" t="s">
        <v>86</v>
      </c>
      <c r="AD451">
        <v>13.99</v>
      </c>
      <c r="AE451">
        <v>1</v>
      </c>
      <c r="AF451" t="s">
        <v>1753</v>
      </c>
      <c r="AG451">
        <v>0.53</v>
      </c>
      <c r="AH451">
        <v>6.81</v>
      </c>
      <c r="AI451">
        <v>2.91</v>
      </c>
      <c r="AJ451" t="s">
        <v>3081</v>
      </c>
      <c r="AK451" t="s">
        <v>86</v>
      </c>
      <c r="AL451" t="s">
        <v>86</v>
      </c>
      <c r="AM451" t="s">
        <v>86</v>
      </c>
      <c r="AN451">
        <v>4.81</v>
      </c>
      <c r="AO451" t="s">
        <v>5935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 t="s">
        <v>1006</v>
      </c>
      <c r="AZ451" t="s">
        <v>1006</v>
      </c>
      <c r="BA451" t="s">
        <v>1006</v>
      </c>
      <c r="BB451" t="s">
        <v>1006</v>
      </c>
      <c r="BC451" t="s">
        <v>1006</v>
      </c>
      <c r="BD451" t="s">
        <v>1006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 t="s">
        <v>5935</v>
      </c>
      <c r="BM451">
        <v>0</v>
      </c>
      <c r="BN451">
        <v>0</v>
      </c>
      <c r="BO451">
        <v>0</v>
      </c>
    </row>
    <row r="452" spans="1:67">
      <c r="A452" t="s">
        <v>72</v>
      </c>
      <c r="B452" t="s">
        <v>2096</v>
      </c>
      <c r="C452" t="s">
        <v>3872</v>
      </c>
      <c r="D452" t="s">
        <v>3873</v>
      </c>
      <c r="E452" t="s">
        <v>5503</v>
      </c>
      <c r="F452" t="s">
        <v>3873</v>
      </c>
      <c r="G452">
        <v>784</v>
      </c>
      <c r="H452">
        <v>18</v>
      </c>
      <c r="I452">
        <v>12.14</v>
      </c>
      <c r="J452">
        <v>0</v>
      </c>
      <c r="K452">
        <v>0</v>
      </c>
      <c r="L452">
        <v>12.14</v>
      </c>
      <c r="M452">
        <v>0</v>
      </c>
      <c r="N452">
        <v>0</v>
      </c>
      <c r="O452">
        <v>0</v>
      </c>
      <c r="P452">
        <v>0</v>
      </c>
      <c r="Q452">
        <v>0</v>
      </c>
      <c r="R452" t="s">
        <v>5935</v>
      </c>
      <c r="S452">
        <v>23.4</v>
      </c>
      <c r="T452">
        <v>0</v>
      </c>
      <c r="U452">
        <v>0</v>
      </c>
      <c r="V452">
        <v>23.4</v>
      </c>
      <c r="W452">
        <v>0</v>
      </c>
      <c r="X452">
        <v>4</v>
      </c>
      <c r="Y452">
        <v>0</v>
      </c>
      <c r="Z452">
        <v>0</v>
      </c>
      <c r="AA452">
        <v>4</v>
      </c>
      <c r="AB452">
        <v>0</v>
      </c>
      <c r="AC452" t="s">
        <v>86</v>
      </c>
      <c r="AD452">
        <v>20.21</v>
      </c>
      <c r="AE452">
        <v>3</v>
      </c>
      <c r="AF452" t="s">
        <v>5801</v>
      </c>
      <c r="AG452">
        <v>0.67</v>
      </c>
      <c r="AH452">
        <v>15.48</v>
      </c>
      <c r="AI452">
        <v>1.93</v>
      </c>
      <c r="AJ452" t="s">
        <v>7445</v>
      </c>
      <c r="AK452" t="s">
        <v>86</v>
      </c>
      <c r="AL452" t="s">
        <v>86</v>
      </c>
      <c r="AM452" t="s">
        <v>86</v>
      </c>
      <c r="AN452">
        <v>3.04</v>
      </c>
      <c r="AO452" t="s">
        <v>5935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 t="s">
        <v>1006</v>
      </c>
      <c r="AZ452" t="s">
        <v>1006</v>
      </c>
      <c r="BA452" t="s">
        <v>1006</v>
      </c>
      <c r="BB452" t="s">
        <v>1006</v>
      </c>
      <c r="BC452" t="s">
        <v>1006</v>
      </c>
      <c r="BD452" t="s">
        <v>1006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 t="s">
        <v>5935</v>
      </c>
      <c r="BM452">
        <v>0</v>
      </c>
      <c r="BN452">
        <v>0</v>
      </c>
      <c r="BO452">
        <v>0</v>
      </c>
    </row>
    <row r="453" spans="1:67">
      <c r="A453" t="s">
        <v>72</v>
      </c>
      <c r="B453" t="s">
        <v>2711</v>
      </c>
      <c r="C453" t="s">
        <v>3875</v>
      </c>
      <c r="D453" t="s">
        <v>3876</v>
      </c>
      <c r="E453" t="s">
        <v>1006</v>
      </c>
      <c r="F453" t="s">
        <v>3876</v>
      </c>
      <c r="G453">
        <v>116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 t="s">
        <v>5935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">
        <v>1006</v>
      </c>
      <c r="AD453">
        <v>0</v>
      </c>
      <c r="AE453">
        <v>0</v>
      </c>
      <c r="AF453" t="s">
        <v>1006</v>
      </c>
      <c r="AG453" t="s">
        <v>5935</v>
      </c>
      <c r="AH453">
        <v>0</v>
      </c>
      <c r="AI453">
        <v>0</v>
      </c>
      <c r="AJ453" t="s">
        <v>1006</v>
      </c>
      <c r="AK453" t="s">
        <v>1006</v>
      </c>
      <c r="AL453" t="s">
        <v>1006</v>
      </c>
      <c r="AM453" t="s">
        <v>1006</v>
      </c>
      <c r="AN453" t="s">
        <v>5935</v>
      </c>
      <c r="AO453" t="s">
        <v>5935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 t="s">
        <v>1006</v>
      </c>
      <c r="AZ453" t="s">
        <v>1006</v>
      </c>
      <c r="BA453" t="s">
        <v>1006</v>
      </c>
      <c r="BB453" t="s">
        <v>1006</v>
      </c>
      <c r="BC453" t="s">
        <v>1006</v>
      </c>
      <c r="BD453" t="s">
        <v>1006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 t="s">
        <v>5935</v>
      </c>
      <c r="BM453">
        <v>0</v>
      </c>
      <c r="BN453">
        <v>0</v>
      </c>
      <c r="BO453">
        <v>0</v>
      </c>
    </row>
    <row r="454" spans="1:67">
      <c r="A454" t="s">
        <v>72</v>
      </c>
      <c r="B454" t="s">
        <v>3880</v>
      </c>
      <c r="C454" t="s">
        <v>5928</v>
      </c>
      <c r="D454" t="s">
        <v>3882</v>
      </c>
      <c r="E454" t="s">
        <v>1006</v>
      </c>
      <c r="F454" t="s">
        <v>3882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 t="s">
        <v>5935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">
        <v>1006</v>
      </c>
      <c r="AD454">
        <v>0</v>
      </c>
      <c r="AE454">
        <v>0</v>
      </c>
      <c r="AF454" t="s">
        <v>1006</v>
      </c>
      <c r="AG454" t="s">
        <v>5935</v>
      </c>
      <c r="AH454" t="s">
        <v>5935</v>
      </c>
      <c r="AI454">
        <v>0</v>
      </c>
      <c r="AJ454" t="s">
        <v>1006</v>
      </c>
      <c r="AK454" t="s">
        <v>1006</v>
      </c>
      <c r="AL454" t="s">
        <v>1006</v>
      </c>
      <c r="AM454" t="s">
        <v>1006</v>
      </c>
      <c r="AN454" t="s">
        <v>5935</v>
      </c>
      <c r="AO454" t="s">
        <v>5935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 t="s">
        <v>1006</v>
      </c>
      <c r="AZ454" t="s">
        <v>1006</v>
      </c>
      <c r="BA454" t="s">
        <v>1006</v>
      </c>
      <c r="BB454" t="s">
        <v>1006</v>
      </c>
      <c r="BC454" t="s">
        <v>1006</v>
      </c>
      <c r="BD454" t="s">
        <v>1006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 t="s">
        <v>5935</v>
      </c>
      <c r="BM454">
        <v>0</v>
      </c>
      <c r="BN454">
        <v>0</v>
      </c>
      <c r="BO454">
        <v>0</v>
      </c>
    </row>
    <row r="455" spans="1:67">
      <c r="A455" t="s">
        <v>72</v>
      </c>
      <c r="B455" t="s">
        <v>2085</v>
      </c>
      <c r="C455" t="s">
        <v>3891</v>
      </c>
      <c r="D455" t="s">
        <v>3892</v>
      </c>
      <c r="E455" t="s">
        <v>1006</v>
      </c>
      <c r="F455" t="s">
        <v>3892</v>
      </c>
      <c r="G455">
        <v>123</v>
      </c>
      <c r="H455">
        <v>4</v>
      </c>
      <c r="I455">
        <v>2.24</v>
      </c>
      <c r="J455">
        <v>0</v>
      </c>
      <c r="K455">
        <v>0</v>
      </c>
      <c r="L455">
        <v>2.24</v>
      </c>
      <c r="M455">
        <v>0</v>
      </c>
      <c r="N455">
        <v>0</v>
      </c>
      <c r="O455">
        <v>0</v>
      </c>
      <c r="P455">
        <v>0</v>
      </c>
      <c r="Q455">
        <v>0</v>
      </c>
      <c r="R455" t="s">
        <v>5935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">
        <v>1006</v>
      </c>
      <c r="AD455">
        <v>0</v>
      </c>
      <c r="AE455">
        <v>0</v>
      </c>
      <c r="AF455" t="s">
        <v>7384</v>
      </c>
      <c r="AG455">
        <v>0.56</v>
      </c>
      <c r="AH455">
        <v>18.21</v>
      </c>
      <c r="AI455">
        <v>0</v>
      </c>
      <c r="AJ455" t="s">
        <v>86</v>
      </c>
      <c r="AK455" t="s">
        <v>86</v>
      </c>
      <c r="AL455" t="s">
        <v>86</v>
      </c>
      <c r="AM455" t="s">
        <v>1006</v>
      </c>
      <c r="AN455" t="s">
        <v>5935</v>
      </c>
      <c r="AO455" t="s">
        <v>5935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 t="s">
        <v>1006</v>
      </c>
      <c r="AZ455" t="s">
        <v>1006</v>
      </c>
      <c r="BA455" t="s">
        <v>1006</v>
      </c>
      <c r="BB455" t="s">
        <v>1006</v>
      </c>
      <c r="BC455" t="s">
        <v>1006</v>
      </c>
      <c r="BD455" t="s">
        <v>1006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 t="s">
        <v>5935</v>
      </c>
      <c r="BM455">
        <v>0</v>
      </c>
      <c r="BN455">
        <v>0</v>
      </c>
      <c r="BO455">
        <v>0</v>
      </c>
    </row>
    <row r="456" spans="1:67">
      <c r="A456" t="s">
        <v>72</v>
      </c>
      <c r="B456" t="s">
        <v>1377</v>
      </c>
      <c r="C456" t="s">
        <v>3894</v>
      </c>
      <c r="D456" t="s">
        <v>3895</v>
      </c>
      <c r="E456" t="s">
        <v>1006</v>
      </c>
      <c r="F456" t="s">
        <v>3895</v>
      </c>
      <c r="G456">
        <v>265</v>
      </c>
      <c r="H456">
        <v>5</v>
      </c>
      <c r="I456">
        <v>2.85</v>
      </c>
      <c r="J456">
        <v>0</v>
      </c>
      <c r="K456">
        <v>0</v>
      </c>
      <c r="L456">
        <v>2.85</v>
      </c>
      <c r="M456">
        <v>0</v>
      </c>
      <c r="N456">
        <v>0</v>
      </c>
      <c r="O456">
        <v>0</v>
      </c>
      <c r="P456">
        <v>0</v>
      </c>
      <c r="Q456">
        <v>0</v>
      </c>
      <c r="R456" t="s">
        <v>5935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">
        <v>1006</v>
      </c>
      <c r="AD456">
        <v>0</v>
      </c>
      <c r="AE456">
        <v>0</v>
      </c>
      <c r="AF456" t="s">
        <v>7446</v>
      </c>
      <c r="AG456">
        <v>0.57</v>
      </c>
      <c r="AH456">
        <v>10.75</v>
      </c>
      <c r="AI456">
        <v>0</v>
      </c>
      <c r="AJ456" t="s">
        <v>86</v>
      </c>
      <c r="AK456" t="s">
        <v>86</v>
      </c>
      <c r="AL456" t="s">
        <v>86</v>
      </c>
      <c r="AM456" t="s">
        <v>1006</v>
      </c>
      <c r="AN456" t="s">
        <v>5935</v>
      </c>
      <c r="AO456" t="s">
        <v>5935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 t="s">
        <v>1006</v>
      </c>
      <c r="AZ456" t="s">
        <v>1006</v>
      </c>
      <c r="BA456" t="s">
        <v>1006</v>
      </c>
      <c r="BB456" t="s">
        <v>1006</v>
      </c>
      <c r="BC456" t="s">
        <v>1006</v>
      </c>
      <c r="BD456" t="s">
        <v>1006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 t="s">
        <v>5935</v>
      </c>
      <c r="BM456">
        <v>0</v>
      </c>
      <c r="BN456">
        <v>0</v>
      </c>
      <c r="BO456">
        <v>0</v>
      </c>
    </row>
    <row r="457" spans="1:67">
      <c r="A457" t="s">
        <v>72</v>
      </c>
      <c r="B457" t="s">
        <v>3906</v>
      </c>
      <c r="C457" t="s">
        <v>3907</v>
      </c>
      <c r="D457" t="s">
        <v>3908</v>
      </c>
      <c r="E457" t="s">
        <v>1006</v>
      </c>
      <c r="F457" t="s">
        <v>3908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 t="s">
        <v>5935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">
        <v>1006</v>
      </c>
      <c r="AD457">
        <v>0</v>
      </c>
      <c r="AE457">
        <v>0</v>
      </c>
      <c r="AF457" t="s">
        <v>1006</v>
      </c>
      <c r="AG457" t="s">
        <v>5935</v>
      </c>
      <c r="AH457" t="s">
        <v>5935</v>
      </c>
      <c r="AI457">
        <v>0</v>
      </c>
      <c r="AJ457" t="s">
        <v>1006</v>
      </c>
      <c r="AK457" t="s">
        <v>1006</v>
      </c>
      <c r="AL457" t="s">
        <v>1006</v>
      </c>
      <c r="AM457" t="s">
        <v>1006</v>
      </c>
      <c r="AN457" t="s">
        <v>5935</v>
      </c>
      <c r="AO457" t="s">
        <v>5935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 t="s">
        <v>1006</v>
      </c>
      <c r="AZ457" t="s">
        <v>1006</v>
      </c>
      <c r="BA457" t="s">
        <v>1006</v>
      </c>
      <c r="BB457" t="s">
        <v>1006</v>
      </c>
      <c r="BC457" t="s">
        <v>1006</v>
      </c>
      <c r="BD457" t="s">
        <v>1006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 t="s">
        <v>5935</v>
      </c>
      <c r="BM457">
        <v>0</v>
      </c>
      <c r="BN457">
        <v>0</v>
      </c>
      <c r="BO457">
        <v>0</v>
      </c>
    </row>
    <row r="458" spans="1:67">
      <c r="A458" t="s">
        <v>72</v>
      </c>
      <c r="B458" t="s">
        <v>1469</v>
      </c>
      <c r="C458" t="s">
        <v>3909</v>
      </c>
      <c r="D458" t="s">
        <v>3910</v>
      </c>
      <c r="E458" t="s">
        <v>1006</v>
      </c>
      <c r="F458" t="s">
        <v>3910</v>
      </c>
      <c r="G458">
        <v>60</v>
      </c>
      <c r="H458">
        <v>3</v>
      </c>
      <c r="I458">
        <v>1.39</v>
      </c>
      <c r="J458">
        <v>0</v>
      </c>
      <c r="K458">
        <v>0</v>
      </c>
      <c r="L458">
        <v>1.39</v>
      </c>
      <c r="M458">
        <v>0</v>
      </c>
      <c r="N458">
        <v>0</v>
      </c>
      <c r="O458">
        <v>0</v>
      </c>
      <c r="P458">
        <v>0</v>
      </c>
      <c r="Q458">
        <v>0</v>
      </c>
      <c r="R458" t="s">
        <v>5935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">
        <v>1006</v>
      </c>
      <c r="AD458">
        <v>0</v>
      </c>
      <c r="AE458">
        <v>0</v>
      </c>
      <c r="AF458" t="s">
        <v>2932</v>
      </c>
      <c r="AG458">
        <v>0.46</v>
      </c>
      <c r="AH458">
        <v>23.17</v>
      </c>
      <c r="AI458">
        <v>0</v>
      </c>
      <c r="AJ458" t="s">
        <v>86</v>
      </c>
      <c r="AK458" t="s">
        <v>86</v>
      </c>
      <c r="AL458" t="s">
        <v>86</v>
      </c>
      <c r="AM458" t="s">
        <v>1006</v>
      </c>
      <c r="AN458" t="s">
        <v>5935</v>
      </c>
      <c r="AO458" t="s">
        <v>5935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 t="s">
        <v>1006</v>
      </c>
      <c r="AZ458" t="s">
        <v>1006</v>
      </c>
      <c r="BA458" t="s">
        <v>1006</v>
      </c>
      <c r="BB458" t="s">
        <v>1006</v>
      </c>
      <c r="BC458" t="s">
        <v>1006</v>
      </c>
      <c r="BD458" t="s">
        <v>1006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 t="s">
        <v>5935</v>
      </c>
      <c r="BM458">
        <v>0</v>
      </c>
      <c r="BN458">
        <v>0</v>
      </c>
      <c r="BO458">
        <v>0</v>
      </c>
    </row>
    <row r="459" spans="1:67">
      <c r="A459" t="s">
        <v>72</v>
      </c>
      <c r="B459" t="s">
        <v>1760</v>
      </c>
      <c r="C459" t="s">
        <v>1761</v>
      </c>
      <c r="D459" t="s">
        <v>1762</v>
      </c>
      <c r="E459" t="s">
        <v>1006</v>
      </c>
      <c r="F459" t="s">
        <v>3947</v>
      </c>
      <c r="G459">
        <v>221</v>
      </c>
      <c r="H459">
        <v>6</v>
      </c>
      <c r="I459">
        <v>1.97</v>
      </c>
      <c r="J459">
        <v>0</v>
      </c>
      <c r="K459">
        <v>0</v>
      </c>
      <c r="L459">
        <v>1.97</v>
      </c>
      <c r="M459">
        <v>0</v>
      </c>
      <c r="N459">
        <v>0</v>
      </c>
      <c r="O459">
        <v>0</v>
      </c>
      <c r="P459">
        <v>0</v>
      </c>
      <c r="Q459">
        <v>0</v>
      </c>
      <c r="R459" t="s">
        <v>5935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">
        <v>1006</v>
      </c>
      <c r="AD459">
        <v>0</v>
      </c>
      <c r="AE459">
        <v>0</v>
      </c>
      <c r="AF459" t="s">
        <v>7447</v>
      </c>
      <c r="AG459">
        <v>0.33</v>
      </c>
      <c r="AH459">
        <v>8.91</v>
      </c>
      <c r="AI459">
        <v>0</v>
      </c>
      <c r="AJ459" t="s">
        <v>86</v>
      </c>
      <c r="AK459" t="s">
        <v>86</v>
      </c>
      <c r="AL459" t="s">
        <v>86</v>
      </c>
      <c r="AM459" t="s">
        <v>1006</v>
      </c>
      <c r="AN459" t="s">
        <v>5935</v>
      </c>
      <c r="AO459" t="s">
        <v>5935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 t="s">
        <v>1006</v>
      </c>
      <c r="AZ459" t="s">
        <v>1006</v>
      </c>
      <c r="BA459" t="s">
        <v>1006</v>
      </c>
      <c r="BB459" t="s">
        <v>1006</v>
      </c>
      <c r="BC459" t="s">
        <v>1006</v>
      </c>
      <c r="BD459" t="s">
        <v>1006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 t="s">
        <v>5935</v>
      </c>
      <c r="BM459">
        <v>0</v>
      </c>
      <c r="BN459">
        <v>0</v>
      </c>
      <c r="BO459">
        <v>0</v>
      </c>
    </row>
    <row r="460" spans="1:67">
      <c r="A460" t="s">
        <v>72</v>
      </c>
      <c r="B460" t="s">
        <v>779</v>
      </c>
      <c r="C460" t="s">
        <v>780</v>
      </c>
      <c r="D460" t="s">
        <v>781</v>
      </c>
      <c r="E460" t="s">
        <v>1006</v>
      </c>
      <c r="F460" t="s">
        <v>3948</v>
      </c>
      <c r="G460">
        <v>75</v>
      </c>
      <c r="H460">
        <v>1</v>
      </c>
      <c r="I460">
        <v>0.69</v>
      </c>
      <c r="J460">
        <v>0</v>
      </c>
      <c r="K460">
        <v>0</v>
      </c>
      <c r="L460">
        <v>0.69</v>
      </c>
      <c r="M460">
        <v>0</v>
      </c>
      <c r="N460">
        <v>0</v>
      </c>
      <c r="O460">
        <v>0</v>
      </c>
      <c r="P460">
        <v>0</v>
      </c>
      <c r="Q460">
        <v>0</v>
      </c>
      <c r="R460" t="s">
        <v>5935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">
        <v>1006</v>
      </c>
      <c r="AD460">
        <v>0</v>
      </c>
      <c r="AE460">
        <v>0</v>
      </c>
      <c r="AF460" t="s">
        <v>873</v>
      </c>
      <c r="AG460">
        <v>0.69</v>
      </c>
      <c r="AH460">
        <v>9.2</v>
      </c>
      <c r="AI460">
        <v>0</v>
      </c>
      <c r="AJ460" t="s">
        <v>86</v>
      </c>
      <c r="AK460" t="s">
        <v>86</v>
      </c>
      <c r="AL460" t="s">
        <v>86</v>
      </c>
      <c r="AM460" t="s">
        <v>1006</v>
      </c>
      <c r="AN460" t="s">
        <v>5935</v>
      </c>
      <c r="AO460" t="s">
        <v>5935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 t="s">
        <v>1006</v>
      </c>
      <c r="AZ460" t="s">
        <v>1006</v>
      </c>
      <c r="BA460" t="s">
        <v>1006</v>
      </c>
      <c r="BB460" t="s">
        <v>1006</v>
      </c>
      <c r="BC460" t="s">
        <v>1006</v>
      </c>
      <c r="BD460" t="s">
        <v>1006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 t="s">
        <v>5935</v>
      </c>
      <c r="BM460">
        <v>0</v>
      </c>
      <c r="BN460">
        <v>0</v>
      </c>
      <c r="BO460">
        <v>0</v>
      </c>
    </row>
    <row r="461" spans="1:67">
      <c r="A461" t="s">
        <v>72</v>
      </c>
      <c r="B461" t="s">
        <v>322</v>
      </c>
      <c r="C461" t="s">
        <v>5935</v>
      </c>
      <c r="D461" t="s">
        <v>5935</v>
      </c>
      <c r="E461" t="s">
        <v>1006</v>
      </c>
      <c r="F461" t="s">
        <v>3949</v>
      </c>
      <c r="G461">
        <v>19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 t="s">
        <v>5935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">
        <v>1006</v>
      </c>
      <c r="AD461">
        <v>0</v>
      </c>
      <c r="AE461">
        <v>0</v>
      </c>
      <c r="AF461" t="s">
        <v>1006</v>
      </c>
      <c r="AG461" t="s">
        <v>5935</v>
      </c>
      <c r="AH461">
        <v>0</v>
      </c>
      <c r="AI461">
        <v>0</v>
      </c>
      <c r="AJ461" t="s">
        <v>1006</v>
      </c>
      <c r="AK461" t="s">
        <v>1006</v>
      </c>
      <c r="AL461" t="s">
        <v>1006</v>
      </c>
      <c r="AM461" t="s">
        <v>1006</v>
      </c>
      <c r="AN461" t="s">
        <v>5935</v>
      </c>
      <c r="AO461" t="s">
        <v>5935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 t="s">
        <v>1006</v>
      </c>
      <c r="AZ461" t="s">
        <v>1006</v>
      </c>
      <c r="BA461" t="s">
        <v>1006</v>
      </c>
      <c r="BB461" t="s">
        <v>1006</v>
      </c>
      <c r="BC461" t="s">
        <v>1006</v>
      </c>
      <c r="BD461" t="s">
        <v>1006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 t="s">
        <v>5935</v>
      </c>
      <c r="BM461">
        <v>0</v>
      </c>
      <c r="BN461">
        <v>0</v>
      </c>
      <c r="BO461">
        <v>0</v>
      </c>
    </row>
    <row r="462" spans="1:67">
      <c r="A462" t="s">
        <v>72</v>
      </c>
      <c r="B462" t="s">
        <v>2592</v>
      </c>
      <c r="C462" t="s">
        <v>2593</v>
      </c>
      <c r="D462" t="s">
        <v>2594</v>
      </c>
      <c r="E462" t="s">
        <v>1006</v>
      </c>
      <c r="F462" t="s">
        <v>3950</v>
      </c>
      <c r="G462">
        <v>67</v>
      </c>
      <c r="H462">
        <v>2</v>
      </c>
      <c r="I462">
        <v>0.64</v>
      </c>
      <c r="J462">
        <v>0</v>
      </c>
      <c r="K462">
        <v>0</v>
      </c>
      <c r="L462">
        <v>0.64</v>
      </c>
      <c r="M462">
        <v>0</v>
      </c>
      <c r="N462">
        <v>0</v>
      </c>
      <c r="O462">
        <v>0</v>
      </c>
      <c r="P462">
        <v>0</v>
      </c>
      <c r="Q462">
        <v>0</v>
      </c>
      <c r="R462" t="s">
        <v>5935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">
        <v>1006</v>
      </c>
      <c r="AD462">
        <v>0</v>
      </c>
      <c r="AE462">
        <v>0</v>
      </c>
      <c r="AF462" t="s">
        <v>5912</v>
      </c>
      <c r="AG462">
        <v>0.32</v>
      </c>
      <c r="AH462">
        <v>9.55</v>
      </c>
      <c r="AI462">
        <v>0</v>
      </c>
      <c r="AJ462" t="s">
        <v>86</v>
      </c>
      <c r="AK462" t="s">
        <v>86</v>
      </c>
      <c r="AL462" t="s">
        <v>86</v>
      </c>
      <c r="AM462" t="s">
        <v>1006</v>
      </c>
      <c r="AN462" t="s">
        <v>5935</v>
      </c>
      <c r="AO462" t="s">
        <v>5935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 t="s">
        <v>1006</v>
      </c>
      <c r="AZ462" t="s">
        <v>1006</v>
      </c>
      <c r="BA462" t="s">
        <v>1006</v>
      </c>
      <c r="BB462" t="s">
        <v>1006</v>
      </c>
      <c r="BC462" t="s">
        <v>1006</v>
      </c>
      <c r="BD462" t="s">
        <v>1006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 t="s">
        <v>5935</v>
      </c>
      <c r="BM462">
        <v>0</v>
      </c>
      <c r="BN462">
        <v>0</v>
      </c>
      <c r="BO462">
        <v>0</v>
      </c>
    </row>
    <row r="463" spans="1:67">
      <c r="A463" t="s">
        <v>72</v>
      </c>
      <c r="B463" t="s">
        <v>1825</v>
      </c>
      <c r="C463" t="s">
        <v>1826</v>
      </c>
      <c r="D463" t="s">
        <v>1827</v>
      </c>
      <c r="E463" t="s">
        <v>86</v>
      </c>
      <c r="F463" t="s">
        <v>3952</v>
      </c>
      <c r="G463">
        <v>23</v>
      </c>
      <c r="H463">
        <v>1</v>
      </c>
      <c r="I463">
        <v>0.13</v>
      </c>
      <c r="J463">
        <v>0</v>
      </c>
      <c r="K463">
        <v>0</v>
      </c>
      <c r="L463">
        <v>0.13</v>
      </c>
      <c r="M463">
        <v>0</v>
      </c>
      <c r="N463">
        <v>0</v>
      </c>
      <c r="O463">
        <v>0</v>
      </c>
      <c r="P463">
        <v>0</v>
      </c>
      <c r="Q463">
        <v>0</v>
      </c>
      <c r="R463" t="s">
        <v>5935</v>
      </c>
      <c r="S463">
        <v>6.5</v>
      </c>
      <c r="T463">
        <v>0</v>
      </c>
      <c r="U463">
        <v>0</v>
      </c>
      <c r="V463">
        <v>6.5</v>
      </c>
      <c r="W463">
        <v>0</v>
      </c>
      <c r="X463">
        <v>1</v>
      </c>
      <c r="Y463">
        <v>0</v>
      </c>
      <c r="Z463">
        <v>0</v>
      </c>
      <c r="AA463">
        <v>1</v>
      </c>
      <c r="AB463">
        <v>0</v>
      </c>
      <c r="AC463" t="s">
        <v>86</v>
      </c>
      <c r="AD463">
        <v>6.5</v>
      </c>
      <c r="AE463">
        <v>1</v>
      </c>
      <c r="AF463" t="s">
        <v>2213</v>
      </c>
      <c r="AG463">
        <v>0.13</v>
      </c>
      <c r="AH463">
        <v>5.65</v>
      </c>
      <c r="AI463">
        <v>50</v>
      </c>
      <c r="AJ463" t="s">
        <v>1873</v>
      </c>
      <c r="AK463" t="s">
        <v>86</v>
      </c>
      <c r="AL463" t="s">
        <v>86</v>
      </c>
      <c r="AM463" t="s">
        <v>86</v>
      </c>
      <c r="AN463">
        <v>0.13</v>
      </c>
      <c r="AO463" t="s">
        <v>5935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 t="s">
        <v>1006</v>
      </c>
      <c r="AZ463" t="s">
        <v>1006</v>
      </c>
      <c r="BA463" t="s">
        <v>1006</v>
      </c>
      <c r="BB463" t="s">
        <v>1006</v>
      </c>
      <c r="BC463" t="s">
        <v>1006</v>
      </c>
      <c r="BD463" t="s">
        <v>1006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 t="s">
        <v>5935</v>
      </c>
      <c r="BM463">
        <v>0</v>
      </c>
      <c r="BN463">
        <v>0</v>
      </c>
      <c r="BO463">
        <v>0</v>
      </c>
    </row>
    <row r="464" spans="1:67">
      <c r="A464" t="s">
        <v>72</v>
      </c>
      <c r="B464" t="s">
        <v>1118</v>
      </c>
      <c r="C464" t="s">
        <v>1119</v>
      </c>
      <c r="D464" t="s">
        <v>1120</v>
      </c>
      <c r="E464" t="s">
        <v>1099</v>
      </c>
      <c r="F464" t="s">
        <v>3953</v>
      </c>
      <c r="G464">
        <v>84</v>
      </c>
      <c r="H464">
        <v>3</v>
      </c>
      <c r="I464">
        <v>0.56</v>
      </c>
      <c r="J464">
        <v>0</v>
      </c>
      <c r="K464">
        <v>0</v>
      </c>
      <c r="L464">
        <v>0.56</v>
      </c>
      <c r="M464">
        <v>0</v>
      </c>
      <c r="N464">
        <v>0</v>
      </c>
      <c r="O464">
        <v>0</v>
      </c>
      <c r="P464">
        <v>0</v>
      </c>
      <c r="Q464">
        <v>0</v>
      </c>
      <c r="R464" t="s">
        <v>5935</v>
      </c>
      <c r="S464">
        <v>10</v>
      </c>
      <c r="T464">
        <v>0</v>
      </c>
      <c r="U464">
        <v>0</v>
      </c>
      <c r="V464">
        <v>10</v>
      </c>
      <c r="W464">
        <v>0</v>
      </c>
      <c r="X464">
        <v>2</v>
      </c>
      <c r="Y464">
        <v>0</v>
      </c>
      <c r="Z464">
        <v>0</v>
      </c>
      <c r="AA464">
        <v>2</v>
      </c>
      <c r="AB464">
        <v>0</v>
      </c>
      <c r="AC464" t="s">
        <v>86</v>
      </c>
      <c r="AD464">
        <v>10</v>
      </c>
      <c r="AE464">
        <v>2</v>
      </c>
      <c r="AF464" t="s">
        <v>121</v>
      </c>
      <c r="AG464">
        <v>0.19</v>
      </c>
      <c r="AH464">
        <v>6.67</v>
      </c>
      <c r="AI464">
        <v>17.86</v>
      </c>
      <c r="AJ464" t="s">
        <v>7448</v>
      </c>
      <c r="AK464" t="s">
        <v>86</v>
      </c>
      <c r="AL464" t="s">
        <v>86</v>
      </c>
      <c r="AM464" t="s">
        <v>86</v>
      </c>
      <c r="AN464">
        <v>0.28</v>
      </c>
      <c r="AO464" t="s">
        <v>5935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 t="s">
        <v>1006</v>
      </c>
      <c r="AZ464" t="s">
        <v>1006</v>
      </c>
      <c r="BA464" t="s">
        <v>1006</v>
      </c>
      <c r="BB464" t="s">
        <v>1006</v>
      </c>
      <c r="BC464" t="s">
        <v>1006</v>
      </c>
      <c r="BD464" t="s">
        <v>1006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 t="s">
        <v>5935</v>
      </c>
      <c r="BM464">
        <v>0</v>
      </c>
      <c r="BN464">
        <v>0</v>
      </c>
      <c r="BO464">
        <v>0</v>
      </c>
    </row>
    <row r="465" spans="1:67">
      <c r="A465" t="s">
        <v>72</v>
      </c>
      <c r="B465" t="s">
        <v>980</v>
      </c>
      <c r="C465" t="s">
        <v>981</v>
      </c>
      <c r="D465" t="s">
        <v>982</v>
      </c>
      <c r="E465" t="s">
        <v>1006</v>
      </c>
      <c r="F465" t="s">
        <v>3954</v>
      </c>
      <c r="G465">
        <v>36</v>
      </c>
      <c r="H465">
        <v>1</v>
      </c>
      <c r="I465">
        <v>0.64</v>
      </c>
      <c r="J465">
        <v>0</v>
      </c>
      <c r="K465">
        <v>0</v>
      </c>
      <c r="L465">
        <v>0.64</v>
      </c>
      <c r="M465">
        <v>0</v>
      </c>
      <c r="N465">
        <v>0</v>
      </c>
      <c r="O465">
        <v>0</v>
      </c>
      <c r="P465">
        <v>0</v>
      </c>
      <c r="Q465">
        <v>0</v>
      </c>
      <c r="R465" t="s">
        <v>5935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">
        <v>1006</v>
      </c>
      <c r="AD465">
        <v>0</v>
      </c>
      <c r="AE465">
        <v>0</v>
      </c>
      <c r="AF465" t="s">
        <v>7449</v>
      </c>
      <c r="AG465">
        <v>0.64</v>
      </c>
      <c r="AH465">
        <v>17.78</v>
      </c>
      <c r="AI465">
        <v>0</v>
      </c>
      <c r="AJ465" t="s">
        <v>86</v>
      </c>
      <c r="AK465" t="s">
        <v>86</v>
      </c>
      <c r="AL465" t="s">
        <v>86</v>
      </c>
      <c r="AM465" t="s">
        <v>1006</v>
      </c>
      <c r="AN465" t="s">
        <v>5935</v>
      </c>
      <c r="AO465" t="s">
        <v>5935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 t="s">
        <v>1006</v>
      </c>
      <c r="AZ465" t="s">
        <v>1006</v>
      </c>
      <c r="BA465" t="s">
        <v>1006</v>
      </c>
      <c r="BB465" t="s">
        <v>1006</v>
      </c>
      <c r="BC465" t="s">
        <v>1006</v>
      </c>
      <c r="BD465" t="s">
        <v>1006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 t="s">
        <v>5935</v>
      </c>
      <c r="BM465">
        <v>0</v>
      </c>
      <c r="BN465">
        <v>0</v>
      </c>
      <c r="BO465">
        <v>0</v>
      </c>
    </row>
    <row r="466" spans="1:67">
      <c r="A466" t="s">
        <v>72</v>
      </c>
      <c r="B466" t="s">
        <v>2912</v>
      </c>
      <c r="C466" t="s">
        <v>3401</v>
      </c>
      <c r="D466" t="s">
        <v>3402</v>
      </c>
      <c r="E466" t="s">
        <v>1006</v>
      </c>
      <c r="F466" t="s">
        <v>3958</v>
      </c>
      <c r="G466">
        <v>317</v>
      </c>
      <c r="H466">
        <v>3</v>
      </c>
      <c r="I466">
        <v>1.65</v>
      </c>
      <c r="J466">
        <v>0</v>
      </c>
      <c r="K466">
        <v>0</v>
      </c>
      <c r="L466">
        <v>1.65</v>
      </c>
      <c r="M466">
        <v>0</v>
      </c>
      <c r="N466">
        <v>0</v>
      </c>
      <c r="O466">
        <v>0</v>
      </c>
      <c r="P466">
        <v>0</v>
      </c>
      <c r="Q466">
        <v>0</v>
      </c>
      <c r="R466" t="s">
        <v>5935</v>
      </c>
      <c r="S466">
        <v>5.7</v>
      </c>
      <c r="T466">
        <v>0</v>
      </c>
      <c r="U466">
        <v>0</v>
      </c>
      <c r="V466">
        <v>5.7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">
        <v>1006</v>
      </c>
      <c r="AD466">
        <v>4.37</v>
      </c>
      <c r="AE466">
        <v>0</v>
      </c>
      <c r="AF466" t="s">
        <v>225</v>
      </c>
      <c r="AG466">
        <v>0.55</v>
      </c>
      <c r="AH466">
        <v>5.21</v>
      </c>
      <c r="AI466">
        <v>3.45</v>
      </c>
      <c r="AJ466" t="s">
        <v>7424</v>
      </c>
      <c r="AK466" t="s">
        <v>86</v>
      </c>
      <c r="AL466" t="s">
        <v>86</v>
      </c>
      <c r="AM466" t="s">
        <v>86</v>
      </c>
      <c r="AN466" t="s">
        <v>5935</v>
      </c>
      <c r="AO466" t="s">
        <v>5935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 t="s">
        <v>1006</v>
      </c>
      <c r="AZ466" t="s">
        <v>1006</v>
      </c>
      <c r="BA466" t="s">
        <v>1006</v>
      </c>
      <c r="BB466" t="s">
        <v>1006</v>
      </c>
      <c r="BC466" t="s">
        <v>1006</v>
      </c>
      <c r="BD466" t="s">
        <v>1006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 t="s">
        <v>5935</v>
      </c>
      <c r="BM466">
        <v>0</v>
      </c>
      <c r="BN466">
        <v>0</v>
      </c>
      <c r="BO466">
        <v>0</v>
      </c>
    </row>
    <row r="467" spans="1:67">
      <c r="A467" t="s">
        <v>72</v>
      </c>
      <c r="B467" t="s">
        <v>2510</v>
      </c>
      <c r="C467" t="s">
        <v>3408</v>
      </c>
      <c r="D467" t="s">
        <v>3409</v>
      </c>
      <c r="E467" t="s">
        <v>1006</v>
      </c>
      <c r="F467" t="s">
        <v>3959</v>
      </c>
      <c r="G467">
        <v>72</v>
      </c>
      <c r="H467">
        <v>1</v>
      </c>
      <c r="I467">
        <v>0.61</v>
      </c>
      <c r="J467">
        <v>0</v>
      </c>
      <c r="K467">
        <v>0</v>
      </c>
      <c r="L467">
        <v>0.61</v>
      </c>
      <c r="M467">
        <v>0</v>
      </c>
      <c r="N467">
        <v>0</v>
      </c>
      <c r="O467">
        <v>0</v>
      </c>
      <c r="P467">
        <v>0</v>
      </c>
      <c r="Q467">
        <v>0</v>
      </c>
      <c r="R467" t="s">
        <v>5935</v>
      </c>
      <c r="S467">
        <v>2.85</v>
      </c>
      <c r="T467">
        <v>0</v>
      </c>
      <c r="U467">
        <v>0</v>
      </c>
      <c r="V467">
        <v>2.85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">
        <v>1006</v>
      </c>
      <c r="AD467">
        <v>2.85</v>
      </c>
      <c r="AE467">
        <v>0</v>
      </c>
      <c r="AF467" t="s">
        <v>1169</v>
      </c>
      <c r="AG467">
        <v>0.61</v>
      </c>
      <c r="AH467">
        <v>8.47</v>
      </c>
      <c r="AI467">
        <v>4.67</v>
      </c>
      <c r="AJ467" t="s">
        <v>7425</v>
      </c>
      <c r="AK467" t="s">
        <v>86</v>
      </c>
      <c r="AL467" t="s">
        <v>86</v>
      </c>
      <c r="AM467" t="s">
        <v>86</v>
      </c>
      <c r="AN467" t="s">
        <v>5935</v>
      </c>
      <c r="AO467" t="s">
        <v>5935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 t="s">
        <v>1006</v>
      </c>
      <c r="AZ467" t="s">
        <v>1006</v>
      </c>
      <c r="BA467" t="s">
        <v>1006</v>
      </c>
      <c r="BB467" t="s">
        <v>1006</v>
      </c>
      <c r="BC467" t="s">
        <v>1006</v>
      </c>
      <c r="BD467" t="s">
        <v>1006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 t="s">
        <v>5935</v>
      </c>
      <c r="BM467">
        <v>0</v>
      </c>
      <c r="BN467">
        <v>0</v>
      </c>
      <c r="BO467">
        <v>0</v>
      </c>
    </row>
    <row r="468" spans="1:67">
      <c r="A468" t="s">
        <v>72</v>
      </c>
      <c r="B468" t="s">
        <v>2022</v>
      </c>
      <c r="C468" t="s">
        <v>3429</v>
      </c>
      <c r="D468" t="s">
        <v>3430</v>
      </c>
      <c r="E468" t="s">
        <v>1006</v>
      </c>
      <c r="F468" t="s">
        <v>3960</v>
      </c>
      <c r="G468">
        <v>491</v>
      </c>
      <c r="H468">
        <v>10</v>
      </c>
      <c r="I468">
        <v>4.03</v>
      </c>
      <c r="J468">
        <v>0</v>
      </c>
      <c r="K468">
        <v>0</v>
      </c>
      <c r="L468">
        <v>4.03</v>
      </c>
      <c r="M468">
        <v>0</v>
      </c>
      <c r="N468">
        <v>0</v>
      </c>
      <c r="O468">
        <v>0</v>
      </c>
      <c r="P468">
        <v>0</v>
      </c>
      <c r="Q468">
        <v>0</v>
      </c>
      <c r="R468" t="s">
        <v>5935</v>
      </c>
      <c r="S468">
        <v>5.61</v>
      </c>
      <c r="T468">
        <v>0</v>
      </c>
      <c r="U468">
        <v>0</v>
      </c>
      <c r="V468">
        <v>5.61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 t="s">
        <v>1006</v>
      </c>
      <c r="AD468">
        <v>4.25</v>
      </c>
      <c r="AE468">
        <v>0</v>
      </c>
      <c r="AF468" t="s">
        <v>5286</v>
      </c>
      <c r="AG468">
        <v>0.4</v>
      </c>
      <c r="AH468">
        <v>8.21</v>
      </c>
      <c r="AI468">
        <v>1.39</v>
      </c>
      <c r="AJ468" t="s">
        <v>7429</v>
      </c>
      <c r="AK468" t="s">
        <v>86</v>
      </c>
      <c r="AL468" t="s">
        <v>86</v>
      </c>
      <c r="AM468" t="s">
        <v>86</v>
      </c>
      <c r="AN468" t="s">
        <v>5935</v>
      </c>
      <c r="AO468" t="s">
        <v>5935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 t="s">
        <v>1006</v>
      </c>
      <c r="AZ468" t="s">
        <v>1006</v>
      </c>
      <c r="BA468" t="s">
        <v>1006</v>
      </c>
      <c r="BB468" t="s">
        <v>1006</v>
      </c>
      <c r="BC468" t="s">
        <v>1006</v>
      </c>
      <c r="BD468" t="s">
        <v>1006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 t="s">
        <v>5935</v>
      </c>
      <c r="BM468">
        <v>0</v>
      </c>
      <c r="BN468">
        <v>0</v>
      </c>
      <c r="BO468">
        <v>0</v>
      </c>
    </row>
    <row r="469" spans="1:67">
      <c r="A469" t="s">
        <v>72</v>
      </c>
      <c r="B469" t="s">
        <v>2476</v>
      </c>
      <c r="C469" t="s">
        <v>2477</v>
      </c>
      <c r="D469" t="s">
        <v>2478</v>
      </c>
      <c r="E469" t="s">
        <v>1006</v>
      </c>
      <c r="F469" t="s">
        <v>3964</v>
      </c>
      <c r="G469">
        <v>20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 t="s">
        <v>5935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">
        <v>1006</v>
      </c>
      <c r="AD469">
        <v>0</v>
      </c>
      <c r="AE469">
        <v>0</v>
      </c>
      <c r="AF469" t="s">
        <v>1006</v>
      </c>
      <c r="AG469" t="s">
        <v>5935</v>
      </c>
      <c r="AH469">
        <v>0</v>
      </c>
      <c r="AI469">
        <v>0</v>
      </c>
      <c r="AJ469" t="s">
        <v>1006</v>
      </c>
      <c r="AK469" t="s">
        <v>1006</v>
      </c>
      <c r="AL469" t="s">
        <v>1006</v>
      </c>
      <c r="AM469" t="s">
        <v>1006</v>
      </c>
      <c r="AN469" t="s">
        <v>5935</v>
      </c>
      <c r="AO469" t="s">
        <v>5935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 t="s">
        <v>1006</v>
      </c>
      <c r="AZ469" t="s">
        <v>1006</v>
      </c>
      <c r="BA469" t="s">
        <v>1006</v>
      </c>
      <c r="BB469" t="s">
        <v>1006</v>
      </c>
      <c r="BC469" t="s">
        <v>1006</v>
      </c>
      <c r="BD469" t="s">
        <v>1006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 t="s">
        <v>5935</v>
      </c>
      <c r="BM469">
        <v>0</v>
      </c>
      <c r="BN469">
        <v>0</v>
      </c>
      <c r="BO469">
        <v>0</v>
      </c>
    </row>
    <row r="470" spans="1:67">
      <c r="A470" t="s">
        <v>72</v>
      </c>
      <c r="B470" t="s">
        <v>3292</v>
      </c>
      <c r="C470" t="s">
        <v>3301</v>
      </c>
      <c r="D470" t="s">
        <v>3302</v>
      </c>
      <c r="E470" t="s">
        <v>1006</v>
      </c>
      <c r="F470" t="s">
        <v>3965</v>
      </c>
      <c r="G470">
        <v>105</v>
      </c>
      <c r="H470">
        <v>0</v>
      </c>
      <c r="I470">
        <v>0.42</v>
      </c>
      <c r="J470">
        <v>0</v>
      </c>
      <c r="K470">
        <v>0</v>
      </c>
      <c r="L470">
        <v>0.42</v>
      </c>
      <c r="M470">
        <v>0</v>
      </c>
      <c r="N470">
        <v>0</v>
      </c>
      <c r="O470">
        <v>0</v>
      </c>
      <c r="P470">
        <v>0</v>
      </c>
      <c r="Q470">
        <v>0</v>
      </c>
      <c r="R470" t="s">
        <v>5935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">
        <v>1006</v>
      </c>
      <c r="AD470">
        <v>0</v>
      </c>
      <c r="AE470">
        <v>0</v>
      </c>
      <c r="AF470" t="s">
        <v>1006</v>
      </c>
      <c r="AG470" t="s">
        <v>5935</v>
      </c>
      <c r="AH470">
        <v>4</v>
      </c>
      <c r="AI470">
        <v>0</v>
      </c>
      <c r="AJ470" t="s">
        <v>86</v>
      </c>
      <c r="AK470" t="s">
        <v>86</v>
      </c>
      <c r="AL470" t="s">
        <v>86</v>
      </c>
      <c r="AM470" t="s">
        <v>1006</v>
      </c>
      <c r="AN470" t="s">
        <v>5935</v>
      </c>
      <c r="AO470" t="s">
        <v>5935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 t="s">
        <v>1006</v>
      </c>
      <c r="AZ470" t="s">
        <v>1006</v>
      </c>
      <c r="BA470" t="s">
        <v>1006</v>
      </c>
      <c r="BB470" t="s">
        <v>1006</v>
      </c>
      <c r="BC470" t="s">
        <v>1006</v>
      </c>
      <c r="BD470" t="s">
        <v>1006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 t="s">
        <v>5935</v>
      </c>
      <c r="BM470">
        <v>0</v>
      </c>
      <c r="BN470">
        <v>0</v>
      </c>
      <c r="BO470">
        <v>0</v>
      </c>
    </row>
    <row r="471" spans="1:67">
      <c r="A471" t="s">
        <v>72</v>
      </c>
      <c r="B471" t="s">
        <v>484</v>
      </c>
      <c r="C471" t="s">
        <v>3559</v>
      </c>
      <c r="D471" t="s">
        <v>3560</v>
      </c>
      <c r="E471" t="s">
        <v>1006</v>
      </c>
      <c r="F471" t="s">
        <v>3967</v>
      </c>
      <c r="G471">
        <v>30</v>
      </c>
      <c r="H471">
        <v>1</v>
      </c>
      <c r="I471">
        <v>0.21</v>
      </c>
      <c r="J471">
        <v>0</v>
      </c>
      <c r="K471">
        <v>0</v>
      </c>
      <c r="L471">
        <v>0.21</v>
      </c>
      <c r="M471">
        <v>0</v>
      </c>
      <c r="N471">
        <v>0</v>
      </c>
      <c r="O471">
        <v>0</v>
      </c>
      <c r="P471">
        <v>0</v>
      </c>
      <c r="Q471">
        <v>0</v>
      </c>
      <c r="R471" t="s">
        <v>5935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">
        <v>1006</v>
      </c>
      <c r="AD471">
        <v>0</v>
      </c>
      <c r="AE471">
        <v>0</v>
      </c>
      <c r="AF471" t="s">
        <v>1218</v>
      </c>
      <c r="AG471">
        <v>0.21</v>
      </c>
      <c r="AH471">
        <v>7</v>
      </c>
      <c r="AI471">
        <v>0</v>
      </c>
      <c r="AJ471" t="s">
        <v>86</v>
      </c>
      <c r="AK471" t="s">
        <v>86</v>
      </c>
      <c r="AL471" t="s">
        <v>86</v>
      </c>
      <c r="AM471" t="s">
        <v>1006</v>
      </c>
      <c r="AN471" t="s">
        <v>5935</v>
      </c>
      <c r="AO471" t="s">
        <v>5935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 t="s">
        <v>1006</v>
      </c>
      <c r="AZ471" t="s">
        <v>1006</v>
      </c>
      <c r="BA471" t="s">
        <v>1006</v>
      </c>
      <c r="BB471" t="s">
        <v>1006</v>
      </c>
      <c r="BC471" t="s">
        <v>1006</v>
      </c>
      <c r="BD471" t="s">
        <v>1006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 t="s">
        <v>5935</v>
      </c>
      <c r="BM471">
        <v>0</v>
      </c>
      <c r="BN471">
        <v>0</v>
      </c>
      <c r="BO471">
        <v>0</v>
      </c>
    </row>
    <row r="472" spans="1:67">
      <c r="A472" t="s">
        <v>72</v>
      </c>
      <c r="B472" t="s">
        <v>2353</v>
      </c>
      <c r="C472" t="s">
        <v>3562</v>
      </c>
      <c r="D472" t="s">
        <v>3563</v>
      </c>
      <c r="E472" t="s">
        <v>1006</v>
      </c>
      <c r="F472" t="s">
        <v>3968</v>
      </c>
      <c r="G472">
        <v>724</v>
      </c>
      <c r="H472">
        <v>12</v>
      </c>
      <c r="I472">
        <v>4.98</v>
      </c>
      <c r="J472">
        <v>0</v>
      </c>
      <c r="K472">
        <v>0</v>
      </c>
      <c r="L472">
        <v>4.98</v>
      </c>
      <c r="M472">
        <v>0</v>
      </c>
      <c r="N472">
        <v>0</v>
      </c>
      <c r="O472">
        <v>0</v>
      </c>
      <c r="P472">
        <v>0</v>
      </c>
      <c r="Q472">
        <v>0</v>
      </c>
      <c r="R472" t="s">
        <v>5935</v>
      </c>
      <c r="S472">
        <v>15.46</v>
      </c>
      <c r="T472">
        <v>0</v>
      </c>
      <c r="U472">
        <v>0</v>
      </c>
      <c r="V472">
        <v>15.46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">
        <v>1006</v>
      </c>
      <c r="AD472">
        <v>15.46</v>
      </c>
      <c r="AE472">
        <v>0</v>
      </c>
      <c r="AF472" t="s">
        <v>125</v>
      </c>
      <c r="AG472">
        <v>0.42</v>
      </c>
      <c r="AH472">
        <v>6.88</v>
      </c>
      <c r="AI472">
        <v>3.1</v>
      </c>
      <c r="AJ472" t="s">
        <v>7437</v>
      </c>
      <c r="AK472" t="s">
        <v>86</v>
      </c>
      <c r="AL472" t="s">
        <v>86</v>
      </c>
      <c r="AM472" t="s">
        <v>86</v>
      </c>
      <c r="AN472" t="s">
        <v>5935</v>
      </c>
      <c r="AO472" t="s">
        <v>5935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 t="s">
        <v>1006</v>
      </c>
      <c r="AZ472" t="s">
        <v>1006</v>
      </c>
      <c r="BA472" t="s">
        <v>1006</v>
      </c>
      <c r="BB472" t="s">
        <v>1006</v>
      </c>
      <c r="BC472" t="s">
        <v>1006</v>
      </c>
      <c r="BD472" t="s">
        <v>1006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 t="s">
        <v>5935</v>
      </c>
      <c r="BM472">
        <v>0</v>
      </c>
      <c r="BN472">
        <v>0</v>
      </c>
      <c r="BO472">
        <v>0</v>
      </c>
    </row>
    <row r="473" spans="1:67">
      <c r="A473" t="s">
        <v>72</v>
      </c>
      <c r="B473" t="s">
        <v>2333</v>
      </c>
      <c r="C473" t="s">
        <v>2334</v>
      </c>
      <c r="D473" t="s">
        <v>2335</v>
      </c>
      <c r="E473" t="s">
        <v>1006</v>
      </c>
      <c r="F473" t="s">
        <v>3969</v>
      </c>
      <c r="G473">
        <v>46</v>
      </c>
      <c r="H473">
        <v>0</v>
      </c>
      <c r="I473">
        <v>0.44</v>
      </c>
      <c r="J473">
        <v>0</v>
      </c>
      <c r="K473">
        <v>0</v>
      </c>
      <c r="L473">
        <v>0.44</v>
      </c>
      <c r="M473">
        <v>0</v>
      </c>
      <c r="N473">
        <v>0</v>
      </c>
      <c r="O473">
        <v>0</v>
      </c>
      <c r="P473">
        <v>0</v>
      </c>
      <c r="Q473">
        <v>0</v>
      </c>
      <c r="R473" t="s">
        <v>5935</v>
      </c>
      <c r="S473">
        <v>5</v>
      </c>
      <c r="T473">
        <v>0</v>
      </c>
      <c r="U473">
        <v>0</v>
      </c>
      <c r="V473">
        <v>5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">
        <v>1006</v>
      </c>
      <c r="AD473">
        <v>5</v>
      </c>
      <c r="AE473">
        <v>0</v>
      </c>
      <c r="AF473" t="s">
        <v>1006</v>
      </c>
      <c r="AG473" t="s">
        <v>5935</v>
      </c>
      <c r="AH473">
        <v>9.57</v>
      </c>
      <c r="AI473">
        <v>11.36</v>
      </c>
      <c r="AJ473" t="s">
        <v>8181</v>
      </c>
      <c r="AK473" t="s">
        <v>86</v>
      </c>
      <c r="AL473" t="s">
        <v>86</v>
      </c>
      <c r="AM473" t="s">
        <v>86</v>
      </c>
      <c r="AN473" t="s">
        <v>5935</v>
      </c>
      <c r="AO473" t="s">
        <v>5935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 t="s">
        <v>1006</v>
      </c>
      <c r="AZ473" t="s">
        <v>1006</v>
      </c>
      <c r="BA473" t="s">
        <v>1006</v>
      </c>
      <c r="BB473" t="s">
        <v>1006</v>
      </c>
      <c r="BC473" t="s">
        <v>1006</v>
      </c>
      <c r="BD473" t="s">
        <v>1006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 t="s">
        <v>5935</v>
      </c>
      <c r="BM473">
        <v>0</v>
      </c>
      <c r="BN473">
        <v>0</v>
      </c>
      <c r="BO473">
        <v>0</v>
      </c>
    </row>
    <row r="474" spans="1:67">
      <c r="A474" t="s">
        <v>72</v>
      </c>
      <c r="B474" t="s">
        <v>1085</v>
      </c>
      <c r="C474" t="s">
        <v>1086</v>
      </c>
      <c r="D474" t="s">
        <v>1087</v>
      </c>
      <c r="E474" t="s">
        <v>1006</v>
      </c>
      <c r="F474" t="s">
        <v>3970</v>
      </c>
      <c r="G474">
        <v>11</v>
      </c>
      <c r="H474">
        <v>1</v>
      </c>
      <c r="I474">
        <v>0.24</v>
      </c>
      <c r="J474">
        <v>0</v>
      </c>
      <c r="K474">
        <v>0</v>
      </c>
      <c r="L474">
        <v>0.24</v>
      </c>
      <c r="M474">
        <v>0</v>
      </c>
      <c r="N474">
        <v>0</v>
      </c>
      <c r="O474">
        <v>0</v>
      </c>
      <c r="P474">
        <v>0</v>
      </c>
      <c r="Q474">
        <v>0</v>
      </c>
      <c r="R474" t="s">
        <v>5935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">
        <v>1006</v>
      </c>
      <c r="AD474">
        <v>0</v>
      </c>
      <c r="AE474">
        <v>0</v>
      </c>
      <c r="AF474" t="s">
        <v>5465</v>
      </c>
      <c r="AG474">
        <v>0.24</v>
      </c>
      <c r="AH474">
        <v>21.82</v>
      </c>
      <c r="AI474">
        <v>0</v>
      </c>
      <c r="AJ474" t="s">
        <v>86</v>
      </c>
      <c r="AK474" t="s">
        <v>86</v>
      </c>
      <c r="AL474" t="s">
        <v>86</v>
      </c>
      <c r="AM474" t="s">
        <v>1006</v>
      </c>
      <c r="AN474" t="s">
        <v>5935</v>
      </c>
      <c r="AO474" t="s">
        <v>5935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 t="s">
        <v>1006</v>
      </c>
      <c r="AZ474" t="s">
        <v>1006</v>
      </c>
      <c r="BA474" t="s">
        <v>1006</v>
      </c>
      <c r="BB474" t="s">
        <v>1006</v>
      </c>
      <c r="BC474" t="s">
        <v>1006</v>
      </c>
      <c r="BD474" t="s">
        <v>1006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 t="s">
        <v>5935</v>
      </c>
      <c r="BM474">
        <v>0</v>
      </c>
      <c r="BN474">
        <v>0</v>
      </c>
      <c r="BO474">
        <v>0</v>
      </c>
    </row>
    <row r="475" spans="1:67">
      <c r="A475" t="s">
        <v>72</v>
      </c>
      <c r="B475" t="s">
        <v>411</v>
      </c>
      <c r="C475" t="s">
        <v>412</v>
      </c>
      <c r="D475" t="s">
        <v>413</v>
      </c>
      <c r="E475" t="s">
        <v>1006</v>
      </c>
      <c r="F475" t="s">
        <v>3971</v>
      </c>
      <c r="G475">
        <v>62</v>
      </c>
      <c r="H475">
        <v>1</v>
      </c>
      <c r="I475">
        <v>0.73</v>
      </c>
      <c r="J475">
        <v>0</v>
      </c>
      <c r="K475">
        <v>0</v>
      </c>
      <c r="L475">
        <v>0.73</v>
      </c>
      <c r="M475">
        <v>0</v>
      </c>
      <c r="N475">
        <v>0</v>
      </c>
      <c r="O475">
        <v>0</v>
      </c>
      <c r="P475">
        <v>0</v>
      </c>
      <c r="Q475">
        <v>0</v>
      </c>
      <c r="R475" t="s">
        <v>5935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">
        <v>1006</v>
      </c>
      <c r="AD475">
        <v>0</v>
      </c>
      <c r="AE475">
        <v>0</v>
      </c>
      <c r="AF475" t="s">
        <v>1448</v>
      </c>
      <c r="AG475">
        <v>0.73</v>
      </c>
      <c r="AH475">
        <v>11.77</v>
      </c>
      <c r="AI475">
        <v>0</v>
      </c>
      <c r="AJ475" t="s">
        <v>86</v>
      </c>
      <c r="AK475" t="s">
        <v>86</v>
      </c>
      <c r="AL475" t="s">
        <v>86</v>
      </c>
      <c r="AM475" t="s">
        <v>1006</v>
      </c>
      <c r="AN475" t="s">
        <v>5935</v>
      </c>
      <c r="AO475" t="s">
        <v>5935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 t="s">
        <v>1006</v>
      </c>
      <c r="AZ475" t="s">
        <v>1006</v>
      </c>
      <c r="BA475" t="s">
        <v>1006</v>
      </c>
      <c r="BB475" t="s">
        <v>1006</v>
      </c>
      <c r="BC475" t="s">
        <v>1006</v>
      </c>
      <c r="BD475" t="s">
        <v>1006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 t="s">
        <v>5935</v>
      </c>
      <c r="BM475">
        <v>0</v>
      </c>
      <c r="BN475">
        <v>0</v>
      </c>
      <c r="BO475">
        <v>0</v>
      </c>
    </row>
    <row r="476" spans="1:67">
      <c r="A476" t="s">
        <v>72</v>
      </c>
      <c r="B476" t="s">
        <v>1922</v>
      </c>
      <c r="C476" t="s">
        <v>5935</v>
      </c>
      <c r="D476" t="s">
        <v>5935</v>
      </c>
      <c r="E476" t="s">
        <v>1006</v>
      </c>
      <c r="F476" t="s">
        <v>3973</v>
      </c>
      <c r="G476">
        <v>134</v>
      </c>
      <c r="H476">
        <v>0</v>
      </c>
      <c r="I476">
        <v>0.2</v>
      </c>
      <c r="J476">
        <v>0</v>
      </c>
      <c r="K476">
        <v>0</v>
      </c>
      <c r="L476">
        <v>0.2</v>
      </c>
      <c r="M476">
        <v>0</v>
      </c>
      <c r="N476">
        <v>0</v>
      </c>
      <c r="O476">
        <v>0</v>
      </c>
      <c r="P476">
        <v>0</v>
      </c>
      <c r="Q476">
        <v>0</v>
      </c>
      <c r="R476" t="s">
        <v>5935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">
        <v>1006</v>
      </c>
      <c r="AD476">
        <v>0</v>
      </c>
      <c r="AE476">
        <v>0</v>
      </c>
      <c r="AF476" t="s">
        <v>1006</v>
      </c>
      <c r="AG476" t="s">
        <v>5935</v>
      </c>
      <c r="AH476">
        <v>1.49</v>
      </c>
      <c r="AI476">
        <v>0</v>
      </c>
      <c r="AJ476" t="s">
        <v>86</v>
      </c>
      <c r="AK476" t="s">
        <v>86</v>
      </c>
      <c r="AL476" t="s">
        <v>86</v>
      </c>
      <c r="AM476" t="s">
        <v>1006</v>
      </c>
      <c r="AN476" t="s">
        <v>5935</v>
      </c>
      <c r="AO476" t="s">
        <v>5935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 t="s">
        <v>1006</v>
      </c>
      <c r="AZ476" t="s">
        <v>1006</v>
      </c>
      <c r="BA476" t="s">
        <v>1006</v>
      </c>
      <c r="BB476" t="s">
        <v>1006</v>
      </c>
      <c r="BC476" t="s">
        <v>1006</v>
      </c>
      <c r="BD476" t="s">
        <v>1006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 t="s">
        <v>5935</v>
      </c>
      <c r="BM476">
        <v>0</v>
      </c>
      <c r="BN476">
        <v>0</v>
      </c>
      <c r="BO476">
        <v>0</v>
      </c>
    </row>
    <row r="477" spans="1:67">
      <c r="A477" t="s">
        <v>72</v>
      </c>
      <c r="B477" t="s">
        <v>3109</v>
      </c>
      <c r="C477" t="s">
        <v>3981</v>
      </c>
      <c r="D477" t="s">
        <v>3982</v>
      </c>
      <c r="E477" t="s">
        <v>900</v>
      </c>
      <c r="F477" t="s">
        <v>3982</v>
      </c>
      <c r="G477">
        <v>238</v>
      </c>
      <c r="H477">
        <v>5</v>
      </c>
      <c r="I477">
        <v>2.57</v>
      </c>
      <c r="J477">
        <v>0</v>
      </c>
      <c r="K477">
        <v>0</v>
      </c>
      <c r="L477">
        <v>2.57</v>
      </c>
      <c r="M477">
        <v>0</v>
      </c>
      <c r="N477">
        <v>0</v>
      </c>
      <c r="O477">
        <v>0</v>
      </c>
      <c r="P477">
        <v>0</v>
      </c>
      <c r="Q477">
        <v>0</v>
      </c>
      <c r="R477" t="s">
        <v>5935</v>
      </c>
      <c r="S477">
        <v>10.31</v>
      </c>
      <c r="T477">
        <v>0</v>
      </c>
      <c r="U477">
        <v>0</v>
      </c>
      <c r="V477">
        <v>10.31</v>
      </c>
      <c r="W477">
        <v>0</v>
      </c>
      <c r="X477">
        <v>1</v>
      </c>
      <c r="Y477">
        <v>0</v>
      </c>
      <c r="Z477">
        <v>0</v>
      </c>
      <c r="AA477">
        <v>1</v>
      </c>
      <c r="AB477">
        <v>0</v>
      </c>
      <c r="AC477" t="s">
        <v>86</v>
      </c>
      <c r="AD477">
        <v>10.31</v>
      </c>
      <c r="AE477">
        <v>1</v>
      </c>
      <c r="AF477" t="s">
        <v>3523</v>
      </c>
      <c r="AG477">
        <v>0.51</v>
      </c>
      <c r="AH477">
        <v>10.8</v>
      </c>
      <c r="AI477">
        <v>4.01</v>
      </c>
      <c r="AJ477" t="s">
        <v>567</v>
      </c>
      <c r="AK477" t="s">
        <v>86</v>
      </c>
      <c r="AL477" t="s">
        <v>86</v>
      </c>
      <c r="AM477" t="s">
        <v>86</v>
      </c>
      <c r="AN477">
        <v>2.57</v>
      </c>
      <c r="AO477" t="s">
        <v>5935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 t="s">
        <v>1006</v>
      </c>
      <c r="AZ477" t="s">
        <v>1006</v>
      </c>
      <c r="BA477" t="s">
        <v>1006</v>
      </c>
      <c r="BB477" t="s">
        <v>1006</v>
      </c>
      <c r="BC477" t="s">
        <v>1006</v>
      </c>
      <c r="BD477" t="s">
        <v>1006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 t="s">
        <v>5935</v>
      </c>
      <c r="BM477">
        <v>0</v>
      </c>
      <c r="BN477">
        <v>0</v>
      </c>
      <c r="BO477">
        <v>0</v>
      </c>
    </row>
    <row r="478" spans="1:67">
      <c r="A478" t="s">
        <v>72</v>
      </c>
      <c r="B478" t="s">
        <v>2668</v>
      </c>
      <c r="C478" t="s">
        <v>2669</v>
      </c>
      <c r="D478" t="s">
        <v>2670</v>
      </c>
      <c r="E478" t="s">
        <v>1006</v>
      </c>
      <c r="F478" t="s">
        <v>2670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 t="s">
        <v>5935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 t="s">
        <v>1006</v>
      </c>
      <c r="AD478">
        <v>0</v>
      </c>
      <c r="AE478">
        <v>0</v>
      </c>
      <c r="AF478" t="s">
        <v>1006</v>
      </c>
      <c r="AG478" t="s">
        <v>5935</v>
      </c>
      <c r="AH478" t="s">
        <v>5935</v>
      </c>
      <c r="AI478">
        <v>0</v>
      </c>
      <c r="AJ478" t="s">
        <v>1006</v>
      </c>
      <c r="AK478" t="s">
        <v>1006</v>
      </c>
      <c r="AL478" t="s">
        <v>1006</v>
      </c>
      <c r="AM478" t="s">
        <v>1006</v>
      </c>
      <c r="AN478" t="s">
        <v>5935</v>
      </c>
      <c r="AO478" t="s">
        <v>5935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 t="s">
        <v>3365</v>
      </c>
      <c r="AZ478" t="s">
        <v>3365</v>
      </c>
      <c r="BA478" t="s">
        <v>3365</v>
      </c>
      <c r="BB478" t="s">
        <v>1006</v>
      </c>
      <c r="BC478" t="s">
        <v>1006</v>
      </c>
      <c r="BD478" t="s">
        <v>1006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 t="s">
        <v>5935</v>
      </c>
      <c r="BM478">
        <v>0</v>
      </c>
      <c r="BN478">
        <v>0</v>
      </c>
      <c r="BO478">
        <v>0</v>
      </c>
    </row>
    <row r="479" spans="1:67">
      <c r="A479" t="s">
        <v>72</v>
      </c>
      <c r="B479" t="s">
        <v>3208</v>
      </c>
      <c r="C479" t="s">
        <v>3209</v>
      </c>
      <c r="D479" t="s">
        <v>3210</v>
      </c>
      <c r="E479" t="s">
        <v>1006</v>
      </c>
      <c r="F479" t="s">
        <v>3210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 t="s">
        <v>5935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">
        <v>1006</v>
      </c>
      <c r="AD479">
        <v>0</v>
      </c>
      <c r="AE479">
        <v>0</v>
      </c>
      <c r="AF479" t="s">
        <v>1006</v>
      </c>
      <c r="AG479" t="s">
        <v>5935</v>
      </c>
      <c r="AH479" t="s">
        <v>5935</v>
      </c>
      <c r="AI479">
        <v>0</v>
      </c>
      <c r="AJ479" t="s">
        <v>1006</v>
      </c>
      <c r="AK479" t="s">
        <v>1006</v>
      </c>
      <c r="AL479" t="s">
        <v>1006</v>
      </c>
      <c r="AM479" t="s">
        <v>1006</v>
      </c>
      <c r="AN479" t="s">
        <v>5935</v>
      </c>
      <c r="AO479" t="s">
        <v>5935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 t="s">
        <v>3365</v>
      </c>
      <c r="AZ479" t="s">
        <v>3365</v>
      </c>
      <c r="BA479" t="s">
        <v>3365</v>
      </c>
      <c r="BB479" t="s">
        <v>1006</v>
      </c>
      <c r="BC479" t="s">
        <v>1006</v>
      </c>
      <c r="BD479" t="s">
        <v>1006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 t="s">
        <v>5935</v>
      </c>
      <c r="BM479">
        <v>0</v>
      </c>
      <c r="BN479">
        <v>0</v>
      </c>
      <c r="BO479">
        <v>0</v>
      </c>
    </row>
    <row r="480" spans="1:67">
      <c r="A480" t="s">
        <v>72</v>
      </c>
      <c r="B480" t="s">
        <v>3026</v>
      </c>
      <c r="C480" t="s">
        <v>8182</v>
      </c>
      <c r="D480" t="s">
        <v>3028</v>
      </c>
      <c r="E480" t="s">
        <v>1006</v>
      </c>
      <c r="F480" t="s">
        <v>3028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 t="s">
        <v>5935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">
        <v>1006</v>
      </c>
      <c r="AD480">
        <v>0</v>
      </c>
      <c r="AE480">
        <v>0</v>
      </c>
      <c r="AF480" t="s">
        <v>1006</v>
      </c>
      <c r="AG480" t="s">
        <v>5935</v>
      </c>
      <c r="AH480" t="s">
        <v>5935</v>
      </c>
      <c r="AI480">
        <v>0</v>
      </c>
      <c r="AJ480" t="s">
        <v>1006</v>
      </c>
      <c r="AK480" t="s">
        <v>1006</v>
      </c>
      <c r="AL480" t="s">
        <v>1006</v>
      </c>
      <c r="AM480" t="s">
        <v>1006</v>
      </c>
      <c r="AN480" t="s">
        <v>5935</v>
      </c>
      <c r="AO480" t="s">
        <v>5935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 t="s">
        <v>3365</v>
      </c>
      <c r="AZ480" t="s">
        <v>3365</v>
      </c>
      <c r="BA480" t="s">
        <v>3365</v>
      </c>
      <c r="BB480" t="s">
        <v>1006</v>
      </c>
      <c r="BC480" t="s">
        <v>1006</v>
      </c>
      <c r="BD480" t="s">
        <v>1006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 t="s">
        <v>5935</v>
      </c>
      <c r="BM480">
        <v>0</v>
      </c>
      <c r="BN480">
        <v>0</v>
      </c>
      <c r="BO480">
        <v>0</v>
      </c>
    </row>
    <row r="481" spans="1:67">
      <c r="A481" t="s">
        <v>72</v>
      </c>
      <c r="B481" t="s">
        <v>3713</v>
      </c>
      <c r="C481" t="s">
        <v>3985</v>
      </c>
      <c r="D481" t="s">
        <v>3986</v>
      </c>
      <c r="E481" t="s">
        <v>1006</v>
      </c>
      <c r="F481" t="s">
        <v>3986</v>
      </c>
      <c r="G481">
        <v>9</v>
      </c>
      <c r="H481">
        <v>0</v>
      </c>
      <c r="I481">
        <v>0.07</v>
      </c>
      <c r="J481">
        <v>0</v>
      </c>
      <c r="K481">
        <v>0</v>
      </c>
      <c r="L481">
        <v>0.07</v>
      </c>
      <c r="M481">
        <v>0</v>
      </c>
      <c r="N481">
        <v>0</v>
      </c>
      <c r="O481">
        <v>0</v>
      </c>
      <c r="P481">
        <v>0</v>
      </c>
      <c r="Q481">
        <v>0</v>
      </c>
      <c r="R481" t="s">
        <v>5935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">
        <v>1006</v>
      </c>
      <c r="AD481">
        <v>0</v>
      </c>
      <c r="AE481">
        <v>0</v>
      </c>
      <c r="AF481" t="s">
        <v>1006</v>
      </c>
      <c r="AG481" t="s">
        <v>5935</v>
      </c>
      <c r="AH481">
        <v>7.78</v>
      </c>
      <c r="AI481">
        <v>0</v>
      </c>
      <c r="AJ481" t="s">
        <v>86</v>
      </c>
      <c r="AK481" t="s">
        <v>86</v>
      </c>
      <c r="AL481" t="s">
        <v>86</v>
      </c>
      <c r="AM481" t="s">
        <v>1006</v>
      </c>
      <c r="AN481" t="s">
        <v>5935</v>
      </c>
      <c r="AO481" t="s">
        <v>5935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 t="s">
        <v>1006</v>
      </c>
      <c r="AZ481" t="s">
        <v>1006</v>
      </c>
      <c r="BA481" t="s">
        <v>1006</v>
      </c>
      <c r="BB481" t="s">
        <v>1006</v>
      </c>
      <c r="BC481" t="s">
        <v>1006</v>
      </c>
      <c r="BD481" t="s">
        <v>1006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 t="s">
        <v>5935</v>
      </c>
      <c r="BM481">
        <v>0</v>
      </c>
      <c r="BN481">
        <v>0</v>
      </c>
      <c r="BO481">
        <v>0</v>
      </c>
    </row>
    <row r="482" spans="1:67">
      <c r="A482" t="s">
        <v>72</v>
      </c>
      <c r="B482" t="s">
        <v>3653</v>
      </c>
      <c r="C482" t="s">
        <v>3987</v>
      </c>
      <c r="D482" t="s">
        <v>3988</v>
      </c>
      <c r="E482" t="s">
        <v>1006</v>
      </c>
      <c r="F482" t="s">
        <v>3988</v>
      </c>
      <c r="G482">
        <v>17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 t="s">
        <v>5935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">
        <v>1006</v>
      </c>
      <c r="AD482">
        <v>0</v>
      </c>
      <c r="AE482">
        <v>0</v>
      </c>
      <c r="AF482" t="s">
        <v>1006</v>
      </c>
      <c r="AG482" t="s">
        <v>5935</v>
      </c>
      <c r="AH482">
        <v>0</v>
      </c>
      <c r="AI482">
        <v>0</v>
      </c>
      <c r="AJ482" t="s">
        <v>1006</v>
      </c>
      <c r="AK482" t="s">
        <v>1006</v>
      </c>
      <c r="AL482" t="s">
        <v>1006</v>
      </c>
      <c r="AM482" t="s">
        <v>1006</v>
      </c>
      <c r="AN482" t="s">
        <v>5935</v>
      </c>
      <c r="AO482" t="s">
        <v>5935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 t="s">
        <v>1006</v>
      </c>
      <c r="AZ482" t="s">
        <v>1006</v>
      </c>
      <c r="BA482" t="s">
        <v>1006</v>
      </c>
      <c r="BB482" t="s">
        <v>1006</v>
      </c>
      <c r="BC482" t="s">
        <v>1006</v>
      </c>
      <c r="BD482" t="s">
        <v>1006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 t="s">
        <v>5935</v>
      </c>
      <c r="BM482">
        <v>0</v>
      </c>
      <c r="BN482">
        <v>0</v>
      </c>
      <c r="BO482">
        <v>0</v>
      </c>
    </row>
    <row r="483" spans="1:67">
      <c r="A483" t="s">
        <v>72</v>
      </c>
      <c r="B483" t="s">
        <v>3002</v>
      </c>
      <c r="C483" t="s">
        <v>5877</v>
      </c>
      <c r="D483" t="s">
        <v>3004</v>
      </c>
      <c r="E483" t="s">
        <v>1006</v>
      </c>
      <c r="F483" t="s">
        <v>3004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 t="s">
        <v>5935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">
        <v>1006</v>
      </c>
      <c r="AD483">
        <v>0</v>
      </c>
      <c r="AE483">
        <v>0</v>
      </c>
      <c r="AF483" t="s">
        <v>1006</v>
      </c>
      <c r="AG483" t="s">
        <v>5935</v>
      </c>
      <c r="AH483" t="s">
        <v>5935</v>
      </c>
      <c r="AI483">
        <v>0</v>
      </c>
      <c r="AJ483" t="s">
        <v>1006</v>
      </c>
      <c r="AK483" t="s">
        <v>1006</v>
      </c>
      <c r="AL483" t="s">
        <v>1006</v>
      </c>
      <c r="AM483" t="s">
        <v>1006</v>
      </c>
      <c r="AN483" t="s">
        <v>5935</v>
      </c>
      <c r="AO483" t="s">
        <v>5935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 t="s">
        <v>3365</v>
      </c>
      <c r="AZ483" t="s">
        <v>3365</v>
      </c>
      <c r="BA483" t="s">
        <v>3365</v>
      </c>
      <c r="BB483" t="s">
        <v>1006</v>
      </c>
      <c r="BC483" t="s">
        <v>1006</v>
      </c>
      <c r="BD483" t="s">
        <v>1006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 t="s">
        <v>5935</v>
      </c>
      <c r="BM483">
        <v>0</v>
      </c>
      <c r="BN483">
        <v>0</v>
      </c>
      <c r="BO483">
        <v>0</v>
      </c>
    </row>
    <row r="484" spans="1:67">
      <c r="A484" t="s">
        <v>72</v>
      </c>
      <c r="B484" t="s">
        <v>4130</v>
      </c>
      <c r="C484" t="s">
        <v>4131</v>
      </c>
      <c r="D484" t="s">
        <v>4132</v>
      </c>
      <c r="E484" t="s">
        <v>1006</v>
      </c>
      <c r="F484" t="s">
        <v>4132</v>
      </c>
      <c r="G484">
        <v>324</v>
      </c>
      <c r="H484">
        <v>3</v>
      </c>
      <c r="I484">
        <v>2.35</v>
      </c>
      <c r="J484">
        <v>2.35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 t="s">
        <v>5935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">
        <v>1006</v>
      </c>
      <c r="AD484">
        <v>0</v>
      </c>
      <c r="AE484">
        <v>0</v>
      </c>
      <c r="AF484" t="s">
        <v>714</v>
      </c>
      <c r="AG484">
        <v>0.78</v>
      </c>
      <c r="AH484">
        <v>7.25</v>
      </c>
      <c r="AI484">
        <v>0</v>
      </c>
      <c r="AJ484" t="s">
        <v>86</v>
      </c>
      <c r="AK484" t="s">
        <v>86</v>
      </c>
      <c r="AL484" t="s">
        <v>86</v>
      </c>
      <c r="AM484" t="s">
        <v>1006</v>
      </c>
      <c r="AN484" t="s">
        <v>5935</v>
      </c>
      <c r="AO484" t="s">
        <v>5935</v>
      </c>
      <c r="AP484">
        <v>1</v>
      </c>
      <c r="AQ484">
        <v>1</v>
      </c>
      <c r="AR484">
        <v>1</v>
      </c>
      <c r="AS484">
        <v>0.1</v>
      </c>
      <c r="AT484">
        <v>0.1</v>
      </c>
      <c r="AU484">
        <v>0</v>
      </c>
      <c r="AV484">
        <v>0</v>
      </c>
      <c r="AW484">
        <v>0</v>
      </c>
      <c r="AX484">
        <v>0</v>
      </c>
      <c r="AY484" t="s">
        <v>1006</v>
      </c>
      <c r="AZ484" t="s">
        <v>1006</v>
      </c>
      <c r="BA484" t="s">
        <v>1006</v>
      </c>
      <c r="BB484" t="s">
        <v>1006</v>
      </c>
      <c r="BC484" t="s">
        <v>1006</v>
      </c>
      <c r="BD484" t="s">
        <v>1006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 t="s">
        <v>5935</v>
      </c>
      <c r="BM484">
        <v>0</v>
      </c>
      <c r="BN484">
        <v>0</v>
      </c>
      <c r="BO484">
        <v>0</v>
      </c>
    </row>
    <row r="485" spans="1:67">
      <c r="A485" t="s">
        <v>72</v>
      </c>
      <c r="B485" t="s">
        <v>4133</v>
      </c>
      <c r="C485" t="s">
        <v>4134</v>
      </c>
      <c r="D485" t="s">
        <v>4135</v>
      </c>
      <c r="E485" t="s">
        <v>1006</v>
      </c>
      <c r="F485" t="s">
        <v>4135</v>
      </c>
      <c r="G485">
        <v>579</v>
      </c>
      <c r="H485">
        <v>1</v>
      </c>
      <c r="I485">
        <v>0.8</v>
      </c>
      <c r="J485">
        <v>0.8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 t="s">
        <v>5935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">
        <v>1006</v>
      </c>
      <c r="AD485">
        <v>0</v>
      </c>
      <c r="AE485">
        <v>0</v>
      </c>
      <c r="AF485" t="s">
        <v>8183</v>
      </c>
      <c r="AG485">
        <v>0.8</v>
      </c>
      <c r="AH485">
        <v>1.38</v>
      </c>
      <c r="AI485">
        <v>0</v>
      </c>
      <c r="AJ485" t="s">
        <v>86</v>
      </c>
      <c r="AK485" t="s">
        <v>86</v>
      </c>
      <c r="AL485" t="s">
        <v>86</v>
      </c>
      <c r="AM485" t="s">
        <v>1006</v>
      </c>
      <c r="AN485" t="s">
        <v>5935</v>
      </c>
      <c r="AO485" t="s">
        <v>5935</v>
      </c>
      <c r="AP485">
        <v>2</v>
      </c>
      <c r="AQ485">
        <v>2</v>
      </c>
      <c r="AR485">
        <v>2</v>
      </c>
      <c r="AS485">
        <v>0.3</v>
      </c>
      <c r="AT485">
        <v>0.1</v>
      </c>
      <c r="AU485">
        <v>0.1</v>
      </c>
      <c r="AV485">
        <v>0</v>
      </c>
      <c r="AW485">
        <v>0</v>
      </c>
      <c r="AX485">
        <v>0</v>
      </c>
      <c r="AY485" t="s">
        <v>1006</v>
      </c>
      <c r="AZ485" t="s">
        <v>1006</v>
      </c>
      <c r="BA485" t="s">
        <v>1006</v>
      </c>
      <c r="BB485" t="s">
        <v>1006</v>
      </c>
      <c r="BC485" t="s">
        <v>1006</v>
      </c>
      <c r="BD485" t="s">
        <v>1006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 t="s">
        <v>5935</v>
      </c>
      <c r="BM485">
        <v>0</v>
      </c>
      <c r="BN485">
        <v>0</v>
      </c>
      <c r="BO485">
        <v>0</v>
      </c>
    </row>
    <row r="486" spans="1:67">
      <c r="A486" t="s">
        <v>72</v>
      </c>
      <c r="B486" t="s">
        <v>4136</v>
      </c>
      <c r="C486" t="s">
        <v>4137</v>
      </c>
      <c r="D486" t="s">
        <v>4138</v>
      </c>
      <c r="E486" t="s">
        <v>1006</v>
      </c>
      <c r="F486" t="s">
        <v>4138</v>
      </c>
      <c r="G486">
        <v>306</v>
      </c>
      <c r="H486">
        <v>1</v>
      </c>
      <c r="I486">
        <v>0.63</v>
      </c>
      <c r="J486">
        <v>0.63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 t="s">
        <v>5935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">
        <v>1006</v>
      </c>
      <c r="AD486">
        <v>0</v>
      </c>
      <c r="AE486">
        <v>0</v>
      </c>
      <c r="AF486" t="s">
        <v>2347</v>
      </c>
      <c r="AG486">
        <v>0.63</v>
      </c>
      <c r="AH486">
        <v>2.06</v>
      </c>
      <c r="AI486">
        <v>0</v>
      </c>
      <c r="AJ486" t="s">
        <v>86</v>
      </c>
      <c r="AK486" t="s">
        <v>86</v>
      </c>
      <c r="AL486" t="s">
        <v>86</v>
      </c>
      <c r="AM486" t="s">
        <v>1006</v>
      </c>
      <c r="AN486" t="s">
        <v>5935</v>
      </c>
      <c r="AO486" t="s">
        <v>5935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 t="s">
        <v>1006</v>
      </c>
      <c r="AZ486" t="s">
        <v>1006</v>
      </c>
      <c r="BA486" t="s">
        <v>1006</v>
      </c>
      <c r="BB486" t="s">
        <v>1006</v>
      </c>
      <c r="BC486" t="s">
        <v>1006</v>
      </c>
      <c r="BD486" t="s">
        <v>1006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 t="s">
        <v>5935</v>
      </c>
      <c r="BM486">
        <v>0</v>
      </c>
      <c r="BN486">
        <v>0</v>
      </c>
      <c r="BO486">
        <v>0</v>
      </c>
    </row>
    <row r="487" spans="1:67">
      <c r="A487" t="s">
        <v>72</v>
      </c>
      <c r="B487" t="s">
        <v>4139</v>
      </c>
      <c r="C487" t="s">
        <v>4140</v>
      </c>
      <c r="D487" t="s">
        <v>4141</v>
      </c>
      <c r="E487" t="s">
        <v>1006</v>
      </c>
      <c r="F487" t="s">
        <v>4141</v>
      </c>
      <c r="G487">
        <v>1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 t="s">
        <v>5935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">
        <v>1006</v>
      </c>
      <c r="AD487">
        <v>0</v>
      </c>
      <c r="AE487">
        <v>0</v>
      </c>
      <c r="AF487" t="s">
        <v>1006</v>
      </c>
      <c r="AG487" t="s">
        <v>5935</v>
      </c>
      <c r="AH487">
        <v>0</v>
      </c>
      <c r="AI487">
        <v>0</v>
      </c>
      <c r="AJ487" t="s">
        <v>1006</v>
      </c>
      <c r="AK487" t="s">
        <v>1006</v>
      </c>
      <c r="AL487" t="s">
        <v>1006</v>
      </c>
      <c r="AM487" t="s">
        <v>1006</v>
      </c>
      <c r="AN487" t="s">
        <v>5935</v>
      </c>
      <c r="AO487" t="s">
        <v>5935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 t="s">
        <v>1006</v>
      </c>
      <c r="AZ487" t="s">
        <v>1006</v>
      </c>
      <c r="BA487" t="s">
        <v>1006</v>
      </c>
      <c r="BB487" t="s">
        <v>1006</v>
      </c>
      <c r="BC487" t="s">
        <v>1006</v>
      </c>
      <c r="BD487" t="s">
        <v>1006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 t="s">
        <v>5935</v>
      </c>
      <c r="BM487">
        <v>0</v>
      </c>
      <c r="BN487">
        <v>0</v>
      </c>
      <c r="BO487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theme="8"/>
  </sheetPr>
  <dimension ref="A1:BP510"/>
  <sheetViews>
    <sheetView workbookViewId="0">
      <selection activeCell="B7" sqref="A1:BP510"/>
    </sheetView>
  </sheetViews>
  <sheetFormatPr defaultColWidth="9" defaultRowHeight="13.5"/>
  <sheetData>
    <row r="1" spans="1:68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B1" t="s">
        <v>57</v>
      </c>
      <c r="BC1" t="s">
        <v>58</v>
      </c>
      <c r="BD1" t="s">
        <v>59</v>
      </c>
      <c r="BE1" t="s">
        <v>60</v>
      </c>
      <c r="BF1" t="s">
        <v>61</v>
      </c>
      <c r="BG1" t="s">
        <v>62</v>
      </c>
      <c r="BH1" t="s">
        <v>63</v>
      </c>
      <c r="BI1" t="s">
        <v>64</v>
      </c>
      <c r="BJ1" t="s">
        <v>65</v>
      </c>
      <c r="BK1" t="s">
        <v>66</v>
      </c>
      <c r="BL1" t="s">
        <v>67</v>
      </c>
      <c r="BM1" t="s">
        <v>68</v>
      </c>
      <c r="BN1" t="s">
        <v>69</v>
      </c>
      <c r="BO1" t="s">
        <v>70</v>
      </c>
      <c r="BP1" t="s">
        <v>71</v>
      </c>
    </row>
    <row r="2" spans="1:68">
      <c r="A2">
        <v>2</v>
      </c>
      <c r="B2" t="str">
        <f>HLOOKUP(B$1,'复制区-每月的广告源数据'!$1:$468,$A2,0)</f>
        <v>创奇-US</v>
      </c>
      <c r="C2" t="str">
        <f>HLOOKUP(C$1,'复制区-每月的广告源数据'!$1:$468,$A2,0)</f>
        <v>B0FGDC13HP</v>
      </c>
      <c r="D2" t="str">
        <f>HLOOKUP(D$1,'复制区-每月的广告源数据'!$1:$468,$A2,0)</f>
        <v>【CQ11577】-黑金40岁干杯漩涡套装-创奇（点胶固定）</v>
      </c>
      <c r="E2" t="str">
        <f>HLOOKUP(E$1,'复制区-每月的广告源数据'!$1:$468,$A2,0)</f>
        <v>CQ11577</v>
      </c>
      <c r="F2" t="str">
        <f>HLOOKUP(F$1,'复制区-每月的广告源数据'!$1:$468,$A2,0)</f>
        <v>27.16%</v>
      </c>
      <c r="G2" t="str">
        <f>HLOOKUP(G$1,'复制区-每月的广告源数据'!$1:$468,$A2,0)</f>
        <v>CQ11577</v>
      </c>
      <c r="H2">
        <f>HLOOKUP(H$1,'复制区-每月的广告源数据'!$1:$468,$A2,0)</f>
        <v>172167</v>
      </c>
      <c r="I2">
        <f>HLOOKUP(I$1,'复制区-每月的广告源数据'!$1:$468,$A2,0)</f>
        <v>718</v>
      </c>
      <c r="J2">
        <f>HLOOKUP(J$1,'复制区-每月的广告源数据'!$1:$468,$A2,0)</f>
        <v>667.6</v>
      </c>
      <c r="K2">
        <f>HLOOKUP(K$1,'复制区-每月的广告源数据'!$1:$468,$A2,0)</f>
        <v>647.67</v>
      </c>
      <c r="L2">
        <f>HLOOKUP(L$1,'复制区-每月的广告源数据'!$1:$468,$A2,0)</f>
        <v>0</v>
      </c>
      <c r="M2">
        <f>HLOOKUP(M$1,'复制区-每月的广告源数据'!$1:$468,$A2,0)</f>
        <v>19.93</v>
      </c>
      <c r="N2">
        <f>HLOOKUP(N$1,'复制区-每月的广告源数据'!$1:$468,$A2,0)</f>
        <v>0</v>
      </c>
      <c r="O2">
        <f>HLOOKUP(O$1,'复制区-每月的广告源数据'!$1:$468,$A2,0)</f>
        <v>0</v>
      </c>
      <c r="P2">
        <f>HLOOKUP(P$1,'复制区-每月的广告源数据'!$1:$468,$A2,0)</f>
        <v>0</v>
      </c>
      <c r="Q2">
        <f>HLOOKUP(Q$1,'复制区-每月的广告源数据'!$1:$468,$A2,0)</f>
        <v>0</v>
      </c>
      <c r="R2">
        <f>HLOOKUP(R$1,'复制区-每月的广告源数据'!$1:$468,$A2,0)</f>
        <v>0</v>
      </c>
      <c r="S2" t="str">
        <f>HLOOKUP(S$1,'复制区-每月的广告源数据'!$1:$468,$A2,0)</f>
        <v/>
      </c>
      <c r="T2">
        <f>HLOOKUP(T$1,'复制区-每月的广告源数据'!$1:$468,$A2,0)</f>
        <v>2581.82</v>
      </c>
      <c r="U2">
        <f>HLOOKUP(U$1,'复制区-每月的广告源数据'!$1:$468,$A2,0)</f>
        <v>2377.92</v>
      </c>
      <c r="V2">
        <f>HLOOKUP(V$1,'复制区-每月的广告源数据'!$1:$468,$A2,0)</f>
        <v>0</v>
      </c>
      <c r="W2">
        <f>HLOOKUP(W$1,'复制区-每月的广告源数据'!$1:$468,$A2,0)</f>
        <v>203.9</v>
      </c>
      <c r="X2">
        <f>HLOOKUP(X$1,'复制区-每月的广告源数据'!$1:$468,$A2,0)</f>
        <v>0</v>
      </c>
      <c r="Y2">
        <f>HLOOKUP(Y$1,'复制区-每月的广告源数据'!$1:$468,$A2,0)</f>
        <v>195</v>
      </c>
      <c r="Z2">
        <f>HLOOKUP(Z$1,'复制区-每月的广告源数据'!$1:$468,$A2,0)</f>
        <v>180</v>
      </c>
      <c r="AA2">
        <f>HLOOKUP(AA$1,'复制区-每月的广告源数据'!$1:$468,$A2,0)</f>
        <v>0</v>
      </c>
      <c r="AB2">
        <f>HLOOKUP(AB$1,'复制区-每月的广告源数据'!$1:$468,$A2,0)</f>
        <v>15</v>
      </c>
      <c r="AC2">
        <f>HLOOKUP(AC$1,'复制区-每月的广告源数据'!$1:$468,$A2,0)</f>
        <v>0</v>
      </c>
      <c r="AD2" t="str">
        <f>HLOOKUP(AD$1,'复制区-每月的广告源数据'!$1:$468,$A2,0)</f>
        <v>34.33%</v>
      </c>
      <c r="AE2">
        <f>HLOOKUP(AE$1,'复制区-每月的广告源数据'!$1:$468,$A2,0)</f>
        <v>2410.33</v>
      </c>
      <c r="AF2">
        <f>HLOOKUP(AF$1,'复制区-每月的广告源数据'!$1:$468,$A2,0)</f>
        <v>181</v>
      </c>
      <c r="AG2" t="str">
        <f>HLOOKUP(AG$1,'复制区-每月的广告源数据'!$1:$468,$A2,0)</f>
        <v>0.42%</v>
      </c>
      <c r="AH2">
        <f>HLOOKUP(AH$1,'复制区-每月的广告源数据'!$1:$468,$A2,0)</f>
        <v>0.93</v>
      </c>
      <c r="AI2">
        <f>HLOOKUP(AI$1,'复制区-每月的广告源数据'!$1:$468,$A2,0)</f>
        <v>3.88</v>
      </c>
      <c r="AJ2">
        <f>HLOOKUP(AJ$1,'复制区-每月的广告源数据'!$1:$468,$A2,0)</f>
        <v>3.87</v>
      </c>
      <c r="AK2" t="str">
        <f>HLOOKUP(AK$1,'复制区-每月的广告源数据'!$1:$468,$A2,0)</f>
        <v>25.86%</v>
      </c>
      <c r="AL2" t="str">
        <f>HLOOKUP(AL$1,'复制区-每月的广告源数据'!$1:$468,$A2,0)</f>
        <v>8.85%</v>
      </c>
      <c r="AM2" t="str">
        <f>HLOOKUP(AM$1,'复制区-每月的广告源数据'!$1:$468,$A2,0)</f>
        <v>8.88%</v>
      </c>
      <c r="AN2" t="str">
        <f>HLOOKUP(AN$1,'复制区-每月的广告源数据'!$1:$468,$A2,0)</f>
        <v>34.35%</v>
      </c>
      <c r="AO2">
        <f>HLOOKUP(AO$1,'复制区-每月的广告源数据'!$1:$468,$A2,0)</f>
        <v>3.42</v>
      </c>
      <c r="AP2">
        <f>HLOOKUP(AP$1,'复制区-每月的广告源数据'!$1:$468,$A2,0)</f>
        <v>1.15</v>
      </c>
      <c r="AQ2">
        <f>HLOOKUP(AQ$1,'复制区-每月的广告源数据'!$1:$468,$A2,0)</f>
        <v>99</v>
      </c>
      <c r="AR2">
        <f>HLOOKUP(AR$1,'复制区-每月的广告源数据'!$1:$468,$A2,0)</f>
        <v>217</v>
      </c>
      <c r="AS2">
        <f>HLOOKUP(AS$1,'复制区-每月的广告源数据'!$1:$468,$A2,0)</f>
        <v>542</v>
      </c>
      <c r="AT2">
        <f>HLOOKUP(AT$1,'复制区-每月的广告源数据'!$1:$468,$A2,0)</f>
        <v>14.1</v>
      </c>
      <c r="AU2">
        <f>HLOOKUP(AU$1,'复制区-每月的广告源数据'!$1:$468,$A2,0)</f>
        <v>15.5</v>
      </c>
      <c r="AV2">
        <f>HLOOKUP(AV$1,'复制区-每月的广告源数据'!$1:$468,$A2,0)</f>
        <v>18.1</v>
      </c>
      <c r="AW2">
        <f>HLOOKUP(AW$1,'复制区-每月的广告源数据'!$1:$468,$A2,0)</f>
        <v>581</v>
      </c>
      <c r="AX2">
        <f>HLOOKUP(AX$1,'复制区-每月的广告源数据'!$1:$468,$A2,0)</f>
        <v>7543.29</v>
      </c>
      <c r="AY2">
        <f>HLOOKUP(AY$1,'复制区-每月的广告源数据'!$1:$468,$A2,0)</f>
        <v>568</v>
      </c>
      <c r="AZ2" t="str">
        <f>HLOOKUP(AZ$1,'复制区-每月的广告源数据'!$1:$468,$A2,0)</f>
        <v>20.54%</v>
      </c>
      <c r="BA2" t="str">
        <f>HLOOKUP(BA$1,'复制区-每月的广告源数据'!$1:$468,$A2,0)</f>
        <v>20.79%</v>
      </c>
      <c r="BB2" t="str">
        <f>HLOOKUP(BB$1,'复制区-每月的广告源数据'!$1:$468,$A2,0)</f>
        <v>19.83%</v>
      </c>
      <c r="BC2" t="str">
        <f>HLOOKUP(BC$1,'复制区-每月的广告源数据'!$1:$468,$A2,0)</f>
        <v>100.00%</v>
      </c>
      <c r="BD2" t="str">
        <f>HLOOKUP(BD$1,'复制区-每月的广告源数据'!$1:$468,$A2,0)</f>
        <v>100.00%</v>
      </c>
      <c r="BE2" t="str">
        <f>HLOOKUP(BE$1,'复制区-每月的广告源数据'!$1:$468,$A2,0)</f>
        <v>100.00%</v>
      </c>
      <c r="BF2">
        <f>HLOOKUP(BF$1,'复制区-每月的广告源数据'!$1:$468,$A2,0)</f>
        <v>7516</v>
      </c>
      <c r="BG2">
        <f>HLOOKUP(BG$1,'复制区-每月的广告源数据'!$1:$468,$A2,0)</f>
        <v>7</v>
      </c>
      <c r="BH2">
        <f>HLOOKUP(BH$1,'复制区-每月的广告源数据'!$1:$468,$A2,0)</f>
        <v>87.03</v>
      </c>
      <c r="BI2">
        <f>HLOOKUP(BI$1,'复制区-每月的广告源数据'!$1:$468,$A2,0)</f>
        <v>7</v>
      </c>
      <c r="BJ2">
        <f>HLOOKUP(BJ$1,'复制区-每月的广告源数据'!$1:$468,$A2,0)</f>
        <v>42</v>
      </c>
      <c r="BK2">
        <f>HLOOKUP(BK$1,'复制区-每月的广告源数据'!$1:$468,$A2,0)</f>
        <v>545.58</v>
      </c>
      <c r="BL2">
        <f>HLOOKUP(BL$1,'复制区-每月的广告源数据'!$1:$468,$A2,0)</f>
        <v>30</v>
      </c>
      <c r="BM2">
        <f>HLOOKUP(BM$1,'复制区-每月的广告源数据'!$1:$468,$A2,0)</f>
        <v>12.94</v>
      </c>
      <c r="BN2">
        <f>HLOOKUP(BN$1,'复制区-每月的广告源数据'!$1:$468,$A2,0)</f>
        <v>19.4</v>
      </c>
      <c r="BO2">
        <f>HLOOKUP(BO$1,'复制区-每月的广告源数据'!$1:$468,$A2,0)</f>
        <v>27.29</v>
      </c>
      <c r="BP2">
        <f>HLOOKUP(BP$1,'复制区-每月的广告源数据'!$1:$468,$A2,0)</f>
        <v>0</v>
      </c>
    </row>
    <row r="3" spans="1:68">
      <c r="A3">
        <v>3</v>
      </c>
      <c r="B3" t="str">
        <f>HLOOKUP(B$1,'复制区-每月的广告源数据'!$1:$468,$A3,0)</f>
        <v>创奇-US</v>
      </c>
      <c r="C3" t="str">
        <f>HLOOKUP(C$1,'复制区-每月的广告源数据'!$1:$468,$A3,0)</f>
        <v>B0H4QJR6B8</v>
      </c>
      <c r="D3" t="str">
        <f>HLOOKUP(D$1,'复制区-每月的广告源数据'!$1:$468,$A3,0)</f>
        <v>【CQ11841B】-粉香槟金16岁图案纸扇套装-创奇（整体真空+外面套opp袋）</v>
      </c>
      <c r="E3" t="str">
        <f>HLOOKUP(E$1,'复制区-每月的广告源数据'!$1:$468,$A3,0)</f>
        <v>CQ11841B</v>
      </c>
      <c r="F3" t="str">
        <f>HLOOKUP(F$1,'复制区-每月的广告源数据'!$1:$468,$A3,0)</f>
        <v>22.31%</v>
      </c>
      <c r="G3" t="str">
        <f>HLOOKUP(G$1,'复制区-每月的广告源数据'!$1:$468,$A3,0)</f>
        <v>CQ11841B</v>
      </c>
      <c r="H3">
        <f>HLOOKUP(H$1,'复制区-每月的广告源数据'!$1:$468,$A3,0)</f>
        <v>120480</v>
      </c>
      <c r="I3">
        <f>HLOOKUP(I$1,'复制区-每月的广告源数据'!$1:$468,$A3,0)</f>
        <v>1246</v>
      </c>
      <c r="J3">
        <f>HLOOKUP(J$1,'复制区-每月的广告源数据'!$1:$468,$A3,0)</f>
        <v>1092.87</v>
      </c>
      <c r="K3">
        <f>HLOOKUP(K$1,'复制区-每月的广告源数据'!$1:$468,$A3,0)</f>
        <v>909.81</v>
      </c>
      <c r="L3">
        <f>HLOOKUP(L$1,'复制区-每月的广告源数据'!$1:$468,$A3,0)</f>
        <v>0</v>
      </c>
      <c r="M3">
        <f>HLOOKUP(M$1,'复制区-每月的广告源数据'!$1:$468,$A3,0)</f>
        <v>183.06</v>
      </c>
      <c r="N3">
        <f>HLOOKUP(N$1,'复制区-每月的广告源数据'!$1:$468,$A3,0)</f>
        <v>0</v>
      </c>
      <c r="O3">
        <f>HLOOKUP(O$1,'复制区-每月的广告源数据'!$1:$468,$A3,0)</f>
        <v>0</v>
      </c>
      <c r="P3">
        <f>HLOOKUP(P$1,'复制区-每月的广告源数据'!$1:$468,$A3,0)</f>
        <v>0</v>
      </c>
      <c r="Q3">
        <f>HLOOKUP(Q$1,'复制区-每月的广告源数据'!$1:$468,$A3,0)</f>
        <v>0</v>
      </c>
      <c r="R3">
        <f>HLOOKUP(R$1,'复制区-每月的广告源数据'!$1:$468,$A3,0)</f>
        <v>0</v>
      </c>
      <c r="S3" t="str">
        <f>HLOOKUP(S$1,'复制区-每月的广告源数据'!$1:$468,$A3,0)</f>
        <v/>
      </c>
      <c r="T3">
        <f>HLOOKUP(T$1,'复制区-每月的广告源数据'!$1:$468,$A3,0)</f>
        <v>3873.51</v>
      </c>
      <c r="U3">
        <f>HLOOKUP(U$1,'复制区-每月的广告源数据'!$1:$468,$A3,0)</f>
        <v>3369.88</v>
      </c>
      <c r="V3">
        <f>HLOOKUP(V$1,'复制区-每月的广告源数据'!$1:$468,$A3,0)</f>
        <v>0</v>
      </c>
      <c r="W3">
        <f>HLOOKUP(W$1,'复制区-每月的广告源数据'!$1:$468,$A3,0)</f>
        <v>503.63</v>
      </c>
      <c r="X3">
        <f>HLOOKUP(X$1,'复制区-每月的广告源数据'!$1:$468,$A3,0)</f>
        <v>0</v>
      </c>
      <c r="Y3">
        <f>HLOOKUP(Y$1,'复制区-每月的广告源数据'!$1:$468,$A3,0)</f>
        <v>278</v>
      </c>
      <c r="Z3">
        <f>HLOOKUP(Z$1,'复制区-每月的广告源数据'!$1:$468,$A3,0)</f>
        <v>242</v>
      </c>
      <c r="AA3">
        <f>HLOOKUP(AA$1,'复制区-每月的广告源数据'!$1:$468,$A3,0)</f>
        <v>0</v>
      </c>
      <c r="AB3">
        <f>HLOOKUP(AB$1,'复制区-每月的广告源数据'!$1:$468,$A3,0)</f>
        <v>36</v>
      </c>
      <c r="AC3">
        <f>HLOOKUP(AC$1,'复制区-每月的广告源数据'!$1:$468,$A3,0)</f>
        <v>0</v>
      </c>
      <c r="AD3" t="str">
        <f>HLOOKUP(AD$1,'复制区-每月的广告源数据'!$1:$468,$A3,0)</f>
        <v>56.62%</v>
      </c>
      <c r="AE3">
        <f>HLOOKUP(AE$1,'复制区-每月的广告源数据'!$1:$468,$A3,0)</f>
        <v>3477.57</v>
      </c>
      <c r="AF3">
        <f>HLOOKUP(AF$1,'复制区-每月的广告源数据'!$1:$468,$A3,0)</f>
        <v>248</v>
      </c>
      <c r="AG3" t="str">
        <f>HLOOKUP(AG$1,'复制区-每月的广告源数据'!$1:$468,$A3,0)</f>
        <v>1.03%</v>
      </c>
      <c r="AH3">
        <f>HLOOKUP(AH$1,'复制区-每月的广告源数据'!$1:$468,$A3,0)</f>
        <v>0.88</v>
      </c>
      <c r="AI3">
        <f>HLOOKUP(AI$1,'复制区-每月的广告源数据'!$1:$468,$A3,0)</f>
        <v>9.07</v>
      </c>
      <c r="AJ3">
        <f>HLOOKUP(AJ$1,'复制区-每月的广告源数据'!$1:$468,$A3,0)</f>
        <v>3.54</v>
      </c>
      <c r="AK3" t="str">
        <f>HLOOKUP(AK$1,'复制区-每月的广告源数据'!$1:$468,$A3,0)</f>
        <v>28.21%</v>
      </c>
      <c r="AL3" t="str">
        <f>HLOOKUP(AL$1,'复制区-每月的广告源数据'!$1:$468,$A3,0)</f>
        <v>15.88%</v>
      </c>
      <c r="AM3" t="str">
        <f>HLOOKUP(AM$1,'复制区-每月的广告源数据'!$1:$468,$A3,0)</f>
        <v>17.29%</v>
      </c>
      <c r="AN3" t="str">
        <f>HLOOKUP(AN$1,'复制区-每月的广告源数据'!$1:$468,$A3,0)</f>
        <v>61.27%</v>
      </c>
      <c r="AO3">
        <f>HLOOKUP(AO$1,'复制区-每月的广告源数据'!$1:$468,$A3,0)</f>
        <v>3.93</v>
      </c>
      <c r="AP3">
        <f>HLOOKUP(AP$1,'复制区-每月的广告源数据'!$1:$468,$A3,0)</f>
        <v>2.21</v>
      </c>
      <c r="AQ3">
        <f>HLOOKUP(AQ$1,'复制区-每月的广告源数据'!$1:$468,$A3,0)</f>
        <v>156</v>
      </c>
      <c r="AR3">
        <f>HLOOKUP(AR$1,'复制区-每月的广告源数据'!$1:$468,$A3,0)</f>
        <v>283</v>
      </c>
      <c r="AS3">
        <f>HLOOKUP(AS$1,'复制区-每月的广告源数据'!$1:$468,$A3,0)</f>
        <v>518</v>
      </c>
      <c r="AT3">
        <f>HLOOKUP(AT$1,'复制区-每月的广告源数据'!$1:$468,$A3,0)</f>
        <v>22.3</v>
      </c>
      <c r="AU3">
        <f>HLOOKUP(AU$1,'复制区-每月的广告源数据'!$1:$468,$A3,0)</f>
        <v>20.2</v>
      </c>
      <c r="AV3">
        <f>HLOOKUP(AV$1,'复制区-每月的广告源数据'!$1:$468,$A3,0)</f>
        <v>17.3</v>
      </c>
      <c r="AW3">
        <f>HLOOKUP(AW$1,'复制区-每月的广告源数据'!$1:$468,$A3,0)</f>
        <v>494</v>
      </c>
      <c r="AX3">
        <f>HLOOKUP(AX$1,'复制区-每月的广告源数据'!$1:$468,$A3,0)</f>
        <v>6883.08</v>
      </c>
      <c r="AY3">
        <f>HLOOKUP(AY$1,'复制区-每月的广告源数据'!$1:$468,$A3,0)</f>
        <v>491</v>
      </c>
      <c r="AZ3" t="str">
        <f>HLOOKUP(AZ$1,'复制区-每月的广告源数据'!$1:$468,$A3,0)</f>
        <v>64.67%</v>
      </c>
      <c r="BA3" t="str">
        <f>HLOOKUP(BA$1,'复制区-每月的广告源数据'!$1:$468,$A3,0)</f>
        <v>64.00%</v>
      </c>
      <c r="BB3" t="str">
        <f>HLOOKUP(BB$1,'复制区-每月的广告源数据'!$1:$468,$A3,0)</f>
        <v>65.88%</v>
      </c>
      <c r="BC3" t="str">
        <f>HLOOKUP(BC$1,'复制区-每月的广告源数据'!$1:$468,$A3,0)</f>
        <v>100.00%</v>
      </c>
      <c r="BD3" t="str">
        <f>HLOOKUP(BD$1,'复制区-每月的广告源数据'!$1:$468,$A3,0)</f>
        <v>100.00%</v>
      </c>
      <c r="BE3" t="str">
        <f>HLOOKUP(BE$1,'复制区-每月的广告源数据'!$1:$468,$A3,0)</f>
        <v>100.00%</v>
      </c>
      <c r="BF3">
        <f>HLOOKUP(BF$1,'复制区-每月的广告源数据'!$1:$468,$A3,0)</f>
        <v>6321.68</v>
      </c>
      <c r="BG3">
        <f>HLOOKUP(BG$1,'复制区-每月的广告源数据'!$1:$468,$A3,0)</f>
        <v>5</v>
      </c>
      <c r="BH3">
        <f>HLOOKUP(BH$1,'复制区-每月的广告源数据'!$1:$468,$A3,0)</f>
        <v>69.95</v>
      </c>
      <c r="BI3">
        <f>HLOOKUP(BI$1,'复制区-每月的广告源数据'!$1:$468,$A3,0)</f>
        <v>5</v>
      </c>
      <c r="BJ3">
        <f>HLOOKUP(BJ$1,'复制区-每月的广告源数据'!$1:$468,$A3,0)</f>
        <v>401</v>
      </c>
      <c r="BK3">
        <f>HLOOKUP(BK$1,'复制区-每月的广告源数据'!$1:$468,$A3,0)</f>
        <v>5609.99</v>
      </c>
      <c r="BL3">
        <f>HLOOKUP(BL$1,'复制区-每月的广告源数据'!$1:$468,$A3,0)</f>
        <v>398</v>
      </c>
      <c r="BM3">
        <f>HLOOKUP(BM$1,'复制区-每月的广告源数据'!$1:$468,$A3,0)</f>
        <v>12.8</v>
      </c>
      <c r="BN3">
        <f>HLOOKUP(BN$1,'复制区-每月的广告源数据'!$1:$468,$A3,0)</f>
        <v>16.5</v>
      </c>
      <c r="BO3">
        <f>HLOOKUP(BO$1,'复制区-每月的广告源数据'!$1:$468,$A3,0)</f>
        <v>561.4</v>
      </c>
      <c r="BP3">
        <f>HLOOKUP(BP$1,'复制区-每月的广告源数据'!$1:$468,$A3,0)</f>
        <v>0</v>
      </c>
    </row>
    <row r="4" spans="1:68">
      <c r="A4">
        <v>4</v>
      </c>
      <c r="B4" t="str">
        <f>HLOOKUP(B$1,'复制区-每月的广告源数据'!$1:$468,$A4,0)</f>
        <v>创奇-US</v>
      </c>
      <c r="C4" t="str">
        <f>HLOOKUP(C$1,'复制区-每月的广告源数据'!$1:$468,$A4,0)</f>
        <v>B0FGDDPL47</v>
      </c>
      <c r="D4" t="str">
        <f>HLOOKUP(D$1,'复制区-每月的广告源数据'!$1:$468,$A4,0)</f>
        <v>【CQ11576】-黑金21岁干杯漩涡套装-创奇（点胶固定）</v>
      </c>
      <c r="E4" t="str">
        <f>HLOOKUP(E$1,'复制区-每月的广告源数据'!$1:$468,$A4,0)</f>
        <v>CQ11576</v>
      </c>
      <c r="F4" t="str">
        <f>HLOOKUP(F$1,'复制区-每月的广告源数据'!$1:$468,$A4,0)</f>
        <v>26.56%</v>
      </c>
      <c r="G4" t="str">
        <f>HLOOKUP(G$1,'复制区-每月的广告源数据'!$1:$468,$A4,0)</f>
        <v>CQ11576</v>
      </c>
      <c r="H4">
        <f>HLOOKUP(H$1,'复制区-每月的广告源数据'!$1:$468,$A4,0)</f>
        <v>128511</v>
      </c>
      <c r="I4">
        <f>HLOOKUP(I$1,'复制区-每月的广告源数据'!$1:$468,$A4,0)</f>
        <v>655</v>
      </c>
      <c r="J4">
        <f>HLOOKUP(J$1,'复制区-每月的广告源数据'!$1:$468,$A4,0)</f>
        <v>626.76</v>
      </c>
      <c r="K4">
        <f>HLOOKUP(K$1,'复制区-每月的广告源数据'!$1:$468,$A4,0)</f>
        <v>610.25</v>
      </c>
      <c r="L4">
        <f>HLOOKUP(L$1,'复制区-每月的广告源数据'!$1:$468,$A4,0)</f>
        <v>0</v>
      </c>
      <c r="M4">
        <f>HLOOKUP(M$1,'复制区-每月的广告源数据'!$1:$468,$A4,0)</f>
        <v>16.51</v>
      </c>
      <c r="N4">
        <f>HLOOKUP(N$1,'复制区-每月的广告源数据'!$1:$468,$A4,0)</f>
        <v>0</v>
      </c>
      <c r="O4">
        <f>HLOOKUP(O$1,'复制区-每月的广告源数据'!$1:$468,$A4,0)</f>
        <v>0</v>
      </c>
      <c r="P4">
        <f>HLOOKUP(P$1,'复制区-每月的广告源数据'!$1:$468,$A4,0)</f>
        <v>0</v>
      </c>
      <c r="Q4">
        <f>HLOOKUP(Q$1,'复制区-每月的广告源数据'!$1:$468,$A4,0)</f>
        <v>0</v>
      </c>
      <c r="R4">
        <f>HLOOKUP(R$1,'复制区-每月的广告源数据'!$1:$468,$A4,0)</f>
        <v>0</v>
      </c>
      <c r="S4" t="str">
        <f>HLOOKUP(S$1,'复制区-每月的广告源数据'!$1:$468,$A4,0)</f>
        <v/>
      </c>
      <c r="T4">
        <f>HLOOKUP(T$1,'复制区-每月的广告源数据'!$1:$468,$A4,0)</f>
        <v>2281.26</v>
      </c>
      <c r="U4">
        <f>HLOOKUP(U$1,'复制区-每月的广告源数据'!$1:$468,$A4,0)</f>
        <v>2268.27</v>
      </c>
      <c r="V4">
        <f>HLOOKUP(V$1,'复制区-每月的广告源数据'!$1:$468,$A4,0)</f>
        <v>0</v>
      </c>
      <c r="W4">
        <f>HLOOKUP(W$1,'复制区-每月的广告源数据'!$1:$468,$A4,0)</f>
        <v>12.99</v>
      </c>
      <c r="X4">
        <f>HLOOKUP(X$1,'复制区-每月的广告源数据'!$1:$468,$A4,0)</f>
        <v>0</v>
      </c>
      <c r="Y4">
        <f>HLOOKUP(Y$1,'复制区-每月的广告源数据'!$1:$468,$A4,0)</f>
        <v>174</v>
      </c>
      <c r="Z4">
        <f>HLOOKUP(Z$1,'复制区-每月的广告源数据'!$1:$468,$A4,0)</f>
        <v>173</v>
      </c>
      <c r="AA4">
        <f>HLOOKUP(AA$1,'复制区-每月的广告源数据'!$1:$468,$A4,0)</f>
        <v>0</v>
      </c>
      <c r="AB4">
        <f>HLOOKUP(AB$1,'复制区-每月的广告源数据'!$1:$468,$A4,0)</f>
        <v>1</v>
      </c>
      <c r="AC4">
        <f>HLOOKUP(AC$1,'复制区-每月的广告源数据'!$1:$468,$A4,0)</f>
        <v>0</v>
      </c>
      <c r="AD4" t="str">
        <f>HLOOKUP(AD$1,'复制区-每月的广告源数据'!$1:$468,$A4,0)</f>
        <v>46.03%</v>
      </c>
      <c r="AE4">
        <f>HLOOKUP(AE$1,'复制区-每月的广告源数据'!$1:$468,$A4,0)</f>
        <v>2208.28</v>
      </c>
      <c r="AF4">
        <f>HLOOKUP(AF$1,'复制区-每月的广告源数据'!$1:$468,$A4,0)</f>
        <v>168</v>
      </c>
      <c r="AG4" t="str">
        <f>HLOOKUP(AG$1,'复制区-每月的广告源数据'!$1:$468,$A4,0)</f>
        <v>0.51%</v>
      </c>
      <c r="AH4">
        <f>HLOOKUP(AH$1,'复制区-每月的广告源数据'!$1:$468,$A4,0)</f>
        <v>0.96</v>
      </c>
      <c r="AI4">
        <f>HLOOKUP(AI$1,'复制区-每月的广告源数据'!$1:$468,$A4,0)</f>
        <v>4.88</v>
      </c>
      <c r="AJ4">
        <f>HLOOKUP(AJ$1,'复制区-每月的广告源数据'!$1:$468,$A4,0)</f>
        <v>3.64</v>
      </c>
      <c r="AK4" t="str">
        <f>HLOOKUP(AK$1,'复制区-每月的广告源数据'!$1:$468,$A4,0)</f>
        <v>27.47%</v>
      </c>
      <c r="AL4" t="str">
        <f>HLOOKUP(AL$1,'复制区-每月的广告源数据'!$1:$468,$A4,0)</f>
        <v>12.60%</v>
      </c>
      <c r="AM4" t="str">
        <f>HLOOKUP(AM$1,'复制区-每月的广告源数据'!$1:$468,$A4,0)</f>
        <v>12.61%</v>
      </c>
      <c r="AN4" t="str">
        <f>HLOOKUP(AN$1,'复制区-每月的广告源数据'!$1:$468,$A4,0)</f>
        <v>45.91%</v>
      </c>
      <c r="AO4">
        <f>HLOOKUP(AO$1,'复制区-每月的广告源数据'!$1:$468,$A4,0)</f>
        <v>3.6</v>
      </c>
      <c r="AP4">
        <f>HLOOKUP(AP$1,'复制区-每月的广告源数据'!$1:$468,$A4,0)</f>
        <v>1.64</v>
      </c>
      <c r="AQ4">
        <f>HLOOKUP(AQ$1,'复制区-每月的广告源数据'!$1:$468,$A4,0)</f>
        <v>79</v>
      </c>
      <c r="AR4">
        <f>HLOOKUP(AR$1,'复制区-每月的广告源数据'!$1:$468,$A4,0)</f>
        <v>163</v>
      </c>
      <c r="AS4">
        <f>HLOOKUP(AS$1,'复制区-每月的广告源数据'!$1:$468,$A4,0)</f>
        <v>372</v>
      </c>
      <c r="AT4">
        <f>HLOOKUP(AT$1,'复制区-每月的广告源数据'!$1:$468,$A4,0)</f>
        <v>11.3</v>
      </c>
      <c r="AU4">
        <f>HLOOKUP(AU$1,'复制区-每月的广告源数据'!$1:$468,$A4,0)</f>
        <v>11.6</v>
      </c>
      <c r="AV4">
        <f>HLOOKUP(AV$1,'复制区-每月的广告源数据'!$1:$468,$A4,0)</f>
        <v>12.4</v>
      </c>
      <c r="AW4">
        <f>HLOOKUP(AW$1,'复制区-每月的广告源数据'!$1:$468,$A4,0)</f>
        <v>383</v>
      </c>
      <c r="AX4">
        <f>HLOOKUP(AX$1,'复制区-每月的广告源数据'!$1:$468,$A4,0)</f>
        <v>4975.13</v>
      </c>
      <c r="AY4">
        <f>HLOOKUP(AY$1,'复制区-每月的广告源数据'!$1:$468,$A4,0)</f>
        <v>378</v>
      </c>
      <c r="AZ4" t="str">
        <f>HLOOKUP(AZ$1,'复制区-每月的广告源数据'!$1:$468,$A4,0)</f>
        <v>3.23%</v>
      </c>
      <c r="BA4" t="str">
        <f>HLOOKUP(BA$1,'复制区-每月的广告源数据'!$1:$468,$A4,0)</f>
        <v>3.51%</v>
      </c>
      <c r="BB4" t="str">
        <f>HLOOKUP(BB$1,'复制区-每月的广告源数据'!$1:$468,$A4,0)</f>
        <v>3.28%</v>
      </c>
      <c r="BC4" t="str">
        <f>HLOOKUP(BC$1,'复制区-每月的广告源数据'!$1:$468,$A4,0)</f>
        <v>100.00%</v>
      </c>
      <c r="BD4" t="str">
        <f>HLOOKUP(BD$1,'复制区-每月的广告源数据'!$1:$468,$A4,0)</f>
        <v>100.00%</v>
      </c>
      <c r="BE4" t="str">
        <f>HLOOKUP(BE$1,'复制区-每月的广告源数据'!$1:$468,$A4,0)</f>
        <v>100.00%</v>
      </c>
      <c r="BF4">
        <f>HLOOKUP(BF$1,'复制区-每月的广告源数据'!$1:$468,$A4,0)</f>
        <v>4969.28</v>
      </c>
      <c r="BG4">
        <f>HLOOKUP(BG$1,'复制区-每月的广告源数据'!$1:$468,$A4,0)</f>
        <v>4</v>
      </c>
      <c r="BH4">
        <f>HLOOKUP(BH$1,'复制区-每月的广告源数据'!$1:$468,$A4,0)</f>
        <v>51.92</v>
      </c>
      <c r="BI4">
        <f>HLOOKUP(BI$1,'复制区-每月的广告源数据'!$1:$468,$A4,0)</f>
        <v>4</v>
      </c>
      <c r="BJ4">
        <f>HLOOKUP(BJ$1,'复制区-每月的广告源数据'!$1:$468,$A4,0)</f>
        <v>9</v>
      </c>
      <c r="BK4">
        <f>HLOOKUP(BK$1,'复制区-每月的广告源数据'!$1:$468,$A4,0)</f>
        <v>116.91</v>
      </c>
      <c r="BL4">
        <f>HLOOKUP(BL$1,'复制区-每月的广告源数据'!$1:$468,$A4,0)</f>
        <v>6</v>
      </c>
      <c r="BM4">
        <f>HLOOKUP(BM$1,'复制区-每月的广告源数据'!$1:$468,$A4,0)</f>
        <v>12.97</v>
      </c>
      <c r="BN4">
        <f>HLOOKUP(BN$1,'复制区-每月的广告源数据'!$1:$468,$A4,0)</f>
        <v>12.8</v>
      </c>
      <c r="BO4">
        <f>HLOOKUP(BO$1,'复制区-每月的广告源数据'!$1:$468,$A4,0)</f>
        <v>5.85</v>
      </c>
      <c r="BP4">
        <f>HLOOKUP(BP$1,'复制区-每月的广告源数据'!$1:$468,$A4,0)</f>
        <v>0</v>
      </c>
    </row>
    <row r="5" spans="1:68">
      <c r="A5">
        <v>5</v>
      </c>
      <c r="B5" t="str">
        <f>HLOOKUP(B$1,'复制区-每月的广告源数据'!$1:$468,$A5,0)</f>
        <v>创奇-US</v>
      </c>
      <c r="C5" t="str">
        <f>HLOOKUP(C$1,'复制区-每月的广告源数据'!$1:$468,$A5,0)</f>
        <v>B0FYF4PVFD</v>
      </c>
      <c r="D5" t="str">
        <f>HLOOKUP(D$1,'复制区-每月的广告源数据'!$1:$468,$A5,0)</f>
        <v>2026-【CQ11714】-黑色30岁照片横幅-创奇</v>
      </c>
      <c r="E5" t="str">
        <f>HLOOKUP(E$1,'复制区-每月的广告源数据'!$1:$468,$A5,0)</f>
        <v>CQ11714</v>
      </c>
      <c r="F5" t="str">
        <f>HLOOKUP(F$1,'复制区-每月的广告源数据'!$1:$468,$A5,0)</f>
        <v>12.96%</v>
      </c>
      <c r="G5" t="str">
        <f>HLOOKUP(G$1,'复制区-每月的广告源数据'!$1:$468,$A5,0)</f>
        <v>CQ11714</v>
      </c>
      <c r="H5">
        <f>HLOOKUP(H$1,'复制区-每月的广告源数据'!$1:$468,$A5,0)</f>
        <v>129594</v>
      </c>
      <c r="I5">
        <f>HLOOKUP(I$1,'复制区-每月的广告源数据'!$1:$468,$A5,0)</f>
        <v>872</v>
      </c>
      <c r="J5">
        <f>HLOOKUP(J$1,'复制区-每月的广告源数据'!$1:$468,$A5,0)</f>
        <v>638.66</v>
      </c>
      <c r="K5">
        <f>HLOOKUP(K$1,'复制区-每月的广告源数据'!$1:$468,$A5,0)</f>
        <v>618.03</v>
      </c>
      <c r="L5">
        <f>HLOOKUP(L$1,'复制区-每月的广告源数据'!$1:$468,$A5,0)</f>
        <v>0</v>
      </c>
      <c r="M5">
        <f>HLOOKUP(M$1,'复制区-每月的广告源数据'!$1:$468,$A5,0)</f>
        <v>20.63</v>
      </c>
      <c r="N5">
        <f>HLOOKUP(N$1,'复制区-每月的广告源数据'!$1:$468,$A5,0)</f>
        <v>0</v>
      </c>
      <c r="O5">
        <f>HLOOKUP(O$1,'复制区-每月的广告源数据'!$1:$468,$A5,0)</f>
        <v>0</v>
      </c>
      <c r="P5">
        <f>HLOOKUP(P$1,'复制区-每月的广告源数据'!$1:$468,$A5,0)</f>
        <v>0</v>
      </c>
      <c r="Q5">
        <f>HLOOKUP(Q$1,'复制区-每月的广告源数据'!$1:$468,$A5,0)</f>
        <v>0</v>
      </c>
      <c r="R5">
        <f>HLOOKUP(R$1,'复制区-每月的广告源数据'!$1:$468,$A5,0)</f>
        <v>0</v>
      </c>
      <c r="S5" t="str">
        <f>HLOOKUP(S$1,'复制区-每月的广告源数据'!$1:$468,$A5,0)</f>
        <v/>
      </c>
      <c r="T5">
        <f>HLOOKUP(T$1,'复制区-每月的广告源数据'!$1:$468,$A5,0)</f>
        <v>1493.85</v>
      </c>
      <c r="U5">
        <f>HLOOKUP(U$1,'复制区-每月的广告源数据'!$1:$468,$A5,0)</f>
        <v>1376.94</v>
      </c>
      <c r="V5">
        <f>HLOOKUP(V$1,'复制区-每月的广告源数据'!$1:$468,$A5,0)</f>
        <v>0</v>
      </c>
      <c r="W5">
        <f>HLOOKUP(W$1,'复制区-每月的广告源数据'!$1:$468,$A5,0)</f>
        <v>116.91</v>
      </c>
      <c r="X5">
        <f>HLOOKUP(X$1,'复制区-每月的广告源数据'!$1:$468,$A5,0)</f>
        <v>0</v>
      </c>
      <c r="Y5">
        <f>HLOOKUP(Y$1,'复制区-每月的广告源数据'!$1:$468,$A5,0)</f>
        <v>113</v>
      </c>
      <c r="Z5">
        <f>HLOOKUP(Z$1,'复制区-每月的广告源数据'!$1:$468,$A5,0)</f>
        <v>104</v>
      </c>
      <c r="AA5">
        <f>HLOOKUP(AA$1,'复制区-每月的广告源数据'!$1:$468,$A5,0)</f>
        <v>0</v>
      </c>
      <c r="AB5">
        <f>HLOOKUP(AB$1,'复制区-每月的广告源数据'!$1:$468,$A5,0)</f>
        <v>9</v>
      </c>
      <c r="AC5">
        <f>HLOOKUP(AC$1,'复制区-每月的广告源数据'!$1:$468,$A5,0)</f>
        <v>0</v>
      </c>
      <c r="AD5" t="str">
        <f>HLOOKUP(AD$1,'复制区-每月的广告源数据'!$1:$468,$A5,0)</f>
        <v>30.29%</v>
      </c>
      <c r="AE5">
        <f>HLOOKUP(AE$1,'复制区-每月的广告源数据'!$1:$468,$A5,0)</f>
        <v>1350.97</v>
      </c>
      <c r="AF5">
        <f>HLOOKUP(AF$1,'复制区-每月的广告源数据'!$1:$468,$A5,0)</f>
        <v>103</v>
      </c>
      <c r="AG5" t="str">
        <f>HLOOKUP(AG$1,'复制区-每月的广告源数据'!$1:$468,$A5,0)</f>
        <v>0.67%</v>
      </c>
      <c r="AH5">
        <f>HLOOKUP(AH$1,'复制区-每月的广告源数据'!$1:$468,$A5,0)</f>
        <v>0.73</v>
      </c>
      <c r="AI5">
        <f>HLOOKUP(AI$1,'复制区-每月的广告源数据'!$1:$468,$A5,0)</f>
        <v>4.93</v>
      </c>
      <c r="AJ5">
        <f>HLOOKUP(AJ$1,'复制区-每月的广告源数据'!$1:$468,$A5,0)</f>
        <v>2.34</v>
      </c>
      <c r="AK5" t="str">
        <f>HLOOKUP(AK$1,'复制区-每月的广告源数据'!$1:$468,$A5,0)</f>
        <v>42.75%</v>
      </c>
      <c r="AL5" t="str">
        <f>HLOOKUP(AL$1,'复制区-每月的广告源数据'!$1:$468,$A5,0)</f>
        <v>13.15%</v>
      </c>
      <c r="AM5" t="str">
        <f>HLOOKUP(AM$1,'复制区-每月的广告源数据'!$1:$468,$A5,0)</f>
        <v>13.38%</v>
      </c>
      <c r="AN5" t="str">
        <f>HLOOKUP(AN$1,'复制区-每月的广告源数据'!$1:$468,$A5,0)</f>
        <v>31.29%</v>
      </c>
      <c r="AO5">
        <f>HLOOKUP(AO$1,'复制区-每月的广告源数据'!$1:$468,$A5,0)</f>
        <v>5.65</v>
      </c>
      <c r="AP5">
        <f>HLOOKUP(AP$1,'复制区-每月的广告源数据'!$1:$468,$A5,0)</f>
        <v>1.69</v>
      </c>
      <c r="AQ5">
        <f>HLOOKUP(AQ$1,'复制区-每月的广告源数据'!$1:$468,$A5,0)</f>
        <v>71</v>
      </c>
      <c r="AR5">
        <f>HLOOKUP(AR$1,'复制区-每月的广告源数据'!$1:$468,$A5,0)</f>
        <v>136</v>
      </c>
      <c r="AS5">
        <f>HLOOKUP(AS$1,'复制区-每月的广告源数据'!$1:$468,$A5,0)</f>
        <v>335</v>
      </c>
      <c r="AT5">
        <f>HLOOKUP(AT$1,'复制区-每月的广告源数据'!$1:$468,$A5,0)</f>
        <v>10.1</v>
      </c>
      <c r="AU5">
        <f>HLOOKUP(AU$1,'复制区-每月的广告源数据'!$1:$468,$A5,0)</f>
        <v>9.7</v>
      </c>
      <c r="AV5">
        <f>HLOOKUP(AV$1,'复制区-每月的广告源数据'!$1:$468,$A5,0)</f>
        <v>11.2</v>
      </c>
      <c r="AW5">
        <f>HLOOKUP(AW$1,'复制区-每月的广告源数据'!$1:$468,$A5,0)</f>
        <v>378</v>
      </c>
      <c r="AX5">
        <f>HLOOKUP(AX$1,'复制区-每月的广告源数据'!$1:$468,$A5,0)</f>
        <v>4855.66</v>
      </c>
      <c r="AY5">
        <f>HLOOKUP(AY$1,'复制区-每月的广告源数据'!$1:$468,$A5,0)</f>
        <v>373</v>
      </c>
      <c r="AZ5" t="str">
        <f>HLOOKUP(AZ$1,'复制区-每月的广告源数据'!$1:$468,$A5,0)</f>
        <v>-17.11%</v>
      </c>
      <c r="BA5" t="str">
        <f>HLOOKUP(BA$1,'复制区-每月的广告源数据'!$1:$468,$A5,0)</f>
        <v>-17.83%</v>
      </c>
      <c r="BB5" t="str">
        <f>HLOOKUP(BB$1,'复制区-每月的广告源数据'!$1:$468,$A5,0)</f>
        <v>-16.93%</v>
      </c>
      <c r="BC5" t="str">
        <f>HLOOKUP(BC$1,'复制区-每月的广告源数据'!$1:$468,$A5,0)</f>
        <v>100.00%</v>
      </c>
      <c r="BD5" t="str">
        <f>HLOOKUP(BD$1,'复制区-每月的广告源数据'!$1:$468,$A5,0)</f>
        <v>100.00%</v>
      </c>
      <c r="BE5" t="str">
        <f>HLOOKUP(BE$1,'复制区-每月的广告源数据'!$1:$468,$A5,0)</f>
        <v>100.00%</v>
      </c>
      <c r="BF5">
        <f>HLOOKUP(BF$1,'复制区-每月的广告源数据'!$1:$468,$A5,0)</f>
        <v>4773.76</v>
      </c>
      <c r="BG5">
        <f>HLOOKUP(BG$1,'复制区-每月的广告源数据'!$1:$468,$A5,0)</f>
        <v>4</v>
      </c>
      <c r="BH5">
        <f>HLOOKUP(BH$1,'复制区-每月的广告源数据'!$1:$468,$A5,0)</f>
        <v>49.36</v>
      </c>
      <c r="BI5">
        <f>HLOOKUP(BI$1,'复制区-每月的广告源数据'!$1:$468,$A5,0)</f>
        <v>4</v>
      </c>
      <c r="BJ5">
        <f>HLOOKUP(BJ$1,'复制区-每月的广告源数据'!$1:$468,$A5,0)</f>
        <v>74</v>
      </c>
      <c r="BK5">
        <f>HLOOKUP(BK$1,'复制区-每月的广告源数据'!$1:$468,$A5,0)</f>
        <v>961.26</v>
      </c>
      <c r="BL5">
        <f>HLOOKUP(BL$1,'复制区-每月的广告源数据'!$1:$468,$A5,0)</f>
        <v>69</v>
      </c>
      <c r="BM5">
        <f>HLOOKUP(BM$1,'复制区-每月的广告源数据'!$1:$468,$A5,0)</f>
        <v>12.63</v>
      </c>
      <c r="BN5">
        <f>HLOOKUP(BN$1,'复制区-每月的广告源数据'!$1:$468,$A5,0)</f>
        <v>12.6</v>
      </c>
      <c r="BO5">
        <f>HLOOKUP(BO$1,'复制区-每月的广告源数据'!$1:$468,$A5,0)</f>
        <v>81.9</v>
      </c>
      <c r="BP5">
        <f>HLOOKUP(BP$1,'复制区-每月的广告源数据'!$1:$468,$A5,0)</f>
        <v>0</v>
      </c>
    </row>
    <row r="6" spans="1:68">
      <c r="A6">
        <v>6</v>
      </c>
      <c r="B6" t="str">
        <f>HLOOKUP(B$1,'复制区-每月的广告源数据'!$1:$468,$A6,0)</f>
        <v>创奇-US</v>
      </c>
      <c r="C6" t="str">
        <f>HLOOKUP(C$1,'复制区-每月的广告源数据'!$1:$468,$A6,0)</f>
        <v>B0FLDM4Z18</v>
      </c>
      <c r="D6" t="str">
        <f>HLOOKUP(D$1,'复制区-每月的广告源数据'!$1:$468,$A6,0)</f>
        <v>【CQ11633】-黑金50岁干杯漩涡套装-创奇（点胶固定）</v>
      </c>
      <c r="E6" t="str">
        <f>HLOOKUP(E$1,'复制区-每月的广告源数据'!$1:$468,$A6,0)</f>
        <v>CQ11633</v>
      </c>
      <c r="F6" t="str">
        <f>HLOOKUP(F$1,'复制区-每月的广告源数据'!$1:$468,$A6,0)</f>
        <v>27.69%</v>
      </c>
      <c r="G6" t="str">
        <f>HLOOKUP(G$1,'复制区-每月的广告源数据'!$1:$468,$A6,0)</f>
        <v>CQ11633</v>
      </c>
      <c r="H6">
        <f>HLOOKUP(H$1,'复制区-每月的广告源数据'!$1:$468,$A6,0)</f>
        <v>71615</v>
      </c>
      <c r="I6">
        <f>HLOOKUP(I$1,'复制区-每月的广告源数据'!$1:$468,$A6,0)</f>
        <v>668</v>
      </c>
      <c r="J6">
        <f>HLOOKUP(J$1,'复制区-每月的广告源数据'!$1:$468,$A6,0)</f>
        <v>620.54</v>
      </c>
      <c r="K6">
        <f>HLOOKUP(K$1,'复制区-每月的广告源数据'!$1:$468,$A6,0)</f>
        <v>604.86</v>
      </c>
      <c r="L6">
        <f>HLOOKUP(L$1,'复制区-每月的广告源数据'!$1:$468,$A6,0)</f>
        <v>0</v>
      </c>
      <c r="M6">
        <f>HLOOKUP(M$1,'复制区-每月的广告源数据'!$1:$468,$A6,0)</f>
        <v>15.68</v>
      </c>
      <c r="N6">
        <f>HLOOKUP(N$1,'复制区-每月的广告源数据'!$1:$468,$A6,0)</f>
        <v>0</v>
      </c>
      <c r="O6">
        <f>HLOOKUP(O$1,'复制区-每月的广告源数据'!$1:$468,$A6,0)</f>
        <v>0</v>
      </c>
      <c r="P6">
        <f>HLOOKUP(P$1,'复制区-每月的广告源数据'!$1:$468,$A6,0)</f>
        <v>0</v>
      </c>
      <c r="Q6">
        <f>HLOOKUP(Q$1,'复制区-每月的广告源数据'!$1:$468,$A6,0)</f>
        <v>0</v>
      </c>
      <c r="R6">
        <f>HLOOKUP(R$1,'复制区-每月的广告源数据'!$1:$468,$A6,0)</f>
        <v>0</v>
      </c>
      <c r="S6" t="str">
        <f>HLOOKUP(S$1,'复制区-每月的广告源数据'!$1:$468,$A6,0)</f>
        <v/>
      </c>
      <c r="T6">
        <f>HLOOKUP(T$1,'复制区-每月的广告源数据'!$1:$468,$A6,0)</f>
        <v>2433.12</v>
      </c>
      <c r="U6">
        <f>HLOOKUP(U$1,'复制区-每月的广告源数据'!$1:$468,$A6,0)</f>
        <v>2394.15</v>
      </c>
      <c r="V6">
        <f>HLOOKUP(V$1,'复制区-每月的广告源数据'!$1:$468,$A6,0)</f>
        <v>0</v>
      </c>
      <c r="W6">
        <f>HLOOKUP(W$1,'复制区-每月的广告源数据'!$1:$468,$A6,0)</f>
        <v>38.97</v>
      </c>
      <c r="X6">
        <f>HLOOKUP(X$1,'复制区-每月的广告源数据'!$1:$468,$A6,0)</f>
        <v>0</v>
      </c>
      <c r="Y6">
        <f>HLOOKUP(Y$1,'复制区-每月的广告源数据'!$1:$468,$A6,0)</f>
        <v>185</v>
      </c>
      <c r="Z6">
        <f>HLOOKUP(Z$1,'复制区-每月的广告源数据'!$1:$468,$A6,0)</f>
        <v>182</v>
      </c>
      <c r="AA6">
        <f>HLOOKUP(AA$1,'复制区-每月的广告源数据'!$1:$468,$A6,0)</f>
        <v>0</v>
      </c>
      <c r="AB6">
        <f>HLOOKUP(AB$1,'复制区-每月的广告源数据'!$1:$468,$A6,0)</f>
        <v>3</v>
      </c>
      <c r="AC6">
        <f>HLOOKUP(AC$1,'复制区-每月的广告源数据'!$1:$468,$A6,0)</f>
        <v>0</v>
      </c>
      <c r="AD6" t="str">
        <f>HLOOKUP(AD$1,'复制区-每月的广告源数据'!$1:$468,$A6,0)</f>
        <v>51.53%</v>
      </c>
      <c r="AE6">
        <f>HLOOKUP(AE$1,'复制区-每月的广告源数据'!$1:$468,$A6,0)</f>
        <v>2351.18</v>
      </c>
      <c r="AF6">
        <f>HLOOKUP(AF$1,'复制区-每月的广告源数据'!$1:$468,$A6,0)</f>
        <v>179</v>
      </c>
      <c r="AG6" t="str">
        <f>HLOOKUP(AG$1,'复制区-每月的广告源数据'!$1:$468,$A6,0)</f>
        <v>0.93%</v>
      </c>
      <c r="AH6">
        <f>HLOOKUP(AH$1,'复制区-每月的广告源数据'!$1:$468,$A6,0)</f>
        <v>0.93</v>
      </c>
      <c r="AI6">
        <f>HLOOKUP(AI$1,'复制区-每月的广告源数据'!$1:$468,$A6,0)</f>
        <v>8.66</v>
      </c>
      <c r="AJ6">
        <f>HLOOKUP(AJ$1,'复制区-每月的广告源数据'!$1:$468,$A6,0)</f>
        <v>3.92</v>
      </c>
      <c r="AK6" t="str">
        <f>HLOOKUP(AK$1,'复制区-每月的广告源数据'!$1:$468,$A6,0)</f>
        <v>25.50%</v>
      </c>
      <c r="AL6" t="str">
        <f>HLOOKUP(AL$1,'复制区-每月的广告源数据'!$1:$468,$A6,0)</f>
        <v>13.09%</v>
      </c>
      <c r="AM6" t="str">
        <f>HLOOKUP(AM$1,'复制区-每月的广告源数据'!$1:$468,$A6,0)</f>
        <v>13.14%</v>
      </c>
      <c r="AN6" t="str">
        <f>HLOOKUP(AN$1,'复制区-每月的广告源数据'!$1:$468,$A6,0)</f>
        <v>51.52%</v>
      </c>
      <c r="AO6">
        <f>HLOOKUP(AO$1,'复制区-每月的广告源数据'!$1:$468,$A6,0)</f>
        <v>3.35</v>
      </c>
      <c r="AP6">
        <f>HLOOKUP(AP$1,'复制区-每月的广告源数据'!$1:$468,$A6,0)</f>
        <v>1.69</v>
      </c>
      <c r="AQ6">
        <f>HLOOKUP(AQ$1,'复制区-每月的广告源数据'!$1:$468,$A6,0)</f>
        <v>94</v>
      </c>
      <c r="AR6">
        <f>HLOOKUP(AR$1,'复制区-每月的广告源数据'!$1:$468,$A6,0)</f>
        <v>173</v>
      </c>
      <c r="AS6">
        <f>HLOOKUP(AS$1,'复制区-每月的广告源数据'!$1:$468,$A6,0)</f>
        <v>367</v>
      </c>
      <c r="AT6">
        <f>HLOOKUP(AT$1,'复制区-每月的广告源数据'!$1:$468,$A6,0)</f>
        <v>13.4</v>
      </c>
      <c r="AU6">
        <f>HLOOKUP(AU$1,'复制区-每月的广告源数据'!$1:$468,$A6,0)</f>
        <v>12.4</v>
      </c>
      <c r="AV6">
        <f>HLOOKUP(AV$1,'复制区-每月的广告源数据'!$1:$468,$A6,0)</f>
        <v>12.2</v>
      </c>
      <c r="AW6">
        <f>HLOOKUP(AW$1,'复制区-每月的广告源数据'!$1:$468,$A6,0)</f>
        <v>367</v>
      </c>
      <c r="AX6">
        <f>HLOOKUP(AX$1,'复制区-每月的广告源数据'!$1:$468,$A6,0)</f>
        <v>4741.32</v>
      </c>
      <c r="AY6">
        <f>HLOOKUP(AY$1,'复制区-每月的广告源数据'!$1:$468,$A6,0)</f>
        <v>359</v>
      </c>
      <c r="AZ6" t="str">
        <f>HLOOKUP(AZ$1,'复制区-每月的广告源数据'!$1:$468,$A6,0)</f>
        <v>14.33%</v>
      </c>
      <c r="BA6" t="str">
        <f>HLOOKUP(BA$1,'复制区-每月的广告源数据'!$1:$468,$A6,0)</f>
        <v>14.06%</v>
      </c>
      <c r="BB6" t="str">
        <f>HLOOKUP(BB$1,'复制区-每月的广告源数据'!$1:$468,$A6,0)</f>
        <v>12.89%</v>
      </c>
      <c r="BC6" t="str">
        <f>HLOOKUP(BC$1,'复制区-每月的广告源数据'!$1:$468,$A6,0)</f>
        <v>100.00%</v>
      </c>
      <c r="BD6" t="str">
        <f>HLOOKUP(BD$1,'复制区-每月的广告源数据'!$1:$468,$A6,0)</f>
        <v>100.00%</v>
      </c>
      <c r="BE6" t="str">
        <f>HLOOKUP(BE$1,'复制区-每月的广告源数据'!$1:$468,$A6,0)</f>
        <v>100.00%</v>
      </c>
      <c r="BF6">
        <f>HLOOKUP(BF$1,'复制区-每月的广告源数据'!$1:$468,$A6,0)</f>
        <v>4723.12</v>
      </c>
      <c r="BG6">
        <f>HLOOKUP(BG$1,'复制区-每月的广告源数据'!$1:$468,$A6,0)</f>
        <v>3</v>
      </c>
      <c r="BH6">
        <f>HLOOKUP(BH$1,'复制区-每月的广告源数据'!$1:$468,$A6,0)</f>
        <v>38.94</v>
      </c>
      <c r="BI6">
        <f>HLOOKUP(BI$1,'复制区-每月的广告源数据'!$1:$468,$A6,0)</f>
        <v>3</v>
      </c>
      <c r="BJ6">
        <f>HLOOKUP(BJ$1,'复制区-每月的广告源数据'!$1:$468,$A6,0)</f>
        <v>28</v>
      </c>
      <c r="BK6">
        <f>HLOOKUP(BK$1,'复制区-每月的广告源数据'!$1:$468,$A6,0)</f>
        <v>363.72</v>
      </c>
      <c r="BL6">
        <f>HLOOKUP(BL$1,'复制区-每月的广告源数据'!$1:$468,$A6,0)</f>
        <v>22</v>
      </c>
      <c r="BM6">
        <f>HLOOKUP(BM$1,'复制区-每月的广告源数据'!$1:$468,$A6,0)</f>
        <v>12.87</v>
      </c>
      <c r="BN6">
        <f>HLOOKUP(BN$1,'复制区-每月的广告源数据'!$1:$468,$A6,0)</f>
        <v>12.2</v>
      </c>
      <c r="BO6">
        <f>HLOOKUP(BO$1,'复制区-每月的广告源数据'!$1:$468,$A6,0)</f>
        <v>18.2</v>
      </c>
      <c r="BP6">
        <f>HLOOKUP(BP$1,'复制区-每月的广告源数据'!$1:$468,$A6,0)</f>
        <v>0</v>
      </c>
    </row>
    <row r="7" spans="1:68">
      <c r="A7">
        <v>7</v>
      </c>
      <c r="B7" t="str">
        <f>HLOOKUP(B$1,'复制区-每月的广告源数据'!$1:$468,$A7,0)</f>
        <v>创奇-US</v>
      </c>
      <c r="C7" t="str">
        <f>HLOOKUP(C$1,'复制区-每月的广告源数据'!$1:$468,$A7,0)</f>
        <v>B0B8YZNLMK</v>
      </c>
      <c r="D7" t="str">
        <f>HLOOKUP(D$1,'复制区-每月的广告源数据'!$1:$468,$A7,0)</f>
        <v>【CQ11304】-小号黑金90岁生日长横幅-创奇</v>
      </c>
      <c r="E7" t="str">
        <f>HLOOKUP(E$1,'复制区-每月的广告源数据'!$1:$468,$A7,0)</f>
        <v>1987Y11304</v>
      </c>
      <c r="F7" t="str">
        <f>HLOOKUP(F$1,'复制区-每月的广告源数据'!$1:$468,$A7,0)</f>
        <v>24.88%</v>
      </c>
      <c r="G7" t="str">
        <f>HLOOKUP(G$1,'复制区-每月的广告源数据'!$1:$468,$A7,0)</f>
        <v>1987Y11304</v>
      </c>
      <c r="H7">
        <f>HLOOKUP(H$1,'复制区-每月的广告源数据'!$1:$468,$A7,0)</f>
        <v>37014</v>
      </c>
      <c r="I7">
        <f>HLOOKUP(I$1,'复制区-每月的广告源数据'!$1:$468,$A7,0)</f>
        <v>205</v>
      </c>
      <c r="J7">
        <f>HLOOKUP(J$1,'复制区-每月的广告源数据'!$1:$468,$A7,0)</f>
        <v>103.93</v>
      </c>
      <c r="K7">
        <f>HLOOKUP(K$1,'复制区-每月的广告源数据'!$1:$468,$A7,0)</f>
        <v>98.29</v>
      </c>
      <c r="L7">
        <f>HLOOKUP(L$1,'复制区-每月的广告源数据'!$1:$468,$A7,0)</f>
        <v>0</v>
      </c>
      <c r="M7">
        <f>HLOOKUP(M$1,'复制区-每月的广告源数据'!$1:$468,$A7,0)</f>
        <v>5.64</v>
      </c>
      <c r="N7">
        <f>HLOOKUP(N$1,'复制区-每月的广告源数据'!$1:$468,$A7,0)</f>
        <v>0</v>
      </c>
      <c r="O7">
        <f>HLOOKUP(O$1,'复制区-每月的广告源数据'!$1:$468,$A7,0)</f>
        <v>0</v>
      </c>
      <c r="P7">
        <f>HLOOKUP(P$1,'复制区-每月的广告源数据'!$1:$468,$A7,0)</f>
        <v>0</v>
      </c>
      <c r="Q7">
        <f>HLOOKUP(Q$1,'复制区-每月的广告源数据'!$1:$468,$A7,0)</f>
        <v>0</v>
      </c>
      <c r="R7">
        <f>HLOOKUP(R$1,'复制区-每月的广告源数据'!$1:$468,$A7,0)</f>
        <v>0</v>
      </c>
      <c r="S7" t="str">
        <f>HLOOKUP(S$1,'复制区-每月的广告源数据'!$1:$468,$A7,0)</f>
        <v/>
      </c>
      <c r="T7">
        <f>HLOOKUP(T$1,'复制区-每月的广告源数据'!$1:$468,$A7,0)</f>
        <v>560.78</v>
      </c>
      <c r="U7">
        <f>HLOOKUP(U$1,'复制区-每月的广告源数据'!$1:$468,$A7,0)</f>
        <v>521.32</v>
      </c>
      <c r="V7">
        <f>HLOOKUP(V$1,'复制区-每月的广告源数据'!$1:$468,$A7,0)</f>
        <v>0</v>
      </c>
      <c r="W7">
        <f>HLOOKUP(W$1,'复制区-每月的广告源数据'!$1:$468,$A7,0)</f>
        <v>39.46</v>
      </c>
      <c r="X7">
        <f>HLOOKUP(X$1,'复制区-每月的广告源数据'!$1:$468,$A7,0)</f>
        <v>0</v>
      </c>
      <c r="Y7">
        <f>HLOOKUP(Y$1,'复制区-每月的广告源数据'!$1:$468,$A7,0)</f>
        <v>51</v>
      </c>
      <c r="Z7">
        <f>HLOOKUP(Z$1,'复制区-每月的广告源数据'!$1:$468,$A7,0)</f>
        <v>47</v>
      </c>
      <c r="AA7">
        <f>HLOOKUP(AA$1,'复制区-每月的广告源数据'!$1:$468,$A7,0)</f>
        <v>0</v>
      </c>
      <c r="AB7">
        <f>HLOOKUP(AB$1,'复制区-每月的广告源数据'!$1:$468,$A7,0)</f>
        <v>4</v>
      </c>
      <c r="AC7">
        <f>HLOOKUP(AC$1,'复制区-每月的广告源数据'!$1:$468,$A7,0)</f>
        <v>0</v>
      </c>
      <c r="AD7" t="str">
        <f>HLOOKUP(AD$1,'复制区-每月的广告源数据'!$1:$468,$A7,0)</f>
        <v>14.41%</v>
      </c>
      <c r="AE7">
        <f>HLOOKUP(AE$1,'复制区-每月的广告源数据'!$1:$468,$A7,0)</f>
        <v>468.53</v>
      </c>
      <c r="AF7">
        <f>HLOOKUP(AF$1,'复制区-每月的广告源数据'!$1:$468,$A7,0)</f>
        <v>45</v>
      </c>
      <c r="AG7" t="str">
        <f>HLOOKUP(AG$1,'复制区-每月的广告源数据'!$1:$468,$A7,0)</f>
        <v>0.55%</v>
      </c>
      <c r="AH7">
        <f>HLOOKUP(AH$1,'复制区-每月的广告源数据'!$1:$468,$A7,0)</f>
        <v>0.51</v>
      </c>
      <c r="AI7">
        <f>HLOOKUP(AI$1,'复制区-每月的广告源数据'!$1:$468,$A7,0)</f>
        <v>2.81</v>
      </c>
      <c r="AJ7">
        <f>HLOOKUP(AJ$1,'复制区-每月的广告源数据'!$1:$468,$A7,0)</f>
        <v>5.4</v>
      </c>
      <c r="AK7" t="str">
        <f>HLOOKUP(AK$1,'复制区-每月的广告源数据'!$1:$468,$A7,0)</f>
        <v>18.53%</v>
      </c>
      <c r="AL7" t="str">
        <f>HLOOKUP(AL$1,'复制区-每月的广告源数据'!$1:$468,$A7,0)</f>
        <v>2.91%</v>
      </c>
      <c r="AM7" t="str">
        <f>HLOOKUP(AM$1,'复制区-每月的广告源数据'!$1:$468,$A7,0)</f>
        <v>2.93%</v>
      </c>
      <c r="AN7" t="str">
        <f>HLOOKUP(AN$1,'复制区-每月的广告源数据'!$1:$468,$A7,0)</f>
        <v>15.79%</v>
      </c>
      <c r="AO7">
        <f>HLOOKUP(AO$1,'复制区-每月的广告源数据'!$1:$468,$A7,0)</f>
        <v>2.04</v>
      </c>
      <c r="AP7">
        <f>HLOOKUP(AP$1,'复制区-每月的广告源数据'!$1:$468,$A7,0)</f>
        <v>0.29</v>
      </c>
      <c r="AQ7">
        <f>HLOOKUP(AQ$1,'复制区-每月的广告源数据'!$1:$468,$A7,0)</f>
        <v>71</v>
      </c>
      <c r="AR7">
        <f>HLOOKUP(AR$1,'复制区-每月的广告源数据'!$1:$468,$A7,0)</f>
        <v>143</v>
      </c>
      <c r="AS7">
        <f>HLOOKUP(AS$1,'复制区-每月的广告源数据'!$1:$468,$A7,0)</f>
        <v>328</v>
      </c>
      <c r="AT7">
        <f>HLOOKUP(AT$1,'复制区-每月的广告源数据'!$1:$468,$A7,0)</f>
        <v>10.1</v>
      </c>
      <c r="AU7">
        <f>HLOOKUP(AU$1,'复制区-每月的广告源数据'!$1:$468,$A7,0)</f>
        <v>10.2</v>
      </c>
      <c r="AV7">
        <f>HLOOKUP(AV$1,'复制区-每月的广告源数据'!$1:$468,$A7,0)</f>
        <v>10.9</v>
      </c>
      <c r="AW7">
        <f>HLOOKUP(AW$1,'复制区-每月的广告源数据'!$1:$468,$A7,0)</f>
        <v>360</v>
      </c>
      <c r="AX7">
        <f>HLOOKUP(AX$1,'复制区-每月的广告源数据'!$1:$468,$A7,0)</f>
        <v>3568.42</v>
      </c>
      <c r="AY7">
        <f>HLOOKUP(AY$1,'复制区-每月的广告源数据'!$1:$468,$A7,0)</f>
        <v>354</v>
      </c>
      <c r="AZ7" t="str">
        <f>HLOOKUP(AZ$1,'复制区-每月的广告源数据'!$1:$468,$A7,0)</f>
        <v>18.03%</v>
      </c>
      <c r="BA7" t="str">
        <f>HLOOKUP(BA$1,'复制区-每月的广告源数据'!$1:$468,$A7,0)</f>
        <v>17.71%</v>
      </c>
      <c r="BB7" t="str">
        <f>HLOOKUP(BB$1,'复制区-每月的广告源数据'!$1:$468,$A7,0)</f>
        <v>17.61%</v>
      </c>
      <c r="BC7" t="str">
        <f>HLOOKUP(BC$1,'复制区-每月的广告源数据'!$1:$468,$A7,0)</f>
        <v>100.00%</v>
      </c>
      <c r="BD7" t="str">
        <f>HLOOKUP(BD$1,'复制区-每月的广告源数据'!$1:$468,$A7,0)</f>
        <v>100.00%</v>
      </c>
      <c r="BE7" t="str">
        <f>HLOOKUP(BE$1,'复制区-每月的广告源数据'!$1:$468,$A7,0)</f>
        <v>100.00%</v>
      </c>
      <c r="BF7">
        <f>HLOOKUP(BF$1,'复制区-每月的广告源数据'!$1:$468,$A7,0)</f>
        <v>3551.94</v>
      </c>
      <c r="BG7">
        <f>HLOOKUP(BG$1,'复制区-每月的广告源数据'!$1:$468,$A7,0)</f>
        <v>16</v>
      </c>
      <c r="BH7">
        <f>HLOOKUP(BH$1,'复制区-每月的广告源数据'!$1:$468,$A7,0)</f>
        <v>151.84</v>
      </c>
      <c r="BI7">
        <f>HLOOKUP(BI$1,'复制区-每月的广告源数据'!$1:$468,$A7,0)</f>
        <v>16</v>
      </c>
      <c r="BJ7">
        <f>HLOOKUP(BJ$1,'复制区-每月的广告源数据'!$1:$468,$A7,0)</f>
        <v>33</v>
      </c>
      <c r="BK7">
        <f>HLOOKUP(BK$1,'复制区-每月的广告源数据'!$1:$468,$A7,0)</f>
        <v>329.17</v>
      </c>
      <c r="BL7">
        <f>HLOOKUP(BL$1,'复制区-每月的广告源数据'!$1:$468,$A7,0)</f>
        <v>27</v>
      </c>
      <c r="BM7">
        <f>HLOOKUP(BM$1,'复制区-每月的广告源数据'!$1:$468,$A7,0)</f>
        <v>9.87</v>
      </c>
      <c r="BN7">
        <f>HLOOKUP(BN$1,'复制区-每月的广告源数据'!$1:$468,$A7,0)</f>
        <v>12</v>
      </c>
      <c r="BO7">
        <f>HLOOKUP(BO$1,'复制区-每月的广告源数据'!$1:$468,$A7,0)</f>
        <v>16.48</v>
      </c>
      <c r="BP7">
        <f>HLOOKUP(BP$1,'复制区-每月的广告源数据'!$1:$468,$A7,0)</f>
        <v>0</v>
      </c>
    </row>
    <row r="8" spans="1:68">
      <c r="A8">
        <v>8</v>
      </c>
      <c r="B8" t="str">
        <f>HLOOKUP(B$1,'复制区-每月的广告源数据'!$1:$468,$A8,0)</f>
        <v>创奇-US</v>
      </c>
      <c r="C8" t="str">
        <f>HLOOKUP(C$1,'复制区-每月的广告源数据'!$1:$468,$A8,0)</f>
        <v>B0FLDLBNRF</v>
      </c>
      <c r="D8" t="str">
        <f>HLOOKUP(D$1,'复制区-每月的广告源数据'!$1:$468,$A8,0)</f>
        <v>【CQ11634】-黑金60岁干杯漩涡套装-创奇（点胶固定）</v>
      </c>
      <c r="E8" t="str">
        <f>HLOOKUP(E$1,'复制区-每月的广告源数据'!$1:$468,$A8,0)</f>
        <v>CQ11634</v>
      </c>
      <c r="F8" t="str">
        <f>HLOOKUP(F$1,'复制区-每月的广告源数据'!$1:$468,$A8,0)</f>
        <v>26.51%</v>
      </c>
      <c r="G8" t="str">
        <f>HLOOKUP(G$1,'复制区-每月的广告源数据'!$1:$468,$A8,0)</f>
        <v>CQ11634</v>
      </c>
      <c r="H8">
        <f>HLOOKUP(H$1,'复制区-每月的广告源数据'!$1:$468,$A8,0)</f>
        <v>128039</v>
      </c>
      <c r="I8">
        <f>HLOOKUP(I$1,'复制区-每月的广告源数据'!$1:$468,$A8,0)</f>
        <v>611</v>
      </c>
      <c r="J8">
        <f>HLOOKUP(J$1,'复制区-每月的广告源数据'!$1:$468,$A8,0)</f>
        <v>587.77</v>
      </c>
      <c r="K8">
        <f>HLOOKUP(K$1,'复制区-每月的广告源数据'!$1:$468,$A8,0)</f>
        <v>583.85</v>
      </c>
      <c r="L8">
        <f>HLOOKUP(L$1,'复制区-每月的广告源数据'!$1:$468,$A8,0)</f>
        <v>0</v>
      </c>
      <c r="M8">
        <f>HLOOKUP(M$1,'复制区-每月的广告源数据'!$1:$468,$A8,0)</f>
        <v>3.92</v>
      </c>
      <c r="N8">
        <f>HLOOKUP(N$1,'复制区-每月的广告源数据'!$1:$468,$A8,0)</f>
        <v>0</v>
      </c>
      <c r="O8">
        <f>HLOOKUP(O$1,'复制区-每月的广告源数据'!$1:$468,$A8,0)</f>
        <v>0</v>
      </c>
      <c r="P8">
        <f>HLOOKUP(P$1,'复制区-每月的广告源数据'!$1:$468,$A8,0)</f>
        <v>0</v>
      </c>
      <c r="Q8">
        <f>HLOOKUP(Q$1,'复制区-每月的广告源数据'!$1:$468,$A8,0)</f>
        <v>0</v>
      </c>
      <c r="R8">
        <f>HLOOKUP(R$1,'复制区-每月的广告源数据'!$1:$468,$A8,0)</f>
        <v>0</v>
      </c>
      <c r="S8" t="str">
        <f>HLOOKUP(S$1,'复制区-每月的广告源数据'!$1:$468,$A8,0)</f>
        <v/>
      </c>
      <c r="T8">
        <f>HLOOKUP(T$1,'复制区-每月的广告源数据'!$1:$468,$A8,0)</f>
        <v>2164.28</v>
      </c>
      <c r="U8">
        <f>HLOOKUP(U$1,'复制区-每月的广告源数据'!$1:$468,$A8,0)</f>
        <v>2125.96</v>
      </c>
      <c r="V8">
        <f>HLOOKUP(V$1,'复制区-每月的广告源数据'!$1:$468,$A8,0)</f>
        <v>0</v>
      </c>
      <c r="W8">
        <f>HLOOKUP(W$1,'复制区-每月的广告源数据'!$1:$468,$A8,0)</f>
        <v>38.32</v>
      </c>
      <c r="X8">
        <f>HLOOKUP(X$1,'复制区-每月的广告源数据'!$1:$468,$A8,0)</f>
        <v>0</v>
      </c>
      <c r="Y8">
        <f>HLOOKUP(Y$1,'复制区-每月的广告源数据'!$1:$468,$A8,0)</f>
        <v>162</v>
      </c>
      <c r="Z8">
        <f>HLOOKUP(Z$1,'复制区-每月的广告源数据'!$1:$468,$A8,0)</f>
        <v>159</v>
      </c>
      <c r="AA8">
        <f>HLOOKUP(AA$1,'复制区-每月的广告源数据'!$1:$468,$A8,0)</f>
        <v>0</v>
      </c>
      <c r="AB8">
        <f>HLOOKUP(AB$1,'复制区-每月的广告源数据'!$1:$468,$A8,0)</f>
        <v>3</v>
      </c>
      <c r="AC8">
        <f>HLOOKUP(AC$1,'复制区-每月的广告源数据'!$1:$468,$A8,0)</f>
        <v>0</v>
      </c>
      <c r="AD8" t="str">
        <f>HLOOKUP(AD$1,'复制区-每月的广告源数据'!$1:$468,$A8,0)</f>
        <v>46.96%</v>
      </c>
      <c r="AE8">
        <f>HLOOKUP(AE$1,'复制区-每月的广告源数据'!$1:$468,$A8,0)</f>
        <v>1997.86</v>
      </c>
      <c r="AF8">
        <f>HLOOKUP(AF$1,'复制区-每月的广告源数据'!$1:$468,$A8,0)</f>
        <v>149</v>
      </c>
      <c r="AG8" t="str">
        <f>HLOOKUP(AG$1,'复制区-每月的广告源数据'!$1:$468,$A8,0)</f>
        <v>0.48%</v>
      </c>
      <c r="AH8">
        <f>HLOOKUP(AH$1,'复制区-每月的广告源数据'!$1:$468,$A8,0)</f>
        <v>0.96</v>
      </c>
      <c r="AI8">
        <f>HLOOKUP(AI$1,'复制区-每月的广告源数据'!$1:$468,$A8,0)</f>
        <v>4.59</v>
      </c>
      <c r="AJ8">
        <f>HLOOKUP(AJ$1,'复制区-每月的广告源数据'!$1:$468,$A8,0)</f>
        <v>3.68</v>
      </c>
      <c r="AK8" t="str">
        <f>HLOOKUP(AK$1,'复制区-每月的广告源数据'!$1:$468,$A8,0)</f>
        <v>27.16%</v>
      </c>
      <c r="AL8" t="str">
        <f>HLOOKUP(AL$1,'复制区-每月的广告源数据'!$1:$468,$A8,0)</f>
        <v>12.76%</v>
      </c>
      <c r="AM8" t="str">
        <f>HLOOKUP(AM$1,'复制区-每月的广告源数据'!$1:$468,$A8,0)</f>
        <v>12.82%</v>
      </c>
      <c r="AN8" t="str">
        <f>HLOOKUP(AN$1,'复制区-每月的广告源数据'!$1:$468,$A8,0)</f>
        <v>47.21%</v>
      </c>
      <c r="AO8">
        <f>HLOOKUP(AO$1,'复制区-每月的广告源数据'!$1:$468,$A8,0)</f>
        <v>3.63</v>
      </c>
      <c r="AP8">
        <f>HLOOKUP(AP$1,'复制区-每月的广告源数据'!$1:$468,$A8,0)</f>
        <v>1.66</v>
      </c>
      <c r="AQ8">
        <f>HLOOKUP(AQ$1,'复制区-每月的广告源数据'!$1:$468,$A8,0)</f>
        <v>61</v>
      </c>
      <c r="AR8">
        <f>HLOOKUP(AR$1,'复制区-每月的广告源数据'!$1:$468,$A8,0)</f>
        <v>135</v>
      </c>
      <c r="AS8">
        <f>HLOOKUP(AS$1,'复制区-每月的广告源数据'!$1:$468,$A8,0)</f>
        <v>330</v>
      </c>
      <c r="AT8">
        <f>HLOOKUP(AT$1,'复制区-每月的广告源数据'!$1:$468,$A8,0)</f>
        <v>8.7</v>
      </c>
      <c r="AU8">
        <f>HLOOKUP(AU$1,'复制区-每月的广告源数据'!$1:$468,$A8,0)</f>
        <v>9.6</v>
      </c>
      <c r="AV8">
        <f>HLOOKUP(AV$1,'复制区-每月的广告源数据'!$1:$468,$A8,0)</f>
        <v>11</v>
      </c>
      <c r="AW8">
        <f>HLOOKUP(AW$1,'复制区-每月的广告源数据'!$1:$468,$A8,0)</f>
        <v>355</v>
      </c>
      <c r="AX8">
        <f>HLOOKUP(AX$1,'复制区-每月的广告源数据'!$1:$468,$A8,0)</f>
        <v>4605.6</v>
      </c>
      <c r="AY8">
        <f>HLOOKUP(AY$1,'复制区-每月的广告源数据'!$1:$468,$A8,0)</f>
        <v>345</v>
      </c>
      <c r="AZ8" t="str">
        <f>HLOOKUP(AZ$1,'复制区-每月的广告源数据'!$1:$468,$A8,0)</f>
        <v>9.91%</v>
      </c>
      <c r="BA8" t="str">
        <f>HLOOKUP(BA$1,'复制区-每月的广告源数据'!$1:$468,$A8,0)</f>
        <v>10.50%</v>
      </c>
      <c r="BB8" t="str">
        <f>HLOOKUP(BB$1,'复制区-每月的广告源数据'!$1:$468,$A8,0)</f>
        <v>9.52%</v>
      </c>
      <c r="BC8" t="str">
        <f>HLOOKUP(BC$1,'复制区-每月的广告源数据'!$1:$468,$A8,0)</f>
        <v>100.00%</v>
      </c>
      <c r="BD8" t="str">
        <f>HLOOKUP(BD$1,'复制区-每月的广告源数据'!$1:$468,$A8,0)</f>
        <v>100.00%</v>
      </c>
      <c r="BE8" t="str">
        <f>HLOOKUP(BE$1,'复制区-每月的广告源数据'!$1:$468,$A8,0)</f>
        <v>100.00%</v>
      </c>
      <c r="BF8">
        <f>HLOOKUP(BF$1,'复制区-每月的广告源数据'!$1:$468,$A8,0)</f>
        <v>4584.15</v>
      </c>
      <c r="BG8">
        <f>HLOOKUP(BG$1,'复制区-每月的广告源数据'!$1:$468,$A8,0)</f>
        <v>9</v>
      </c>
      <c r="BH8">
        <f>HLOOKUP(BH$1,'复制区-每月的广告源数据'!$1:$468,$A8,0)</f>
        <v>111.06</v>
      </c>
      <c r="BI8">
        <f>HLOOKUP(BI$1,'复制区-每月的广告源数据'!$1:$468,$A8,0)</f>
        <v>9</v>
      </c>
      <c r="BJ8">
        <f>HLOOKUP(BJ$1,'复制区-每月的广告源数据'!$1:$468,$A8,0)</f>
        <v>33</v>
      </c>
      <c r="BK8">
        <f>HLOOKUP(BK$1,'复制区-每月的广告源数据'!$1:$468,$A8,0)</f>
        <v>428.67</v>
      </c>
      <c r="BL8">
        <f>HLOOKUP(BL$1,'复制区-每月的广告源数据'!$1:$468,$A8,0)</f>
        <v>23</v>
      </c>
      <c r="BM8">
        <f>HLOOKUP(BM$1,'复制区-每月的广告源数据'!$1:$468,$A8,0)</f>
        <v>12.91</v>
      </c>
      <c r="BN8">
        <f>HLOOKUP(BN$1,'复制区-每月的广告源数据'!$1:$468,$A8,0)</f>
        <v>11.8</v>
      </c>
      <c r="BO8">
        <f>HLOOKUP(BO$1,'复制区-每月的广告源数据'!$1:$468,$A8,0)</f>
        <v>21.45</v>
      </c>
      <c r="BP8">
        <f>HLOOKUP(BP$1,'复制区-每月的广告源数据'!$1:$468,$A8,0)</f>
        <v>0</v>
      </c>
    </row>
    <row r="9" spans="1:68">
      <c r="A9">
        <v>9</v>
      </c>
      <c r="B9" t="str">
        <f>HLOOKUP(B$1,'复制区-每月的广告源数据'!$1:$468,$A9,0)</f>
        <v>创奇-US</v>
      </c>
      <c r="C9" t="str">
        <f>HLOOKUP(C$1,'复制区-每月的广告源数据'!$1:$468,$A9,0)</f>
        <v>B0F99F4P38</v>
      </c>
      <c r="D9" t="str">
        <f>HLOOKUP(D$1,'复制区-每月的广告源数据'!$1:$468,$A9,0)</f>
        <v>【CQ11581】-黑金30岁干杯漩涡套装-创奇（点胶固定）</v>
      </c>
      <c r="E9" t="str">
        <f>HLOOKUP(E$1,'复制区-每月的广告源数据'!$1:$468,$A9,0)</f>
        <v>CQ11581</v>
      </c>
      <c r="F9" t="str">
        <f>HLOOKUP(F$1,'复制区-每月的广告源数据'!$1:$468,$A9,0)</f>
        <v>21.07%</v>
      </c>
      <c r="G9" t="str">
        <f>HLOOKUP(G$1,'复制区-每月的广告源数据'!$1:$468,$A9,0)</f>
        <v>CQ11581</v>
      </c>
      <c r="H9">
        <f>HLOOKUP(H$1,'复制区-每月的广告源数据'!$1:$468,$A9,0)</f>
        <v>80696</v>
      </c>
      <c r="I9">
        <f>HLOOKUP(I$1,'复制区-每月的广告源数据'!$1:$468,$A9,0)</f>
        <v>579</v>
      </c>
      <c r="J9">
        <f>HLOOKUP(J$1,'复制区-每月的广告源数据'!$1:$468,$A9,0)</f>
        <v>531.08</v>
      </c>
      <c r="K9">
        <f>HLOOKUP(K$1,'复制区-每月的广告源数据'!$1:$468,$A9,0)</f>
        <v>478.07</v>
      </c>
      <c r="L9">
        <f>HLOOKUP(L$1,'复制区-每月的广告源数据'!$1:$468,$A9,0)</f>
        <v>0</v>
      </c>
      <c r="M9">
        <f>HLOOKUP(M$1,'复制区-每月的广告源数据'!$1:$468,$A9,0)</f>
        <v>53.01</v>
      </c>
      <c r="N9">
        <f>HLOOKUP(N$1,'复制区-每月的广告源数据'!$1:$468,$A9,0)</f>
        <v>0</v>
      </c>
      <c r="O9">
        <f>HLOOKUP(O$1,'复制区-每月的广告源数据'!$1:$468,$A9,0)</f>
        <v>0</v>
      </c>
      <c r="P9">
        <f>HLOOKUP(P$1,'复制区-每月的广告源数据'!$1:$468,$A9,0)</f>
        <v>0</v>
      </c>
      <c r="Q9">
        <f>HLOOKUP(Q$1,'复制区-每月的广告源数据'!$1:$468,$A9,0)</f>
        <v>0</v>
      </c>
      <c r="R9">
        <f>HLOOKUP(R$1,'复制区-每月的广告源数据'!$1:$468,$A9,0)</f>
        <v>0</v>
      </c>
      <c r="S9" t="str">
        <f>HLOOKUP(S$1,'复制区-每月的广告源数据'!$1:$468,$A9,0)</f>
        <v/>
      </c>
      <c r="T9">
        <f>HLOOKUP(T$1,'复制区-每月的广告源数据'!$1:$468,$A9,0)</f>
        <v>1583.48</v>
      </c>
      <c r="U9">
        <f>HLOOKUP(U$1,'复制区-每月的广告源数据'!$1:$468,$A9,0)</f>
        <v>1362.65</v>
      </c>
      <c r="V9">
        <f>HLOOKUP(V$1,'复制区-每月的广告源数据'!$1:$468,$A9,0)</f>
        <v>0</v>
      </c>
      <c r="W9">
        <f>HLOOKUP(W$1,'复制区-每月的广告源数据'!$1:$468,$A9,0)</f>
        <v>220.83</v>
      </c>
      <c r="X9">
        <f>HLOOKUP(X$1,'复制区-每月的广告源数据'!$1:$468,$A9,0)</f>
        <v>0</v>
      </c>
      <c r="Y9">
        <f>HLOOKUP(Y$1,'复制区-每月的广告源数据'!$1:$468,$A9,0)</f>
        <v>122</v>
      </c>
      <c r="Z9">
        <f>HLOOKUP(Z$1,'复制区-每月的广告源数据'!$1:$468,$A9,0)</f>
        <v>105</v>
      </c>
      <c r="AA9">
        <f>HLOOKUP(AA$1,'复制区-每月的广告源数据'!$1:$468,$A9,0)</f>
        <v>0</v>
      </c>
      <c r="AB9">
        <f>HLOOKUP(AB$1,'复制区-每月的广告源数据'!$1:$468,$A9,0)</f>
        <v>17</v>
      </c>
      <c r="AC9">
        <f>HLOOKUP(AC$1,'复制区-每月的广告源数据'!$1:$468,$A9,0)</f>
        <v>0</v>
      </c>
      <c r="AD9" t="str">
        <f>HLOOKUP(AD$1,'复制区-每月的广告源数据'!$1:$468,$A9,0)</f>
        <v>35.99%</v>
      </c>
      <c r="AE9">
        <f>HLOOKUP(AE$1,'复制区-每月的广告源数据'!$1:$468,$A9,0)</f>
        <v>1499.04</v>
      </c>
      <c r="AF9">
        <f>HLOOKUP(AF$1,'复制区-每月的广告源数据'!$1:$468,$A9,0)</f>
        <v>115</v>
      </c>
      <c r="AG9" t="str">
        <f>HLOOKUP(AG$1,'复制区-每月的广告源数据'!$1:$468,$A9,0)</f>
        <v>0.72%</v>
      </c>
      <c r="AH9">
        <f>HLOOKUP(AH$1,'复制区-每月的广告源数据'!$1:$468,$A9,0)</f>
        <v>0.92</v>
      </c>
      <c r="AI9">
        <f>HLOOKUP(AI$1,'复制区-每月的广告源数据'!$1:$468,$A9,0)</f>
        <v>6.58</v>
      </c>
      <c r="AJ9">
        <f>HLOOKUP(AJ$1,'复制区-每月的广告源数据'!$1:$468,$A9,0)</f>
        <v>2.98</v>
      </c>
      <c r="AK9" t="str">
        <f>HLOOKUP(AK$1,'复制区-每月的广告源数据'!$1:$468,$A9,0)</f>
        <v>33.54%</v>
      </c>
      <c r="AL9" t="str">
        <f>HLOOKUP(AL$1,'复制区-每月的广告源数据'!$1:$468,$A9,0)</f>
        <v>12.07%</v>
      </c>
      <c r="AM9" t="str">
        <f>HLOOKUP(AM$1,'复制区-每月的广告源数据'!$1:$468,$A9,0)</f>
        <v>12.10%</v>
      </c>
      <c r="AN9" t="str">
        <f>HLOOKUP(AN$1,'复制区-每月的广告源数据'!$1:$468,$A9,0)</f>
        <v>36.09%</v>
      </c>
      <c r="AO9">
        <f>HLOOKUP(AO$1,'复制区-每月的广告源数据'!$1:$468,$A9,0)</f>
        <v>4.35</v>
      </c>
      <c r="AP9">
        <f>HLOOKUP(AP$1,'复制区-每月的广告源数据'!$1:$468,$A9,0)</f>
        <v>1.56</v>
      </c>
      <c r="AQ9">
        <f>HLOOKUP(AQ$1,'复制区-每月的广告源数据'!$1:$468,$A9,0)</f>
        <v>55</v>
      </c>
      <c r="AR9">
        <f>HLOOKUP(AR$1,'复制区-每月的广告源数据'!$1:$468,$A9,0)</f>
        <v>126</v>
      </c>
      <c r="AS9">
        <f>HLOOKUP(AS$1,'复制区-每月的广告源数据'!$1:$468,$A9,0)</f>
        <v>311</v>
      </c>
      <c r="AT9">
        <f>HLOOKUP(AT$1,'复制区-每月的广告源数据'!$1:$468,$A9,0)</f>
        <v>7.9</v>
      </c>
      <c r="AU9">
        <f>HLOOKUP(AU$1,'复制区-每月的广告源数据'!$1:$468,$A9,0)</f>
        <v>9</v>
      </c>
      <c r="AV9">
        <f>HLOOKUP(AV$1,'复制区-每月的广告源数据'!$1:$468,$A9,0)</f>
        <v>10.4</v>
      </c>
      <c r="AW9">
        <f>HLOOKUP(AW$1,'复制区-每月的广告源数据'!$1:$468,$A9,0)</f>
        <v>340</v>
      </c>
      <c r="AX9">
        <f>HLOOKUP(AX$1,'复制区-每月的广告源数据'!$1:$468,$A9,0)</f>
        <v>4399.06</v>
      </c>
      <c r="AY9">
        <f>HLOOKUP(AY$1,'复制区-每月的广告源数据'!$1:$468,$A9,0)</f>
        <v>339</v>
      </c>
      <c r="AZ9" t="str">
        <f>HLOOKUP(AZ$1,'复制区-每月的广告源数据'!$1:$468,$A9,0)</f>
        <v>-6.08%</v>
      </c>
      <c r="BA9" t="str">
        <f>HLOOKUP(BA$1,'复制区-每月的广告源数据'!$1:$468,$A9,0)</f>
        <v>-6.39%</v>
      </c>
      <c r="BB9" t="str">
        <f>HLOOKUP(BB$1,'复制区-每月的广告源数据'!$1:$468,$A9,0)</f>
        <v>-4.78%</v>
      </c>
      <c r="BC9" t="str">
        <f>HLOOKUP(BC$1,'复制区-每月的广告源数据'!$1:$468,$A9,0)</f>
        <v>100.00%</v>
      </c>
      <c r="BD9" t="str">
        <f>HLOOKUP(BD$1,'复制区-每月的广告源数据'!$1:$468,$A9,0)</f>
        <v>100.00%</v>
      </c>
      <c r="BE9" t="str">
        <f>HLOOKUP(BE$1,'复制区-每月的广告源数据'!$1:$468,$A9,0)</f>
        <v>100.00%</v>
      </c>
      <c r="BF9">
        <f>HLOOKUP(BF$1,'复制区-每月的广告源数据'!$1:$468,$A9,0)</f>
        <v>4388.01</v>
      </c>
      <c r="BG9">
        <f>HLOOKUP(BG$1,'复制区-每月的广告源数据'!$1:$468,$A9,0)</f>
        <v>7</v>
      </c>
      <c r="BH9">
        <f>HLOOKUP(BH$1,'复制区-每月的广告源数据'!$1:$468,$A9,0)</f>
        <v>86.38</v>
      </c>
      <c r="BI9">
        <f>HLOOKUP(BI$1,'复制区-每月的广告源数据'!$1:$468,$A9,0)</f>
        <v>7</v>
      </c>
      <c r="BJ9">
        <f>HLOOKUP(BJ$1,'复制区-每月的广告源数据'!$1:$468,$A9,0)</f>
        <v>17</v>
      </c>
      <c r="BK9">
        <f>HLOOKUP(BK$1,'复制区-每月的广告源数据'!$1:$468,$A9,0)</f>
        <v>220.83</v>
      </c>
      <c r="BL9">
        <f>HLOOKUP(BL$1,'复制区-每月的广告源数据'!$1:$468,$A9,0)</f>
        <v>16</v>
      </c>
      <c r="BM9">
        <f>HLOOKUP(BM$1,'复制区-每月的广告源数据'!$1:$468,$A9,0)</f>
        <v>12.91</v>
      </c>
      <c r="BN9">
        <f>HLOOKUP(BN$1,'复制区-每月的广告源数据'!$1:$468,$A9,0)</f>
        <v>11.3</v>
      </c>
      <c r="BO9">
        <f>HLOOKUP(BO$1,'复制区-每月的广告源数据'!$1:$468,$A9,0)</f>
        <v>11.05</v>
      </c>
      <c r="BP9">
        <f>HLOOKUP(BP$1,'复制区-每月的广告源数据'!$1:$468,$A9,0)</f>
        <v>0</v>
      </c>
    </row>
    <row r="10" spans="1:68">
      <c r="A10">
        <v>10</v>
      </c>
      <c r="B10" t="str">
        <f>HLOOKUP(B$1,'复制区-每月的广告源数据'!$1:$468,$A10,0)</f>
        <v>创奇-US</v>
      </c>
      <c r="C10" t="str">
        <f>HLOOKUP(C$1,'复制区-每月的广告源数据'!$1:$468,$A10,0)</f>
        <v>B0H2GPTZRF</v>
      </c>
      <c r="D10" t="str">
        <f>HLOOKUP(D$1,'复制区-每月的广告源数据'!$1:$468,$A10,0)</f>
        <v>【CQ11839B】-粉香槟金13岁流苏花球套装-创奇（整体真空+外面套opp袋）</v>
      </c>
      <c r="E10" t="str">
        <f>HLOOKUP(E$1,'复制区-每月的广告源数据'!$1:$468,$A10,0)</f>
        <v>CQ11839B</v>
      </c>
      <c r="F10" t="str">
        <f>HLOOKUP(F$1,'复制区-每月的广告源数据'!$1:$468,$A10,0)</f>
        <v>18.77%</v>
      </c>
      <c r="G10" t="str">
        <f>HLOOKUP(G$1,'复制区-每月的广告源数据'!$1:$468,$A10,0)</f>
        <v>CQ11839B</v>
      </c>
      <c r="H10">
        <f>HLOOKUP(H$1,'复制区-每月的广告源数据'!$1:$468,$A10,0)</f>
        <v>80633</v>
      </c>
      <c r="I10">
        <f>HLOOKUP(I$1,'复制区-每月的广告源数据'!$1:$468,$A10,0)</f>
        <v>1108</v>
      </c>
      <c r="J10">
        <f>HLOOKUP(J$1,'复制区-每月的广告源数据'!$1:$468,$A10,0)</f>
        <v>991.57</v>
      </c>
      <c r="K10">
        <f>HLOOKUP(K$1,'复制区-每月的广告源数据'!$1:$468,$A10,0)</f>
        <v>860.57</v>
      </c>
      <c r="L10">
        <f>HLOOKUP(L$1,'复制区-每月的广告源数据'!$1:$468,$A10,0)</f>
        <v>0</v>
      </c>
      <c r="M10">
        <f>HLOOKUP(M$1,'复制区-每月的广告源数据'!$1:$468,$A10,0)</f>
        <v>131</v>
      </c>
      <c r="N10">
        <f>HLOOKUP(N$1,'复制区-每月的广告源数据'!$1:$468,$A10,0)</f>
        <v>0</v>
      </c>
      <c r="O10">
        <f>HLOOKUP(O$1,'复制区-每月的广告源数据'!$1:$468,$A10,0)</f>
        <v>0</v>
      </c>
      <c r="P10">
        <f>HLOOKUP(P$1,'复制区-每月的广告源数据'!$1:$468,$A10,0)</f>
        <v>0</v>
      </c>
      <c r="Q10">
        <f>HLOOKUP(Q$1,'复制区-每月的广告源数据'!$1:$468,$A10,0)</f>
        <v>0</v>
      </c>
      <c r="R10">
        <f>HLOOKUP(R$1,'复制区-每月的广告源数据'!$1:$468,$A10,0)</f>
        <v>0</v>
      </c>
      <c r="S10" t="str">
        <f>HLOOKUP(S$1,'复制区-每月的广告源数据'!$1:$468,$A10,0)</f>
        <v/>
      </c>
      <c r="T10">
        <f>HLOOKUP(T$1,'复制区-每月的广告源数据'!$1:$468,$A10,0)</f>
        <v>3149.89</v>
      </c>
      <c r="U10">
        <f>HLOOKUP(U$1,'复制区-每月的广告源数据'!$1:$468,$A10,0)</f>
        <v>2805.12</v>
      </c>
      <c r="V10">
        <f>HLOOKUP(V$1,'复制区-每月的广告源数据'!$1:$468,$A10,0)</f>
        <v>0</v>
      </c>
      <c r="W10">
        <f>HLOOKUP(W$1,'复制区-每月的广告源数据'!$1:$468,$A10,0)</f>
        <v>344.77</v>
      </c>
      <c r="X10">
        <f>HLOOKUP(X$1,'复制区-每月的广告源数据'!$1:$468,$A10,0)</f>
        <v>0</v>
      </c>
      <c r="Y10">
        <f>HLOOKUP(Y$1,'复制区-每月的广告源数据'!$1:$468,$A10,0)</f>
        <v>208</v>
      </c>
      <c r="Z10">
        <f>HLOOKUP(Z$1,'复制区-每月的广告源数据'!$1:$468,$A10,0)</f>
        <v>185</v>
      </c>
      <c r="AA10">
        <f>HLOOKUP(AA$1,'复制区-每月的广告源数据'!$1:$468,$A10,0)</f>
        <v>0</v>
      </c>
      <c r="AB10">
        <f>HLOOKUP(AB$1,'复制区-每月的广告源数据'!$1:$468,$A10,0)</f>
        <v>23</v>
      </c>
      <c r="AC10">
        <f>HLOOKUP(AC$1,'复制区-每月的广告源数据'!$1:$468,$A10,0)</f>
        <v>0</v>
      </c>
      <c r="AD10" t="str">
        <f>HLOOKUP(AD$1,'复制区-每月的广告源数据'!$1:$468,$A10,0)</f>
        <v>63.80%</v>
      </c>
      <c r="AE10">
        <f>HLOOKUP(AE$1,'复制区-每月的广告源数据'!$1:$468,$A10,0)</f>
        <v>2998</v>
      </c>
      <c r="AF10">
        <f>HLOOKUP(AF$1,'复制区-每月的广告源数据'!$1:$468,$A10,0)</f>
        <v>197</v>
      </c>
      <c r="AG10" t="str">
        <f>HLOOKUP(AG$1,'复制区-每月的广告源数据'!$1:$468,$A10,0)</f>
        <v>1.37%</v>
      </c>
      <c r="AH10">
        <f>HLOOKUP(AH$1,'复制区-每月的广告源数据'!$1:$468,$A10,0)</f>
        <v>0.89</v>
      </c>
      <c r="AI10">
        <f>HLOOKUP(AI$1,'复制区-每月的广告源数据'!$1:$468,$A10,0)</f>
        <v>12.3</v>
      </c>
      <c r="AJ10">
        <f>HLOOKUP(AJ$1,'复制区-每月的广告源数据'!$1:$468,$A10,0)</f>
        <v>3.18</v>
      </c>
      <c r="AK10" t="str">
        <f>HLOOKUP(AK$1,'复制区-每月的广告源数据'!$1:$468,$A10,0)</f>
        <v>31.48%</v>
      </c>
      <c r="AL10" t="str">
        <f>HLOOKUP(AL$1,'复制区-每月的广告源数据'!$1:$468,$A10,0)</f>
        <v>20.11%</v>
      </c>
      <c r="AM10" t="str">
        <f>HLOOKUP(AM$1,'复制区-每月的广告源数据'!$1:$468,$A10,0)</f>
        <v>21.74%</v>
      </c>
      <c r="AN10" t="str">
        <f>HLOOKUP(AN$1,'复制区-每月的广告源数据'!$1:$468,$A10,0)</f>
        <v>69.06%</v>
      </c>
      <c r="AO10">
        <f>HLOOKUP(AO$1,'复制区-每月的广告源数据'!$1:$468,$A10,0)</f>
        <v>4.77</v>
      </c>
      <c r="AP10">
        <f>HLOOKUP(AP$1,'复制区-每月的广告源数据'!$1:$468,$A10,0)</f>
        <v>3.01</v>
      </c>
      <c r="AQ10">
        <f>HLOOKUP(AQ$1,'复制区-每月的广告源数据'!$1:$468,$A10,0)</f>
        <v>33</v>
      </c>
      <c r="AR10">
        <f>HLOOKUP(AR$1,'复制区-每月的广告源数据'!$1:$468,$A10,0)</f>
        <v>109</v>
      </c>
      <c r="AS10">
        <f>HLOOKUP(AS$1,'复制区-每月的广告源数据'!$1:$468,$A10,0)</f>
        <v>309</v>
      </c>
      <c r="AT10">
        <f>HLOOKUP(AT$1,'复制区-每月的广告源数据'!$1:$468,$A10,0)</f>
        <v>4.7</v>
      </c>
      <c r="AU10">
        <f>HLOOKUP(AU$1,'复制区-每月的广告源数据'!$1:$468,$A10,0)</f>
        <v>7.8</v>
      </c>
      <c r="AV10">
        <f>HLOOKUP(AV$1,'复制区-每月的广告源数据'!$1:$468,$A10,0)</f>
        <v>10.3</v>
      </c>
      <c r="AW10">
        <f>HLOOKUP(AW$1,'复制区-每月的广告源数据'!$1:$468,$A10,0)</f>
        <v>329</v>
      </c>
      <c r="AX10">
        <f>HLOOKUP(AX$1,'复制区-每月的广告源数据'!$1:$468,$A10,0)</f>
        <v>4931.71</v>
      </c>
      <c r="AY10">
        <f>HLOOKUP(AY$1,'复制区-每月的广告源数据'!$1:$468,$A10,0)</f>
        <v>326</v>
      </c>
      <c r="AZ10" t="str">
        <f>HLOOKUP(AZ$1,'复制区-每月的广告源数据'!$1:$468,$A10,0)</f>
        <v>116.45%</v>
      </c>
      <c r="BA10" t="str">
        <f>HLOOKUP(BA$1,'复制区-每月的广告源数据'!$1:$468,$A10,0)</f>
        <v>116.45%</v>
      </c>
      <c r="BB10" t="str">
        <f>HLOOKUP(BB$1,'复制区-每月的广告源数据'!$1:$468,$A10,0)</f>
        <v>115.89%</v>
      </c>
      <c r="BC10" t="str">
        <f>HLOOKUP(BC$1,'复制区-每月的广告源数据'!$1:$468,$A10,0)</f>
        <v>100.00%</v>
      </c>
      <c r="BD10" t="str">
        <f>HLOOKUP(BD$1,'复制区-每月的广告源数据'!$1:$468,$A10,0)</f>
        <v>100.00%</v>
      </c>
      <c r="BE10" t="str">
        <f>HLOOKUP(BE$1,'复制区-每月的广告源数据'!$1:$468,$A10,0)</f>
        <v>100.00%</v>
      </c>
      <c r="BF10">
        <f>HLOOKUP(BF$1,'复制区-每月的广告源数据'!$1:$468,$A10,0)</f>
        <v>4561.21</v>
      </c>
      <c r="BG10">
        <f>HLOOKUP(BG$1,'复制区-每月的广告源数据'!$1:$468,$A10,0)</f>
        <v>2</v>
      </c>
      <c r="BH10">
        <f>HLOOKUP(BH$1,'复制区-每月的广告源数据'!$1:$468,$A10,0)</f>
        <v>29.98</v>
      </c>
      <c r="BI10">
        <f>HLOOKUP(BI$1,'复制区-每月的广告源数据'!$1:$468,$A10,0)</f>
        <v>2</v>
      </c>
      <c r="BJ10">
        <f>HLOOKUP(BJ$1,'复制区-每月的广告源数据'!$1:$468,$A10,0)</f>
        <v>247</v>
      </c>
      <c r="BK10">
        <f>HLOOKUP(BK$1,'复制区-每月的广告源数据'!$1:$468,$A10,0)</f>
        <v>3702.53</v>
      </c>
      <c r="BL10">
        <f>HLOOKUP(BL$1,'复制区-每月的广告源数据'!$1:$468,$A10,0)</f>
        <v>245</v>
      </c>
      <c r="BM10">
        <f>HLOOKUP(BM$1,'复制区-每月的广告源数据'!$1:$468,$A10,0)</f>
        <v>13.86</v>
      </c>
      <c r="BN10">
        <f>HLOOKUP(BN$1,'复制区-每月的广告源数据'!$1:$468,$A10,0)</f>
        <v>11</v>
      </c>
      <c r="BO10">
        <f>HLOOKUP(BO$1,'复制区-每月的广告源数据'!$1:$468,$A10,0)</f>
        <v>370.5</v>
      </c>
      <c r="BP10">
        <f>HLOOKUP(BP$1,'复制区-每月的广告源数据'!$1:$468,$A10,0)</f>
        <v>0</v>
      </c>
    </row>
    <row r="11" spans="1:68">
      <c r="A11">
        <v>11</v>
      </c>
      <c r="B11" t="str">
        <f>HLOOKUP(B$1,'复制区-每月的广告源数据'!$1:$468,$A11,0)</f>
        <v>创奇-US</v>
      </c>
      <c r="C11" t="str">
        <f>HLOOKUP(C$1,'复制区-每月的广告源数据'!$1:$468,$A11,0)</f>
        <v>B0FYF2X2NJ</v>
      </c>
      <c r="D11" t="str">
        <f>HLOOKUP(D$1,'复制区-每月的广告源数据'!$1:$468,$A11,0)</f>
        <v>2026-【CQ11715】-黑色40岁照片横幅-创奇</v>
      </c>
      <c r="E11" t="str">
        <f>HLOOKUP(E$1,'复制区-每月的广告源数据'!$1:$468,$A11,0)</f>
        <v>CQ11715</v>
      </c>
      <c r="F11" t="str">
        <f>HLOOKUP(F$1,'复制区-每月的广告源数据'!$1:$468,$A11,0)</f>
        <v>17.13%</v>
      </c>
      <c r="G11" t="str">
        <f>HLOOKUP(G$1,'复制区-每月的广告源数据'!$1:$468,$A11,0)</f>
        <v>CQ11715</v>
      </c>
      <c r="H11">
        <f>HLOOKUP(H$1,'复制区-每月的广告源数据'!$1:$468,$A11,0)</f>
        <v>136396</v>
      </c>
      <c r="I11">
        <f>HLOOKUP(I$1,'复制区-每月的广告源数据'!$1:$468,$A11,0)</f>
        <v>613</v>
      </c>
      <c r="J11">
        <f>HLOOKUP(J$1,'复制区-每月的广告源数据'!$1:$468,$A11,0)</f>
        <v>446.63</v>
      </c>
      <c r="K11">
        <f>HLOOKUP(K$1,'复制区-每月的广告源数据'!$1:$468,$A11,0)</f>
        <v>431.57</v>
      </c>
      <c r="L11">
        <f>HLOOKUP(L$1,'复制区-每月的广告源数据'!$1:$468,$A11,0)</f>
        <v>0</v>
      </c>
      <c r="M11">
        <f>HLOOKUP(M$1,'复制区-每月的广告源数据'!$1:$468,$A11,0)</f>
        <v>15.06</v>
      </c>
      <c r="N11">
        <f>HLOOKUP(N$1,'复制区-每月的广告源数据'!$1:$468,$A11,0)</f>
        <v>0</v>
      </c>
      <c r="O11">
        <f>HLOOKUP(O$1,'复制区-每月的广告源数据'!$1:$468,$A11,0)</f>
        <v>0</v>
      </c>
      <c r="P11">
        <f>HLOOKUP(P$1,'复制区-每月的广告源数据'!$1:$468,$A11,0)</f>
        <v>0</v>
      </c>
      <c r="Q11">
        <f>HLOOKUP(Q$1,'复制区-每月的广告源数据'!$1:$468,$A11,0)</f>
        <v>0</v>
      </c>
      <c r="R11">
        <f>HLOOKUP(R$1,'复制区-每月的广告源数据'!$1:$468,$A11,0)</f>
        <v>0</v>
      </c>
      <c r="S11" t="str">
        <f>HLOOKUP(S$1,'复制区-每月的广告源数据'!$1:$468,$A11,0)</f>
        <v/>
      </c>
      <c r="T11">
        <f>HLOOKUP(T$1,'复制区-每月的广告源数据'!$1:$468,$A11,0)</f>
        <v>1361.65</v>
      </c>
      <c r="U11">
        <f>HLOOKUP(U$1,'复制区-每月的广告源数据'!$1:$468,$A11,0)</f>
        <v>1270.72</v>
      </c>
      <c r="V11">
        <f>HLOOKUP(V$1,'复制区-每月的广告源数据'!$1:$468,$A11,0)</f>
        <v>0</v>
      </c>
      <c r="W11">
        <f>HLOOKUP(W$1,'复制区-每月的广告源数据'!$1:$468,$A11,0)</f>
        <v>90.93</v>
      </c>
      <c r="X11">
        <f>HLOOKUP(X$1,'复制区-每月的广告源数据'!$1:$468,$A11,0)</f>
        <v>0</v>
      </c>
      <c r="Y11">
        <f>HLOOKUP(Y$1,'复制区-每月的广告源数据'!$1:$468,$A11,0)</f>
        <v>105</v>
      </c>
      <c r="Z11">
        <f>HLOOKUP(Z$1,'复制区-每月的广告源数据'!$1:$468,$A11,0)</f>
        <v>98</v>
      </c>
      <c r="AA11">
        <f>HLOOKUP(AA$1,'复制区-每月的广告源数据'!$1:$468,$A11,0)</f>
        <v>0</v>
      </c>
      <c r="AB11">
        <f>HLOOKUP(AB$1,'复制区-每月的广告源数据'!$1:$468,$A11,0)</f>
        <v>7</v>
      </c>
      <c r="AC11">
        <f>HLOOKUP(AC$1,'复制区-每月的广告源数据'!$1:$468,$A11,0)</f>
        <v>0</v>
      </c>
      <c r="AD11" t="str">
        <f>HLOOKUP(AD$1,'复制区-每月的广告源数据'!$1:$468,$A11,0)</f>
        <v>32.81%</v>
      </c>
      <c r="AE11">
        <f>HLOOKUP(AE$1,'复制区-每月的广告源数据'!$1:$468,$A11,0)</f>
        <v>1096.36</v>
      </c>
      <c r="AF11">
        <f>HLOOKUP(AF$1,'复制区-每月的广告源数据'!$1:$468,$A11,0)</f>
        <v>85</v>
      </c>
      <c r="AG11" t="str">
        <f>HLOOKUP(AG$1,'复制区-每月的广告源数据'!$1:$468,$A11,0)</f>
        <v>0.45%</v>
      </c>
      <c r="AH11">
        <f>HLOOKUP(AH$1,'复制区-每月的广告源数据'!$1:$468,$A11,0)</f>
        <v>0.73</v>
      </c>
      <c r="AI11">
        <f>HLOOKUP(AI$1,'复制区-每月的广告源数据'!$1:$468,$A11,0)</f>
        <v>3.27</v>
      </c>
      <c r="AJ11">
        <f>HLOOKUP(AJ$1,'复制区-每月的广告源数据'!$1:$468,$A11,0)</f>
        <v>3.05</v>
      </c>
      <c r="AK11" t="str">
        <f>HLOOKUP(AK$1,'复制区-每月的广告源数据'!$1:$468,$A11,0)</f>
        <v>32.80%</v>
      </c>
      <c r="AL11" t="str">
        <f>HLOOKUP(AL$1,'复制区-每月的广告源数据'!$1:$468,$A11,0)</f>
        <v>10.66%</v>
      </c>
      <c r="AM11" t="str">
        <f>HLOOKUP(AM$1,'复制区-每月的广告源数据'!$1:$468,$A11,0)</f>
        <v>10.83%</v>
      </c>
      <c r="AN11" t="str">
        <f>HLOOKUP(AN$1,'复制区-每月的广告源数据'!$1:$468,$A11,0)</f>
        <v>33.02%</v>
      </c>
      <c r="AO11">
        <f>HLOOKUP(AO$1,'复制区-每月的广告源数据'!$1:$468,$A11,0)</f>
        <v>4.25</v>
      </c>
      <c r="AP11">
        <f>HLOOKUP(AP$1,'复制区-每月的广告源数据'!$1:$468,$A11,0)</f>
        <v>1.38</v>
      </c>
      <c r="AQ11">
        <f>HLOOKUP(AQ$1,'复制区-每月的广告源数据'!$1:$468,$A11,0)</f>
        <v>63</v>
      </c>
      <c r="AR11">
        <f>HLOOKUP(AR$1,'复制区-每月的广告源数据'!$1:$468,$A11,0)</f>
        <v>113</v>
      </c>
      <c r="AS11">
        <f>HLOOKUP(AS$1,'复制区-每月的广告源数据'!$1:$468,$A11,0)</f>
        <v>300</v>
      </c>
      <c r="AT11">
        <f>HLOOKUP(AT$1,'复制区-每月的广告源数据'!$1:$468,$A11,0)</f>
        <v>9</v>
      </c>
      <c r="AU11">
        <f>HLOOKUP(AU$1,'复制区-每月的广告源数据'!$1:$468,$A11,0)</f>
        <v>8.1</v>
      </c>
      <c r="AV11">
        <f>HLOOKUP(AV$1,'复制区-每月的广告源数据'!$1:$468,$A11,0)</f>
        <v>10</v>
      </c>
      <c r="AW11">
        <f>HLOOKUP(AW$1,'复制区-每月的广告源数据'!$1:$468,$A11,0)</f>
        <v>323</v>
      </c>
      <c r="AX11">
        <f>HLOOKUP(AX$1,'复制区-每月的广告源数据'!$1:$468,$A11,0)</f>
        <v>4190.57</v>
      </c>
      <c r="AY11">
        <f>HLOOKUP(AY$1,'复制区-每月的广告源数据'!$1:$468,$A11,0)</f>
        <v>320</v>
      </c>
      <c r="AZ11" t="str">
        <f>HLOOKUP(AZ$1,'复制区-每月的广告源数据'!$1:$468,$A11,0)</f>
        <v>-19.25%</v>
      </c>
      <c r="BA11" t="str">
        <f>HLOOKUP(BA$1,'复制区-每月的广告源数据'!$1:$468,$A11,0)</f>
        <v>-18.90%</v>
      </c>
      <c r="BB11" t="str">
        <f>HLOOKUP(BB$1,'复制区-每月的广告源数据'!$1:$468,$A11,0)</f>
        <v>-18.37%</v>
      </c>
      <c r="BC11" t="str">
        <f>HLOOKUP(BC$1,'复制区-每月的广告源数据'!$1:$468,$A11,0)</f>
        <v>100.00%</v>
      </c>
      <c r="BD11" t="str">
        <f>HLOOKUP(BD$1,'复制区-每月的广告源数据'!$1:$468,$A11,0)</f>
        <v>100.00%</v>
      </c>
      <c r="BE11" t="str">
        <f>HLOOKUP(BE$1,'复制区-每月的广告源数据'!$1:$468,$A11,0)</f>
        <v>100.00%</v>
      </c>
      <c r="BF11">
        <f>HLOOKUP(BF$1,'复制区-每月的广告源数据'!$1:$468,$A11,0)</f>
        <v>4123.76</v>
      </c>
      <c r="BG11">
        <f>HLOOKUP(BG$1,'复制区-每月的广告源数据'!$1:$468,$A11,0)</f>
        <v>9</v>
      </c>
      <c r="BH11">
        <f>HLOOKUP(BH$1,'复制区-每月的广告源数据'!$1:$468,$A11,0)</f>
        <v>111.71</v>
      </c>
      <c r="BI11">
        <f>HLOOKUP(BI$1,'复制区-每月的广告源数据'!$1:$468,$A11,0)</f>
        <v>9</v>
      </c>
      <c r="BJ11">
        <f>HLOOKUP(BJ$1,'复制区-每月的广告源数据'!$1:$468,$A11,0)</f>
        <v>61</v>
      </c>
      <c r="BK11">
        <f>HLOOKUP(BK$1,'复制区-每月的广告源数据'!$1:$468,$A11,0)</f>
        <v>791.09</v>
      </c>
      <c r="BL11">
        <f>HLOOKUP(BL$1,'复制区-每月的广告源数据'!$1:$468,$A11,0)</f>
        <v>58</v>
      </c>
      <c r="BM11">
        <f>HLOOKUP(BM$1,'复制区-每月的广告源数据'!$1:$468,$A11,0)</f>
        <v>12.77</v>
      </c>
      <c r="BN11">
        <f>HLOOKUP(BN$1,'复制区-每月的广告源数据'!$1:$468,$A11,0)</f>
        <v>10.8</v>
      </c>
      <c r="BO11">
        <f>HLOOKUP(BO$1,'复制区-每月的广告源数据'!$1:$468,$A11,0)</f>
        <v>66.81</v>
      </c>
      <c r="BP11">
        <f>HLOOKUP(BP$1,'复制区-每月的广告源数据'!$1:$468,$A11,0)</f>
        <v>0</v>
      </c>
    </row>
    <row r="12" spans="1:68">
      <c r="A12">
        <v>12</v>
      </c>
      <c r="B12" t="str">
        <f>HLOOKUP(B$1,'复制区-每月的广告源数据'!$1:$468,$A12,0)</f>
        <v>创奇-US</v>
      </c>
      <c r="C12" t="str">
        <f>HLOOKUP(C$1,'复制区-每月的广告源数据'!$1:$468,$A12,0)</f>
        <v>B0FPCXGLG4</v>
      </c>
      <c r="D12" t="str">
        <f>HLOOKUP(D$1,'复制区-每月的广告源数据'!$1:$468,$A12,0)</f>
        <v>2026-【CQ11709】-黑色16岁照片横幅-创奇</v>
      </c>
      <c r="E12" t="str">
        <f>HLOOKUP(E$1,'复制区-每月的广告源数据'!$1:$468,$A12,0)</f>
        <v>CQ11709</v>
      </c>
      <c r="F12" t="str">
        <f>HLOOKUP(F$1,'复制区-每月的广告源数据'!$1:$468,$A12,0)</f>
        <v>17.55%</v>
      </c>
      <c r="G12" t="str">
        <f>HLOOKUP(G$1,'复制区-每月的广告源数据'!$1:$468,$A12,0)</f>
        <v>CQ11709</v>
      </c>
      <c r="H12">
        <f>HLOOKUP(H$1,'复制区-每月的广告源数据'!$1:$468,$A12,0)</f>
        <v>172270</v>
      </c>
      <c r="I12">
        <f>HLOOKUP(I$1,'复制区-每月的广告源数据'!$1:$468,$A12,0)</f>
        <v>889</v>
      </c>
      <c r="J12">
        <f>HLOOKUP(J$1,'复制区-每月的广告源数据'!$1:$468,$A12,0)</f>
        <v>623.74</v>
      </c>
      <c r="K12">
        <f>HLOOKUP(K$1,'复制区-每月的广告源数据'!$1:$468,$A12,0)</f>
        <v>613.73</v>
      </c>
      <c r="L12">
        <f>HLOOKUP(L$1,'复制区-每月的广告源数据'!$1:$468,$A12,0)</f>
        <v>0</v>
      </c>
      <c r="M12">
        <f>HLOOKUP(M$1,'复制区-每月的广告源数据'!$1:$468,$A12,0)</f>
        <v>10.01</v>
      </c>
      <c r="N12">
        <f>HLOOKUP(N$1,'复制区-每月的广告源数据'!$1:$468,$A12,0)</f>
        <v>0</v>
      </c>
      <c r="O12">
        <f>HLOOKUP(O$1,'复制区-每月的广告源数据'!$1:$468,$A12,0)</f>
        <v>0</v>
      </c>
      <c r="P12">
        <f>HLOOKUP(P$1,'复制区-每月的广告源数据'!$1:$468,$A12,0)</f>
        <v>0</v>
      </c>
      <c r="Q12">
        <f>HLOOKUP(Q$1,'复制区-每月的广告源数据'!$1:$468,$A12,0)</f>
        <v>0</v>
      </c>
      <c r="R12">
        <f>HLOOKUP(R$1,'复制区-每月的广告源数据'!$1:$468,$A12,0)</f>
        <v>0</v>
      </c>
      <c r="S12" t="str">
        <f>HLOOKUP(S$1,'复制区-每月的广告源数据'!$1:$468,$A12,0)</f>
        <v/>
      </c>
      <c r="T12">
        <f>HLOOKUP(T$1,'复制区-每月的广告源数据'!$1:$468,$A12,0)</f>
        <v>2017.62</v>
      </c>
      <c r="U12">
        <f>HLOOKUP(U$1,'复制区-每月的广告源数据'!$1:$468,$A12,0)</f>
        <v>1933.34</v>
      </c>
      <c r="V12">
        <f>HLOOKUP(V$1,'复制区-每月的广告源数据'!$1:$468,$A12,0)</f>
        <v>0</v>
      </c>
      <c r="W12">
        <f>HLOOKUP(W$1,'复制区-每月的广告源数据'!$1:$468,$A12,0)</f>
        <v>84.28</v>
      </c>
      <c r="X12">
        <f>HLOOKUP(X$1,'复制区-每月的广告源数据'!$1:$468,$A12,0)</f>
        <v>0</v>
      </c>
      <c r="Y12">
        <f>HLOOKUP(Y$1,'复制区-每月的广告源数据'!$1:$468,$A12,0)</f>
        <v>156</v>
      </c>
      <c r="Z12">
        <f>HLOOKUP(Z$1,'复制区-每月的广告源数据'!$1:$468,$A12,0)</f>
        <v>150</v>
      </c>
      <c r="AA12">
        <f>HLOOKUP(AA$1,'复制区-每月的广告源数据'!$1:$468,$A12,0)</f>
        <v>0</v>
      </c>
      <c r="AB12">
        <f>HLOOKUP(AB$1,'复制区-每月的广告源数据'!$1:$468,$A12,0)</f>
        <v>6</v>
      </c>
      <c r="AC12">
        <f>HLOOKUP(AC$1,'复制区-每月的广告源数据'!$1:$468,$A12,0)</f>
        <v>0</v>
      </c>
      <c r="AD12" t="str">
        <f>HLOOKUP(AD$1,'复制区-每月的广告源数据'!$1:$468,$A12,0)</f>
        <v>48.60%</v>
      </c>
      <c r="AE12">
        <f>HLOOKUP(AE$1,'复制区-每月的广告源数据'!$1:$468,$A12,0)</f>
        <v>1731.3</v>
      </c>
      <c r="AF12">
        <f>HLOOKUP(AF$1,'复制区-每月的广告源数据'!$1:$468,$A12,0)</f>
        <v>133</v>
      </c>
      <c r="AG12" t="str">
        <f>HLOOKUP(AG$1,'复制区-每月的广告源数据'!$1:$468,$A12,0)</f>
        <v>0.52%</v>
      </c>
      <c r="AH12">
        <f>HLOOKUP(AH$1,'复制区-每月的广告源数据'!$1:$468,$A12,0)</f>
        <v>0.7</v>
      </c>
      <c r="AI12">
        <f>HLOOKUP(AI$1,'复制区-每月的广告源数据'!$1:$468,$A12,0)</f>
        <v>3.62</v>
      </c>
      <c r="AJ12">
        <f>HLOOKUP(AJ$1,'复制区-每月的广告源数据'!$1:$468,$A12,0)</f>
        <v>3.23</v>
      </c>
      <c r="AK12" t="str">
        <f>HLOOKUP(AK$1,'复制区-每月的广告源数据'!$1:$468,$A12,0)</f>
        <v>30.91%</v>
      </c>
      <c r="AL12" t="str">
        <f>HLOOKUP(AL$1,'复制区-每月的广告源数据'!$1:$468,$A12,0)</f>
        <v>14.93%</v>
      </c>
      <c r="AM12" t="str">
        <f>HLOOKUP(AM$1,'复制区-每月的广告源数据'!$1:$468,$A12,0)</f>
        <v>15.25%</v>
      </c>
      <c r="AN12" t="str">
        <f>HLOOKUP(AN$1,'复制区-每月的广告源数据'!$1:$468,$A12,0)</f>
        <v>49.34%</v>
      </c>
      <c r="AO12">
        <f>HLOOKUP(AO$1,'复制区-每月的广告源数据'!$1:$468,$A12,0)</f>
        <v>4</v>
      </c>
      <c r="AP12">
        <f>HLOOKUP(AP$1,'复制区-每月的广告源数据'!$1:$468,$A12,0)</f>
        <v>1.94</v>
      </c>
      <c r="AQ12">
        <f>HLOOKUP(AQ$1,'复制区-每月的广告源数据'!$1:$468,$A12,0)</f>
        <v>90</v>
      </c>
      <c r="AR12">
        <f>HLOOKUP(AR$1,'复制区-每月的广告源数据'!$1:$468,$A12,0)</f>
        <v>153</v>
      </c>
      <c r="AS12">
        <f>HLOOKUP(AS$1,'复制区-每月的广告源数据'!$1:$468,$A12,0)</f>
        <v>339</v>
      </c>
      <c r="AT12">
        <f>HLOOKUP(AT$1,'复制区-每月的广告源数据'!$1:$468,$A12,0)</f>
        <v>12.9</v>
      </c>
      <c r="AU12">
        <f>HLOOKUP(AU$1,'复制区-每月的广告源数据'!$1:$468,$A12,0)</f>
        <v>10.9</v>
      </c>
      <c r="AV12">
        <f>HLOOKUP(AV$1,'复制区-每月的广告源数据'!$1:$468,$A12,0)</f>
        <v>11.3</v>
      </c>
      <c r="AW12">
        <f>HLOOKUP(AW$1,'复制区-每月的广告源数据'!$1:$468,$A12,0)</f>
        <v>322</v>
      </c>
      <c r="AX12">
        <f>HLOOKUP(AX$1,'复制区-每月的广告源数据'!$1:$468,$A12,0)</f>
        <v>4177.32</v>
      </c>
      <c r="AY12">
        <f>HLOOKUP(AY$1,'复制区-每月的广告源数据'!$1:$468,$A12,0)</f>
        <v>321</v>
      </c>
      <c r="AZ12" t="str">
        <f>HLOOKUP(AZ$1,'复制区-每月的广告源数据'!$1:$468,$A12,0)</f>
        <v>-1.23%</v>
      </c>
      <c r="BA12" t="str">
        <f>HLOOKUP(BA$1,'复制区-每月的广告源数据'!$1:$468,$A12,0)</f>
        <v>-0.72%</v>
      </c>
      <c r="BB12" t="str">
        <f>HLOOKUP(BB$1,'复制区-每月的广告源数据'!$1:$468,$A12,0)</f>
        <v>-0.31%</v>
      </c>
      <c r="BC12" t="str">
        <f>HLOOKUP(BC$1,'复制区-每月的广告源数据'!$1:$468,$A12,0)</f>
        <v>100.00%</v>
      </c>
      <c r="BD12" t="str">
        <f>HLOOKUP(BD$1,'复制区-每月的广告源数据'!$1:$468,$A12,0)</f>
        <v>100.00%</v>
      </c>
      <c r="BE12" t="str">
        <f>HLOOKUP(BE$1,'复制区-每月的广告源数据'!$1:$468,$A12,0)</f>
        <v>100.00%</v>
      </c>
      <c r="BF12">
        <f>HLOOKUP(BF$1,'复制区-每月的广告源数据'!$1:$468,$A12,0)</f>
        <v>4089.03</v>
      </c>
      <c r="BG12">
        <f>HLOOKUP(BG$1,'复制区-每月的广告源数据'!$1:$468,$A12,0)</f>
        <v>8</v>
      </c>
      <c r="BH12">
        <f>HLOOKUP(BH$1,'复制区-每月的广告源数据'!$1:$468,$A12,0)</f>
        <v>98.72</v>
      </c>
      <c r="BI12">
        <f>HLOOKUP(BI$1,'复制区-每月的广告源数据'!$1:$468,$A12,0)</f>
        <v>8</v>
      </c>
      <c r="BJ12">
        <f>HLOOKUP(BJ$1,'复制区-每月的广告源数据'!$1:$468,$A12,0)</f>
        <v>72</v>
      </c>
      <c r="BK12">
        <f>HLOOKUP(BK$1,'复制区-每月的广告源数据'!$1:$468,$A12,0)</f>
        <v>933.98</v>
      </c>
      <c r="BL12">
        <f>HLOOKUP(BL$1,'复制区-每月的广告源数据'!$1:$468,$A12,0)</f>
        <v>71</v>
      </c>
      <c r="BM12">
        <f>HLOOKUP(BM$1,'复制区-每月的广告源数据'!$1:$468,$A12,0)</f>
        <v>12.7</v>
      </c>
      <c r="BN12">
        <f>HLOOKUP(BN$1,'复制区-每月的广告源数据'!$1:$468,$A12,0)</f>
        <v>10.7</v>
      </c>
      <c r="BO12">
        <f>HLOOKUP(BO$1,'复制区-每月的广告源数据'!$1:$468,$A12,0)</f>
        <v>88.29</v>
      </c>
      <c r="BP12">
        <f>HLOOKUP(BP$1,'复制区-每月的广告源数据'!$1:$468,$A12,0)</f>
        <v>0</v>
      </c>
    </row>
    <row r="13" spans="1:68">
      <c r="A13">
        <v>13</v>
      </c>
      <c r="B13" t="str">
        <f>HLOOKUP(B$1,'复制区-每月的广告源数据'!$1:$468,$A13,0)</f>
        <v>创奇-US</v>
      </c>
      <c r="C13" t="str">
        <f>HLOOKUP(C$1,'复制区-每月的广告源数据'!$1:$468,$A13,0)</f>
        <v>B0FYFFQWTC</v>
      </c>
      <c r="D13" t="str">
        <f>HLOOKUP(D$1,'复制区-每月的广告源数据'!$1:$468,$A13,0)</f>
        <v>2026-【CQ11720】-金粉16岁照片横幅-创奇</v>
      </c>
      <c r="E13" t="str">
        <f>HLOOKUP(E$1,'复制区-每月的广告源数据'!$1:$468,$A13,0)</f>
        <v>CQ11720</v>
      </c>
      <c r="F13" t="str">
        <f>HLOOKUP(F$1,'复制区-每月的广告源数据'!$1:$468,$A13,0)</f>
        <v>19.52%</v>
      </c>
      <c r="G13" t="str">
        <f>HLOOKUP(G$1,'复制区-每月的广告源数据'!$1:$468,$A13,0)</f>
        <v>CQ11720</v>
      </c>
      <c r="H13">
        <f>HLOOKUP(H$1,'复制区-每月的广告源数据'!$1:$468,$A13,0)</f>
        <v>155055</v>
      </c>
      <c r="I13">
        <f>HLOOKUP(I$1,'复制区-每月的广告源数据'!$1:$468,$A13,0)</f>
        <v>661</v>
      </c>
      <c r="J13">
        <f>HLOOKUP(J$1,'复制区-每月的广告源数据'!$1:$468,$A13,0)</f>
        <v>438.63</v>
      </c>
      <c r="K13">
        <f>HLOOKUP(K$1,'复制区-每月的广告源数据'!$1:$468,$A13,0)</f>
        <v>421.01</v>
      </c>
      <c r="L13">
        <f>HLOOKUP(L$1,'复制区-每月的广告源数据'!$1:$468,$A13,0)</f>
        <v>0</v>
      </c>
      <c r="M13">
        <f>HLOOKUP(M$1,'复制区-每月的广告源数据'!$1:$468,$A13,0)</f>
        <v>17.62</v>
      </c>
      <c r="N13">
        <f>HLOOKUP(N$1,'复制区-每月的广告源数据'!$1:$468,$A13,0)</f>
        <v>0</v>
      </c>
      <c r="O13">
        <f>HLOOKUP(O$1,'复制区-每月的广告源数据'!$1:$468,$A13,0)</f>
        <v>0</v>
      </c>
      <c r="P13">
        <f>HLOOKUP(P$1,'复制区-每月的广告源数据'!$1:$468,$A13,0)</f>
        <v>0</v>
      </c>
      <c r="Q13">
        <f>HLOOKUP(Q$1,'复制区-每月的广告源数据'!$1:$468,$A13,0)</f>
        <v>0</v>
      </c>
      <c r="R13">
        <f>HLOOKUP(R$1,'复制区-每月的广告源数据'!$1:$468,$A13,0)</f>
        <v>0</v>
      </c>
      <c r="S13" t="str">
        <f>HLOOKUP(S$1,'复制区-每月的广告源数据'!$1:$468,$A13,0)</f>
        <v/>
      </c>
      <c r="T13">
        <f>HLOOKUP(T$1,'复制区-每月的广告源数据'!$1:$468,$A13,0)</f>
        <v>1731.69</v>
      </c>
      <c r="U13">
        <f>HLOOKUP(U$1,'复制区-每月的广告源数据'!$1:$468,$A13,0)</f>
        <v>1659.74</v>
      </c>
      <c r="V13">
        <f>HLOOKUP(V$1,'复制区-每月的广告源数据'!$1:$468,$A13,0)</f>
        <v>0</v>
      </c>
      <c r="W13">
        <f>HLOOKUP(W$1,'复制区-每月的广告源数据'!$1:$468,$A13,0)</f>
        <v>71.95</v>
      </c>
      <c r="X13">
        <f>HLOOKUP(X$1,'复制区-每月的广告源数据'!$1:$468,$A13,0)</f>
        <v>0</v>
      </c>
      <c r="Y13">
        <f>HLOOKUP(Y$1,'复制区-每月的广告源数据'!$1:$468,$A13,0)</f>
        <v>129</v>
      </c>
      <c r="Z13">
        <f>HLOOKUP(Z$1,'复制区-每月的广告源数据'!$1:$468,$A13,0)</f>
        <v>123</v>
      </c>
      <c r="AA13">
        <f>HLOOKUP(AA$1,'复制区-每月的广告源数据'!$1:$468,$A13,0)</f>
        <v>0</v>
      </c>
      <c r="AB13">
        <f>HLOOKUP(AB$1,'复制区-每月的广告源数据'!$1:$468,$A13,0)</f>
        <v>6</v>
      </c>
      <c r="AC13">
        <f>HLOOKUP(AC$1,'复制区-每月的广告源数据'!$1:$468,$A13,0)</f>
        <v>0</v>
      </c>
      <c r="AD13" t="str">
        <f>HLOOKUP(AD$1,'复制区-每月的广告源数据'!$1:$468,$A13,0)</f>
        <v>47.96%</v>
      </c>
      <c r="AE13">
        <f>HLOOKUP(AE$1,'复制区-每月的广告源数据'!$1:$468,$A13,0)</f>
        <v>1371.12</v>
      </c>
      <c r="AF13">
        <f>HLOOKUP(AF$1,'复制区-每月的广告源数据'!$1:$468,$A13,0)</f>
        <v>104</v>
      </c>
      <c r="AG13" t="str">
        <f>HLOOKUP(AG$1,'复制区-每月的广告源数据'!$1:$468,$A13,0)</f>
        <v>0.43%</v>
      </c>
      <c r="AH13">
        <f>HLOOKUP(AH$1,'复制区-每月的广告源数据'!$1:$468,$A13,0)</f>
        <v>0.66</v>
      </c>
      <c r="AI13">
        <f>HLOOKUP(AI$1,'复制区-每月的广告源数据'!$1:$468,$A13,0)</f>
        <v>2.83</v>
      </c>
      <c r="AJ13">
        <f>HLOOKUP(AJ$1,'复制区-每月的广告源数据'!$1:$468,$A13,0)</f>
        <v>3.95</v>
      </c>
      <c r="AK13" t="str">
        <f>HLOOKUP(AK$1,'复制区-每月的广告源数据'!$1:$468,$A13,0)</f>
        <v>25.33%</v>
      </c>
      <c r="AL13" t="str">
        <f>HLOOKUP(AL$1,'复制区-每月的广告源数据'!$1:$468,$A13,0)</f>
        <v>12.52%</v>
      </c>
      <c r="AM13" t="str">
        <f>HLOOKUP(AM$1,'复制区-每月的广告源数据'!$1:$468,$A13,0)</f>
        <v>12.57%</v>
      </c>
      <c r="AN13" t="str">
        <f>HLOOKUP(AN$1,'复制区-每月的广告源数据'!$1:$468,$A13,0)</f>
        <v>49.61%</v>
      </c>
      <c r="AO13">
        <f>HLOOKUP(AO$1,'复制区-每月的广告源数据'!$1:$468,$A13,0)</f>
        <v>3.4</v>
      </c>
      <c r="AP13">
        <f>HLOOKUP(AP$1,'复制区-每月的广告源数据'!$1:$468,$A13,0)</f>
        <v>1.62</v>
      </c>
      <c r="AQ13">
        <f>HLOOKUP(AQ$1,'复制区-每月的广告源数据'!$1:$468,$A13,0)</f>
        <v>56</v>
      </c>
      <c r="AR13">
        <f>HLOOKUP(AR$1,'复制区-每月的广告源数据'!$1:$468,$A13,0)</f>
        <v>116</v>
      </c>
      <c r="AS13">
        <f>HLOOKUP(AS$1,'复制区-每月的广告源数据'!$1:$468,$A13,0)</f>
        <v>269</v>
      </c>
      <c r="AT13">
        <f>HLOOKUP(AT$1,'复制区-每月的广告源数据'!$1:$468,$A13,0)</f>
        <v>8</v>
      </c>
      <c r="AU13">
        <f>HLOOKUP(AU$1,'复制区-每月的广告源数据'!$1:$468,$A13,0)</f>
        <v>8.3</v>
      </c>
      <c r="AV13">
        <f>HLOOKUP(AV$1,'复制区-每月的广告源数据'!$1:$468,$A13,0)</f>
        <v>9</v>
      </c>
      <c r="AW13">
        <f>HLOOKUP(AW$1,'复制区-每月的广告源数据'!$1:$468,$A13,0)</f>
        <v>271</v>
      </c>
      <c r="AX13">
        <f>HLOOKUP(AX$1,'复制区-每月的广告源数据'!$1:$468,$A13,0)</f>
        <v>3504.05</v>
      </c>
      <c r="AY13">
        <f>HLOOKUP(AY$1,'复制区-每月的广告源数据'!$1:$468,$A13,0)</f>
        <v>269</v>
      </c>
      <c r="AZ13" t="str">
        <f>HLOOKUP(AZ$1,'复制区-每月的广告源数据'!$1:$468,$A13,0)</f>
        <v>6.27%</v>
      </c>
      <c r="BA13" t="str">
        <f>HLOOKUP(BA$1,'复制区-每月的广告源数据'!$1:$468,$A13,0)</f>
        <v>6.66%</v>
      </c>
      <c r="BB13" t="str">
        <f>HLOOKUP(BB$1,'复制区-每月的广告源数据'!$1:$468,$A13,0)</f>
        <v>5.91%</v>
      </c>
      <c r="BC13" t="str">
        <f>HLOOKUP(BC$1,'复制区-每月的广告源数据'!$1:$468,$A13,0)</f>
        <v>100.00%</v>
      </c>
      <c r="BD13" t="str">
        <f>HLOOKUP(BD$1,'复制区-每月的广告源数据'!$1:$468,$A13,0)</f>
        <v>100.00%</v>
      </c>
      <c r="BE13" t="str">
        <f>HLOOKUP(BE$1,'复制区-每月的广告源数据'!$1:$468,$A13,0)</f>
        <v>100.00%</v>
      </c>
      <c r="BF13">
        <f>HLOOKUP(BF$1,'复制区-每月的广告源数据'!$1:$468,$A13,0)</f>
        <v>3490.4</v>
      </c>
      <c r="BG13">
        <f>HLOOKUP(BG$1,'复制区-每月的广告源数据'!$1:$468,$A13,0)</f>
        <v>5</v>
      </c>
      <c r="BH13">
        <f>HLOOKUP(BH$1,'复制区-每月的广告源数据'!$1:$468,$A13,0)</f>
        <v>61.7</v>
      </c>
      <c r="BI13">
        <f>HLOOKUP(BI$1,'复制区-每月的广告源数据'!$1:$468,$A13,0)</f>
        <v>5</v>
      </c>
      <c r="BJ13">
        <f>HLOOKUP(BJ$1,'复制区-每月的广告源数据'!$1:$468,$A13,0)</f>
        <v>21</v>
      </c>
      <c r="BK13">
        <f>HLOOKUP(BK$1,'复制区-每月的广告源数据'!$1:$468,$A13,0)</f>
        <v>272.79</v>
      </c>
      <c r="BL13">
        <f>HLOOKUP(BL$1,'复制区-每月的广告源数据'!$1:$468,$A13,0)</f>
        <v>19</v>
      </c>
      <c r="BM13">
        <f>HLOOKUP(BM$1,'复制区-每月的广告源数据'!$1:$468,$A13,0)</f>
        <v>12.88</v>
      </c>
      <c r="BN13">
        <f>HLOOKUP(BN$1,'复制区-每月的广告源数据'!$1:$468,$A13,0)</f>
        <v>9</v>
      </c>
      <c r="BO13">
        <f>HLOOKUP(BO$1,'复制区-每月的广告源数据'!$1:$468,$A13,0)</f>
        <v>13.65</v>
      </c>
      <c r="BP13">
        <f>HLOOKUP(BP$1,'复制区-每月的广告源数据'!$1:$468,$A13,0)</f>
        <v>0</v>
      </c>
    </row>
    <row r="14" spans="1:68">
      <c r="A14">
        <v>14</v>
      </c>
      <c r="B14" t="str">
        <f>HLOOKUP(B$1,'复制区-每月的广告源数据'!$1:$468,$A14,0)</f>
        <v>创奇-US</v>
      </c>
      <c r="C14" t="str">
        <f>HLOOKUP(C$1,'复制区-每月的广告源数据'!$1:$468,$A14,0)</f>
        <v>B0GD73Z18F</v>
      </c>
      <c r="D14" t="str">
        <f>HLOOKUP(D$1,'复制区-每月的广告源数据'!$1:$468,$A14,0)</f>
        <v>【CQ11748】-金粉16岁盒子音乐贺卡-创奇</v>
      </c>
      <c r="E14" t="str">
        <f>HLOOKUP(E$1,'复制区-每月的广告源数据'!$1:$468,$A14,0)</f>
        <v>CQ11748</v>
      </c>
      <c r="F14" t="str">
        <f>HLOOKUP(F$1,'复制区-每月的广告源数据'!$1:$468,$A14,0)</f>
        <v>12.91%</v>
      </c>
      <c r="G14" t="str">
        <f>HLOOKUP(G$1,'复制区-每月的广告源数据'!$1:$468,$A14,0)</f>
        <v>CQ11748</v>
      </c>
      <c r="H14">
        <f>HLOOKUP(H$1,'复制区-每月的广告源数据'!$1:$468,$A14,0)</f>
        <v>142834</v>
      </c>
      <c r="I14">
        <f>HLOOKUP(I$1,'复制区-每月的广告源数据'!$1:$468,$A14,0)</f>
        <v>1394</v>
      </c>
      <c r="J14">
        <f>HLOOKUP(J$1,'复制区-每月的广告源数据'!$1:$468,$A14,0)</f>
        <v>941.9</v>
      </c>
      <c r="K14">
        <f>HLOOKUP(K$1,'复制区-每月的广告源数据'!$1:$468,$A14,0)</f>
        <v>886.61</v>
      </c>
      <c r="L14">
        <f>HLOOKUP(L$1,'复制区-每月的广告源数据'!$1:$468,$A14,0)</f>
        <v>0</v>
      </c>
      <c r="M14">
        <f>HLOOKUP(M$1,'复制区-每月的广告源数据'!$1:$468,$A14,0)</f>
        <v>55.29</v>
      </c>
      <c r="N14">
        <f>HLOOKUP(N$1,'复制区-每月的广告源数据'!$1:$468,$A14,0)</f>
        <v>0</v>
      </c>
      <c r="O14">
        <f>HLOOKUP(O$1,'复制区-每月的广告源数据'!$1:$468,$A14,0)</f>
        <v>0</v>
      </c>
      <c r="P14">
        <f>HLOOKUP(P$1,'复制区-每月的广告源数据'!$1:$468,$A14,0)</f>
        <v>0</v>
      </c>
      <c r="Q14">
        <f>HLOOKUP(Q$1,'复制区-每月的广告源数据'!$1:$468,$A14,0)</f>
        <v>0</v>
      </c>
      <c r="R14">
        <f>HLOOKUP(R$1,'复制区-每月的广告源数据'!$1:$468,$A14,0)</f>
        <v>0</v>
      </c>
      <c r="S14" t="str">
        <f>HLOOKUP(S$1,'复制区-每月的广告源数据'!$1:$468,$A14,0)</f>
        <v/>
      </c>
      <c r="T14">
        <f>HLOOKUP(T$1,'复制区-每月的广告源数据'!$1:$468,$A14,0)</f>
        <v>2558.19</v>
      </c>
      <c r="U14">
        <f>HLOOKUP(U$1,'复制区-每月的广告源数据'!$1:$468,$A14,0)</f>
        <v>2446.27</v>
      </c>
      <c r="V14">
        <f>HLOOKUP(V$1,'复制区-每月的广告源数据'!$1:$468,$A14,0)</f>
        <v>0</v>
      </c>
      <c r="W14">
        <f>HLOOKUP(W$1,'复制区-每月的广告源数据'!$1:$468,$A14,0)</f>
        <v>111.92</v>
      </c>
      <c r="X14">
        <f>HLOOKUP(X$1,'复制区-每月的广告源数据'!$1:$468,$A14,0)</f>
        <v>0</v>
      </c>
      <c r="Y14">
        <f>HLOOKUP(Y$1,'复制区-每月的广告源数据'!$1:$468,$A14,0)</f>
        <v>180</v>
      </c>
      <c r="Z14">
        <f>HLOOKUP(Z$1,'复制区-每月的广告源数据'!$1:$468,$A14,0)</f>
        <v>172</v>
      </c>
      <c r="AA14">
        <f>HLOOKUP(AA$1,'复制区-每月的广告源数据'!$1:$468,$A14,0)</f>
        <v>0</v>
      </c>
      <c r="AB14">
        <f>HLOOKUP(AB$1,'复制区-每月的广告源数据'!$1:$468,$A14,0)</f>
        <v>8</v>
      </c>
      <c r="AC14">
        <f>HLOOKUP(AC$1,'复制区-每月的广告源数据'!$1:$468,$A14,0)</f>
        <v>0</v>
      </c>
      <c r="AD14" t="str">
        <f>HLOOKUP(AD$1,'复制区-每月的广告源数据'!$1:$468,$A14,0)</f>
        <v>70.04%</v>
      </c>
      <c r="AE14">
        <f>HLOOKUP(AE$1,'复制区-每月的广告源数据'!$1:$468,$A14,0)</f>
        <v>2133.73</v>
      </c>
      <c r="AF14">
        <f>HLOOKUP(AF$1,'复制区-每月的广告源数据'!$1:$468,$A14,0)</f>
        <v>152</v>
      </c>
      <c r="AG14" t="str">
        <f>HLOOKUP(AG$1,'复制区-每月的广告源数据'!$1:$468,$A14,0)</f>
        <v>0.98%</v>
      </c>
      <c r="AH14">
        <f>HLOOKUP(AH$1,'复制区-每月的广告源数据'!$1:$468,$A14,0)</f>
        <v>0.68</v>
      </c>
      <c r="AI14">
        <f>HLOOKUP(AI$1,'复制区-每月的广告源数据'!$1:$468,$A14,0)</f>
        <v>6.59</v>
      </c>
      <c r="AJ14">
        <f>HLOOKUP(AJ$1,'复制区-每月的广告源数据'!$1:$468,$A14,0)</f>
        <v>2.72</v>
      </c>
      <c r="AK14" t="str">
        <f>HLOOKUP(AK$1,'复制区-每月的广告源数据'!$1:$468,$A14,0)</f>
        <v>36.82%</v>
      </c>
      <c r="AL14" t="str">
        <f>HLOOKUP(AL$1,'复制区-每月的广告源数据'!$1:$468,$A14,0)</f>
        <v>26.10%</v>
      </c>
      <c r="AM14" t="str">
        <f>HLOOKUP(AM$1,'复制区-每月的广告源数据'!$1:$468,$A14,0)</f>
        <v>26.15%</v>
      </c>
      <c r="AN14" t="str">
        <f>HLOOKUP(AN$1,'复制区-每月的广告源数据'!$1:$468,$A14,0)</f>
        <v>71.01%</v>
      </c>
      <c r="AO14">
        <f>HLOOKUP(AO$1,'复制区-每月的广告源数据'!$1:$468,$A14,0)</f>
        <v>5.23</v>
      </c>
      <c r="AP14">
        <f>HLOOKUP(AP$1,'复制区-每月的广告源数据'!$1:$468,$A14,0)</f>
        <v>3.65</v>
      </c>
      <c r="AQ14">
        <f>HLOOKUP(AQ$1,'复制区-每月的广告源数据'!$1:$468,$A14,0)</f>
        <v>59</v>
      </c>
      <c r="AR14">
        <f>HLOOKUP(AR$1,'复制区-每月的广告源数据'!$1:$468,$A14,0)</f>
        <v>126</v>
      </c>
      <c r="AS14">
        <f>HLOOKUP(AS$1,'复制区-每月的广告源数据'!$1:$468,$A14,0)</f>
        <v>265</v>
      </c>
      <c r="AT14">
        <f>HLOOKUP(AT$1,'复制区-每月的广告源数据'!$1:$468,$A14,0)</f>
        <v>8.4</v>
      </c>
      <c r="AU14">
        <f>HLOOKUP(AU$1,'复制区-每月的广告源数据'!$1:$468,$A14,0)</f>
        <v>9</v>
      </c>
      <c r="AV14">
        <f>HLOOKUP(AV$1,'复制区-每月的广告源数据'!$1:$468,$A14,0)</f>
        <v>8.8</v>
      </c>
      <c r="AW14">
        <f>HLOOKUP(AW$1,'复制区-每月的广告源数据'!$1:$468,$A14,0)</f>
        <v>258</v>
      </c>
      <c r="AX14">
        <f>HLOOKUP(AX$1,'复制区-每月的广告源数据'!$1:$468,$A14,0)</f>
        <v>3609.42</v>
      </c>
      <c r="AY14">
        <f>HLOOKUP(AY$1,'复制区-每月的广告源数据'!$1:$468,$A14,0)</f>
        <v>257</v>
      </c>
      <c r="AZ14" t="str">
        <f>HLOOKUP(AZ$1,'复制区-每月的广告源数据'!$1:$468,$A14,0)</f>
        <v>0.78%</v>
      </c>
      <c r="BA14" t="str">
        <f>HLOOKUP(BA$1,'复制区-每月的广告源数据'!$1:$468,$A14,0)</f>
        <v>1.28%</v>
      </c>
      <c r="BB14" t="str">
        <f>HLOOKUP(BB$1,'复制区-每月的广告源数据'!$1:$468,$A14,0)</f>
        <v>1.18%</v>
      </c>
      <c r="BC14" t="str">
        <f>HLOOKUP(BC$1,'复制区-每月的广告源数据'!$1:$468,$A14,0)</f>
        <v>100.00%</v>
      </c>
      <c r="BD14" t="str">
        <f>HLOOKUP(BD$1,'复制区-每月的广告源数据'!$1:$468,$A14,0)</f>
        <v>100.00%</v>
      </c>
      <c r="BE14" t="str">
        <f>HLOOKUP(BE$1,'复制区-每月的广告源数据'!$1:$468,$A14,0)</f>
        <v>100.00%</v>
      </c>
      <c r="BF14">
        <f>HLOOKUP(BF$1,'复制区-每月的广告源数据'!$1:$468,$A14,0)</f>
        <v>3602.42</v>
      </c>
      <c r="BG14">
        <f>HLOOKUP(BG$1,'复制区-每月的广告源数据'!$1:$468,$A14,0)</f>
        <v>0</v>
      </c>
      <c r="BH14">
        <f>HLOOKUP(BH$1,'复制区-每月的广告源数据'!$1:$468,$A14,0)</f>
        <v>0</v>
      </c>
      <c r="BI14">
        <f>HLOOKUP(BI$1,'复制区-每月的广告源数据'!$1:$468,$A14,0)</f>
        <v>0</v>
      </c>
      <c r="BJ14">
        <f>HLOOKUP(BJ$1,'复制区-每月的广告源数据'!$1:$468,$A14,0)</f>
        <v>10</v>
      </c>
      <c r="BK14">
        <f>HLOOKUP(BK$1,'复制区-每月的广告源数据'!$1:$468,$A14,0)</f>
        <v>139.9</v>
      </c>
      <c r="BL14">
        <f>HLOOKUP(BL$1,'复制区-每月的广告源数据'!$1:$468,$A14,0)</f>
        <v>9</v>
      </c>
      <c r="BM14">
        <f>HLOOKUP(BM$1,'复制区-每月的广告源数据'!$1:$468,$A14,0)</f>
        <v>13.96</v>
      </c>
      <c r="BN14">
        <f>HLOOKUP(BN$1,'复制区-每月的广告源数据'!$1:$468,$A14,0)</f>
        <v>8.6</v>
      </c>
      <c r="BO14">
        <f>HLOOKUP(BO$1,'复制区-每月的广告源数据'!$1:$468,$A14,0)</f>
        <v>7</v>
      </c>
      <c r="BP14">
        <f>HLOOKUP(BP$1,'复制区-每月的广告源数据'!$1:$468,$A14,0)</f>
        <v>0</v>
      </c>
    </row>
    <row r="15" spans="1:68">
      <c r="A15">
        <v>15</v>
      </c>
      <c r="B15" t="str">
        <f>HLOOKUP(B$1,'复制区-每月的广告源数据'!$1:$468,$A15,0)</f>
        <v>创奇-US</v>
      </c>
      <c r="C15" t="str">
        <f>HLOOKUP(C$1,'复制区-每月的广告源数据'!$1:$468,$A15,0)</f>
        <v>B0GX6KWP18</v>
      </c>
      <c r="D15" t="str">
        <f>HLOOKUP(D$1,'复制区-每月的广告源数据'!$1:$468,$A15,0)</f>
        <v>【CQ11808】-ET-金粉10岁盒子音乐贺卡-创奇</v>
      </c>
      <c r="E15" t="str">
        <f>HLOOKUP(E$1,'复制区-每月的广告源数据'!$1:$468,$A15,0)</f>
        <v>CQ11808</v>
      </c>
      <c r="F15" t="str">
        <f>HLOOKUP(F$1,'复制区-每月的广告源数据'!$1:$468,$A15,0)</f>
        <v>14.58%</v>
      </c>
      <c r="G15" t="str">
        <f>HLOOKUP(G$1,'复制区-每月的广告源数据'!$1:$468,$A15,0)</f>
        <v>CQ11808</v>
      </c>
      <c r="H15">
        <f>HLOOKUP(H$1,'复制区-每月的广告源数据'!$1:$468,$A15,0)</f>
        <v>93903</v>
      </c>
      <c r="I15">
        <f>HLOOKUP(I$1,'复制区-每月的广告源数据'!$1:$468,$A15,0)</f>
        <v>1111</v>
      </c>
      <c r="J15">
        <f>HLOOKUP(J$1,'复制区-每月的广告源数据'!$1:$468,$A15,0)</f>
        <v>830.21</v>
      </c>
      <c r="K15">
        <f>HLOOKUP(K$1,'复制区-每月的广告源数据'!$1:$468,$A15,0)</f>
        <v>744.54</v>
      </c>
      <c r="L15">
        <f>HLOOKUP(L$1,'复制区-每月的广告源数据'!$1:$468,$A15,0)</f>
        <v>0</v>
      </c>
      <c r="M15">
        <f>HLOOKUP(M$1,'复制区-每月的广告源数据'!$1:$468,$A15,0)</f>
        <v>85.67</v>
      </c>
      <c r="N15">
        <f>HLOOKUP(N$1,'复制区-每月的广告源数据'!$1:$468,$A15,0)</f>
        <v>0</v>
      </c>
      <c r="O15">
        <f>HLOOKUP(O$1,'复制区-每月的广告源数据'!$1:$468,$A15,0)</f>
        <v>0</v>
      </c>
      <c r="P15">
        <f>HLOOKUP(P$1,'复制区-每月的广告源数据'!$1:$468,$A15,0)</f>
        <v>0</v>
      </c>
      <c r="Q15">
        <f>HLOOKUP(Q$1,'复制区-每月的广告源数据'!$1:$468,$A15,0)</f>
        <v>0</v>
      </c>
      <c r="R15">
        <f>HLOOKUP(R$1,'复制区-每月的广告源数据'!$1:$468,$A15,0)</f>
        <v>0</v>
      </c>
      <c r="S15" t="str">
        <f>HLOOKUP(S$1,'复制区-每月的广告源数据'!$1:$468,$A15,0)</f>
        <v/>
      </c>
      <c r="T15">
        <f>HLOOKUP(T$1,'复制区-每月的广告源数据'!$1:$468,$A15,0)</f>
        <v>2237.6</v>
      </c>
      <c r="U15">
        <f>HLOOKUP(U$1,'复制区-每月的广告源数据'!$1:$468,$A15,0)</f>
        <v>2069.72</v>
      </c>
      <c r="V15">
        <f>HLOOKUP(V$1,'复制区-每月的广告源数据'!$1:$468,$A15,0)</f>
        <v>0</v>
      </c>
      <c r="W15">
        <f>HLOOKUP(W$1,'复制区-每月的广告源数据'!$1:$468,$A15,0)</f>
        <v>167.88</v>
      </c>
      <c r="X15">
        <f>HLOOKUP(X$1,'复制区-每月的广告源数据'!$1:$468,$A15,0)</f>
        <v>0</v>
      </c>
      <c r="Y15">
        <f>HLOOKUP(Y$1,'复制区-每月的广告源数据'!$1:$468,$A15,0)</f>
        <v>162</v>
      </c>
      <c r="Z15">
        <f>HLOOKUP(Z$1,'复制区-每月的广告源数据'!$1:$468,$A15,0)</f>
        <v>150</v>
      </c>
      <c r="AA15">
        <f>HLOOKUP(AA$1,'复制区-每月的广告源数据'!$1:$468,$A15,0)</f>
        <v>0</v>
      </c>
      <c r="AB15">
        <f>HLOOKUP(AB$1,'复制区-每月的广告源数据'!$1:$468,$A15,0)</f>
        <v>12</v>
      </c>
      <c r="AC15">
        <f>HLOOKUP(AC$1,'复制区-每月的广告源数据'!$1:$468,$A15,0)</f>
        <v>0</v>
      </c>
      <c r="AD15" t="str">
        <f>HLOOKUP(AD$1,'复制区-每月的广告源数据'!$1:$468,$A15,0)</f>
        <v>63.04%</v>
      </c>
      <c r="AE15">
        <f>HLOOKUP(AE$1,'复制区-每月的广告源数据'!$1:$468,$A15,0)</f>
        <v>2081.97</v>
      </c>
      <c r="AF15">
        <f>HLOOKUP(AF$1,'复制区-每月的广告源数据'!$1:$468,$A15,0)</f>
        <v>150</v>
      </c>
      <c r="AG15" t="str">
        <f>HLOOKUP(AG$1,'复制区-每月的广告源数据'!$1:$468,$A15,0)</f>
        <v>1.18%</v>
      </c>
      <c r="AH15">
        <f>HLOOKUP(AH$1,'复制区-每月的广告源数据'!$1:$468,$A15,0)</f>
        <v>0.75</v>
      </c>
      <c r="AI15">
        <f>HLOOKUP(AI$1,'复制区-每月的广告源数据'!$1:$468,$A15,0)</f>
        <v>8.84</v>
      </c>
      <c r="AJ15">
        <f>HLOOKUP(AJ$1,'复制区-每月的广告源数据'!$1:$468,$A15,0)</f>
        <v>2.7</v>
      </c>
      <c r="AK15" t="str">
        <f>HLOOKUP(AK$1,'复制区-每月的广告源数据'!$1:$468,$A15,0)</f>
        <v>37.10%</v>
      </c>
      <c r="AL15" t="str">
        <f>HLOOKUP(AL$1,'复制区-每月的广告源数据'!$1:$468,$A15,0)</f>
        <v>23.29%</v>
      </c>
      <c r="AM15" t="str">
        <f>HLOOKUP(AM$1,'复制区-每月的广告源数据'!$1:$468,$A15,0)</f>
        <v>24.21%</v>
      </c>
      <c r="AN15" t="str">
        <f>HLOOKUP(AN$1,'复制区-每月的广告源数据'!$1:$468,$A15,0)</f>
        <v>65.24%</v>
      </c>
      <c r="AO15">
        <f>HLOOKUP(AO$1,'复制区-每月的广告源数据'!$1:$468,$A15,0)</f>
        <v>5.12</v>
      </c>
      <c r="AP15">
        <f>HLOOKUP(AP$1,'复制区-每月的广告源数据'!$1:$468,$A15,0)</f>
        <v>3.22</v>
      </c>
      <c r="AQ15">
        <f>HLOOKUP(AQ$1,'复制区-每月的广告源数据'!$1:$468,$A15,0)</f>
        <v>57</v>
      </c>
      <c r="AR15">
        <f>HLOOKUP(AR$1,'复制区-每月的广告源数据'!$1:$468,$A15,0)</f>
        <v>115</v>
      </c>
      <c r="AS15">
        <f>HLOOKUP(AS$1,'复制区-每月的广告源数据'!$1:$468,$A15,0)</f>
        <v>272</v>
      </c>
      <c r="AT15">
        <f>HLOOKUP(AT$1,'复制区-每月的广告源数据'!$1:$468,$A15,0)</f>
        <v>8.1</v>
      </c>
      <c r="AU15">
        <f>HLOOKUP(AU$1,'复制区-每月的广告源数据'!$1:$468,$A15,0)</f>
        <v>8.2</v>
      </c>
      <c r="AV15">
        <f>HLOOKUP(AV$1,'复制区-每月的广告源数据'!$1:$468,$A15,0)</f>
        <v>9.1</v>
      </c>
      <c r="AW15">
        <f>HLOOKUP(AW$1,'复制区-每月的广告源数据'!$1:$468,$A15,0)</f>
        <v>258</v>
      </c>
      <c r="AX15">
        <f>HLOOKUP(AX$1,'复制区-每月的广告源数据'!$1:$468,$A15,0)</f>
        <v>3565.35</v>
      </c>
      <c r="AY15">
        <f>HLOOKUP(AY$1,'复制区-每月的广告源数据'!$1:$468,$A15,0)</f>
        <v>257</v>
      </c>
      <c r="AZ15" t="str">
        <f>HLOOKUP(AZ$1,'复制区-每月的广告源数据'!$1:$468,$A15,0)</f>
        <v>106.40%</v>
      </c>
      <c r="BA15" t="str">
        <f>HLOOKUP(BA$1,'复制区-每月的广告源数据'!$1:$468,$A15,0)</f>
        <v>104.04%</v>
      </c>
      <c r="BB15" t="str">
        <f>HLOOKUP(BB$1,'复制区-每月的广告源数据'!$1:$468,$A15,0)</f>
        <v>110.66%</v>
      </c>
      <c r="BC15" t="str">
        <f>HLOOKUP(BC$1,'复制区-每月的广告源数据'!$1:$468,$A15,0)</f>
        <v>100.00%</v>
      </c>
      <c r="BD15" t="str">
        <f>HLOOKUP(BD$1,'复制区-每月的广告源数据'!$1:$468,$A15,0)</f>
        <v>100.00%</v>
      </c>
      <c r="BE15" t="str">
        <f>HLOOKUP(BE$1,'复制区-每月的广告源数据'!$1:$468,$A15,0)</f>
        <v>100.00%</v>
      </c>
      <c r="BF15">
        <f>HLOOKUP(BF$1,'复制区-每月的广告源数据'!$1:$468,$A15,0)</f>
        <v>3429.69</v>
      </c>
      <c r="BG15">
        <f>HLOOKUP(BG$1,'复制区-每月的广告源数据'!$1:$468,$A15,0)</f>
        <v>3</v>
      </c>
      <c r="BH15">
        <f>HLOOKUP(BH$1,'复制区-每月的广告源数据'!$1:$468,$A15,0)</f>
        <v>39.87</v>
      </c>
      <c r="BI15">
        <f>HLOOKUP(BI$1,'复制区-每月的广告源数据'!$1:$468,$A15,0)</f>
        <v>3</v>
      </c>
      <c r="BJ15">
        <f>HLOOKUP(BJ$1,'复制区-每月的广告源数据'!$1:$468,$A15,0)</f>
        <v>98</v>
      </c>
      <c r="BK15">
        <f>HLOOKUP(BK$1,'复制区-每月的广告源数据'!$1:$468,$A15,0)</f>
        <v>1369.62</v>
      </c>
      <c r="BL15">
        <f>HLOOKUP(BL$1,'复制区-每月的广告源数据'!$1:$468,$A15,0)</f>
        <v>97</v>
      </c>
      <c r="BM15">
        <f>HLOOKUP(BM$1,'复制区-每月的广告源数据'!$1:$468,$A15,0)</f>
        <v>13.29</v>
      </c>
      <c r="BN15">
        <f>HLOOKUP(BN$1,'复制区-每月的广告源数据'!$1:$468,$A15,0)</f>
        <v>8.6</v>
      </c>
      <c r="BO15">
        <f>HLOOKUP(BO$1,'复制区-每月的广告源数据'!$1:$468,$A15,0)</f>
        <v>135.66</v>
      </c>
      <c r="BP15">
        <f>HLOOKUP(BP$1,'复制区-每月的广告源数据'!$1:$468,$A15,0)</f>
        <v>0</v>
      </c>
    </row>
    <row r="16" spans="1:68">
      <c r="A16">
        <v>16</v>
      </c>
      <c r="B16" t="str">
        <f>HLOOKUP(B$1,'复制区-每月的广告源数据'!$1:$468,$A16,0)</f>
        <v>创奇-US</v>
      </c>
      <c r="C16" t="str">
        <f>HLOOKUP(C$1,'复制区-每月的广告源数据'!$1:$468,$A16,0)</f>
        <v>B0G39FG7XY</v>
      </c>
      <c r="D16" t="str">
        <f>HLOOKUP(D$1,'复制区-每月的广告源数据'!$1:$468,$A16,0)</f>
        <v>2026-【CQ11739】-多彩复古50岁灯饰年份门联-创奇</v>
      </c>
      <c r="E16" t="str">
        <f>HLOOKUP(E$1,'复制区-每月的广告源数据'!$1:$468,$A16,0)</f>
        <v>CQ11739</v>
      </c>
      <c r="F16" t="str">
        <f>HLOOKUP(F$1,'复制区-每月的广告源数据'!$1:$468,$A16,0)</f>
        <v>21.15%</v>
      </c>
      <c r="G16" t="str">
        <f>HLOOKUP(G$1,'复制区-每月的广告源数据'!$1:$468,$A16,0)</f>
        <v>CQ11739</v>
      </c>
      <c r="H16">
        <f>HLOOKUP(H$1,'复制区-每月的广告源数据'!$1:$468,$A16,0)</f>
        <v>116619</v>
      </c>
      <c r="I16">
        <f>HLOOKUP(I$1,'复制区-每月的广告源数据'!$1:$468,$A16,0)</f>
        <v>681</v>
      </c>
      <c r="J16">
        <f>HLOOKUP(J$1,'复制区-每月的广告源数据'!$1:$468,$A16,0)</f>
        <v>509.59</v>
      </c>
      <c r="K16">
        <f>HLOOKUP(K$1,'复制区-每月的广告源数据'!$1:$468,$A16,0)</f>
        <v>509.59</v>
      </c>
      <c r="L16">
        <f>HLOOKUP(L$1,'复制区-每月的广告源数据'!$1:$468,$A16,0)</f>
        <v>0</v>
      </c>
      <c r="M16">
        <f>HLOOKUP(M$1,'复制区-每月的广告源数据'!$1:$468,$A16,0)</f>
        <v>0</v>
      </c>
      <c r="N16">
        <f>HLOOKUP(N$1,'复制区-每月的广告源数据'!$1:$468,$A16,0)</f>
        <v>0</v>
      </c>
      <c r="O16">
        <f>HLOOKUP(O$1,'复制区-每月的广告源数据'!$1:$468,$A16,0)</f>
        <v>0</v>
      </c>
      <c r="P16">
        <f>HLOOKUP(P$1,'复制区-每月的广告源数据'!$1:$468,$A16,0)</f>
        <v>0</v>
      </c>
      <c r="Q16">
        <f>HLOOKUP(Q$1,'复制区-每月的广告源数据'!$1:$468,$A16,0)</f>
        <v>0</v>
      </c>
      <c r="R16">
        <f>HLOOKUP(R$1,'复制区-每月的广告源数据'!$1:$468,$A16,0)</f>
        <v>0</v>
      </c>
      <c r="S16" t="str">
        <f>HLOOKUP(S$1,'复制区-每月的广告源数据'!$1:$468,$A16,0)</f>
        <v/>
      </c>
      <c r="T16">
        <f>HLOOKUP(T$1,'复制区-每月的广告源数据'!$1:$468,$A16,0)</f>
        <v>1984.89</v>
      </c>
      <c r="U16">
        <f>HLOOKUP(U$1,'复制区-每月的广告源数据'!$1:$468,$A16,0)</f>
        <v>1984.89</v>
      </c>
      <c r="V16">
        <f>HLOOKUP(V$1,'复制区-每月的广告源数据'!$1:$468,$A16,0)</f>
        <v>0</v>
      </c>
      <c r="W16">
        <f>HLOOKUP(W$1,'复制区-每月的广告源数据'!$1:$468,$A16,0)</f>
        <v>0</v>
      </c>
      <c r="X16">
        <f>HLOOKUP(X$1,'复制区-每月的广告源数据'!$1:$468,$A16,0)</f>
        <v>0</v>
      </c>
      <c r="Y16">
        <f>HLOOKUP(Y$1,'复制区-每月的广告源数据'!$1:$468,$A16,0)</f>
        <v>144</v>
      </c>
      <c r="Z16">
        <f>HLOOKUP(Z$1,'复制区-每月的广告源数据'!$1:$468,$A16,0)</f>
        <v>144</v>
      </c>
      <c r="AA16">
        <f>HLOOKUP(AA$1,'复制区-每月的广告源数据'!$1:$468,$A16,0)</f>
        <v>0</v>
      </c>
      <c r="AB16">
        <f>HLOOKUP(AB$1,'复制区-每月的广告源数据'!$1:$468,$A16,0)</f>
        <v>0</v>
      </c>
      <c r="AC16">
        <f>HLOOKUP(AC$1,'复制区-每月的广告源数据'!$1:$468,$A16,0)</f>
        <v>0</v>
      </c>
      <c r="AD16" t="str">
        <f>HLOOKUP(AD$1,'复制区-每月的广告源数据'!$1:$468,$A16,0)</f>
        <v>57.37%</v>
      </c>
      <c r="AE16">
        <f>HLOOKUP(AE$1,'复制区-每月的广告源数据'!$1:$468,$A16,0)</f>
        <v>1745.95</v>
      </c>
      <c r="AF16">
        <f>HLOOKUP(AF$1,'复制区-每月的广告源数据'!$1:$468,$A16,0)</f>
        <v>125</v>
      </c>
      <c r="AG16" t="str">
        <f>HLOOKUP(AG$1,'复制区-每月的广告源数据'!$1:$468,$A16,0)</f>
        <v>0.58%</v>
      </c>
      <c r="AH16">
        <f>HLOOKUP(AH$1,'复制区-每月的广告源数据'!$1:$468,$A16,0)</f>
        <v>0.75</v>
      </c>
      <c r="AI16">
        <f>HLOOKUP(AI$1,'复制区-每月的广告源数据'!$1:$468,$A16,0)</f>
        <v>4.37</v>
      </c>
      <c r="AJ16">
        <f>HLOOKUP(AJ$1,'复制区-每月的广告源数据'!$1:$468,$A16,0)</f>
        <v>3.9</v>
      </c>
      <c r="AK16" t="str">
        <f>HLOOKUP(AK$1,'复制区-每月的广告源数据'!$1:$468,$A16,0)</f>
        <v>25.67%</v>
      </c>
      <c r="AL16" t="str">
        <f>HLOOKUP(AL$1,'复制区-每月的广告源数据'!$1:$468,$A16,0)</f>
        <v>14.36%</v>
      </c>
      <c r="AM16" t="str">
        <f>HLOOKUP(AM$1,'复制区-每月的广告源数据'!$1:$468,$A16,0)</f>
        <v>14.41%</v>
      </c>
      <c r="AN16" t="str">
        <f>HLOOKUP(AN$1,'复制区-每月的广告源数据'!$1:$468,$A16,0)</f>
        <v>56.13%</v>
      </c>
      <c r="AO16">
        <f>HLOOKUP(AO$1,'复制区-每月的广告源数据'!$1:$468,$A16,0)</f>
        <v>3.54</v>
      </c>
      <c r="AP16">
        <f>HLOOKUP(AP$1,'复制区-每月的广告源数据'!$1:$468,$A16,0)</f>
        <v>2.01</v>
      </c>
      <c r="AQ16">
        <f>HLOOKUP(AQ$1,'复制区-每月的广告源数据'!$1:$468,$A16,0)</f>
        <v>61</v>
      </c>
      <c r="AR16">
        <f>HLOOKUP(AR$1,'复制区-每月的广告源数据'!$1:$468,$A16,0)</f>
        <v>125</v>
      </c>
      <c r="AS16">
        <f>HLOOKUP(AS$1,'复制区-每月的广告源数据'!$1:$468,$A16,0)</f>
        <v>266</v>
      </c>
      <c r="AT16">
        <f>HLOOKUP(AT$1,'复制区-每月的广告源数据'!$1:$468,$A16,0)</f>
        <v>8.7</v>
      </c>
      <c r="AU16">
        <f>HLOOKUP(AU$1,'复制区-每月的广告源数据'!$1:$468,$A16,0)</f>
        <v>8.9</v>
      </c>
      <c r="AV16">
        <f>HLOOKUP(AV$1,'复制区-每月的广告源数据'!$1:$468,$A16,0)</f>
        <v>8.9</v>
      </c>
      <c r="AW16">
        <f>HLOOKUP(AW$1,'复制区-每月的广告源数据'!$1:$468,$A16,0)</f>
        <v>254</v>
      </c>
      <c r="AX16">
        <f>HLOOKUP(AX$1,'复制区-每月的广告源数据'!$1:$468,$A16,0)</f>
        <v>3549.26</v>
      </c>
      <c r="AY16">
        <f>HLOOKUP(AY$1,'复制区-每月的广告源数据'!$1:$468,$A16,0)</f>
        <v>251</v>
      </c>
      <c r="AZ16" t="str">
        <f>HLOOKUP(AZ$1,'复制区-每月的广告源数据'!$1:$468,$A16,0)</f>
        <v>-16.72%</v>
      </c>
      <c r="BA16" t="str">
        <f>HLOOKUP(BA$1,'复制区-每月的广告源数据'!$1:$468,$A16,0)</f>
        <v>-16.46%</v>
      </c>
      <c r="BB16" t="str">
        <f>HLOOKUP(BB$1,'复制区-每月的广告源数据'!$1:$468,$A16,0)</f>
        <v>-17.43%</v>
      </c>
      <c r="BC16" t="str">
        <f>HLOOKUP(BC$1,'复制区-每月的广告源数据'!$1:$468,$A16,0)</f>
        <v>100.00%</v>
      </c>
      <c r="BD16" t="str">
        <f>HLOOKUP(BD$1,'复制区-每月的广告源数据'!$1:$468,$A16,0)</f>
        <v>100.00%</v>
      </c>
      <c r="BE16" t="str">
        <f>HLOOKUP(BE$1,'复制区-每月的广告源数据'!$1:$468,$A16,0)</f>
        <v>100.00%</v>
      </c>
      <c r="BF16">
        <f>HLOOKUP(BF$1,'复制区-每月的广告源数据'!$1:$468,$A16,0)</f>
        <v>3535.99</v>
      </c>
      <c r="BG16">
        <f>HLOOKUP(BG$1,'复制区-每月的广告源数据'!$1:$468,$A16,0)</f>
        <v>6</v>
      </c>
      <c r="BH16">
        <f>HLOOKUP(BH$1,'复制区-每月的广告源数据'!$1:$468,$A16,0)</f>
        <v>79.74</v>
      </c>
      <c r="BI16">
        <f>HLOOKUP(BI$1,'复制区-每月的广告源数据'!$1:$468,$A16,0)</f>
        <v>6</v>
      </c>
      <c r="BJ16">
        <f>HLOOKUP(BJ$1,'复制区-每月的广告源数据'!$1:$468,$A16,0)</f>
        <v>19</v>
      </c>
      <c r="BK16">
        <f>HLOOKUP(BK$1,'复制区-每月的广告源数据'!$1:$468,$A16,0)</f>
        <v>265.81</v>
      </c>
      <c r="BL16">
        <f>HLOOKUP(BL$1,'复制区-每月的广告源数据'!$1:$468,$A16,0)</f>
        <v>16</v>
      </c>
      <c r="BM16">
        <f>HLOOKUP(BM$1,'复制区-每月的广告源数据'!$1:$468,$A16,0)</f>
        <v>13.92</v>
      </c>
      <c r="BN16">
        <f>HLOOKUP(BN$1,'复制区-每月的广告源数据'!$1:$468,$A16,0)</f>
        <v>8.5</v>
      </c>
      <c r="BO16">
        <f>HLOOKUP(BO$1,'复制区-每月的广告源数据'!$1:$468,$A16,0)</f>
        <v>13.27</v>
      </c>
      <c r="BP16">
        <f>HLOOKUP(BP$1,'复制区-每月的广告源数据'!$1:$468,$A16,0)</f>
        <v>0</v>
      </c>
    </row>
    <row r="17" spans="1:68">
      <c r="A17">
        <v>17</v>
      </c>
      <c r="B17" t="str">
        <f>HLOOKUP(B$1,'复制区-每月的广告源数据'!$1:$468,$A17,0)</f>
        <v>创奇-US</v>
      </c>
      <c r="C17" t="str">
        <f>HLOOKUP(C$1,'复制区-每月的广告源数据'!$1:$468,$A17,0)</f>
        <v>B0H4QB6ZGD</v>
      </c>
      <c r="D17" t="str">
        <f>HLOOKUP(D$1,'复制区-每月的广告源数据'!$1:$468,$A17,0)</f>
        <v>2026-【CQ11842B】-多彩复古1936年份签名本-创奇</v>
      </c>
      <c r="E17" t="str">
        <f>HLOOKUP(E$1,'复制区-每月的广告源数据'!$1:$468,$A17,0)</f>
        <v>CQ11842B</v>
      </c>
      <c r="F17" t="str">
        <f>HLOOKUP(F$1,'复制区-每月的广告源数据'!$1:$468,$A17,0)</f>
        <v>19.31%</v>
      </c>
      <c r="G17" t="str">
        <f>HLOOKUP(G$1,'复制区-每月的广告源数据'!$1:$468,$A17,0)</f>
        <v>CQ11842B</v>
      </c>
      <c r="H17">
        <f>HLOOKUP(H$1,'复制区-每月的广告源数据'!$1:$468,$A17,0)</f>
        <v>54368</v>
      </c>
      <c r="I17">
        <f>HLOOKUP(I$1,'复制区-每月的广告源数据'!$1:$468,$A17,0)</f>
        <v>875</v>
      </c>
      <c r="J17">
        <f>HLOOKUP(J$1,'复制区-每月的广告源数据'!$1:$468,$A17,0)</f>
        <v>714</v>
      </c>
      <c r="K17">
        <f>HLOOKUP(K$1,'复制区-每月的广告源数据'!$1:$468,$A17,0)</f>
        <v>659.82</v>
      </c>
      <c r="L17">
        <f>HLOOKUP(L$1,'复制区-每月的广告源数据'!$1:$468,$A17,0)</f>
        <v>0</v>
      </c>
      <c r="M17">
        <f>HLOOKUP(M$1,'复制区-每月的广告源数据'!$1:$468,$A17,0)</f>
        <v>54.18</v>
      </c>
      <c r="N17">
        <f>HLOOKUP(N$1,'复制区-每月的广告源数据'!$1:$468,$A17,0)</f>
        <v>0</v>
      </c>
      <c r="O17">
        <f>HLOOKUP(O$1,'复制区-每月的广告源数据'!$1:$468,$A17,0)</f>
        <v>0</v>
      </c>
      <c r="P17">
        <f>HLOOKUP(P$1,'复制区-每月的广告源数据'!$1:$468,$A17,0)</f>
        <v>0</v>
      </c>
      <c r="Q17">
        <f>HLOOKUP(Q$1,'复制区-每月的广告源数据'!$1:$468,$A17,0)</f>
        <v>0</v>
      </c>
      <c r="R17">
        <f>HLOOKUP(R$1,'复制区-每月的广告源数据'!$1:$468,$A17,0)</f>
        <v>0</v>
      </c>
      <c r="S17" t="str">
        <f>HLOOKUP(S$1,'复制区-每月的广告源数据'!$1:$468,$A17,0)</f>
        <v/>
      </c>
      <c r="T17">
        <f>HLOOKUP(T$1,'复制区-每月的广告源数据'!$1:$468,$A17,0)</f>
        <v>1740.3</v>
      </c>
      <c r="U17">
        <f>HLOOKUP(U$1,'复制区-每月的广告源数据'!$1:$468,$A17,0)</f>
        <v>1670.37</v>
      </c>
      <c r="V17">
        <f>HLOOKUP(V$1,'复制区-每月的广告源数据'!$1:$468,$A17,0)</f>
        <v>0</v>
      </c>
      <c r="W17">
        <f>HLOOKUP(W$1,'复制区-每月的广告源数据'!$1:$468,$A17,0)</f>
        <v>69.93</v>
      </c>
      <c r="X17">
        <f>HLOOKUP(X$1,'复制区-每月的广告源数据'!$1:$468,$A17,0)</f>
        <v>0</v>
      </c>
      <c r="Y17">
        <f>HLOOKUP(Y$1,'复制区-每月的广告源数据'!$1:$468,$A17,0)</f>
        <v>169</v>
      </c>
      <c r="Z17">
        <f>HLOOKUP(Z$1,'复制区-每月的广告源数据'!$1:$468,$A17,0)</f>
        <v>162</v>
      </c>
      <c r="AA17">
        <f>HLOOKUP(AA$1,'复制区-每月的广告源数据'!$1:$468,$A17,0)</f>
        <v>0</v>
      </c>
      <c r="AB17">
        <f>HLOOKUP(AB$1,'复制区-每月的广告源数据'!$1:$468,$A17,0)</f>
        <v>7</v>
      </c>
      <c r="AC17">
        <f>HLOOKUP(AC$1,'复制区-每月的广告源数据'!$1:$468,$A17,0)</f>
        <v>0</v>
      </c>
      <c r="AD17" t="str">
        <f>HLOOKUP(AD$1,'复制区-每月的广告源数据'!$1:$468,$A17,0)</f>
        <v>69.55%</v>
      </c>
      <c r="AE17">
        <f>HLOOKUP(AE$1,'复制区-每月的广告源数据'!$1:$468,$A17,0)</f>
        <v>1518.48</v>
      </c>
      <c r="AF17">
        <f>HLOOKUP(AF$1,'复制区-每月的广告源数据'!$1:$468,$A17,0)</f>
        <v>151</v>
      </c>
      <c r="AG17" t="str">
        <f>HLOOKUP(AG$1,'复制区-每月的广告源数据'!$1:$468,$A17,0)</f>
        <v>1.61%</v>
      </c>
      <c r="AH17">
        <f>HLOOKUP(AH$1,'复制区-每月的广告源数据'!$1:$468,$A17,0)</f>
        <v>0.82</v>
      </c>
      <c r="AI17">
        <f>HLOOKUP(AI$1,'复制区-每月的广告源数据'!$1:$468,$A17,0)</f>
        <v>13.13</v>
      </c>
      <c r="AJ17">
        <f>HLOOKUP(AJ$1,'复制区-每月的广告源数据'!$1:$468,$A17,0)</f>
        <v>2.44</v>
      </c>
      <c r="AK17" t="str">
        <f>HLOOKUP(AK$1,'复制区-每月的广告源数据'!$1:$468,$A17,0)</f>
        <v>41.03%</v>
      </c>
      <c r="AL17" t="str">
        <f>HLOOKUP(AL$1,'复制区-每月的广告源数据'!$1:$468,$A17,0)</f>
        <v>29.05%</v>
      </c>
      <c r="AM17" t="str">
        <f>HLOOKUP(AM$1,'复制区-每月的广告源数据'!$1:$468,$A17,0)</f>
        <v>29.73%</v>
      </c>
      <c r="AN17" t="str">
        <f>HLOOKUP(AN$1,'复制区-每月的广告源数据'!$1:$468,$A17,0)</f>
        <v>72.47%</v>
      </c>
      <c r="AO17">
        <f>HLOOKUP(AO$1,'复制区-每月的广告源数据'!$1:$468,$A17,0)</f>
        <v>4.22</v>
      </c>
      <c r="AP17">
        <f>HLOOKUP(AP$1,'复制区-每月的广告源数据'!$1:$468,$A17,0)</f>
        <v>2.89</v>
      </c>
      <c r="AQ17">
        <f>HLOOKUP(AQ$1,'复制区-每月的广告源数据'!$1:$468,$A17,0)</f>
        <v>74</v>
      </c>
      <c r="AR17">
        <f>HLOOKUP(AR$1,'复制区-每月的广告源数据'!$1:$468,$A17,0)</f>
        <v>115</v>
      </c>
      <c r="AS17">
        <f>HLOOKUP(AS$1,'复制区-每月的广告源数据'!$1:$468,$A17,0)</f>
        <v>232</v>
      </c>
      <c r="AT17">
        <f>HLOOKUP(AT$1,'复制区-每月的广告源数据'!$1:$468,$A17,0)</f>
        <v>10.6</v>
      </c>
      <c r="AU17">
        <f>HLOOKUP(AU$1,'复制区-每月的广告源数据'!$1:$468,$A17,0)</f>
        <v>8.2</v>
      </c>
      <c r="AV17">
        <f>HLOOKUP(AV$1,'复制区-每月的广告源数据'!$1:$468,$A17,0)</f>
        <v>7.7</v>
      </c>
      <c r="AW17">
        <f>HLOOKUP(AW$1,'复制区-每月的广告源数据'!$1:$468,$A17,0)</f>
        <v>247</v>
      </c>
      <c r="AX17">
        <f>HLOOKUP(AX$1,'复制区-每月的广告源数据'!$1:$468,$A17,0)</f>
        <v>2457.54</v>
      </c>
      <c r="AY17">
        <f>HLOOKUP(AY$1,'复制区-每月的广告源数据'!$1:$468,$A17,0)</f>
        <v>243</v>
      </c>
      <c r="AZ17" t="str">
        <f>HLOOKUP(AZ$1,'复制区-每月的广告源数据'!$1:$468,$A17,0)</f>
        <v>0.41%</v>
      </c>
      <c r="BA17" t="str">
        <f>HLOOKUP(BA$1,'复制区-每月的广告源数据'!$1:$468,$A17,0)</f>
        <v>0.00%</v>
      </c>
      <c r="BB17" t="str">
        <f>HLOOKUP(BB$1,'复制区-每月的广告源数据'!$1:$468,$A17,0)</f>
        <v>-1.22%</v>
      </c>
      <c r="BC17" t="str">
        <f>HLOOKUP(BC$1,'复制区-每月的广告源数据'!$1:$468,$A17,0)</f>
        <v>100.00%</v>
      </c>
      <c r="BD17" t="str">
        <f>HLOOKUP(BD$1,'复制区-每月的广告源数据'!$1:$468,$A17,0)</f>
        <v>100.00%</v>
      </c>
      <c r="BE17" t="str">
        <f>HLOOKUP(BE$1,'复制区-每月的广告源数据'!$1:$468,$A17,0)</f>
        <v>100.00%</v>
      </c>
      <c r="BF17">
        <f>HLOOKUP(BF$1,'复制区-每月的广告源数据'!$1:$468,$A17,0)</f>
        <v>2401.54</v>
      </c>
      <c r="BG17">
        <f>HLOOKUP(BG$1,'复制区-每月的广告源数据'!$1:$468,$A17,0)</f>
        <v>5</v>
      </c>
      <c r="BH17">
        <f>HLOOKUP(BH$1,'复制区-每月的广告源数据'!$1:$468,$A17,0)</f>
        <v>49.95</v>
      </c>
      <c r="BI17">
        <f>HLOOKUP(BI$1,'复制区-每月的广告源数据'!$1:$468,$A17,0)</f>
        <v>5</v>
      </c>
      <c r="BJ17">
        <f>HLOOKUP(BJ$1,'复制区-每月的广告源数据'!$1:$468,$A17,0)</f>
        <v>56</v>
      </c>
      <c r="BK17">
        <f>HLOOKUP(BK$1,'复制区-每月的广告源数据'!$1:$468,$A17,0)</f>
        <v>559.44</v>
      </c>
      <c r="BL17">
        <f>HLOOKUP(BL$1,'复制区-每月的广告源数据'!$1:$468,$A17,0)</f>
        <v>54</v>
      </c>
      <c r="BM17">
        <f>HLOOKUP(BM$1,'复制区-每月的广告源数据'!$1:$468,$A17,0)</f>
        <v>9.72</v>
      </c>
      <c r="BN17">
        <f>HLOOKUP(BN$1,'复制区-每月的广告源数据'!$1:$468,$A17,0)</f>
        <v>8.2</v>
      </c>
      <c r="BO17">
        <f>HLOOKUP(BO$1,'复制区-每月的广告源数据'!$1:$468,$A17,0)</f>
        <v>56</v>
      </c>
      <c r="BP17">
        <f>HLOOKUP(BP$1,'复制区-每月的广告源数据'!$1:$468,$A17,0)</f>
        <v>0</v>
      </c>
    </row>
    <row r="18" spans="1:68">
      <c r="A18">
        <v>18</v>
      </c>
      <c r="B18" t="str">
        <f>HLOOKUP(B$1,'复制区-每月的广告源数据'!$1:$468,$A18,0)</f>
        <v>创奇-US</v>
      </c>
      <c r="C18" t="str">
        <f>HLOOKUP(C$1,'复制区-每月的广告源数据'!$1:$468,$A18,0)</f>
        <v>B0FYFG7K5X</v>
      </c>
      <c r="D18" t="str">
        <f>HLOOKUP(D$1,'复制区-每月的广告源数据'!$1:$468,$A18,0)</f>
        <v>2026-【CQ11719】-黑色80岁照片横幅-创奇</v>
      </c>
      <c r="E18" t="str">
        <f>HLOOKUP(E$1,'复制区-每月的广告源数据'!$1:$468,$A18,0)</f>
        <v>CQ11719</v>
      </c>
      <c r="F18" t="str">
        <f>HLOOKUP(F$1,'复制区-每月的广告源数据'!$1:$468,$A18,0)</f>
        <v>16.88%</v>
      </c>
      <c r="G18" t="str">
        <f>HLOOKUP(G$1,'复制区-每月的广告源数据'!$1:$468,$A18,0)</f>
        <v>CQ11719</v>
      </c>
      <c r="H18">
        <f>HLOOKUP(H$1,'复制区-每月的广告源数据'!$1:$468,$A18,0)</f>
        <v>96579</v>
      </c>
      <c r="I18">
        <f>HLOOKUP(I$1,'复制区-每月的广告源数据'!$1:$468,$A18,0)</f>
        <v>699</v>
      </c>
      <c r="J18">
        <f>HLOOKUP(J$1,'复制区-每月的广告源数据'!$1:$468,$A18,0)</f>
        <v>488.99</v>
      </c>
      <c r="K18">
        <f>HLOOKUP(K$1,'复制区-每月的广告源数据'!$1:$468,$A18,0)</f>
        <v>482.98</v>
      </c>
      <c r="L18">
        <f>HLOOKUP(L$1,'复制区-每月的广告源数据'!$1:$468,$A18,0)</f>
        <v>0</v>
      </c>
      <c r="M18">
        <f>HLOOKUP(M$1,'复制区-每月的广告源数据'!$1:$468,$A18,0)</f>
        <v>6.01</v>
      </c>
      <c r="N18">
        <f>HLOOKUP(N$1,'复制区-每月的广告源数据'!$1:$468,$A18,0)</f>
        <v>0</v>
      </c>
      <c r="O18">
        <f>HLOOKUP(O$1,'复制区-每月的广告源数据'!$1:$468,$A18,0)</f>
        <v>0</v>
      </c>
      <c r="P18">
        <f>HLOOKUP(P$1,'复制区-每月的广告源数据'!$1:$468,$A18,0)</f>
        <v>0</v>
      </c>
      <c r="Q18">
        <f>HLOOKUP(Q$1,'复制区-每月的广告源数据'!$1:$468,$A18,0)</f>
        <v>0</v>
      </c>
      <c r="R18">
        <f>HLOOKUP(R$1,'复制区-每月的广告源数据'!$1:$468,$A18,0)</f>
        <v>0</v>
      </c>
      <c r="S18" t="str">
        <f>HLOOKUP(S$1,'复制区-每月的广告源数据'!$1:$468,$A18,0)</f>
        <v/>
      </c>
      <c r="T18">
        <f>HLOOKUP(T$1,'复制区-每月的广告源数据'!$1:$468,$A18,0)</f>
        <v>1570.55</v>
      </c>
      <c r="U18">
        <f>HLOOKUP(U$1,'复制区-每月的广告源数据'!$1:$468,$A18,0)</f>
        <v>1557.56</v>
      </c>
      <c r="V18">
        <f>HLOOKUP(V$1,'复制区-每月的广告源数据'!$1:$468,$A18,0)</f>
        <v>0</v>
      </c>
      <c r="W18">
        <f>HLOOKUP(W$1,'复制区-每月的广告源数据'!$1:$468,$A18,0)</f>
        <v>12.99</v>
      </c>
      <c r="X18">
        <f>HLOOKUP(X$1,'复制区-每月的广告源数据'!$1:$468,$A18,0)</f>
        <v>0</v>
      </c>
      <c r="Y18">
        <f>HLOOKUP(Y$1,'复制区-每月的广告源数据'!$1:$468,$A18,0)</f>
        <v>118</v>
      </c>
      <c r="Z18">
        <f>HLOOKUP(Z$1,'复制区-每月的广告源数据'!$1:$468,$A18,0)</f>
        <v>117</v>
      </c>
      <c r="AA18">
        <f>HLOOKUP(AA$1,'复制区-每月的广告源数据'!$1:$468,$A18,0)</f>
        <v>0</v>
      </c>
      <c r="AB18">
        <f>HLOOKUP(AB$1,'复制区-每月的广告源数据'!$1:$468,$A18,0)</f>
        <v>1</v>
      </c>
      <c r="AC18">
        <f>HLOOKUP(AC$1,'复制区-每月的广告源数据'!$1:$468,$A18,0)</f>
        <v>0</v>
      </c>
      <c r="AD18" t="str">
        <f>HLOOKUP(AD$1,'复制区-每月的广告源数据'!$1:$468,$A18,0)</f>
        <v>49.58%</v>
      </c>
      <c r="AE18">
        <f>HLOOKUP(AE$1,'复制区-每月的广告源数据'!$1:$468,$A18,0)</f>
        <v>1194.43</v>
      </c>
      <c r="AF18">
        <f>HLOOKUP(AF$1,'复制区-每月的广告源数据'!$1:$468,$A18,0)</f>
        <v>91</v>
      </c>
      <c r="AG18" t="str">
        <f>HLOOKUP(AG$1,'复制区-每月的广告源数据'!$1:$468,$A18,0)</f>
        <v>0.72%</v>
      </c>
      <c r="AH18">
        <f>HLOOKUP(AH$1,'复制区-每月的广告源数据'!$1:$468,$A18,0)</f>
        <v>0.7</v>
      </c>
      <c r="AI18">
        <f>HLOOKUP(AI$1,'复制区-每月的广告源数据'!$1:$468,$A18,0)</f>
        <v>5.06</v>
      </c>
      <c r="AJ18">
        <f>HLOOKUP(AJ$1,'复制区-每月的广告源数据'!$1:$468,$A18,0)</f>
        <v>3.21</v>
      </c>
      <c r="AK18" t="str">
        <f>HLOOKUP(AK$1,'复制区-每月的广告源数据'!$1:$468,$A18,0)</f>
        <v>31.13%</v>
      </c>
      <c r="AL18" t="str">
        <f>HLOOKUP(AL$1,'复制区-每月的广告源数据'!$1:$468,$A18,0)</f>
        <v>15.50%</v>
      </c>
      <c r="AM18" t="str">
        <f>HLOOKUP(AM$1,'复制区-每月的广告源数据'!$1:$468,$A18,0)</f>
        <v>15.59%</v>
      </c>
      <c r="AN18" t="str">
        <f>HLOOKUP(AN$1,'复制区-每月的广告源数据'!$1:$468,$A18,0)</f>
        <v>50.07%</v>
      </c>
      <c r="AO18">
        <f>HLOOKUP(AO$1,'复制区-每月的广告源数据'!$1:$468,$A18,0)</f>
        <v>4.14</v>
      </c>
      <c r="AP18">
        <f>HLOOKUP(AP$1,'复制区-每月的广告源数据'!$1:$468,$A18,0)</f>
        <v>2.01</v>
      </c>
      <c r="AQ18">
        <f>HLOOKUP(AQ$1,'复制区-每月的广告源数据'!$1:$468,$A18,0)</f>
        <v>62</v>
      </c>
      <c r="AR18">
        <f>HLOOKUP(AR$1,'复制区-每月的广告源数据'!$1:$468,$A18,0)</f>
        <v>114</v>
      </c>
      <c r="AS18">
        <f>HLOOKUP(AS$1,'复制区-每月的广告源数据'!$1:$468,$A18,0)</f>
        <v>249</v>
      </c>
      <c r="AT18">
        <f>HLOOKUP(AT$1,'复制区-每月的广告源数据'!$1:$468,$A18,0)</f>
        <v>8.9</v>
      </c>
      <c r="AU18">
        <f>HLOOKUP(AU$1,'复制区-每月的广告源数据'!$1:$468,$A18,0)</f>
        <v>8.1</v>
      </c>
      <c r="AV18">
        <f>HLOOKUP(AV$1,'复制区-每月的广告源数据'!$1:$468,$A18,0)</f>
        <v>8.3</v>
      </c>
      <c r="AW18">
        <f>HLOOKUP(AW$1,'复制区-每月的广告源数据'!$1:$468,$A18,0)</f>
        <v>243</v>
      </c>
      <c r="AX18">
        <f>HLOOKUP(AX$1,'复制区-每月的广告源数据'!$1:$468,$A18,0)</f>
        <v>3153.97</v>
      </c>
      <c r="AY18">
        <f>HLOOKUP(AY$1,'复制区-每月的广告源数据'!$1:$468,$A18,0)</f>
        <v>238</v>
      </c>
      <c r="AZ18" t="str">
        <f>HLOOKUP(AZ$1,'复制区-每月的广告源数据'!$1:$468,$A18,0)</f>
        <v>4.29%</v>
      </c>
      <c r="BA18" t="str">
        <f>HLOOKUP(BA$1,'复制区-每月的广告源数据'!$1:$468,$A18,0)</f>
        <v>4.25%</v>
      </c>
      <c r="BB18" t="str">
        <f>HLOOKUP(BB$1,'复制区-每月的广告源数据'!$1:$468,$A18,0)</f>
        <v>4.85%</v>
      </c>
      <c r="BC18" t="str">
        <f>HLOOKUP(BC$1,'复制区-每月的广告源数据'!$1:$468,$A18,0)</f>
        <v>100.00%</v>
      </c>
      <c r="BD18" t="str">
        <f>HLOOKUP(BD$1,'复制区-每月的广告源数据'!$1:$468,$A18,0)</f>
        <v>100.00%</v>
      </c>
      <c r="BE18" t="str">
        <f>HLOOKUP(BE$1,'复制区-每月的广告源数据'!$1:$468,$A18,0)</f>
        <v>100.00%</v>
      </c>
      <c r="BF18">
        <f>HLOOKUP(BF$1,'复制区-每月的广告源数据'!$1:$468,$A18,0)</f>
        <v>3136.42</v>
      </c>
      <c r="BG18">
        <f>HLOOKUP(BG$1,'复制区-每月的广告源数据'!$1:$468,$A18,0)</f>
        <v>4</v>
      </c>
      <c r="BH18">
        <f>HLOOKUP(BH$1,'复制区-每月的广告源数据'!$1:$468,$A18,0)</f>
        <v>49.36</v>
      </c>
      <c r="BI18">
        <f>HLOOKUP(BI$1,'复制区-每月的广告源数据'!$1:$468,$A18,0)</f>
        <v>4</v>
      </c>
      <c r="BJ18">
        <f>HLOOKUP(BJ$1,'复制区-每月的广告源数据'!$1:$468,$A18,0)</f>
        <v>27</v>
      </c>
      <c r="BK18">
        <f>HLOOKUP(BK$1,'复制区-每月的广告源数据'!$1:$468,$A18,0)</f>
        <v>350.73</v>
      </c>
      <c r="BL18">
        <f>HLOOKUP(BL$1,'复制区-每月的广告源数据'!$1:$468,$A18,0)</f>
        <v>22</v>
      </c>
      <c r="BM18">
        <f>HLOOKUP(BM$1,'复制区-每月的广告源数据'!$1:$468,$A18,0)</f>
        <v>12.91</v>
      </c>
      <c r="BN18">
        <f>HLOOKUP(BN$1,'复制区-每月的广告源数据'!$1:$468,$A18,0)</f>
        <v>8.1</v>
      </c>
      <c r="BO18">
        <f>HLOOKUP(BO$1,'复制区-每月的广告源数据'!$1:$468,$A18,0)</f>
        <v>17.55</v>
      </c>
      <c r="BP18">
        <f>HLOOKUP(BP$1,'复制区-每月的广告源数据'!$1:$468,$A18,0)</f>
        <v>0</v>
      </c>
    </row>
    <row r="19" spans="1:68">
      <c r="A19">
        <v>19</v>
      </c>
      <c r="B19" t="str">
        <f>HLOOKUP(B$1,'复制区-每月的广告源数据'!$1:$468,$A19,0)</f>
        <v>创奇-US</v>
      </c>
      <c r="C19" t="str">
        <f>HLOOKUP(C$1,'复制区-每月的广告源数据'!$1:$468,$A19,0)</f>
        <v>B0FYFDB9VS</v>
      </c>
      <c r="D19" t="str">
        <f>HLOOKUP(D$1,'复制区-每月的广告源数据'!$1:$468,$A19,0)</f>
        <v>2026-【CQ11718】-黑色70岁照片横幅-创奇</v>
      </c>
      <c r="E19" t="str">
        <f>HLOOKUP(E$1,'复制区-每月的广告源数据'!$1:$468,$A19,0)</f>
        <v>CQ11718</v>
      </c>
      <c r="F19" t="str">
        <f>HLOOKUP(F$1,'复制区-每月的广告源数据'!$1:$468,$A19,0)</f>
        <v>17.23%</v>
      </c>
      <c r="G19" t="str">
        <f>HLOOKUP(G$1,'复制区-每月的广告源数据'!$1:$468,$A19,0)</f>
        <v>CQ11718</v>
      </c>
      <c r="H19">
        <f>HLOOKUP(H$1,'复制区-每月的广告源数据'!$1:$468,$A19,0)</f>
        <v>92041</v>
      </c>
      <c r="I19">
        <f>HLOOKUP(I$1,'复制区-每月的广告源数据'!$1:$468,$A19,0)</f>
        <v>708</v>
      </c>
      <c r="J19">
        <f>HLOOKUP(J$1,'复制区-每月的广告源数据'!$1:$468,$A19,0)</f>
        <v>497.16</v>
      </c>
      <c r="K19">
        <f>HLOOKUP(K$1,'复制区-每月的广告源数据'!$1:$468,$A19,0)</f>
        <v>489.58</v>
      </c>
      <c r="L19">
        <f>HLOOKUP(L$1,'复制区-每月的广告源数据'!$1:$468,$A19,0)</f>
        <v>0</v>
      </c>
      <c r="M19">
        <f>HLOOKUP(M$1,'复制区-每月的广告源数据'!$1:$468,$A19,0)</f>
        <v>7.58</v>
      </c>
      <c r="N19">
        <f>HLOOKUP(N$1,'复制区-每月的广告源数据'!$1:$468,$A19,0)</f>
        <v>0</v>
      </c>
      <c r="O19">
        <f>HLOOKUP(O$1,'复制区-每月的广告源数据'!$1:$468,$A19,0)</f>
        <v>0</v>
      </c>
      <c r="P19">
        <f>HLOOKUP(P$1,'复制区-每月的广告源数据'!$1:$468,$A19,0)</f>
        <v>0</v>
      </c>
      <c r="Q19">
        <f>HLOOKUP(Q$1,'复制区-每月的广告源数据'!$1:$468,$A19,0)</f>
        <v>0</v>
      </c>
      <c r="R19">
        <f>HLOOKUP(R$1,'复制区-每月的广告源数据'!$1:$468,$A19,0)</f>
        <v>0</v>
      </c>
      <c r="S19" t="str">
        <f>HLOOKUP(S$1,'复制区-每月的广告源数据'!$1:$468,$A19,0)</f>
        <v/>
      </c>
      <c r="T19">
        <f>HLOOKUP(T$1,'复制区-每月的广告源数据'!$1:$468,$A19,0)</f>
        <v>1640.44</v>
      </c>
      <c r="U19">
        <f>HLOOKUP(U$1,'复制区-每月的广告源数据'!$1:$468,$A19,0)</f>
        <v>1614.46</v>
      </c>
      <c r="V19">
        <f>HLOOKUP(V$1,'复制区-每月的广告源数据'!$1:$468,$A19,0)</f>
        <v>0</v>
      </c>
      <c r="W19">
        <f>HLOOKUP(W$1,'复制区-每月的广告源数据'!$1:$468,$A19,0)</f>
        <v>25.98</v>
      </c>
      <c r="X19">
        <f>HLOOKUP(X$1,'复制区-每月的广告源数据'!$1:$468,$A19,0)</f>
        <v>0</v>
      </c>
      <c r="Y19">
        <f>HLOOKUP(Y$1,'复制区-每月的广告源数据'!$1:$468,$A19,0)</f>
        <v>122</v>
      </c>
      <c r="Z19">
        <f>HLOOKUP(Z$1,'复制区-每月的广告源数据'!$1:$468,$A19,0)</f>
        <v>120</v>
      </c>
      <c r="AA19">
        <f>HLOOKUP(AA$1,'复制区-每月的广告源数据'!$1:$468,$A19,0)</f>
        <v>0</v>
      </c>
      <c r="AB19">
        <f>HLOOKUP(AB$1,'复制区-每月的广告源数据'!$1:$468,$A19,0)</f>
        <v>2</v>
      </c>
      <c r="AC19">
        <f>HLOOKUP(AC$1,'复制区-每月的广告源数据'!$1:$468,$A19,0)</f>
        <v>0</v>
      </c>
      <c r="AD19" t="str">
        <f>HLOOKUP(AD$1,'复制区-每月的广告源数据'!$1:$468,$A19,0)</f>
        <v>54.22%</v>
      </c>
      <c r="AE19">
        <f>HLOOKUP(AE$1,'复制区-每月的广告源数据'!$1:$468,$A19,0)</f>
        <v>1357.02</v>
      </c>
      <c r="AF19">
        <f>HLOOKUP(AF$1,'复制区-每月的广告源数据'!$1:$468,$A19,0)</f>
        <v>102</v>
      </c>
      <c r="AG19" t="str">
        <f>HLOOKUP(AG$1,'复制区-每月的广告源数据'!$1:$468,$A19,0)</f>
        <v>0.77%</v>
      </c>
      <c r="AH19">
        <f>HLOOKUP(AH$1,'复制区-每月的广告源数据'!$1:$468,$A19,0)</f>
        <v>0.7</v>
      </c>
      <c r="AI19">
        <f>HLOOKUP(AI$1,'复制区-每月的广告源数据'!$1:$468,$A19,0)</f>
        <v>5.4</v>
      </c>
      <c r="AJ19">
        <f>HLOOKUP(AJ$1,'复制区-每月的广告源数据'!$1:$468,$A19,0)</f>
        <v>3.3</v>
      </c>
      <c r="AK19" t="str">
        <f>HLOOKUP(AK$1,'复制区-每月的广告源数据'!$1:$468,$A19,0)</f>
        <v>30.31%</v>
      </c>
      <c r="AL19" t="str">
        <f>HLOOKUP(AL$1,'复制区-每月的广告源数据'!$1:$468,$A19,0)</f>
        <v>16.58%</v>
      </c>
      <c r="AM19" t="str">
        <f>HLOOKUP(AM$1,'复制区-每月的广告源数据'!$1:$468,$A19,0)</f>
        <v>16.68%</v>
      </c>
      <c r="AN19" t="str">
        <f>HLOOKUP(AN$1,'复制区-每月的广告源数据'!$1:$468,$A19,0)</f>
        <v>55.04%</v>
      </c>
      <c r="AO19">
        <f>HLOOKUP(AO$1,'复制区-每月的广告源数据'!$1:$468,$A19,0)</f>
        <v>4.08</v>
      </c>
      <c r="AP19">
        <f>HLOOKUP(AP$1,'复制区-每月的广告源数据'!$1:$468,$A19,0)</f>
        <v>2.14</v>
      </c>
      <c r="AQ19">
        <f>HLOOKUP(AQ$1,'复制区-每月的广告源数据'!$1:$468,$A19,0)</f>
        <v>61</v>
      </c>
      <c r="AR19">
        <f>HLOOKUP(AR$1,'复制区-每月的广告源数据'!$1:$468,$A19,0)</f>
        <v>114</v>
      </c>
      <c r="AS19">
        <f>HLOOKUP(AS$1,'复制区-每月的广告源数据'!$1:$468,$A19,0)</f>
        <v>243</v>
      </c>
      <c r="AT19">
        <f>HLOOKUP(AT$1,'复制区-每月的广告源数据'!$1:$468,$A19,0)</f>
        <v>8.7</v>
      </c>
      <c r="AU19">
        <f>HLOOKUP(AU$1,'复制区-每月的广告源数据'!$1:$468,$A19,0)</f>
        <v>8.1</v>
      </c>
      <c r="AV19">
        <f>HLOOKUP(AV$1,'复制区-每月的广告源数据'!$1:$468,$A19,0)</f>
        <v>8.1</v>
      </c>
      <c r="AW19">
        <f>HLOOKUP(AW$1,'复制区-每月的广告源数据'!$1:$468,$A19,0)</f>
        <v>232</v>
      </c>
      <c r="AX19">
        <f>HLOOKUP(AX$1,'复制区-每月的广告源数据'!$1:$468,$A19,0)</f>
        <v>2998.09</v>
      </c>
      <c r="AY19">
        <f>HLOOKUP(AY$1,'复制区-每月的广告源数据'!$1:$468,$A19,0)</f>
        <v>225</v>
      </c>
      <c r="AZ19" t="str">
        <f>HLOOKUP(AZ$1,'复制区-每月的广告源数据'!$1:$468,$A19,0)</f>
        <v>5.45%</v>
      </c>
      <c r="BA19" t="str">
        <f>HLOOKUP(BA$1,'复制区-每月的广告源数据'!$1:$468,$A19,0)</f>
        <v>5.44%</v>
      </c>
      <c r="BB19" t="str">
        <f>HLOOKUP(BB$1,'复制区-每月的广告源数据'!$1:$468,$A19,0)</f>
        <v>3.21%</v>
      </c>
      <c r="BC19" t="str">
        <f>HLOOKUP(BC$1,'复制区-每月的广告源数据'!$1:$468,$A19,0)</f>
        <v>100.00%</v>
      </c>
      <c r="BD19" t="str">
        <f>HLOOKUP(BD$1,'复制区-每月的广告源数据'!$1:$468,$A19,0)</f>
        <v>100.00%</v>
      </c>
      <c r="BE19" t="str">
        <f>HLOOKUP(BE$1,'复制区-每月的广告源数据'!$1:$468,$A19,0)</f>
        <v>100.00%</v>
      </c>
      <c r="BF19">
        <f>HLOOKUP(BF$1,'复制区-每月的广告源数据'!$1:$468,$A19,0)</f>
        <v>2980.55</v>
      </c>
      <c r="BG19">
        <f>HLOOKUP(BG$1,'复制区-每月的广告源数据'!$1:$468,$A19,0)</f>
        <v>4</v>
      </c>
      <c r="BH19">
        <f>HLOOKUP(BH$1,'复制区-每月的广告源数据'!$1:$468,$A19,0)</f>
        <v>49.36</v>
      </c>
      <c r="BI19">
        <f>HLOOKUP(BI$1,'复制区-每月的广告源数据'!$1:$468,$A19,0)</f>
        <v>4</v>
      </c>
      <c r="BJ19">
        <f>HLOOKUP(BJ$1,'复制区-每月的广告源数据'!$1:$468,$A19,0)</f>
        <v>27</v>
      </c>
      <c r="BK19">
        <f>HLOOKUP(BK$1,'复制区-每月的广告源数据'!$1:$468,$A19,0)</f>
        <v>350.73</v>
      </c>
      <c r="BL19">
        <f>HLOOKUP(BL$1,'复制区-每月的广告源数据'!$1:$468,$A19,0)</f>
        <v>21</v>
      </c>
      <c r="BM19">
        <f>HLOOKUP(BM$1,'复制区-每月的广告源数据'!$1:$468,$A19,0)</f>
        <v>12.85</v>
      </c>
      <c r="BN19">
        <f>HLOOKUP(BN$1,'复制区-每月的广告源数据'!$1:$468,$A19,0)</f>
        <v>7.7</v>
      </c>
      <c r="BO19">
        <f>HLOOKUP(BO$1,'复制区-每月的广告源数据'!$1:$468,$A19,0)</f>
        <v>17.54</v>
      </c>
      <c r="BP19">
        <f>HLOOKUP(BP$1,'复制区-每月的广告源数据'!$1:$468,$A19,0)</f>
        <v>0</v>
      </c>
    </row>
    <row r="20" spans="1:68">
      <c r="A20">
        <v>20</v>
      </c>
      <c r="B20" t="str">
        <f>HLOOKUP(B$1,'复制区-每月的广告源数据'!$1:$468,$A20,0)</f>
        <v>创奇-US</v>
      </c>
      <c r="C20" t="str">
        <f>HLOOKUP(C$1,'复制区-每月的广告源数据'!$1:$468,$A20,0)</f>
        <v>B0DMT22HK8</v>
      </c>
      <c r="D20" t="str">
        <f>HLOOKUP(D$1,'复制区-每月的广告源数据'!$1:$468,$A20,0)</f>
        <v>【CQ11578】-金粉16岁灯饰门联-创奇</v>
      </c>
      <c r="E20" t="str">
        <f>HLOOKUP(E$1,'复制区-每月的广告源数据'!$1:$468,$A20,0)</f>
        <v>CQ11578</v>
      </c>
      <c r="F20" t="str">
        <f>HLOOKUP(F$1,'复制区-每月的广告源数据'!$1:$468,$A20,0)</f>
        <v>16.06%</v>
      </c>
      <c r="G20" t="str">
        <f>HLOOKUP(G$1,'复制区-每月的广告源数据'!$1:$468,$A20,0)</f>
        <v>CQ11578</v>
      </c>
      <c r="H20">
        <f>HLOOKUP(H$1,'复制区-每月的广告源数据'!$1:$468,$A20,0)</f>
        <v>48514</v>
      </c>
      <c r="I20">
        <f>HLOOKUP(I$1,'复制区-每月的广告源数据'!$1:$468,$A20,0)</f>
        <v>498</v>
      </c>
      <c r="J20">
        <f>HLOOKUP(J$1,'复制区-每月的广告源数据'!$1:$468,$A20,0)</f>
        <v>305.23</v>
      </c>
      <c r="K20">
        <f>HLOOKUP(K$1,'复制区-每月的广告源数据'!$1:$468,$A20,0)</f>
        <v>304.11</v>
      </c>
      <c r="L20">
        <f>HLOOKUP(L$1,'复制区-每月的广告源数据'!$1:$468,$A20,0)</f>
        <v>0</v>
      </c>
      <c r="M20">
        <f>HLOOKUP(M$1,'复制区-每月的广告源数据'!$1:$468,$A20,0)</f>
        <v>1.12</v>
      </c>
      <c r="N20">
        <f>HLOOKUP(N$1,'复制区-每月的广告源数据'!$1:$468,$A20,0)</f>
        <v>0</v>
      </c>
      <c r="O20">
        <f>HLOOKUP(O$1,'复制区-每月的广告源数据'!$1:$468,$A20,0)</f>
        <v>0</v>
      </c>
      <c r="P20">
        <f>HLOOKUP(P$1,'复制区-每月的广告源数据'!$1:$468,$A20,0)</f>
        <v>0</v>
      </c>
      <c r="Q20">
        <f>HLOOKUP(Q$1,'复制区-每月的广告源数据'!$1:$468,$A20,0)</f>
        <v>0</v>
      </c>
      <c r="R20">
        <f>HLOOKUP(R$1,'复制区-每月的广告源数据'!$1:$468,$A20,0)</f>
        <v>0</v>
      </c>
      <c r="S20" t="str">
        <f>HLOOKUP(S$1,'复制区-每月的广告源数据'!$1:$468,$A20,0)</f>
        <v/>
      </c>
      <c r="T20">
        <f>HLOOKUP(T$1,'复制区-每月的广告源数据'!$1:$468,$A20,0)</f>
        <v>1103.5</v>
      </c>
      <c r="U20">
        <f>HLOOKUP(U$1,'复制区-每月的广告源数据'!$1:$468,$A20,0)</f>
        <v>1089.51</v>
      </c>
      <c r="V20">
        <f>HLOOKUP(V$1,'复制区-每月的广告源数据'!$1:$468,$A20,0)</f>
        <v>0</v>
      </c>
      <c r="W20">
        <f>HLOOKUP(W$1,'复制区-每月的广告源数据'!$1:$468,$A20,0)</f>
        <v>13.99</v>
      </c>
      <c r="X20">
        <f>HLOOKUP(X$1,'复制区-每月的广告源数据'!$1:$468,$A20,0)</f>
        <v>0</v>
      </c>
      <c r="Y20">
        <f>HLOOKUP(Y$1,'复制区-每月的广告源数据'!$1:$468,$A20,0)</f>
        <v>80</v>
      </c>
      <c r="Z20">
        <f>HLOOKUP(Z$1,'复制区-每月的广告源数据'!$1:$468,$A20,0)</f>
        <v>79</v>
      </c>
      <c r="AA20">
        <f>HLOOKUP(AA$1,'复制区-每月的广告源数据'!$1:$468,$A20,0)</f>
        <v>0</v>
      </c>
      <c r="AB20">
        <f>HLOOKUP(AB$1,'复制区-每月的广告源数据'!$1:$468,$A20,0)</f>
        <v>1</v>
      </c>
      <c r="AC20">
        <f>HLOOKUP(AC$1,'复制区-每月的广告源数据'!$1:$468,$A20,0)</f>
        <v>0</v>
      </c>
      <c r="AD20" t="str">
        <f>HLOOKUP(AD$1,'复制区-每月的广告源数据'!$1:$468,$A20,0)</f>
        <v>35.24%</v>
      </c>
      <c r="AE20">
        <f>HLOOKUP(AE$1,'复制区-每月的广告源数据'!$1:$468,$A20,0)</f>
        <v>908.65</v>
      </c>
      <c r="AF20">
        <f>HLOOKUP(AF$1,'复制区-每月的广告源数据'!$1:$468,$A20,0)</f>
        <v>65</v>
      </c>
      <c r="AG20" t="str">
        <f>HLOOKUP(AG$1,'复制区-每月的广告源数据'!$1:$468,$A20,0)</f>
        <v>1.03%</v>
      </c>
      <c r="AH20">
        <f>HLOOKUP(AH$1,'复制区-每月的广告源数据'!$1:$468,$A20,0)</f>
        <v>0.61</v>
      </c>
      <c r="AI20">
        <f>HLOOKUP(AI$1,'复制区-每月的广告源数据'!$1:$468,$A20,0)</f>
        <v>6.29</v>
      </c>
      <c r="AJ20">
        <f>HLOOKUP(AJ$1,'复制区-每月的广告源数据'!$1:$468,$A20,0)</f>
        <v>3.62</v>
      </c>
      <c r="AK20" t="str">
        <f>HLOOKUP(AK$1,'复制区-每月的广告源数据'!$1:$468,$A20,0)</f>
        <v>27.66%</v>
      </c>
      <c r="AL20" t="str">
        <f>HLOOKUP(AL$1,'复制区-每月的广告源数据'!$1:$468,$A20,0)</f>
        <v>9.54%</v>
      </c>
      <c r="AM20" t="str">
        <f>HLOOKUP(AM$1,'复制区-每月的广告源数据'!$1:$468,$A20,0)</f>
        <v>9.59%</v>
      </c>
      <c r="AN20" t="str">
        <f>HLOOKUP(AN$1,'复制区-每月的广告源数据'!$1:$468,$A20,0)</f>
        <v>34.66%</v>
      </c>
      <c r="AO20">
        <f>HLOOKUP(AO$1,'复制区-每月的广告源数据'!$1:$468,$A20,0)</f>
        <v>3.82</v>
      </c>
      <c r="AP20">
        <f>HLOOKUP(AP$1,'复制区-每月的广告源数据'!$1:$468,$A20,0)</f>
        <v>1.33</v>
      </c>
      <c r="AQ20">
        <f>HLOOKUP(AQ$1,'复制区-每月的广告源数据'!$1:$468,$A20,0)</f>
        <v>73</v>
      </c>
      <c r="AR20">
        <f>HLOOKUP(AR$1,'复制区-每月的广告源数据'!$1:$468,$A20,0)</f>
        <v>119</v>
      </c>
      <c r="AS20">
        <f>HLOOKUP(AS$1,'复制区-每月的广告源数据'!$1:$468,$A20,0)</f>
        <v>245</v>
      </c>
      <c r="AT20">
        <f>HLOOKUP(AT$1,'复制区-每月的广告源数据'!$1:$468,$A20,0)</f>
        <v>10.4</v>
      </c>
      <c r="AU20">
        <f>HLOOKUP(AU$1,'复制区-每月的广告源数据'!$1:$468,$A20,0)</f>
        <v>8.5</v>
      </c>
      <c r="AV20">
        <f>HLOOKUP(AV$1,'复制区-每月的广告源数据'!$1:$468,$A20,0)</f>
        <v>8.2</v>
      </c>
      <c r="AW20">
        <f>HLOOKUP(AW$1,'复制区-每月的广告源数据'!$1:$468,$A20,0)</f>
        <v>229</v>
      </c>
      <c r="AX20">
        <f>HLOOKUP(AX$1,'复制区-每月的广告源数据'!$1:$468,$A20,0)</f>
        <v>3200.21</v>
      </c>
      <c r="AY20">
        <f>HLOOKUP(AY$1,'复制区-每月的广告源数据'!$1:$468,$A20,0)</f>
        <v>227</v>
      </c>
      <c r="AZ20" t="str">
        <f>HLOOKUP(AZ$1,'复制区-每月的广告源数据'!$1:$468,$A20,0)</f>
        <v>13.37%</v>
      </c>
      <c r="BA20" t="str">
        <f>HLOOKUP(BA$1,'复制区-每月的广告源数据'!$1:$468,$A20,0)</f>
        <v>13.35%</v>
      </c>
      <c r="BB20" t="str">
        <f>HLOOKUP(BB$1,'复制区-每月的广告源数据'!$1:$468,$A20,0)</f>
        <v>12.94%</v>
      </c>
      <c r="BC20" t="str">
        <f>HLOOKUP(BC$1,'复制区-每月的广告源数据'!$1:$468,$A20,0)</f>
        <v>100.00%</v>
      </c>
      <c r="BD20" t="str">
        <f>HLOOKUP(BD$1,'复制区-每月的广告源数据'!$1:$468,$A20,0)</f>
        <v>100.00%</v>
      </c>
      <c r="BE20" t="str">
        <f>HLOOKUP(BE$1,'复制区-每月的广告源数据'!$1:$468,$A20,0)</f>
        <v>100.00%</v>
      </c>
      <c r="BF20">
        <f>HLOOKUP(BF$1,'复制区-每月的广告源数据'!$1:$468,$A20,0)</f>
        <v>3183.4</v>
      </c>
      <c r="BG20">
        <f>HLOOKUP(BG$1,'复制区-每月的广告源数据'!$1:$468,$A20,0)</f>
        <v>5</v>
      </c>
      <c r="BH20">
        <f>HLOOKUP(BH$1,'复制区-每月的广告源数据'!$1:$468,$A20,0)</f>
        <v>66.45</v>
      </c>
      <c r="BI20">
        <f>HLOOKUP(BI$1,'复制区-每月的广告源数据'!$1:$468,$A20,0)</f>
        <v>5</v>
      </c>
      <c r="BJ20">
        <f>HLOOKUP(BJ$1,'复制区-每月的广告源数据'!$1:$468,$A20,0)</f>
        <v>24</v>
      </c>
      <c r="BK20">
        <f>HLOOKUP(BK$1,'复制区-每月的广告源数据'!$1:$468,$A20,0)</f>
        <v>335.76</v>
      </c>
      <c r="BL20">
        <f>HLOOKUP(BL$1,'复制区-每月的广告源数据'!$1:$468,$A20,0)</f>
        <v>22</v>
      </c>
      <c r="BM20">
        <f>HLOOKUP(BM$1,'复制区-每月的广告源数据'!$1:$468,$A20,0)</f>
        <v>13.9</v>
      </c>
      <c r="BN20">
        <f>HLOOKUP(BN$1,'复制区-每月的广告源数据'!$1:$468,$A20,0)</f>
        <v>7.6</v>
      </c>
      <c r="BO20">
        <f>HLOOKUP(BO$1,'复制区-每月的广告源数据'!$1:$468,$A20,0)</f>
        <v>16.81</v>
      </c>
      <c r="BP20">
        <f>HLOOKUP(BP$1,'复制区-每月的广告源数据'!$1:$468,$A20,0)</f>
        <v>0</v>
      </c>
    </row>
    <row r="21" spans="1:68">
      <c r="A21">
        <v>21</v>
      </c>
      <c r="B21" t="str">
        <f>HLOOKUP(B$1,'复制区-每月的广告源数据'!$1:$468,$A21,0)</f>
        <v>创奇-US</v>
      </c>
      <c r="C21" t="str">
        <f>HLOOKUP(C$1,'复制区-每月的广告源数据'!$1:$468,$A21,0)</f>
        <v>B0DPHTVKMW</v>
      </c>
      <c r="D21" t="str">
        <f>HLOOKUP(D$1,'复制区-每月的广告源数据'!$1:$468,$A21,0)</f>
        <v>2026-【CQ11649】-黑金75岁年份海报小木板套装-创奇</v>
      </c>
      <c r="E21" t="str">
        <f>HLOOKUP(E$1,'复制区-每月的广告源数据'!$1:$468,$A21,0)</f>
        <v>CQ11649</v>
      </c>
      <c r="F21" t="str">
        <f>HLOOKUP(F$1,'复制区-每月的广告源数据'!$1:$468,$A21,0)</f>
        <v>15.27%</v>
      </c>
      <c r="G21" t="str">
        <f>HLOOKUP(G$1,'复制区-每月的广告源数据'!$1:$468,$A21,0)</f>
        <v>CQ11649</v>
      </c>
      <c r="H21">
        <f>HLOOKUP(H$1,'复制区-每月的广告源数据'!$1:$468,$A21,0)</f>
        <v>176416</v>
      </c>
      <c r="I21">
        <f>HLOOKUP(I$1,'复制区-每月的广告源数据'!$1:$468,$A21,0)</f>
        <v>727</v>
      </c>
      <c r="J21">
        <f>HLOOKUP(J$1,'复制区-每月的广告源数据'!$1:$468,$A21,0)</f>
        <v>661.35</v>
      </c>
      <c r="K21">
        <f>HLOOKUP(K$1,'复制区-每月的广告源数据'!$1:$468,$A21,0)</f>
        <v>643.39</v>
      </c>
      <c r="L21">
        <f>HLOOKUP(L$1,'复制区-每月的广告源数据'!$1:$468,$A21,0)</f>
        <v>0</v>
      </c>
      <c r="M21">
        <f>HLOOKUP(M$1,'复制区-每月的广告源数据'!$1:$468,$A21,0)</f>
        <v>17.96</v>
      </c>
      <c r="N21">
        <f>HLOOKUP(N$1,'复制区-每月的广告源数据'!$1:$468,$A21,0)</f>
        <v>0</v>
      </c>
      <c r="O21">
        <f>HLOOKUP(O$1,'复制区-每月的广告源数据'!$1:$468,$A21,0)</f>
        <v>0</v>
      </c>
      <c r="P21">
        <f>HLOOKUP(P$1,'复制区-每月的广告源数据'!$1:$468,$A21,0)</f>
        <v>0</v>
      </c>
      <c r="Q21">
        <f>HLOOKUP(Q$1,'复制区-每月的广告源数据'!$1:$468,$A21,0)</f>
        <v>0</v>
      </c>
      <c r="R21">
        <f>HLOOKUP(R$1,'复制区-每月的广告源数据'!$1:$468,$A21,0)</f>
        <v>0</v>
      </c>
      <c r="S21" t="str">
        <f>HLOOKUP(S$1,'复制区-每月的广告源数据'!$1:$468,$A21,0)</f>
        <v/>
      </c>
      <c r="T21">
        <f>HLOOKUP(T$1,'复制区-每月的广告源数据'!$1:$468,$A21,0)</f>
        <v>2172.89</v>
      </c>
      <c r="U21">
        <f>HLOOKUP(U$1,'复制区-每月的广告源数据'!$1:$468,$A21,0)</f>
        <v>2112.92</v>
      </c>
      <c r="V21">
        <f>HLOOKUP(V$1,'复制区-每月的广告源数据'!$1:$468,$A21,0)</f>
        <v>0</v>
      </c>
      <c r="W21">
        <f>HLOOKUP(W$1,'复制区-每月的广告源数据'!$1:$468,$A21,0)</f>
        <v>59.97</v>
      </c>
      <c r="X21">
        <f>HLOOKUP(X$1,'复制区-每月的广告源数据'!$1:$468,$A21,0)</f>
        <v>0</v>
      </c>
      <c r="Y21">
        <f>HLOOKUP(Y$1,'复制区-每月的广告源数据'!$1:$468,$A21,0)</f>
        <v>111</v>
      </c>
      <c r="Z21">
        <f>HLOOKUP(Z$1,'复制区-每月的广告源数据'!$1:$468,$A21,0)</f>
        <v>108</v>
      </c>
      <c r="AA21">
        <f>HLOOKUP(AA$1,'复制区-每月的广告源数据'!$1:$468,$A21,0)</f>
        <v>0</v>
      </c>
      <c r="AB21">
        <f>HLOOKUP(AB$1,'复制区-每月的广告源数据'!$1:$468,$A21,0)</f>
        <v>3</v>
      </c>
      <c r="AC21">
        <f>HLOOKUP(AC$1,'复制区-每月的广告源数据'!$1:$468,$A21,0)</f>
        <v>0</v>
      </c>
      <c r="AD21" t="str">
        <f>HLOOKUP(AD$1,'复制区-每月的广告源数据'!$1:$468,$A21,0)</f>
        <v>50.00%</v>
      </c>
      <c r="AE21">
        <f>HLOOKUP(AE$1,'复制区-每月的广告源数据'!$1:$468,$A21,0)</f>
        <v>2097.95</v>
      </c>
      <c r="AF21">
        <f>HLOOKUP(AF$1,'复制区-每月的广告源数据'!$1:$468,$A21,0)</f>
        <v>105</v>
      </c>
      <c r="AG21" t="str">
        <f>HLOOKUP(AG$1,'复制区-每月的广告源数据'!$1:$468,$A21,0)</f>
        <v>0.41%</v>
      </c>
      <c r="AH21">
        <f>HLOOKUP(AH$1,'复制区-每月的广告源数据'!$1:$468,$A21,0)</f>
        <v>0.91</v>
      </c>
      <c r="AI21">
        <f>HLOOKUP(AI$1,'复制区-每月的广告源数据'!$1:$468,$A21,0)</f>
        <v>3.75</v>
      </c>
      <c r="AJ21">
        <f>HLOOKUP(AJ$1,'复制区-每月的广告源数据'!$1:$468,$A21,0)</f>
        <v>3.29</v>
      </c>
      <c r="AK21" t="str">
        <f>HLOOKUP(AK$1,'复制区-每月的广告源数据'!$1:$468,$A21,0)</f>
        <v>30.44%</v>
      </c>
      <c r="AL21" t="str">
        <f>HLOOKUP(AL$1,'复制区-每月的广告源数据'!$1:$468,$A21,0)</f>
        <v>14.86%</v>
      </c>
      <c r="AM21" t="str">
        <f>HLOOKUP(AM$1,'复制区-每月的广告源数据'!$1:$468,$A21,0)</f>
        <v>14.87%</v>
      </c>
      <c r="AN21" t="str">
        <f>HLOOKUP(AN$1,'复制区-每月的广告源数据'!$1:$468,$A21,0)</f>
        <v>48.85%</v>
      </c>
      <c r="AO21">
        <f>HLOOKUP(AO$1,'复制区-每月的广告源数据'!$1:$468,$A21,0)</f>
        <v>5.96</v>
      </c>
      <c r="AP21">
        <f>HLOOKUP(AP$1,'复制区-每月的广告源数据'!$1:$468,$A21,0)</f>
        <v>2.95</v>
      </c>
      <c r="AQ21">
        <f>HLOOKUP(AQ$1,'复制区-每月的广告源数据'!$1:$468,$A21,0)</f>
        <v>50</v>
      </c>
      <c r="AR21">
        <f>HLOOKUP(AR$1,'复制区-每月的广告源数据'!$1:$468,$A21,0)</f>
        <v>109</v>
      </c>
      <c r="AS21">
        <f>HLOOKUP(AS$1,'复制区-每月的广告源数据'!$1:$468,$A21,0)</f>
        <v>223</v>
      </c>
      <c r="AT21">
        <f>HLOOKUP(AT$1,'复制区-每月的广告源数据'!$1:$468,$A21,0)</f>
        <v>7.1</v>
      </c>
      <c r="AU21">
        <f>HLOOKUP(AU$1,'复制区-每月的广告源数据'!$1:$468,$A21,0)</f>
        <v>7.8</v>
      </c>
      <c r="AV21">
        <f>HLOOKUP(AV$1,'复制区-每月的广告源数据'!$1:$468,$A21,0)</f>
        <v>7.4</v>
      </c>
      <c r="AW21">
        <f>HLOOKUP(AW$1,'复制区-每月的广告源数据'!$1:$468,$A21,0)</f>
        <v>224</v>
      </c>
      <c r="AX21">
        <f>HLOOKUP(AX$1,'复制区-每月的广告源数据'!$1:$468,$A21,0)</f>
        <v>4451.77</v>
      </c>
      <c r="AY21">
        <f>HLOOKUP(AY$1,'复制区-每月的广告源数据'!$1:$468,$A21,0)</f>
        <v>222</v>
      </c>
      <c r="AZ21" t="str">
        <f>HLOOKUP(AZ$1,'复制区-每月的广告源数据'!$1:$468,$A21,0)</f>
        <v>1.36%</v>
      </c>
      <c r="BA21" t="str">
        <f>HLOOKUP(BA$1,'复制区-每月的广告源数据'!$1:$468,$A21,0)</f>
        <v>0.77%</v>
      </c>
      <c r="BB21" t="str">
        <f>HLOOKUP(BB$1,'复制区-每月的广告源数据'!$1:$468,$A21,0)</f>
        <v>1.83%</v>
      </c>
      <c r="BC21" t="str">
        <f>HLOOKUP(BC$1,'复制区-每月的广告源数据'!$1:$468,$A21,0)</f>
        <v>100.00%</v>
      </c>
      <c r="BD21" t="str">
        <f>HLOOKUP(BD$1,'复制区-每月的广告源数据'!$1:$468,$A21,0)</f>
        <v>100.00%</v>
      </c>
      <c r="BE21" t="str">
        <f>HLOOKUP(BE$1,'复制区-每月的广告源数据'!$1:$468,$A21,0)</f>
        <v>100.00%</v>
      </c>
      <c r="BF21">
        <f>HLOOKUP(BF$1,'复制区-每月的广告源数据'!$1:$468,$A21,0)</f>
        <v>4447.77</v>
      </c>
      <c r="BG21">
        <f>HLOOKUP(BG$1,'复制区-每月的广告源数据'!$1:$468,$A21,0)</f>
        <v>7</v>
      </c>
      <c r="BH21">
        <f>HLOOKUP(BH$1,'复制区-每月的广告源数据'!$1:$468,$A21,0)</f>
        <v>133.93</v>
      </c>
      <c r="BI21">
        <f>HLOOKUP(BI$1,'复制区-每月的广告源数据'!$1:$468,$A21,0)</f>
        <v>7</v>
      </c>
      <c r="BJ21">
        <f>HLOOKUP(BJ$1,'复制区-每月的广告源数据'!$1:$468,$A21,0)</f>
        <v>4</v>
      </c>
      <c r="BK21">
        <f>HLOOKUP(BK$1,'复制区-每月的广告源数据'!$1:$468,$A21,0)</f>
        <v>79.96</v>
      </c>
      <c r="BL21">
        <f>HLOOKUP(BL$1,'复制区-每月的广告源数据'!$1:$468,$A21,0)</f>
        <v>2</v>
      </c>
      <c r="BM21">
        <f>HLOOKUP(BM$1,'复制区-每月的广告源数据'!$1:$468,$A21,0)</f>
        <v>19.86</v>
      </c>
      <c r="BN21">
        <f>HLOOKUP(BN$1,'复制区-每月的广告源数据'!$1:$468,$A21,0)</f>
        <v>7.5</v>
      </c>
      <c r="BO21">
        <f>HLOOKUP(BO$1,'复制区-每月的广告源数据'!$1:$468,$A21,0)</f>
        <v>4</v>
      </c>
      <c r="BP21">
        <f>HLOOKUP(BP$1,'复制区-每月的广告源数据'!$1:$468,$A21,0)</f>
        <v>0</v>
      </c>
    </row>
    <row r="22" spans="1:68">
      <c r="A22">
        <v>22</v>
      </c>
      <c r="B22" t="str">
        <f>HLOOKUP(B$1,'复制区-每月的广告源数据'!$1:$468,$A22,0)</f>
        <v>创奇-US</v>
      </c>
      <c r="C22" t="str">
        <f>HLOOKUP(C$1,'复制区-每月的广告源数据'!$1:$468,$A22,0)</f>
        <v>B0GZ3FM9Z7</v>
      </c>
      <c r="D22" t="str">
        <f>HLOOKUP(D$1,'复制区-每月的广告源数据'!$1:$468,$A22,0)</f>
        <v>【CQ11820】-黑金25岁干杯漩涡套装-创奇（点胶固定）</v>
      </c>
      <c r="E22" t="str">
        <f>HLOOKUP(E$1,'复制区-每月的广告源数据'!$1:$468,$A22,0)</f>
        <v>CQ11820</v>
      </c>
      <c r="F22" t="str">
        <f>HLOOKUP(F$1,'复制区-每月的广告源数据'!$1:$468,$A22,0)</f>
        <v>24.12%</v>
      </c>
      <c r="G22" t="str">
        <f>HLOOKUP(G$1,'复制区-每月的广告源数据'!$1:$468,$A22,0)</f>
        <v>CQ11820</v>
      </c>
      <c r="H22">
        <f>HLOOKUP(H$1,'复制区-每月的广告源数据'!$1:$468,$A22,0)</f>
        <v>43170</v>
      </c>
      <c r="I22">
        <f>HLOOKUP(I$1,'复制区-每月的广告源数据'!$1:$468,$A22,0)</f>
        <v>452</v>
      </c>
      <c r="J22">
        <f>HLOOKUP(J$1,'复制区-每月的广告源数据'!$1:$468,$A22,0)</f>
        <v>362.84</v>
      </c>
      <c r="K22">
        <f>HLOOKUP(K$1,'复制区-每月的广告源数据'!$1:$468,$A22,0)</f>
        <v>338.6</v>
      </c>
      <c r="L22">
        <f>HLOOKUP(L$1,'复制区-每月的广告源数据'!$1:$468,$A22,0)</f>
        <v>0</v>
      </c>
      <c r="M22">
        <f>HLOOKUP(M$1,'复制区-每月的广告源数据'!$1:$468,$A22,0)</f>
        <v>24.24</v>
      </c>
      <c r="N22">
        <f>HLOOKUP(N$1,'复制区-每月的广告源数据'!$1:$468,$A22,0)</f>
        <v>0</v>
      </c>
      <c r="O22">
        <f>HLOOKUP(O$1,'复制区-每月的广告源数据'!$1:$468,$A22,0)</f>
        <v>0</v>
      </c>
      <c r="P22">
        <f>HLOOKUP(P$1,'复制区-每月的广告源数据'!$1:$468,$A22,0)</f>
        <v>0</v>
      </c>
      <c r="Q22">
        <f>HLOOKUP(Q$1,'复制区-每月的广告源数据'!$1:$468,$A22,0)</f>
        <v>0</v>
      </c>
      <c r="R22">
        <f>HLOOKUP(R$1,'复制区-每月的广告源数据'!$1:$468,$A22,0)</f>
        <v>0</v>
      </c>
      <c r="S22" t="str">
        <f>HLOOKUP(S$1,'复制区-每月的广告源数据'!$1:$468,$A22,0)</f>
        <v/>
      </c>
      <c r="T22">
        <f>HLOOKUP(T$1,'复制区-每月的广告源数据'!$1:$468,$A22,0)</f>
        <v>1415.26</v>
      </c>
      <c r="U22">
        <f>HLOOKUP(U$1,'复制区-每月的广告源数据'!$1:$468,$A22,0)</f>
        <v>1272.37</v>
      </c>
      <c r="V22">
        <f>HLOOKUP(V$1,'复制区-每月的广告源数据'!$1:$468,$A22,0)</f>
        <v>0</v>
      </c>
      <c r="W22">
        <f>HLOOKUP(W$1,'复制区-每月的广告源数据'!$1:$468,$A22,0)</f>
        <v>142.89</v>
      </c>
      <c r="X22">
        <f>HLOOKUP(X$1,'复制区-每月的广告源数据'!$1:$468,$A22,0)</f>
        <v>0</v>
      </c>
      <c r="Y22">
        <f>HLOOKUP(Y$1,'复制区-每月的广告源数据'!$1:$468,$A22,0)</f>
        <v>109</v>
      </c>
      <c r="Z22">
        <f>HLOOKUP(Z$1,'复制区-每月的广告源数据'!$1:$468,$A22,0)</f>
        <v>98</v>
      </c>
      <c r="AA22">
        <f>HLOOKUP(AA$1,'复制区-每月的广告源数据'!$1:$468,$A22,0)</f>
        <v>0</v>
      </c>
      <c r="AB22">
        <f>HLOOKUP(AB$1,'复制区-每月的广告源数据'!$1:$468,$A22,0)</f>
        <v>11</v>
      </c>
      <c r="AC22">
        <f>HLOOKUP(AC$1,'复制区-每月的广告源数据'!$1:$468,$A22,0)</f>
        <v>0</v>
      </c>
      <c r="AD22" t="str">
        <f>HLOOKUP(AD$1,'复制区-每月的广告源数据'!$1:$468,$A22,0)</f>
        <v>50.46%</v>
      </c>
      <c r="AE22">
        <f>HLOOKUP(AE$1,'复制区-每月的广告源数据'!$1:$468,$A22,0)</f>
        <v>1383.05</v>
      </c>
      <c r="AF22">
        <f>HLOOKUP(AF$1,'复制区-每月的广告源数据'!$1:$468,$A22,0)</f>
        <v>107</v>
      </c>
      <c r="AG22" t="str">
        <f>HLOOKUP(AG$1,'复制区-每月的广告源数据'!$1:$468,$A22,0)</f>
        <v>1.05%</v>
      </c>
      <c r="AH22">
        <f>HLOOKUP(AH$1,'复制区-每月的广告源数据'!$1:$468,$A22,0)</f>
        <v>0.8</v>
      </c>
      <c r="AI22">
        <f>HLOOKUP(AI$1,'复制区-每月的广告源数据'!$1:$468,$A22,0)</f>
        <v>8.4</v>
      </c>
      <c r="AJ22">
        <f>HLOOKUP(AJ$1,'复制区-每月的广告源数据'!$1:$468,$A22,0)</f>
        <v>3.9</v>
      </c>
      <c r="AK22" t="str">
        <f>HLOOKUP(AK$1,'复制区-每月的广告源数据'!$1:$468,$A22,0)</f>
        <v>25.64%</v>
      </c>
      <c r="AL22" t="str">
        <f>HLOOKUP(AL$1,'复制区-每月的广告源数据'!$1:$468,$A22,0)</f>
        <v>12.87%</v>
      </c>
      <c r="AM22" t="str">
        <f>HLOOKUP(AM$1,'复制区-每月的广告源数据'!$1:$468,$A22,0)</f>
        <v>12.90%</v>
      </c>
      <c r="AN22" t="str">
        <f>HLOOKUP(AN$1,'复制区-每月的广告源数据'!$1:$468,$A22,0)</f>
        <v>50.30%</v>
      </c>
      <c r="AO22">
        <f>HLOOKUP(AO$1,'复制区-每月的广告源数据'!$1:$468,$A22,0)</f>
        <v>3.33</v>
      </c>
      <c r="AP22">
        <f>HLOOKUP(AP$1,'复制区-每月的广告源数据'!$1:$468,$A22,0)</f>
        <v>1.66</v>
      </c>
      <c r="AQ22">
        <f>HLOOKUP(AQ$1,'复制区-每月的广告源数据'!$1:$468,$A22,0)</f>
        <v>32</v>
      </c>
      <c r="AR22">
        <f>HLOOKUP(AR$1,'复制区-每月的广告源数据'!$1:$468,$A22,0)</f>
        <v>79</v>
      </c>
      <c r="AS22">
        <f>HLOOKUP(AS$1,'复制区-每月的广告源数据'!$1:$468,$A22,0)</f>
        <v>201</v>
      </c>
      <c r="AT22">
        <f>HLOOKUP(AT$1,'复制区-每月的广告源数据'!$1:$468,$A22,0)</f>
        <v>4.6</v>
      </c>
      <c r="AU22">
        <f>HLOOKUP(AU$1,'复制区-每月的广告源数据'!$1:$468,$A22,0)</f>
        <v>5.6</v>
      </c>
      <c r="AV22">
        <f>HLOOKUP(AV$1,'复制区-每月的广告源数据'!$1:$468,$A22,0)</f>
        <v>6.7</v>
      </c>
      <c r="AW22">
        <f>HLOOKUP(AW$1,'复制区-每月的广告源数据'!$1:$468,$A22,0)</f>
        <v>218</v>
      </c>
      <c r="AX22">
        <f>HLOOKUP(AX$1,'复制区-每月的广告源数据'!$1:$468,$A22,0)</f>
        <v>2818.18</v>
      </c>
      <c r="AY22">
        <f>HLOOKUP(AY$1,'复制区-每月的广告源数据'!$1:$468,$A22,0)</f>
        <v>216</v>
      </c>
      <c r="AZ22" t="str">
        <f>HLOOKUP(AZ$1,'复制区-每月的广告源数据'!$1:$468,$A22,0)</f>
        <v>86.32%</v>
      </c>
      <c r="BA22" t="str">
        <f>HLOOKUP(BA$1,'复制区-每月的广告源数据'!$1:$468,$A22,0)</f>
        <v>85.51%</v>
      </c>
      <c r="BB22" t="str">
        <f>HLOOKUP(BB$1,'复制区-每月的广告源数据'!$1:$468,$A22,0)</f>
        <v>86.21%</v>
      </c>
      <c r="BC22" t="str">
        <f>HLOOKUP(BC$1,'复制区-每月的广告源数据'!$1:$468,$A22,0)</f>
        <v>100.00%</v>
      </c>
      <c r="BD22" t="str">
        <f>HLOOKUP(BD$1,'复制区-每月的广告源数据'!$1:$468,$A22,0)</f>
        <v>100.00%</v>
      </c>
      <c r="BE22" t="str">
        <f>HLOOKUP(BE$1,'复制区-每月的广告源数据'!$1:$468,$A22,0)</f>
        <v>100.00%</v>
      </c>
      <c r="BF22">
        <f>HLOOKUP(BF$1,'复制区-每月的广告源数据'!$1:$468,$A22,0)</f>
        <v>2813.63</v>
      </c>
      <c r="BG22">
        <f>HLOOKUP(BG$1,'复制区-每月的广告源数据'!$1:$468,$A22,0)</f>
        <v>1</v>
      </c>
      <c r="BH22">
        <f>HLOOKUP(BH$1,'复制区-每月的广告源数据'!$1:$468,$A22,0)</f>
        <v>12.34</v>
      </c>
      <c r="BI22">
        <f>HLOOKUP(BI$1,'复制区-每月的广告源数据'!$1:$468,$A22,0)</f>
        <v>1</v>
      </c>
      <c r="BJ22">
        <f>HLOOKUP(BJ$1,'复制区-每月的广告源数据'!$1:$468,$A22,0)</f>
        <v>7</v>
      </c>
      <c r="BK22">
        <f>HLOOKUP(BK$1,'复制区-每月的广告源数据'!$1:$468,$A22,0)</f>
        <v>90.93</v>
      </c>
      <c r="BL22">
        <f>HLOOKUP(BL$1,'复制区-每月的广告源数据'!$1:$468,$A22,0)</f>
        <v>5</v>
      </c>
      <c r="BM22">
        <f>HLOOKUP(BM$1,'复制区-每月的广告源数据'!$1:$468,$A22,0)</f>
        <v>12.91</v>
      </c>
      <c r="BN22">
        <f>HLOOKUP(BN$1,'复制区-每月的广告源数据'!$1:$468,$A22,0)</f>
        <v>7.3</v>
      </c>
      <c r="BO22">
        <f>HLOOKUP(BO$1,'复制区-每月的广告源数据'!$1:$468,$A22,0)</f>
        <v>4.55</v>
      </c>
      <c r="BP22">
        <f>HLOOKUP(BP$1,'复制区-每月的广告源数据'!$1:$468,$A22,0)</f>
        <v>0</v>
      </c>
    </row>
    <row r="23" spans="1:68">
      <c r="A23">
        <v>23</v>
      </c>
      <c r="B23" t="str">
        <f>HLOOKUP(B$1,'复制区-每月的广告源数据'!$1:$468,$A23,0)</f>
        <v>创奇-US</v>
      </c>
      <c r="C23" t="str">
        <f>HLOOKUP(C$1,'复制区-每月的广告源数据'!$1:$468,$A23,0)</f>
        <v>B0GZVMDR12</v>
      </c>
      <c r="D23" t="str">
        <f>HLOOKUP(D$1,'复制区-每月的广告源数据'!$1:$468,$A23,0)</f>
        <v>【CQ11827】-香槟金甜蜜16照片横幅-创奇</v>
      </c>
      <c r="E23" t="str">
        <f>HLOOKUP(E$1,'复制区-每月的广告源数据'!$1:$468,$A23,0)</f>
        <v>CQ11827</v>
      </c>
      <c r="F23" t="str">
        <f>HLOOKUP(F$1,'复制区-每月的广告源数据'!$1:$468,$A23,0)</f>
        <v>17.03%</v>
      </c>
      <c r="G23" t="str">
        <f>HLOOKUP(G$1,'复制区-每月的广告源数据'!$1:$468,$A23,0)</f>
        <v>CQ11827</v>
      </c>
      <c r="H23">
        <f>HLOOKUP(H$1,'复制区-每月的广告源数据'!$1:$468,$A23,0)</f>
        <v>70173</v>
      </c>
      <c r="I23">
        <f>HLOOKUP(I$1,'复制区-每月的广告源数据'!$1:$468,$A23,0)</f>
        <v>734</v>
      </c>
      <c r="J23">
        <f>HLOOKUP(J$1,'复制区-每月的广告源数据'!$1:$468,$A23,0)</f>
        <v>569.1</v>
      </c>
      <c r="K23">
        <f>HLOOKUP(K$1,'复制区-每月的广告源数据'!$1:$468,$A23,0)</f>
        <v>538.26</v>
      </c>
      <c r="L23">
        <f>HLOOKUP(L$1,'复制区-每月的广告源数据'!$1:$468,$A23,0)</f>
        <v>0</v>
      </c>
      <c r="M23">
        <f>HLOOKUP(M$1,'复制区-每月的广告源数据'!$1:$468,$A23,0)</f>
        <v>30.84</v>
      </c>
      <c r="N23">
        <f>HLOOKUP(N$1,'复制区-每月的广告源数据'!$1:$468,$A23,0)</f>
        <v>0</v>
      </c>
      <c r="O23">
        <f>HLOOKUP(O$1,'复制区-每月的广告源数据'!$1:$468,$A23,0)</f>
        <v>0</v>
      </c>
      <c r="P23">
        <f>HLOOKUP(P$1,'复制区-每月的广告源数据'!$1:$468,$A23,0)</f>
        <v>0</v>
      </c>
      <c r="Q23">
        <f>HLOOKUP(Q$1,'复制区-每月的广告源数据'!$1:$468,$A23,0)</f>
        <v>0</v>
      </c>
      <c r="R23">
        <f>HLOOKUP(R$1,'复制区-每月的广告源数据'!$1:$468,$A23,0)</f>
        <v>0</v>
      </c>
      <c r="S23" t="str">
        <f>HLOOKUP(S$1,'复制区-每月的广告源数据'!$1:$468,$A23,0)</f>
        <v/>
      </c>
      <c r="T23">
        <f>HLOOKUP(T$1,'复制区-每月的广告源数据'!$1:$468,$A23,0)</f>
        <v>1658.43</v>
      </c>
      <c r="U23">
        <f>HLOOKUP(U$1,'复制区-每月的广告源数据'!$1:$468,$A23,0)</f>
        <v>1515.54</v>
      </c>
      <c r="V23">
        <f>HLOOKUP(V$1,'复制区-每月的广告源数据'!$1:$468,$A23,0)</f>
        <v>0</v>
      </c>
      <c r="W23">
        <f>HLOOKUP(W$1,'复制区-每月的广告源数据'!$1:$468,$A23,0)</f>
        <v>142.89</v>
      </c>
      <c r="X23">
        <f>HLOOKUP(X$1,'复制区-每月的广告源数据'!$1:$468,$A23,0)</f>
        <v>0</v>
      </c>
      <c r="Y23">
        <f>HLOOKUP(Y$1,'复制区-每月的广告源数据'!$1:$468,$A23,0)</f>
        <v>125</v>
      </c>
      <c r="Z23">
        <f>HLOOKUP(Z$1,'复制区-每月的广告源数据'!$1:$468,$A23,0)</f>
        <v>114</v>
      </c>
      <c r="AA23">
        <f>HLOOKUP(AA$1,'复制区-每月的广告源数据'!$1:$468,$A23,0)</f>
        <v>0</v>
      </c>
      <c r="AB23">
        <f>HLOOKUP(AB$1,'复制区-每月的广告源数据'!$1:$468,$A23,0)</f>
        <v>11</v>
      </c>
      <c r="AC23">
        <f>HLOOKUP(AC$1,'复制区-每月的广告源数据'!$1:$468,$A23,0)</f>
        <v>0</v>
      </c>
      <c r="AD23" t="str">
        <f>HLOOKUP(AD$1,'复制区-每月的广告源数据'!$1:$468,$A23,0)</f>
        <v>59.24%</v>
      </c>
      <c r="AE23">
        <f>HLOOKUP(AE$1,'复制区-每月的广告源数据'!$1:$468,$A23,0)</f>
        <v>1388.63</v>
      </c>
      <c r="AF23">
        <f>HLOOKUP(AF$1,'复制区-每月的广告源数据'!$1:$468,$A23,0)</f>
        <v>105</v>
      </c>
      <c r="AG23" t="str">
        <f>HLOOKUP(AG$1,'复制区-每月的广告源数据'!$1:$468,$A23,0)</f>
        <v>1.05%</v>
      </c>
      <c r="AH23">
        <f>HLOOKUP(AH$1,'复制区-每月的广告源数据'!$1:$468,$A23,0)</f>
        <v>0.78</v>
      </c>
      <c r="AI23">
        <f>HLOOKUP(AI$1,'复制区-每月的广告源数据'!$1:$468,$A23,0)</f>
        <v>8.11</v>
      </c>
      <c r="AJ23">
        <f>HLOOKUP(AJ$1,'复制区-每月的广告源数据'!$1:$468,$A23,0)</f>
        <v>2.91</v>
      </c>
      <c r="AK23" t="str">
        <f>HLOOKUP(AK$1,'复制区-每月的广告源数据'!$1:$468,$A23,0)</f>
        <v>34.32%</v>
      </c>
      <c r="AL23" t="str">
        <f>HLOOKUP(AL$1,'复制区-每月的广告源数据'!$1:$468,$A23,0)</f>
        <v>20.39%</v>
      </c>
      <c r="AM23" t="str">
        <f>HLOOKUP(AM$1,'复制区-每月的广告源数据'!$1:$468,$A23,0)</f>
        <v>20.42%</v>
      </c>
      <c r="AN23" t="str">
        <f>HLOOKUP(AN$1,'复制区-每月的广告源数据'!$1:$468,$A23,0)</f>
        <v>59.52%</v>
      </c>
      <c r="AO23">
        <f>HLOOKUP(AO$1,'复制区-每月的广告源数据'!$1:$468,$A23,0)</f>
        <v>4.55</v>
      </c>
      <c r="AP23">
        <f>HLOOKUP(AP$1,'复制区-每月的广告源数据'!$1:$468,$A23,0)</f>
        <v>2.65</v>
      </c>
      <c r="AQ23">
        <f>HLOOKUP(AQ$1,'复制区-每月的广告源数据'!$1:$468,$A23,0)</f>
        <v>51</v>
      </c>
      <c r="AR23">
        <f>HLOOKUP(AR$1,'复制区-每月的广告源数据'!$1:$468,$A23,0)</f>
        <v>111</v>
      </c>
      <c r="AS23">
        <f>HLOOKUP(AS$1,'复制区-每月的广告源数据'!$1:$468,$A23,0)</f>
        <v>217</v>
      </c>
      <c r="AT23">
        <f>HLOOKUP(AT$1,'复制区-每月的广告源数据'!$1:$468,$A23,0)</f>
        <v>7.3</v>
      </c>
      <c r="AU23">
        <f>HLOOKUP(AU$1,'复制区-每月的广告源数据'!$1:$468,$A23,0)</f>
        <v>7.9</v>
      </c>
      <c r="AV23">
        <f>HLOOKUP(AV$1,'复制区-每月的广告源数据'!$1:$468,$A23,0)</f>
        <v>7.2</v>
      </c>
      <c r="AW23">
        <f>HLOOKUP(AW$1,'复制区-每月的广告源数据'!$1:$468,$A23,0)</f>
        <v>215</v>
      </c>
      <c r="AX23">
        <f>HLOOKUP(AX$1,'复制区-每月的广告源数据'!$1:$468,$A23,0)</f>
        <v>2791.55</v>
      </c>
      <c r="AY23">
        <f>HLOOKUP(AY$1,'复制区-每月的广告源数据'!$1:$468,$A23,0)</f>
        <v>211</v>
      </c>
      <c r="AZ23" t="str">
        <f>HLOOKUP(AZ$1,'复制区-每月的广告源数据'!$1:$468,$A23,0)</f>
        <v>62.88%</v>
      </c>
      <c r="BA23" t="str">
        <f>HLOOKUP(BA$1,'复制区-每月的广告源数据'!$1:$468,$A23,0)</f>
        <v>63.05%</v>
      </c>
      <c r="BB23" t="str">
        <f>HLOOKUP(BB$1,'复制区-每月的广告源数据'!$1:$468,$A23,0)</f>
        <v>61.07%</v>
      </c>
      <c r="BC23" t="str">
        <f>HLOOKUP(BC$1,'复制区-每月的广告源数据'!$1:$468,$A23,0)</f>
        <v>100.00%</v>
      </c>
      <c r="BD23" t="str">
        <f>HLOOKUP(BD$1,'复制区-每月的广告源数据'!$1:$468,$A23,0)</f>
        <v>100.00%</v>
      </c>
      <c r="BE23" t="str">
        <f>HLOOKUP(BE$1,'复制区-每月的广告源数据'!$1:$468,$A23,0)</f>
        <v>100.00%</v>
      </c>
      <c r="BF23">
        <f>HLOOKUP(BF$1,'复制区-每月的广告源数据'!$1:$468,$A23,0)</f>
        <v>2786.35</v>
      </c>
      <c r="BG23">
        <f>HLOOKUP(BG$1,'复制区-每月的广告源数据'!$1:$468,$A23,0)</f>
        <v>2</v>
      </c>
      <c r="BH23">
        <f>HLOOKUP(BH$1,'复制区-每月的广告源数据'!$1:$468,$A23,0)</f>
        <v>24.68</v>
      </c>
      <c r="BI23">
        <f>HLOOKUP(BI$1,'复制区-每月的广告源数据'!$1:$468,$A23,0)</f>
        <v>2</v>
      </c>
      <c r="BJ23">
        <f>HLOOKUP(BJ$1,'复制区-每月的广告源数据'!$1:$468,$A23,0)</f>
        <v>8</v>
      </c>
      <c r="BK23">
        <f>HLOOKUP(BK$1,'复制区-每月的广告源数据'!$1:$468,$A23,0)</f>
        <v>103.92</v>
      </c>
      <c r="BL23">
        <f>HLOOKUP(BL$1,'复制区-每月的广告源数据'!$1:$468,$A23,0)</f>
        <v>6</v>
      </c>
      <c r="BM23">
        <f>HLOOKUP(BM$1,'复制区-每月的广告源数据'!$1:$468,$A23,0)</f>
        <v>12.96</v>
      </c>
      <c r="BN23">
        <f>HLOOKUP(BN$1,'复制区-每月的广告源数据'!$1:$468,$A23,0)</f>
        <v>7.2</v>
      </c>
      <c r="BO23">
        <f>HLOOKUP(BO$1,'复制区-每月的广告源数据'!$1:$468,$A23,0)</f>
        <v>5.2</v>
      </c>
      <c r="BP23">
        <f>HLOOKUP(BP$1,'复制区-每月的广告源数据'!$1:$468,$A23,0)</f>
        <v>0</v>
      </c>
    </row>
    <row r="24" spans="1:68">
      <c r="A24">
        <v>24</v>
      </c>
      <c r="B24" t="str">
        <f>HLOOKUP(B$1,'复制区-每月的广告源数据'!$1:$468,$A24,0)</f>
        <v>创奇-US</v>
      </c>
      <c r="C24" t="str">
        <f>HLOOKUP(C$1,'复制区-每月的广告源数据'!$1:$468,$A24,0)</f>
        <v>B0FYF414M5</v>
      </c>
      <c r="D24" t="str">
        <f>HLOOKUP(D$1,'复制区-每月的广告源数据'!$1:$468,$A24,0)</f>
        <v>2026-【CQ11712】-黑色18岁照片横幅-创奇</v>
      </c>
      <c r="E24" t="str">
        <f>HLOOKUP(E$1,'复制区-每月的广告源数据'!$1:$468,$A24,0)</f>
        <v>CQ11712</v>
      </c>
      <c r="F24" t="str">
        <f>HLOOKUP(F$1,'复制区-每月的广告源数据'!$1:$468,$A24,0)</f>
        <v>14.97%</v>
      </c>
      <c r="G24" t="str">
        <f>HLOOKUP(G$1,'复制区-每月的广告源数据'!$1:$468,$A24,0)</f>
        <v>CQ11712</v>
      </c>
      <c r="H24">
        <f>HLOOKUP(H$1,'复制区-每月的广告源数据'!$1:$468,$A24,0)</f>
        <v>86533</v>
      </c>
      <c r="I24">
        <f>HLOOKUP(I$1,'复制区-每月的广告源数据'!$1:$468,$A24,0)</f>
        <v>648</v>
      </c>
      <c r="J24">
        <f>HLOOKUP(J$1,'复制区-每月的广告源数据'!$1:$468,$A24,0)</f>
        <v>431.28</v>
      </c>
      <c r="K24">
        <f>HLOOKUP(K$1,'复制区-每月的广告源数据'!$1:$468,$A24,0)</f>
        <v>425.5</v>
      </c>
      <c r="L24">
        <f>HLOOKUP(L$1,'复制区-每月的广告源数据'!$1:$468,$A24,0)</f>
        <v>0</v>
      </c>
      <c r="M24">
        <f>HLOOKUP(M$1,'复制区-每月的广告源数据'!$1:$468,$A24,0)</f>
        <v>5.78</v>
      </c>
      <c r="N24">
        <f>HLOOKUP(N$1,'复制区-每月的广告源数据'!$1:$468,$A24,0)</f>
        <v>0</v>
      </c>
      <c r="O24">
        <f>HLOOKUP(O$1,'复制区-每月的广告源数据'!$1:$468,$A24,0)</f>
        <v>0</v>
      </c>
      <c r="P24">
        <f>HLOOKUP(P$1,'复制区-每月的广告源数据'!$1:$468,$A24,0)</f>
        <v>0</v>
      </c>
      <c r="Q24">
        <f>HLOOKUP(Q$1,'复制区-每月的广告源数据'!$1:$468,$A24,0)</f>
        <v>0</v>
      </c>
      <c r="R24">
        <f>HLOOKUP(R$1,'复制区-每月的广告源数据'!$1:$468,$A24,0)</f>
        <v>0</v>
      </c>
      <c r="S24" t="str">
        <f>HLOOKUP(S$1,'复制区-每月的广告源数据'!$1:$468,$A24,0)</f>
        <v/>
      </c>
      <c r="T24">
        <f>HLOOKUP(T$1,'复制区-每月的广告源数据'!$1:$468,$A24,0)</f>
        <v>1260.34</v>
      </c>
      <c r="U24">
        <f>HLOOKUP(U$1,'复制区-每月的广告源数据'!$1:$468,$A24,0)</f>
        <v>1221.37</v>
      </c>
      <c r="V24">
        <f>HLOOKUP(V$1,'复制区-每月的广告源数据'!$1:$468,$A24,0)</f>
        <v>0</v>
      </c>
      <c r="W24">
        <f>HLOOKUP(W$1,'复制区-每月的广告源数据'!$1:$468,$A24,0)</f>
        <v>38.97</v>
      </c>
      <c r="X24">
        <f>HLOOKUP(X$1,'复制区-每月的广告源数据'!$1:$468,$A24,0)</f>
        <v>0</v>
      </c>
      <c r="Y24">
        <f>HLOOKUP(Y$1,'复制区-每月的广告源数据'!$1:$468,$A24,0)</f>
        <v>97</v>
      </c>
      <c r="Z24">
        <f>HLOOKUP(Z$1,'复制区-每月的广告源数据'!$1:$468,$A24,0)</f>
        <v>94</v>
      </c>
      <c r="AA24">
        <f>HLOOKUP(AA$1,'复制区-每月的广告源数据'!$1:$468,$A24,0)</f>
        <v>0</v>
      </c>
      <c r="AB24">
        <f>HLOOKUP(AB$1,'复制区-每月的广告源数据'!$1:$468,$A24,0)</f>
        <v>3</v>
      </c>
      <c r="AC24">
        <f>HLOOKUP(AC$1,'复制区-每月的广告源数据'!$1:$468,$A24,0)</f>
        <v>0</v>
      </c>
      <c r="AD24" t="str">
        <f>HLOOKUP(AD$1,'复制区-每月的广告源数据'!$1:$468,$A24,0)</f>
        <v>46.86%</v>
      </c>
      <c r="AE24">
        <f>HLOOKUP(AE$1,'复制区-每月的广告源数据'!$1:$468,$A24,0)</f>
        <v>1125.39</v>
      </c>
      <c r="AF24">
        <f>HLOOKUP(AF$1,'复制区-每月的广告源数据'!$1:$468,$A24,0)</f>
        <v>87</v>
      </c>
      <c r="AG24" t="str">
        <f>HLOOKUP(AG$1,'复制区-每月的广告源数据'!$1:$468,$A24,0)</f>
        <v>0.75%</v>
      </c>
      <c r="AH24">
        <f>HLOOKUP(AH$1,'复制区-每月的广告源数据'!$1:$468,$A24,0)</f>
        <v>0.67</v>
      </c>
      <c r="AI24">
        <f>HLOOKUP(AI$1,'复制区-每月的广告源数据'!$1:$468,$A24,0)</f>
        <v>4.98</v>
      </c>
      <c r="AJ24">
        <f>HLOOKUP(AJ$1,'复制区-每月的广告源数据'!$1:$468,$A24,0)</f>
        <v>2.92</v>
      </c>
      <c r="AK24" t="str">
        <f>HLOOKUP(AK$1,'复制区-每月的广告源数据'!$1:$468,$A24,0)</f>
        <v>34.22%</v>
      </c>
      <c r="AL24" t="str">
        <f>HLOOKUP(AL$1,'复制区-每月的广告源数据'!$1:$468,$A24,0)</f>
        <v>15.82%</v>
      </c>
      <c r="AM24" t="str">
        <f>HLOOKUP(AM$1,'复制区-每月的广告源数据'!$1:$468,$A24,0)</f>
        <v>15.86%</v>
      </c>
      <c r="AN24" t="str">
        <f>HLOOKUP(AN$1,'复制区-每月的广告源数据'!$1:$468,$A24,0)</f>
        <v>46.35%</v>
      </c>
      <c r="AO24">
        <f>HLOOKUP(AO$1,'复制区-每月的广告源数据'!$1:$468,$A24,0)</f>
        <v>4.45</v>
      </c>
      <c r="AP24">
        <f>HLOOKUP(AP$1,'复制区-每月的广告源数据'!$1:$468,$A24,0)</f>
        <v>2.05</v>
      </c>
      <c r="AQ24">
        <f>HLOOKUP(AQ$1,'复制区-每月的广告源数据'!$1:$468,$A24,0)</f>
        <v>58</v>
      </c>
      <c r="AR24">
        <f>HLOOKUP(AR$1,'复制区-每月的广告源数据'!$1:$468,$A24,0)</f>
        <v>93</v>
      </c>
      <c r="AS24">
        <f>HLOOKUP(AS$1,'复制区-每月的广告源数据'!$1:$468,$A24,0)</f>
        <v>221</v>
      </c>
      <c r="AT24">
        <f>HLOOKUP(AT$1,'复制区-每月的广告源数据'!$1:$468,$A24,0)</f>
        <v>8.3</v>
      </c>
      <c r="AU24">
        <f>HLOOKUP(AU$1,'复制区-每月的广告源数据'!$1:$468,$A24,0)</f>
        <v>6.6</v>
      </c>
      <c r="AV24">
        <f>HLOOKUP(AV$1,'复制区-每月的广告源数据'!$1:$468,$A24,0)</f>
        <v>7.4</v>
      </c>
      <c r="AW24">
        <f>HLOOKUP(AW$1,'复制区-每月的广告源数据'!$1:$468,$A24,0)</f>
        <v>210</v>
      </c>
      <c r="AX24">
        <f>HLOOKUP(AX$1,'复制区-每月的广告源数据'!$1:$468,$A24,0)</f>
        <v>2726.6</v>
      </c>
      <c r="AY24">
        <f>HLOOKUP(AY$1,'复制区-每月的广告源数据'!$1:$468,$A24,0)</f>
        <v>207</v>
      </c>
      <c r="AZ24" t="str">
        <f>HLOOKUP(AZ$1,'复制区-每月的广告源数据'!$1:$468,$A24,0)</f>
        <v>17.32%</v>
      </c>
      <c r="BA24" t="str">
        <f>HLOOKUP(BA$1,'复制区-每月的广告源数据'!$1:$468,$A24,0)</f>
        <v>17.30%</v>
      </c>
      <c r="BB24" t="str">
        <f>HLOOKUP(BB$1,'复制区-每月的广告源数据'!$1:$468,$A24,0)</f>
        <v>16.29%</v>
      </c>
      <c r="BC24" t="str">
        <f>HLOOKUP(BC$1,'复制区-每月的广告源数据'!$1:$468,$A24,0)</f>
        <v>100.00%</v>
      </c>
      <c r="BD24" t="str">
        <f>HLOOKUP(BD$1,'复制区-每月的广告源数据'!$1:$468,$A24,0)</f>
        <v>100.00%</v>
      </c>
      <c r="BE24" t="str">
        <f>HLOOKUP(BE$1,'复制区-每月的广告源数据'!$1:$468,$A24,0)</f>
        <v>100.00%</v>
      </c>
      <c r="BF24">
        <f>HLOOKUP(BF$1,'复制区-每月的广告源数据'!$1:$468,$A24,0)</f>
        <v>2719.46</v>
      </c>
      <c r="BG24">
        <f>HLOOKUP(BG$1,'复制区-每月的广告源数据'!$1:$468,$A24,0)</f>
        <v>2</v>
      </c>
      <c r="BH24">
        <f>HLOOKUP(BH$1,'复制区-每月的广告源数据'!$1:$468,$A24,0)</f>
        <v>24.68</v>
      </c>
      <c r="BI24">
        <f>HLOOKUP(BI$1,'复制区-每月的广告源数据'!$1:$468,$A24,0)</f>
        <v>2</v>
      </c>
      <c r="BJ24">
        <f>HLOOKUP(BJ$1,'复制区-每月的广告源数据'!$1:$468,$A24,0)</f>
        <v>11</v>
      </c>
      <c r="BK24">
        <f>HLOOKUP(BK$1,'复制区-每月的广告源数据'!$1:$468,$A24,0)</f>
        <v>142.89</v>
      </c>
      <c r="BL24">
        <f>HLOOKUP(BL$1,'复制区-每月的广告源数据'!$1:$468,$A24,0)</f>
        <v>8</v>
      </c>
      <c r="BM24">
        <f>HLOOKUP(BM$1,'复制区-每月的广告源数据'!$1:$468,$A24,0)</f>
        <v>12.95</v>
      </c>
      <c r="BN24">
        <f>HLOOKUP(BN$1,'复制区-每月的广告源数据'!$1:$468,$A24,0)</f>
        <v>7</v>
      </c>
      <c r="BO24">
        <f>HLOOKUP(BO$1,'复制区-每月的广告源数据'!$1:$468,$A24,0)</f>
        <v>7.14</v>
      </c>
      <c r="BP24">
        <f>HLOOKUP(BP$1,'复制区-每月的广告源数据'!$1:$468,$A24,0)</f>
        <v>0</v>
      </c>
    </row>
    <row r="25" spans="1:68">
      <c r="A25">
        <v>25</v>
      </c>
      <c r="B25" t="str">
        <f>HLOOKUP(B$1,'复制区-每月的广告源数据'!$1:$468,$A25,0)</f>
        <v>创奇-US</v>
      </c>
      <c r="C25" t="str">
        <f>HLOOKUP(C$1,'复制区-每月的广告源数据'!$1:$468,$A25,0)</f>
        <v>B0GJ59F45L</v>
      </c>
      <c r="D25" t="str">
        <f>HLOOKUP(D$1,'复制区-每月的广告源数据'!$1:$468,$A25,0)</f>
        <v>2026-【CQ11776】-ET-金粉10岁照片横幅-创奇</v>
      </c>
      <c r="E25" t="str">
        <f>HLOOKUP(E$1,'复制区-每月的广告源数据'!$1:$468,$A25,0)</f>
        <v>CQ11776</v>
      </c>
      <c r="F25" t="str">
        <f>HLOOKUP(F$1,'复制区-每月的广告源数据'!$1:$468,$A25,0)</f>
        <v>13.87%</v>
      </c>
      <c r="G25" t="str">
        <f>HLOOKUP(G$1,'复制区-每月的广告源数据'!$1:$468,$A25,0)</f>
        <v>CQ11776</v>
      </c>
      <c r="H25">
        <f>HLOOKUP(H$1,'复制区-每月的广告源数据'!$1:$468,$A25,0)</f>
        <v>40758</v>
      </c>
      <c r="I25">
        <f>HLOOKUP(I$1,'复制区-每月的广告源数据'!$1:$468,$A25,0)</f>
        <v>555</v>
      </c>
      <c r="J25">
        <f>HLOOKUP(J$1,'复制区-每月的广告源数据'!$1:$468,$A25,0)</f>
        <v>364.13</v>
      </c>
      <c r="K25">
        <f>HLOOKUP(K$1,'复制区-每月的广告源数据'!$1:$468,$A25,0)</f>
        <v>360.69</v>
      </c>
      <c r="L25">
        <f>HLOOKUP(L$1,'复制区-每月的广告源数据'!$1:$468,$A25,0)</f>
        <v>0</v>
      </c>
      <c r="M25">
        <f>HLOOKUP(M$1,'复制区-每月的广告源数据'!$1:$468,$A25,0)</f>
        <v>3.44</v>
      </c>
      <c r="N25">
        <f>HLOOKUP(N$1,'复制区-每月的广告源数据'!$1:$468,$A25,0)</f>
        <v>0</v>
      </c>
      <c r="O25">
        <f>HLOOKUP(O$1,'复制区-每月的广告源数据'!$1:$468,$A25,0)</f>
        <v>0</v>
      </c>
      <c r="P25">
        <f>HLOOKUP(P$1,'复制区-每月的广告源数据'!$1:$468,$A25,0)</f>
        <v>0</v>
      </c>
      <c r="Q25">
        <f>HLOOKUP(Q$1,'复制区-每月的广告源数据'!$1:$468,$A25,0)</f>
        <v>0</v>
      </c>
      <c r="R25">
        <f>HLOOKUP(R$1,'复制区-每月的广告源数据'!$1:$468,$A25,0)</f>
        <v>0</v>
      </c>
      <c r="S25" t="str">
        <f>HLOOKUP(S$1,'复制区-每月的广告源数据'!$1:$468,$A25,0)</f>
        <v/>
      </c>
      <c r="T25">
        <f>HLOOKUP(T$1,'复制区-每月的广告源数据'!$1:$468,$A25,0)</f>
        <v>1000.54</v>
      </c>
      <c r="U25">
        <f>HLOOKUP(U$1,'复制区-每月的广告源数据'!$1:$468,$A25,0)</f>
        <v>974.56</v>
      </c>
      <c r="V25">
        <f>HLOOKUP(V$1,'复制区-每月的广告源数据'!$1:$468,$A25,0)</f>
        <v>0</v>
      </c>
      <c r="W25">
        <f>HLOOKUP(W$1,'复制区-每月的广告源数据'!$1:$468,$A25,0)</f>
        <v>25.98</v>
      </c>
      <c r="X25">
        <f>HLOOKUP(X$1,'复制区-每月的广告源数据'!$1:$468,$A25,0)</f>
        <v>0</v>
      </c>
      <c r="Y25">
        <f>HLOOKUP(Y$1,'复制区-每月的广告源数据'!$1:$468,$A25,0)</f>
        <v>77</v>
      </c>
      <c r="Z25">
        <f>HLOOKUP(Z$1,'复制区-每月的广告源数据'!$1:$468,$A25,0)</f>
        <v>75</v>
      </c>
      <c r="AA25">
        <f>HLOOKUP(AA$1,'复制区-每月的广告源数据'!$1:$468,$A25,0)</f>
        <v>0</v>
      </c>
      <c r="AB25">
        <f>HLOOKUP(AB$1,'复制区-每月的广告源数据'!$1:$468,$A25,0)</f>
        <v>2</v>
      </c>
      <c r="AC25">
        <f>HLOOKUP(AC$1,'复制区-每月的广告源数据'!$1:$468,$A25,0)</f>
        <v>0</v>
      </c>
      <c r="AD25" t="str">
        <f>HLOOKUP(AD$1,'复制区-每月的广告源数据'!$1:$468,$A25,0)</f>
        <v>36.84%</v>
      </c>
      <c r="AE25">
        <f>HLOOKUP(AE$1,'复制区-每月的广告源数据'!$1:$468,$A25,0)</f>
        <v>883.32</v>
      </c>
      <c r="AF25">
        <f>HLOOKUP(AF$1,'复制区-每月的广告源数据'!$1:$468,$A25,0)</f>
        <v>68</v>
      </c>
      <c r="AG25" t="str">
        <f>HLOOKUP(AG$1,'复制区-每月的广告源数据'!$1:$468,$A25,0)</f>
        <v>1.36%</v>
      </c>
      <c r="AH25">
        <f>HLOOKUP(AH$1,'复制区-每月的广告源数据'!$1:$468,$A25,0)</f>
        <v>0.66</v>
      </c>
      <c r="AI25">
        <f>HLOOKUP(AI$1,'复制区-每月的广告源数据'!$1:$468,$A25,0)</f>
        <v>8.93</v>
      </c>
      <c r="AJ25">
        <f>HLOOKUP(AJ$1,'复制区-每月的广告源数据'!$1:$468,$A25,0)</f>
        <v>2.75</v>
      </c>
      <c r="AK25" t="str">
        <f>HLOOKUP(AK$1,'复制区-每月的广告源数据'!$1:$468,$A25,0)</f>
        <v>36.39%</v>
      </c>
      <c r="AL25" t="str">
        <f>HLOOKUP(AL$1,'复制区-每月的广告源数据'!$1:$468,$A25,0)</f>
        <v>13.42%</v>
      </c>
      <c r="AM25" t="str">
        <f>HLOOKUP(AM$1,'复制区-每月的广告源数据'!$1:$468,$A25,0)</f>
        <v>13.42%</v>
      </c>
      <c r="AN25" t="str">
        <f>HLOOKUP(AN$1,'复制区-每月的广告源数据'!$1:$468,$A25,0)</f>
        <v>36.88%</v>
      </c>
      <c r="AO25">
        <f>HLOOKUP(AO$1,'复制区-每月的广告源数据'!$1:$468,$A25,0)</f>
        <v>4.73</v>
      </c>
      <c r="AP25">
        <f>HLOOKUP(AP$1,'复制区-每月的广告源数据'!$1:$468,$A25,0)</f>
        <v>1.73</v>
      </c>
      <c r="AQ25">
        <f>HLOOKUP(AQ$1,'复制区-每月的广告源数据'!$1:$468,$A25,0)</f>
        <v>49</v>
      </c>
      <c r="AR25">
        <f>HLOOKUP(AR$1,'复制区-每月的广告源数据'!$1:$468,$A25,0)</f>
        <v>96</v>
      </c>
      <c r="AS25">
        <f>HLOOKUP(AS$1,'复制区-每月的广告源数据'!$1:$468,$A25,0)</f>
        <v>207</v>
      </c>
      <c r="AT25">
        <f>HLOOKUP(AT$1,'复制区-每月的广告源数据'!$1:$468,$A25,0)</f>
        <v>7</v>
      </c>
      <c r="AU25">
        <f>HLOOKUP(AU$1,'复制区-每月的广告源数据'!$1:$468,$A25,0)</f>
        <v>6.9</v>
      </c>
      <c r="AV25">
        <f>HLOOKUP(AV$1,'复制区-每月的广告源数据'!$1:$468,$A25,0)</f>
        <v>6.9</v>
      </c>
      <c r="AW25">
        <f>HLOOKUP(AW$1,'复制区-每月的广告源数据'!$1:$468,$A25,0)</f>
        <v>210</v>
      </c>
      <c r="AX25">
        <f>HLOOKUP(AX$1,'复制区-每月的广告源数据'!$1:$468,$A25,0)</f>
        <v>2714.26</v>
      </c>
      <c r="AY25">
        <f>HLOOKUP(AY$1,'复制区-每月的广告源数据'!$1:$468,$A25,0)</f>
        <v>209</v>
      </c>
      <c r="AZ25" t="str">
        <f>HLOOKUP(AZ$1,'复制区-每月的广告源数据'!$1:$468,$A25,0)</f>
        <v>40.94%</v>
      </c>
      <c r="BA25" t="str">
        <f>HLOOKUP(BA$1,'复制区-每月的广告源数据'!$1:$468,$A25,0)</f>
        <v>41.18%</v>
      </c>
      <c r="BB25" t="str">
        <f>HLOOKUP(BB$1,'复制区-每月的广告源数据'!$1:$468,$A25,0)</f>
        <v>41.22%</v>
      </c>
      <c r="BC25" t="str">
        <f>HLOOKUP(BC$1,'复制区-每月的广告源数据'!$1:$468,$A25,0)</f>
        <v>100.00%</v>
      </c>
      <c r="BD25" t="str">
        <f>HLOOKUP(BD$1,'复制区-每月的广告源数据'!$1:$468,$A25,0)</f>
        <v>100.00%</v>
      </c>
      <c r="BE25" t="str">
        <f>HLOOKUP(BE$1,'复制区-每月的广告源数据'!$1:$468,$A25,0)</f>
        <v>100.00%</v>
      </c>
      <c r="BF25">
        <f>HLOOKUP(BF$1,'复制区-每月的广告源数据'!$1:$468,$A25,0)</f>
        <v>2712.96</v>
      </c>
      <c r="BG25">
        <f>HLOOKUP(BG$1,'复制区-每月的广告源数据'!$1:$468,$A25,0)</f>
        <v>1</v>
      </c>
      <c r="BH25">
        <f>HLOOKUP(BH$1,'复制区-每月的广告源数据'!$1:$468,$A25,0)</f>
        <v>12.34</v>
      </c>
      <c r="BI25">
        <f>HLOOKUP(BI$1,'复制区-每月的广告源数据'!$1:$468,$A25,0)</f>
        <v>1</v>
      </c>
      <c r="BJ25">
        <f>HLOOKUP(BJ$1,'复制区-每月的广告源数据'!$1:$468,$A25,0)</f>
        <v>2</v>
      </c>
      <c r="BK25">
        <f>HLOOKUP(BK$1,'复制区-每月的广告源数据'!$1:$468,$A25,0)</f>
        <v>25.98</v>
      </c>
      <c r="BL25">
        <f>HLOOKUP(BL$1,'复制区-每月的广告源数据'!$1:$468,$A25,0)</f>
        <v>1</v>
      </c>
      <c r="BM25">
        <f>HLOOKUP(BM$1,'复制区-每月的广告源数据'!$1:$468,$A25,0)</f>
        <v>12.92</v>
      </c>
      <c r="BN25">
        <f>HLOOKUP(BN$1,'复制区-每月的广告源数据'!$1:$468,$A25,0)</f>
        <v>7</v>
      </c>
      <c r="BO25">
        <f>HLOOKUP(BO$1,'复制区-每月的广告源数据'!$1:$468,$A25,0)</f>
        <v>1.3</v>
      </c>
      <c r="BP25">
        <f>HLOOKUP(BP$1,'复制区-每月的广告源数据'!$1:$468,$A25,0)</f>
        <v>0</v>
      </c>
    </row>
    <row r="26" spans="1:68">
      <c r="A26">
        <v>26</v>
      </c>
      <c r="B26" t="str">
        <f>HLOOKUP(B$1,'复制区-每月的广告源数据'!$1:$468,$A26,0)</f>
        <v>创奇-US</v>
      </c>
      <c r="C26" t="str">
        <f>HLOOKUP(C$1,'复制区-每月的广告源数据'!$1:$468,$A26,0)</f>
        <v>B0H9RTR2DD</v>
      </c>
      <c r="D26" t="str">
        <f>HLOOKUP(D$1,'复制区-每月的广告源数据'!$1:$468,$A26,0)</f>
        <v>【CQ11873B】-粉香槟金18岁流苏花球套装-创奇（真空包装+外面套opp袋）</v>
      </c>
      <c r="E26" t="str">
        <f>HLOOKUP(E$1,'复制区-每月的广告源数据'!$1:$468,$A26,0)</f>
        <v>CQ11873B</v>
      </c>
      <c r="F26" t="str">
        <f>HLOOKUP(F$1,'复制区-每月的广告源数据'!$1:$468,$A26,0)</f>
        <v>15.25%</v>
      </c>
      <c r="G26" t="str">
        <f>HLOOKUP(G$1,'复制区-每月的广告源数据'!$1:$468,$A26,0)</f>
        <v>CQ11873B</v>
      </c>
      <c r="H26">
        <f>HLOOKUP(H$1,'复制区-每月的广告源数据'!$1:$468,$A26,0)</f>
        <v>74004</v>
      </c>
      <c r="I26">
        <f>HLOOKUP(I$1,'复制区-每月的广告源数据'!$1:$468,$A26,0)</f>
        <v>800</v>
      </c>
      <c r="J26">
        <f>HLOOKUP(J$1,'复制区-每月的广告源数据'!$1:$468,$A26,0)</f>
        <v>711.73</v>
      </c>
      <c r="K26">
        <f>HLOOKUP(K$1,'复制区-每月的广告源数据'!$1:$468,$A26,0)</f>
        <v>508.83</v>
      </c>
      <c r="L26">
        <f>HLOOKUP(L$1,'复制区-每月的广告源数据'!$1:$468,$A26,0)</f>
        <v>0</v>
      </c>
      <c r="M26">
        <f>HLOOKUP(M$1,'复制区-每月的广告源数据'!$1:$468,$A26,0)</f>
        <v>202.9</v>
      </c>
      <c r="N26">
        <f>HLOOKUP(N$1,'复制区-每月的广告源数据'!$1:$468,$A26,0)</f>
        <v>0</v>
      </c>
      <c r="O26">
        <f>HLOOKUP(O$1,'复制区-每月的广告源数据'!$1:$468,$A26,0)</f>
        <v>0</v>
      </c>
      <c r="P26">
        <f>HLOOKUP(P$1,'复制区-每月的广告源数据'!$1:$468,$A26,0)</f>
        <v>0</v>
      </c>
      <c r="Q26">
        <f>HLOOKUP(Q$1,'复制区-每月的广告源数据'!$1:$468,$A26,0)</f>
        <v>0</v>
      </c>
      <c r="R26">
        <f>HLOOKUP(R$1,'复制区-每月的广告源数据'!$1:$468,$A26,0)</f>
        <v>0</v>
      </c>
      <c r="S26" t="str">
        <f>HLOOKUP(S$1,'复制区-每月的广告源数据'!$1:$468,$A26,0)</f>
        <v/>
      </c>
      <c r="T26">
        <f>HLOOKUP(T$1,'复制区-每月的广告源数据'!$1:$468,$A26,0)</f>
        <v>1861.75</v>
      </c>
      <c r="U26">
        <f>HLOOKUP(U$1,'复制区-每月的广告源数据'!$1:$468,$A26,0)</f>
        <v>1457.03</v>
      </c>
      <c r="V26">
        <f>HLOOKUP(V$1,'复制区-每月的广告源数据'!$1:$468,$A26,0)</f>
        <v>0</v>
      </c>
      <c r="W26">
        <f>HLOOKUP(W$1,'复制区-每月的广告源数据'!$1:$468,$A26,0)</f>
        <v>404.72</v>
      </c>
      <c r="X26">
        <f>HLOOKUP(X$1,'复制区-每月的广告源数据'!$1:$468,$A26,0)</f>
        <v>0</v>
      </c>
      <c r="Y26">
        <f>HLOOKUP(Y$1,'复制区-每月的广告源数据'!$1:$468,$A26,0)</f>
        <v>122</v>
      </c>
      <c r="Z26">
        <f>HLOOKUP(Z$1,'复制区-每月的广告源数据'!$1:$468,$A26,0)</f>
        <v>96</v>
      </c>
      <c r="AA26">
        <f>HLOOKUP(AA$1,'复制区-每月的广告源数据'!$1:$468,$A26,0)</f>
        <v>0</v>
      </c>
      <c r="AB26">
        <f>HLOOKUP(AB$1,'复制区-每月的广告源数据'!$1:$468,$A26,0)</f>
        <v>26</v>
      </c>
      <c r="AC26">
        <f>HLOOKUP(AC$1,'复制区-每月的广告源数据'!$1:$468,$A26,0)</f>
        <v>0</v>
      </c>
      <c r="AD26" t="str">
        <f>HLOOKUP(AD$1,'复制区-每月的广告源数据'!$1:$468,$A26,0)</f>
        <v>60.10%</v>
      </c>
      <c r="AE26">
        <f>HLOOKUP(AE$1,'复制区-每月的广告源数据'!$1:$468,$A26,0)</f>
        <v>1716.1</v>
      </c>
      <c r="AF26">
        <f>HLOOKUP(AF$1,'复制区-每月的广告源数据'!$1:$468,$A26,0)</f>
        <v>114</v>
      </c>
      <c r="AG26" t="str">
        <f>HLOOKUP(AG$1,'复制区-每月的广告源数据'!$1:$468,$A26,0)</f>
        <v>1.08%</v>
      </c>
      <c r="AH26">
        <f>HLOOKUP(AH$1,'复制区-每月的广告源数据'!$1:$468,$A26,0)</f>
        <v>0.89</v>
      </c>
      <c r="AI26">
        <f>HLOOKUP(AI$1,'复制区-每月的广告源数据'!$1:$468,$A26,0)</f>
        <v>9.62</v>
      </c>
      <c r="AJ26">
        <f>HLOOKUP(AJ$1,'复制区-每月的广告源数据'!$1:$468,$A26,0)</f>
        <v>2.62</v>
      </c>
      <c r="AK26" t="str">
        <f>HLOOKUP(AK$1,'复制区-每月的广告源数据'!$1:$468,$A26,0)</f>
        <v>38.23%</v>
      </c>
      <c r="AL26" t="str">
        <f>HLOOKUP(AL$1,'复制区-每月的广告源数据'!$1:$468,$A26,0)</f>
        <v>23.27%</v>
      </c>
      <c r="AM26" t="str">
        <f>HLOOKUP(AM$1,'复制区-每月的广告源数据'!$1:$468,$A26,0)</f>
        <v>25.19%</v>
      </c>
      <c r="AN26" t="str">
        <f>HLOOKUP(AN$1,'复制区-每月的广告源数据'!$1:$468,$A26,0)</f>
        <v>65.89%</v>
      </c>
      <c r="AO26">
        <f>HLOOKUP(AO$1,'复制区-每月的广告源数据'!$1:$468,$A26,0)</f>
        <v>5.83</v>
      </c>
      <c r="AP26">
        <f>HLOOKUP(AP$1,'复制区-每月的广告源数据'!$1:$468,$A26,0)</f>
        <v>3.47</v>
      </c>
      <c r="AQ26">
        <f>HLOOKUP(AQ$1,'复制区-每月的广告源数据'!$1:$468,$A26,0)</f>
        <v>48</v>
      </c>
      <c r="AR26">
        <f>HLOOKUP(AR$1,'复制区-每月的广告源数据'!$1:$468,$A26,0)</f>
        <v>105</v>
      </c>
      <c r="AS26">
        <f>HLOOKUP(AS$1,'复制区-每月的广告源数据'!$1:$468,$A26,0)</f>
        <v>223</v>
      </c>
      <c r="AT26">
        <f>HLOOKUP(AT$1,'复制区-每月的广告源数据'!$1:$468,$A26,0)</f>
        <v>6.9</v>
      </c>
      <c r="AU26">
        <f>HLOOKUP(AU$1,'复制区-每月的广告源数据'!$1:$468,$A26,0)</f>
        <v>7.5</v>
      </c>
      <c r="AV26">
        <f>HLOOKUP(AV$1,'复制区-每月的广告源数据'!$1:$468,$A26,0)</f>
        <v>7.4</v>
      </c>
      <c r="AW26">
        <f>HLOOKUP(AW$1,'复制区-每月的广告源数据'!$1:$468,$A26,0)</f>
        <v>205</v>
      </c>
      <c r="AX26">
        <f>HLOOKUP(AX$1,'复制区-每月的广告源数据'!$1:$468,$A26,0)</f>
        <v>3057.96</v>
      </c>
      <c r="AY26">
        <f>HLOOKUP(AY$1,'复制区-每月的广告源数据'!$1:$468,$A26,0)</f>
        <v>203</v>
      </c>
      <c r="AZ26" t="str">
        <f>HLOOKUP(AZ$1,'复制区-每月的广告源数据'!$1:$468,$A26,0)</f>
        <v>2828.57%</v>
      </c>
      <c r="BA26" t="str">
        <f>HLOOKUP(BA$1,'复制区-每月的广告源数据'!$1:$468,$A26,0)</f>
        <v>2814.29%</v>
      </c>
      <c r="BB26" t="str">
        <f>HLOOKUP(BB$1,'复制区-每月的广告源数据'!$1:$468,$A26,0)</f>
        <v>2800.00%</v>
      </c>
      <c r="BC26" t="str">
        <f>HLOOKUP(BC$1,'复制区-每月的广告源数据'!$1:$468,$A26,0)</f>
        <v>100.00%</v>
      </c>
      <c r="BD26" t="str">
        <f>HLOOKUP(BD$1,'复制区-每月的广告源数据'!$1:$468,$A26,0)</f>
        <v>100.00%</v>
      </c>
      <c r="BE26" t="str">
        <f>HLOOKUP(BE$1,'复制区-每月的广告源数据'!$1:$468,$A26,0)</f>
        <v>100.00%</v>
      </c>
      <c r="BF26">
        <f>HLOOKUP(BF$1,'复制区-每月的广告源数据'!$1:$468,$A26,0)</f>
        <v>2825.46</v>
      </c>
      <c r="BG26">
        <f>HLOOKUP(BG$1,'复制区-每月的广告源数据'!$1:$468,$A26,0)</f>
        <v>2</v>
      </c>
      <c r="BH26">
        <f>HLOOKUP(BH$1,'复制区-每月的广告源数据'!$1:$468,$A26,0)</f>
        <v>29.98</v>
      </c>
      <c r="BI26">
        <f>HLOOKUP(BI$1,'复制区-每月的广告源数据'!$1:$468,$A26,0)</f>
        <v>2</v>
      </c>
      <c r="BJ26">
        <f>HLOOKUP(BJ$1,'复制区-每月的广告源数据'!$1:$468,$A26,0)</f>
        <v>155</v>
      </c>
      <c r="BK26">
        <f>HLOOKUP(BK$1,'复制区-每月的广告源数据'!$1:$468,$A26,0)</f>
        <v>2323.45</v>
      </c>
      <c r="BL26">
        <f>HLOOKUP(BL$1,'复制区-每月的广告源数据'!$1:$468,$A26,0)</f>
        <v>154</v>
      </c>
      <c r="BM26">
        <f>HLOOKUP(BM$1,'复制区-每月的广告源数据'!$1:$468,$A26,0)</f>
        <v>13.78</v>
      </c>
      <c r="BN26">
        <f>HLOOKUP(BN$1,'复制区-每月的广告源数据'!$1:$468,$A26,0)</f>
        <v>6.8</v>
      </c>
      <c r="BO26">
        <f>HLOOKUP(BO$1,'复制区-每月的广告源数据'!$1:$468,$A26,0)</f>
        <v>232.5</v>
      </c>
      <c r="BP26">
        <f>HLOOKUP(BP$1,'复制区-每月的广告源数据'!$1:$468,$A26,0)</f>
        <v>0</v>
      </c>
    </row>
    <row r="27" spans="1:68">
      <c r="A27">
        <v>27</v>
      </c>
      <c r="B27" t="str">
        <f>HLOOKUP(B$1,'复制区-每月的广告源数据'!$1:$468,$A27,0)</f>
        <v>创奇-US</v>
      </c>
      <c r="C27" t="str">
        <f>HLOOKUP(C$1,'复制区-每月的广告源数据'!$1:$468,$A27,0)</f>
        <v>B0GX6MTGTV</v>
      </c>
      <c r="D27" t="str">
        <f>HLOOKUP(D$1,'复制区-每月的广告源数据'!$1:$468,$A27,0)</f>
        <v>【CQ11812】-金粉15岁盒子音乐贺卡-创奇</v>
      </c>
      <c r="E27" t="str">
        <f>HLOOKUP(E$1,'复制区-每月的广告源数据'!$1:$468,$A27,0)</f>
        <v>CQ11812</v>
      </c>
      <c r="F27" t="str">
        <f>HLOOKUP(F$1,'复制区-每月的广告源数据'!$1:$468,$A27,0)</f>
        <v>14.38%</v>
      </c>
      <c r="G27" t="str">
        <f>HLOOKUP(G$1,'复制区-每月的广告源数据'!$1:$468,$A27,0)</f>
        <v>CQ11812</v>
      </c>
      <c r="H27">
        <f>HLOOKUP(H$1,'复制区-每月的广告源数据'!$1:$468,$A27,0)</f>
        <v>60439</v>
      </c>
      <c r="I27">
        <f>HLOOKUP(I$1,'复制区-每月的广告源数据'!$1:$468,$A27,0)</f>
        <v>918</v>
      </c>
      <c r="J27">
        <f>HLOOKUP(J$1,'复制区-每月的广告源数据'!$1:$468,$A27,0)</f>
        <v>643.73</v>
      </c>
      <c r="K27">
        <f>HLOOKUP(K$1,'复制区-每月的广告源数据'!$1:$468,$A27,0)</f>
        <v>558.45</v>
      </c>
      <c r="L27">
        <f>HLOOKUP(L$1,'复制区-每月的广告源数据'!$1:$468,$A27,0)</f>
        <v>0</v>
      </c>
      <c r="M27">
        <f>HLOOKUP(M$1,'复制区-每月的广告源数据'!$1:$468,$A27,0)</f>
        <v>85.28</v>
      </c>
      <c r="N27">
        <f>HLOOKUP(N$1,'复制区-每月的广告源数据'!$1:$468,$A27,0)</f>
        <v>0</v>
      </c>
      <c r="O27">
        <f>HLOOKUP(O$1,'复制区-每月的广告源数据'!$1:$468,$A27,0)</f>
        <v>0</v>
      </c>
      <c r="P27">
        <f>HLOOKUP(P$1,'复制区-每月的广告源数据'!$1:$468,$A27,0)</f>
        <v>0</v>
      </c>
      <c r="Q27">
        <f>HLOOKUP(Q$1,'复制区-每月的广告源数据'!$1:$468,$A27,0)</f>
        <v>0</v>
      </c>
      <c r="R27">
        <f>HLOOKUP(R$1,'复制区-每月的广告源数据'!$1:$468,$A27,0)</f>
        <v>0</v>
      </c>
      <c r="S27" t="str">
        <f>HLOOKUP(S$1,'复制区-每月的广告源数据'!$1:$468,$A27,0)</f>
        <v/>
      </c>
      <c r="T27">
        <f>HLOOKUP(T$1,'复制区-每月的广告源数据'!$1:$468,$A27,0)</f>
        <v>1862.87</v>
      </c>
      <c r="U27">
        <f>HLOOKUP(U$1,'复制区-每月的广告源数据'!$1:$468,$A27,0)</f>
        <v>1672.45</v>
      </c>
      <c r="V27">
        <f>HLOOKUP(V$1,'复制区-每月的广告源数据'!$1:$468,$A27,0)</f>
        <v>0</v>
      </c>
      <c r="W27">
        <f>HLOOKUP(W$1,'复制区-每月的广告源数据'!$1:$468,$A27,0)</f>
        <v>190.42</v>
      </c>
      <c r="X27">
        <f>HLOOKUP(X$1,'复制区-每月的广告源数据'!$1:$468,$A27,0)</f>
        <v>0</v>
      </c>
      <c r="Y27">
        <f>HLOOKUP(Y$1,'复制区-每月的广告源数据'!$1:$468,$A27,0)</f>
        <v>132</v>
      </c>
      <c r="Z27">
        <f>HLOOKUP(Z$1,'复制区-每月的广告源数据'!$1:$468,$A27,0)</f>
        <v>118</v>
      </c>
      <c r="AA27">
        <f>HLOOKUP(AA$1,'复制区-每月的广告源数据'!$1:$468,$A27,0)</f>
        <v>0</v>
      </c>
      <c r="AB27">
        <f>HLOOKUP(AB$1,'复制区-每月的广告源数据'!$1:$468,$A27,0)</f>
        <v>14</v>
      </c>
      <c r="AC27">
        <f>HLOOKUP(AC$1,'复制区-每月的广告源数据'!$1:$468,$A27,0)</f>
        <v>0</v>
      </c>
      <c r="AD27" t="str">
        <f>HLOOKUP(AD$1,'复制区-每月的广告源数据'!$1:$468,$A27,0)</f>
        <v>65.67%</v>
      </c>
      <c r="AE27">
        <f>HLOOKUP(AE$1,'复制区-每月的广告源数据'!$1:$468,$A27,0)</f>
        <v>1771.59</v>
      </c>
      <c r="AF27">
        <f>HLOOKUP(AF$1,'复制区-每月的广告源数据'!$1:$468,$A27,0)</f>
        <v>125</v>
      </c>
      <c r="AG27" t="str">
        <f>HLOOKUP(AG$1,'复制区-每月的广告源数据'!$1:$468,$A27,0)</f>
        <v>1.52%</v>
      </c>
      <c r="AH27">
        <f>HLOOKUP(AH$1,'复制区-每月的广告源数据'!$1:$468,$A27,0)</f>
        <v>0.7</v>
      </c>
      <c r="AI27">
        <f>HLOOKUP(AI$1,'复制区-每月的广告源数据'!$1:$468,$A27,0)</f>
        <v>10.65</v>
      </c>
      <c r="AJ27">
        <f>HLOOKUP(AJ$1,'复制区-每月的广告源数据'!$1:$468,$A27,0)</f>
        <v>2.89</v>
      </c>
      <c r="AK27" t="str">
        <f>HLOOKUP(AK$1,'复制区-每月的广告源数据'!$1:$468,$A27,0)</f>
        <v>34.56%</v>
      </c>
      <c r="AL27" t="str">
        <f>HLOOKUP(AL$1,'复制区-每月的广告源数据'!$1:$468,$A27,0)</f>
        <v>22.68%</v>
      </c>
      <c r="AM27" t="str">
        <f>HLOOKUP(AM$1,'复制区-每月的广告源数据'!$1:$468,$A27,0)</f>
        <v>23.50%</v>
      </c>
      <c r="AN27" t="str">
        <f>HLOOKUP(AN$1,'复制区-每月的广告源数据'!$1:$468,$A27,0)</f>
        <v>68.01%</v>
      </c>
      <c r="AO27">
        <f>HLOOKUP(AO$1,'复制区-每月的广告源数据'!$1:$468,$A27,0)</f>
        <v>4.88</v>
      </c>
      <c r="AP27">
        <f>HLOOKUP(AP$1,'复制区-每月的广告源数据'!$1:$468,$A27,0)</f>
        <v>3.17</v>
      </c>
      <c r="AQ27">
        <f>HLOOKUP(AQ$1,'复制区-每月的广告源数据'!$1:$468,$A27,0)</f>
        <v>53</v>
      </c>
      <c r="AR27">
        <f>HLOOKUP(AR$1,'复制区-每月的广告源数据'!$1:$468,$A27,0)</f>
        <v>93</v>
      </c>
      <c r="AS27">
        <f>HLOOKUP(AS$1,'复制区-每月的广告源数据'!$1:$468,$A27,0)</f>
        <v>203</v>
      </c>
      <c r="AT27">
        <f>HLOOKUP(AT$1,'复制区-每月的广告源数据'!$1:$468,$A27,0)</f>
        <v>7.6</v>
      </c>
      <c r="AU27">
        <f>HLOOKUP(AU$1,'复制区-每月的广告源数据'!$1:$468,$A27,0)</f>
        <v>6.6</v>
      </c>
      <c r="AV27">
        <f>HLOOKUP(AV$1,'复制区-每月的广告源数据'!$1:$468,$A27,0)</f>
        <v>6.8</v>
      </c>
      <c r="AW27">
        <f>HLOOKUP(AW$1,'复制区-每月的广告源数据'!$1:$468,$A27,0)</f>
        <v>203</v>
      </c>
      <c r="AX27">
        <f>HLOOKUP(AX$1,'复制区-每月的广告源数据'!$1:$468,$A27,0)</f>
        <v>2837.87</v>
      </c>
      <c r="AY27">
        <f>HLOOKUP(AY$1,'复制区-每月的广告源数据'!$1:$468,$A27,0)</f>
        <v>201</v>
      </c>
      <c r="AZ27" t="str">
        <f>HLOOKUP(AZ$1,'复制区-每月的广告源数据'!$1:$468,$A27,0)</f>
        <v>91.51%</v>
      </c>
      <c r="BA27" t="str">
        <f>HLOOKUP(BA$1,'复制区-每月的广告源数据'!$1:$468,$A27,0)</f>
        <v>91.37%</v>
      </c>
      <c r="BB27" t="str">
        <f>HLOOKUP(BB$1,'复制区-每月的广告源数据'!$1:$468,$A27,0)</f>
        <v>91.43%</v>
      </c>
      <c r="BC27" t="str">
        <f>HLOOKUP(BC$1,'复制区-每月的广告源数据'!$1:$468,$A27,0)</f>
        <v>100.00%</v>
      </c>
      <c r="BD27" t="str">
        <f>HLOOKUP(BD$1,'复制区-每月的广告源数据'!$1:$468,$A27,0)</f>
        <v>100.00%</v>
      </c>
      <c r="BE27" t="str">
        <f>HLOOKUP(BE$1,'复制区-每月的广告源数据'!$1:$468,$A27,0)</f>
        <v>100.00%</v>
      </c>
      <c r="BF27">
        <f>HLOOKUP(BF$1,'复制区-每月的广告源数据'!$1:$468,$A27,0)</f>
        <v>2739.24</v>
      </c>
      <c r="BG27">
        <f>HLOOKUP(BG$1,'复制区-每月的广告源数据'!$1:$468,$A27,0)</f>
        <v>3</v>
      </c>
      <c r="BH27">
        <f>HLOOKUP(BH$1,'复制区-每月的广告源数据'!$1:$468,$A27,0)</f>
        <v>39.87</v>
      </c>
      <c r="BI27">
        <f>HLOOKUP(BI$1,'复制区-每月的广告源数据'!$1:$468,$A27,0)</f>
        <v>3</v>
      </c>
      <c r="BJ27">
        <f>HLOOKUP(BJ$1,'复制区-每月的广告源数据'!$1:$468,$A27,0)</f>
        <v>75</v>
      </c>
      <c r="BK27">
        <f>HLOOKUP(BK$1,'复制区-每月的广告源数据'!$1:$468,$A27,0)</f>
        <v>1048.55</v>
      </c>
      <c r="BL27">
        <f>HLOOKUP(BL$1,'复制区-每月的广告源数据'!$1:$468,$A27,0)</f>
        <v>73</v>
      </c>
      <c r="BM27">
        <f>HLOOKUP(BM$1,'复制区-每月的广告源数据'!$1:$468,$A27,0)</f>
        <v>13.49</v>
      </c>
      <c r="BN27">
        <f>HLOOKUP(BN$1,'复制区-每月的广告源数据'!$1:$468,$A27,0)</f>
        <v>6.8</v>
      </c>
      <c r="BO27">
        <f>HLOOKUP(BO$1,'复制区-每月的广告源数据'!$1:$468,$A27,0)</f>
        <v>98.63</v>
      </c>
      <c r="BP27">
        <f>HLOOKUP(BP$1,'复制区-每月的广告源数据'!$1:$468,$A27,0)</f>
        <v>0</v>
      </c>
    </row>
    <row r="28" spans="1:68">
      <c r="A28">
        <v>28</v>
      </c>
      <c r="B28" t="str">
        <f>HLOOKUP(B$1,'复制区-每月的广告源数据'!$1:$468,$A28,0)</f>
        <v>创奇-US</v>
      </c>
      <c r="C28" t="str">
        <f>HLOOKUP(C$1,'复制区-每月的广告源数据'!$1:$468,$A28,0)</f>
        <v>B0GJ5DKPQY</v>
      </c>
      <c r="D28" t="str">
        <f>HLOOKUP(D$1,'复制区-每月的广告源数据'!$1:$468,$A28,0)</f>
        <v>2026-【CQ11775】-金粉13岁照片横幅-创奇</v>
      </c>
      <c r="E28" t="str">
        <f>HLOOKUP(E$1,'复制区-每月的广告源数据'!$1:$468,$A28,0)</f>
        <v>CQ11775</v>
      </c>
      <c r="F28" t="str">
        <f>HLOOKUP(F$1,'复制区-每月的广告源数据'!$1:$468,$A28,0)</f>
        <v>15.74%</v>
      </c>
      <c r="G28" t="str">
        <f>HLOOKUP(G$1,'复制区-每月的广告源数据'!$1:$468,$A28,0)</f>
        <v>CQ11775</v>
      </c>
      <c r="H28">
        <f>HLOOKUP(H$1,'复制区-每月的广告源数据'!$1:$468,$A28,0)</f>
        <v>50756</v>
      </c>
      <c r="I28">
        <f>HLOOKUP(I$1,'复制区-每月的广告源数据'!$1:$468,$A28,0)</f>
        <v>680</v>
      </c>
      <c r="J28">
        <f>HLOOKUP(J$1,'复制区-每月的广告源数据'!$1:$468,$A28,0)</f>
        <v>447.09</v>
      </c>
      <c r="K28">
        <f>HLOOKUP(K$1,'复制区-每月的广告源数据'!$1:$468,$A28,0)</f>
        <v>429.89</v>
      </c>
      <c r="L28">
        <f>HLOOKUP(L$1,'复制区-每月的广告源数据'!$1:$468,$A28,0)</f>
        <v>0</v>
      </c>
      <c r="M28">
        <f>HLOOKUP(M$1,'复制区-每月的广告源数据'!$1:$468,$A28,0)</f>
        <v>17.2</v>
      </c>
      <c r="N28">
        <f>HLOOKUP(N$1,'复制区-每月的广告源数据'!$1:$468,$A28,0)</f>
        <v>0</v>
      </c>
      <c r="O28">
        <f>HLOOKUP(O$1,'复制区-每月的广告源数据'!$1:$468,$A28,0)</f>
        <v>0</v>
      </c>
      <c r="P28">
        <f>HLOOKUP(P$1,'复制区-每月的广告源数据'!$1:$468,$A28,0)</f>
        <v>0</v>
      </c>
      <c r="Q28">
        <f>HLOOKUP(Q$1,'复制区-每月的广告源数据'!$1:$468,$A28,0)</f>
        <v>0</v>
      </c>
      <c r="R28">
        <f>HLOOKUP(R$1,'复制区-每月的广告源数据'!$1:$468,$A28,0)</f>
        <v>0</v>
      </c>
      <c r="S28" t="str">
        <f>HLOOKUP(S$1,'复制区-每月的广告源数据'!$1:$468,$A28,0)</f>
        <v/>
      </c>
      <c r="T28">
        <f>HLOOKUP(T$1,'复制区-每月的广告源数据'!$1:$468,$A28,0)</f>
        <v>1395.24</v>
      </c>
      <c r="U28">
        <f>HLOOKUP(U$1,'复制区-每月的广告源数据'!$1:$468,$A28,0)</f>
        <v>1330.29</v>
      </c>
      <c r="V28">
        <f>HLOOKUP(V$1,'复制区-每月的广告源数据'!$1:$468,$A28,0)</f>
        <v>0</v>
      </c>
      <c r="W28">
        <f>HLOOKUP(W$1,'复制区-每月的广告源数据'!$1:$468,$A28,0)</f>
        <v>64.95</v>
      </c>
      <c r="X28">
        <f>HLOOKUP(X$1,'复制区-每月的广告源数据'!$1:$468,$A28,0)</f>
        <v>0</v>
      </c>
      <c r="Y28">
        <f>HLOOKUP(Y$1,'复制区-每月的广告源数据'!$1:$468,$A28,0)</f>
        <v>107</v>
      </c>
      <c r="Z28">
        <f>HLOOKUP(Z$1,'复制区-每月的广告源数据'!$1:$468,$A28,0)</f>
        <v>102</v>
      </c>
      <c r="AA28">
        <f>HLOOKUP(AA$1,'复制区-每月的广告源数据'!$1:$468,$A28,0)</f>
        <v>0</v>
      </c>
      <c r="AB28">
        <f>HLOOKUP(AB$1,'复制区-每月的广告源数据'!$1:$468,$A28,0)</f>
        <v>5</v>
      </c>
      <c r="AC28">
        <f>HLOOKUP(AC$1,'复制区-每月的广告源数据'!$1:$468,$A28,0)</f>
        <v>0</v>
      </c>
      <c r="AD28" t="str">
        <f>HLOOKUP(AD$1,'复制区-每月的广告源数据'!$1:$468,$A28,0)</f>
        <v>55.44%</v>
      </c>
      <c r="AE28">
        <f>HLOOKUP(AE$1,'复制区-每月的广告源数据'!$1:$468,$A28,0)</f>
        <v>1229.93</v>
      </c>
      <c r="AF28">
        <f>HLOOKUP(AF$1,'复制区-每月的广告源数据'!$1:$468,$A28,0)</f>
        <v>95</v>
      </c>
      <c r="AG28" t="str">
        <f>HLOOKUP(AG$1,'复制区-每月的广告源数据'!$1:$468,$A28,0)</f>
        <v>1.34%</v>
      </c>
      <c r="AH28">
        <f>HLOOKUP(AH$1,'复制区-每月的广告源数据'!$1:$468,$A28,0)</f>
        <v>0.66</v>
      </c>
      <c r="AI28">
        <f>HLOOKUP(AI$1,'复制区-每月的广告源数据'!$1:$468,$A28,0)</f>
        <v>8.81</v>
      </c>
      <c r="AJ28">
        <f>HLOOKUP(AJ$1,'复制区-每月的广告源数据'!$1:$468,$A28,0)</f>
        <v>3.12</v>
      </c>
      <c r="AK28" t="str">
        <f>HLOOKUP(AK$1,'复制区-每月的广告源数据'!$1:$468,$A28,0)</f>
        <v>32.04%</v>
      </c>
      <c r="AL28" t="str">
        <f>HLOOKUP(AL$1,'复制区-每月的广告源数据'!$1:$468,$A28,0)</f>
        <v>17.74%</v>
      </c>
      <c r="AM28" t="str">
        <f>HLOOKUP(AM$1,'复制区-每月的广告源数据'!$1:$468,$A28,0)</f>
        <v>17.79%</v>
      </c>
      <c r="AN28" t="str">
        <f>HLOOKUP(AN$1,'复制区-每月的广告源数据'!$1:$468,$A28,0)</f>
        <v>55.51%</v>
      </c>
      <c r="AO28">
        <f>HLOOKUP(AO$1,'复制区-每月的广告源数据'!$1:$468,$A28,0)</f>
        <v>4.18</v>
      </c>
      <c r="AP28">
        <f>HLOOKUP(AP$1,'复制区-每月的广告源数据'!$1:$468,$A28,0)</f>
        <v>2.3</v>
      </c>
      <c r="AQ28">
        <f>HLOOKUP(AQ$1,'复制区-每月的广告源数据'!$1:$468,$A28,0)</f>
        <v>39</v>
      </c>
      <c r="AR28">
        <f>HLOOKUP(AR$1,'复制区-每月的广告源数据'!$1:$468,$A28,0)</f>
        <v>82</v>
      </c>
      <c r="AS28">
        <f>HLOOKUP(AS$1,'复制区-每月的广告源数据'!$1:$468,$A28,0)</f>
        <v>185</v>
      </c>
      <c r="AT28">
        <f>HLOOKUP(AT$1,'复制区-每月的广告源数据'!$1:$468,$A28,0)</f>
        <v>5.6</v>
      </c>
      <c r="AU28">
        <f>HLOOKUP(AU$1,'复制区-每月的广告源数据'!$1:$468,$A28,0)</f>
        <v>5.9</v>
      </c>
      <c r="AV28">
        <f>HLOOKUP(AV$1,'复制区-每月的广告源数据'!$1:$468,$A28,0)</f>
        <v>6.2</v>
      </c>
      <c r="AW28">
        <f>HLOOKUP(AW$1,'复制区-每月的广告源数据'!$1:$468,$A28,0)</f>
        <v>194</v>
      </c>
      <c r="AX28">
        <f>HLOOKUP(AX$1,'复制区-每月的广告源数据'!$1:$468,$A28,0)</f>
        <v>2520.06</v>
      </c>
      <c r="AY28">
        <f>HLOOKUP(AY$1,'复制区-每月的广告源数据'!$1:$468,$A28,0)</f>
        <v>193</v>
      </c>
      <c r="AZ28" t="str">
        <f>HLOOKUP(AZ$1,'复制区-每月的广告源数据'!$1:$468,$A28,0)</f>
        <v>37.59%</v>
      </c>
      <c r="BA28" t="str">
        <f>HLOOKUP(BA$1,'复制区-每月的广告源数据'!$1:$468,$A28,0)</f>
        <v>37.64%</v>
      </c>
      <c r="BB28" t="str">
        <f>HLOOKUP(BB$1,'复制区-每月的广告源数据'!$1:$468,$A28,0)</f>
        <v>36.88%</v>
      </c>
      <c r="BC28" t="str">
        <f>HLOOKUP(BC$1,'复制区-每月的广告源数据'!$1:$468,$A28,0)</f>
        <v>100.00%</v>
      </c>
      <c r="BD28" t="str">
        <f>HLOOKUP(BD$1,'复制区-每月的广告源数据'!$1:$468,$A28,0)</f>
        <v>100.00%</v>
      </c>
      <c r="BE28" t="str">
        <f>HLOOKUP(BE$1,'复制区-每月的广告源数据'!$1:$468,$A28,0)</f>
        <v>100.00%</v>
      </c>
      <c r="BF28">
        <f>HLOOKUP(BF$1,'复制区-每月的广告源数据'!$1:$468,$A28,0)</f>
        <v>2513.56</v>
      </c>
      <c r="BG28">
        <f>HLOOKUP(BG$1,'复制区-每月的广告源数据'!$1:$468,$A28,0)</f>
        <v>0</v>
      </c>
      <c r="BH28">
        <f>HLOOKUP(BH$1,'复制区-每月的广告源数据'!$1:$468,$A28,0)</f>
        <v>0</v>
      </c>
      <c r="BI28">
        <f>HLOOKUP(BI$1,'复制区-每月的广告源数据'!$1:$468,$A28,0)</f>
        <v>0</v>
      </c>
      <c r="BJ28">
        <f>HLOOKUP(BJ$1,'复制区-每月的广告源数据'!$1:$468,$A28,0)</f>
        <v>10</v>
      </c>
      <c r="BK28">
        <f>HLOOKUP(BK$1,'复制区-每月的广告源数据'!$1:$468,$A28,0)</f>
        <v>129.9</v>
      </c>
      <c r="BL28">
        <f>HLOOKUP(BL$1,'复制区-每月的广告源数据'!$1:$468,$A28,0)</f>
        <v>10</v>
      </c>
      <c r="BM28">
        <f>HLOOKUP(BM$1,'复制区-每月的广告源数据'!$1:$468,$A28,0)</f>
        <v>12.96</v>
      </c>
      <c r="BN28">
        <f>HLOOKUP(BN$1,'复制区-每月的广告源数据'!$1:$468,$A28,0)</f>
        <v>6.5</v>
      </c>
      <c r="BO28">
        <f>HLOOKUP(BO$1,'复制区-每月的广告源数据'!$1:$468,$A28,0)</f>
        <v>6.5</v>
      </c>
      <c r="BP28">
        <f>HLOOKUP(BP$1,'复制区-每月的广告源数据'!$1:$468,$A28,0)</f>
        <v>0</v>
      </c>
    </row>
    <row r="29" spans="1:68">
      <c r="A29">
        <v>29</v>
      </c>
      <c r="B29" t="str">
        <f>HLOOKUP(B$1,'复制区-每月的广告源数据'!$1:$468,$A29,0)</f>
        <v>创奇-US</v>
      </c>
      <c r="C29" t="str">
        <f>HLOOKUP(C$1,'复制区-每月的广告源数据'!$1:$468,$A29,0)</f>
        <v>B0GX6TLZSP</v>
      </c>
      <c r="D29" t="str">
        <f>HLOOKUP(D$1,'复制区-每月的广告源数据'!$1:$468,$A29,0)</f>
        <v>【CQ11811】-金粉13岁盒子音乐贺卡-创奇</v>
      </c>
      <c r="E29" t="str">
        <f>HLOOKUP(E$1,'复制区-每月的广告源数据'!$1:$468,$A29,0)</f>
        <v>CQ11811</v>
      </c>
      <c r="F29" t="str">
        <f>HLOOKUP(F$1,'复制区-每月的广告源数据'!$1:$468,$A29,0)</f>
        <v>18.56%</v>
      </c>
      <c r="G29" t="str">
        <f>HLOOKUP(G$1,'复制区-每月的广告源数据'!$1:$468,$A29,0)</f>
        <v>CQ11811</v>
      </c>
      <c r="H29">
        <f>HLOOKUP(H$1,'复制区-每月的广告源数据'!$1:$468,$A29,0)</f>
        <v>40866</v>
      </c>
      <c r="I29">
        <f>HLOOKUP(I$1,'复制区-每月的广告源数据'!$1:$468,$A29,0)</f>
        <v>668</v>
      </c>
      <c r="J29">
        <f>HLOOKUP(J$1,'复制区-每月的广告源数据'!$1:$468,$A29,0)</f>
        <v>492.38</v>
      </c>
      <c r="K29">
        <f>HLOOKUP(K$1,'复制区-每月的广告源数据'!$1:$468,$A29,0)</f>
        <v>428.06</v>
      </c>
      <c r="L29">
        <f>HLOOKUP(L$1,'复制区-每月的广告源数据'!$1:$468,$A29,0)</f>
        <v>0</v>
      </c>
      <c r="M29">
        <f>HLOOKUP(M$1,'复制区-每月的广告源数据'!$1:$468,$A29,0)</f>
        <v>64.32</v>
      </c>
      <c r="N29">
        <f>HLOOKUP(N$1,'复制区-每月的广告源数据'!$1:$468,$A29,0)</f>
        <v>0</v>
      </c>
      <c r="O29">
        <f>HLOOKUP(O$1,'复制区-每月的广告源数据'!$1:$468,$A29,0)</f>
        <v>0</v>
      </c>
      <c r="P29">
        <f>HLOOKUP(P$1,'复制区-每月的广告源数据'!$1:$468,$A29,0)</f>
        <v>0</v>
      </c>
      <c r="Q29">
        <f>HLOOKUP(Q$1,'复制区-每月的广告源数据'!$1:$468,$A29,0)</f>
        <v>0</v>
      </c>
      <c r="R29">
        <f>HLOOKUP(R$1,'复制区-每月的广告源数据'!$1:$468,$A29,0)</f>
        <v>0</v>
      </c>
      <c r="S29" t="str">
        <f>HLOOKUP(S$1,'复制区-每月的广告源数据'!$1:$468,$A29,0)</f>
        <v/>
      </c>
      <c r="T29">
        <f>HLOOKUP(T$1,'复制区-每月的广告源数据'!$1:$468,$A29,0)</f>
        <v>1742.35</v>
      </c>
      <c r="U29">
        <f>HLOOKUP(U$1,'复制区-每月的广告源数据'!$1:$468,$A29,0)</f>
        <v>1519.91</v>
      </c>
      <c r="V29">
        <f>HLOOKUP(V$1,'复制区-每月的广告源数据'!$1:$468,$A29,0)</f>
        <v>0</v>
      </c>
      <c r="W29">
        <f>HLOOKUP(W$1,'复制区-每月的广告源数据'!$1:$468,$A29,0)</f>
        <v>222.44</v>
      </c>
      <c r="X29">
        <f>HLOOKUP(X$1,'复制区-每月的广告源数据'!$1:$468,$A29,0)</f>
        <v>0</v>
      </c>
      <c r="Y29">
        <f>HLOOKUP(Y$1,'复制区-每月的广告源数据'!$1:$468,$A29,0)</f>
        <v>124</v>
      </c>
      <c r="Z29">
        <f>HLOOKUP(Z$1,'复制区-每月的广告源数据'!$1:$468,$A29,0)</f>
        <v>109</v>
      </c>
      <c r="AA29">
        <f>HLOOKUP(AA$1,'复制区-每月的广告源数据'!$1:$468,$A29,0)</f>
        <v>0</v>
      </c>
      <c r="AB29">
        <f>HLOOKUP(AB$1,'复制区-每月的广告源数据'!$1:$468,$A29,0)</f>
        <v>15</v>
      </c>
      <c r="AC29">
        <f>HLOOKUP(AC$1,'复制区-每月的广告源数据'!$1:$468,$A29,0)</f>
        <v>0</v>
      </c>
      <c r="AD29" t="str">
        <f>HLOOKUP(AD$1,'复制区-每月的广告源数据'!$1:$468,$A29,0)</f>
        <v>65.61%</v>
      </c>
      <c r="AE29">
        <f>HLOOKUP(AE$1,'复制区-每月的广告源数据'!$1:$468,$A29,0)</f>
        <v>1552.96</v>
      </c>
      <c r="AF29">
        <f>HLOOKUP(AF$1,'复制区-每月的广告源数据'!$1:$468,$A29,0)</f>
        <v>109</v>
      </c>
      <c r="AG29" t="str">
        <f>HLOOKUP(AG$1,'复制区-每月的广告源数据'!$1:$468,$A29,0)</f>
        <v>1.63%</v>
      </c>
      <c r="AH29">
        <f>HLOOKUP(AH$1,'复制区-每月的广告源数据'!$1:$468,$A29,0)</f>
        <v>0.74</v>
      </c>
      <c r="AI29">
        <f>HLOOKUP(AI$1,'复制区-每月的广告源数据'!$1:$468,$A29,0)</f>
        <v>12.05</v>
      </c>
      <c r="AJ29">
        <f>HLOOKUP(AJ$1,'复制区-每月的广告源数据'!$1:$468,$A29,0)</f>
        <v>3.54</v>
      </c>
      <c r="AK29" t="str">
        <f>HLOOKUP(AK$1,'复制区-每月的广告源数据'!$1:$468,$A29,0)</f>
        <v>28.26%</v>
      </c>
      <c r="AL29" t="str">
        <f>HLOOKUP(AL$1,'复制区-每月的广告源数据'!$1:$468,$A29,0)</f>
        <v>18.53%</v>
      </c>
      <c r="AM29" t="str">
        <f>HLOOKUP(AM$1,'复制区-每月的广告源数据'!$1:$468,$A29,0)</f>
        <v>19.34%</v>
      </c>
      <c r="AN29" t="str">
        <f>HLOOKUP(AN$1,'复制区-每月的广告源数据'!$1:$468,$A29,0)</f>
        <v>68.45%</v>
      </c>
      <c r="AO29">
        <f>HLOOKUP(AO$1,'复制区-每月的广告源数据'!$1:$468,$A29,0)</f>
        <v>3.97</v>
      </c>
      <c r="AP29">
        <f>HLOOKUP(AP$1,'复制区-每月的广告源数据'!$1:$468,$A29,0)</f>
        <v>2.58</v>
      </c>
      <c r="AQ29">
        <f>HLOOKUP(AQ$1,'复制区-每月的广告源数据'!$1:$468,$A29,0)</f>
        <v>53</v>
      </c>
      <c r="AR29">
        <f>HLOOKUP(AR$1,'复制区-每月的广告源数据'!$1:$468,$A29,0)</f>
        <v>102</v>
      </c>
      <c r="AS29">
        <f>HLOOKUP(AS$1,'复制区-每月的广告源数据'!$1:$468,$A29,0)</f>
        <v>206</v>
      </c>
      <c r="AT29">
        <f>HLOOKUP(AT$1,'复制区-每月的广告源数据'!$1:$468,$A29,0)</f>
        <v>7.6</v>
      </c>
      <c r="AU29">
        <f>HLOOKUP(AU$1,'复制区-每月的广告源数据'!$1:$468,$A29,0)</f>
        <v>7.3</v>
      </c>
      <c r="AV29">
        <f>HLOOKUP(AV$1,'复制区-每月的广告源数据'!$1:$468,$A29,0)</f>
        <v>6.9</v>
      </c>
      <c r="AW29">
        <f>HLOOKUP(AW$1,'复制区-每月的广告源数据'!$1:$468,$A29,0)</f>
        <v>191</v>
      </c>
      <c r="AX29">
        <f>HLOOKUP(AX$1,'复制区-每月的广告源数据'!$1:$468,$A29,0)</f>
        <v>2656.7</v>
      </c>
      <c r="AY29">
        <f>HLOOKUP(AY$1,'复制区-每月的广告源数据'!$1:$468,$A29,0)</f>
        <v>189</v>
      </c>
      <c r="AZ29" t="str">
        <f>HLOOKUP(AZ$1,'复制区-每月的广告源数据'!$1:$468,$A29,0)</f>
        <v>63.25%</v>
      </c>
      <c r="BA29" t="str">
        <f>HLOOKUP(BA$1,'复制区-每月的广告源数据'!$1:$468,$A29,0)</f>
        <v>63.78%</v>
      </c>
      <c r="BB29" t="str">
        <f>HLOOKUP(BB$1,'复制区-每月的广告源数据'!$1:$468,$A29,0)</f>
        <v>61.54%</v>
      </c>
      <c r="BC29" t="str">
        <f>HLOOKUP(BC$1,'复制区-每月的广告源数据'!$1:$468,$A29,0)</f>
        <v>100.00%</v>
      </c>
      <c r="BD29" t="str">
        <f>HLOOKUP(BD$1,'复制区-每月的广告源数据'!$1:$468,$A29,0)</f>
        <v>100.00%</v>
      </c>
      <c r="BE29" t="str">
        <f>HLOOKUP(BE$1,'复制区-每月的广告源数据'!$1:$468,$A29,0)</f>
        <v>100.00%</v>
      </c>
      <c r="BF29">
        <f>HLOOKUP(BF$1,'复制区-每月的广告源数据'!$1:$468,$A29,0)</f>
        <v>2545.54</v>
      </c>
      <c r="BG29">
        <f>HLOOKUP(BG$1,'复制区-每月的广告源数据'!$1:$468,$A29,0)</f>
        <v>2</v>
      </c>
      <c r="BH29">
        <f>HLOOKUP(BH$1,'复制区-每月的广告源数据'!$1:$468,$A29,0)</f>
        <v>26.58</v>
      </c>
      <c r="BI29">
        <f>HLOOKUP(BI$1,'复制区-每月的广告源数据'!$1:$468,$A29,0)</f>
        <v>1</v>
      </c>
      <c r="BJ29">
        <f>HLOOKUP(BJ$1,'复制区-每月的广告源数据'!$1:$468,$A29,0)</f>
        <v>81</v>
      </c>
      <c r="BK29">
        <f>HLOOKUP(BK$1,'复制区-每月的广告源数据'!$1:$468,$A29,0)</f>
        <v>1131.79</v>
      </c>
      <c r="BL29">
        <f>HLOOKUP(BL$1,'复制区-每月的广告源数据'!$1:$468,$A29,0)</f>
        <v>79</v>
      </c>
      <c r="BM29">
        <f>HLOOKUP(BM$1,'复制区-每月的广告源数据'!$1:$468,$A29,0)</f>
        <v>13.33</v>
      </c>
      <c r="BN29">
        <f>HLOOKUP(BN$1,'复制区-每月的广告源数据'!$1:$468,$A29,0)</f>
        <v>6.4</v>
      </c>
      <c r="BO29">
        <f>HLOOKUP(BO$1,'复制区-每月的广告源数据'!$1:$468,$A29,0)</f>
        <v>111.16</v>
      </c>
      <c r="BP29">
        <f>HLOOKUP(BP$1,'复制区-每月的广告源数据'!$1:$468,$A29,0)</f>
        <v>0</v>
      </c>
    </row>
    <row r="30" spans="1:68">
      <c r="A30">
        <v>30</v>
      </c>
      <c r="B30" t="str">
        <f>HLOOKUP(B$1,'复制区-每月的广告源数据'!$1:$468,$A30,0)</f>
        <v>创奇-US</v>
      </c>
      <c r="C30" t="str">
        <f>HLOOKUP(C$1,'复制区-每月的广告源数据'!$1:$468,$A30,0)</f>
        <v>B0FYFCMXJW</v>
      </c>
      <c r="D30" t="str">
        <f>HLOOKUP(D$1,'复制区-每月的广告源数据'!$1:$468,$A30,0)</f>
        <v>2026-【CQ11717】-黑色60岁照片横幅-创奇</v>
      </c>
      <c r="E30" t="str">
        <f>HLOOKUP(E$1,'复制区-每月的广告源数据'!$1:$468,$A30,0)</f>
        <v>CQ11717</v>
      </c>
      <c r="F30" t="str">
        <f>HLOOKUP(F$1,'复制区-每月的广告源数据'!$1:$468,$A30,0)</f>
        <v>17.12%</v>
      </c>
      <c r="G30" t="str">
        <f>HLOOKUP(G$1,'复制区-每月的广告源数据'!$1:$468,$A30,0)</f>
        <v>CQ11717</v>
      </c>
      <c r="H30">
        <f>HLOOKUP(H$1,'复制区-每月的广告源数据'!$1:$468,$A30,0)</f>
        <v>77153</v>
      </c>
      <c r="I30">
        <f>HLOOKUP(I$1,'复制区-每月的广告源数据'!$1:$468,$A30,0)</f>
        <v>584</v>
      </c>
      <c r="J30">
        <f>HLOOKUP(J$1,'复制区-每月的广告源数据'!$1:$468,$A30,0)</f>
        <v>422.42</v>
      </c>
      <c r="K30">
        <f>HLOOKUP(K$1,'复制区-每月的广告源数据'!$1:$468,$A30,0)</f>
        <v>409.44</v>
      </c>
      <c r="L30">
        <f>HLOOKUP(L$1,'复制区-每月的广告源数据'!$1:$468,$A30,0)</f>
        <v>0</v>
      </c>
      <c r="M30">
        <f>HLOOKUP(M$1,'复制区-每月的广告源数据'!$1:$468,$A30,0)</f>
        <v>12.98</v>
      </c>
      <c r="N30">
        <f>HLOOKUP(N$1,'复制区-每月的广告源数据'!$1:$468,$A30,0)</f>
        <v>0</v>
      </c>
      <c r="O30">
        <f>HLOOKUP(O$1,'复制区-每月的广告源数据'!$1:$468,$A30,0)</f>
        <v>0</v>
      </c>
      <c r="P30">
        <f>HLOOKUP(P$1,'复制区-每月的广告源数据'!$1:$468,$A30,0)</f>
        <v>0</v>
      </c>
      <c r="Q30">
        <f>HLOOKUP(Q$1,'复制区-每月的广告源数据'!$1:$468,$A30,0)</f>
        <v>0</v>
      </c>
      <c r="R30">
        <f>HLOOKUP(R$1,'复制区-每月的广告源数据'!$1:$468,$A30,0)</f>
        <v>0</v>
      </c>
      <c r="S30" t="str">
        <f>HLOOKUP(S$1,'复制区-每月的广告源数据'!$1:$468,$A30,0)</f>
        <v/>
      </c>
      <c r="T30">
        <f>HLOOKUP(T$1,'复制区-每月的广告源数据'!$1:$468,$A30,0)</f>
        <v>1338.33</v>
      </c>
      <c r="U30">
        <f>HLOOKUP(U$1,'复制区-每月的广告源数据'!$1:$468,$A30,0)</f>
        <v>1298.36</v>
      </c>
      <c r="V30">
        <f>HLOOKUP(V$1,'复制区-每月的广告源数据'!$1:$468,$A30,0)</f>
        <v>0</v>
      </c>
      <c r="W30">
        <f>HLOOKUP(W$1,'复制区-每月的广告源数据'!$1:$468,$A30,0)</f>
        <v>39.97</v>
      </c>
      <c r="X30">
        <f>HLOOKUP(X$1,'复制区-每月的广告源数据'!$1:$468,$A30,0)</f>
        <v>0</v>
      </c>
      <c r="Y30">
        <f>HLOOKUP(Y$1,'复制区-每月的广告源数据'!$1:$468,$A30,0)</f>
        <v>100</v>
      </c>
      <c r="Z30">
        <f>HLOOKUP(Z$1,'复制区-每月的广告源数据'!$1:$468,$A30,0)</f>
        <v>97</v>
      </c>
      <c r="AA30">
        <f>HLOOKUP(AA$1,'复制区-每月的广告源数据'!$1:$468,$A30,0)</f>
        <v>0</v>
      </c>
      <c r="AB30">
        <f>HLOOKUP(AB$1,'复制区-每月的广告源数据'!$1:$468,$A30,0)</f>
        <v>3</v>
      </c>
      <c r="AC30">
        <f>HLOOKUP(AC$1,'复制区-每月的广告源数据'!$1:$468,$A30,0)</f>
        <v>0</v>
      </c>
      <c r="AD30" t="str">
        <f>HLOOKUP(AD$1,'复制区-每月的广告源数据'!$1:$468,$A30,0)</f>
        <v>54.05%</v>
      </c>
      <c r="AE30">
        <f>HLOOKUP(AE$1,'复制区-每月的广告源数据'!$1:$468,$A30,0)</f>
        <v>1116.49</v>
      </c>
      <c r="AF30">
        <f>HLOOKUP(AF$1,'复制区-每月的广告源数据'!$1:$468,$A30,0)</f>
        <v>84</v>
      </c>
      <c r="AG30" t="str">
        <f>HLOOKUP(AG$1,'复制区-每月的广告源数据'!$1:$468,$A30,0)</f>
        <v>0.76%</v>
      </c>
      <c r="AH30">
        <f>HLOOKUP(AH$1,'复制区-每月的广告源数据'!$1:$468,$A30,0)</f>
        <v>0.72</v>
      </c>
      <c r="AI30">
        <f>HLOOKUP(AI$1,'复制区-每月的广告源数据'!$1:$468,$A30,0)</f>
        <v>5.48</v>
      </c>
      <c r="AJ30">
        <f>HLOOKUP(AJ$1,'复制区-每月的广告源数据'!$1:$468,$A30,0)</f>
        <v>3.17</v>
      </c>
      <c r="AK30" t="str">
        <f>HLOOKUP(AK$1,'复制区-每月的广告源数据'!$1:$468,$A30,0)</f>
        <v>31.56%</v>
      </c>
      <c r="AL30" t="str">
        <f>HLOOKUP(AL$1,'复制区-每月的广告源数据'!$1:$468,$A30,0)</f>
        <v>17.23%</v>
      </c>
      <c r="AM30" t="str">
        <f>HLOOKUP(AM$1,'复制区-每月的广告源数据'!$1:$468,$A30,0)</f>
        <v>17.47%</v>
      </c>
      <c r="AN30" t="str">
        <f>HLOOKUP(AN$1,'复制区-每月的广告源数据'!$1:$468,$A30,0)</f>
        <v>55.35%</v>
      </c>
      <c r="AO30">
        <f>HLOOKUP(AO$1,'复制区-每月的广告源数据'!$1:$468,$A30,0)</f>
        <v>4.22</v>
      </c>
      <c r="AP30">
        <f>HLOOKUP(AP$1,'复制区-每月的广告源数据'!$1:$468,$A30,0)</f>
        <v>2.24</v>
      </c>
      <c r="AQ30">
        <f>HLOOKUP(AQ$1,'复制区-每月的广告源数据'!$1:$468,$A30,0)</f>
        <v>51</v>
      </c>
      <c r="AR30">
        <f>HLOOKUP(AR$1,'复制区-每月的广告源数据'!$1:$468,$A30,0)</f>
        <v>87</v>
      </c>
      <c r="AS30">
        <f>HLOOKUP(AS$1,'复制区-每月的广告源数据'!$1:$468,$A30,0)</f>
        <v>186</v>
      </c>
      <c r="AT30">
        <f>HLOOKUP(AT$1,'复制区-每月的广告源数据'!$1:$468,$A30,0)</f>
        <v>7.3</v>
      </c>
      <c r="AU30">
        <f>HLOOKUP(AU$1,'复制区-每月的广告源数据'!$1:$468,$A30,0)</f>
        <v>6.2</v>
      </c>
      <c r="AV30">
        <f>HLOOKUP(AV$1,'复制区-每月的广告源数据'!$1:$468,$A30,0)</f>
        <v>6.2</v>
      </c>
      <c r="AW30">
        <f>HLOOKUP(AW$1,'复制区-每月的广告源数据'!$1:$468,$A30,0)</f>
        <v>189</v>
      </c>
      <c r="AX30">
        <f>HLOOKUP(AX$1,'复制区-每月的广告源数据'!$1:$468,$A30,0)</f>
        <v>2451.86</v>
      </c>
      <c r="AY30">
        <f>HLOOKUP(AY$1,'复制区-每月的广告源数据'!$1:$468,$A30,0)</f>
        <v>185</v>
      </c>
      <c r="AZ30" t="str">
        <f>HLOOKUP(AZ$1,'复制区-每月的广告源数据'!$1:$468,$A30,0)</f>
        <v>24.34%</v>
      </c>
      <c r="BA30" t="str">
        <f>HLOOKUP(BA$1,'复制区-每月的广告源数据'!$1:$468,$A30,0)</f>
        <v>24.22%</v>
      </c>
      <c r="BB30" t="str">
        <f>HLOOKUP(BB$1,'复制区-每月的广告源数据'!$1:$468,$A30,0)</f>
        <v>23.33%</v>
      </c>
      <c r="BC30" t="str">
        <f>HLOOKUP(BC$1,'复制区-每月的广告源数据'!$1:$468,$A30,0)</f>
        <v>100.00%</v>
      </c>
      <c r="BD30" t="str">
        <f>HLOOKUP(BD$1,'复制区-每月的广告源数据'!$1:$468,$A30,0)</f>
        <v>100.00%</v>
      </c>
      <c r="BE30" t="str">
        <f>HLOOKUP(BE$1,'复制区-每月的广告源数据'!$1:$468,$A30,0)</f>
        <v>100.00%</v>
      </c>
      <c r="BF30">
        <f>HLOOKUP(BF$1,'复制区-每月的广告源数据'!$1:$468,$A30,0)</f>
        <v>2418.06</v>
      </c>
      <c r="BG30">
        <f>HLOOKUP(BG$1,'复制区-每月的广告源数据'!$1:$468,$A30,0)</f>
        <v>5</v>
      </c>
      <c r="BH30">
        <f>HLOOKUP(BH$1,'复制区-每月的广告源数据'!$1:$468,$A30,0)</f>
        <v>61.7</v>
      </c>
      <c r="BI30">
        <f>HLOOKUP(BI$1,'复制区-每月的广告源数据'!$1:$468,$A30,0)</f>
        <v>5</v>
      </c>
      <c r="BJ30">
        <f>HLOOKUP(BJ$1,'复制区-每月的广告源数据'!$1:$468,$A30,0)</f>
        <v>35</v>
      </c>
      <c r="BK30">
        <f>HLOOKUP(BK$1,'复制区-每月的广告源数据'!$1:$468,$A30,0)</f>
        <v>454.65</v>
      </c>
      <c r="BL30">
        <f>HLOOKUP(BL$1,'复制区-每月的广告源数据'!$1:$468,$A30,0)</f>
        <v>31</v>
      </c>
      <c r="BM30">
        <f>HLOOKUP(BM$1,'复制区-每月的广告源数据'!$1:$468,$A30,0)</f>
        <v>12.79</v>
      </c>
      <c r="BN30">
        <f>HLOOKUP(BN$1,'复制区-每月的广告源数据'!$1:$468,$A30,0)</f>
        <v>6.3</v>
      </c>
      <c r="BO30">
        <f>HLOOKUP(BO$1,'复制区-每月的广告源数据'!$1:$468,$A30,0)</f>
        <v>33.8</v>
      </c>
      <c r="BP30">
        <f>HLOOKUP(BP$1,'复制区-每月的广告源数据'!$1:$468,$A30,0)</f>
        <v>0</v>
      </c>
    </row>
    <row r="31" spans="1:68">
      <c r="A31">
        <v>31</v>
      </c>
      <c r="B31" t="str">
        <f>HLOOKUP(B$1,'复制区-每月的广告源数据'!$1:$468,$A31,0)</f>
        <v>创奇-US</v>
      </c>
      <c r="C31" t="str">
        <f>HLOOKUP(C$1,'复制区-每月的广告源数据'!$1:$468,$A31,0)</f>
        <v>B0GX6VPM6X</v>
      </c>
      <c r="D31" t="str">
        <f>HLOOKUP(D$1,'复制区-每月的广告源数据'!$1:$468,$A31,0)</f>
        <v>【CQ11810】-ET-金粉12岁盒子音乐贺卡-创奇</v>
      </c>
      <c r="E31" t="str">
        <f>HLOOKUP(E$1,'复制区-每月的广告源数据'!$1:$468,$A31,0)</f>
        <v>CQ11810</v>
      </c>
      <c r="F31" t="str">
        <f>HLOOKUP(F$1,'复制区-每月的广告源数据'!$1:$468,$A31,0)</f>
        <v>23.22%</v>
      </c>
      <c r="G31" t="str">
        <f>HLOOKUP(G$1,'复制区-每月的广告源数据'!$1:$468,$A31,0)</f>
        <v>CQ11810</v>
      </c>
      <c r="H31">
        <f>HLOOKUP(H$1,'复制区-每月的广告源数据'!$1:$468,$A31,0)</f>
        <v>50421</v>
      </c>
      <c r="I31">
        <f>HLOOKUP(I$1,'复制区-每月的广告源数据'!$1:$468,$A31,0)</f>
        <v>646</v>
      </c>
      <c r="J31">
        <f>HLOOKUP(J$1,'复制区-每月的广告源数据'!$1:$468,$A31,0)</f>
        <v>514.26</v>
      </c>
      <c r="K31">
        <f>HLOOKUP(K$1,'复制区-每月的广告源数据'!$1:$468,$A31,0)</f>
        <v>475.91</v>
      </c>
      <c r="L31">
        <f>HLOOKUP(L$1,'复制区-每月的广告源数据'!$1:$468,$A31,0)</f>
        <v>0</v>
      </c>
      <c r="M31">
        <f>HLOOKUP(M$1,'复制区-每月的广告源数据'!$1:$468,$A31,0)</f>
        <v>38.35</v>
      </c>
      <c r="N31">
        <f>HLOOKUP(N$1,'复制区-每月的广告源数据'!$1:$468,$A31,0)</f>
        <v>0</v>
      </c>
      <c r="O31">
        <f>HLOOKUP(O$1,'复制区-每月的广告源数据'!$1:$468,$A31,0)</f>
        <v>0</v>
      </c>
      <c r="P31">
        <f>HLOOKUP(P$1,'复制区-每月的广告源数据'!$1:$468,$A31,0)</f>
        <v>0</v>
      </c>
      <c r="Q31">
        <f>HLOOKUP(Q$1,'复制区-每月的广告源数据'!$1:$468,$A31,0)</f>
        <v>0</v>
      </c>
      <c r="R31">
        <f>HLOOKUP(R$1,'复制区-每月的广告源数据'!$1:$468,$A31,0)</f>
        <v>0</v>
      </c>
      <c r="S31" t="str">
        <f>HLOOKUP(S$1,'复制区-每月的广告源数据'!$1:$468,$A31,0)</f>
        <v/>
      </c>
      <c r="T31">
        <f>HLOOKUP(T$1,'复制区-每月的广告源数据'!$1:$468,$A31,0)</f>
        <v>2137.77</v>
      </c>
      <c r="U31">
        <f>HLOOKUP(U$1,'复制区-每月的广告源数据'!$1:$468,$A31,0)</f>
        <v>2039.84</v>
      </c>
      <c r="V31">
        <f>HLOOKUP(V$1,'复制区-每月的广告源数据'!$1:$468,$A31,0)</f>
        <v>0</v>
      </c>
      <c r="W31">
        <f>HLOOKUP(W$1,'复制区-每月的广告源数据'!$1:$468,$A31,0)</f>
        <v>97.93</v>
      </c>
      <c r="X31">
        <f>HLOOKUP(X$1,'复制区-每月的广告源数据'!$1:$468,$A31,0)</f>
        <v>0</v>
      </c>
      <c r="Y31">
        <f>HLOOKUP(Y$1,'复制区-每月的广告源数据'!$1:$468,$A31,0)</f>
        <v>150</v>
      </c>
      <c r="Z31">
        <f>HLOOKUP(Z$1,'复制区-每月的广告源数据'!$1:$468,$A31,0)</f>
        <v>142</v>
      </c>
      <c r="AA31">
        <f>HLOOKUP(AA$1,'复制区-每月的广告源数据'!$1:$468,$A31,0)</f>
        <v>0</v>
      </c>
      <c r="AB31">
        <f>HLOOKUP(AB$1,'复制区-每月的广告源数据'!$1:$468,$A31,0)</f>
        <v>8</v>
      </c>
      <c r="AC31">
        <f>HLOOKUP(AC$1,'复制区-每月的广告源数据'!$1:$468,$A31,0)</f>
        <v>0</v>
      </c>
      <c r="AD31" t="str">
        <f>HLOOKUP(AD$1,'复制区-每月的广告源数据'!$1:$468,$A31,0)</f>
        <v>81.52%</v>
      </c>
      <c r="AE31">
        <f>HLOOKUP(AE$1,'复制区-每月的广告源数据'!$1:$468,$A31,0)</f>
        <v>2027.85</v>
      </c>
      <c r="AF31">
        <f>HLOOKUP(AF$1,'复制区-每月的广告源数据'!$1:$468,$A31,0)</f>
        <v>142</v>
      </c>
      <c r="AG31" t="str">
        <f>HLOOKUP(AG$1,'复制区-每月的广告源数据'!$1:$468,$A31,0)</f>
        <v>1.28%</v>
      </c>
      <c r="AH31">
        <f>HLOOKUP(AH$1,'复制区-每月的广告源数据'!$1:$468,$A31,0)</f>
        <v>0.8</v>
      </c>
      <c r="AI31">
        <f>HLOOKUP(AI$1,'复制区-每月的广告源数据'!$1:$468,$A31,0)</f>
        <v>10.2</v>
      </c>
      <c r="AJ31">
        <f>HLOOKUP(AJ$1,'复制区-每月的广告源数据'!$1:$468,$A31,0)</f>
        <v>4.16</v>
      </c>
      <c r="AK31" t="str">
        <f>HLOOKUP(AK$1,'复制区-每月的广告源数据'!$1:$468,$A31,0)</f>
        <v>24.06%</v>
      </c>
      <c r="AL31" t="str">
        <f>HLOOKUP(AL$1,'复制区-每月的广告源数据'!$1:$468,$A31,0)</f>
        <v>19.66%</v>
      </c>
      <c r="AM31" t="str">
        <f>HLOOKUP(AM$1,'复制区-每月的广告源数据'!$1:$468,$A31,0)</f>
        <v>20.53%</v>
      </c>
      <c r="AN31" t="str">
        <f>HLOOKUP(AN$1,'复制区-每月的广告源数据'!$1:$468,$A31,0)</f>
        <v>85.34%</v>
      </c>
      <c r="AO31">
        <f>HLOOKUP(AO$1,'复制区-每月的广告源数据'!$1:$468,$A31,0)</f>
        <v>3.43</v>
      </c>
      <c r="AP31">
        <f>HLOOKUP(AP$1,'复制区-每月的广告源数据'!$1:$468,$A31,0)</f>
        <v>2.74</v>
      </c>
      <c r="AQ31">
        <f>HLOOKUP(AQ$1,'复制区-每月的广告源数据'!$1:$468,$A31,0)</f>
        <v>50</v>
      </c>
      <c r="AR31">
        <f>HLOOKUP(AR$1,'复制区-每月的广告源数据'!$1:$468,$A31,0)</f>
        <v>95</v>
      </c>
      <c r="AS31">
        <f>HLOOKUP(AS$1,'复制区-每月的广告源数据'!$1:$468,$A31,0)</f>
        <v>192</v>
      </c>
      <c r="AT31">
        <f>HLOOKUP(AT$1,'复制区-每月的广告源数据'!$1:$468,$A31,0)</f>
        <v>7.1</v>
      </c>
      <c r="AU31">
        <f>HLOOKUP(AU$1,'复制区-每月的广告源数据'!$1:$468,$A31,0)</f>
        <v>6.8</v>
      </c>
      <c r="AV31">
        <f>HLOOKUP(AV$1,'复制区-每月的广告源数据'!$1:$468,$A31,0)</f>
        <v>6.4</v>
      </c>
      <c r="AW31">
        <f>HLOOKUP(AW$1,'复制区-每月的广告源数据'!$1:$468,$A31,0)</f>
        <v>188</v>
      </c>
      <c r="AX31">
        <f>HLOOKUP(AX$1,'复制区-每月的广告源数据'!$1:$468,$A31,0)</f>
        <v>2615.43</v>
      </c>
      <c r="AY31">
        <f>HLOOKUP(AY$1,'复制区-每月的广告源数据'!$1:$468,$A31,0)</f>
        <v>184</v>
      </c>
      <c r="AZ31" t="str">
        <f>HLOOKUP(AZ$1,'复制区-每月的广告源数据'!$1:$468,$A31,0)</f>
        <v>60.68%</v>
      </c>
      <c r="BA31" t="str">
        <f>HLOOKUP(BA$1,'复制区-每月的广告源数据'!$1:$468,$A31,0)</f>
        <v>61.30%</v>
      </c>
      <c r="BB31" t="str">
        <f>HLOOKUP(BB$1,'复制区-每月的广告源数据'!$1:$468,$A31,0)</f>
        <v>57.26%</v>
      </c>
      <c r="BC31" t="str">
        <f>HLOOKUP(BC$1,'复制区-每月的广告源数据'!$1:$468,$A31,0)</f>
        <v>100.00%</v>
      </c>
      <c r="BD31" t="str">
        <f>HLOOKUP(BD$1,'复制区-每月的广告源数据'!$1:$468,$A31,0)</f>
        <v>100.00%</v>
      </c>
      <c r="BE31" t="str">
        <f>HLOOKUP(BE$1,'复制区-每月的广告源数据'!$1:$468,$A31,0)</f>
        <v>100.00%</v>
      </c>
      <c r="BF31">
        <f>HLOOKUP(BF$1,'复制区-每月的广告源数据'!$1:$468,$A31,0)</f>
        <v>2504.9</v>
      </c>
      <c r="BG31">
        <f>HLOOKUP(BG$1,'复制区-每月的广告源数据'!$1:$468,$A31,0)</f>
        <v>1</v>
      </c>
      <c r="BH31">
        <f>HLOOKUP(BH$1,'复制区-每月的广告源数据'!$1:$468,$A31,0)</f>
        <v>13.29</v>
      </c>
      <c r="BI31">
        <f>HLOOKUP(BI$1,'复制区-每月的广告源数据'!$1:$468,$A31,0)</f>
        <v>1</v>
      </c>
      <c r="BJ31">
        <f>HLOOKUP(BJ$1,'复制区-每月的广告源数据'!$1:$468,$A31,0)</f>
        <v>80</v>
      </c>
      <c r="BK31">
        <f>HLOOKUP(BK$1,'复制区-每月的广告源数据'!$1:$468,$A31,0)</f>
        <v>1118.5</v>
      </c>
      <c r="BL31">
        <f>HLOOKUP(BL$1,'复制区-每月的广告源数据'!$1:$468,$A31,0)</f>
        <v>76</v>
      </c>
      <c r="BM31">
        <f>HLOOKUP(BM$1,'复制区-每月的广告源数据'!$1:$468,$A31,0)</f>
        <v>13.32</v>
      </c>
      <c r="BN31">
        <f>HLOOKUP(BN$1,'复制区-每月的广告源数据'!$1:$468,$A31,0)</f>
        <v>6.3</v>
      </c>
      <c r="BO31">
        <f>HLOOKUP(BO$1,'复制区-每月的广告源数据'!$1:$468,$A31,0)</f>
        <v>110.53</v>
      </c>
      <c r="BP31">
        <f>HLOOKUP(BP$1,'复制区-每月的广告源数据'!$1:$468,$A31,0)</f>
        <v>0</v>
      </c>
    </row>
    <row r="32" spans="1:68">
      <c r="A32">
        <v>32</v>
      </c>
      <c r="B32" t="str">
        <f>HLOOKUP(B$1,'复制区-每月的广告源数据'!$1:$468,$A32,0)</f>
        <v>创奇-US</v>
      </c>
      <c r="C32" t="str">
        <f>HLOOKUP(C$1,'复制区-每月的广告源数据'!$1:$468,$A32,0)</f>
        <v>B0C9QBT7NG</v>
      </c>
      <c r="D32" t="str">
        <f>HLOOKUP(D$1,'复制区-每月的广告源数据'!$1:$468,$A32,0)</f>
        <v>2026-【CQ11682】-黑金1946小海报木板-创奇</v>
      </c>
      <c r="E32" t="str">
        <f>HLOOKUP(E$1,'复制区-每月的广告源数据'!$1:$468,$A32,0)</f>
        <v>CQ11682</v>
      </c>
      <c r="F32" t="str">
        <f>HLOOKUP(F$1,'复制区-每月的广告源数据'!$1:$468,$A32,0)</f>
        <v>18.95%</v>
      </c>
      <c r="G32" t="str">
        <f>HLOOKUP(G$1,'复制区-每月的广告源数据'!$1:$468,$A32,0)</f>
        <v>CQ11682</v>
      </c>
      <c r="H32">
        <f>HLOOKUP(H$1,'复制区-每月的广告源数据'!$1:$468,$A32,0)</f>
        <v>84973</v>
      </c>
      <c r="I32">
        <f>HLOOKUP(I$1,'复制区-每月的广告源数据'!$1:$468,$A32,0)</f>
        <v>554</v>
      </c>
      <c r="J32">
        <f>HLOOKUP(J$1,'复制区-每月的广告源数据'!$1:$468,$A32,0)</f>
        <v>387.94</v>
      </c>
      <c r="K32">
        <f>HLOOKUP(K$1,'复制区-每月的广告源数据'!$1:$468,$A32,0)</f>
        <v>359.6</v>
      </c>
      <c r="L32">
        <f>HLOOKUP(L$1,'复制区-每月的广告源数据'!$1:$468,$A32,0)</f>
        <v>0</v>
      </c>
      <c r="M32">
        <f>HLOOKUP(M$1,'复制区-每月的广告源数据'!$1:$468,$A32,0)</f>
        <v>28.34</v>
      </c>
      <c r="N32">
        <f>HLOOKUP(N$1,'复制区-每月的广告源数据'!$1:$468,$A32,0)</f>
        <v>0</v>
      </c>
      <c r="O32">
        <f>HLOOKUP(O$1,'复制区-每月的广告源数据'!$1:$468,$A32,0)</f>
        <v>0</v>
      </c>
      <c r="P32">
        <f>HLOOKUP(P$1,'复制区-每月的广告源数据'!$1:$468,$A32,0)</f>
        <v>0</v>
      </c>
      <c r="Q32">
        <f>HLOOKUP(Q$1,'复制区-每月的广告源数据'!$1:$468,$A32,0)</f>
        <v>0</v>
      </c>
      <c r="R32">
        <f>HLOOKUP(R$1,'复制区-每月的广告源数据'!$1:$468,$A32,0)</f>
        <v>0</v>
      </c>
      <c r="S32" t="str">
        <f>HLOOKUP(S$1,'复制区-每月的广告源数据'!$1:$468,$A32,0)</f>
        <v/>
      </c>
      <c r="T32">
        <f>HLOOKUP(T$1,'复制区-每月的广告源数据'!$1:$468,$A32,0)</f>
        <v>1456.38</v>
      </c>
      <c r="U32">
        <f>HLOOKUP(U$1,'复制区-每月的广告源数据'!$1:$468,$A32,0)</f>
        <v>1376.46</v>
      </c>
      <c r="V32">
        <f>HLOOKUP(V$1,'复制区-每月的广告源数据'!$1:$468,$A32,0)</f>
        <v>0</v>
      </c>
      <c r="W32">
        <f>HLOOKUP(W$1,'复制区-每月的广告源数据'!$1:$468,$A32,0)</f>
        <v>79.92</v>
      </c>
      <c r="X32">
        <f>HLOOKUP(X$1,'复制区-每月的广告源数据'!$1:$468,$A32,0)</f>
        <v>0</v>
      </c>
      <c r="Y32">
        <f>HLOOKUP(Y$1,'复制区-每月的广告源数据'!$1:$468,$A32,0)</f>
        <v>105</v>
      </c>
      <c r="Z32">
        <f>HLOOKUP(Z$1,'复制区-每月的广告源数据'!$1:$468,$A32,0)</f>
        <v>98</v>
      </c>
      <c r="AA32">
        <f>HLOOKUP(AA$1,'复制区-每月的广告源数据'!$1:$468,$A32,0)</f>
        <v>0</v>
      </c>
      <c r="AB32">
        <f>HLOOKUP(AB$1,'复制区-每月的广告源数据'!$1:$468,$A32,0)</f>
        <v>7</v>
      </c>
      <c r="AC32">
        <f>HLOOKUP(AC$1,'复制区-每月的广告源数据'!$1:$468,$A32,0)</f>
        <v>0</v>
      </c>
      <c r="AD32" t="str">
        <f>HLOOKUP(AD$1,'复制区-每月的广告源数据'!$1:$468,$A32,0)</f>
        <v>78.36%</v>
      </c>
      <c r="AE32">
        <f>HLOOKUP(AE$1,'复制区-每月的广告源数据'!$1:$468,$A32,0)</f>
        <v>1257.74</v>
      </c>
      <c r="AF32">
        <f>HLOOKUP(AF$1,'复制区-每月的广告源数据'!$1:$468,$A32,0)</f>
        <v>91</v>
      </c>
      <c r="AG32" t="str">
        <f>HLOOKUP(AG$1,'复制区-每月的广告源数据'!$1:$468,$A32,0)</f>
        <v>0.65%</v>
      </c>
      <c r="AH32">
        <f>HLOOKUP(AH$1,'复制区-每月的广告源数据'!$1:$468,$A32,0)</f>
        <v>0.7</v>
      </c>
      <c r="AI32">
        <f>HLOOKUP(AI$1,'复制区-每月的广告源数据'!$1:$468,$A32,0)</f>
        <v>4.57</v>
      </c>
      <c r="AJ32">
        <f>HLOOKUP(AJ$1,'复制区-每月的广告源数据'!$1:$468,$A32,0)</f>
        <v>3.75</v>
      </c>
      <c r="AK32" t="str">
        <f>HLOOKUP(AK$1,'复制区-每月的广告源数据'!$1:$468,$A32,0)</f>
        <v>26.64%</v>
      </c>
      <c r="AL32" t="str">
        <f>HLOOKUP(AL$1,'复制区-每月的广告源数据'!$1:$468,$A32,0)</f>
        <v>21.04%</v>
      </c>
      <c r="AM32" t="str">
        <f>HLOOKUP(AM$1,'复制区-每月的广告源数据'!$1:$468,$A32,0)</f>
        <v>21.46%</v>
      </c>
      <c r="AN32" t="str">
        <f>HLOOKUP(AN$1,'复制区-每月的广告源数据'!$1:$468,$A32,0)</f>
        <v>80.58%</v>
      </c>
      <c r="AO32">
        <f>HLOOKUP(AO$1,'复制区-每月的广告源数据'!$1:$468,$A32,0)</f>
        <v>3.69</v>
      </c>
      <c r="AP32">
        <f>HLOOKUP(AP$1,'复制区-每月的广告源数据'!$1:$468,$A32,0)</f>
        <v>2.1</v>
      </c>
      <c r="AQ32">
        <f>HLOOKUP(AQ$1,'复制区-每月的广告源数据'!$1:$468,$A32,0)</f>
        <v>58</v>
      </c>
      <c r="AR32">
        <f>HLOOKUP(AR$1,'复制区-每月的广告源数据'!$1:$468,$A32,0)</f>
        <v>117</v>
      </c>
      <c r="AS32">
        <f>HLOOKUP(AS$1,'复制区-每月的广告源数据'!$1:$468,$A32,0)</f>
        <v>202</v>
      </c>
      <c r="AT32">
        <f>HLOOKUP(AT$1,'复制区-每月的广告源数据'!$1:$468,$A32,0)</f>
        <v>8.3</v>
      </c>
      <c r="AU32">
        <f>HLOOKUP(AU$1,'复制区-每月的广告源数据'!$1:$468,$A32,0)</f>
        <v>8.4</v>
      </c>
      <c r="AV32">
        <f>HLOOKUP(AV$1,'复制区-每月的广告源数据'!$1:$468,$A32,0)</f>
        <v>6.7</v>
      </c>
      <c r="AW32">
        <f>HLOOKUP(AW$1,'复制区-每月的广告源数据'!$1:$468,$A32,0)</f>
        <v>185</v>
      </c>
      <c r="AX32">
        <f>HLOOKUP(AX$1,'复制区-每月的广告源数据'!$1:$468,$A32,0)</f>
        <v>1843.65</v>
      </c>
      <c r="AY32">
        <f>HLOOKUP(AY$1,'复制区-每月的广告源数据'!$1:$468,$A32,0)</f>
        <v>134</v>
      </c>
      <c r="AZ32" t="str">
        <f>HLOOKUP(AZ$1,'复制区-每月的广告源数据'!$1:$468,$A32,0)</f>
        <v>52.89%</v>
      </c>
      <c r="BA32" t="str">
        <f>HLOOKUP(BA$1,'复制区-每月的广告源数据'!$1:$468,$A32,0)</f>
        <v>53.86%</v>
      </c>
      <c r="BB32" t="str">
        <f>HLOOKUP(BB$1,'复制区-每月的广告源数据'!$1:$468,$A32,0)</f>
        <v>41.05%</v>
      </c>
      <c r="BC32" t="str">
        <f>HLOOKUP(BC$1,'复制区-每月的广告源数据'!$1:$468,$A32,0)</f>
        <v>100.00%</v>
      </c>
      <c r="BD32" t="str">
        <f>HLOOKUP(BD$1,'复制区-每月的广告源数据'!$1:$468,$A32,0)</f>
        <v>100.00%</v>
      </c>
      <c r="BE32" t="str">
        <f>HLOOKUP(BE$1,'复制区-每月的广告源数据'!$1:$468,$A32,0)</f>
        <v>100.00%</v>
      </c>
      <c r="BF32">
        <f>HLOOKUP(BF$1,'复制区-每月的广告源数据'!$1:$468,$A32,0)</f>
        <v>1807.33</v>
      </c>
      <c r="BG32">
        <f>HLOOKUP(BG$1,'复制区-每月的广告源数据'!$1:$468,$A32,0)</f>
        <v>9</v>
      </c>
      <c r="BH32">
        <f>HLOOKUP(BH$1,'复制区-每月的广告源数据'!$1:$468,$A32,0)</f>
        <v>85.41</v>
      </c>
      <c r="BI32">
        <f>HLOOKUP(BI$1,'复制区-每月的广告源数据'!$1:$468,$A32,0)</f>
        <v>3</v>
      </c>
      <c r="BJ32">
        <f>HLOOKUP(BJ$1,'复制区-每月的广告源数据'!$1:$468,$A32,0)</f>
        <v>73</v>
      </c>
      <c r="BK32">
        <f>HLOOKUP(BK$1,'复制区-每月的广告源数据'!$1:$468,$A32,0)</f>
        <v>725.77</v>
      </c>
      <c r="BL32">
        <f>HLOOKUP(BL$1,'复制区-每月的广告源数据'!$1:$468,$A32,0)</f>
        <v>24</v>
      </c>
      <c r="BM32">
        <f>HLOOKUP(BM$1,'复制区-每月的广告源数据'!$1:$468,$A32,0)</f>
        <v>9.77</v>
      </c>
      <c r="BN32">
        <f>HLOOKUP(BN$1,'复制区-每月的广告源数据'!$1:$468,$A32,0)</f>
        <v>6.2</v>
      </c>
      <c r="BO32">
        <f>HLOOKUP(BO$1,'复制区-每月的广告源数据'!$1:$468,$A32,0)</f>
        <v>36.32</v>
      </c>
      <c r="BP32">
        <f>HLOOKUP(BP$1,'复制区-每月的广告源数据'!$1:$468,$A32,0)</f>
        <v>0</v>
      </c>
    </row>
    <row r="33" spans="1:68">
      <c r="A33">
        <v>33</v>
      </c>
      <c r="B33" t="str">
        <f>HLOOKUP(B$1,'复制区-每月的广告源数据'!$1:$468,$A33,0)</f>
        <v>创奇-US</v>
      </c>
      <c r="C33" t="str">
        <f>HLOOKUP(C$1,'复制区-每月的广告源数据'!$1:$468,$A33,0)</f>
        <v>B0FS1Q7V9Y</v>
      </c>
      <c r="D33" t="str">
        <f>HLOOKUP(D$1,'复制区-每月的广告源数据'!$1:$468,$A33,0)</f>
        <v>【CQ11746】-黑金80岁灯光音乐贺卡（新设计）-创奇</v>
      </c>
      <c r="E33" t="str">
        <f>HLOOKUP(E$1,'复制区-每月的广告源数据'!$1:$468,$A33,0)</f>
        <v>CQ11746</v>
      </c>
      <c r="F33" t="str">
        <f>HLOOKUP(F$1,'复制区-每月的广告源数据'!$1:$468,$A33,0)</f>
        <v>21.22%</v>
      </c>
      <c r="G33" t="str">
        <f>HLOOKUP(G$1,'复制区-每月的广告源数据'!$1:$468,$A33,0)</f>
        <v>CQ11746</v>
      </c>
      <c r="H33">
        <f>HLOOKUP(H$1,'复制区-每月的广告源数据'!$1:$468,$A33,0)</f>
        <v>124037</v>
      </c>
      <c r="I33">
        <f>HLOOKUP(I$1,'复制区-每月的广告源数据'!$1:$468,$A33,0)</f>
        <v>476</v>
      </c>
      <c r="J33">
        <f>HLOOKUP(J$1,'复制区-每月的广告源数据'!$1:$468,$A33,0)</f>
        <v>430.36</v>
      </c>
      <c r="K33">
        <f>HLOOKUP(K$1,'复制区-每月的广告源数据'!$1:$468,$A33,0)</f>
        <v>323.45</v>
      </c>
      <c r="L33">
        <f>HLOOKUP(L$1,'复制区-每月的广告源数据'!$1:$468,$A33,0)</f>
        <v>0</v>
      </c>
      <c r="M33">
        <f>HLOOKUP(M$1,'复制区-每月的广告源数据'!$1:$468,$A33,0)</f>
        <v>106.91</v>
      </c>
      <c r="N33">
        <f>HLOOKUP(N$1,'复制区-每月的广告源数据'!$1:$468,$A33,0)</f>
        <v>0</v>
      </c>
      <c r="O33">
        <f>HLOOKUP(O$1,'复制区-每月的广告源数据'!$1:$468,$A33,0)</f>
        <v>0</v>
      </c>
      <c r="P33">
        <f>HLOOKUP(P$1,'复制区-每月的广告源数据'!$1:$468,$A33,0)</f>
        <v>0</v>
      </c>
      <c r="Q33">
        <f>HLOOKUP(Q$1,'复制区-每月的广告源数据'!$1:$468,$A33,0)</f>
        <v>0</v>
      </c>
      <c r="R33">
        <f>HLOOKUP(R$1,'复制区-每月的广告源数据'!$1:$468,$A33,0)</f>
        <v>0</v>
      </c>
      <c r="S33" t="str">
        <f>HLOOKUP(S$1,'复制区-每月的广告源数据'!$1:$468,$A33,0)</f>
        <v/>
      </c>
      <c r="T33">
        <f>HLOOKUP(T$1,'复制区-每月的广告源数据'!$1:$468,$A33,0)</f>
        <v>1439.57</v>
      </c>
      <c r="U33">
        <f>HLOOKUP(U$1,'复制区-每月的广告源数据'!$1:$468,$A33,0)</f>
        <v>1075.83</v>
      </c>
      <c r="V33">
        <f>HLOOKUP(V$1,'复制区-每月的广告源数据'!$1:$468,$A33,0)</f>
        <v>0</v>
      </c>
      <c r="W33">
        <f>HLOOKUP(W$1,'复制区-每月的广告源数据'!$1:$468,$A33,0)</f>
        <v>363.74</v>
      </c>
      <c r="X33">
        <f>HLOOKUP(X$1,'复制区-每月的广告源数据'!$1:$468,$A33,0)</f>
        <v>0</v>
      </c>
      <c r="Y33">
        <f>HLOOKUP(Y$1,'复制区-每月的广告源数据'!$1:$468,$A33,0)</f>
        <v>101</v>
      </c>
      <c r="Z33">
        <f>HLOOKUP(Z$1,'复制区-每月的广告源数据'!$1:$468,$A33,0)</f>
        <v>76</v>
      </c>
      <c r="AA33">
        <f>HLOOKUP(AA$1,'复制区-每月的广告源数据'!$1:$468,$A33,0)</f>
        <v>0</v>
      </c>
      <c r="AB33">
        <f>HLOOKUP(AB$1,'复制区-每月的广告源数据'!$1:$468,$A33,0)</f>
        <v>25</v>
      </c>
      <c r="AC33">
        <f>HLOOKUP(AC$1,'复制区-每月的广告源数据'!$1:$468,$A33,0)</f>
        <v>0</v>
      </c>
      <c r="AD33" t="str">
        <f>HLOOKUP(AD$1,'复制区-每月的广告源数据'!$1:$468,$A33,0)</f>
        <v>56.42%</v>
      </c>
      <c r="AE33">
        <f>HLOOKUP(AE$1,'复制区-每月的广告源数据'!$1:$468,$A33,0)</f>
        <v>1412.29</v>
      </c>
      <c r="AF33">
        <f>HLOOKUP(AF$1,'复制区-每月的广告源数据'!$1:$468,$A33,0)</f>
        <v>99</v>
      </c>
      <c r="AG33" t="str">
        <f>HLOOKUP(AG$1,'复制区-每月的广告源数据'!$1:$468,$A33,0)</f>
        <v>0.38%</v>
      </c>
      <c r="AH33">
        <f>HLOOKUP(AH$1,'复制区-每月的广告源数据'!$1:$468,$A33,0)</f>
        <v>0.9</v>
      </c>
      <c r="AI33">
        <f>HLOOKUP(AI$1,'复制区-每月的广告源数据'!$1:$468,$A33,0)</f>
        <v>3.47</v>
      </c>
      <c r="AJ33">
        <f>HLOOKUP(AJ$1,'复制区-每月的广告源数据'!$1:$468,$A33,0)</f>
        <v>3.35</v>
      </c>
      <c r="AK33" t="str">
        <f>HLOOKUP(AK$1,'复制区-每月的广告源数据'!$1:$468,$A33,0)</f>
        <v>29.90%</v>
      </c>
      <c r="AL33" t="str">
        <f>HLOOKUP(AL$1,'复制区-每月的广告源数据'!$1:$468,$A33,0)</f>
        <v>16.82%</v>
      </c>
      <c r="AM33" t="str">
        <f>HLOOKUP(AM$1,'复制区-每月的广告源数据'!$1:$468,$A33,0)</f>
        <v>16.86%</v>
      </c>
      <c r="AN33" t="str">
        <f>HLOOKUP(AN$1,'复制区-每月的广告源数据'!$1:$468,$A33,0)</f>
        <v>56.40%</v>
      </c>
      <c r="AO33">
        <f>HLOOKUP(AO$1,'复制区-每月的广告源数据'!$1:$468,$A33,0)</f>
        <v>4.26</v>
      </c>
      <c r="AP33">
        <f>HLOOKUP(AP$1,'复制区-每月的广告源数据'!$1:$468,$A33,0)</f>
        <v>2.35</v>
      </c>
      <c r="AQ33">
        <f>HLOOKUP(AQ$1,'复制区-每月的广告源数据'!$1:$468,$A33,0)</f>
        <v>52</v>
      </c>
      <c r="AR33">
        <f>HLOOKUP(AR$1,'复制区-每月的广告源数据'!$1:$468,$A33,0)</f>
        <v>103</v>
      </c>
      <c r="AS33">
        <f>HLOOKUP(AS$1,'复制区-每月的广告源数据'!$1:$468,$A33,0)</f>
        <v>189</v>
      </c>
      <c r="AT33">
        <f>HLOOKUP(AT$1,'复制区-每月的广告源数据'!$1:$468,$A33,0)</f>
        <v>7.4</v>
      </c>
      <c r="AU33">
        <f>HLOOKUP(AU$1,'复制区-每月的广告源数据'!$1:$468,$A33,0)</f>
        <v>7.4</v>
      </c>
      <c r="AV33">
        <f>HLOOKUP(AV$1,'复制区-每月的广告源数据'!$1:$468,$A33,0)</f>
        <v>6.3</v>
      </c>
      <c r="AW33">
        <f>HLOOKUP(AW$1,'复制区-每月的广告源数据'!$1:$468,$A33,0)</f>
        <v>183</v>
      </c>
      <c r="AX33">
        <f>HLOOKUP(AX$1,'复制区-每月的广告源数据'!$1:$468,$A33,0)</f>
        <v>2558.77</v>
      </c>
      <c r="AY33">
        <f>HLOOKUP(AY$1,'复制区-每月的广告源数据'!$1:$468,$A33,0)</f>
        <v>179</v>
      </c>
      <c r="AZ33" t="str">
        <f>HLOOKUP(AZ$1,'复制区-每月的广告源数据'!$1:$468,$A33,0)</f>
        <v>-9.41%</v>
      </c>
      <c r="BA33" t="str">
        <f>HLOOKUP(BA$1,'复制区-每月的广告源数据'!$1:$468,$A33,0)</f>
        <v>-8.55%</v>
      </c>
      <c r="BB33" t="str">
        <f>HLOOKUP(BB$1,'复制区-每月的广告源数据'!$1:$468,$A33,0)</f>
        <v>-10.95%</v>
      </c>
      <c r="BC33" t="str">
        <f>HLOOKUP(BC$1,'复制区-每月的广告源数据'!$1:$468,$A33,0)</f>
        <v>100.00%</v>
      </c>
      <c r="BD33" t="str">
        <f>HLOOKUP(BD$1,'复制区-每月的广告源数据'!$1:$468,$A33,0)</f>
        <v>100.00%</v>
      </c>
      <c r="BE33" t="str">
        <f>HLOOKUP(BE$1,'复制区-每月的广告源数据'!$1:$468,$A33,0)</f>
        <v>100.00%</v>
      </c>
      <c r="BF33">
        <f>HLOOKUP(BF$1,'复制区-每月的广告源数据'!$1:$468,$A33,0)</f>
        <v>2552.47</v>
      </c>
      <c r="BG33">
        <f>HLOOKUP(BG$1,'复制区-每月的广告源数据'!$1:$468,$A33,0)</f>
        <v>3</v>
      </c>
      <c r="BH33">
        <f>HLOOKUP(BH$1,'复制区-每月的广告源数据'!$1:$468,$A33,0)</f>
        <v>40.57</v>
      </c>
      <c r="BI33">
        <f>HLOOKUP(BI$1,'复制区-每月的广告源数据'!$1:$468,$A33,0)</f>
        <v>3</v>
      </c>
      <c r="BJ33">
        <f>HLOOKUP(BJ$1,'复制区-每月的广告源数据'!$1:$468,$A33,0)</f>
        <v>9</v>
      </c>
      <c r="BK33">
        <f>HLOOKUP(BK$1,'复制区-每月的广告源数据'!$1:$468,$A33,0)</f>
        <v>125.91</v>
      </c>
      <c r="BL33">
        <f>HLOOKUP(BL$1,'复制区-每月的广告源数据'!$1:$468,$A33,0)</f>
        <v>5</v>
      </c>
      <c r="BM33">
        <f>HLOOKUP(BM$1,'复制区-每月的广告源数据'!$1:$468,$A33,0)</f>
        <v>13.95</v>
      </c>
      <c r="BN33">
        <f>HLOOKUP(BN$1,'复制区-每月的广告源数据'!$1:$468,$A33,0)</f>
        <v>6.1</v>
      </c>
      <c r="BO33">
        <f>HLOOKUP(BO$1,'复制区-每月的广告源数据'!$1:$468,$A33,0)</f>
        <v>6.3</v>
      </c>
      <c r="BP33">
        <f>HLOOKUP(BP$1,'复制区-每月的广告源数据'!$1:$468,$A33,0)</f>
        <v>0</v>
      </c>
    </row>
    <row r="34" spans="1:68">
      <c r="A34">
        <v>34</v>
      </c>
      <c r="B34" t="str">
        <f>HLOOKUP(B$1,'复制区-每月的广告源数据'!$1:$468,$A34,0)</f>
        <v>创奇-US</v>
      </c>
      <c r="C34" t="str">
        <f>HLOOKUP(C$1,'复制区-每月的广告源数据'!$1:$468,$A34,0)</f>
        <v>B0H9942VDS</v>
      </c>
      <c r="D34" t="str">
        <f>HLOOKUP(D$1,'复制区-每月的广告源数据'!$1:$468,$A34,0)</f>
        <v>2026-【CQ11872B】-多彩复古1956年份签名本-创奇</v>
      </c>
      <c r="E34" t="str">
        <f>HLOOKUP(E$1,'复制区-每月的广告源数据'!$1:$468,$A34,0)</f>
        <v>CQ11872B</v>
      </c>
      <c r="F34" t="str">
        <f>HLOOKUP(F$1,'复制区-每月的广告源数据'!$1:$468,$A34,0)</f>
        <v>18.56%</v>
      </c>
      <c r="G34" t="str">
        <f>HLOOKUP(G$1,'复制区-每月的广告源数据'!$1:$468,$A34,0)</f>
        <v>CQ11872B</v>
      </c>
      <c r="H34">
        <f>HLOOKUP(H$1,'复制区-每月的广告源数据'!$1:$468,$A34,0)</f>
        <v>58011</v>
      </c>
      <c r="I34">
        <f>HLOOKUP(I$1,'复制区-每月的广告源数据'!$1:$468,$A34,0)</f>
        <v>916</v>
      </c>
      <c r="J34">
        <f>HLOOKUP(J$1,'复制区-每月的广告源数据'!$1:$468,$A34,0)</f>
        <v>765.25</v>
      </c>
      <c r="K34">
        <f>HLOOKUP(K$1,'复制区-每月的广告源数据'!$1:$468,$A34,0)</f>
        <v>635.35</v>
      </c>
      <c r="L34">
        <f>HLOOKUP(L$1,'复制区-每月的广告源数据'!$1:$468,$A34,0)</f>
        <v>0</v>
      </c>
      <c r="M34">
        <f>HLOOKUP(M$1,'复制区-每月的广告源数据'!$1:$468,$A34,0)</f>
        <v>129.9</v>
      </c>
      <c r="N34">
        <f>HLOOKUP(N$1,'复制区-每月的广告源数据'!$1:$468,$A34,0)</f>
        <v>0</v>
      </c>
      <c r="O34">
        <f>HLOOKUP(O$1,'复制区-每月的广告源数据'!$1:$468,$A34,0)</f>
        <v>0</v>
      </c>
      <c r="P34">
        <f>HLOOKUP(P$1,'复制区-每月的广告源数据'!$1:$468,$A34,0)</f>
        <v>0</v>
      </c>
      <c r="Q34">
        <f>HLOOKUP(Q$1,'复制区-每月的广告源数据'!$1:$468,$A34,0)</f>
        <v>0</v>
      </c>
      <c r="R34">
        <f>HLOOKUP(R$1,'复制区-每月的广告源数据'!$1:$468,$A34,0)</f>
        <v>0</v>
      </c>
      <c r="S34" t="str">
        <f>HLOOKUP(S$1,'复制区-每月的广告源数据'!$1:$468,$A34,0)</f>
        <v/>
      </c>
      <c r="T34">
        <f>HLOOKUP(T$1,'复制区-每月的广告源数据'!$1:$468,$A34,0)</f>
        <v>1756.08</v>
      </c>
      <c r="U34">
        <f>HLOOKUP(U$1,'复制区-每月的广告源数据'!$1:$468,$A34,0)</f>
        <v>1516.32</v>
      </c>
      <c r="V34">
        <f>HLOOKUP(V$1,'复制区-每月的广告源数据'!$1:$468,$A34,0)</f>
        <v>0</v>
      </c>
      <c r="W34">
        <f>HLOOKUP(W$1,'复制区-每月的广告源数据'!$1:$468,$A34,0)</f>
        <v>239.76</v>
      </c>
      <c r="X34">
        <f>HLOOKUP(X$1,'复制区-每月的广告源数据'!$1:$468,$A34,0)</f>
        <v>0</v>
      </c>
      <c r="Y34">
        <f>HLOOKUP(Y$1,'复制区-每月的广告源数据'!$1:$468,$A34,0)</f>
        <v>170</v>
      </c>
      <c r="Z34">
        <f>HLOOKUP(Z$1,'复制区-每月的广告源数据'!$1:$468,$A34,0)</f>
        <v>146</v>
      </c>
      <c r="AA34">
        <f>HLOOKUP(AA$1,'复制区-每月的广告源数据'!$1:$468,$A34,0)</f>
        <v>0</v>
      </c>
      <c r="AB34">
        <f>HLOOKUP(AB$1,'复制区-每月的广告源数据'!$1:$468,$A34,0)</f>
        <v>24</v>
      </c>
      <c r="AC34">
        <f>HLOOKUP(AC$1,'复制区-每月的广告源数据'!$1:$468,$A34,0)</f>
        <v>0</v>
      </c>
      <c r="AD34" t="str">
        <f>HLOOKUP(AD$1,'复制区-每月的广告源数据'!$1:$468,$A34,0)</f>
        <v>97.14%</v>
      </c>
      <c r="AE34">
        <f>HLOOKUP(AE$1,'复制区-每月的广告源数据'!$1:$468,$A34,0)</f>
        <v>1578.42</v>
      </c>
      <c r="AF34">
        <f>HLOOKUP(AF$1,'复制区-每月的广告源数据'!$1:$468,$A34,0)</f>
        <v>156</v>
      </c>
      <c r="AG34" t="str">
        <f>HLOOKUP(AG$1,'复制区-每月的广告源数据'!$1:$468,$A34,0)</f>
        <v>1.58%</v>
      </c>
      <c r="AH34">
        <f>HLOOKUP(AH$1,'复制区-每月的广告源数据'!$1:$468,$A34,0)</f>
        <v>0.84</v>
      </c>
      <c r="AI34">
        <f>HLOOKUP(AI$1,'复制区-每月的广告源数据'!$1:$468,$A34,0)</f>
        <v>13.19</v>
      </c>
      <c r="AJ34">
        <f>HLOOKUP(AJ$1,'复制区-每月的广告源数据'!$1:$468,$A34,0)</f>
        <v>2.29</v>
      </c>
      <c r="AK34" t="str">
        <f>HLOOKUP(AK$1,'复制区-每月的广告源数据'!$1:$468,$A34,0)</f>
        <v>43.58%</v>
      </c>
      <c r="AL34" t="str">
        <f>HLOOKUP(AL$1,'复制区-每月的广告源数据'!$1:$468,$A34,0)</f>
        <v>43.28%</v>
      </c>
      <c r="AM34" t="str">
        <f>HLOOKUP(AM$1,'复制区-每月的广告源数据'!$1:$468,$A34,0)</f>
        <v>43.70%</v>
      </c>
      <c r="AN34" t="str">
        <f>HLOOKUP(AN$1,'复制区-每月的广告源数据'!$1:$468,$A34,0)</f>
        <v>100.28%</v>
      </c>
      <c r="AO34">
        <f>HLOOKUP(AO$1,'复制区-每月的广告源数据'!$1:$468,$A34,0)</f>
        <v>4.5</v>
      </c>
      <c r="AP34">
        <f>HLOOKUP(AP$1,'复制区-每月的广告源数据'!$1:$468,$A34,0)</f>
        <v>4.3</v>
      </c>
      <c r="AQ34">
        <f>HLOOKUP(AQ$1,'复制区-每月的广告源数据'!$1:$468,$A34,0)</f>
        <v>42</v>
      </c>
      <c r="AR34">
        <f>HLOOKUP(AR$1,'复制区-每月的广告源数据'!$1:$468,$A34,0)</f>
        <v>79</v>
      </c>
      <c r="AS34">
        <f>HLOOKUP(AS$1,'复制区-每月的广告源数据'!$1:$468,$A34,0)</f>
        <v>178</v>
      </c>
      <c r="AT34">
        <f>HLOOKUP(AT$1,'复制区-每月的广告源数据'!$1:$468,$A34,0)</f>
        <v>6</v>
      </c>
      <c r="AU34">
        <f>HLOOKUP(AU$1,'复制区-每月的广告源数据'!$1:$468,$A34,0)</f>
        <v>5.6</v>
      </c>
      <c r="AV34">
        <f>HLOOKUP(AV$1,'复制区-每月的广告源数据'!$1:$468,$A34,0)</f>
        <v>5.9</v>
      </c>
      <c r="AW34">
        <f>HLOOKUP(AW$1,'复制区-每月的广告源数据'!$1:$468,$A34,0)</f>
        <v>178</v>
      </c>
      <c r="AX34">
        <f>HLOOKUP(AX$1,'复制区-每月的广告源数据'!$1:$468,$A34,0)</f>
        <v>1768.23</v>
      </c>
      <c r="AY34">
        <f>HLOOKUP(AY$1,'复制区-每月的广告源数据'!$1:$468,$A34,0)</f>
        <v>175</v>
      </c>
      <c r="AZ34" t="str">
        <f>HLOOKUP(AZ$1,'复制区-每月的广告源数据'!$1:$468,$A34,0)</f>
        <v>182.54%</v>
      </c>
      <c r="BA34" t="str">
        <f>HLOOKUP(BA$1,'复制区-每月的广告源数据'!$1:$468,$A34,0)</f>
        <v>180.95%</v>
      </c>
      <c r="BB34" t="str">
        <f>HLOOKUP(BB$1,'复制区-每月的广告源数据'!$1:$468,$A34,0)</f>
        <v>186.89%</v>
      </c>
      <c r="BC34" t="str">
        <f>HLOOKUP(BC$1,'复制区-每月的广告源数据'!$1:$468,$A34,0)</f>
        <v>100.00%</v>
      </c>
      <c r="BD34" t="str">
        <f>HLOOKUP(BD$1,'复制区-每月的广告源数据'!$1:$468,$A34,0)</f>
        <v>100.00%</v>
      </c>
      <c r="BE34" t="str">
        <f>HLOOKUP(BE$1,'复制区-每月的广告源数据'!$1:$468,$A34,0)</f>
        <v>100.00%</v>
      </c>
      <c r="BF34">
        <f>HLOOKUP(BF$1,'复制区-每月的广告源数据'!$1:$468,$A34,0)</f>
        <v>1751.23</v>
      </c>
      <c r="BG34">
        <f>HLOOKUP(BG$1,'复制区-每月的广告源数据'!$1:$468,$A34,0)</f>
        <v>1</v>
      </c>
      <c r="BH34">
        <f>HLOOKUP(BH$1,'复制区-每月的广告源数据'!$1:$468,$A34,0)</f>
        <v>9.99</v>
      </c>
      <c r="BI34">
        <f>HLOOKUP(BI$1,'复制区-每月的广告源数据'!$1:$468,$A34,0)</f>
        <v>1</v>
      </c>
      <c r="BJ34">
        <f>HLOOKUP(BJ$1,'复制区-每月的广告源数据'!$1:$468,$A34,0)</f>
        <v>17</v>
      </c>
      <c r="BK34">
        <f>HLOOKUP(BK$1,'复制区-每月的广告源数据'!$1:$468,$A34,0)</f>
        <v>169.83</v>
      </c>
      <c r="BL34">
        <f>HLOOKUP(BL$1,'复制区-每月的广告源数据'!$1:$468,$A34,0)</f>
        <v>17</v>
      </c>
      <c r="BM34">
        <f>HLOOKUP(BM$1,'复制区-每月的广告源数据'!$1:$468,$A34,0)</f>
        <v>9.84</v>
      </c>
      <c r="BN34">
        <f>HLOOKUP(BN$1,'复制区-每月的广告源数据'!$1:$468,$A34,0)</f>
        <v>5.9</v>
      </c>
      <c r="BO34">
        <f>HLOOKUP(BO$1,'复制区-每月的广告源数据'!$1:$468,$A34,0)</f>
        <v>17</v>
      </c>
      <c r="BP34">
        <f>HLOOKUP(BP$1,'复制区-每月的广告源数据'!$1:$468,$A34,0)</f>
        <v>0</v>
      </c>
    </row>
    <row r="35" spans="1:68">
      <c r="A35">
        <v>35</v>
      </c>
      <c r="B35" t="str">
        <f>HLOOKUP(B$1,'复制区-每月的广告源数据'!$1:$468,$A35,0)</f>
        <v>创奇-US</v>
      </c>
      <c r="C35" t="str">
        <f>HLOOKUP(C$1,'复制区-每月的广告源数据'!$1:$468,$A35,0)</f>
        <v>B0FYFC51MV</v>
      </c>
      <c r="D35" t="str">
        <f>HLOOKUP(D$1,'复制区-每月的广告源数据'!$1:$468,$A35,0)</f>
        <v>2026-【CQ11722】-金色40岁照片横幅-创奇</v>
      </c>
      <c r="E35" t="str">
        <f>HLOOKUP(E$1,'复制区-每月的广告源数据'!$1:$468,$A35,0)</f>
        <v>CQ11722</v>
      </c>
      <c r="F35" t="str">
        <f>HLOOKUP(F$1,'复制区-每月的广告源数据'!$1:$468,$A35,0)</f>
        <v>24.19%</v>
      </c>
      <c r="G35" t="str">
        <f>HLOOKUP(G$1,'复制区-每月的广告源数据'!$1:$468,$A35,0)</f>
        <v>CQ11722</v>
      </c>
      <c r="H35">
        <f>HLOOKUP(H$1,'复制区-每月的广告源数据'!$1:$468,$A35,0)</f>
        <v>61171</v>
      </c>
      <c r="I35">
        <f>HLOOKUP(I$1,'复制区-每月的广告源数据'!$1:$468,$A35,0)</f>
        <v>554</v>
      </c>
      <c r="J35">
        <f>HLOOKUP(J$1,'复制区-每月的广告源数据'!$1:$468,$A35,0)</f>
        <v>402.08</v>
      </c>
      <c r="K35">
        <f>HLOOKUP(K$1,'复制区-每月的广告源数据'!$1:$468,$A35,0)</f>
        <v>391.39</v>
      </c>
      <c r="L35">
        <f>HLOOKUP(L$1,'复制区-每月的广告源数据'!$1:$468,$A35,0)</f>
        <v>0</v>
      </c>
      <c r="M35">
        <f>HLOOKUP(M$1,'复制区-每月的广告源数据'!$1:$468,$A35,0)</f>
        <v>10.69</v>
      </c>
      <c r="N35">
        <f>HLOOKUP(N$1,'复制区-每月的广告源数据'!$1:$468,$A35,0)</f>
        <v>0</v>
      </c>
      <c r="O35">
        <f>HLOOKUP(O$1,'复制区-每月的广告源数据'!$1:$468,$A35,0)</f>
        <v>0</v>
      </c>
      <c r="P35">
        <f>HLOOKUP(P$1,'复制区-每月的广告源数据'!$1:$468,$A35,0)</f>
        <v>0</v>
      </c>
      <c r="Q35">
        <f>HLOOKUP(Q$1,'复制区-每月的广告源数据'!$1:$468,$A35,0)</f>
        <v>0</v>
      </c>
      <c r="R35">
        <f>HLOOKUP(R$1,'复制区-每月的广告源数据'!$1:$468,$A35,0)</f>
        <v>0</v>
      </c>
      <c r="S35" t="str">
        <f>HLOOKUP(S$1,'复制区-每月的广告源数据'!$1:$468,$A35,0)</f>
        <v/>
      </c>
      <c r="T35">
        <f>HLOOKUP(T$1,'复制区-每月的广告源数据'!$1:$468,$A35,0)</f>
        <v>1738.97</v>
      </c>
      <c r="U35">
        <f>HLOOKUP(U$1,'复制区-每月的广告源数据'!$1:$468,$A35,0)</f>
        <v>1701.69</v>
      </c>
      <c r="V35">
        <f>HLOOKUP(V$1,'复制区-每月的广告源数据'!$1:$468,$A35,0)</f>
        <v>0</v>
      </c>
      <c r="W35">
        <f>HLOOKUP(W$1,'复制区-每月的广告源数据'!$1:$468,$A35,0)</f>
        <v>37.28</v>
      </c>
      <c r="X35">
        <f>HLOOKUP(X$1,'复制区-每月的广告源数据'!$1:$468,$A35,0)</f>
        <v>0</v>
      </c>
      <c r="Y35">
        <f>HLOOKUP(Y$1,'复制区-每月的广告源数据'!$1:$468,$A35,0)</f>
        <v>134</v>
      </c>
      <c r="Z35">
        <f>HLOOKUP(Z$1,'复制区-每月的广告源数据'!$1:$468,$A35,0)</f>
        <v>131</v>
      </c>
      <c r="AA35">
        <f>HLOOKUP(AA$1,'复制区-每月的广告源数据'!$1:$468,$A35,0)</f>
        <v>0</v>
      </c>
      <c r="AB35">
        <f>HLOOKUP(AB$1,'复制区-每月的广告源数据'!$1:$468,$A35,0)</f>
        <v>3</v>
      </c>
      <c r="AC35">
        <f>HLOOKUP(AC$1,'复制区-每月的广告源数据'!$1:$468,$A35,0)</f>
        <v>0</v>
      </c>
      <c r="AD35" t="str">
        <f>HLOOKUP(AD$1,'复制区-每月的广告源数据'!$1:$468,$A35,0)</f>
        <v>79.76%</v>
      </c>
      <c r="AE35">
        <f>HLOOKUP(AE$1,'复制区-每月的广告源数据'!$1:$468,$A35,0)</f>
        <v>1431.71</v>
      </c>
      <c r="AF35">
        <f>HLOOKUP(AF$1,'复制区-每月的广告源数据'!$1:$468,$A35,0)</f>
        <v>111</v>
      </c>
      <c r="AG35" t="str">
        <f>HLOOKUP(AG$1,'复制区-每月的广告源数据'!$1:$468,$A35,0)</f>
        <v>0.91%</v>
      </c>
      <c r="AH35">
        <f>HLOOKUP(AH$1,'复制区-每月的广告源数据'!$1:$468,$A35,0)</f>
        <v>0.73</v>
      </c>
      <c r="AI35">
        <f>HLOOKUP(AI$1,'复制区-每月的广告源数据'!$1:$468,$A35,0)</f>
        <v>6.57</v>
      </c>
      <c r="AJ35">
        <f>HLOOKUP(AJ$1,'复制区-每月的广告源数据'!$1:$468,$A35,0)</f>
        <v>4.32</v>
      </c>
      <c r="AK35" t="str">
        <f>HLOOKUP(AK$1,'复制区-每月的广告源数据'!$1:$468,$A35,0)</f>
        <v>23.12%</v>
      </c>
      <c r="AL35" t="str">
        <f>HLOOKUP(AL$1,'复制区-每月的广告源数据'!$1:$468,$A35,0)</f>
        <v>18.39%</v>
      </c>
      <c r="AM35" t="str">
        <f>HLOOKUP(AM$1,'复制区-每月的广告源数据'!$1:$468,$A35,0)</f>
        <v>18.47%</v>
      </c>
      <c r="AN35" t="str">
        <f>HLOOKUP(AN$1,'复制区-每月的广告源数据'!$1:$468,$A35,0)</f>
        <v>79.87%</v>
      </c>
      <c r="AO35">
        <f>HLOOKUP(AO$1,'复制区-每月的广告源数据'!$1:$468,$A35,0)</f>
        <v>3</v>
      </c>
      <c r="AP35">
        <f>HLOOKUP(AP$1,'复制区-每月的广告源数据'!$1:$468,$A35,0)</f>
        <v>2.32</v>
      </c>
      <c r="AQ35">
        <f>HLOOKUP(AQ$1,'复制区-每月的广告源数据'!$1:$468,$A35,0)</f>
        <v>33</v>
      </c>
      <c r="AR35">
        <f>HLOOKUP(AR$1,'复制区-每月的广告源数据'!$1:$468,$A35,0)</f>
        <v>74</v>
      </c>
      <c r="AS35">
        <f>HLOOKUP(AS$1,'复制区-每月的广告源数据'!$1:$468,$A35,0)</f>
        <v>167</v>
      </c>
      <c r="AT35">
        <f>HLOOKUP(AT$1,'复制区-每月的广告源数据'!$1:$468,$A35,0)</f>
        <v>4.7</v>
      </c>
      <c r="AU35">
        <f>HLOOKUP(AU$1,'复制区-每月的广告源数据'!$1:$468,$A35,0)</f>
        <v>5.3</v>
      </c>
      <c r="AV35">
        <f>HLOOKUP(AV$1,'复制区-每月的广告源数据'!$1:$468,$A35,0)</f>
        <v>5.6</v>
      </c>
      <c r="AW35">
        <f>HLOOKUP(AW$1,'复制区-每月的广告源数据'!$1:$468,$A35,0)</f>
        <v>173</v>
      </c>
      <c r="AX35">
        <f>HLOOKUP(AX$1,'复制区-每月的广告源数据'!$1:$468,$A35,0)</f>
        <v>2186.17</v>
      </c>
      <c r="AY35">
        <f>HLOOKUP(AY$1,'复制区-每月的广告源数据'!$1:$468,$A35,0)</f>
        <v>168</v>
      </c>
      <c r="AZ35" t="str">
        <f>HLOOKUP(AZ$1,'复制区-每月的广告源数据'!$1:$468,$A35,0)</f>
        <v>9.49%</v>
      </c>
      <c r="BA35" t="str">
        <f>HLOOKUP(BA$1,'复制区-每月的广告源数据'!$1:$468,$A35,0)</f>
        <v>6.55%</v>
      </c>
      <c r="BB35" t="str">
        <f>HLOOKUP(BB$1,'复制区-每月的广告源数据'!$1:$468,$A35,0)</f>
        <v>7.01%</v>
      </c>
      <c r="BC35" t="str">
        <f>HLOOKUP(BC$1,'复制区-每月的广告源数据'!$1:$468,$A35,0)</f>
        <v>100.00%</v>
      </c>
      <c r="BD35" t="str">
        <f>HLOOKUP(BD$1,'复制区-每月的广告源数据'!$1:$468,$A35,0)</f>
        <v>100.00%</v>
      </c>
      <c r="BE35" t="str">
        <f>HLOOKUP(BE$1,'复制区-每月的广告源数据'!$1:$468,$A35,0)</f>
        <v>100.00%</v>
      </c>
      <c r="BF35">
        <f>HLOOKUP(BF$1,'复制区-每月的广告源数据'!$1:$468,$A35,0)</f>
        <v>2177.24</v>
      </c>
      <c r="BG35">
        <f>HLOOKUP(BG$1,'复制区-每月的广告源数据'!$1:$468,$A35,0)</f>
        <v>3</v>
      </c>
      <c r="BH35">
        <f>HLOOKUP(BH$1,'复制区-每月的广告源数据'!$1:$468,$A35,0)</f>
        <v>37.02</v>
      </c>
      <c r="BI35">
        <f>HLOOKUP(BI$1,'复制区-每月的广告源数据'!$1:$468,$A35,0)</f>
        <v>3</v>
      </c>
      <c r="BJ35">
        <f>HLOOKUP(BJ$1,'复制区-每月的广告源数据'!$1:$468,$A35,0)</f>
        <v>14</v>
      </c>
      <c r="BK35">
        <f>HLOOKUP(BK$1,'复制区-每月的广告源数据'!$1:$468,$A35,0)</f>
        <v>178.48</v>
      </c>
      <c r="BL35">
        <f>HLOOKUP(BL$1,'复制区-每月的广告源数据'!$1:$468,$A35,0)</f>
        <v>9</v>
      </c>
      <c r="BM35">
        <f>HLOOKUP(BM$1,'复制区-每月的广告源数据'!$1:$468,$A35,0)</f>
        <v>12.59</v>
      </c>
      <c r="BN35">
        <f>HLOOKUP(BN$1,'复制区-每月的广告源数据'!$1:$468,$A35,0)</f>
        <v>5.8</v>
      </c>
      <c r="BO35">
        <f>HLOOKUP(BO$1,'复制区-每月的广告源数据'!$1:$468,$A35,0)</f>
        <v>8.93</v>
      </c>
      <c r="BP35">
        <f>HLOOKUP(BP$1,'复制区-每月的广告源数据'!$1:$468,$A35,0)</f>
        <v>0</v>
      </c>
    </row>
    <row r="36" spans="1:68">
      <c r="A36">
        <v>36</v>
      </c>
      <c r="B36" t="str">
        <f>HLOOKUP(B$1,'复制区-每月的广告源数据'!$1:$468,$A36,0)</f>
        <v>创奇-US</v>
      </c>
      <c r="C36" t="str">
        <f>HLOOKUP(C$1,'复制区-每月的广告源数据'!$1:$468,$A36,0)</f>
        <v>B0DPHVB43H</v>
      </c>
      <c r="D36" t="str">
        <f>HLOOKUP(D$1,'复制区-每月的广告源数据'!$1:$468,$A36,0)</f>
        <v>2026-【CQ11650】-黑金90岁年份海报小木板套装-创奇</v>
      </c>
      <c r="E36" t="str">
        <f>HLOOKUP(E$1,'复制区-每月的广告源数据'!$1:$468,$A36,0)</f>
        <v>CQ11650</v>
      </c>
      <c r="F36" t="str">
        <f>HLOOKUP(F$1,'复制区-每月的广告源数据'!$1:$468,$A36,0)</f>
        <v>17.56%</v>
      </c>
      <c r="G36" t="str">
        <f>HLOOKUP(G$1,'复制区-每月的广告源数据'!$1:$468,$A36,0)</f>
        <v>CQ11650</v>
      </c>
      <c r="H36">
        <f>HLOOKUP(H$1,'复制区-每月的广告源数据'!$1:$468,$A36,0)</f>
        <v>76597</v>
      </c>
      <c r="I36">
        <f>HLOOKUP(I$1,'复制区-每月的广告源数据'!$1:$468,$A36,0)</f>
        <v>632</v>
      </c>
      <c r="J36">
        <f>HLOOKUP(J$1,'复制区-每月的广告源数据'!$1:$468,$A36,0)</f>
        <v>522.79</v>
      </c>
      <c r="K36">
        <f>HLOOKUP(K$1,'复制区-每月的广告源数据'!$1:$468,$A36,0)</f>
        <v>507.13</v>
      </c>
      <c r="L36">
        <f>HLOOKUP(L$1,'复制区-每月的广告源数据'!$1:$468,$A36,0)</f>
        <v>0</v>
      </c>
      <c r="M36">
        <f>HLOOKUP(M$1,'复制区-每月的广告源数据'!$1:$468,$A36,0)</f>
        <v>15.66</v>
      </c>
      <c r="N36">
        <f>HLOOKUP(N$1,'复制区-每月的广告源数据'!$1:$468,$A36,0)</f>
        <v>0</v>
      </c>
      <c r="O36">
        <f>HLOOKUP(O$1,'复制区-每月的广告源数据'!$1:$468,$A36,0)</f>
        <v>0</v>
      </c>
      <c r="P36">
        <f>HLOOKUP(P$1,'复制区-每月的广告源数据'!$1:$468,$A36,0)</f>
        <v>0</v>
      </c>
      <c r="Q36">
        <f>HLOOKUP(Q$1,'复制区-每月的广告源数据'!$1:$468,$A36,0)</f>
        <v>0</v>
      </c>
      <c r="R36">
        <f>HLOOKUP(R$1,'复制区-每月的广告源数据'!$1:$468,$A36,0)</f>
        <v>0</v>
      </c>
      <c r="S36" t="str">
        <f>HLOOKUP(S$1,'复制区-每月的广告源数据'!$1:$468,$A36,0)</f>
        <v/>
      </c>
      <c r="T36">
        <f>HLOOKUP(T$1,'复制区-每月的广告源数据'!$1:$468,$A36,0)</f>
        <v>1972.87</v>
      </c>
      <c r="U36">
        <f>HLOOKUP(U$1,'复制区-每月的广告源数据'!$1:$468,$A36,0)</f>
        <v>1892.91</v>
      </c>
      <c r="V36">
        <f>HLOOKUP(V$1,'复制区-每月的广告源数据'!$1:$468,$A36,0)</f>
        <v>0</v>
      </c>
      <c r="W36">
        <f>HLOOKUP(W$1,'复制区-每月的广告源数据'!$1:$468,$A36,0)</f>
        <v>79.96</v>
      </c>
      <c r="X36">
        <f>HLOOKUP(X$1,'复制区-每月的广告源数据'!$1:$468,$A36,0)</f>
        <v>0</v>
      </c>
      <c r="Y36">
        <f>HLOOKUP(Y$1,'复制区-每月的广告源数据'!$1:$468,$A36,0)</f>
        <v>111</v>
      </c>
      <c r="Z36">
        <f>HLOOKUP(Z$1,'复制区-每月的广告源数据'!$1:$468,$A36,0)</f>
        <v>107</v>
      </c>
      <c r="AA36">
        <f>HLOOKUP(AA$1,'复制区-每月的广告源数据'!$1:$468,$A36,0)</f>
        <v>0</v>
      </c>
      <c r="AB36">
        <f>HLOOKUP(AB$1,'复制区-每月的广告源数据'!$1:$468,$A36,0)</f>
        <v>4</v>
      </c>
      <c r="AC36">
        <f>HLOOKUP(AC$1,'复制区-每月的广告源数据'!$1:$468,$A36,0)</f>
        <v>0</v>
      </c>
      <c r="AD36" t="str">
        <f>HLOOKUP(AD$1,'复制区-每月的广告源数据'!$1:$468,$A36,0)</f>
        <v>67.27%</v>
      </c>
      <c r="AE36">
        <f>HLOOKUP(AE$1,'复制区-每月的广告源数据'!$1:$468,$A36,0)</f>
        <v>1566.03</v>
      </c>
      <c r="AF36">
        <f>HLOOKUP(AF$1,'复制区-每月的广告源数据'!$1:$468,$A36,0)</f>
        <v>79</v>
      </c>
      <c r="AG36" t="str">
        <f>HLOOKUP(AG$1,'复制区-每月的广告源数据'!$1:$468,$A36,0)</f>
        <v>0.83%</v>
      </c>
      <c r="AH36">
        <f>HLOOKUP(AH$1,'复制区-每月的广告源数据'!$1:$468,$A36,0)</f>
        <v>0.83</v>
      </c>
      <c r="AI36">
        <f>HLOOKUP(AI$1,'复制区-每月的广告源数据'!$1:$468,$A36,0)</f>
        <v>6.83</v>
      </c>
      <c r="AJ36">
        <f>HLOOKUP(AJ$1,'复制区-每月的广告源数据'!$1:$468,$A36,0)</f>
        <v>3.77</v>
      </c>
      <c r="AK36" t="str">
        <f>HLOOKUP(AK$1,'复制区-每月的广告源数据'!$1:$468,$A36,0)</f>
        <v>26.50%</v>
      </c>
      <c r="AL36" t="str">
        <f>HLOOKUP(AL$1,'复制区-每月的广告源数据'!$1:$468,$A36,0)</f>
        <v>15.78%</v>
      </c>
      <c r="AM36" t="str">
        <f>HLOOKUP(AM$1,'复制区-每月的广告源数据'!$1:$468,$A36,0)</f>
        <v>15.79%</v>
      </c>
      <c r="AN36" t="str">
        <f>HLOOKUP(AN$1,'复制区-每月的广告源数据'!$1:$468,$A36,0)</f>
        <v>59.60%</v>
      </c>
      <c r="AO36">
        <f>HLOOKUP(AO$1,'复制区-每月的广告源数据'!$1:$468,$A36,0)</f>
        <v>4.71</v>
      </c>
      <c r="AP36">
        <f>HLOOKUP(AP$1,'复制区-每月的广告源数据'!$1:$468,$A36,0)</f>
        <v>3.15</v>
      </c>
      <c r="AQ36">
        <f>HLOOKUP(AQ$1,'复制区-每月的广告源数据'!$1:$468,$A36,0)</f>
        <v>51</v>
      </c>
      <c r="AR36">
        <f>HLOOKUP(AR$1,'复制区-每月的广告源数据'!$1:$468,$A36,0)</f>
        <v>90</v>
      </c>
      <c r="AS36">
        <f>HLOOKUP(AS$1,'复制区-每月的广告源数据'!$1:$468,$A36,0)</f>
        <v>177</v>
      </c>
      <c r="AT36">
        <f>HLOOKUP(AT$1,'复制区-每月的广告源数据'!$1:$468,$A36,0)</f>
        <v>7.3</v>
      </c>
      <c r="AU36">
        <f>HLOOKUP(AU$1,'复制区-每月的广告源数据'!$1:$468,$A36,0)</f>
        <v>6.4</v>
      </c>
      <c r="AV36">
        <f>HLOOKUP(AV$1,'复制区-每月的广告源数据'!$1:$468,$A36,0)</f>
        <v>5.9</v>
      </c>
      <c r="AW36">
        <f>HLOOKUP(AW$1,'复制区-每月的广告源数据'!$1:$468,$A36,0)</f>
        <v>166</v>
      </c>
      <c r="AX36">
        <f>HLOOKUP(AX$1,'复制区-每月的广告源数据'!$1:$468,$A36,0)</f>
        <v>3313.34</v>
      </c>
      <c r="AY36">
        <f>HLOOKUP(AY$1,'复制区-每月的广告源数据'!$1:$468,$A36,0)</f>
        <v>165</v>
      </c>
      <c r="AZ36" t="str">
        <f>HLOOKUP(AZ$1,'复制区-每月的广告源数据'!$1:$468,$A36,0)</f>
        <v>-2.92%</v>
      </c>
      <c r="BA36" t="str">
        <f>HLOOKUP(BA$1,'复制区-每月的广告源数据'!$1:$468,$A36,0)</f>
        <v>-2.93%</v>
      </c>
      <c r="BB36" t="str">
        <f>HLOOKUP(BB$1,'复制区-每月的广告源数据'!$1:$468,$A36,0)</f>
        <v>-1.79%</v>
      </c>
      <c r="BC36" t="str">
        <f>HLOOKUP(BC$1,'复制区-每月的广告源数据'!$1:$468,$A36,0)</f>
        <v>100.00%</v>
      </c>
      <c r="BD36" t="str">
        <f>HLOOKUP(BD$1,'复制区-每月的广告源数据'!$1:$468,$A36,0)</f>
        <v>100.00%</v>
      </c>
      <c r="BE36" t="str">
        <f>HLOOKUP(BE$1,'复制区-每月的广告源数据'!$1:$468,$A36,0)</f>
        <v>100.00%</v>
      </c>
      <c r="BF36">
        <f>HLOOKUP(BF$1,'复制区-每月的广告源数据'!$1:$468,$A36,0)</f>
        <v>3310.34</v>
      </c>
      <c r="BG36">
        <f>HLOOKUP(BG$1,'复制区-每月的广告源数据'!$1:$468,$A36,0)</f>
        <v>5</v>
      </c>
      <c r="BH36">
        <f>HLOOKUP(BH$1,'复制区-每月的广告源数据'!$1:$468,$A36,0)</f>
        <v>94.95</v>
      </c>
      <c r="BI36">
        <f>HLOOKUP(BI$1,'复制区-每月的广告源数据'!$1:$468,$A36,0)</f>
        <v>5</v>
      </c>
      <c r="BJ36">
        <f>HLOOKUP(BJ$1,'复制区-每月的广告源数据'!$1:$468,$A36,0)</f>
        <v>3</v>
      </c>
      <c r="BK36">
        <f>HLOOKUP(BK$1,'复制区-每月的广告源数据'!$1:$468,$A36,0)</f>
        <v>59.97</v>
      </c>
      <c r="BL36">
        <f>HLOOKUP(BL$1,'复制区-每月的广告源数据'!$1:$468,$A36,0)</f>
        <v>2</v>
      </c>
      <c r="BM36">
        <f>HLOOKUP(BM$1,'复制区-每月的广告源数据'!$1:$468,$A36,0)</f>
        <v>19.94</v>
      </c>
      <c r="BN36">
        <f>HLOOKUP(BN$1,'复制区-每月的广告源数据'!$1:$468,$A36,0)</f>
        <v>5.5</v>
      </c>
      <c r="BO36">
        <f>HLOOKUP(BO$1,'复制区-每月的广告源数据'!$1:$468,$A36,0)</f>
        <v>3</v>
      </c>
      <c r="BP36">
        <f>HLOOKUP(BP$1,'复制区-每月的广告源数据'!$1:$468,$A36,0)</f>
        <v>0</v>
      </c>
    </row>
    <row r="37" spans="1:68">
      <c r="A37">
        <v>37</v>
      </c>
      <c r="B37" t="str">
        <f>HLOOKUP(B$1,'复制区-每月的广告源数据'!$1:$468,$A37,0)</f>
        <v>创奇-US</v>
      </c>
      <c r="C37" t="str">
        <f>HLOOKUP(C$1,'复制区-每月的广告源数据'!$1:$468,$A37,0)</f>
        <v>B0HBWBTB3H</v>
      </c>
      <c r="D37" t="str">
        <f>HLOOKUP(D$1,'复制区-每月的广告源数据'!$1:$468,$A37,0)</f>
        <v>【CQ11893D】-金粉16岁惊喜红包弹跳盒-创奇</v>
      </c>
      <c r="E37" t="str">
        <f>HLOOKUP(E$1,'复制区-每月的广告源数据'!$1:$468,$A37,0)</f>
        <v>CQ11893D</v>
      </c>
      <c r="F37" t="str">
        <f>HLOOKUP(F$1,'复制区-每月的广告源数据'!$1:$468,$A37,0)</f>
        <v>11.94%</v>
      </c>
      <c r="G37" t="str">
        <f>HLOOKUP(G$1,'复制区-每月的广告源数据'!$1:$468,$A37,0)</f>
        <v>CQ11893D</v>
      </c>
      <c r="H37">
        <f>HLOOKUP(H$1,'复制区-每月的广告源数据'!$1:$468,$A37,0)</f>
        <v>69794</v>
      </c>
      <c r="I37">
        <f>HLOOKUP(I$1,'复制区-每月的广告源数据'!$1:$468,$A37,0)</f>
        <v>896</v>
      </c>
      <c r="J37">
        <f>HLOOKUP(J$1,'复制区-每月的广告源数据'!$1:$468,$A37,0)</f>
        <v>566.87</v>
      </c>
      <c r="K37">
        <f>HLOOKUP(K$1,'复制区-每月的广告源数据'!$1:$468,$A37,0)</f>
        <v>289.42</v>
      </c>
      <c r="L37">
        <f>HLOOKUP(L$1,'复制区-每月的广告源数据'!$1:$468,$A37,0)</f>
        <v>0</v>
      </c>
      <c r="M37">
        <f>HLOOKUP(M$1,'复制区-每月的广告源数据'!$1:$468,$A37,0)</f>
        <v>277.45</v>
      </c>
      <c r="N37">
        <f>HLOOKUP(N$1,'复制区-每月的广告源数据'!$1:$468,$A37,0)</f>
        <v>0</v>
      </c>
      <c r="O37">
        <f>HLOOKUP(O$1,'复制区-每月的广告源数据'!$1:$468,$A37,0)</f>
        <v>0</v>
      </c>
      <c r="P37">
        <f>HLOOKUP(P$1,'复制区-每月的广告源数据'!$1:$468,$A37,0)</f>
        <v>0</v>
      </c>
      <c r="Q37">
        <f>HLOOKUP(Q$1,'复制区-每月的广告源数据'!$1:$468,$A37,0)</f>
        <v>0</v>
      </c>
      <c r="R37">
        <f>HLOOKUP(R$1,'复制区-每月的广告源数据'!$1:$468,$A37,0)</f>
        <v>0</v>
      </c>
      <c r="S37" t="str">
        <f>HLOOKUP(S$1,'复制区-每月的广告源数据'!$1:$468,$A37,0)</f>
        <v/>
      </c>
      <c r="T37">
        <f>HLOOKUP(T$1,'复制区-每月的广告源数据'!$1:$468,$A37,0)</f>
        <v>2034.24</v>
      </c>
      <c r="U37">
        <f>HLOOKUP(U$1,'复制区-每月的广告源数据'!$1:$468,$A37,0)</f>
        <v>860.98</v>
      </c>
      <c r="V37">
        <f>HLOOKUP(V$1,'复制区-每月的广告源数据'!$1:$468,$A37,0)</f>
        <v>0</v>
      </c>
      <c r="W37">
        <f>HLOOKUP(W$1,'复制区-每月的广告源数据'!$1:$468,$A37,0)</f>
        <v>1173.26</v>
      </c>
      <c r="X37">
        <f>HLOOKUP(X$1,'复制区-每月的广告源数据'!$1:$468,$A37,0)</f>
        <v>0</v>
      </c>
      <c r="Y37">
        <f>HLOOKUP(Y$1,'复制区-每月的广告源数据'!$1:$468,$A37,0)</f>
        <v>107</v>
      </c>
      <c r="Z37">
        <f>HLOOKUP(Z$1,'复制区-每月的广告源数据'!$1:$468,$A37,0)</f>
        <v>47</v>
      </c>
      <c r="AA37">
        <f>HLOOKUP(AA$1,'复制区-每月的广告源数据'!$1:$468,$A37,0)</f>
        <v>0</v>
      </c>
      <c r="AB37">
        <f>HLOOKUP(AB$1,'复制区-每月的广告源数据'!$1:$468,$A37,0)</f>
        <v>60</v>
      </c>
      <c r="AC37">
        <f>HLOOKUP(AC$1,'复制区-每月的广告源数据'!$1:$468,$A37,0)</f>
        <v>0</v>
      </c>
      <c r="AD37" t="str">
        <f>HLOOKUP(AD$1,'复制区-每月的广告源数据'!$1:$468,$A37,0)</f>
        <v>66.46%</v>
      </c>
      <c r="AE37">
        <f>HLOOKUP(AE$1,'复制区-每月的广告源数据'!$1:$468,$A37,0)</f>
        <v>1918.29</v>
      </c>
      <c r="AF37">
        <f>HLOOKUP(AF$1,'复制区-每月的广告源数据'!$1:$468,$A37,0)</f>
        <v>97</v>
      </c>
      <c r="AG37" t="str">
        <f>HLOOKUP(AG$1,'复制区-每月的广告源数据'!$1:$468,$A37,0)</f>
        <v>1.28%</v>
      </c>
      <c r="AH37">
        <f>HLOOKUP(AH$1,'复制区-每月的广告源数据'!$1:$468,$A37,0)</f>
        <v>0.63</v>
      </c>
      <c r="AI37">
        <f>HLOOKUP(AI$1,'复制区-每月的广告源数据'!$1:$468,$A37,0)</f>
        <v>8.12</v>
      </c>
      <c r="AJ37">
        <f>HLOOKUP(AJ$1,'复制区-每月的广告源数据'!$1:$468,$A37,0)</f>
        <v>3.59</v>
      </c>
      <c r="AK37" t="str">
        <f>HLOOKUP(AK$1,'复制区-每月的广告源数据'!$1:$468,$A37,0)</f>
        <v>27.87%</v>
      </c>
      <c r="AL37" t="str">
        <f>HLOOKUP(AL$1,'复制区-每月的广告源数据'!$1:$468,$A37,0)</f>
        <v>18.43%</v>
      </c>
      <c r="AM37" t="str">
        <f>HLOOKUP(AM$1,'复制区-每月的广告源数据'!$1:$468,$A37,0)</f>
        <v>20.07%</v>
      </c>
      <c r="AN37" t="str">
        <f>HLOOKUP(AN$1,'复制区-每月的广告源数据'!$1:$468,$A37,0)</f>
        <v>72.01%</v>
      </c>
      <c r="AO37">
        <f>HLOOKUP(AO$1,'复制区-每月的广告源数据'!$1:$468,$A37,0)</f>
        <v>5.3</v>
      </c>
      <c r="AP37">
        <f>HLOOKUP(AP$1,'复制区-每月的广告源数据'!$1:$468,$A37,0)</f>
        <v>3.46</v>
      </c>
      <c r="AQ37">
        <f>HLOOKUP(AQ$1,'复制区-每月的广告源数据'!$1:$468,$A37,0)</f>
        <v>60</v>
      </c>
      <c r="AR37">
        <f>HLOOKUP(AR$1,'复制区-每月的广告源数据'!$1:$468,$A37,0)</f>
        <v>91</v>
      </c>
      <c r="AS37">
        <f>HLOOKUP(AS$1,'复制区-每月的广告源数据'!$1:$468,$A37,0)</f>
        <v>190</v>
      </c>
      <c r="AT37">
        <f>HLOOKUP(AT$1,'复制区-每月的广告源数据'!$1:$468,$A37,0)</f>
        <v>8.6</v>
      </c>
      <c r="AU37">
        <f>HLOOKUP(AU$1,'复制区-每月的广告源数据'!$1:$468,$A37,0)</f>
        <v>6.5</v>
      </c>
      <c r="AV37">
        <f>HLOOKUP(AV$1,'复制区-每月的广告源数据'!$1:$468,$A37,0)</f>
        <v>6.3</v>
      </c>
      <c r="AW37">
        <f>HLOOKUP(AW$1,'复制区-每月的广告源数据'!$1:$468,$A37,0)</f>
        <v>164</v>
      </c>
      <c r="AX37">
        <f>HLOOKUP(AX$1,'复制区-每月的广告源数据'!$1:$468,$A37,0)</f>
        <v>3076.29</v>
      </c>
      <c r="AY37">
        <f>HLOOKUP(AY$1,'复制区-每月的广告源数据'!$1:$468,$A37,0)</f>
        <v>161</v>
      </c>
      <c r="AZ37" t="str">
        <f>HLOOKUP(AZ$1,'复制区-每月的广告源数据'!$1:$468,$A37,0)</f>
        <v>763.16%</v>
      </c>
      <c r="BA37" t="str">
        <f>HLOOKUP(BA$1,'复制区-每月的广告源数据'!$1:$468,$A37,0)</f>
        <v>752.61%</v>
      </c>
      <c r="BB37" t="str">
        <f>HLOOKUP(BB$1,'复制区-每月的广告源数据'!$1:$468,$A37,0)</f>
        <v>747.37%</v>
      </c>
      <c r="BC37" t="str">
        <f>HLOOKUP(BC$1,'复制区-每月的广告源数据'!$1:$468,$A37,0)</f>
        <v>100.00%</v>
      </c>
      <c r="BD37" t="str">
        <f>HLOOKUP(BD$1,'复制区-每月的广告源数据'!$1:$468,$A37,0)</f>
        <v>100.00%</v>
      </c>
      <c r="BE37" t="str">
        <f>HLOOKUP(BE$1,'复制区-每月的广告源数据'!$1:$468,$A37,0)</f>
        <v>100.00%</v>
      </c>
      <c r="BF37">
        <f>HLOOKUP(BF$1,'复制区-每月的广告源数据'!$1:$468,$A37,0)</f>
        <v>2825.1</v>
      </c>
      <c r="BG37">
        <f>HLOOKUP(BG$1,'复制区-每月的广告源数据'!$1:$468,$A37,0)</f>
        <v>2</v>
      </c>
      <c r="BH37">
        <f>HLOOKUP(BH$1,'复制区-每月的广告源数据'!$1:$468,$A37,0)</f>
        <v>36.9</v>
      </c>
      <c r="BI37">
        <f>HLOOKUP(BI$1,'复制区-每月的广告源数据'!$1:$468,$A37,0)</f>
        <v>2</v>
      </c>
      <c r="BJ37">
        <f>HLOOKUP(BJ$1,'复制区-每月的广告源数据'!$1:$468,$A37,0)</f>
        <v>124</v>
      </c>
      <c r="BK37">
        <f>HLOOKUP(BK$1,'复制区-每月的广告源数据'!$1:$468,$A37,0)</f>
        <v>2339.68</v>
      </c>
      <c r="BL37">
        <f>HLOOKUP(BL$1,'复制区-每月的广告源数据'!$1:$468,$A37,0)</f>
        <v>121</v>
      </c>
      <c r="BM37">
        <f>HLOOKUP(BM$1,'复制区-每月的广告源数据'!$1:$468,$A37,0)</f>
        <v>17.23</v>
      </c>
      <c r="BN37">
        <f>HLOOKUP(BN$1,'复制区-每月的广告源数据'!$1:$468,$A37,0)</f>
        <v>5.5</v>
      </c>
      <c r="BO37">
        <f>HLOOKUP(BO$1,'复制区-每月的广告源数据'!$1:$468,$A37,0)</f>
        <v>251.19</v>
      </c>
      <c r="BP37">
        <f>HLOOKUP(BP$1,'复制区-每月的广告源数据'!$1:$468,$A37,0)</f>
        <v>0</v>
      </c>
    </row>
    <row r="38" spans="1:68">
      <c r="A38">
        <v>38</v>
      </c>
      <c r="B38" t="str">
        <f>HLOOKUP(B$1,'复制区-每月的广告源数据'!$1:$468,$A38,0)</f>
        <v>创奇-US</v>
      </c>
      <c r="C38" t="str">
        <f>HLOOKUP(C$1,'复制区-每月的广告源数据'!$1:$468,$A38,0)</f>
        <v>B0CPF28LCH</v>
      </c>
      <c r="D38" t="str">
        <f>HLOOKUP(D$1,'复制区-每月的广告源数据'!$1:$468,$A38,0)</f>
        <v>【CQ11580】-黑金70岁生日盒子3件套-创奇</v>
      </c>
      <c r="E38" t="str">
        <f>HLOOKUP(E$1,'复制区-每月的广告源数据'!$1:$468,$A38,0)</f>
        <v>CQ11580</v>
      </c>
      <c r="F38" t="str">
        <f>HLOOKUP(F$1,'复制区-每月的广告源数据'!$1:$468,$A38,0)</f>
        <v>12.68%</v>
      </c>
      <c r="G38" t="str">
        <f>HLOOKUP(G$1,'复制区-每月的广告源数据'!$1:$468,$A38,0)</f>
        <v>CQ11580</v>
      </c>
      <c r="H38">
        <f>HLOOKUP(H$1,'复制区-每月的广告源数据'!$1:$468,$A38,0)</f>
        <v>67351</v>
      </c>
      <c r="I38">
        <f>HLOOKUP(I$1,'复制区-每月的广告源数据'!$1:$468,$A38,0)</f>
        <v>473</v>
      </c>
      <c r="J38">
        <f>HLOOKUP(J$1,'复制区-每月的广告源数据'!$1:$468,$A38,0)</f>
        <v>302.62</v>
      </c>
      <c r="K38">
        <f>HLOOKUP(K$1,'复制区-每月的广告源数据'!$1:$468,$A38,0)</f>
        <v>246.11</v>
      </c>
      <c r="L38">
        <f>HLOOKUP(L$1,'复制区-每月的广告源数据'!$1:$468,$A38,0)</f>
        <v>0</v>
      </c>
      <c r="M38">
        <f>HLOOKUP(M$1,'复制区-每月的广告源数据'!$1:$468,$A38,0)</f>
        <v>56.51</v>
      </c>
      <c r="N38">
        <f>HLOOKUP(N$1,'复制区-每月的广告源数据'!$1:$468,$A38,0)</f>
        <v>0</v>
      </c>
      <c r="O38">
        <f>HLOOKUP(O$1,'复制区-每月的广告源数据'!$1:$468,$A38,0)</f>
        <v>0</v>
      </c>
      <c r="P38">
        <f>HLOOKUP(P$1,'复制区-每月的广告源数据'!$1:$468,$A38,0)</f>
        <v>0</v>
      </c>
      <c r="Q38">
        <f>HLOOKUP(Q$1,'复制区-每月的广告源数据'!$1:$468,$A38,0)</f>
        <v>0</v>
      </c>
      <c r="R38">
        <f>HLOOKUP(R$1,'复制区-每月的广告源数据'!$1:$468,$A38,0)</f>
        <v>0</v>
      </c>
      <c r="S38" t="str">
        <f>HLOOKUP(S$1,'复制区-每月的广告源数据'!$1:$468,$A38,0)</f>
        <v/>
      </c>
      <c r="T38">
        <f>HLOOKUP(T$1,'复制区-每月的广告源数据'!$1:$468,$A38,0)</f>
        <v>967.36</v>
      </c>
      <c r="U38">
        <f>HLOOKUP(U$1,'复制区-每月的广告源数据'!$1:$468,$A38,0)</f>
        <v>772.49</v>
      </c>
      <c r="V38">
        <f>HLOOKUP(V$1,'复制区-每月的广告源数据'!$1:$468,$A38,0)</f>
        <v>0</v>
      </c>
      <c r="W38">
        <f>HLOOKUP(W$1,'复制区-每月的广告源数据'!$1:$468,$A38,0)</f>
        <v>194.87</v>
      </c>
      <c r="X38">
        <f>HLOOKUP(X$1,'复制区-每月的广告源数据'!$1:$468,$A38,0)</f>
        <v>0</v>
      </c>
      <c r="Y38">
        <f>HLOOKUP(Y$1,'复制区-每月的广告源数据'!$1:$468,$A38,0)</f>
        <v>60</v>
      </c>
      <c r="Z38">
        <f>HLOOKUP(Z$1,'复制区-每月的广告源数据'!$1:$468,$A38,0)</f>
        <v>47</v>
      </c>
      <c r="AA38">
        <f>HLOOKUP(AA$1,'复制区-每月的广告源数据'!$1:$468,$A38,0)</f>
        <v>0</v>
      </c>
      <c r="AB38">
        <f>HLOOKUP(AB$1,'复制区-每月的广告源数据'!$1:$468,$A38,0)</f>
        <v>13</v>
      </c>
      <c r="AC38">
        <f>HLOOKUP(AC$1,'复制区-每月的广告源数据'!$1:$468,$A38,0)</f>
        <v>0</v>
      </c>
      <c r="AD38" t="str">
        <f>HLOOKUP(AD$1,'复制区-每月的广告源数据'!$1:$468,$A38,0)</f>
        <v>40.00%</v>
      </c>
      <c r="AE38">
        <f>HLOOKUP(AE$1,'复制区-每月的广告源数据'!$1:$468,$A38,0)</f>
        <v>839.51</v>
      </c>
      <c r="AF38">
        <f>HLOOKUP(AF$1,'复制区-每月的广告源数据'!$1:$468,$A38,0)</f>
        <v>52</v>
      </c>
      <c r="AG38" t="str">
        <f>HLOOKUP(AG$1,'复制区-每月的广告源数据'!$1:$468,$A38,0)</f>
        <v>0.70%</v>
      </c>
      <c r="AH38">
        <f>HLOOKUP(AH$1,'复制区-每月的广告源数据'!$1:$468,$A38,0)</f>
        <v>0.64</v>
      </c>
      <c r="AI38">
        <f>HLOOKUP(AI$1,'复制区-每月的广告源数据'!$1:$468,$A38,0)</f>
        <v>4.49</v>
      </c>
      <c r="AJ38">
        <f>HLOOKUP(AJ$1,'复制区-每月的广告源数据'!$1:$468,$A38,0)</f>
        <v>3.2</v>
      </c>
      <c r="AK38" t="str">
        <f>HLOOKUP(AK$1,'复制区-每月的广告源数据'!$1:$468,$A38,0)</f>
        <v>31.28%</v>
      </c>
      <c r="AL38" t="str">
        <f>HLOOKUP(AL$1,'复制区-每月的广告源数据'!$1:$468,$A38,0)</f>
        <v>12.62%</v>
      </c>
      <c r="AM38" t="str">
        <f>HLOOKUP(AM$1,'复制区-每月的广告源数据'!$1:$468,$A38,0)</f>
        <v>12.73%</v>
      </c>
      <c r="AN38" t="str">
        <f>HLOOKUP(AN$1,'复制区-每月的广告源数据'!$1:$468,$A38,0)</f>
        <v>40.68%</v>
      </c>
      <c r="AO38">
        <f>HLOOKUP(AO$1,'复制区-每月的广告源数据'!$1:$468,$A38,0)</f>
        <v>5.04</v>
      </c>
      <c r="AP38">
        <f>HLOOKUP(AP$1,'复制区-每月的广告源数据'!$1:$468,$A38,0)</f>
        <v>1.89</v>
      </c>
      <c r="AQ38">
        <f>HLOOKUP(AQ$1,'复制区-每月的广告源数据'!$1:$468,$A38,0)</f>
        <v>31</v>
      </c>
      <c r="AR38">
        <f>HLOOKUP(AR$1,'复制区-每月的广告源数据'!$1:$468,$A38,0)</f>
        <v>64</v>
      </c>
      <c r="AS38">
        <f>HLOOKUP(AS$1,'复制区-每月的广告源数据'!$1:$468,$A38,0)</f>
        <v>147</v>
      </c>
      <c r="AT38">
        <f>HLOOKUP(AT$1,'复制区-每月的广告源数据'!$1:$468,$A38,0)</f>
        <v>4.4</v>
      </c>
      <c r="AU38">
        <f>HLOOKUP(AU$1,'复制区-每月的广告源数据'!$1:$468,$A38,0)</f>
        <v>4.6</v>
      </c>
      <c r="AV38">
        <f>HLOOKUP(AV$1,'复制区-每月的广告源数据'!$1:$468,$A38,0)</f>
        <v>4.9</v>
      </c>
      <c r="AW38">
        <f>HLOOKUP(AW$1,'复制区-每月的广告源数据'!$1:$468,$A38,0)</f>
        <v>160</v>
      </c>
      <c r="AX38">
        <f>HLOOKUP(AX$1,'复制区-每月的广告源数据'!$1:$468,$A38,0)</f>
        <v>2397.65</v>
      </c>
      <c r="AY38">
        <f>HLOOKUP(AY$1,'复制区-每月的广告源数据'!$1:$468,$A38,0)</f>
        <v>150</v>
      </c>
      <c r="AZ38" t="str">
        <f>HLOOKUP(AZ$1,'复制区-每月的广告源数据'!$1:$468,$A38,0)</f>
        <v>-10.61%</v>
      </c>
      <c r="BA38" t="str">
        <f>HLOOKUP(BA$1,'复制区-每月的广告源数据'!$1:$468,$A38,0)</f>
        <v>-10.12%</v>
      </c>
      <c r="BB38" t="str">
        <f>HLOOKUP(BB$1,'复制区-每月的广告源数据'!$1:$468,$A38,0)</f>
        <v>-10.18%</v>
      </c>
      <c r="BC38" t="str">
        <f>HLOOKUP(BC$1,'复制区-每月的广告源数据'!$1:$468,$A38,0)</f>
        <v>100.00%</v>
      </c>
      <c r="BD38" t="str">
        <f>HLOOKUP(BD$1,'复制区-每月的广告源数据'!$1:$468,$A38,0)</f>
        <v>100.00%</v>
      </c>
      <c r="BE38" t="str">
        <f>HLOOKUP(BE$1,'复制区-每月的广告源数据'!$1:$468,$A38,0)</f>
        <v>100.00%</v>
      </c>
      <c r="BF38">
        <f>HLOOKUP(BF$1,'复制区-每月的广告源数据'!$1:$468,$A38,0)</f>
        <v>2378.14</v>
      </c>
      <c r="BG38">
        <f>HLOOKUP(BG$1,'复制区-每月的广告源数据'!$1:$468,$A38,0)</f>
        <v>1</v>
      </c>
      <c r="BH38">
        <f>HLOOKUP(BH$1,'复制区-每月的广告源数据'!$1:$468,$A38,0)</f>
        <v>14.24</v>
      </c>
      <c r="BI38">
        <f>HLOOKUP(BI$1,'复制区-每月的广告源数据'!$1:$468,$A38,0)</f>
        <v>1</v>
      </c>
      <c r="BJ38">
        <f>HLOOKUP(BJ$1,'复制区-每月的广告源数据'!$1:$468,$A38,0)</f>
        <v>26</v>
      </c>
      <c r="BK38">
        <f>HLOOKUP(BK$1,'复制区-每月的广告源数据'!$1:$468,$A38,0)</f>
        <v>389.74</v>
      </c>
      <c r="BL38">
        <f>HLOOKUP(BL$1,'复制区-每月的广告源数据'!$1:$468,$A38,0)</f>
        <v>16</v>
      </c>
      <c r="BM38">
        <f>HLOOKUP(BM$1,'复制区-每月的广告源数据'!$1:$468,$A38,0)</f>
        <v>14.86</v>
      </c>
      <c r="BN38">
        <f>HLOOKUP(BN$1,'复制区-每月的广告源数据'!$1:$468,$A38,0)</f>
        <v>5.3</v>
      </c>
      <c r="BO38">
        <f>HLOOKUP(BO$1,'复制区-每月的广告源数据'!$1:$468,$A38,0)</f>
        <v>19.51</v>
      </c>
      <c r="BP38">
        <f>HLOOKUP(BP$1,'复制区-每月的广告源数据'!$1:$468,$A38,0)</f>
        <v>0</v>
      </c>
    </row>
    <row r="39" spans="1:68">
      <c r="A39">
        <v>39</v>
      </c>
      <c r="B39" t="str">
        <f>HLOOKUP(B$1,'复制区-每月的广告源数据'!$1:$468,$A39,0)</f>
        <v>创奇-US</v>
      </c>
      <c r="C39" t="str">
        <f>HLOOKUP(C$1,'复制区-每月的广告源数据'!$1:$468,$A39,0)</f>
        <v>B0FYF57ZXH</v>
      </c>
      <c r="D39" t="str">
        <f>HLOOKUP(D$1,'复制区-每月的广告源数据'!$1:$468,$A39,0)</f>
        <v>2026-【CQ11711】-黑色13岁照片横幅-创奇</v>
      </c>
      <c r="E39" t="str">
        <f>HLOOKUP(E$1,'复制区-每月的广告源数据'!$1:$468,$A39,0)</f>
        <v>CQ11711</v>
      </c>
      <c r="F39" t="str">
        <f>HLOOKUP(F$1,'复制区-每月的广告源数据'!$1:$468,$A39,0)</f>
        <v>18.65%</v>
      </c>
      <c r="G39" t="str">
        <f>HLOOKUP(G$1,'复制区-每月的广告源数据'!$1:$468,$A39,0)</f>
        <v>CQ11711</v>
      </c>
      <c r="H39">
        <f>HLOOKUP(H$1,'复制区-每月的广告源数据'!$1:$468,$A39,0)</f>
        <v>68110</v>
      </c>
      <c r="I39">
        <f>HLOOKUP(I$1,'复制区-每月的广告源数据'!$1:$468,$A39,0)</f>
        <v>445</v>
      </c>
      <c r="J39">
        <f>HLOOKUP(J$1,'复制区-每月的广告源数据'!$1:$468,$A39,0)</f>
        <v>282.51</v>
      </c>
      <c r="K39">
        <f>HLOOKUP(K$1,'复制区-每月的广告源数据'!$1:$468,$A39,0)</f>
        <v>262.89</v>
      </c>
      <c r="L39">
        <f>HLOOKUP(L$1,'复制区-每月的广告源数据'!$1:$468,$A39,0)</f>
        <v>0</v>
      </c>
      <c r="M39">
        <f>HLOOKUP(M$1,'复制区-每月的广告源数据'!$1:$468,$A39,0)</f>
        <v>19.62</v>
      </c>
      <c r="N39">
        <f>HLOOKUP(N$1,'复制区-每月的广告源数据'!$1:$468,$A39,0)</f>
        <v>0</v>
      </c>
      <c r="O39">
        <f>HLOOKUP(O$1,'复制区-每月的广告源数据'!$1:$468,$A39,0)</f>
        <v>0</v>
      </c>
      <c r="P39">
        <f>HLOOKUP(P$1,'复制区-每月的广告源数据'!$1:$468,$A39,0)</f>
        <v>0</v>
      </c>
      <c r="Q39">
        <f>HLOOKUP(Q$1,'复制区-每月的广告源数据'!$1:$468,$A39,0)</f>
        <v>0</v>
      </c>
      <c r="R39">
        <f>HLOOKUP(R$1,'复制区-每月的广告源数据'!$1:$468,$A39,0)</f>
        <v>0</v>
      </c>
      <c r="S39" t="str">
        <f>HLOOKUP(S$1,'复制区-每月的广告源数据'!$1:$468,$A39,0)</f>
        <v/>
      </c>
      <c r="T39">
        <f>HLOOKUP(T$1,'复制区-每月的广告源数据'!$1:$468,$A39,0)</f>
        <v>1100.16</v>
      </c>
      <c r="U39">
        <f>HLOOKUP(U$1,'复制区-每月的广告源数据'!$1:$468,$A39,0)</f>
        <v>983.25</v>
      </c>
      <c r="V39">
        <f>HLOOKUP(V$1,'复制区-每月的广告源数据'!$1:$468,$A39,0)</f>
        <v>0</v>
      </c>
      <c r="W39">
        <f>HLOOKUP(W$1,'复制区-每月的广告源数据'!$1:$468,$A39,0)</f>
        <v>116.91</v>
      </c>
      <c r="X39">
        <f>HLOOKUP(X$1,'复制区-每月的广告源数据'!$1:$468,$A39,0)</f>
        <v>0</v>
      </c>
      <c r="Y39">
        <f>HLOOKUP(Y$1,'复制区-每月的广告源数据'!$1:$468,$A39,0)</f>
        <v>83</v>
      </c>
      <c r="Z39">
        <f>HLOOKUP(Z$1,'复制区-每月的广告源数据'!$1:$468,$A39,0)</f>
        <v>75</v>
      </c>
      <c r="AA39">
        <f>HLOOKUP(AA$1,'复制区-每月的广告源数据'!$1:$468,$A39,0)</f>
        <v>0</v>
      </c>
      <c r="AB39">
        <f>HLOOKUP(AB$1,'复制区-每月的广告源数据'!$1:$468,$A39,0)</f>
        <v>8</v>
      </c>
      <c r="AC39">
        <f>HLOOKUP(AC$1,'复制区-每月的广告源数据'!$1:$468,$A39,0)</f>
        <v>0</v>
      </c>
      <c r="AD39" t="str">
        <f>HLOOKUP(AD$1,'复制区-每月的广告源数据'!$1:$468,$A39,0)</f>
        <v>52.87%</v>
      </c>
      <c r="AE39">
        <f>HLOOKUP(AE$1,'复制区-每月的广告源数据'!$1:$468,$A39,0)</f>
        <v>945.69</v>
      </c>
      <c r="AF39">
        <f>HLOOKUP(AF$1,'复制区-每月的广告源数据'!$1:$468,$A39,0)</f>
        <v>73</v>
      </c>
      <c r="AG39" t="str">
        <f>HLOOKUP(AG$1,'复制区-每月的广告源数据'!$1:$468,$A39,0)</f>
        <v>0.65%</v>
      </c>
      <c r="AH39">
        <f>HLOOKUP(AH$1,'复制区-每月的广告源数据'!$1:$468,$A39,0)</f>
        <v>0.63</v>
      </c>
      <c r="AI39">
        <f>HLOOKUP(AI$1,'复制区-每月的广告源数据'!$1:$468,$A39,0)</f>
        <v>4.15</v>
      </c>
      <c r="AJ39">
        <f>HLOOKUP(AJ$1,'复制区-每月的广告源数据'!$1:$468,$A39,0)</f>
        <v>3.89</v>
      </c>
      <c r="AK39" t="str">
        <f>HLOOKUP(AK$1,'复制区-每月的广告源数据'!$1:$468,$A39,0)</f>
        <v>25.68%</v>
      </c>
      <c r="AL39" t="str">
        <f>HLOOKUP(AL$1,'复制区-每月的广告源数据'!$1:$468,$A39,0)</f>
        <v>13.78%</v>
      </c>
      <c r="AM39" t="str">
        <f>HLOOKUP(AM$1,'复制区-每月的广告源数据'!$1:$468,$A39,0)</f>
        <v>13.80%</v>
      </c>
      <c r="AN39" t="str">
        <f>HLOOKUP(AN$1,'复制区-每月的广告源数据'!$1:$468,$A39,0)</f>
        <v>53.76%</v>
      </c>
      <c r="AO39">
        <f>HLOOKUP(AO$1,'复制区-每月的广告源数据'!$1:$468,$A39,0)</f>
        <v>3.4</v>
      </c>
      <c r="AP39">
        <f>HLOOKUP(AP$1,'复制区-每月的广告源数据'!$1:$468,$A39,0)</f>
        <v>1.79</v>
      </c>
      <c r="AQ39">
        <f>HLOOKUP(AQ$1,'复制区-每月的广告源数据'!$1:$468,$A39,0)</f>
        <v>31</v>
      </c>
      <c r="AR39">
        <f>HLOOKUP(AR$1,'复制区-每月的广告源数据'!$1:$468,$A39,0)</f>
        <v>53</v>
      </c>
      <c r="AS39">
        <f>HLOOKUP(AS$1,'复制区-每月的广告源数据'!$1:$468,$A39,0)</f>
        <v>156</v>
      </c>
      <c r="AT39">
        <f>HLOOKUP(AT$1,'复制区-每月的广告源数据'!$1:$468,$A39,0)</f>
        <v>4.4</v>
      </c>
      <c r="AU39">
        <f>HLOOKUP(AU$1,'复制区-每月的广告源数据'!$1:$468,$A39,0)</f>
        <v>3.8</v>
      </c>
      <c r="AV39">
        <f>HLOOKUP(AV$1,'复制区-每月的广告源数据'!$1:$468,$A39,0)</f>
        <v>5.2</v>
      </c>
      <c r="AW39">
        <f>HLOOKUP(AW$1,'复制区-每月的广告源数据'!$1:$468,$A39,0)</f>
        <v>158</v>
      </c>
      <c r="AX39">
        <f>HLOOKUP(AX$1,'复制区-每月的广告源数据'!$1:$468,$A39,0)</f>
        <v>2050.47</v>
      </c>
      <c r="AY39">
        <f>HLOOKUP(AY$1,'复制区-每月的广告源数据'!$1:$468,$A39,0)</f>
        <v>157</v>
      </c>
      <c r="AZ39" t="str">
        <f>HLOOKUP(AZ$1,'复制区-每月的广告源数据'!$1:$468,$A39,0)</f>
        <v>1.28%</v>
      </c>
      <c r="BA39" t="str">
        <f>HLOOKUP(BA$1,'复制区-每月的广告源数据'!$1:$468,$A39,0)</f>
        <v>1.25%</v>
      </c>
      <c r="BB39" t="str">
        <f>HLOOKUP(BB$1,'复制区-每月的广告源数据'!$1:$468,$A39,0)</f>
        <v>2.61%</v>
      </c>
      <c r="BC39" t="str">
        <f>HLOOKUP(BC$1,'复制区-每月的广告源数据'!$1:$468,$A39,0)</f>
        <v>100.00%</v>
      </c>
      <c r="BD39" t="str">
        <f>HLOOKUP(BD$1,'复制区-每月的广告源数据'!$1:$468,$A39,0)</f>
        <v>100.00%</v>
      </c>
      <c r="BE39" t="str">
        <f>HLOOKUP(BE$1,'复制区-每月的广告源数据'!$1:$468,$A39,0)</f>
        <v>100.00%</v>
      </c>
      <c r="BF39">
        <f>HLOOKUP(BF$1,'复制区-每月的广告源数据'!$1:$468,$A39,0)</f>
        <v>2046.57</v>
      </c>
      <c r="BG39">
        <f>HLOOKUP(BG$1,'复制区-每月的广告源数据'!$1:$468,$A39,0)</f>
        <v>3</v>
      </c>
      <c r="BH39">
        <f>HLOOKUP(BH$1,'复制区-每月的广告源数据'!$1:$468,$A39,0)</f>
        <v>37.02</v>
      </c>
      <c r="BI39">
        <f>HLOOKUP(BI$1,'复制区-每月的广告源数据'!$1:$468,$A39,0)</f>
        <v>3</v>
      </c>
      <c r="BJ39">
        <f>HLOOKUP(BJ$1,'复制区-每月的广告源数据'!$1:$468,$A39,0)</f>
        <v>6</v>
      </c>
      <c r="BK39">
        <f>HLOOKUP(BK$1,'复制区-每月的广告源数据'!$1:$468,$A39,0)</f>
        <v>77.94</v>
      </c>
      <c r="BL39">
        <f>HLOOKUP(BL$1,'复制区-每月的广告源数据'!$1:$468,$A39,0)</f>
        <v>5</v>
      </c>
      <c r="BM39">
        <f>HLOOKUP(BM$1,'复制区-每月的广告源数据'!$1:$468,$A39,0)</f>
        <v>12.95</v>
      </c>
      <c r="BN39">
        <f>HLOOKUP(BN$1,'复制区-每月的广告源数据'!$1:$468,$A39,0)</f>
        <v>5.3</v>
      </c>
      <c r="BO39">
        <f>HLOOKUP(BO$1,'复制区-每月的广告源数据'!$1:$468,$A39,0)</f>
        <v>3.9</v>
      </c>
      <c r="BP39">
        <f>HLOOKUP(BP$1,'复制区-每月的广告源数据'!$1:$468,$A39,0)</f>
        <v>0</v>
      </c>
    </row>
    <row r="40" spans="1:68">
      <c r="A40">
        <v>40</v>
      </c>
      <c r="B40" t="str">
        <f>HLOOKUP(B$1,'复制区-每月的广告源数据'!$1:$468,$A40,0)</f>
        <v>创奇-US</v>
      </c>
      <c r="C40" t="str">
        <f>HLOOKUP(C$1,'复制区-每月的广告源数据'!$1:$468,$A40,0)</f>
        <v>B0H4QRRTT2</v>
      </c>
      <c r="D40" t="str">
        <f>HLOOKUP(D$1,'复制区-每月的广告源数据'!$1:$468,$A40,0)</f>
        <v>2026-【CQ11853D】-黑金复古1976周年年份签名本-创奇</v>
      </c>
      <c r="E40" t="str">
        <f>HLOOKUP(E$1,'复制区-每月的广告源数据'!$1:$468,$A40,0)</f>
        <v>CQ11853D</v>
      </c>
      <c r="F40" t="str">
        <f>HLOOKUP(F$1,'复制区-每月的广告源数据'!$1:$468,$A40,0)</f>
        <v>16.60%</v>
      </c>
      <c r="G40" t="str">
        <f>HLOOKUP(G$1,'复制区-每月的广告源数据'!$1:$468,$A40,0)</f>
        <v>CQ11853D</v>
      </c>
      <c r="H40">
        <f>HLOOKUP(H$1,'复制区-每月的广告源数据'!$1:$468,$A40,0)</f>
        <v>91269</v>
      </c>
      <c r="I40">
        <f>HLOOKUP(I$1,'复制区-每月的广告源数据'!$1:$468,$A40,0)</f>
        <v>759</v>
      </c>
      <c r="J40">
        <f>HLOOKUP(J$1,'复制区-每月的广告源数据'!$1:$468,$A40,0)</f>
        <v>633.23</v>
      </c>
      <c r="K40">
        <f>HLOOKUP(K$1,'复制区-每月的广告源数据'!$1:$468,$A40,0)</f>
        <v>568.79</v>
      </c>
      <c r="L40">
        <f>HLOOKUP(L$1,'复制区-每月的广告源数据'!$1:$468,$A40,0)</f>
        <v>0</v>
      </c>
      <c r="M40">
        <f>HLOOKUP(M$1,'复制区-每月的广告源数据'!$1:$468,$A40,0)</f>
        <v>64.44</v>
      </c>
      <c r="N40">
        <f>HLOOKUP(N$1,'复制区-每月的广告源数据'!$1:$468,$A40,0)</f>
        <v>0</v>
      </c>
      <c r="O40">
        <f>HLOOKUP(O$1,'复制区-每月的广告源数据'!$1:$468,$A40,0)</f>
        <v>0</v>
      </c>
      <c r="P40">
        <f>HLOOKUP(P$1,'复制区-每月的广告源数据'!$1:$468,$A40,0)</f>
        <v>0</v>
      </c>
      <c r="Q40">
        <f>HLOOKUP(Q$1,'复制区-每月的广告源数据'!$1:$468,$A40,0)</f>
        <v>0</v>
      </c>
      <c r="R40">
        <f>HLOOKUP(R$1,'复制区-每月的广告源数据'!$1:$468,$A40,0)</f>
        <v>0</v>
      </c>
      <c r="S40" t="str">
        <f>HLOOKUP(S$1,'复制区-每月的广告源数据'!$1:$468,$A40,0)</f>
        <v/>
      </c>
      <c r="T40">
        <f>HLOOKUP(T$1,'复制区-每月的广告源数据'!$1:$468,$A40,0)</f>
        <v>1088.56</v>
      </c>
      <c r="U40">
        <f>HLOOKUP(U$1,'复制区-每月的广告源数据'!$1:$468,$A40,0)</f>
        <v>986.68</v>
      </c>
      <c r="V40">
        <f>HLOOKUP(V$1,'复制区-每月的广告源数据'!$1:$468,$A40,0)</f>
        <v>0</v>
      </c>
      <c r="W40">
        <f>HLOOKUP(W$1,'复制区-每月的广告源数据'!$1:$468,$A40,0)</f>
        <v>101.88</v>
      </c>
      <c r="X40">
        <f>HLOOKUP(X$1,'复制区-每月的广告源数据'!$1:$468,$A40,0)</f>
        <v>0</v>
      </c>
      <c r="Y40">
        <f>HLOOKUP(Y$1,'复制区-每月的广告源数据'!$1:$468,$A40,0)</f>
        <v>126</v>
      </c>
      <c r="Z40">
        <f>HLOOKUP(Z$1,'复制区-每月的广告源数据'!$1:$468,$A40,0)</f>
        <v>115</v>
      </c>
      <c r="AA40">
        <f>HLOOKUP(AA$1,'复制区-每月的广告源数据'!$1:$468,$A40,0)</f>
        <v>0</v>
      </c>
      <c r="AB40">
        <f>HLOOKUP(AB$1,'复制区-每月的广告源数据'!$1:$468,$A40,0)</f>
        <v>11</v>
      </c>
      <c r="AC40">
        <f>HLOOKUP(AC$1,'复制区-每月的广告源数据'!$1:$468,$A40,0)</f>
        <v>0</v>
      </c>
      <c r="AD40" t="str">
        <f>HLOOKUP(AD$1,'复制区-每月的广告源数据'!$1:$468,$A40,0)</f>
        <v>80.25%</v>
      </c>
      <c r="AE40">
        <f>HLOOKUP(AE$1,'复制区-每月的广告源数据'!$1:$468,$A40,0)</f>
        <v>972.65</v>
      </c>
      <c r="AF40">
        <f>HLOOKUP(AF$1,'复制区-每月的广告源数据'!$1:$468,$A40,0)</f>
        <v>118</v>
      </c>
      <c r="AG40" t="str">
        <f>HLOOKUP(AG$1,'复制区-每月的广告源数据'!$1:$468,$A40,0)</f>
        <v>0.83%</v>
      </c>
      <c r="AH40">
        <f>HLOOKUP(AH$1,'复制区-每月的广告源数据'!$1:$468,$A40,0)</f>
        <v>0.83</v>
      </c>
      <c r="AI40">
        <f>HLOOKUP(AI$1,'复制区-每月的广告源数据'!$1:$468,$A40,0)</f>
        <v>6.94</v>
      </c>
      <c r="AJ40">
        <f>HLOOKUP(AJ$1,'复制区-每月的广告源数据'!$1:$468,$A40,0)</f>
        <v>1.72</v>
      </c>
      <c r="AK40" t="str">
        <f>HLOOKUP(AK$1,'复制区-每月的广告源数据'!$1:$468,$A40,0)</f>
        <v>58.17%</v>
      </c>
      <c r="AL40" t="str">
        <f>HLOOKUP(AL$1,'复制区-每月的广告源数据'!$1:$468,$A40,0)</f>
        <v>48.78%</v>
      </c>
      <c r="AM40" t="str">
        <f>HLOOKUP(AM$1,'复制区-每月的广告源数据'!$1:$468,$A40,0)</f>
        <v>49.11%</v>
      </c>
      <c r="AN40" t="str">
        <f>HLOOKUP(AN$1,'复制区-每月的广告源数据'!$1:$468,$A40,0)</f>
        <v>84.43%</v>
      </c>
      <c r="AO40">
        <f>HLOOKUP(AO$1,'复制区-每月的广告源数据'!$1:$468,$A40,0)</f>
        <v>5.03</v>
      </c>
      <c r="AP40">
        <f>HLOOKUP(AP$1,'复制区-每月的广告源数据'!$1:$468,$A40,0)</f>
        <v>4.01</v>
      </c>
      <c r="AQ40">
        <f>HLOOKUP(AQ$1,'复制区-每月的广告源数据'!$1:$468,$A40,0)</f>
        <v>47</v>
      </c>
      <c r="AR40">
        <f>HLOOKUP(AR$1,'复制区-每月的广告源数据'!$1:$468,$A40,0)</f>
        <v>101</v>
      </c>
      <c r="AS40">
        <f>HLOOKUP(AS$1,'复制区-每月的广告源数据'!$1:$468,$A40,0)</f>
        <v>170</v>
      </c>
      <c r="AT40">
        <f>HLOOKUP(AT$1,'复制区-每月的广告源数据'!$1:$468,$A40,0)</f>
        <v>6.7</v>
      </c>
      <c r="AU40">
        <f>HLOOKUP(AU$1,'复制区-每月的广告源数据'!$1:$468,$A40,0)</f>
        <v>7.2</v>
      </c>
      <c r="AV40">
        <f>HLOOKUP(AV$1,'复制区-每月的广告源数据'!$1:$468,$A40,0)</f>
        <v>5.7</v>
      </c>
      <c r="AW40">
        <f>HLOOKUP(AW$1,'复制区-每月的广告源数据'!$1:$468,$A40,0)</f>
        <v>158</v>
      </c>
      <c r="AX40">
        <f>HLOOKUP(AX$1,'复制区-每月的广告源数据'!$1:$468,$A40,0)</f>
        <v>1298.18</v>
      </c>
      <c r="AY40">
        <f>HLOOKUP(AY$1,'复制区-每月的广告源数据'!$1:$468,$A40,0)</f>
        <v>157</v>
      </c>
      <c r="AZ40" t="str">
        <f>HLOOKUP(AZ$1,'复制区-每月的广告源数据'!$1:$468,$A40,0)</f>
        <v>12.06%</v>
      </c>
      <c r="BA40" t="str">
        <f>HLOOKUP(BA$1,'复制区-每月的广告源数据'!$1:$468,$A40,0)</f>
        <v>-7.17%</v>
      </c>
      <c r="BB40" t="str">
        <f>HLOOKUP(BB$1,'复制区-每月的广告源数据'!$1:$468,$A40,0)</f>
        <v>12.14%</v>
      </c>
      <c r="BC40" t="str">
        <f>HLOOKUP(BC$1,'复制区-每月的广告源数据'!$1:$468,$A40,0)</f>
        <v>100.00%</v>
      </c>
      <c r="BD40" t="str">
        <f>HLOOKUP(BD$1,'复制区-每月的广告源数据'!$1:$468,$A40,0)</f>
        <v>100.00%</v>
      </c>
      <c r="BE40" t="str">
        <f>HLOOKUP(BE$1,'复制区-每月的广告源数据'!$1:$468,$A40,0)</f>
        <v>100.00%</v>
      </c>
      <c r="BF40">
        <f>HLOOKUP(BF$1,'复制区-每月的广告源数据'!$1:$468,$A40,0)</f>
        <v>1289.38</v>
      </c>
      <c r="BG40">
        <f>HLOOKUP(BG$1,'复制区-每月的广告源数据'!$1:$468,$A40,0)</f>
        <v>3</v>
      </c>
      <c r="BH40">
        <f>HLOOKUP(BH$1,'复制区-每月的广告源数据'!$1:$468,$A40,0)</f>
        <v>23.7</v>
      </c>
      <c r="BI40">
        <f>HLOOKUP(BI$1,'复制区-每月的广告源数据'!$1:$468,$A40,0)</f>
        <v>3</v>
      </c>
      <c r="BJ40">
        <f>HLOOKUP(BJ$1,'复制区-每月的广告源数据'!$1:$468,$A40,0)</f>
        <v>10</v>
      </c>
      <c r="BK40">
        <f>HLOOKUP(BK$1,'复制区-每月的广告源数据'!$1:$468,$A40,0)</f>
        <v>95.9</v>
      </c>
      <c r="BL40">
        <f>HLOOKUP(BL$1,'复制区-每月的广告源数据'!$1:$468,$A40,0)</f>
        <v>9</v>
      </c>
      <c r="BM40">
        <f>HLOOKUP(BM$1,'复制区-每月的广告源数据'!$1:$468,$A40,0)</f>
        <v>8.16</v>
      </c>
      <c r="BN40">
        <f>HLOOKUP(BN$1,'复制区-每月的广告源数据'!$1:$468,$A40,0)</f>
        <v>5.3</v>
      </c>
      <c r="BO40">
        <f>HLOOKUP(BO$1,'复制区-每月的广告源数据'!$1:$468,$A40,0)</f>
        <v>8.8</v>
      </c>
      <c r="BP40">
        <f>HLOOKUP(BP$1,'复制区-每月的广告源数据'!$1:$468,$A40,0)</f>
        <v>0</v>
      </c>
    </row>
    <row r="41" spans="1:68">
      <c r="A41">
        <v>41</v>
      </c>
      <c r="B41" t="str">
        <f>HLOOKUP(B$1,'复制区-每月的广告源数据'!$1:$468,$A41,0)</f>
        <v>创奇-US</v>
      </c>
      <c r="C41" t="str">
        <f>HLOOKUP(C$1,'复制区-每月的广告源数据'!$1:$468,$A41,0)</f>
        <v>B0GJ54QSN5</v>
      </c>
      <c r="D41" t="str">
        <f>HLOOKUP(D$1,'复制区-每月的广告源数据'!$1:$468,$A41,0)</f>
        <v>2026-【CQ11774】-金粉15岁照片横幅-创奇</v>
      </c>
      <c r="E41" t="str">
        <f>HLOOKUP(E$1,'复制区-每月的广告源数据'!$1:$468,$A41,0)</f>
        <v>CQ11774</v>
      </c>
      <c r="F41" t="str">
        <f>HLOOKUP(F$1,'复制区-每月的广告源数据'!$1:$468,$A41,0)</f>
        <v>15.44%</v>
      </c>
      <c r="G41" t="str">
        <f>HLOOKUP(G$1,'复制区-每月的广告源数据'!$1:$468,$A41,0)</f>
        <v>CQ11774</v>
      </c>
      <c r="H41">
        <f>HLOOKUP(H$1,'复制区-每月的广告源数据'!$1:$468,$A41,0)</f>
        <v>46537</v>
      </c>
      <c r="I41">
        <f>HLOOKUP(I$1,'复制区-每月的广告源数据'!$1:$468,$A41,0)</f>
        <v>583</v>
      </c>
      <c r="J41">
        <f>HLOOKUP(J$1,'复制区-每月的广告源数据'!$1:$468,$A41,0)</f>
        <v>378.21</v>
      </c>
      <c r="K41">
        <f>HLOOKUP(K$1,'复制区-每月的广告源数据'!$1:$468,$A41,0)</f>
        <v>360.65</v>
      </c>
      <c r="L41">
        <f>HLOOKUP(L$1,'复制区-每月的广告源数据'!$1:$468,$A41,0)</f>
        <v>0</v>
      </c>
      <c r="M41">
        <f>HLOOKUP(M$1,'复制区-每月的广告源数据'!$1:$468,$A41,0)</f>
        <v>17.56</v>
      </c>
      <c r="N41">
        <f>HLOOKUP(N$1,'复制区-每月的广告源数据'!$1:$468,$A41,0)</f>
        <v>0</v>
      </c>
      <c r="O41">
        <f>HLOOKUP(O$1,'复制区-每月的广告源数据'!$1:$468,$A41,0)</f>
        <v>0</v>
      </c>
      <c r="P41">
        <f>HLOOKUP(P$1,'复制区-每月的广告源数据'!$1:$468,$A41,0)</f>
        <v>0</v>
      </c>
      <c r="Q41">
        <f>HLOOKUP(Q$1,'复制区-每月的广告源数据'!$1:$468,$A41,0)</f>
        <v>0</v>
      </c>
      <c r="R41">
        <f>HLOOKUP(R$1,'复制区-每月的广告源数据'!$1:$468,$A41,0)</f>
        <v>0</v>
      </c>
      <c r="S41" t="str">
        <f>HLOOKUP(S$1,'复制区-每月的广告源数据'!$1:$468,$A41,0)</f>
        <v/>
      </c>
      <c r="T41">
        <f>HLOOKUP(T$1,'复制区-每月的广告源数据'!$1:$468,$A41,0)</f>
        <v>1163.9</v>
      </c>
      <c r="U41">
        <f>HLOOKUP(U$1,'复制区-每月的广告源数据'!$1:$468,$A41,0)</f>
        <v>1133.48</v>
      </c>
      <c r="V41">
        <f>HLOOKUP(V$1,'复制区-每月的广告源数据'!$1:$468,$A41,0)</f>
        <v>0</v>
      </c>
      <c r="W41">
        <f>HLOOKUP(W$1,'复制区-每月的广告源数据'!$1:$468,$A41,0)</f>
        <v>30.42</v>
      </c>
      <c r="X41">
        <f>HLOOKUP(X$1,'复制区-每月的广告源数据'!$1:$468,$A41,0)</f>
        <v>0</v>
      </c>
      <c r="Y41">
        <f>HLOOKUP(Y$1,'复制区-每月的广告源数据'!$1:$468,$A41,0)</f>
        <v>90</v>
      </c>
      <c r="Z41">
        <f>HLOOKUP(Z$1,'复制区-每月的广告源数据'!$1:$468,$A41,0)</f>
        <v>88</v>
      </c>
      <c r="AA41">
        <f>HLOOKUP(AA$1,'复制区-每月的广告源数据'!$1:$468,$A41,0)</f>
        <v>0</v>
      </c>
      <c r="AB41">
        <f>HLOOKUP(AB$1,'复制区-每月的广告源数据'!$1:$468,$A41,0)</f>
        <v>2</v>
      </c>
      <c r="AC41">
        <f>HLOOKUP(AC$1,'复制区-每月的广告源数据'!$1:$468,$A41,0)</f>
        <v>0</v>
      </c>
      <c r="AD41" t="str">
        <f>HLOOKUP(AD$1,'复制区-每月的广告源数据'!$1:$468,$A41,0)</f>
        <v>57.69%</v>
      </c>
      <c r="AE41">
        <f>HLOOKUP(AE$1,'复制区-每月的广告源数据'!$1:$468,$A41,0)</f>
        <v>1004.67</v>
      </c>
      <c r="AF41">
        <f>HLOOKUP(AF$1,'复制区-每月的广告源数据'!$1:$468,$A41,0)</f>
        <v>78</v>
      </c>
      <c r="AG41" t="str">
        <f>HLOOKUP(AG$1,'复制区-每月的广告源数据'!$1:$468,$A41,0)</f>
        <v>1.25%</v>
      </c>
      <c r="AH41">
        <f>HLOOKUP(AH$1,'复制区-每月的广告源数据'!$1:$468,$A41,0)</f>
        <v>0.65</v>
      </c>
      <c r="AI41">
        <f>HLOOKUP(AI$1,'复制区-每月的广告源数据'!$1:$468,$A41,0)</f>
        <v>8.13</v>
      </c>
      <c r="AJ41">
        <f>HLOOKUP(AJ$1,'复制区-每月的广告源数据'!$1:$468,$A41,0)</f>
        <v>3.08</v>
      </c>
      <c r="AK41" t="str">
        <f>HLOOKUP(AK$1,'复制区-每月的广告源数据'!$1:$468,$A41,0)</f>
        <v>32.50%</v>
      </c>
      <c r="AL41" t="str">
        <f>HLOOKUP(AL$1,'复制区-每月的广告源数据'!$1:$468,$A41,0)</f>
        <v>18.68%</v>
      </c>
      <c r="AM41" t="str">
        <f>HLOOKUP(AM$1,'复制区-每月的广告源数据'!$1:$468,$A41,0)</f>
        <v>18.72%</v>
      </c>
      <c r="AN41" t="str">
        <f>HLOOKUP(AN$1,'复制区-每月的广告源数据'!$1:$468,$A41,0)</f>
        <v>57.60%</v>
      </c>
      <c r="AO41">
        <f>HLOOKUP(AO$1,'复制区-每月的广告源数据'!$1:$468,$A41,0)</f>
        <v>4.2</v>
      </c>
      <c r="AP41">
        <f>HLOOKUP(AP$1,'复制区-每月的广告源数据'!$1:$468,$A41,0)</f>
        <v>2.41</v>
      </c>
      <c r="AQ41">
        <f>HLOOKUP(AQ$1,'复制区-每月的广告源数据'!$1:$468,$A41,0)</f>
        <v>30</v>
      </c>
      <c r="AR41">
        <f>HLOOKUP(AR$1,'复制区-每月的广告源数据'!$1:$468,$A41,0)</f>
        <v>57</v>
      </c>
      <c r="AS41">
        <f>HLOOKUP(AS$1,'复制区-每月的广告源数据'!$1:$468,$A41,0)</f>
        <v>146</v>
      </c>
      <c r="AT41">
        <f>HLOOKUP(AT$1,'复制区-每月的广告源数据'!$1:$468,$A41,0)</f>
        <v>4.3</v>
      </c>
      <c r="AU41">
        <f>HLOOKUP(AU$1,'复制区-每月的广告源数据'!$1:$468,$A41,0)</f>
        <v>4.1</v>
      </c>
      <c r="AV41">
        <f>HLOOKUP(AV$1,'复制区-每月的广告源数据'!$1:$468,$A41,0)</f>
        <v>4.9</v>
      </c>
      <c r="AW41">
        <f>HLOOKUP(AW$1,'复制区-每月的广告源数据'!$1:$468,$A41,0)</f>
        <v>157</v>
      </c>
      <c r="AX41">
        <f>HLOOKUP(AX$1,'复制区-每月的广告源数据'!$1:$468,$A41,0)</f>
        <v>2025.14</v>
      </c>
      <c r="AY41">
        <f>HLOOKUP(AY$1,'复制区-每月的广告源数据'!$1:$468,$A41,0)</f>
        <v>156</v>
      </c>
      <c r="AZ41" t="str">
        <f>HLOOKUP(AZ$1,'复制区-每月的广告源数据'!$1:$468,$A41,0)</f>
        <v>1.29%</v>
      </c>
      <c r="BA41" t="str">
        <f>HLOOKUP(BA$1,'复制区-每月的广告源数据'!$1:$468,$A41,0)</f>
        <v>0.68%</v>
      </c>
      <c r="BB41" t="str">
        <f>HLOOKUP(BB$1,'复制区-每月的广告源数据'!$1:$468,$A41,0)</f>
        <v>0.65%</v>
      </c>
      <c r="BC41" t="str">
        <f>HLOOKUP(BC$1,'复制区-每月的广告源数据'!$1:$468,$A41,0)</f>
        <v>100.00%</v>
      </c>
      <c r="BD41" t="str">
        <f>HLOOKUP(BD$1,'复制区-每月的广告源数据'!$1:$468,$A41,0)</f>
        <v>100.00%</v>
      </c>
      <c r="BE41" t="str">
        <f>HLOOKUP(BE$1,'复制区-每月的广告源数据'!$1:$468,$A41,0)</f>
        <v>100.00%</v>
      </c>
      <c r="BF41">
        <f>HLOOKUP(BF$1,'复制区-每月的广告源数据'!$1:$468,$A41,0)</f>
        <v>2020.59</v>
      </c>
      <c r="BG41">
        <f>HLOOKUP(BG$1,'复制区-每月的广告源数据'!$1:$468,$A41,0)</f>
        <v>2</v>
      </c>
      <c r="BH41">
        <f>HLOOKUP(BH$1,'复制区-每月的广告源数据'!$1:$468,$A41,0)</f>
        <v>24.68</v>
      </c>
      <c r="BI41">
        <f>HLOOKUP(BI$1,'复制区-每月的广告源数据'!$1:$468,$A41,0)</f>
        <v>2</v>
      </c>
      <c r="BJ41">
        <f>HLOOKUP(BJ$1,'复制区-每月的广告源数据'!$1:$468,$A41,0)</f>
        <v>7</v>
      </c>
      <c r="BK41">
        <f>HLOOKUP(BK$1,'复制区-每月的广告源数据'!$1:$468,$A41,0)</f>
        <v>90.93</v>
      </c>
      <c r="BL41">
        <f>HLOOKUP(BL$1,'复制区-每月的广告源数据'!$1:$468,$A41,0)</f>
        <v>6</v>
      </c>
      <c r="BM41">
        <f>HLOOKUP(BM$1,'复制区-每月的广告源数据'!$1:$468,$A41,0)</f>
        <v>12.87</v>
      </c>
      <c r="BN41">
        <f>HLOOKUP(BN$1,'复制区-每月的广告源数据'!$1:$468,$A41,0)</f>
        <v>5.2</v>
      </c>
      <c r="BO41">
        <f>HLOOKUP(BO$1,'复制区-每月的广告源数据'!$1:$468,$A41,0)</f>
        <v>4.55</v>
      </c>
      <c r="BP41">
        <f>HLOOKUP(BP$1,'复制区-每月的广告源数据'!$1:$468,$A41,0)</f>
        <v>0</v>
      </c>
    </row>
    <row r="42" spans="1:68">
      <c r="A42">
        <v>42</v>
      </c>
      <c r="B42" t="str">
        <f>HLOOKUP(B$1,'复制区-每月的广告源数据'!$1:$468,$A42,0)</f>
        <v>创奇-US</v>
      </c>
      <c r="C42" t="str">
        <f>HLOOKUP(C$1,'复制区-每月的广告源数据'!$1:$468,$A42,0)</f>
        <v>B09G2NQS1S</v>
      </c>
      <c r="D42" t="str">
        <f>HLOOKUP(D$1,'复制区-每月的广告源数据'!$1:$468,$A42,0)</f>
        <v>【CQ11244】-小号玫瑰金16岁生日长横幅-创奇</v>
      </c>
      <c r="E42" t="str">
        <f>HLOOKUP(E$1,'复制区-每月的广告源数据'!$1:$468,$A42,0)</f>
        <v>1987Y11244</v>
      </c>
      <c r="F42" t="str">
        <f>HLOOKUP(F$1,'复制区-每月的广告源数据'!$1:$468,$A42,0)</f>
        <v>15.84%</v>
      </c>
      <c r="G42" t="str">
        <f>HLOOKUP(G$1,'复制区-每月的广告源数据'!$1:$468,$A42,0)</f>
        <v>1987Y11244</v>
      </c>
      <c r="H42">
        <f>HLOOKUP(H$1,'复制区-每月的广告源数据'!$1:$468,$A42,0)</f>
        <v>29392</v>
      </c>
      <c r="I42">
        <f>HLOOKUP(I$1,'复制区-每月的广告源数据'!$1:$468,$A42,0)</f>
        <v>303</v>
      </c>
      <c r="J42">
        <f>HLOOKUP(J$1,'复制区-每月的广告源数据'!$1:$468,$A42,0)</f>
        <v>112.11</v>
      </c>
      <c r="K42">
        <f>HLOOKUP(K$1,'复制区-每月的广告源数据'!$1:$468,$A42,0)</f>
        <v>107.3</v>
      </c>
      <c r="L42">
        <f>HLOOKUP(L$1,'复制区-每月的广告源数据'!$1:$468,$A42,0)</f>
        <v>0</v>
      </c>
      <c r="M42">
        <f>HLOOKUP(M$1,'复制区-每月的广告源数据'!$1:$468,$A42,0)</f>
        <v>4.81</v>
      </c>
      <c r="N42">
        <f>HLOOKUP(N$1,'复制区-每月的广告源数据'!$1:$468,$A42,0)</f>
        <v>0</v>
      </c>
      <c r="O42">
        <f>HLOOKUP(O$1,'复制区-每月的广告源数据'!$1:$468,$A42,0)</f>
        <v>0</v>
      </c>
      <c r="P42">
        <f>HLOOKUP(P$1,'复制区-每月的广告源数据'!$1:$468,$A42,0)</f>
        <v>0</v>
      </c>
      <c r="Q42">
        <f>HLOOKUP(Q$1,'复制区-每月的广告源数据'!$1:$468,$A42,0)</f>
        <v>0</v>
      </c>
      <c r="R42">
        <f>HLOOKUP(R$1,'复制区-每月的广告源数据'!$1:$468,$A42,0)</f>
        <v>0</v>
      </c>
      <c r="S42" t="str">
        <f>HLOOKUP(S$1,'复制区-每月的广告源数据'!$1:$468,$A42,0)</f>
        <v/>
      </c>
      <c r="T42">
        <f>HLOOKUP(T$1,'复制区-每月的广告源数据'!$1:$468,$A42,0)</f>
        <v>517.51</v>
      </c>
      <c r="U42">
        <f>HLOOKUP(U$1,'复制区-每月的广告源数据'!$1:$468,$A42,0)</f>
        <v>487.54</v>
      </c>
      <c r="V42">
        <f>HLOOKUP(V$1,'复制区-每月的广告源数据'!$1:$468,$A42,0)</f>
        <v>0</v>
      </c>
      <c r="W42">
        <f>HLOOKUP(W$1,'复制区-每月的广告源数据'!$1:$468,$A42,0)</f>
        <v>29.97</v>
      </c>
      <c r="X42">
        <f>HLOOKUP(X$1,'复制区-每月的广告源数据'!$1:$468,$A42,0)</f>
        <v>0</v>
      </c>
      <c r="Y42">
        <f>HLOOKUP(Y$1,'复制区-每月的广告源数据'!$1:$468,$A42,0)</f>
        <v>48</v>
      </c>
      <c r="Z42">
        <f>HLOOKUP(Z$1,'复制区-每月的广告源数据'!$1:$468,$A42,0)</f>
        <v>45</v>
      </c>
      <c r="AA42">
        <f>HLOOKUP(AA$1,'复制区-每月的广告源数据'!$1:$468,$A42,0)</f>
        <v>0</v>
      </c>
      <c r="AB42">
        <f>HLOOKUP(AB$1,'复制区-每月的广告源数据'!$1:$468,$A42,0)</f>
        <v>3</v>
      </c>
      <c r="AC42">
        <f>HLOOKUP(AC$1,'复制区-每月的广告源数据'!$1:$468,$A42,0)</f>
        <v>0</v>
      </c>
      <c r="AD42" t="str">
        <f>HLOOKUP(AD$1,'复制区-每月的广告源数据'!$1:$468,$A42,0)</f>
        <v>31.37%</v>
      </c>
      <c r="AE42">
        <f>HLOOKUP(AE$1,'复制区-每月的广告源数据'!$1:$468,$A42,0)</f>
        <v>389.61</v>
      </c>
      <c r="AF42">
        <f>HLOOKUP(AF$1,'复制区-每月的广告源数据'!$1:$468,$A42,0)</f>
        <v>38</v>
      </c>
      <c r="AG42" t="str">
        <f>HLOOKUP(AG$1,'复制区-每月的广告源数据'!$1:$468,$A42,0)</f>
        <v>1.03%</v>
      </c>
      <c r="AH42">
        <f>HLOOKUP(AH$1,'复制区-每月的广告源数据'!$1:$468,$A42,0)</f>
        <v>0.37</v>
      </c>
      <c r="AI42">
        <f>HLOOKUP(AI$1,'复制区-每月的广告源数据'!$1:$468,$A42,0)</f>
        <v>3.81</v>
      </c>
      <c r="AJ42">
        <f>HLOOKUP(AJ$1,'复制区-每月的广告源数据'!$1:$468,$A42,0)</f>
        <v>4.62</v>
      </c>
      <c r="AK42" t="str">
        <f>HLOOKUP(AK$1,'复制区-每月的广告源数据'!$1:$468,$A42,0)</f>
        <v>21.66%</v>
      </c>
      <c r="AL42" t="str">
        <f>HLOOKUP(AL$1,'复制区-每月的广告源数据'!$1:$468,$A42,0)</f>
        <v>7.25%</v>
      </c>
      <c r="AM42" t="str">
        <f>HLOOKUP(AM$1,'复制区-每月的广告源数据'!$1:$468,$A42,0)</f>
        <v>7.29%</v>
      </c>
      <c r="AN42" t="str">
        <f>HLOOKUP(AN$1,'复制区-每月的广告源数据'!$1:$468,$A42,0)</f>
        <v>33.64%</v>
      </c>
      <c r="AO42">
        <f>HLOOKUP(AO$1,'复制区-每月的广告源数据'!$1:$468,$A42,0)</f>
        <v>2.34</v>
      </c>
      <c r="AP42">
        <f>HLOOKUP(AP$1,'复制区-每月的广告源数据'!$1:$468,$A42,0)</f>
        <v>0.72</v>
      </c>
      <c r="AQ42">
        <f>HLOOKUP(AQ$1,'复制区-每月的广告源数据'!$1:$468,$A42,0)</f>
        <v>29</v>
      </c>
      <c r="AR42">
        <f>HLOOKUP(AR$1,'复制区-每月的广告源数据'!$1:$468,$A42,0)</f>
        <v>59</v>
      </c>
      <c r="AS42">
        <f>HLOOKUP(AS$1,'复制区-每月的广告源数据'!$1:$468,$A42,0)</f>
        <v>156</v>
      </c>
      <c r="AT42">
        <f>HLOOKUP(AT$1,'复制区-每月的广告源数据'!$1:$468,$A42,0)</f>
        <v>4.1</v>
      </c>
      <c r="AU42">
        <f>HLOOKUP(AU$1,'复制区-每月的广告源数据'!$1:$468,$A42,0)</f>
        <v>4.2</v>
      </c>
      <c r="AV42">
        <f>HLOOKUP(AV$1,'复制区-每月的广告源数据'!$1:$468,$A42,0)</f>
        <v>5.2</v>
      </c>
      <c r="AW42">
        <f>HLOOKUP(AW$1,'复制区-每月的广告源数据'!$1:$468,$A42,0)</f>
        <v>156</v>
      </c>
      <c r="AX42">
        <f>HLOOKUP(AX$1,'复制区-每月的广告源数据'!$1:$468,$A42,0)</f>
        <v>1545.45</v>
      </c>
      <c r="AY42">
        <f>HLOOKUP(AY$1,'复制区-每月的广告源数据'!$1:$468,$A42,0)</f>
        <v>153</v>
      </c>
      <c r="AZ42" t="str">
        <f>HLOOKUP(AZ$1,'复制区-每月的广告源数据'!$1:$468,$A42,0)</f>
        <v>-19.59%</v>
      </c>
      <c r="BA42" t="str">
        <f>HLOOKUP(BA$1,'复制区-每月的广告源数据'!$1:$468,$A42,0)</f>
        <v>-19.78%</v>
      </c>
      <c r="BB42" t="str">
        <f>HLOOKUP(BB$1,'复制区-每月的广告源数据'!$1:$468,$A42,0)</f>
        <v>-21.13%</v>
      </c>
      <c r="BC42" t="str">
        <f>HLOOKUP(BC$1,'复制区-每月的广告源数据'!$1:$468,$A42,0)</f>
        <v>100.00%</v>
      </c>
      <c r="BD42" t="str">
        <f>HLOOKUP(BD$1,'复制区-每月的广告源数据'!$1:$468,$A42,0)</f>
        <v>100.00%</v>
      </c>
      <c r="BE42" t="str">
        <f>HLOOKUP(BE$1,'复制区-每月的广告源数据'!$1:$468,$A42,0)</f>
        <v>100.00%</v>
      </c>
      <c r="BF42">
        <f>HLOOKUP(BF$1,'复制区-每月的广告源数据'!$1:$468,$A42,0)</f>
        <v>1538.5</v>
      </c>
      <c r="BG42">
        <f>HLOOKUP(BG$1,'复制区-每月的广告源数据'!$1:$468,$A42,0)</f>
        <v>6</v>
      </c>
      <c r="BH42">
        <f>HLOOKUP(BH$1,'复制区-每月的广告源数据'!$1:$468,$A42,0)</f>
        <v>56.94</v>
      </c>
      <c r="BI42">
        <f>HLOOKUP(BI$1,'复制区-每月的广告源数据'!$1:$468,$A42,0)</f>
        <v>5</v>
      </c>
      <c r="BJ42">
        <f>HLOOKUP(BJ$1,'复制区-每月的广告源数据'!$1:$468,$A42,0)</f>
        <v>14</v>
      </c>
      <c r="BK42">
        <f>HLOOKUP(BK$1,'复制区-每月的广告源数据'!$1:$468,$A42,0)</f>
        <v>138.86</v>
      </c>
      <c r="BL42">
        <f>HLOOKUP(BL$1,'复制区-每月的广告源数据'!$1:$468,$A42,0)</f>
        <v>11</v>
      </c>
      <c r="BM42">
        <f>HLOOKUP(BM$1,'复制区-每月的广告源数据'!$1:$468,$A42,0)</f>
        <v>9.86</v>
      </c>
      <c r="BN42">
        <f>HLOOKUP(BN$1,'复制区-每月的广告源数据'!$1:$468,$A42,0)</f>
        <v>5.2</v>
      </c>
      <c r="BO42">
        <f>HLOOKUP(BO$1,'复制区-每月的广告源数据'!$1:$468,$A42,0)</f>
        <v>6.95</v>
      </c>
      <c r="BP42">
        <f>HLOOKUP(BP$1,'复制区-每月的广告源数据'!$1:$468,$A42,0)</f>
        <v>0</v>
      </c>
    </row>
    <row r="43" spans="1:68">
      <c r="A43">
        <v>43</v>
      </c>
      <c r="B43" t="str">
        <f>HLOOKUP(B$1,'复制区-每月的广告源数据'!$1:$468,$A43,0)</f>
        <v>创奇-US</v>
      </c>
      <c r="C43" t="str">
        <f>HLOOKUP(C$1,'复制区-每月的广告源数据'!$1:$468,$A43,0)</f>
        <v>B0GJ4RZST2</v>
      </c>
      <c r="D43" t="str">
        <f>HLOOKUP(D$1,'复制区-每月的广告源数据'!$1:$468,$A43,0)</f>
        <v>2026-【CQ11753】-多彩复古60岁灯饰年份门联-创奇</v>
      </c>
      <c r="E43" t="str">
        <f>HLOOKUP(E$1,'复制区-每月的广告源数据'!$1:$468,$A43,0)</f>
        <v>CQ11753</v>
      </c>
      <c r="F43" t="str">
        <f>HLOOKUP(F$1,'复制区-每月的广告源数据'!$1:$468,$A43,0)</f>
        <v>20.44%</v>
      </c>
      <c r="G43" t="str">
        <f>HLOOKUP(G$1,'复制区-每月的广告源数据'!$1:$468,$A43,0)</f>
        <v>CQ11753</v>
      </c>
      <c r="H43">
        <f>HLOOKUP(H$1,'复制区-每月的广告源数据'!$1:$468,$A43,0)</f>
        <v>94426</v>
      </c>
      <c r="I43">
        <f>HLOOKUP(I$1,'复制区-每月的广告源数据'!$1:$468,$A43,0)</f>
        <v>455</v>
      </c>
      <c r="J43">
        <f>HLOOKUP(J$1,'复制区-每月的广告源数据'!$1:$468,$A43,0)</f>
        <v>353.92</v>
      </c>
      <c r="K43">
        <f>HLOOKUP(K$1,'复制区-每月的广告源数据'!$1:$468,$A43,0)</f>
        <v>353.92</v>
      </c>
      <c r="L43">
        <f>HLOOKUP(L$1,'复制区-每月的广告源数据'!$1:$468,$A43,0)</f>
        <v>0</v>
      </c>
      <c r="M43">
        <f>HLOOKUP(M$1,'复制区-每月的广告源数据'!$1:$468,$A43,0)</f>
        <v>0</v>
      </c>
      <c r="N43">
        <f>HLOOKUP(N$1,'复制区-每月的广告源数据'!$1:$468,$A43,0)</f>
        <v>0</v>
      </c>
      <c r="O43">
        <f>HLOOKUP(O$1,'复制区-每月的广告源数据'!$1:$468,$A43,0)</f>
        <v>0</v>
      </c>
      <c r="P43">
        <f>HLOOKUP(P$1,'复制区-每月的广告源数据'!$1:$468,$A43,0)</f>
        <v>0</v>
      </c>
      <c r="Q43">
        <f>HLOOKUP(Q$1,'复制区-每月的广告源数据'!$1:$468,$A43,0)</f>
        <v>0</v>
      </c>
      <c r="R43">
        <f>HLOOKUP(R$1,'复制区-每月的广告源数据'!$1:$468,$A43,0)</f>
        <v>0</v>
      </c>
      <c r="S43" t="str">
        <f>HLOOKUP(S$1,'复制区-每月的广告源数据'!$1:$468,$A43,0)</f>
        <v/>
      </c>
      <c r="T43">
        <f>HLOOKUP(T$1,'复制区-每月的广告源数据'!$1:$468,$A43,0)</f>
        <v>1304.96</v>
      </c>
      <c r="U43">
        <f>HLOOKUP(U$1,'复制区-每月的广告源数据'!$1:$468,$A43,0)</f>
        <v>1304.96</v>
      </c>
      <c r="V43">
        <f>HLOOKUP(V$1,'复制区-每月的广告源数据'!$1:$468,$A43,0)</f>
        <v>0</v>
      </c>
      <c r="W43">
        <f>HLOOKUP(W$1,'复制区-每月的广告源数据'!$1:$468,$A43,0)</f>
        <v>0</v>
      </c>
      <c r="X43">
        <f>HLOOKUP(X$1,'复制区-每月的广告源数据'!$1:$468,$A43,0)</f>
        <v>0</v>
      </c>
      <c r="Y43">
        <f>HLOOKUP(Y$1,'复制区-每月的广告源数据'!$1:$468,$A43,0)</f>
        <v>93</v>
      </c>
      <c r="Z43">
        <f>HLOOKUP(Z$1,'复制区-每月的广告源数据'!$1:$468,$A43,0)</f>
        <v>93</v>
      </c>
      <c r="AA43">
        <f>HLOOKUP(AA$1,'复制区-每月的广告源数据'!$1:$468,$A43,0)</f>
        <v>0</v>
      </c>
      <c r="AB43">
        <f>HLOOKUP(AB$1,'复制区-每月的广告源数据'!$1:$468,$A43,0)</f>
        <v>0</v>
      </c>
      <c r="AC43">
        <f>HLOOKUP(AC$1,'复制区-每月的广告源数据'!$1:$468,$A43,0)</f>
        <v>0</v>
      </c>
      <c r="AD43" t="str">
        <f>HLOOKUP(AD$1,'复制区-每月的广告源数据'!$1:$468,$A43,0)</f>
        <v>60.78%</v>
      </c>
      <c r="AE43">
        <f>HLOOKUP(AE$1,'复制区-每月的广告源数据'!$1:$468,$A43,0)</f>
        <v>1187.05</v>
      </c>
      <c r="AF43">
        <f>HLOOKUP(AF$1,'复制区-每月的广告源数据'!$1:$468,$A43,0)</f>
        <v>85</v>
      </c>
      <c r="AG43" t="str">
        <f>HLOOKUP(AG$1,'复制区-每月的广告源数据'!$1:$468,$A43,0)</f>
        <v>0.48%</v>
      </c>
      <c r="AH43">
        <f>HLOOKUP(AH$1,'复制区-每月的广告源数据'!$1:$468,$A43,0)</f>
        <v>0.78</v>
      </c>
      <c r="AI43">
        <f>HLOOKUP(AI$1,'复制区-每月的广告源数据'!$1:$468,$A43,0)</f>
        <v>3.75</v>
      </c>
      <c r="AJ43">
        <f>HLOOKUP(AJ$1,'复制区-每月的广告源数据'!$1:$468,$A43,0)</f>
        <v>3.69</v>
      </c>
      <c r="AK43" t="str">
        <f>HLOOKUP(AK$1,'复制区-每月的广告源数据'!$1:$468,$A43,0)</f>
        <v>27.12%</v>
      </c>
      <c r="AL43" t="str">
        <f>HLOOKUP(AL$1,'复制区-每月的广告源数据'!$1:$468,$A43,0)</f>
        <v>16.34%</v>
      </c>
      <c r="AM43" t="str">
        <f>HLOOKUP(AM$1,'复制区-每月的广告源数据'!$1:$468,$A43,0)</f>
        <v>16.41%</v>
      </c>
      <c r="AN43" t="str">
        <f>HLOOKUP(AN$1,'复制区-每月的广告源数据'!$1:$468,$A43,0)</f>
        <v>60.51%</v>
      </c>
      <c r="AO43">
        <f>HLOOKUP(AO$1,'复制区-每月的广告源数据'!$1:$468,$A43,0)</f>
        <v>3.81</v>
      </c>
      <c r="AP43">
        <f>HLOOKUP(AP$1,'复制区-每月的广告源数据'!$1:$468,$A43,0)</f>
        <v>2.28</v>
      </c>
      <c r="AQ43">
        <f>HLOOKUP(AQ$1,'复制区-每月的广告源数据'!$1:$468,$A43,0)</f>
        <v>35</v>
      </c>
      <c r="AR43">
        <f>HLOOKUP(AR$1,'复制区-每月的广告源数据'!$1:$468,$A43,0)</f>
        <v>72</v>
      </c>
      <c r="AS43">
        <f>HLOOKUP(AS$1,'复制区-每月的广告源数据'!$1:$468,$A43,0)</f>
        <v>154</v>
      </c>
      <c r="AT43">
        <f>HLOOKUP(AT$1,'复制区-每月的广告源数据'!$1:$468,$A43,0)</f>
        <v>5</v>
      </c>
      <c r="AU43">
        <f>HLOOKUP(AU$1,'复制区-每月的广告源数据'!$1:$468,$A43,0)</f>
        <v>5.1</v>
      </c>
      <c r="AV43">
        <f>HLOOKUP(AV$1,'复制区-每月的广告源数据'!$1:$468,$A43,0)</f>
        <v>5.1</v>
      </c>
      <c r="AW43">
        <f>HLOOKUP(AW$1,'复制区-每月的广告源数据'!$1:$468,$A43,0)</f>
        <v>155</v>
      </c>
      <c r="AX43">
        <f>HLOOKUP(AX$1,'复制区-每月的广告源数据'!$1:$468,$A43,0)</f>
        <v>2165.65</v>
      </c>
      <c r="AY43">
        <f>HLOOKUP(AY$1,'复制区-每月的广告源数据'!$1:$468,$A43,0)</f>
        <v>153</v>
      </c>
      <c r="AZ43" t="str">
        <f>HLOOKUP(AZ$1,'复制区-每月的广告源数据'!$1:$468,$A43,0)</f>
        <v>1.31%</v>
      </c>
      <c r="BA43" t="str">
        <f>HLOOKUP(BA$1,'复制区-每月的广告源数据'!$1:$468,$A43,0)</f>
        <v>1.24%</v>
      </c>
      <c r="BB43" t="str">
        <f>HLOOKUP(BB$1,'复制区-每月的广告源数据'!$1:$468,$A43,0)</f>
        <v>0.00%</v>
      </c>
      <c r="BC43" t="str">
        <f>HLOOKUP(BC$1,'复制区-每月的广告源数据'!$1:$468,$A43,0)</f>
        <v>100.00%</v>
      </c>
      <c r="BD43" t="str">
        <f>HLOOKUP(BD$1,'复制区-每月的广告源数据'!$1:$468,$A43,0)</f>
        <v>100.00%</v>
      </c>
      <c r="BE43" t="str">
        <f>HLOOKUP(BE$1,'复制区-每月的广告源数据'!$1:$468,$A43,0)</f>
        <v>100.00%</v>
      </c>
      <c r="BF43">
        <f>HLOOKUP(BF$1,'复制区-每月的广告源数据'!$1:$468,$A43,0)</f>
        <v>2156.55</v>
      </c>
      <c r="BG43">
        <f>HLOOKUP(BG$1,'复制区-每月的广告源数据'!$1:$468,$A43,0)</f>
        <v>4</v>
      </c>
      <c r="BH43">
        <f>HLOOKUP(BH$1,'复制区-每月的广告源数据'!$1:$468,$A43,0)</f>
        <v>53.16</v>
      </c>
      <c r="BI43">
        <f>HLOOKUP(BI$1,'复制区-每月的广告源数据'!$1:$468,$A43,0)</f>
        <v>4</v>
      </c>
      <c r="BJ43">
        <f>HLOOKUP(BJ$1,'复制区-每月的广告源数据'!$1:$468,$A43,0)</f>
        <v>13</v>
      </c>
      <c r="BK43">
        <f>HLOOKUP(BK$1,'复制区-每月的广告源数据'!$1:$468,$A43,0)</f>
        <v>181.87</v>
      </c>
      <c r="BL43">
        <f>HLOOKUP(BL$1,'复制区-每月的广告源数据'!$1:$468,$A43,0)</f>
        <v>11</v>
      </c>
      <c r="BM43">
        <f>HLOOKUP(BM$1,'复制区-每月的广告源数据'!$1:$468,$A43,0)</f>
        <v>13.91</v>
      </c>
      <c r="BN43">
        <f>HLOOKUP(BN$1,'复制区-每月的广告源数据'!$1:$468,$A43,0)</f>
        <v>5.2</v>
      </c>
      <c r="BO43">
        <f>HLOOKUP(BO$1,'复制区-每月的广告源数据'!$1:$468,$A43,0)</f>
        <v>9.1</v>
      </c>
      <c r="BP43">
        <f>HLOOKUP(BP$1,'复制区-每月的广告源数据'!$1:$468,$A43,0)</f>
        <v>0</v>
      </c>
    </row>
    <row r="44" spans="1:68">
      <c r="A44">
        <v>44</v>
      </c>
      <c r="B44" t="str">
        <f>HLOOKUP(B$1,'复制区-每月的广告源数据'!$1:$468,$A44,0)</f>
        <v>创奇-US</v>
      </c>
      <c r="C44" t="str">
        <f>HLOOKUP(C$1,'复制区-每月的广告源数据'!$1:$468,$A44,0)</f>
        <v>B0FYF6J6X5</v>
      </c>
      <c r="D44" t="str">
        <f>HLOOKUP(D$1,'复制区-每月的广告源数据'!$1:$468,$A44,0)</f>
        <v>2026-【CQ11716】-黑色50岁照片横幅-创奇</v>
      </c>
      <c r="E44" t="str">
        <f>HLOOKUP(E$1,'复制区-每月的广告源数据'!$1:$468,$A44,0)</f>
        <v>CQ11716</v>
      </c>
      <c r="F44" t="str">
        <f>HLOOKUP(F$1,'复制区-每月的广告源数据'!$1:$468,$A44,0)</f>
        <v>10.96%</v>
      </c>
      <c r="G44" t="str">
        <f>HLOOKUP(G$1,'复制区-每月的广告源数据'!$1:$468,$A44,0)</f>
        <v>CQ11716</v>
      </c>
      <c r="H44">
        <f>HLOOKUP(H$1,'复制区-每月的广告源数据'!$1:$468,$A44,0)</f>
        <v>63685</v>
      </c>
      <c r="I44">
        <f>HLOOKUP(I$1,'复制区-每月的广告源数据'!$1:$468,$A44,0)</f>
        <v>593</v>
      </c>
      <c r="J44">
        <f>HLOOKUP(J$1,'复制区-每月的广告源数据'!$1:$468,$A44,0)</f>
        <v>422.2</v>
      </c>
      <c r="K44">
        <f>HLOOKUP(K$1,'复制区-每月的广告源数据'!$1:$468,$A44,0)</f>
        <v>396.41</v>
      </c>
      <c r="L44">
        <f>HLOOKUP(L$1,'复制区-每月的广告源数据'!$1:$468,$A44,0)</f>
        <v>0</v>
      </c>
      <c r="M44">
        <f>HLOOKUP(M$1,'复制区-每月的广告源数据'!$1:$468,$A44,0)</f>
        <v>25.79</v>
      </c>
      <c r="N44">
        <f>HLOOKUP(N$1,'复制区-每月的广告源数据'!$1:$468,$A44,0)</f>
        <v>0</v>
      </c>
      <c r="O44">
        <f>HLOOKUP(O$1,'复制区-每月的广告源数据'!$1:$468,$A44,0)</f>
        <v>0</v>
      </c>
      <c r="P44">
        <f>HLOOKUP(P$1,'复制区-每月的广告源数据'!$1:$468,$A44,0)</f>
        <v>0</v>
      </c>
      <c r="Q44">
        <f>HLOOKUP(Q$1,'复制区-每月的广告源数据'!$1:$468,$A44,0)</f>
        <v>0</v>
      </c>
      <c r="R44">
        <f>HLOOKUP(R$1,'复制区-每月的广告源数据'!$1:$468,$A44,0)</f>
        <v>0</v>
      </c>
      <c r="S44" t="str">
        <f>HLOOKUP(S$1,'复制区-每月的广告源数据'!$1:$468,$A44,0)</f>
        <v/>
      </c>
      <c r="T44">
        <f>HLOOKUP(T$1,'复制区-每月的广告源数据'!$1:$468,$A44,0)</f>
        <v>858.84</v>
      </c>
      <c r="U44">
        <f>HLOOKUP(U$1,'复制区-每月的广告源数据'!$1:$468,$A44,0)</f>
        <v>832.86</v>
      </c>
      <c r="V44">
        <f>HLOOKUP(V$1,'复制区-每月的广告源数据'!$1:$468,$A44,0)</f>
        <v>0</v>
      </c>
      <c r="W44">
        <f>HLOOKUP(W$1,'复制区-每月的广告源数据'!$1:$468,$A44,0)</f>
        <v>25.98</v>
      </c>
      <c r="X44">
        <f>HLOOKUP(X$1,'复制区-每月的广告源数据'!$1:$468,$A44,0)</f>
        <v>0</v>
      </c>
      <c r="Y44">
        <f>HLOOKUP(Y$1,'复制区-每月的广告源数据'!$1:$468,$A44,0)</f>
        <v>65</v>
      </c>
      <c r="Z44">
        <f>HLOOKUP(Z$1,'复制区-每月的广告源数据'!$1:$468,$A44,0)</f>
        <v>63</v>
      </c>
      <c r="AA44">
        <f>HLOOKUP(AA$1,'复制区-每月的广告源数据'!$1:$468,$A44,0)</f>
        <v>0</v>
      </c>
      <c r="AB44">
        <f>HLOOKUP(AB$1,'复制区-每月的广告源数据'!$1:$468,$A44,0)</f>
        <v>2</v>
      </c>
      <c r="AC44">
        <f>HLOOKUP(AC$1,'复制区-每月的广告源数据'!$1:$468,$A44,0)</f>
        <v>0</v>
      </c>
      <c r="AD44" t="str">
        <f>HLOOKUP(AD$1,'复制区-每月的广告源数据'!$1:$468,$A44,0)</f>
        <v>44.83%</v>
      </c>
      <c r="AE44">
        <f>HLOOKUP(AE$1,'复制区-每月的广告源数据'!$1:$468,$A44,0)</f>
        <v>726.14</v>
      </c>
      <c r="AF44">
        <f>HLOOKUP(AF$1,'复制区-每月的广告源数据'!$1:$468,$A44,0)</f>
        <v>55</v>
      </c>
      <c r="AG44" t="str">
        <f>HLOOKUP(AG$1,'复制区-每月的广告源数据'!$1:$468,$A44,0)</f>
        <v>0.93%</v>
      </c>
      <c r="AH44">
        <f>HLOOKUP(AH$1,'复制区-每月的广告源数据'!$1:$468,$A44,0)</f>
        <v>0.71</v>
      </c>
      <c r="AI44">
        <f>HLOOKUP(AI$1,'复制区-每月的广告源数据'!$1:$468,$A44,0)</f>
        <v>6.63</v>
      </c>
      <c r="AJ44">
        <f>HLOOKUP(AJ$1,'复制区-每月的广告源数据'!$1:$468,$A44,0)</f>
        <v>2.03</v>
      </c>
      <c r="AK44" t="str">
        <f>HLOOKUP(AK$1,'复制区-每月的广告源数据'!$1:$468,$A44,0)</f>
        <v>49.16%</v>
      </c>
      <c r="AL44" t="str">
        <f>HLOOKUP(AL$1,'复制区-每月的广告源数据'!$1:$468,$A44,0)</f>
        <v>21.55%</v>
      </c>
      <c r="AM44" t="str">
        <f>HLOOKUP(AM$1,'复制区-每月的广告源数据'!$1:$468,$A44,0)</f>
        <v>22.13%</v>
      </c>
      <c r="AN44" t="str">
        <f>HLOOKUP(AN$1,'复制区-每月的广告源数据'!$1:$468,$A44,0)</f>
        <v>45.01%</v>
      </c>
      <c r="AO44">
        <f>HLOOKUP(AO$1,'复制区-每月的广告源数据'!$1:$468,$A44,0)</f>
        <v>6.5</v>
      </c>
      <c r="AP44">
        <f>HLOOKUP(AP$1,'复制区-每月的广告源数据'!$1:$468,$A44,0)</f>
        <v>2.8</v>
      </c>
      <c r="AQ44">
        <f>HLOOKUP(AQ$1,'复制区-每月的广告源数据'!$1:$468,$A44,0)</f>
        <v>44</v>
      </c>
      <c r="AR44">
        <f>HLOOKUP(AR$1,'复制区-每月的广告源数据'!$1:$468,$A44,0)</f>
        <v>77</v>
      </c>
      <c r="AS44">
        <f>HLOOKUP(AS$1,'复制区-每月的广告源数据'!$1:$468,$A44,0)</f>
        <v>149</v>
      </c>
      <c r="AT44">
        <f>HLOOKUP(AT$1,'复制区-每月的广告源数据'!$1:$468,$A44,0)</f>
        <v>6.3</v>
      </c>
      <c r="AU44">
        <f>HLOOKUP(AU$1,'复制区-每月的广告源数据'!$1:$468,$A44,0)</f>
        <v>5.5</v>
      </c>
      <c r="AV44">
        <f>HLOOKUP(AV$1,'复制区-每月的广告源数据'!$1:$468,$A44,0)</f>
        <v>5</v>
      </c>
      <c r="AW44">
        <f>HLOOKUP(AW$1,'复制区-每月的广告源数据'!$1:$468,$A44,0)</f>
        <v>151</v>
      </c>
      <c r="AX44">
        <f>HLOOKUP(AX$1,'复制区-每月的广告源数据'!$1:$468,$A44,0)</f>
        <v>1959.54</v>
      </c>
      <c r="AY44">
        <f>HLOOKUP(AY$1,'复制区-每月的广告源数据'!$1:$468,$A44,0)</f>
        <v>145</v>
      </c>
      <c r="AZ44" t="str">
        <f>HLOOKUP(AZ$1,'复制区-每月的广告源数据'!$1:$468,$A44,0)</f>
        <v>-30.09%</v>
      </c>
      <c r="BA44" t="str">
        <f>HLOOKUP(BA$1,'复制区-每月的广告源数据'!$1:$468,$A44,0)</f>
        <v>-29.44%</v>
      </c>
      <c r="BB44" t="str">
        <f>HLOOKUP(BB$1,'复制区-每月的广告源数据'!$1:$468,$A44,0)</f>
        <v>-31.28%</v>
      </c>
      <c r="BC44" t="str">
        <f>HLOOKUP(BC$1,'复制区-每月的广告源数据'!$1:$468,$A44,0)</f>
        <v>100.00%</v>
      </c>
      <c r="BD44" t="str">
        <f>HLOOKUP(BD$1,'复制区-每月的广告源数据'!$1:$468,$A44,0)</f>
        <v>100.00%</v>
      </c>
      <c r="BE44" t="str">
        <f>HLOOKUP(BE$1,'复制区-每月的广告源数据'!$1:$468,$A44,0)</f>
        <v>100.00%</v>
      </c>
      <c r="BF44">
        <f>HLOOKUP(BF$1,'复制区-每月的广告源数据'!$1:$468,$A44,0)</f>
        <v>1908.19</v>
      </c>
      <c r="BG44">
        <f>HLOOKUP(BG$1,'复制区-每月的广告源数据'!$1:$468,$A44,0)</f>
        <v>3</v>
      </c>
      <c r="BH44">
        <f>HLOOKUP(BH$1,'复制区-每月的广告源数据'!$1:$468,$A44,0)</f>
        <v>37.02</v>
      </c>
      <c r="BI44">
        <f>HLOOKUP(BI$1,'复制区-每月的广告源数据'!$1:$468,$A44,0)</f>
        <v>3</v>
      </c>
      <c r="BJ44">
        <f>HLOOKUP(BJ$1,'复制区-每月的广告源数据'!$1:$468,$A44,0)</f>
        <v>48</v>
      </c>
      <c r="BK44">
        <f>HLOOKUP(BK$1,'复制区-每月的广告源数据'!$1:$468,$A44,0)</f>
        <v>623.52</v>
      </c>
      <c r="BL44">
        <f>HLOOKUP(BL$1,'复制区-每月的广告源数据'!$1:$468,$A44,0)</f>
        <v>42</v>
      </c>
      <c r="BM44">
        <f>HLOOKUP(BM$1,'复制区-每月的广告源数据'!$1:$468,$A44,0)</f>
        <v>12.64</v>
      </c>
      <c r="BN44">
        <f>HLOOKUP(BN$1,'复制区-每月的广告源数据'!$1:$468,$A44,0)</f>
        <v>5</v>
      </c>
      <c r="BO44">
        <f>HLOOKUP(BO$1,'复制区-每月的广告源数据'!$1:$468,$A44,0)</f>
        <v>51.35</v>
      </c>
      <c r="BP44">
        <f>HLOOKUP(BP$1,'复制区-每月的广告源数据'!$1:$468,$A44,0)</f>
        <v>0</v>
      </c>
    </row>
    <row r="45" spans="1:68">
      <c r="A45">
        <v>45</v>
      </c>
      <c r="B45" t="str">
        <f>HLOOKUP(B$1,'复制区-每月的广告源数据'!$1:$468,$A45,0)</f>
        <v>创奇-US</v>
      </c>
      <c r="C45" t="str">
        <f>HLOOKUP(C$1,'复制区-每月的广告源数据'!$1:$468,$A45,0)</f>
        <v>B0GZ4SMCVJ</v>
      </c>
      <c r="D45" t="str">
        <f>HLOOKUP(D$1,'复制区-每月的广告源数据'!$1:$468,$A45,0)</f>
        <v>【CQ11825】-蓝金18岁盒子音乐贺卡-创奇</v>
      </c>
      <c r="E45" t="str">
        <f>HLOOKUP(E$1,'复制区-每月的广告源数据'!$1:$468,$A45,0)</f>
        <v>CQ11825</v>
      </c>
      <c r="F45" t="str">
        <f>HLOOKUP(F$1,'复制区-每月的广告源数据'!$1:$468,$A45,0)</f>
        <v>12.41%</v>
      </c>
      <c r="G45" t="str">
        <f>HLOOKUP(G$1,'复制区-每月的广告源数据'!$1:$468,$A45,0)</f>
        <v>CQ11825</v>
      </c>
      <c r="H45">
        <f>HLOOKUP(H$1,'复制区-每月的广告源数据'!$1:$468,$A45,0)</f>
        <v>44264</v>
      </c>
      <c r="I45">
        <f>HLOOKUP(I$1,'复制区-每月的广告源数据'!$1:$468,$A45,0)</f>
        <v>806</v>
      </c>
      <c r="J45">
        <f>HLOOKUP(J$1,'复制区-每月的广告源数据'!$1:$468,$A45,0)</f>
        <v>647.07</v>
      </c>
      <c r="K45">
        <f>HLOOKUP(K$1,'复制区-每月的广告源数据'!$1:$468,$A45,0)</f>
        <v>586.66</v>
      </c>
      <c r="L45">
        <f>HLOOKUP(L$1,'复制区-每月的广告源数据'!$1:$468,$A45,0)</f>
        <v>0</v>
      </c>
      <c r="M45">
        <f>HLOOKUP(M$1,'复制区-每月的广告源数据'!$1:$468,$A45,0)</f>
        <v>60.41</v>
      </c>
      <c r="N45">
        <f>HLOOKUP(N$1,'复制区-每月的广告源数据'!$1:$468,$A45,0)</f>
        <v>0</v>
      </c>
      <c r="O45">
        <f>HLOOKUP(O$1,'复制区-每月的广告源数据'!$1:$468,$A45,0)</f>
        <v>0</v>
      </c>
      <c r="P45">
        <f>HLOOKUP(P$1,'复制区-每月的广告源数据'!$1:$468,$A45,0)</f>
        <v>0</v>
      </c>
      <c r="Q45">
        <f>HLOOKUP(Q$1,'复制区-每月的广告源数据'!$1:$468,$A45,0)</f>
        <v>0</v>
      </c>
      <c r="R45">
        <f>HLOOKUP(R$1,'复制区-每月的广告源数据'!$1:$468,$A45,0)</f>
        <v>0</v>
      </c>
      <c r="S45" t="str">
        <f>HLOOKUP(S$1,'复制区-每月的广告源数据'!$1:$468,$A45,0)</f>
        <v/>
      </c>
      <c r="T45">
        <f>HLOOKUP(T$1,'复制区-每月的广告源数据'!$1:$468,$A45,0)</f>
        <v>1442.97</v>
      </c>
      <c r="U45">
        <f>HLOOKUP(U$1,'复制区-每月的广告源数据'!$1:$468,$A45,0)</f>
        <v>1275.09</v>
      </c>
      <c r="V45">
        <f>HLOOKUP(V$1,'复制区-每月的广告源数据'!$1:$468,$A45,0)</f>
        <v>0</v>
      </c>
      <c r="W45">
        <f>HLOOKUP(W$1,'复制区-每月的广告源数据'!$1:$468,$A45,0)</f>
        <v>167.88</v>
      </c>
      <c r="X45">
        <f>HLOOKUP(X$1,'复制区-每月的广告源数据'!$1:$468,$A45,0)</f>
        <v>0</v>
      </c>
      <c r="Y45">
        <f>HLOOKUP(Y$1,'复制区-每月的广告源数据'!$1:$468,$A45,0)</f>
        <v>100</v>
      </c>
      <c r="Z45">
        <f>HLOOKUP(Z$1,'复制区-每月的广告源数据'!$1:$468,$A45,0)</f>
        <v>88</v>
      </c>
      <c r="AA45">
        <f>HLOOKUP(AA$1,'复制区-每月的广告源数据'!$1:$468,$A45,0)</f>
        <v>0</v>
      </c>
      <c r="AB45">
        <f>HLOOKUP(AB$1,'复制区-每月的广告源数据'!$1:$468,$A45,0)</f>
        <v>12</v>
      </c>
      <c r="AC45">
        <f>HLOOKUP(AC$1,'复制区-每月的广告源数据'!$1:$468,$A45,0)</f>
        <v>0</v>
      </c>
      <c r="AD45" t="str">
        <f>HLOOKUP(AD$1,'复制区-每月的广告源数据'!$1:$468,$A45,0)</f>
        <v>68.03%</v>
      </c>
      <c r="AE45">
        <f>HLOOKUP(AE$1,'复制区-每月的广告源数据'!$1:$468,$A45,0)</f>
        <v>1391.76</v>
      </c>
      <c r="AF45">
        <f>HLOOKUP(AF$1,'复制区-每月的广告源数据'!$1:$468,$A45,0)</f>
        <v>96</v>
      </c>
      <c r="AG45" t="str">
        <f>HLOOKUP(AG$1,'复制区-每月的广告源数据'!$1:$468,$A45,0)</f>
        <v>1.82%</v>
      </c>
      <c r="AH45">
        <f>HLOOKUP(AH$1,'复制区-每月的广告源数据'!$1:$468,$A45,0)</f>
        <v>0.8</v>
      </c>
      <c r="AI45">
        <f>HLOOKUP(AI$1,'复制区-每月的广告源数据'!$1:$468,$A45,0)</f>
        <v>14.62</v>
      </c>
      <c r="AJ45">
        <f>HLOOKUP(AJ$1,'复制区-每月的广告源数据'!$1:$468,$A45,0)</f>
        <v>2.23</v>
      </c>
      <c r="AK45" t="str">
        <f>HLOOKUP(AK$1,'复制区-每月的广告源数据'!$1:$468,$A45,0)</f>
        <v>44.84%</v>
      </c>
      <c r="AL45" t="str">
        <f>HLOOKUP(AL$1,'复制区-每月的广告源数据'!$1:$468,$A45,0)</f>
        <v>30.83%</v>
      </c>
      <c r="AM45" t="str">
        <f>HLOOKUP(AM$1,'复制区-每月的广告源数据'!$1:$468,$A45,0)</f>
        <v>33.02%</v>
      </c>
      <c r="AN45" t="str">
        <f>HLOOKUP(AN$1,'复制区-每月的广告源数据'!$1:$468,$A45,0)</f>
        <v>73.62%</v>
      </c>
      <c r="AO45">
        <f>HLOOKUP(AO$1,'复制区-每月的广告源数据'!$1:$468,$A45,0)</f>
        <v>6.47</v>
      </c>
      <c r="AP45">
        <f>HLOOKUP(AP$1,'复制区-每月的广告源数据'!$1:$468,$A45,0)</f>
        <v>4.31</v>
      </c>
      <c r="AQ45">
        <f>HLOOKUP(AQ$1,'复制区-每月的广告源数据'!$1:$468,$A45,0)</f>
        <v>38</v>
      </c>
      <c r="AR45">
        <f>HLOOKUP(AR$1,'复制区-每月的广告源数据'!$1:$468,$A45,0)</f>
        <v>71</v>
      </c>
      <c r="AS45">
        <f>HLOOKUP(AS$1,'复制区-每月的广告源数据'!$1:$468,$A45,0)</f>
        <v>149</v>
      </c>
      <c r="AT45">
        <f>HLOOKUP(AT$1,'复制区-每月的广告源数据'!$1:$468,$A45,0)</f>
        <v>5.4</v>
      </c>
      <c r="AU45">
        <f>HLOOKUP(AU$1,'复制区-每月的广告源数据'!$1:$468,$A45,0)</f>
        <v>5.1</v>
      </c>
      <c r="AV45">
        <f>HLOOKUP(AV$1,'复制区-每月的广告源数据'!$1:$468,$A45,0)</f>
        <v>5</v>
      </c>
      <c r="AW45">
        <f>HLOOKUP(AW$1,'复制区-每月的广告源数据'!$1:$468,$A45,0)</f>
        <v>150</v>
      </c>
      <c r="AX45">
        <f>HLOOKUP(AX$1,'复制区-每月的广告源数据'!$1:$468,$A45,0)</f>
        <v>2098.5</v>
      </c>
      <c r="AY45">
        <f>HLOOKUP(AY$1,'复制区-每月的广告源数据'!$1:$468,$A45,0)</f>
        <v>147</v>
      </c>
      <c r="AZ45" t="str">
        <f>HLOOKUP(AZ$1,'复制区-每月的广告源数据'!$1:$468,$A45,0)</f>
        <v>26.05%</v>
      </c>
      <c r="BA45" t="str">
        <f>HLOOKUP(BA$1,'复制区-每月的广告源数据'!$1:$468,$A45,0)</f>
        <v>26.21%</v>
      </c>
      <c r="BB45" t="str">
        <f>HLOOKUP(BB$1,'复制区-每月的广告源数据'!$1:$468,$A45,0)</f>
        <v>24.58%</v>
      </c>
      <c r="BC45" t="str">
        <f>HLOOKUP(BC$1,'复制区-每月的广告源数据'!$1:$468,$A45,0)</f>
        <v>100.00%</v>
      </c>
      <c r="BD45" t="str">
        <f>HLOOKUP(BD$1,'复制区-每月的广告源数据'!$1:$468,$A45,0)</f>
        <v>100.00%</v>
      </c>
      <c r="BE45" t="str">
        <f>HLOOKUP(BE$1,'复制区-每月的广告源数据'!$1:$468,$A45,0)</f>
        <v>100.00%</v>
      </c>
      <c r="BF45">
        <f>HLOOKUP(BF$1,'复制区-每月的广告源数据'!$1:$468,$A45,0)</f>
        <v>1959.9</v>
      </c>
      <c r="BG45">
        <f>HLOOKUP(BG$1,'复制区-每月的广告源数据'!$1:$468,$A45,0)</f>
        <v>0</v>
      </c>
      <c r="BH45">
        <f>HLOOKUP(BH$1,'复制区-每月的广告源数据'!$1:$468,$A45,0)</f>
        <v>0</v>
      </c>
      <c r="BI45">
        <f>HLOOKUP(BI$1,'复制区-每月的广告源数据'!$1:$468,$A45,0)</f>
        <v>0</v>
      </c>
      <c r="BJ45">
        <f>HLOOKUP(BJ$1,'复制区-每月的广告源数据'!$1:$468,$A45,0)</f>
        <v>99</v>
      </c>
      <c r="BK45">
        <f>HLOOKUP(BK$1,'复制区-每月的广告源数据'!$1:$468,$A45,0)</f>
        <v>1385.01</v>
      </c>
      <c r="BL45">
        <f>HLOOKUP(BL$1,'复制区-每月的广告源数据'!$1:$468,$A45,0)</f>
        <v>96</v>
      </c>
      <c r="BM45">
        <f>HLOOKUP(BM$1,'复制区-每月的广告源数据'!$1:$468,$A45,0)</f>
        <v>13.07</v>
      </c>
      <c r="BN45">
        <f>HLOOKUP(BN$1,'复制区-每月的广告源数据'!$1:$468,$A45,0)</f>
        <v>5</v>
      </c>
      <c r="BO45">
        <f>HLOOKUP(BO$1,'复制区-每月的广告源数据'!$1:$468,$A45,0)</f>
        <v>138.6</v>
      </c>
      <c r="BP45">
        <f>HLOOKUP(BP$1,'复制区-每月的广告源数据'!$1:$468,$A45,0)</f>
        <v>0</v>
      </c>
    </row>
    <row r="46" spans="1:68">
      <c r="A46">
        <v>46</v>
      </c>
      <c r="B46" t="str">
        <f>HLOOKUP(B$1,'复制区-每月的广告源数据'!$1:$468,$A46,0)</f>
        <v>创奇-US</v>
      </c>
      <c r="C46" t="str">
        <f>HLOOKUP(C$1,'复制区-每月的广告源数据'!$1:$468,$A46,0)</f>
        <v>B0GX6MLKVB</v>
      </c>
      <c r="D46" t="str">
        <f>HLOOKUP(D$1,'复制区-每月的广告源数据'!$1:$468,$A46,0)</f>
        <v>【CQ11809】-ET-金粉11岁盒子音乐贺卡-创奇</v>
      </c>
      <c r="E46" t="str">
        <f>HLOOKUP(E$1,'复制区-每月的广告源数据'!$1:$468,$A46,0)</f>
        <v>CQ11809</v>
      </c>
      <c r="F46" t="str">
        <f>HLOOKUP(F$1,'复制区-每月的广告源数据'!$1:$468,$A46,0)</f>
        <v>15.97%</v>
      </c>
      <c r="G46" t="str">
        <f>HLOOKUP(G$1,'复制区-每月的广告源数据'!$1:$468,$A46,0)</f>
        <v>CQ11809</v>
      </c>
      <c r="H46">
        <f>HLOOKUP(H$1,'复制区-每月的广告源数据'!$1:$468,$A46,0)</f>
        <v>65565</v>
      </c>
      <c r="I46">
        <f>HLOOKUP(I$1,'复制区-每月的广告源数据'!$1:$468,$A46,0)</f>
        <v>626</v>
      </c>
      <c r="J46">
        <f>HLOOKUP(J$1,'复制区-每月的广告源数据'!$1:$468,$A46,0)</f>
        <v>472.21</v>
      </c>
      <c r="K46">
        <f>HLOOKUP(K$1,'复制区-每月的广告源数据'!$1:$468,$A46,0)</f>
        <v>447.52</v>
      </c>
      <c r="L46">
        <f>HLOOKUP(L$1,'复制区-每月的广告源数据'!$1:$468,$A46,0)</f>
        <v>0</v>
      </c>
      <c r="M46">
        <f>HLOOKUP(M$1,'复制区-每月的广告源数据'!$1:$468,$A46,0)</f>
        <v>24.69</v>
      </c>
      <c r="N46">
        <f>HLOOKUP(N$1,'复制区-每月的广告源数据'!$1:$468,$A46,0)</f>
        <v>0</v>
      </c>
      <c r="O46">
        <f>HLOOKUP(O$1,'复制区-每月的广告源数据'!$1:$468,$A46,0)</f>
        <v>0</v>
      </c>
      <c r="P46">
        <f>HLOOKUP(P$1,'复制区-每月的广告源数据'!$1:$468,$A46,0)</f>
        <v>0</v>
      </c>
      <c r="Q46">
        <f>HLOOKUP(Q$1,'复制区-每月的广告源数据'!$1:$468,$A46,0)</f>
        <v>0</v>
      </c>
      <c r="R46">
        <f>HLOOKUP(R$1,'复制区-每月的广告源数据'!$1:$468,$A46,0)</f>
        <v>0</v>
      </c>
      <c r="S46" t="str">
        <f>HLOOKUP(S$1,'复制区-每月的广告源数据'!$1:$468,$A46,0)</f>
        <v/>
      </c>
      <c r="T46">
        <f>HLOOKUP(T$1,'复制区-每月的广告源数据'!$1:$468,$A46,0)</f>
        <v>1398</v>
      </c>
      <c r="U46">
        <f>HLOOKUP(U$1,'复制区-每月的广告源数据'!$1:$468,$A46,0)</f>
        <v>1300.07</v>
      </c>
      <c r="V46">
        <f>HLOOKUP(V$1,'复制区-每月的广告源数据'!$1:$468,$A46,0)</f>
        <v>0</v>
      </c>
      <c r="W46">
        <f>HLOOKUP(W$1,'复制区-每月的广告源数据'!$1:$468,$A46,0)</f>
        <v>97.93</v>
      </c>
      <c r="X46">
        <f>HLOOKUP(X$1,'复制区-每月的广告源数据'!$1:$468,$A46,0)</f>
        <v>0</v>
      </c>
      <c r="Y46">
        <f>HLOOKUP(Y$1,'复制区-每月的广告源数据'!$1:$468,$A46,0)</f>
        <v>100</v>
      </c>
      <c r="Z46">
        <f>HLOOKUP(Z$1,'复制区-每月的广告源数据'!$1:$468,$A46,0)</f>
        <v>92</v>
      </c>
      <c r="AA46">
        <f>HLOOKUP(AA$1,'复制区-每月的广告源数据'!$1:$468,$A46,0)</f>
        <v>0</v>
      </c>
      <c r="AB46">
        <f>HLOOKUP(AB$1,'复制区-每月的广告源数据'!$1:$468,$A46,0)</f>
        <v>8</v>
      </c>
      <c r="AC46">
        <f>HLOOKUP(AC$1,'复制区-每月的广告源数据'!$1:$468,$A46,0)</f>
        <v>0</v>
      </c>
      <c r="AD46" t="str">
        <f>HLOOKUP(AD$1,'复制区-每月的广告源数据'!$1:$468,$A46,0)</f>
        <v>68.97%</v>
      </c>
      <c r="AE46">
        <f>HLOOKUP(AE$1,'复制区-每月的广告源数据'!$1:$468,$A46,0)</f>
        <v>1343.04</v>
      </c>
      <c r="AF46">
        <f>HLOOKUP(AF$1,'复制区-每月的广告源数据'!$1:$468,$A46,0)</f>
        <v>96</v>
      </c>
      <c r="AG46" t="str">
        <f>HLOOKUP(AG$1,'复制区-每月的广告源数据'!$1:$468,$A46,0)</f>
        <v>0.95%</v>
      </c>
      <c r="AH46">
        <f>HLOOKUP(AH$1,'复制区-每月的广告源数据'!$1:$468,$A46,0)</f>
        <v>0.75</v>
      </c>
      <c r="AI46">
        <f>HLOOKUP(AI$1,'复制区-每月的广告源数据'!$1:$468,$A46,0)</f>
        <v>7.2</v>
      </c>
      <c r="AJ46">
        <f>HLOOKUP(AJ$1,'复制区-每月的广告源数据'!$1:$468,$A46,0)</f>
        <v>2.96</v>
      </c>
      <c r="AK46" t="str">
        <f>HLOOKUP(AK$1,'复制区-每月的广告源数据'!$1:$468,$A46,0)</f>
        <v>33.78%</v>
      </c>
      <c r="AL46" t="str">
        <f>HLOOKUP(AL$1,'复制区-每月的广告源数据'!$1:$468,$A46,0)</f>
        <v>23.28%</v>
      </c>
      <c r="AM46" t="str">
        <f>HLOOKUP(AM$1,'复制区-每月的广告源数据'!$1:$468,$A46,0)</f>
        <v>24.05%</v>
      </c>
      <c r="AN46" t="str">
        <f>HLOOKUP(AN$1,'复制区-每月的广告源数据'!$1:$468,$A46,0)</f>
        <v>71.20%</v>
      </c>
      <c r="AO46">
        <f>HLOOKUP(AO$1,'复制区-每月的广告源数据'!$1:$468,$A46,0)</f>
        <v>4.72</v>
      </c>
      <c r="AP46">
        <f>HLOOKUP(AP$1,'复制区-每月的广告源数据'!$1:$468,$A46,0)</f>
        <v>3.23</v>
      </c>
      <c r="AQ46">
        <f>HLOOKUP(AQ$1,'复制区-每月的广告源数据'!$1:$468,$A46,0)</f>
        <v>35</v>
      </c>
      <c r="AR46">
        <f>HLOOKUP(AR$1,'复制区-每月的广告源数据'!$1:$468,$A46,0)</f>
        <v>74</v>
      </c>
      <c r="AS46">
        <f>HLOOKUP(AS$1,'复制区-每月的广告源数据'!$1:$468,$A46,0)</f>
        <v>147</v>
      </c>
      <c r="AT46">
        <f>HLOOKUP(AT$1,'复制区-每月的广告源数据'!$1:$468,$A46,0)</f>
        <v>5</v>
      </c>
      <c r="AU46">
        <f>HLOOKUP(AU$1,'复制区-每月的广告源数据'!$1:$468,$A46,0)</f>
        <v>5.3</v>
      </c>
      <c r="AV46">
        <f>HLOOKUP(AV$1,'复制区-每月的广告源数据'!$1:$468,$A46,0)</f>
        <v>4.9</v>
      </c>
      <c r="AW46">
        <f>HLOOKUP(AW$1,'复制区-每月的广告源数据'!$1:$468,$A46,0)</f>
        <v>146</v>
      </c>
      <c r="AX46">
        <f>HLOOKUP(AX$1,'复制区-每月的广告源数据'!$1:$468,$A46,0)</f>
        <v>2028.55</v>
      </c>
      <c r="AY46">
        <f>HLOOKUP(AY$1,'复制区-每月的广告源数据'!$1:$468,$A46,0)</f>
        <v>145</v>
      </c>
      <c r="AZ46" t="str">
        <f>HLOOKUP(AZ$1,'复制区-每月的广告源数据'!$1:$468,$A46,0)</f>
        <v>8.96%</v>
      </c>
      <c r="BA46" t="str">
        <f>HLOOKUP(BA$1,'复制区-每月的广告源数据'!$1:$468,$A46,0)</f>
        <v>8.37%</v>
      </c>
      <c r="BB46" t="str">
        <f>HLOOKUP(BB$1,'复制区-每月的广告源数据'!$1:$468,$A46,0)</f>
        <v>10.69%</v>
      </c>
      <c r="BC46" t="str">
        <f>HLOOKUP(BC$1,'复制区-每月的广告源数据'!$1:$468,$A46,0)</f>
        <v>100.00%</v>
      </c>
      <c r="BD46" t="str">
        <f>HLOOKUP(BD$1,'复制区-每月的广告源数据'!$1:$468,$A46,0)</f>
        <v>100.00%</v>
      </c>
      <c r="BE46" t="str">
        <f>HLOOKUP(BE$1,'复制区-每月的广告源数据'!$1:$468,$A46,0)</f>
        <v>100.00%</v>
      </c>
      <c r="BF46">
        <f>HLOOKUP(BF$1,'复制区-每月的广告源数据'!$1:$468,$A46,0)</f>
        <v>1963.45</v>
      </c>
      <c r="BG46">
        <f>HLOOKUP(BG$1,'复制区-每月的广告源数据'!$1:$468,$A46,0)</f>
        <v>0</v>
      </c>
      <c r="BH46">
        <f>HLOOKUP(BH$1,'复制区-每月的广告源数据'!$1:$468,$A46,0)</f>
        <v>0</v>
      </c>
      <c r="BI46">
        <f>HLOOKUP(BI$1,'复制区-每月的广告源数据'!$1:$468,$A46,0)</f>
        <v>0</v>
      </c>
      <c r="BJ46">
        <f>HLOOKUP(BJ$1,'复制区-每月的广告源数据'!$1:$468,$A46,0)</f>
        <v>48</v>
      </c>
      <c r="BK46">
        <f>HLOOKUP(BK$1,'复制区-每月的广告源数据'!$1:$468,$A46,0)</f>
        <v>671.52</v>
      </c>
      <c r="BL46">
        <f>HLOOKUP(BL$1,'复制区-每月的广告源数据'!$1:$468,$A46,0)</f>
        <v>47</v>
      </c>
      <c r="BM46">
        <f>HLOOKUP(BM$1,'复制区-每月的广告源数据'!$1:$468,$A46,0)</f>
        <v>13.45</v>
      </c>
      <c r="BN46">
        <f>HLOOKUP(BN$1,'复制区-每月的广告源数据'!$1:$468,$A46,0)</f>
        <v>4.9</v>
      </c>
      <c r="BO46">
        <f>HLOOKUP(BO$1,'复制区-每月的广告源数据'!$1:$468,$A46,0)</f>
        <v>65.1</v>
      </c>
      <c r="BP46">
        <f>HLOOKUP(BP$1,'复制区-每月的广告源数据'!$1:$468,$A46,0)</f>
        <v>0</v>
      </c>
    </row>
    <row r="47" spans="1:68">
      <c r="A47">
        <v>47</v>
      </c>
      <c r="B47" t="str">
        <f>HLOOKUP(B$1,'复制区-每月的广告源数据'!$1:$468,$A47,0)</f>
        <v>创奇-US</v>
      </c>
      <c r="C47" t="str">
        <f>HLOOKUP(C$1,'复制区-每月的广告源数据'!$1:$468,$A47,0)</f>
        <v>B0DT9F6M2Z</v>
      </c>
      <c r="D47" t="str">
        <f>HLOOKUP(D$1,'复制区-每月的广告源数据'!$1:$468,$A47,0)</f>
        <v>2026-【CQ11678】-玫瑰金50岁年份灯饰门联-创奇</v>
      </c>
      <c r="E47" t="str">
        <f>HLOOKUP(E$1,'复制区-每月的广告源数据'!$1:$468,$A47,0)</f>
        <v>CQ11678</v>
      </c>
      <c r="F47" t="str">
        <f>HLOOKUP(F$1,'复制区-每月的广告源数据'!$1:$468,$A47,0)</f>
        <v>14.80%</v>
      </c>
      <c r="G47" t="str">
        <f>HLOOKUP(G$1,'复制区-每月的广告源数据'!$1:$468,$A47,0)</f>
        <v>CQ11678</v>
      </c>
      <c r="H47">
        <f>HLOOKUP(H$1,'复制区-每月的广告源数据'!$1:$468,$A47,0)</f>
        <v>57625</v>
      </c>
      <c r="I47">
        <f>HLOOKUP(I$1,'复制区-每月的广告源数据'!$1:$468,$A47,0)</f>
        <v>473</v>
      </c>
      <c r="J47">
        <f>HLOOKUP(J$1,'复制区-每月的广告源数据'!$1:$468,$A47,0)</f>
        <v>334.49</v>
      </c>
      <c r="K47">
        <f>HLOOKUP(K$1,'复制区-每月的广告源数据'!$1:$468,$A47,0)</f>
        <v>334.49</v>
      </c>
      <c r="L47">
        <f>HLOOKUP(L$1,'复制区-每月的广告源数据'!$1:$468,$A47,0)</f>
        <v>0</v>
      </c>
      <c r="M47">
        <f>HLOOKUP(M$1,'复制区-每月的广告源数据'!$1:$468,$A47,0)</f>
        <v>0</v>
      </c>
      <c r="N47">
        <f>HLOOKUP(N$1,'复制区-每月的广告源数据'!$1:$468,$A47,0)</f>
        <v>0</v>
      </c>
      <c r="O47">
        <f>HLOOKUP(O$1,'复制区-每月的广告源数据'!$1:$468,$A47,0)</f>
        <v>0</v>
      </c>
      <c r="P47">
        <f>HLOOKUP(P$1,'复制区-每月的广告源数据'!$1:$468,$A47,0)</f>
        <v>0</v>
      </c>
      <c r="Q47">
        <f>HLOOKUP(Q$1,'复制区-每月的广告源数据'!$1:$468,$A47,0)</f>
        <v>0</v>
      </c>
      <c r="R47">
        <f>HLOOKUP(R$1,'复制区-每月的广告源数据'!$1:$468,$A47,0)</f>
        <v>0</v>
      </c>
      <c r="S47" t="str">
        <f>HLOOKUP(S$1,'复制区-每月的广告源数据'!$1:$468,$A47,0)</f>
        <v/>
      </c>
      <c r="T47">
        <f>HLOOKUP(T$1,'复制区-每月的广告源数据'!$1:$468,$A47,0)</f>
        <v>1016.28</v>
      </c>
      <c r="U47">
        <f>HLOOKUP(U$1,'复制区-每月的广告源数据'!$1:$468,$A47,0)</f>
        <v>1016.28</v>
      </c>
      <c r="V47">
        <f>HLOOKUP(V$1,'复制区-每月的广告源数据'!$1:$468,$A47,0)</f>
        <v>0</v>
      </c>
      <c r="W47">
        <f>HLOOKUP(W$1,'复制区-每月的广告源数据'!$1:$468,$A47,0)</f>
        <v>0</v>
      </c>
      <c r="X47">
        <f>HLOOKUP(X$1,'复制区-每月的广告源数据'!$1:$468,$A47,0)</f>
        <v>0</v>
      </c>
      <c r="Y47">
        <f>HLOOKUP(Y$1,'复制区-每月的广告源数据'!$1:$468,$A47,0)</f>
        <v>70</v>
      </c>
      <c r="Z47">
        <f>HLOOKUP(Z$1,'复制区-每月的广告源数据'!$1:$468,$A47,0)</f>
        <v>70</v>
      </c>
      <c r="AA47">
        <f>HLOOKUP(AA$1,'复制区-每月的广告源数据'!$1:$468,$A47,0)</f>
        <v>0</v>
      </c>
      <c r="AB47">
        <f>HLOOKUP(AB$1,'复制区-每月的广告源数据'!$1:$468,$A47,0)</f>
        <v>0</v>
      </c>
      <c r="AC47">
        <f>HLOOKUP(AC$1,'复制区-每月的广告源数据'!$1:$468,$A47,0)</f>
        <v>0</v>
      </c>
      <c r="AD47" t="str">
        <f>HLOOKUP(AD$1,'复制区-每月的广告源数据'!$1:$468,$A47,0)</f>
        <v>50.00%</v>
      </c>
      <c r="AE47">
        <f>HLOOKUP(AE$1,'复制区-每月的广告源数据'!$1:$468,$A47,0)</f>
        <v>881.37</v>
      </c>
      <c r="AF47">
        <f>HLOOKUP(AF$1,'复制区-每月的广告源数据'!$1:$468,$A47,0)</f>
        <v>61</v>
      </c>
      <c r="AG47" t="str">
        <f>HLOOKUP(AG$1,'复制区-每月的广告源数据'!$1:$468,$A47,0)</f>
        <v>0.82%</v>
      </c>
      <c r="AH47">
        <f>HLOOKUP(AH$1,'复制区-每月的广告源数据'!$1:$468,$A47,0)</f>
        <v>0.71</v>
      </c>
      <c r="AI47">
        <f>HLOOKUP(AI$1,'复制区-每月的广告源数据'!$1:$468,$A47,0)</f>
        <v>5.8</v>
      </c>
      <c r="AJ47">
        <f>HLOOKUP(AJ$1,'复制区-每月的广告源数据'!$1:$468,$A47,0)</f>
        <v>3.04</v>
      </c>
      <c r="AK47" t="str">
        <f>HLOOKUP(AK$1,'复制区-每月的广告源数据'!$1:$468,$A47,0)</f>
        <v>32.91%</v>
      </c>
      <c r="AL47" t="str">
        <f>HLOOKUP(AL$1,'复制区-每月的广告源数据'!$1:$468,$A47,0)</f>
        <v>16.85%</v>
      </c>
      <c r="AM47" t="str">
        <f>HLOOKUP(AM$1,'复制区-每月的广告源数据'!$1:$468,$A47,0)</f>
        <v>16.96%</v>
      </c>
      <c r="AN47" t="str">
        <f>HLOOKUP(AN$1,'复制区-每月的广告源数据'!$1:$468,$A47,0)</f>
        <v>51.54%</v>
      </c>
      <c r="AO47">
        <f>HLOOKUP(AO$1,'复制区-每月的广告源数据'!$1:$468,$A47,0)</f>
        <v>4.78</v>
      </c>
      <c r="AP47">
        <f>HLOOKUP(AP$1,'复制区-每月的广告源数据'!$1:$468,$A47,0)</f>
        <v>2.36</v>
      </c>
      <c r="AQ47">
        <f>HLOOKUP(AQ$1,'复制区-每月的广告源数据'!$1:$468,$A47,0)</f>
        <v>41</v>
      </c>
      <c r="AR47">
        <f>HLOOKUP(AR$1,'复制区-每月的广告源数据'!$1:$468,$A47,0)</f>
        <v>71</v>
      </c>
      <c r="AS47">
        <f>HLOOKUP(AS$1,'复制区-每月的广告源数据'!$1:$468,$A47,0)</f>
        <v>145</v>
      </c>
      <c r="AT47">
        <f>HLOOKUP(AT$1,'复制区-每月的广告源数据'!$1:$468,$A47,0)</f>
        <v>5.9</v>
      </c>
      <c r="AU47">
        <f>HLOOKUP(AU$1,'复制区-每月的广告源数据'!$1:$468,$A47,0)</f>
        <v>5.1</v>
      </c>
      <c r="AV47">
        <f>HLOOKUP(AV$1,'复制区-每月的广告源数据'!$1:$468,$A47,0)</f>
        <v>4.8</v>
      </c>
      <c r="AW47">
        <f>HLOOKUP(AW$1,'复制区-每月的广告源数据'!$1:$468,$A47,0)</f>
        <v>142</v>
      </c>
      <c r="AX47">
        <f>HLOOKUP(AX$1,'复制区-每月的广告源数据'!$1:$468,$A47,0)</f>
        <v>1985.18</v>
      </c>
      <c r="AY47">
        <f>HLOOKUP(AY$1,'复制区-每月的广告源数据'!$1:$468,$A47,0)</f>
        <v>140</v>
      </c>
      <c r="AZ47" t="str">
        <f>HLOOKUP(AZ$1,'复制区-每月的广告源数据'!$1:$468,$A47,0)</f>
        <v>31.48%</v>
      </c>
      <c r="BA47" t="str">
        <f>HLOOKUP(BA$1,'复制区-每月的广告源数据'!$1:$468,$A47,0)</f>
        <v>31.57%</v>
      </c>
      <c r="BB47" t="str">
        <f>HLOOKUP(BB$1,'复制区-每月的广告源数据'!$1:$468,$A47,0)</f>
        <v>30.84%</v>
      </c>
      <c r="BC47" t="str">
        <f>HLOOKUP(BC$1,'复制区-每月的广告源数据'!$1:$468,$A47,0)</f>
        <v>100.00%</v>
      </c>
      <c r="BD47" t="str">
        <f>HLOOKUP(BD$1,'复制区-每月的广告源数据'!$1:$468,$A47,0)</f>
        <v>100.00%</v>
      </c>
      <c r="BE47" t="str">
        <f>HLOOKUP(BE$1,'复制区-每月的广告源数据'!$1:$468,$A47,0)</f>
        <v>100.00%</v>
      </c>
      <c r="BF47">
        <f>HLOOKUP(BF$1,'复制区-每月的广告源数据'!$1:$468,$A47,0)</f>
        <v>1971.87</v>
      </c>
      <c r="BG47">
        <f>HLOOKUP(BG$1,'复制区-每月的广告源数据'!$1:$468,$A47,0)</f>
        <v>2</v>
      </c>
      <c r="BH47">
        <f>HLOOKUP(BH$1,'复制区-每月的广告源数据'!$1:$468,$A47,0)</f>
        <v>26.58</v>
      </c>
      <c r="BI47">
        <f>HLOOKUP(BI$1,'复制区-每月的广告源数据'!$1:$468,$A47,0)</f>
        <v>2</v>
      </c>
      <c r="BJ47">
        <f>HLOOKUP(BJ$1,'复制区-每月的广告源数据'!$1:$468,$A47,0)</f>
        <v>19</v>
      </c>
      <c r="BK47">
        <f>HLOOKUP(BK$1,'复制区-每月的广告源数据'!$1:$468,$A47,0)</f>
        <v>265.81</v>
      </c>
      <c r="BL47">
        <f>HLOOKUP(BL$1,'复制区-每月的广告源数据'!$1:$468,$A47,0)</f>
        <v>17</v>
      </c>
      <c r="BM47">
        <f>HLOOKUP(BM$1,'复制区-每月的广告源数据'!$1:$468,$A47,0)</f>
        <v>13.89</v>
      </c>
      <c r="BN47">
        <f>HLOOKUP(BN$1,'复制区-每月的广告源数据'!$1:$468,$A47,0)</f>
        <v>4.7</v>
      </c>
      <c r="BO47">
        <f>HLOOKUP(BO$1,'复制区-每月的广告源数据'!$1:$468,$A47,0)</f>
        <v>13.31</v>
      </c>
      <c r="BP47">
        <f>HLOOKUP(BP$1,'复制区-每月的广告源数据'!$1:$468,$A47,0)</f>
        <v>0</v>
      </c>
    </row>
    <row r="48" spans="1:68">
      <c r="A48">
        <v>48</v>
      </c>
      <c r="B48" t="str">
        <f>HLOOKUP(B$1,'复制区-每月的广告源数据'!$1:$468,$A48,0)</f>
        <v>创奇-US</v>
      </c>
      <c r="C48" t="str">
        <f>HLOOKUP(C$1,'复制区-每月的广告源数据'!$1:$468,$A48,0)</f>
        <v>B0GVLN6NKB</v>
      </c>
      <c r="D48" t="str">
        <f>HLOOKUP(D$1,'复制区-每月的广告源数据'!$1:$468,$A48,0)</f>
        <v>【CQ11798】-ET-黑色10岁兄弟照片横幅-创奇</v>
      </c>
      <c r="E48" t="str">
        <f>HLOOKUP(E$1,'复制区-每月的广告源数据'!$1:$468,$A48,0)</f>
        <v>CQ11798</v>
      </c>
      <c r="F48" t="str">
        <f>HLOOKUP(F$1,'复制区-每月的广告源数据'!$1:$468,$A48,0)</f>
        <v>12.84%</v>
      </c>
      <c r="G48" t="str">
        <f>HLOOKUP(G$1,'复制区-每月的广告源数据'!$1:$468,$A48,0)</f>
        <v>CQ11798</v>
      </c>
      <c r="H48">
        <f>HLOOKUP(H$1,'复制区-每月的广告源数据'!$1:$468,$A48,0)</f>
        <v>66220</v>
      </c>
      <c r="I48">
        <f>HLOOKUP(I$1,'复制区-每月的广告源数据'!$1:$468,$A48,0)</f>
        <v>592</v>
      </c>
      <c r="J48">
        <f>HLOOKUP(J$1,'复制区-每月的广告源数据'!$1:$468,$A48,0)</f>
        <v>417</v>
      </c>
      <c r="K48">
        <f>HLOOKUP(K$1,'复制区-每月的广告源数据'!$1:$468,$A48,0)</f>
        <v>391.41</v>
      </c>
      <c r="L48">
        <f>HLOOKUP(L$1,'复制区-每月的广告源数据'!$1:$468,$A48,0)</f>
        <v>0</v>
      </c>
      <c r="M48">
        <f>HLOOKUP(M$1,'复制区-每月的广告源数据'!$1:$468,$A48,0)</f>
        <v>25.59</v>
      </c>
      <c r="N48">
        <f>HLOOKUP(N$1,'复制区-每月的广告源数据'!$1:$468,$A48,0)</f>
        <v>0</v>
      </c>
      <c r="O48">
        <f>HLOOKUP(O$1,'复制区-每月的广告源数据'!$1:$468,$A48,0)</f>
        <v>0</v>
      </c>
      <c r="P48">
        <f>HLOOKUP(P$1,'复制区-每月的广告源数据'!$1:$468,$A48,0)</f>
        <v>0</v>
      </c>
      <c r="Q48">
        <f>HLOOKUP(Q$1,'复制区-每月的广告源数据'!$1:$468,$A48,0)</f>
        <v>0</v>
      </c>
      <c r="R48">
        <f>HLOOKUP(R$1,'复制区-每月的广告源数据'!$1:$468,$A48,0)</f>
        <v>0</v>
      </c>
      <c r="S48" t="str">
        <f>HLOOKUP(S$1,'复制区-每月的广告源数据'!$1:$468,$A48,0)</f>
        <v/>
      </c>
      <c r="T48">
        <f>HLOOKUP(T$1,'复制区-每月的广告源数据'!$1:$468,$A48,0)</f>
        <v>930.63</v>
      </c>
      <c r="U48">
        <f>HLOOKUP(U$1,'复制区-每月的广告源数据'!$1:$468,$A48,0)</f>
        <v>846.7</v>
      </c>
      <c r="V48">
        <f>HLOOKUP(V$1,'复制区-每月的广告源数据'!$1:$468,$A48,0)</f>
        <v>0</v>
      </c>
      <c r="W48">
        <f>HLOOKUP(W$1,'复制区-每月的广告源数据'!$1:$468,$A48,0)</f>
        <v>83.93</v>
      </c>
      <c r="X48">
        <f>HLOOKUP(X$1,'复制区-每月的广告源数据'!$1:$468,$A48,0)</f>
        <v>0</v>
      </c>
      <c r="Y48">
        <f>HLOOKUP(Y$1,'复制区-每月的广告源数据'!$1:$468,$A48,0)</f>
        <v>76</v>
      </c>
      <c r="Z48">
        <f>HLOOKUP(Z$1,'复制区-每月的广告源数据'!$1:$468,$A48,0)</f>
        <v>69</v>
      </c>
      <c r="AA48">
        <f>HLOOKUP(AA$1,'复制区-每月的广告源数据'!$1:$468,$A48,0)</f>
        <v>0</v>
      </c>
      <c r="AB48">
        <f>HLOOKUP(AB$1,'复制区-每月的广告源数据'!$1:$468,$A48,0)</f>
        <v>7</v>
      </c>
      <c r="AC48">
        <f>HLOOKUP(AC$1,'复制区-每月的广告源数据'!$1:$468,$A48,0)</f>
        <v>0</v>
      </c>
      <c r="AD48" t="str">
        <f>HLOOKUP(AD$1,'复制区-每月的广告源数据'!$1:$468,$A48,0)</f>
        <v>54.68%</v>
      </c>
      <c r="AE48">
        <f>HLOOKUP(AE$1,'复制区-每月的广告源数据'!$1:$468,$A48,0)</f>
        <v>838.7</v>
      </c>
      <c r="AF48">
        <f>HLOOKUP(AF$1,'复制区-每月的广告源数据'!$1:$468,$A48,0)</f>
        <v>69</v>
      </c>
      <c r="AG48" t="str">
        <f>HLOOKUP(AG$1,'复制区-每月的广告源数据'!$1:$468,$A48,0)</f>
        <v>0.89%</v>
      </c>
      <c r="AH48">
        <f>HLOOKUP(AH$1,'复制区-每月的广告源数据'!$1:$468,$A48,0)</f>
        <v>0.7</v>
      </c>
      <c r="AI48">
        <f>HLOOKUP(AI$1,'复制区-每月的广告源数据'!$1:$468,$A48,0)</f>
        <v>6.3</v>
      </c>
      <c r="AJ48">
        <f>HLOOKUP(AJ$1,'复制区-每月的广告源数据'!$1:$468,$A48,0)</f>
        <v>2.23</v>
      </c>
      <c r="AK48" t="str">
        <f>HLOOKUP(AK$1,'复制区-每月的广告源数据'!$1:$468,$A48,0)</f>
        <v>44.81%</v>
      </c>
      <c r="AL48" t="str">
        <f>HLOOKUP(AL$1,'复制区-每月的广告源数据'!$1:$468,$A48,0)</f>
        <v>24.85%</v>
      </c>
      <c r="AM48" t="str">
        <f>HLOOKUP(AM$1,'复制区-每月的广告源数据'!$1:$468,$A48,0)</f>
        <v>24.89%</v>
      </c>
      <c r="AN48" t="str">
        <f>HLOOKUP(AN$1,'复制区-每月的广告源数据'!$1:$468,$A48,0)</f>
        <v>55.54%</v>
      </c>
      <c r="AO48">
        <f>HLOOKUP(AO$1,'复制区-每月的广告源数据'!$1:$468,$A48,0)</f>
        <v>5.49</v>
      </c>
      <c r="AP48">
        <f>HLOOKUP(AP$1,'复制区-每月的广告源数据'!$1:$468,$A48,0)</f>
        <v>2.96</v>
      </c>
      <c r="AQ48">
        <f>HLOOKUP(AQ$1,'复制区-每月的广告源数据'!$1:$468,$A48,0)</f>
        <v>29</v>
      </c>
      <c r="AR48">
        <f>HLOOKUP(AR$1,'复制区-每月的广告源数据'!$1:$468,$A48,0)</f>
        <v>51</v>
      </c>
      <c r="AS48">
        <f>HLOOKUP(AS$1,'复制区-每月的广告源数据'!$1:$468,$A48,0)</f>
        <v>143</v>
      </c>
      <c r="AT48">
        <f>HLOOKUP(AT$1,'复制区-每月的广告源数据'!$1:$468,$A48,0)</f>
        <v>4.1</v>
      </c>
      <c r="AU48">
        <f>HLOOKUP(AU$1,'复制区-每月的广告源数据'!$1:$468,$A48,0)</f>
        <v>3.6</v>
      </c>
      <c r="AV48">
        <f>HLOOKUP(AV$1,'复制区-每月的广告源数据'!$1:$468,$A48,0)</f>
        <v>4.8</v>
      </c>
      <c r="AW48">
        <f>HLOOKUP(AW$1,'复制区-每月的广告源数据'!$1:$468,$A48,0)</f>
        <v>141</v>
      </c>
      <c r="AX48">
        <f>HLOOKUP(AX$1,'复制区-每月的广告源数据'!$1:$468,$A48,0)</f>
        <v>1678</v>
      </c>
      <c r="AY48">
        <f>HLOOKUP(AY$1,'复制区-每月的广告源数据'!$1:$468,$A48,0)</f>
        <v>139</v>
      </c>
      <c r="AZ48" t="str">
        <f>HLOOKUP(AZ$1,'复制区-每月的广告源数据'!$1:$468,$A48,0)</f>
        <v>27.03%</v>
      </c>
      <c r="BA48" t="str">
        <f>HLOOKUP(BA$1,'复制区-每月的广告源数据'!$1:$468,$A48,0)</f>
        <v>26.08%</v>
      </c>
      <c r="BB48" t="str">
        <f>HLOOKUP(BB$1,'复制区-每月的广告源数据'!$1:$468,$A48,0)</f>
        <v>26.36%</v>
      </c>
      <c r="BC48" t="str">
        <f>HLOOKUP(BC$1,'复制区-每月的广告源数据'!$1:$468,$A48,0)</f>
        <v>100.00%</v>
      </c>
      <c r="BD48" t="str">
        <f>HLOOKUP(BD$1,'复制区-每月的广告源数据'!$1:$468,$A48,0)</f>
        <v>100.00%</v>
      </c>
      <c r="BE48" t="str">
        <f>HLOOKUP(BE$1,'复制区-每月的广告源数据'!$1:$468,$A48,0)</f>
        <v>100.00%</v>
      </c>
      <c r="BF48">
        <f>HLOOKUP(BF$1,'复制区-每月的广告源数据'!$1:$468,$A48,0)</f>
        <v>1675.61</v>
      </c>
      <c r="BG48">
        <f>HLOOKUP(BG$1,'复制区-每月的广告源数据'!$1:$468,$A48,0)</f>
        <v>1</v>
      </c>
      <c r="BH48">
        <f>HLOOKUP(BH$1,'复制区-每月的广告源数据'!$1:$468,$A48,0)</f>
        <v>11.39</v>
      </c>
      <c r="BI48">
        <f>HLOOKUP(BI$1,'复制区-每月的广告源数据'!$1:$468,$A48,0)</f>
        <v>1</v>
      </c>
      <c r="BJ48">
        <f>HLOOKUP(BJ$1,'复制区-每月的广告源数据'!$1:$468,$A48,0)</f>
        <v>4</v>
      </c>
      <c r="BK48">
        <f>HLOOKUP(BK$1,'复制区-每月的广告源数据'!$1:$468,$A48,0)</f>
        <v>47.96</v>
      </c>
      <c r="BL48">
        <f>HLOOKUP(BL$1,'复制区-每月的广告源数据'!$1:$468,$A48,0)</f>
        <v>2</v>
      </c>
      <c r="BM48">
        <f>HLOOKUP(BM$1,'复制区-每月的广告源数据'!$1:$468,$A48,0)</f>
        <v>11.88</v>
      </c>
      <c r="BN48">
        <f>HLOOKUP(BN$1,'复制区-每月的广告源数据'!$1:$468,$A48,0)</f>
        <v>4.7</v>
      </c>
      <c r="BO48">
        <f>HLOOKUP(BO$1,'复制区-每月的广告源数据'!$1:$468,$A48,0)</f>
        <v>2.39</v>
      </c>
      <c r="BP48">
        <f>HLOOKUP(BP$1,'复制区-每月的广告源数据'!$1:$468,$A48,0)</f>
        <v>0</v>
      </c>
    </row>
    <row r="49" spans="1:68">
      <c r="A49">
        <v>49</v>
      </c>
      <c r="B49" t="str">
        <f>HLOOKUP(B$1,'复制区-每月的广告源数据'!$1:$468,$A49,0)</f>
        <v>创奇-US</v>
      </c>
      <c r="C49" t="str">
        <f>HLOOKUP(C$1,'复制区-每月的广告源数据'!$1:$468,$A49,0)</f>
        <v>B0H6FH7X28</v>
      </c>
      <c r="D49" t="str">
        <f>HLOOKUP(D$1,'复制区-每月的广告源数据'!$1:$468,$A49,0)</f>
        <v>【CQ11856E】-黑金40岁镂空雨丝帘2件套-创奇</v>
      </c>
      <c r="E49" t="str">
        <f>HLOOKUP(E$1,'复制区-每月的广告源数据'!$1:$468,$A49,0)</f>
        <v>CQ11856E</v>
      </c>
      <c r="F49" t="str">
        <f>HLOOKUP(F$1,'复制区-每月的广告源数据'!$1:$468,$A49,0)</f>
        <v>15.28%</v>
      </c>
      <c r="G49" t="str">
        <f>HLOOKUP(G$1,'复制区-每月的广告源数据'!$1:$468,$A49,0)</f>
        <v>CQ11856E</v>
      </c>
      <c r="H49">
        <f>HLOOKUP(H$1,'复制区-每月的广告源数据'!$1:$468,$A49,0)</f>
        <v>93058</v>
      </c>
      <c r="I49">
        <f>HLOOKUP(I$1,'复制区-每月的广告源数据'!$1:$468,$A49,0)</f>
        <v>687</v>
      </c>
      <c r="J49">
        <f>HLOOKUP(J$1,'复制区-每月的广告源数据'!$1:$468,$A49,0)</f>
        <v>738.54</v>
      </c>
      <c r="K49">
        <f>HLOOKUP(K$1,'复制区-每月的广告源数据'!$1:$468,$A49,0)</f>
        <v>680.93</v>
      </c>
      <c r="L49">
        <f>HLOOKUP(L$1,'复制区-每月的广告源数据'!$1:$468,$A49,0)</f>
        <v>0</v>
      </c>
      <c r="M49">
        <f>HLOOKUP(M$1,'复制区-每月的广告源数据'!$1:$468,$A49,0)</f>
        <v>57.61</v>
      </c>
      <c r="N49">
        <f>HLOOKUP(N$1,'复制区-每月的广告源数据'!$1:$468,$A49,0)</f>
        <v>0</v>
      </c>
      <c r="O49">
        <f>HLOOKUP(O$1,'复制区-每月的广告源数据'!$1:$468,$A49,0)</f>
        <v>0</v>
      </c>
      <c r="P49">
        <f>HLOOKUP(P$1,'复制区-每月的广告源数据'!$1:$468,$A49,0)</f>
        <v>0</v>
      </c>
      <c r="Q49">
        <f>HLOOKUP(Q$1,'复制区-每月的广告源数据'!$1:$468,$A49,0)</f>
        <v>0</v>
      </c>
      <c r="R49">
        <f>HLOOKUP(R$1,'复制区-每月的广告源数据'!$1:$468,$A49,0)</f>
        <v>0</v>
      </c>
      <c r="S49" t="str">
        <f>HLOOKUP(S$1,'复制区-每月的广告源数据'!$1:$468,$A49,0)</f>
        <v/>
      </c>
      <c r="T49">
        <f>HLOOKUP(T$1,'复制区-每月的广告源数据'!$1:$468,$A49,0)</f>
        <v>1577.81</v>
      </c>
      <c r="U49">
        <f>HLOOKUP(U$1,'复制区-每月的广告源数据'!$1:$468,$A49,0)</f>
        <v>1493.87</v>
      </c>
      <c r="V49">
        <f>HLOOKUP(V$1,'复制区-每月的广告源数据'!$1:$468,$A49,0)</f>
        <v>0</v>
      </c>
      <c r="W49">
        <f>HLOOKUP(W$1,'复制区-每月的广告源数据'!$1:$468,$A49,0)</f>
        <v>83.94</v>
      </c>
      <c r="X49">
        <f>HLOOKUP(X$1,'复制区-每月的广告源数据'!$1:$468,$A49,0)</f>
        <v>0</v>
      </c>
      <c r="Y49">
        <f>HLOOKUP(Y$1,'复制区-每月的广告源数据'!$1:$468,$A49,0)</f>
        <v>105</v>
      </c>
      <c r="Z49">
        <f>HLOOKUP(Z$1,'复制区-每月的广告源数据'!$1:$468,$A49,0)</f>
        <v>99</v>
      </c>
      <c r="AA49">
        <f>HLOOKUP(AA$1,'复制区-每月的广告源数据'!$1:$468,$A49,0)</f>
        <v>0</v>
      </c>
      <c r="AB49">
        <f>HLOOKUP(AB$1,'复制区-每月的广告源数据'!$1:$468,$A49,0)</f>
        <v>6</v>
      </c>
      <c r="AC49">
        <f>HLOOKUP(AC$1,'复制区-每月的广告源数据'!$1:$468,$A49,0)</f>
        <v>0</v>
      </c>
      <c r="AD49" t="str">
        <f>HLOOKUP(AD$1,'复制区-每月的广告源数据'!$1:$468,$A49,0)</f>
        <v>83.33%</v>
      </c>
      <c r="AE49">
        <f>HLOOKUP(AE$1,'复制区-每月的广告源数据'!$1:$468,$A49,0)</f>
        <v>1398.6</v>
      </c>
      <c r="AF49">
        <f>HLOOKUP(AF$1,'复制区-每月的广告源数据'!$1:$468,$A49,0)</f>
        <v>91</v>
      </c>
      <c r="AG49" t="str">
        <f>HLOOKUP(AG$1,'复制区-每月的广告源数据'!$1:$468,$A49,0)</f>
        <v>0.74%</v>
      </c>
      <c r="AH49">
        <f>HLOOKUP(AH$1,'复制区-每月的广告源数据'!$1:$468,$A49,0)</f>
        <v>1.08</v>
      </c>
      <c r="AI49">
        <f>HLOOKUP(AI$1,'复制区-每月的广告源数据'!$1:$468,$A49,0)</f>
        <v>7.94</v>
      </c>
      <c r="AJ49">
        <f>HLOOKUP(AJ$1,'复制区-每月的广告源数据'!$1:$468,$A49,0)</f>
        <v>2.14</v>
      </c>
      <c r="AK49" t="str">
        <f>HLOOKUP(AK$1,'复制区-每月的广告源数据'!$1:$468,$A49,0)</f>
        <v>46.81%</v>
      </c>
      <c r="AL49" t="str">
        <f>HLOOKUP(AL$1,'复制区-每月的广告源数据'!$1:$468,$A49,0)</f>
        <v>37.45%</v>
      </c>
      <c r="AM49" t="str">
        <f>HLOOKUP(AM$1,'复制区-每月的广告源数据'!$1:$468,$A49,0)</f>
        <v>40.43%</v>
      </c>
      <c r="AN49" t="str">
        <f>HLOOKUP(AN$1,'复制区-每月的广告源数据'!$1:$468,$A49,0)</f>
        <v>86.38%</v>
      </c>
      <c r="AO49">
        <f>HLOOKUP(AO$1,'复制区-每月的广告源数据'!$1:$468,$A49,0)</f>
        <v>7.03</v>
      </c>
      <c r="AP49">
        <f>HLOOKUP(AP$1,'复制区-每月的广告源数据'!$1:$468,$A49,0)</f>
        <v>5.24</v>
      </c>
      <c r="AQ49">
        <f>HLOOKUP(AQ$1,'复制区-每月的广告源数据'!$1:$468,$A49,0)</f>
        <v>23</v>
      </c>
      <c r="AR49">
        <f>HLOOKUP(AR$1,'复制区-每月的广告源数据'!$1:$468,$A49,0)</f>
        <v>57</v>
      </c>
      <c r="AS49">
        <f>HLOOKUP(AS$1,'复制区-每月的广告源数据'!$1:$468,$A49,0)</f>
        <v>134</v>
      </c>
      <c r="AT49">
        <f>HLOOKUP(AT$1,'复制区-每月的广告源数据'!$1:$468,$A49,0)</f>
        <v>3.3</v>
      </c>
      <c r="AU49">
        <f>HLOOKUP(AU$1,'复制区-每月的广告源数据'!$1:$468,$A49,0)</f>
        <v>4.1</v>
      </c>
      <c r="AV49">
        <f>HLOOKUP(AV$1,'复制区-每月的广告源数据'!$1:$468,$A49,0)</f>
        <v>4.5</v>
      </c>
      <c r="AW49">
        <f>HLOOKUP(AW$1,'复制区-每月的广告源数据'!$1:$468,$A49,0)</f>
        <v>141</v>
      </c>
      <c r="AX49">
        <f>HLOOKUP(AX$1,'复制区-每月的广告源数据'!$1:$468,$A49,0)</f>
        <v>1972.09</v>
      </c>
      <c r="AY49">
        <f>HLOOKUP(AY$1,'复制区-每月的广告源数据'!$1:$468,$A49,0)</f>
        <v>126</v>
      </c>
      <c r="AZ49" t="str">
        <f>HLOOKUP(AZ$1,'复制区-每月的广告源数据'!$1:$468,$A49,0)</f>
        <v>683.33%</v>
      </c>
      <c r="BA49" t="str">
        <f>HLOOKUP(BA$1,'复制区-每月的广告源数据'!$1:$468,$A49,0)</f>
        <v>664.91%</v>
      </c>
      <c r="BB49" t="str">
        <f>HLOOKUP(BB$1,'复制区-每月的广告源数据'!$1:$468,$A49,0)</f>
        <v>641.18%</v>
      </c>
      <c r="BC49" t="str">
        <f>HLOOKUP(BC$1,'复制区-每月的广告源数据'!$1:$468,$A49,0)</f>
        <v>100.00%</v>
      </c>
      <c r="BD49" t="str">
        <f>HLOOKUP(BD$1,'复制区-每月的广告源数据'!$1:$468,$A49,0)</f>
        <v>100.00%</v>
      </c>
      <c r="BE49" t="str">
        <f>HLOOKUP(BE$1,'复制区-每月的广告源数据'!$1:$468,$A49,0)</f>
        <v>100.00%</v>
      </c>
      <c r="BF49">
        <f>HLOOKUP(BF$1,'复制区-每月的广告源数据'!$1:$468,$A49,0)</f>
        <v>1826.53</v>
      </c>
      <c r="BG49">
        <f>HLOOKUP(BG$1,'复制区-每月的广告源数据'!$1:$468,$A49,0)</f>
        <v>5</v>
      </c>
      <c r="BH49">
        <f>HLOOKUP(BH$1,'复制区-每月的广告源数据'!$1:$468,$A49,0)</f>
        <v>69.45</v>
      </c>
      <c r="BI49">
        <f>HLOOKUP(BI$1,'复制区-每月的广告源数据'!$1:$468,$A49,0)</f>
        <v>3</v>
      </c>
      <c r="BJ49">
        <f>HLOOKUP(BJ$1,'复制区-每月的广告源数据'!$1:$468,$A49,0)</f>
        <v>109</v>
      </c>
      <c r="BK49">
        <f>HLOOKUP(BK$1,'复制区-每月的广告源数据'!$1:$468,$A49,0)</f>
        <v>1524.41</v>
      </c>
      <c r="BL49">
        <f>HLOOKUP(BL$1,'复制区-每月的广告源数据'!$1:$468,$A49,0)</f>
        <v>95</v>
      </c>
      <c r="BM49">
        <f>HLOOKUP(BM$1,'复制区-每月的广告源数据'!$1:$468,$A49,0)</f>
        <v>12.95</v>
      </c>
      <c r="BN49">
        <f>HLOOKUP(BN$1,'复制区-每月的广告源数据'!$1:$468,$A49,0)</f>
        <v>4.7</v>
      </c>
      <c r="BO49">
        <f>HLOOKUP(BO$1,'复制区-每月的广告源数据'!$1:$468,$A49,0)</f>
        <v>145.56</v>
      </c>
      <c r="BP49">
        <f>HLOOKUP(BP$1,'复制区-每月的广告源数据'!$1:$468,$A49,0)</f>
        <v>0</v>
      </c>
    </row>
    <row r="50" spans="1:68">
      <c r="A50">
        <v>50</v>
      </c>
      <c r="B50" t="str">
        <f>HLOOKUP(B$1,'复制区-每月的广告源数据'!$1:$468,$A50,0)</f>
        <v>创奇-US</v>
      </c>
      <c r="C50" t="str">
        <f>HLOOKUP(C$1,'复制区-每月的广告源数据'!$1:$468,$A50,0)</f>
        <v>B0DMZFTN6J</v>
      </c>
      <c r="D50" t="str">
        <f>HLOOKUP(D$1,'复制区-每月的广告源数据'!$1:$468,$A50,0)</f>
        <v>2026-【CQ11646】-黑金80岁年份海报小木板套装-创奇</v>
      </c>
      <c r="E50" t="str">
        <f>HLOOKUP(E$1,'复制区-每月的广告源数据'!$1:$468,$A50,0)</f>
        <v>CQ11646</v>
      </c>
      <c r="F50" t="str">
        <f>HLOOKUP(F$1,'复制区-每月的广告源数据'!$1:$468,$A50,0)</f>
        <v>16.03%</v>
      </c>
      <c r="G50" t="str">
        <f>HLOOKUP(G$1,'复制区-每月的广告源数据'!$1:$468,$A50,0)</f>
        <v>CQ11646</v>
      </c>
      <c r="H50">
        <f>HLOOKUP(H$1,'复制区-每月的广告源数据'!$1:$468,$A50,0)</f>
        <v>109465</v>
      </c>
      <c r="I50">
        <f>HLOOKUP(I$1,'复制区-每月的广告源数据'!$1:$468,$A50,0)</f>
        <v>736</v>
      </c>
      <c r="J50">
        <f>HLOOKUP(J$1,'复制区-每月的广告源数据'!$1:$468,$A50,0)</f>
        <v>614.9</v>
      </c>
      <c r="K50">
        <f>HLOOKUP(K$1,'复制区-每月的广告源数据'!$1:$468,$A50,0)</f>
        <v>598.71</v>
      </c>
      <c r="L50">
        <f>HLOOKUP(L$1,'复制区-每月的广告源数据'!$1:$468,$A50,0)</f>
        <v>0</v>
      </c>
      <c r="M50">
        <f>HLOOKUP(M$1,'复制区-每月的广告源数据'!$1:$468,$A50,0)</f>
        <v>16.19</v>
      </c>
      <c r="N50">
        <f>HLOOKUP(N$1,'复制区-每月的广告源数据'!$1:$468,$A50,0)</f>
        <v>0</v>
      </c>
      <c r="O50">
        <f>HLOOKUP(O$1,'复制区-每月的广告源数据'!$1:$468,$A50,0)</f>
        <v>0</v>
      </c>
      <c r="P50">
        <f>HLOOKUP(P$1,'复制区-每月的广告源数据'!$1:$468,$A50,0)</f>
        <v>0</v>
      </c>
      <c r="Q50">
        <f>HLOOKUP(Q$1,'复制区-每月的广告源数据'!$1:$468,$A50,0)</f>
        <v>0</v>
      </c>
      <c r="R50">
        <f>HLOOKUP(R$1,'复制区-每月的广告源数据'!$1:$468,$A50,0)</f>
        <v>0</v>
      </c>
      <c r="S50" t="str">
        <f>HLOOKUP(S$1,'复制区-每月的广告源数据'!$1:$468,$A50,0)</f>
        <v/>
      </c>
      <c r="T50">
        <f>HLOOKUP(T$1,'复制区-每月的广告源数据'!$1:$468,$A50,0)</f>
        <v>2208.93</v>
      </c>
      <c r="U50">
        <f>HLOOKUP(U$1,'复制区-每月的广告源数据'!$1:$468,$A50,0)</f>
        <v>2108.98</v>
      </c>
      <c r="V50">
        <f>HLOOKUP(V$1,'复制区-每月的广告源数据'!$1:$468,$A50,0)</f>
        <v>0</v>
      </c>
      <c r="W50">
        <f>HLOOKUP(W$1,'复制区-每月的广告源数据'!$1:$468,$A50,0)</f>
        <v>99.95</v>
      </c>
      <c r="X50">
        <f>HLOOKUP(X$1,'复制区-每月的广告源数据'!$1:$468,$A50,0)</f>
        <v>0</v>
      </c>
      <c r="Y50">
        <f>HLOOKUP(Y$1,'复制区-每月的广告源数据'!$1:$468,$A50,0)</f>
        <v>118</v>
      </c>
      <c r="Z50">
        <f>HLOOKUP(Z$1,'复制区-每月的广告源数据'!$1:$468,$A50,0)</f>
        <v>113</v>
      </c>
      <c r="AA50">
        <f>HLOOKUP(AA$1,'复制区-每月的广告源数据'!$1:$468,$A50,0)</f>
        <v>0</v>
      </c>
      <c r="AB50">
        <f>HLOOKUP(AB$1,'复制区-每月的广告源数据'!$1:$468,$A50,0)</f>
        <v>5</v>
      </c>
      <c r="AC50">
        <f>HLOOKUP(AC$1,'复制区-每月的广告源数据'!$1:$468,$A50,0)</f>
        <v>0</v>
      </c>
      <c r="AD50" t="str">
        <f>HLOOKUP(AD$1,'复制区-每月的广告源数据'!$1:$468,$A50,0)</f>
        <v>84.29%</v>
      </c>
      <c r="AE50">
        <f>HLOOKUP(AE$1,'复制区-每月的广告源数据'!$1:$468,$A50,0)</f>
        <v>1939.03</v>
      </c>
      <c r="AF50">
        <f>HLOOKUP(AF$1,'复制区-每月的广告源数据'!$1:$468,$A50,0)</f>
        <v>97</v>
      </c>
      <c r="AG50" t="str">
        <f>HLOOKUP(AG$1,'复制区-每月的广告源数据'!$1:$468,$A50,0)</f>
        <v>0.67%</v>
      </c>
      <c r="AH50">
        <f>HLOOKUP(AH$1,'复制区-每月的广告源数据'!$1:$468,$A50,0)</f>
        <v>0.84</v>
      </c>
      <c r="AI50">
        <f>HLOOKUP(AI$1,'复制区-每月的广告源数据'!$1:$468,$A50,0)</f>
        <v>5.62</v>
      </c>
      <c r="AJ50">
        <f>HLOOKUP(AJ$1,'复制区-每月的广告源数据'!$1:$468,$A50,0)</f>
        <v>3.59</v>
      </c>
      <c r="AK50" t="str">
        <f>HLOOKUP(AK$1,'复制区-每月的广告源数据'!$1:$468,$A50,0)</f>
        <v>27.84%</v>
      </c>
      <c r="AL50" t="str">
        <f>HLOOKUP(AL$1,'复制区-每月的广告源数据'!$1:$468,$A50,0)</f>
        <v>22.14%</v>
      </c>
      <c r="AM50" t="str">
        <f>HLOOKUP(AM$1,'复制区-每月的广告源数据'!$1:$468,$A50,0)</f>
        <v>22.15%</v>
      </c>
      <c r="AN50" t="str">
        <f>HLOOKUP(AN$1,'复制区-每月的广告源数据'!$1:$468,$A50,0)</f>
        <v>79.55%</v>
      </c>
      <c r="AO50">
        <f>HLOOKUP(AO$1,'复制区-每月的广告源数据'!$1:$468,$A50,0)</f>
        <v>5.21</v>
      </c>
      <c r="AP50">
        <f>HLOOKUP(AP$1,'复制区-每月的广告源数据'!$1:$468,$A50,0)</f>
        <v>4.39</v>
      </c>
      <c r="AQ50">
        <f>HLOOKUP(AQ$1,'复制区-每月的广告源数据'!$1:$468,$A50,0)</f>
        <v>35</v>
      </c>
      <c r="AR50">
        <f>HLOOKUP(AR$1,'复制区-每月的广告源数据'!$1:$468,$A50,0)</f>
        <v>59</v>
      </c>
      <c r="AS50">
        <f>HLOOKUP(AS$1,'复制区-每月的广告源数据'!$1:$468,$A50,0)</f>
        <v>138</v>
      </c>
      <c r="AT50">
        <f>HLOOKUP(AT$1,'复制区-每月的广告源数据'!$1:$468,$A50,0)</f>
        <v>5</v>
      </c>
      <c r="AU50">
        <f>HLOOKUP(AU$1,'复制区-每月的广告源数据'!$1:$468,$A50,0)</f>
        <v>4.2</v>
      </c>
      <c r="AV50">
        <f>HLOOKUP(AV$1,'复制区-每月的广告源数据'!$1:$468,$A50,0)</f>
        <v>4.6</v>
      </c>
      <c r="AW50">
        <f>HLOOKUP(AW$1,'复制区-每月的广告源数据'!$1:$468,$A50,0)</f>
        <v>140</v>
      </c>
      <c r="AX50">
        <f>HLOOKUP(AX$1,'复制区-每月的广告源数据'!$1:$468,$A50,0)</f>
        <v>2777.61</v>
      </c>
      <c r="AY50">
        <f>HLOOKUP(AY$1,'复制区-每月的广告源数据'!$1:$468,$A50,0)</f>
        <v>140</v>
      </c>
      <c r="AZ50" t="str">
        <f>HLOOKUP(AZ$1,'复制区-每月的广告源数据'!$1:$468,$A50,0)</f>
        <v>26.13%</v>
      </c>
      <c r="BA50" t="str">
        <f>HLOOKUP(BA$1,'复制区-每月的广告源数据'!$1:$468,$A50,0)</f>
        <v>25.18%</v>
      </c>
      <c r="BB50" t="str">
        <f>HLOOKUP(BB$1,'复制区-每月的广告源数据'!$1:$468,$A50,0)</f>
        <v>27.27%</v>
      </c>
      <c r="BC50" t="str">
        <f>HLOOKUP(BC$1,'复制区-每月的广告源数据'!$1:$468,$A50,0)</f>
        <v>100.00%</v>
      </c>
      <c r="BD50" t="str">
        <f>HLOOKUP(BD$1,'复制区-每月的广告源数据'!$1:$468,$A50,0)</f>
        <v>100.00%</v>
      </c>
      <c r="BE50" t="str">
        <f>HLOOKUP(BE$1,'复制区-每月的广告源数据'!$1:$468,$A50,0)</f>
        <v>100.00%</v>
      </c>
      <c r="BF50">
        <f>HLOOKUP(BF$1,'复制区-每月的广告源数据'!$1:$468,$A50,0)</f>
        <v>2776.61</v>
      </c>
      <c r="BG50">
        <f>HLOOKUP(BG$1,'复制区-每月的广告源数据'!$1:$468,$A50,0)</f>
        <v>1</v>
      </c>
      <c r="BH50">
        <f>HLOOKUP(BH$1,'复制区-每月的广告源数据'!$1:$468,$A50,0)</f>
        <v>18.99</v>
      </c>
      <c r="BI50">
        <f>HLOOKUP(BI$1,'复制区-每月的广告源数据'!$1:$468,$A50,0)</f>
        <v>1</v>
      </c>
      <c r="BJ50">
        <f>HLOOKUP(BJ$1,'复制区-每月的广告源数据'!$1:$468,$A50,0)</f>
        <v>1</v>
      </c>
      <c r="BK50">
        <f>HLOOKUP(BK$1,'复制区-每月的广告源数据'!$1:$468,$A50,0)</f>
        <v>19.99</v>
      </c>
      <c r="BL50">
        <f>HLOOKUP(BL$1,'复制区-每月的广告源数据'!$1:$468,$A50,0)</f>
        <v>1</v>
      </c>
      <c r="BM50">
        <f>HLOOKUP(BM$1,'复制区-每月的广告源数据'!$1:$468,$A50,0)</f>
        <v>19.83</v>
      </c>
      <c r="BN50">
        <f>HLOOKUP(BN$1,'复制区-每月的广告源数据'!$1:$468,$A50,0)</f>
        <v>4.7</v>
      </c>
      <c r="BO50">
        <f>HLOOKUP(BO$1,'复制区-每月的广告源数据'!$1:$468,$A50,0)</f>
        <v>1</v>
      </c>
      <c r="BP50">
        <f>HLOOKUP(BP$1,'复制区-每月的广告源数据'!$1:$468,$A50,0)</f>
        <v>0</v>
      </c>
    </row>
    <row r="51" spans="1:68">
      <c r="A51">
        <v>51</v>
      </c>
      <c r="B51" t="str">
        <f>HLOOKUP(B$1,'复制区-每月的广告源数据'!$1:$468,$A51,0)</f>
        <v>创奇-US</v>
      </c>
      <c r="C51" t="str">
        <f>HLOOKUP(C$1,'复制区-每月的广告源数据'!$1:$468,$A51,0)</f>
        <v>B0GL8KF6B4</v>
      </c>
      <c r="D51" t="str">
        <f>HLOOKUP(D$1,'复制区-每月的广告源数据'!$1:$468,$A51,0)</f>
        <v>【CQ11788】-玫瑰金甜蜜16照片横幅-创奇</v>
      </c>
      <c r="E51" t="str">
        <f>HLOOKUP(E$1,'复制区-每月的广告源数据'!$1:$468,$A51,0)</f>
        <v>CQ11788</v>
      </c>
      <c r="F51" t="str">
        <f>HLOOKUP(F$1,'复制区-每月的广告源数据'!$1:$468,$A51,0)</f>
        <v>14.35%</v>
      </c>
      <c r="G51" t="str">
        <f>HLOOKUP(G$1,'复制区-每月的广告源数据'!$1:$468,$A51,0)</f>
        <v>CQ11788</v>
      </c>
      <c r="H51">
        <f>HLOOKUP(H$1,'复制区-每月的广告源数据'!$1:$468,$A51,0)</f>
        <v>79264</v>
      </c>
      <c r="I51">
        <f>HLOOKUP(I$1,'复制区-每月的广告源数据'!$1:$468,$A51,0)</f>
        <v>648</v>
      </c>
      <c r="J51">
        <f>HLOOKUP(J$1,'复制区-每月的广告源数据'!$1:$468,$A51,0)</f>
        <v>442.76</v>
      </c>
      <c r="K51">
        <f>HLOOKUP(K$1,'复制区-每月的广告源数据'!$1:$468,$A51,0)</f>
        <v>411.87</v>
      </c>
      <c r="L51">
        <f>HLOOKUP(L$1,'复制区-每月的广告源数据'!$1:$468,$A51,0)</f>
        <v>0</v>
      </c>
      <c r="M51">
        <f>HLOOKUP(M$1,'复制区-每月的广告源数据'!$1:$468,$A51,0)</f>
        <v>30.89</v>
      </c>
      <c r="N51">
        <f>HLOOKUP(N$1,'复制区-每月的广告源数据'!$1:$468,$A51,0)</f>
        <v>0</v>
      </c>
      <c r="O51">
        <f>HLOOKUP(O$1,'复制区-每月的广告源数据'!$1:$468,$A51,0)</f>
        <v>0</v>
      </c>
      <c r="P51">
        <f>HLOOKUP(P$1,'复制区-每月的广告源数据'!$1:$468,$A51,0)</f>
        <v>0</v>
      </c>
      <c r="Q51">
        <f>HLOOKUP(Q$1,'复制区-每月的广告源数据'!$1:$468,$A51,0)</f>
        <v>0</v>
      </c>
      <c r="R51">
        <f>HLOOKUP(R$1,'复制区-每月的广告源数据'!$1:$468,$A51,0)</f>
        <v>0</v>
      </c>
      <c r="S51" t="str">
        <f>HLOOKUP(S$1,'复制区-每月的广告源数据'!$1:$468,$A51,0)</f>
        <v/>
      </c>
      <c r="T51">
        <f>HLOOKUP(T$1,'复制区-每月的广告源数据'!$1:$468,$A51,0)</f>
        <v>1214.77</v>
      </c>
      <c r="U51">
        <f>HLOOKUP(U$1,'复制区-每月的广告源数据'!$1:$468,$A51,0)</f>
        <v>1097.86</v>
      </c>
      <c r="V51">
        <f>HLOOKUP(V$1,'复制区-每月的广告源数据'!$1:$468,$A51,0)</f>
        <v>0</v>
      </c>
      <c r="W51">
        <f>HLOOKUP(W$1,'复制区-每月的广告源数据'!$1:$468,$A51,0)</f>
        <v>116.91</v>
      </c>
      <c r="X51">
        <f>HLOOKUP(X$1,'复制区-每月的广告源数据'!$1:$468,$A51,0)</f>
        <v>0</v>
      </c>
      <c r="Y51">
        <f>HLOOKUP(Y$1,'复制区-每月的广告源数据'!$1:$468,$A51,0)</f>
        <v>93</v>
      </c>
      <c r="Z51">
        <f>HLOOKUP(Z$1,'复制区-每月的广告源数据'!$1:$468,$A51,0)</f>
        <v>84</v>
      </c>
      <c r="AA51">
        <f>HLOOKUP(AA$1,'复制区-每月的广告源数据'!$1:$468,$A51,0)</f>
        <v>0</v>
      </c>
      <c r="AB51">
        <f>HLOOKUP(AB$1,'复制区-每月的广告源数据'!$1:$468,$A51,0)</f>
        <v>9</v>
      </c>
      <c r="AC51">
        <f>HLOOKUP(AC$1,'复制区-每月的广告源数据'!$1:$468,$A51,0)</f>
        <v>0</v>
      </c>
      <c r="AD51" t="str">
        <f>HLOOKUP(AD$1,'复制区-每月的广告源数据'!$1:$468,$A51,0)</f>
        <v>66.91%</v>
      </c>
      <c r="AE51">
        <f>HLOOKUP(AE$1,'复制区-每月的广告源数据'!$1:$468,$A51,0)</f>
        <v>1037.9</v>
      </c>
      <c r="AF51">
        <f>HLOOKUP(AF$1,'复制区-每月的广告源数据'!$1:$468,$A51,0)</f>
        <v>80</v>
      </c>
      <c r="AG51" t="str">
        <f>HLOOKUP(AG$1,'复制区-每月的广告源数据'!$1:$468,$A51,0)</f>
        <v>0.82%</v>
      </c>
      <c r="AH51">
        <f>HLOOKUP(AH$1,'复制区-每月的广告源数据'!$1:$468,$A51,0)</f>
        <v>0.68</v>
      </c>
      <c r="AI51">
        <f>HLOOKUP(AI$1,'复制区-每月的广告源数据'!$1:$468,$A51,0)</f>
        <v>5.59</v>
      </c>
      <c r="AJ51">
        <f>HLOOKUP(AJ$1,'复制区-每月的广告源数据'!$1:$468,$A51,0)</f>
        <v>2.74</v>
      </c>
      <c r="AK51" t="str">
        <f>HLOOKUP(AK$1,'复制区-每月的广告源数据'!$1:$468,$A51,0)</f>
        <v>36.45%</v>
      </c>
      <c r="AL51" t="str">
        <f>HLOOKUP(AL$1,'复制区-每月的广告源数据'!$1:$468,$A51,0)</f>
        <v>24.57%</v>
      </c>
      <c r="AM51" t="str">
        <f>HLOOKUP(AM$1,'复制区-每月的广告源数据'!$1:$468,$A51,0)</f>
        <v>24.61%</v>
      </c>
      <c r="AN51" t="str">
        <f>HLOOKUP(AN$1,'复制区-每月的广告源数据'!$1:$468,$A51,0)</f>
        <v>67.52%</v>
      </c>
      <c r="AO51">
        <f>HLOOKUP(AO$1,'复制区-每月的广告源数据'!$1:$468,$A51,0)</f>
        <v>4.76</v>
      </c>
      <c r="AP51">
        <f>HLOOKUP(AP$1,'复制区-每月的广告源数据'!$1:$468,$A51,0)</f>
        <v>3.19</v>
      </c>
      <c r="AQ51">
        <f>HLOOKUP(AQ$1,'复制区-每月的广告源数据'!$1:$468,$A51,0)</f>
        <v>31</v>
      </c>
      <c r="AR51">
        <f>HLOOKUP(AR$1,'复制区-每月的广告源数据'!$1:$468,$A51,0)</f>
        <v>55</v>
      </c>
      <c r="AS51">
        <f>HLOOKUP(AS$1,'复制区-每月的广告源数据'!$1:$468,$A51,0)</f>
        <v>134</v>
      </c>
      <c r="AT51">
        <f>HLOOKUP(AT$1,'复制区-每月的广告源数据'!$1:$468,$A51,0)</f>
        <v>4.4</v>
      </c>
      <c r="AU51">
        <f>HLOOKUP(AU$1,'复制区-每月的广告源数据'!$1:$468,$A51,0)</f>
        <v>3.9</v>
      </c>
      <c r="AV51">
        <f>HLOOKUP(AV$1,'复制区-每月的广告源数据'!$1:$468,$A51,0)</f>
        <v>4.5</v>
      </c>
      <c r="AW51">
        <f>HLOOKUP(AW$1,'复制区-每月的广告源数据'!$1:$468,$A51,0)</f>
        <v>139</v>
      </c>
      <c r="AX51">
        <f>HLOOKUP(AX$1,'复制区-每月的广告源数据'!$1:$468,$A51,0)</f>
        <v>1802.36</v>
      </c>
      <c r="AY51">
        <f>HLOOKUP(AY$1,'复制区-每月的广告源数据'!$1:$468,$A51,0)</f>
        <v>139</v>
      </c>
      <c r="AZ51" t="str">
        <f>HLOOKUP(AZ$1,'复制区-每月的广告源数据'!$1:$468,$A51,0)</f>
        <v>-8.55%</v>
      </c>
      <c r="BA51" t="str">
        <f>HLOOKUP(BA$1,'复制区-每月的广告源数据'!$1:$468,$A51,0)</f>
        <v>-8.69%</v>
      </c>
      <c r="BB51" t="str">
        <f>HLOOKUP(BB$1,'复制区-每月的广告源数据'!$1:$468,$A51,0)</f>
        <v>-7.33%</v>
      </c>
      <c r="BC51" t="str">
        <f>HLOOKUP(BC$1,'复制区-每月的广告源数据'!$1:$468,$A51,0)</f>
        <v>100.00%</v>
      </c>
      <c r="BD51" t="str">
        <f>HLOOKUP(BD$1,'复制区-每月的广告源数据'!$1:$468,$A51,0)</f>
        <v>100.00%</v>
      </c>
      <c r="BE51" t="str">
        <f>HLOOKUP(BE$1,'复制区-每月的广告源数据'!$1:$468,$A51,0)</f>
        <v>100.00%</v>
      </c>
      <c r="BF51">
        <f>HLOOKUP(BF$1,'复制区-每月的广告源数据'!$1:$468,$A51,0)</f>
        <v>1799.11</v>
      </c>
      <c r="BG51">
        <f>HLOOKUP(BG$1,'复制区-每月的广告源数据'!$1:$468,$A51,0)</f>
        <v>5</v>
      </c>
      <c r="BH51">
        <f>HLOOKUP(BH$1,'复制区-每月的广告源数据'!$1:$468,$A51,0)</f>
        <v>61.7</v>
      </c>
      <c r="BI51">
        <f>HLOOKUP(BI$1,'复制区-每月的广告源数据'!$1:$468,$A51,0)</f>
        <v>5</v>
      </c>
      <c r="BJ51">
        <f>HLOOKUP(BJ$1,'复制区-每月的广告源数据'!$1:$468,$A51,0)</f>
        <v>5</v>
      </c>
      <c r="BK51">
        <f>HLOOKUP(BK$1,'复制区-每月的广告源数据'!$1:$468,$A51,0)</f>
        <v>64.95</v>
      </c>
      <c r="BL51">
        <f>HLOOKUP(BL$1,'复制区-每月的广告源数据'!$1:$468,$A51,0)</f>
        <v>5</v>
      </c>
      <c r="BM51">
        <f>HLOOKUP(BM$1,'复制区-每月的广告源数据'!$1:$468,$A51,0)</f>
        <v>12.94</v>
      </c>
      <c r="BN51">
        <f>HLOOKUP(BN$1,'复制区-每月的广告源数据'!$1:$468,$A51,0)</f>
        <v>4.6</v>
      </c>
      <c r="BO51">
        <f>HLOOKUP(BO$1,'复制区-每月的广告源数据'!$1:$468,$A51,0)</f>
        <v>3.25</v>
      </c>
      <c r="BP51">
        <f>HLOOKUP(BP$1,'复制区-每月的广告源数据'!$1:$468,$A51,0)</f>
        <v>0</v>
      </c>
    </row>
    <row r="52" spans="1:68">
      <c r="A52">
        <v>52</v>
      </c>
      <c r="B52" t="str">
        <f>HLOOKUP(B$1,'复制区-每月的广告源数据'!$1:$468,$A52,0)</f>
        <v>创奇-US</v>
      </c>
      <c r="C52" t="str">
        <f>HLOOKUP(C$1,'复制区-每月的广告源数据'!$1:$468,$A52,0)</f>
        <v>B0FC6K5YDY</v>
      </c>
      <c r="D52" t="str">
        <f>HLOOKUP(D$1,'复制区-每月的广告源数据'!$1:$468,$A52,0)</f>
        <v>2026-【CQ11655】-黑金65岁年份海报小木板套装-创奇</v>
      </c>
      <c r="E52" t="str">
        <f>HLOOKUP(E$1,'复制区-每月的广告源数据'!$1:$468,$A52,0)</f>
        <v>CQ11655</v>
      </c>
      <c r="F52" t="str">
        <f>HLOOKUP(F$1,'复制区-每月的广告源数据'!$1:$468,$A52,0)</f>
        <v>12.65%</v>
      </c>
      <c r="G52" t="str">
        <f>HLOOKUP(G$1,'复制区-每月的广告源数据'!$1:$468,$A52,0)</f>
        <v>CQ11655</v>
      </c>
      <c r="H52">
        <f>HLOOKUP(H$1,'复制区-每月的广告源数据'!$1:$468,$A52,0)</f>
        <v>60518</v>
      </c>
      <c r="I52">
        <f>HLOOKUP(I$1,'复制区-每月的广告源数据'!$1:$468,$A52,0)</f>
        <v>585</v>
      </c>
      <c r="J52">
        <f>HLOOKUP(J$1,'复制区-每月的广告源数据'!$1:$468,$A52,0)</f>
        <v>480.81</v>
      </c>
      <c r="K52">
        <f>HLOOKUP(K$1,'复制区-每月的广告源数据'!$1:$468,$A52,0)</f>
        <v>473.22</v>
      </c>
      <c r="L52">
        <f>HLOOKUP(L$1,'复制区-每月的广告源数据'!$1:$468,$A52,0)</f>
        <v>0</v>
      </c>
      <c r="M52">
        <f>HLOOKUP(M$1,'复制区-每月的广告源数据'!$1:$468,$A52,0)</f>
        <v>7.59</v>
      </c>
      <c r="N52">
        <f>HLOOKUP(N$1,'复制区-每月的广告源数据'!$1:$468,$A52,0)</f>
        <v>0</v>
      </c>
      <c r="O52">
        <f>HLOOKUP(O$1,'复制区-每月的广告源数据'!$1:$468,$A52,0)</f>
        <v>0</v>
      </c>
      <c r="P52">
        <f>HLOOKUP(P$1,'复制区-每月的广告源数据'!$1:$468,$A52,0)</f>
        <v>0</v>
      </c>
      <c r="Q52">
        <f>HLOOKUP(Q$1,'复制区-每月的广告源数据'!$1:$468,$A52,0)</f>
        <v>0</v>
      </c>
      <c r="R52">
        <f>HLOOKUP(R$1,'复制区-每月的广告源数据'!$1:$468,$A52,0)</f>
        <v>0</v>
      </c>
      <c r="S52" t="str">
        <f>HLOOKUP(S$1,'复制区-每月的广告源数据'!$1:$468,$A52,0)</f>
        <v/>
      </c>
      <c r="T52">
        <f>HLOOKUP(T$1,'复制区-每月的广告源数据'!$1:$468,$A52,0)</f>
        <v>1610.9</v>
      </c>
      <c r="U52">
        <f>HLOOKUP(U$1,'复制区-每月的广告源数据'!$1:$468,$A52,0)</f>
        <v>1589.06</v>
      </c>
      <c r="V52">
        <f>HLOOKUP(V$1,'复制区-每月的广告源数据'!$1:$468,$A52,0)</f>
        <v>0</v>
      </c>
      <c r="W52">
        <f>HLOOKUP(W$1,'复制区-每月的广告源数据'!$1:$468,$A52,0)</f>
        <v>21.84</v>
      </c>
      <c r="X52">
        <f>HLOOKUP(X$1,'复制区-每月的广告源数据'!$1:$468,$A52,0)</f>
        <v>0</v>
      </c>
      <c r="Y52">
        <f>HLOOKUP(Y$1,'复制区-每月的广告源数据'!$1:$468,$A52,0)</f>
        <v>74</v>
      </c>
      <c r="Z52">
        <f>HLOOKUP(Z$1,'复制区-每月的广告源数据'!$1:$468,$A52,0)</f>
        <v>73</v>
      </c>
      <c r="AA52">
        <f>HLOOKUP(AA$1,'复制区-每月的广告源数据'!$1:$468,$A52,0)</f>
        <v>0</v>
      </c>
      <c r="AB52">
        <f>HLOOKUP(AB$1,'复制区-每月的广告源数据'!$1:$468,$A52,0)</f>
        <v>1</v>
      </c>
      <c r="AC52">
        <f>HLOOKUP(AC$1,'复制区-每月的广告源数据'!$1:$468,$A52,0)</f>
        <v>0</v>
      </c>
      <c r="AD52" t="str">
        <f>HLOOKUP(AD$1,'复制区-每月的广告源数据'!$1:$468,$A52,0)</f>
        <v>54.41%</v>
      </c>
      <c r="AE52">
        <f>HLOOKUP(AE$1,'复制区-每月的广告源数据'!$1:$468,$A52,0)</f>
        <v>1541.4</v>
      </c>
      <c r="AF52">
        <f>HLOOKUP(AF$1,'复制区-每月的广告源数据'!$1:$468,$A52,0)</f>
        <v>69</v>
      </c>
      <c r="AG52" t="str">
        <f>HLOOKUP(AG$1,'复制区-每月的广告源数据'!$1:$468,$A52,0)</f>
        <v>0.97%</v>
      </c>
      <c r="AH52">
        <f>HLOOKUP(AH$1,'复制区-每月的广告源数据'!$1:$468,$A52,0)</f>
        <v>0.82</v>
      </c>
      <c r="AI52">
        <f>HLOOKUP(AI$1,'复制区-每月的广告源数据'!$1:$468,$A52,0)</f>
        <v>7.94</v>
      </c>
      <c r="AJ52">
        <f>HLOOKUP(AJ$1,'复制区-每月的广告源数据'!$1:$468,$A52,0)</f>
        <v>3.35</v>
      </c>
      <c r="AK52" t="str">
        <f>HLOOKUP(AK$1,'复制区-每月的广告源数据'!$1:$468,$A52,0)</f>
        <v>29.85%</v>
      </c>
      <c r="AL52" t="str">
        <f>HLOOKUP(AL$1,'复制区-每月的广告源数据'!$1:$468,$A52,0)</f>
        <v>16.09%</v>
      </c>
      <c r="AM52" t="str">
        <f>HLOOKUP(AM$1,'复制区-每月的广告源数据'!$1:$468,$A52,0)</f>
        <v>16.13%</v>
      </c>
      <c r="AN52" t="str">
        <f>HLOOKUP(AN$1,'复制区-每月的广告源数据'!$1:$468,$A52,0)</f>
        <v>54.04%</v>
      </c>
      <c r="AO52">
        <f>HLOOKUP(AO$1,'复制区-每月的广告源数据'!$1:$468,$A52,0)</f>
        <v>6.5</v>
      </c>
      <c r="AP52">
        <f>HLOOKUP(AP$1,'复制区-每月的广告源数据'!$1:$468,$A52,0)</f>
        <v>3.48</v>
      </c>
      <c r="AQ52">
        <f>HLOOKUP(AQ$1,'复制区-每月的广告源数据'!$1:$468,$A52,0)</f>
        <v>41</v>
      </c>
      <c r="AR52">
        <f>HLOOKUP(AR$1,'复制区-每月的广告源数据'!$1:$468,$A52,0)</f>
        <v>74</v>
      </c>
      <c r="AS52">
        <f>HLOOKUP(AS$1,'复制区-每月的广告源数据'!$1:$468,$A52,0)</f>
        <v>148</v>
      </c>
      <c r="AT52">
        <f>HLOOKUP(AT$1,'复制区-每月的广告源数据'!$1:$468,$A52,0)</f>
        <v>5.9</v>
      </c>
      <c r="AU52">
        <f>HLOOKUP(AU$1,'复制区-每月的广告源数据'!$1:$468,$A52,0)</f>
        <v>5.3</v>
      </c>
      <c r="AV52">
        <f>HLOOKUP(AV$1,'复制区-每月的广告源数据'!$1:$468,$A52,0)</f>
        <v>4.9</v>
      </c>
      <c r="AW52">
        <f>HLOOKUP(AW$1,'复制区-每月的广告源数据'!$1:$468,$A52,0)</f>
        <v>138</v>
      </c>
      <c r="AX52">
        <f>HLOOKUP(AX$1,'复制区-每月的广告源数据'!$1:$468,$A52,0)</f>
        <v>2988.81</v>
      </c>
      <c r="AY52">
        <f>HLOOKUP(AY$1,'复制区-每月的广告源数据'!$1:$468,$A52,0)</f>
        <v>136</v>
      </c>
      <c r="AZ52" t="str">
        <f>HLOOKUP(AZ$1,'复制区-每月的广告源数据'!$1:$468,$A52,0)</f>
        <v>18.97%</v>
      </c>
      <c r="BA52" t="str">
        <f>HLOOKUP(BA$1,'复制区-每月的广告源数据'!$1:$468,$A52,0)</f>
        <v>19.05%</v>
      </c>
      <c r="BB52" t="str">
        <f>HLOOKUP(BB$1,'复制区-每月的广告源数据'!$1:$468,$A52,0)</f>
        <v>18.26%</v>
      </c>
      <c r="BC52" t="str">
        <f>HLOOKUP(BC$1,'复制区-每月的广告源数据'!$1:$468,$A52,0)</f>
        <v>100.00%</v>
      </c>
      <c r="BD52" t="str">
        <f>HLOOKUP(BD$1,'复制区-每月的广告源数据'!$1:$468,$A52,0)</f>
        <v>100.00%</v>
      </c>
      <c r="BE52" t="str">
        <f>HLOOKUP(BE$1,'复制区-每月的广告源数据'!$1:$468,$A52,0)</f>
        <v>100.00%</v>
      </c>
      <c r="BF52">
        <f>HLOOKUP(BF$1,'复制区-每月的广告源数据'!$1:$468,$A52,0)</f>
        <v>2981.18</v>
      </c>
      <c r="BG52">
        <f>HLOOKUP(BG$1,'复制区-每月的广告源数据'!$1:$468,$A52,0)</f>
        <v>3</v>
      </c>
      <c r="BH52">
        <f>HLOOKUP(BH$1,'复制区-每月的广告源数据'!$1:$468,$A52,0)</f>
        <v>62.25</v>
      </c>
      <c r="BI52">
        <f>HLOOKUP(BI$1,'复制区-每月的广告源数据'!$1:$468,$A52,0)</f>
        <v>3</v>
      </c>
      <c r="BJ52">
        <f>HLOOKUP(BJ$1,'复制区-每月的广告源数据'!$1:$468,$A52,0)</f>
        <v>7</v>
      </c>
      <c r="BK52">
        <f>HLOOKUP(BK$1,'复制区-每月的广告源数据'!$1:$468,$A52,0)</f>
        <v>152.88</v>
      </c>
      <c r="BL52">
        <f>HLOOKUP(BL$1,'复制区-每月的广告源数据'!$1:$468,$A52,0)</f>
        <v>5</v>
      </c>
      <c r="BM52">
        <f>HLOOKUP(BM$1,'复制区-每月的广告源数据'!$1:$468,$A52,0)</f>
        <v>21.6</v>
      </c>
      <c r="BN52">
        <f>HLOOKUP(BN$1,'复制区-每月的广告源数据'!$1:$468,$A52,0)</f>
        <v>4.6</v>
      </c>
      <c r="BO52">
        <f>HLOOKUP(BO$1,'复制区-每月的广告源数据'!$1:$468,$A52,0)</f>
        <v>7.63</v>
      </c>
      <c r="BP52">
        <f>HLOOKUP(BP$1,'复制区-每月的广告源数据'!$1:$468,$A52,0)</f>
        <v>0</v>
      </c>
    </row>
    <row r="53" spans="1:68">
      <c r="A53">
        <v>53</v>
      </c>
      <c r="B53" t="str">
        <f>HLOOKUP(B$1,'复制区-每月的广告源数据'!$1:$468,$A53,0)</f>
        <v>创奇-US</v>
      </c>
      <c r="C53" t="str">
        <f>HLOOKUP(C$1,'复制区-每月的广告源数据'!$1:$468,$A53,0)</f>
        <v>B0GJ4BB5FB</v>
      </c>
      <c r="D53" t="str">
        <f>HLOOKUP(D$1,'复制区-每月的广告源数据'!$1:$468,$A53,0)</f>
        <v>2026-【CQ11754】-多彩复古70岁灯饰年份门联-创奇</v>
      </c>
      <c r="E53" t="str">
        <f>HLOOKUP(E$1,'复制区-每月的广告源数据'!$1:$468,$A53,0)</f>
        <v>CQ11754</v>
      </c>
      <c r="F53" t="str">
        <f>HLOOKUP(F$1,'复制区-每月的广告源数据'!$1:$468,$A53,0)</f>
        <v>20.28%</v>
      </c>
      <c r="G53" t="str">
        <f>HLOOKUP(G$1,'复制区-每月的广告源数据'!$1:$468,$A53,0)</f>
        <v>CQ11754</v>
      </c>
      <c r="H53">
        <f>HLOOKUP(H$1,'复制区-每月的广告源数据'!$1:$468,$A53,0)</f>
        <v>92378</v>
      </c>
      <c r="I53">
        <f>HLOOKUP(I$1,'复制区-每月的广告源数据'!$1:$468,$A53,0)</f>
        <v>429</v>
      </c>
      <c r="J53">
        <f>HLOOKUP(J$1,'复制区-每月的广告源数据'!$1:$468,$A53,0)</f>
        <v>357.1</v>
      </c>
      <c r="K53">
        <f>HLOOKUP(K$1,'复制区-每月的广告源数据'!$1:$468,$A53,0)</f>
        <v>355.08</v>
      </c>
      <c r="L53">
        <f>HLOOKUP(L$1,'复制区-每月的广告源数据'!$1:$468,$A53,0)</f>
        <v>0</v>
      </c>
      <c r="M53">
        <f>HLOOKUP(M$1,'复制区-每月的广告源数据'!$1:$468,$A53,0)</f>
        <v>2.02</v>
      </c>
      <c r="N53">
        <f>HLOOKUP(N$1,'复制区-每月的广告源数据'!$1:$468,$A53,0)</f>
        <v>0</v>
      </c>
      <c r="O53">
        <f>HLOOKUP(O$1,'复制区-每月的广告源数据'!$1:$468,$A53,0)</f>
        <v>0</v>
      </c>
      <c r="P53">
        <f>HLOOKUP(P$1,'复制区-每月的广告源数据'!$1:$468,$A53,0)</f>
        <v>0</v>
      </c>
      <c r="Q53">
        <f>HLOOKUP(Q$1,'复制区-每月的广告源数据'!$1:$468,$A53,0)</f>
        <v>0</v>
      </c>
      <c r="R53">
        <f>HLOOKUP(R$1,'复制区-每月的广告源数据'!$1:$468,$A53,0)</f>
        <v>0</v>
      </c>
      <c r="S53" t="str">
        <f>HLOOKUP(S$1,'复制区-每月的广告源数据'!$1:$468,$A53,0)</f>
        <v/>
      </c>
      <c r="T53">
        <f>HLOOKUP(T$1,'复制区-每月的广告源数据'!$1:$468,$A53,0)</f>
        <v>1217.12</v>
      </c>
      <c r="U53">
        <f>HLOOKUP(U$1,'复制区-每月的广告源数据'!$1:$468,$A53,0)</f>
        <v>1203.13</v>
      </c>
      <c r="V53">
        <f>HLOOKUP(V$1,'复制区-每月的广告源数据'!$1:$468,$A53,0)</f>
        <v>0</v>
      </c>
      <c r="W53">
        <f>HLOOKUP(W$1,'复制区-每月的广告源数据'!$1:$468,$A53,0)</f>
        <v>13.99</v>
      </c>
      <c r="X53">
        <f>HLOOKUP(X$1,'复制区-每月的广告源数据'!$1:$468,$A53,0)</f>
        <v>0</v>
      </c>
      <c r="Y53">
        <f>HLOOKUP(Y$1,'复制区-每月的广告源数据'!$1:$468,$A53,0)</f>
        <v>87</v>
      </c>
      <c r="Z53">
        <f>HLOOKUP(Z$1,'复制区-每月的广告源数据'!$1:$468,$A53,0)</f>
        <v>86</v>
      </c>
      <c r="AA53">
        <f>HLOOKUP(AA$1,'复制区-每月的广告源数据'!$1:$468,$A53,0)</f>
        <v>0</v>
      </c>
      <c r="AB53">
        <f>HLOOKUP(AB$1,'复制区-每月的广告源数据'!$1:$468,$A53,0)</f>
        <v>1</v>
      </c>
      <c r="AC53">
        <f>HLOOKUP(AC$1,'复制区-每月的广告源数据'!$1:$468,$A53,0)</f>
        <v>0</v>
      </c>
      <c r="AD53" t="str">
        <f>HLOOKUP(AD$1,'复制区-每月的广告源数据'!$1:$468,$A53,0)</f>
        <v>63.04%</v>
      </c>
      <c r="AE53">
        <f>HLOOKUP(AE$1,'复制区-每月的广告源数据'!$1:$468,$A53,0)</f>
        <v>1007.28</v>
      </c>
      <c r="AF53">
        <f>HLOOKUP(AF$1,'复制区-每月的广告源数据'!$1:$468,$A53,0)</f>
        <v>72</v>
      </c>
      <c r="AG53" t="str">
        <f>HLOOKUP(AG$1,'复制区-每月的广告源数据'!$1:$468,$A53,0)</f>
        <v>0.46%</v>
      </c>
      <c r="AH53">
        <f>HLOOKUP(AH$1,'复制区-每月的广告源数据'!$1:$468,$A53,0)</f>
        <v>0.83</v>
      </c>
      <c r="AI53">
        <f>HLOOKUP(AI$1,'复制区-每月的广告源数据'!$1:$468,$A53,0)</f>
        <v>3.87</v>
      </c>
      <c r="AJ53">
        <f>HLOOKUP(AJ$1,'复制区-每月的广告源数据'!$1:$468,$A53,0)</f>
        <v>3.41</v>
      </c>
      <c r="AK53" t="str">
        <f>HLOOKUP(AK$1,'复制区-每月的广告源数据'!$1:$468,$A53,0)</f>
        <v>29.34%</v>
      </c>
      <c r="AL53" t="str">
        <f>HLOOKUP(AL$1,'复制区-每月的广告源数据'!$1:$468,$A53,0)</f>
        <v>18.50%</v>
      </c>
      <c r="AM53" t="str">
        <f>HLOOKUP(AM$1,'复制区-每月的广告源数据'!$1:$468,$A53,0)</f>
        <v>18.58%</v>
      </c>
      <c r="AN53" t="str">
        <f>HLOOKUP(AN$1,'复制区-每月的广告源数据'!$1:$468,$A53,0)</f>
        <v>63.32%</v>
      </c>
      <c r="AO53">
        <f>HLOOKUP(AO$1,'复制区-每月的广告源数据'!$1:$468,$A53,0)</f>
        <v>4.1</v>
      </c>
      <c r="AP53">
        <f>HLOOKUP(AP$1,'复制区-每月的广告源数据'!$1:$468,$A53,0)</f>
        <v>2.59</v>
      </c>
      <c r="AQ53">
        <f>HLOOKUP(AQ$1,'复制区-每月的广告源数据'!$1:$468,$A53,0)</f>
        <v>34</v>
      </c>
      <c r="AR53">
        <f>HLOOKUP(AR$1,'复制区-每月的广告源数据'!$1:$468,$A53,0)</f>
        <v>59</v>
      </c>
      <c r="AS53">
        <f>HLOOKUP(AS$1,'复制区-每月的广告源数据'!$1:$468,$A53,0)</f>
        <v>135</v>
      </c>
      <c r="AT53">
        <f>HLOOKUP(AT$1,'复制区-每月的广告源数据'!$1:$468,$A53,0)</f>
        <v>4.9</v>
      </c>
      <c r="AU53">
        <f>HLOOKUP(AU$1,'复制区-每月的广告源数据'!$1:$468,$A53,0)</f>
        <v>4.2</v>
      </c>
      <c r="AV53">
        <f>HLOOKUP(AV$1,'复制区-每月的广告源数据'!$1:$468,$A53,0)</f>
        <v>4.5</v>
      </c>
      <c r="AW53">
        <f>HLOOKUP(AW$1,'复制区-每月的广告源数据'!$1:$468,$A53,0)</f>
        <v>138</v>
      </c>
      <c r="AX53">
        <f>HLOOKUP(AX$1,'复制区-每月的广告源数据'!$1:$468,$A53,0)</f>
        <v>1930.62</v>
      </c>
      <c r="AY53">
        <f>HLOOKUP(AY$1,'复制区-每月的广告源数据'!$1:$468,$A53,0)</f>
        <v>138</v>
      </c>
      <c r="AZ53" t="str">
        <f>HLOOKUP(AZ$1,'复制区-每月的广告源数据'!$1:$468,$A53,0)</f>
        <v>20.00%</v>
      </c>
      <c r="BA53" t="str">
        <f>HLOOKUP(BA$1,'复制区-每月的广告源数据'!$1:$468,$A53,0)</f>
        <v>20.05%</v>
      </c>
      <c r="BB53" t="str">
        <f>HLOOKUP(BB$1,'复制区-每月的广告源数据'!$1:$468,$A53,0)</f>
        <v>20.00%</v>
      </c>
      <c r="BC53" t="str">
        <f>HLOOKUP(BC$1,'复制区-每月的广告源数据'!$1:$468,$A53,0)</f>
        <v>100.00%</v>
      </c>
      <c r="BD53" t="str">
        <f>HLOOKUP(BD$1,'复制区-每月的广告源数据'!$1:$468,$A53,0)</f>
        <v>100.00%</v>
      </c>
      <c r="BE53" t="str">
        <f>HLOOKUP(BE$1,'复制区-每月的广告源数据'!$1:$468,$A53,0)</f>
        <v>100.00%</v>
      </c>
      <c r="BF53">
        <f>HLOOKUP(BF$1,'复制区-每月的广告源数据'!$1:$468,$A53,0)</f>
        <v>1922.21</v>
      </c>
      <c r="BG53">
        <f>HLOOKUP(BG$1,'复制区-每月的广告源数据'!$1:$468,$A53,0)</f>
        <v>0</v>
      </c>
      <c r="BH53">
        <f>HLOOKUP(BH$1,'复制区-每月的广告源数据'!$1:$468,$A53,0)</f>
        <v>0</v>
      </c>
      <c r="BI53">
        <f>HLOOKUP(BI$1,'复制区-每月的广告源数据'!$1:$468,$A53,0)</f>
        <v>0</v>
      </c>
      <c r="BJ53">
        <f>HLOOKUP(BJ$1,'复制区-每月的广告源数据'!$1:$468,$A53,0)</f>
        <v>12</v>
      </c>
      <c r="BK53">
        <f>HLOOKUP(BK$1,'复制区-每月的广告源数据'!$1:$468,$A53,0)</f>
        <v>167.88</v>
      </c>
      <c r="BL53">
        <f>HLOOKUP(BL$1,'复制区-每月的广告源数据'!$1:$468,$A53,0)</f>
        <v>12</v>
      </c>
      <c r="BM53">
        <f>HLOOKUP(BM$1,'复制区-每月的广告源数据'!$1:$468,$A53,0)</f>
        <v>13.93</v>
      </c>
      <c r="BN53">
        <f>HLOOKUP(BN$1,'复制区-每月的广告源数据'!$1:$468,$A53,0)</f>
        <v>4.6</v>
      </c>
      <c r="BO53">
        <f>HLOOKUP(BO$1,'复制区-每月的广告源数据'!$1:$468,$A53,0)</f>
        <v>8.41</v>
      </c>
      <c r="BP53">
        <f>HLOOKUP(BP$1,'复制区-每月的广告源数据'!$1:$468,$A53,0)</f>
        <v>0</v>
      </c>
    </row>
    <row r="54" spans="1:68">
      <c r="A54">
        <v>54</v>
      </c>
      <c r="B54" t="str">
        <f>HLOOKUP(B$1,'复制区-每月的广告源数据'!$1:$468,$A54,0)</f>
        <v>创奇-US</v>
      </c>
      <c r="C54" t="str">
        <f>HLOOKUP(C$1,'复制区-每月的广告源数据'!$1:$468,$A54,0)</f>
        <v>B0GX6NV5DN</v>
      </c>
      <c r="D54" t="str">
        <f>HLOOKUP(D$1,'复制区-每月的广告源数据'!$1:$468,$A54,0)</f>
        <v>【CQ11813】-金粉80岁盒子音乐贺卡-创奇</v>
      </c>
      <c r="E54" t="str">
        <f>HLOOKUP(E$1,'复制区-每月的广告源数据'!$1:$468,$A54,0)</f>
        <v>CQ11813</v>
      </c>
      <c r="F54" t="str">
        <f>HLOOKUP(F$1,'复制区-每月的广告源数据'!$1:$468,$A54,0)</f>
        <v>16.69%</v>
      </c>
      <c r="G54" t="str">
        <f>HLOOKUP(G$1,'复制区-每月的广告源数据'!$1:$468,$A54,0)</f>
        <v>CQ11813</v>
      </c>
      <c r="H54">
        <f>HLOOKUP(H$1,'复制区-每月的广告源数据'!$1:$468,$A54,0)</f>
        <v>79294</v>
      </c>
      <c r="I54">
        <f>HLOOKUP(I$1,'复制区-每月的广告源数据'!$1:$468,$A54,0)</f>
        <v>755</v>
      </c>
      <c r="J54">
        <f>HLOOKUP(J$1,'复制区-每月的广告源数据'!$1:$468,$A54,0)</f>
        <v>590.52</v>
      </c>
      <c r="K54">
        <f>HLOOKUP(K$1,'复制区-每月的广告源数据'!$1:$468,$A54,0)</f>
        <v>552.83</v>
      </c>
      <c r="L54">
        <f>HLOOKUP(L$1,'复制区-每月的广告源数据'!$1:$468,$A54,0)</f>
        <v>0</v>
      </c>
      <c r="M54">
        <f>HLOOKUP(M$1,'复制区-每月的广告源数据'!$1:$468,$A54,0)</f>
        <v>37.69</v>
      </c>
      <c r="N54">
        <f>HLOOKUP(N$1,'复制区-每月的广告源数据'!$1:$468,$A54,0)</f>
        <v>0</v>
      </c>
      <c r="O54">
        <f>HLOOKUP(O$1,'复制区-每月的广告源数据'!$1:$468,$A54,0)</f>
        <v>0</v>
      </c>
      <c r="P54">
        <f>HLOOKUP(P$1,'复制区-每月的广告源数据'!$1:$468,$A54,0)</f>
        <v>0</v>
      </c>
      <c r="Q54">
        <f>HLOOKUP(Q$1,'复制区-每月的广告源数据'!$1:$468,$A54,0)</f>
        <v>0</v>
      </c>
      <c r="R54">
        <f>HLOOKUP(R$1,'复制区-每月的广告源数据'!$1:$468,$A54,0)</f>
        <v>0</v>
      </c>
      <c r="S54" t="str">
        <f>HLOOKUP(S$1,'复制区-每月的广告源数据'!$1:$468,$A54,0)</f>
        <v/>
      </c>
      <c r="T54">
        <f>HLOOKUP(T$1,'复制区-每月的广告源数据'!$1:$468,$A54,0)</f>
        <v>1733.74</v>
      </c>
      <c r="U54">
        <f>HLOOKUP(U$1,'复制区-每月的广告源数据'!$1:$468,$A54,0)</f>
        <v>1678.48</v>
      </c>
      <c r="V54">
        <f>HLOOKUP(V$1,'复制区-每月的广告源数据'!$1:$468,$A54,0)</f>
        <v>0</v>
      </c>
      <c r="W54">
        <f>HLOOKUP(W$1,'复制区-每月的广告源数据'!$1:$468,$A54,0)</f>
        <v>55.26</v>
      </c>
      <c r="X54">
        <f>HLOOKUP(X$1,'复制区-每月的广告源数据'!$1:$468,$A54,0)</f>
        <v>0</v>
      </c>
      <c r="Y54">
        <f>HLOOKUP(Y$1,'复制区-每月的广告源数据'!$1:$468,$A54,0)</f>
        <v>126</v>
      </c>
      <c r="Z54">
        <f>HLOOKUP(Z$1,'复制区-每月的广告源数据'!$1:$468,$A54,0)</f>
        <v>122</v>
      </c>
      <c r="AA54">
        <f>HLOOKUP(AA$1,'复制区-每月的广告源数据'!$1:$468,$A54,0)</f>
        <v>0</v>
      </c>
      <c r="AB54">
        <f>HLOOKUP(AB$1,'复制区-每月的广告源数据'!$1:$468,$A54,0)</f>
        <v>4</v>
      </c>
      <c r="AC54">
        <f>HLOOKUP(AC$1,'复制区-每月的广告源数据'!$1:$468,$A54,0)</f>
        <v>0</v>
      </c>
      <c r="AD54" t="str">
        <f>HLOOKUP(AD$1,'复制区-每月的广告源数据'!$1:$468,$A54,0)</f>
        <v>91.97%</v>
      </c>
      <c r="AE54">
        <f>HLOOKUP(AE$1,'复制区-每月的广告源数据'!$1:$468,$A54,0)</f>
        <v>1593.46</v>
      </c>
      <c r="AF54">
        <f>HLOOKUP(AF$1,'复制区-每月的广告源数据'!$1:$468,$A54,0)</f>
        <v>114</v>
      </c>
      <c r="AG54" t="str">
        <f>HLOOKUP(AG$1,'复制区-每月的广告源数据'!$1:$468,$A54,0)</f>
        <v>0.95%</v>
      </c>
      <c r="AH54">
        <f>HLOOKUP(AH$1,'复制区-每月的广告源数据'!$1:$468,$A54,0)</f>
        <v>0.78</v>
      </c>
      <c r="AI54">
        <f>HLOOKUP(AI$1,'复制区-每月的广告源数据'!$1:$468,$A54,0)</f>
        <v>7.45</v>
      </c>
      <c r="AJ54">
        <f>HLOOKUP(AJ$1,'复制区-每月的广告源数据'!$1:$468,$A54,0)</f>
        <v>2.94</v>
      </c>
      <c r="AK54" t="str">
        <f>HLOOKUP(AK$1,'复制区-每月的广告源数据'!$1:$468,$A54,0)</f>
        <v>34.06%</v>
      </c>
      <c r="AL54" t="str">
        <f>HLOOKUP(AL$1,'复制区-每月的广告源数据'!$1:$468,$A54,0)</f>
        <v>31.07%</v>
      </c>
      <c r="AM54" t="str">
        <f>HLOOKUP(AM$1,'复制区-每月的广告源数据'!$1:$468,$A54,0)</f>
        <v>31.83%</v>
      </c>
      <c r="AN54" t="str">
        <f>HLOOKUP(AN$1,'复制区-每月的广告源数据'!$1:$468,$A54,0)</f>
        <v>93.46%</v>
      </c>
      <c r="AO54">
        <f>HLOOKUP(AO$1,'复制区-每月的广告源数据'!$1:$468,$A54,0)</f>
        <v>4.69</v>
      </c>
      <c r="AP54">
        <f>HLOOKUP(AP$1,'复制区-每月的广告源数据'!$1:$468,$A54,0)</f>
        <v>4.31</v>
      </c>
      <c r="AQ54">
        <f>HLOOKUP(AQ$1,'复制区-每月的广告源数据'!$1:$468,$A54,0)</f>
        <v>44</v>
      </c>
      <c r="AR54">
        <f>HLOOKUP(AR$1,'复制区-每月的广告源数据'!$1:$468,$A54,0)</f>
        <v>69</v>
      </c>
      <c r="AS54">
        <f>HLOOKUP(AS$1,'复制区-每月的广告源数据'!$1:$468,$A54,0)</f>
        <v>129</v>
      </c>
      <c r="AT54">
        <f>HLOOKUP(AT$1,'复制区-每月的广告源数据'!$1:$468,$A54,0)</f>
        <v>6.3</v>
      </c>
      <c r="AU54">
        <f>HLOOKUP(AU$1,'复制区-每月的广告源数据'!$1:$468,$A54,0)</f>
        <v>4.9</v>
      </c>
      <c r="AV54">
        <f>HLOOKUP(AV$1,'复制区-每月的广告源数据'!$1:$468,$A54,0)</f>
        <v>4.3</v>
      </c>
      <c r="AW54">
        <f>HLOOKUP(AW$1,'复制区-每月的广告源数据'!$1:$468,$A54,0)</f>
        <v>137</v>
      </c>
      <c r="AX54">
        <f>HLOOKUP(AX$1,'复制区-每月的广告源数据'!$1:$468,$A54,0)</f>
        <v>1900.54</v>
      </c>
      <c r="AY54">
        <f>HLOOKUP(AY$1,'复制区-每月的广告源数据'!$1:$468,$A54,0)</f>
        <v>137</v>
      </c>
      <c r="AZ54" t="str">
        <f>HLOOKUP(AZ$1,'复制区-每月的广告源数据'!$1:$468,$A54,0)</f>
        <v>-4.20%</v>
      </c>
      <c r="BA54" t="str">
        <f>HLOOKUP(BA$1,'复制区-每月的广告源数据'!$1:$468,$A54,0)</f>
        <v>-4.97%</v>
      </c>
      <c r="BB54" t="str">
        <f>HLOOKUP(BB$1,'复制区-每月的广告源数据'!$1:$468,$A54,0)</f>
        <v>-4.20%</v>
      </c>
      <c r="BC54" t="str">
        <f>HLOOKUP(BC$1,'复制区-每月的广告源数据'!$1:$468,$A54,0)</f>
        <v>100.00%</v>
      </c>
      <c r="BD54" t="str">
        <f>HLOOKUP(BD$1,'复制区-每月的广告源数据'!$1:$468,$A54,0)</f>
        <v>100.00%</v>
      </c>
      <c r="BE54" t="str">
        <f>HLOOKUP(BE$1,'复制区-每月的广告源数据'!$1:$468,$A54,0)</f>
        <v>100.00%</v>
      </c>
      <c r="BF54">
        <f>HLOOKUP(BF$1,'复制区-每月的广告源数据'!$1:$468,$A54,0)</f>
        <v>1855.11</v>
      </c>
      <c r="BG54">
        <f>HLOOKUP(BG$1,'复制区-每月的广告源数据'!$1:$468,$A54,0)</f>
        <v>3</v>
      </c>
      <c r="BH54">
        <f>HLOOKUP(BH$1,'复制区-每月的广告源数据'!$1:$468,$A54,0)</f>
        <v>39.87</v>
      </c>
      <c r="BI54">
        <f>HLOOKUP(BI$1,'复制区-每月的广告源数据'!$1:$468,$A54,0)</f>
        <v>3</v>
      </c>
      <c r="BJ54">
        <f>HLOOKUP(BJ$1,'复制区-每月的广告源数据'!$1:$468,$A54,0)</f>
        <v>34</v>
      </c>
      <c r="BK54">
        <f>HLOOKUP(BK$1,'复制区-每月的广告源数据'!$1:$468,$A54,0)</f>
        <v>474.96</v>
      </c>
      <c r="BL54">
        <f>HLOOKUP(BL$1,'复制区-每月的广告源数据'!$1:$468,$A54,0)</f>
        <v>34</v>
      </c>
      <c r="BM54">
        <f>HLOOKUP(BM$1,'复制区-每月的广告源数据'!$1:$468,$A54,0)</f>
        <v>13.54</v>
      </c>
      <c r="BN54">
        <f>HLOOKUP(BN$1,'复制区-每月的广告源数据'!$1:$468,$A54,0)</f>
        <v>4.6</v>
      </c>
      <c r="BO54">
        <f>HLOOKUP(BO$1,'复制区-每月的广告源数据'!$1:$468,$A54,0)</f>
        <v>45.43</v>
      </c>
      <c r="BP54">
        <f>HLOOKUP(BP$1,'复制区-每月的广告源数据'!$1:$468,$A54,0)</f>
        <v>0</v>
      </c>
    </row>
    <row r="55" spans="1:68">
      <c r="A55">
        <v>55</v>
      </c>
      <c r="B55" t="str">
        <f>HLOOKUP(B$1,'复制区-每月的广告源数据'!$1:$468,$A55,0)</f>
        <v>创奇-US</v>
      </c>
      <c r="C55" t="str">
        <f>HLOOKUP(C$1,'复制区-每月的广告源数据'!$1:$468,$A55,0)</f>
        <v>B0CPF1JTNY</v>
      </c>
      <c r="D55" t="str">
        <f>HLOOKUP(D$1,'复制区-每月的广告源数据'!$1:$468,$A55,0)</f>
        <v>【CQ11591】-黑金90岁生日盒子3件套-创奇</v>
      </c>
      <c r="E55" t="str">
        <f>HLOOKUP(E$1,'复制区-每月的广告源数据'!$1:$468,$A55,0)</f>
        <v>CQ11591</v>
      </c>
      <c r="F55" t="str">
        <f>HLOOKUP(F$1,'复制区-每月的广告源数据'!$1:$468,$A55,0)</f>
        <v>21.33%</v>
      </c>
      <c r="G55" t="str">
        <f>HLOOKUP(G$1,'复制区-每月的广告源数据'!$1:$468,$A55,0)</f>
        <v>CQ11591</v>
      </c>
      <c r="H55">
        <f>HLOOKUP(H$1,'复制区-每月的广告源数据'!$1:$468,$A55,0)</f>
        <v>48405</v>
      </c>
      <c r="I55">
        <f>HLOOKUP(I$1,'复制区-每月的广告源数据'!$1:$468,$A55,0)</f>
        <v>375</v>
      </c>
      <c r="J55">
        <f>HLOOKUP(J$1,'复制区-每月的广告源数据'!$1:$468,$A55,0)</f>
        <v>238.14</v>
      </c>
      <c r="K55">
        <f>HLOOKUP(K$1,'复制区-每月的广告源数据'!$1:$468,$A55,0)</f>
        <v>219.44</v>
      </c>
      <c r="L55">
        <f>HLOOKUP(L$1,'复制区-每月的广告源数据'!$1:$468,$A55,0)</f>
        <v>0</v>
      </c>
      <c r="M55">
        <f>HLOOKUP(M$1,'复制区-每月的广告源数据'!$1:$468,$A55,0)</f>
        <v>18.7</v>
      </c>
      <c r="N55">
        <f>HLOOKUP(N$1,'复制区-每月的广告源数据'!$1:$468,$A55,0)</f>
        <v>0</v>
      </c>
      <c r="O55">
        <f>HLOOKUP(O$1,'复制区-每月的广告源数据'!$1:$468,$A55,0)</f>
        <v>0</v>
      </c>
      <c r="P55">
        <f>HLOOKUP(P$1,'复制区-每月的广告源数据'!$1:$468,$A55,0)</f>
        <v>0</v>
      </c>
      <c r="Q55">
        <f>HLOOKUP(Q$1,'复制区-每月的广告源数据'!$1:$468,$A55,0)</f>
        <v>0</v>
      </c>
      <c r="R55">
        <f>HLOOKUP(R$1,'复制区-每月的广告源数据'!$1:$468,$A55,0)</f>
        <v>0</v>
      </c>
      <c r="S55" t="str">
        <f>HLOOKUP(S$1,'复制区-每月的广告源数据'!$1:$468,$A55,0)</f>
        <v/>
      </c>
      <c r="T55">
        <f>HLOOKUP(T$1,'复制区-每月的广告源数据'!$1:$468,$A55,0)</f>
        <v>1271.74</v>
      </c>
      <c r="U55">
        <f>HLOOKUP(U$1,'复制区-每月的广告源数据'!$1:$468,$A55,0)</f>
        <v>1187.64</v>
      </c>
      <c r="V55">
        <f>HLOOKUP(V$1,'复制区-每月的广告源数据'!$1:$468,$A55,0)</f>
        <v>0</v>
      </c>
      <c r="W55">
        <f>HLOOKUP(W$1,'复制区-每月的广告源数据'!$1:$468,$A55,0)</f>
        <v>84.1</v>
      </c>
      <c r="X55">
        <f>HLOOKUP(X$1,'复制区-每月的广告源数据'!$1:$468,$A55,0)</f>
        <v>0</v>
      </c>
      <c r="Y55">
        <f>HLOOKUP(Y$1,'复制区-每月的广告源数据'!$1:$468,$A55,0)</f>
        <v>80</v>
      </c>
      <c r="Z55">
        <f>HLOOKUP(Z$1,'复制区-每月的广告源数据'!$1:$468,$A55,0)</f>
        <v>75</v>
      </c>
      <c r="AA55">
        <f>HLOOKUP(AA$1,'复制区-每月的广告源数据'!$1:$468,$A55,0)</f>
        <v>0</v>
      </c>
      <c r="AB55">
        <f>HLOOKUP(AB$1,'复制区-每月的广告源数据'!$1:$468,$A55,0)</f>
        <v>5</v>
      </c>
      <c r="AC55">
        <f>HLOOKUP(AC$1,'复制区-每月的广告源数据'!$1:$468,$A55,0)</f>
        <v>0</v>
      </c>
      <c r="AD55" t="str">
        <f>HLOOKUP(AD$1,'复制区-每月的广告源数据'!$1:$468,$A55,0)</f>
        <v>65.57%</v>
      </c>
      <c r="AE55">
        <f>HLOOKUP(AE$1,'复制区-每月的广告源数据'!$1:$468,$A55,0)</f>
        <v>882.78</v>
      </c>
      <c r="AF55">
        <f>HLOOKUP(AF$1,'复制区-每月的广告源数据'!$1:$468,$A55,0)</f>
        <v>51</v>
      </c>
      <c r="AG55" t="str">
        <f>HLOOKUP(AG$1,'复制区-每月的广告源数据'!$1:$468,$A55,0)</f>
        <v>0.77%</v>
      </c>
      <c r="AH55">
        <f>HLOOKUP(AH$1,'复制区-每月的广告源数据'!$1:$468,$A55,0)</f>
        <v>0.64</v>
      </c>
      <c r="AI55">
        <f>HLOOKUP(AI$1,'复制区-每月的广告源数据'!$1:$468,$A55,0)</f>
        <v>4.92</v>
      </c>
      <c r="AJ55">
        <f>HLOOKUP(AJ$1,'复制区-每月的广告源数据'!$1:$468,$A55,0)</f>
        <v>5.34</v>
      </c>
      <c r="AK55" t="str">
        <f>HLOOKUP(AK$1,'复制区-每月的广告源数据'!$1:$468,$A55,0)</f>
        <v>18.73%</v>
      </c>
      <c r="AL55" t="str">
        <f>HLOOKUP(AL$1,'复制区-每月的广告源数据'!$1:$468,$A55,0)</f>
        <v>10.55%</v>
      </c>
      <c r="AM55" t="str">
        <f>HLOOKUP(AM$1,'复制区-每月的广告源数据'!$1:$468,$A55,0)</f>
        <v>10.70%</v>
      </c>
      <c r="AN55" t="str">
        <f>HLOOKUP(AN$1,'复制区-每月的广告源数据'!$1:$468,$A55,0)</f>
        <v>57.14%</v>
      </c>
      <c r="AO55">
        <f>HLOOKUP(AO$1,'复制区-每月的广告源数据'!$1:$468,$A55,0)</f>
        <v>2.98</v>
      </c>
      <c r="AP55">
        <f>HLOOKUP(AP$1,'复制区-每月的广告源数据'!$1:$468,$A55,0)</f>
        <v>1.76</v>
      </c>
      <c r="AQ55">
        <f>HLOOKUP(AQ$1,'复制区-每月的广告源数据'!$1:$468,$A55,0)</f>
        <v>20</v>
      </c>
      <c r="AR55">
        <f>HLOOKUP(AR$1,'复制区-每月的广告源数据'!$1:$468,$A55,0)</f>
        <v>50</v>
      </c>
      <c r="AS55">
        <f>HLOOKUP(AS$1,'复制区-每月的广告源数据'!$1:$468,$A55,0)</f>
        <v>130</v>
      </c>
      <c r="AT55">
        <f>HLOOKUP(AT$1,'复制区-每月的广告源数据'!$1:$468,$A55,0)</f>
        <v>2.9</v>
      </c>
      <c r="AU55">
        <f>HLOOKUP(AU$1,'复制区-每月的广告源数据'!$1:$468,$A55,0)</f>
        <v>3.6</v>
      </c>
      <c r="AV55">
        <f>HLOOKUP(AV$1,'复制区-每月的广告源数据'!$1:$468,$A55,0)</f>
        <v>4.3</v>
      </c>
      <c r="AW55">
        <f>HLOOKUP(AW$1,'复制区-每月的广告源数据'!$1:$468,$A55,0)</f>
        <v>135</v>
      </c>
      <c r="AX55">
        <f>HLOOKUP(AX$1,'复制区-每月的广告源数据'!$1:$468,$A55,0)</f>
        <v>2256.27</v>
      </c>
      <c r="AY55">
        <f>HLOOKUP(AY$1,'复制区-每月的广告源数据'!$1:$468,$A55,0)</f>
        <v>122</v>
      </c>
      <c r="AZ55" t="str">
        <f>HLOOKUP(AZ$1,'复制区-每月的广告源数据'!$1:$468,$A55,0)</f>
        <v>33.66%</v>
      </c>
      <c r="BA55" t="str">
        <f>HLOOKUP(BA$1,'复制区-每月的广告源数据'!$1:$468,$A55,0)</f>
        <v>32.87%</v>
      </c>
      <c r="BB55" t="str">
        <f>HLOOKUP(BB$1,'复制区-每月的广告源数据'!$1:$468,$A55,0)</f>
        <v>28.42%</v>
      </c>
      <c r="BC55" t="str">
        <f>HLOOKUP(BC$1,'复制区-每月的广告源数据'!$1:$468,$A55,0)</f>
        <v>100.00%</v>
      </c>
      <c r="BD55" t="str">
        <f>HLOOKUP(BD$1,'复制区-每月的广告源数据'!$1:$468,$A55,0)</f>
        <v>100.00%</v>
      </c>
      <c r="BE55" t="str">
        <f>HLOOKUP(BE$1,'复制区-每月的广告源数据'!$1:$468,$A55,0)</f>
        <v>100.00%</v>
      </c>
      <c r="BF55">
        <f>HLOOKUP(BF$1,'复制区-每月的广告源数据'!$1:$468,$A55,0)</f>
        <v>2225.8</v>
      </c>
      <c r="BG55">
        <f>HLOOKUP(BG$1,'复制区-每月的广告源数据'!$1:$468,$A55,0)</f>
        <v>4</v>
      </c>
      <c r="BH55">
        <f>HLOOKUP(BH$1,'复制区-每月的广告源数据'!$1:$468,$A55,0)</f>
        <v>64.56</v>
      </c>
      <c r="BI55">
        <f>HLOOKUP(BI$1,'复制区-每月的广告源数据'!$1:$468,$A55,0)</f>
        <v>2</v>
      </c>
      <c r="BJ55">
        <f>HLOOKUP(BJ$1,'复制区-每月的广告源数据'!$1:$468,$A55,0)</f>
        <v>36</v>
      </c>
      <c r="BK55">
        <f>HLOOKUP(BK$1,'复制区-每月的广告源数据'!$1:$468,$A55,0)</f>
        <v>609.09</v>
      </c>
      <c r="BL55">
        <f>HLOOKUP(BL$1,'复制区-每月的广告源数据'!$1:$468,$A55,0)</f>
        <v>23</v>
      </c>
      <c r="BM55">
        <f>HLOOKUP(BM$1,'复制区-每月的广告源数据'!$1:$468,$A55,0)</f>
        <v>16.49</v>
      </c>
      <c r="BN55">
        <f>HLOOKUP(BN$1,'复制区-每月的广告源数据'!$1:$468,$A55,0)</f>
        <v>4.5</v>
      </c>
      <c r="BO55">
        <f>HLOOKUP(BO$1,'复制区-每月的广告源数据'!$1:$468,$A55,0)</f>
        <v>30.47</v>
      </c>
      <c r="BP55">
        <f>HLOOKUP(BP$1,'复制区-每月的广告源数据'!$1:$468,$A55,0)</f>
        <v>0</v>
      </c>
    </row>
    <row r="56" spans="1:68">
      <c r="A56">
        <v>56</v>
      </c>
      <c r="B56" t="str">
        <f>HLOOKUP(B$1,'复制区-每月的广告源数据'!$1:$468,$A56,0)</f>
        <v>创奇-US</v>
      </c>
      <c r="C56" t="str">
        <f>HLOOKUP(C$1,'复制区-每月的广告源数据'!$1:$468,$A56,0)</f>
        <v>B0H993CSV5</v>
      </c>
      <c r="D56" t="str">
        <f>HLOOKUP(D$1,'复制区-每月的广告源数据'!$1:$468,$A56,0)</f>
        <v>2026-【CQ11871B】-多彩复古1946年份签名本-创奇</v>
      </c>
      <c r="E56" t="str">
        <f>HLOOKUP(E$1,'复制区-每月的广告源数据'!$1:$468,$A56,0)</f>
        <v>CQ11871B</v>
      </c>
      <c r="F56" t="str">
        <f>HLOOKUP(F$1,'复制区-每月的广告源数据'!$1:$468,$A56,0)</f>
        <v>15.75%</v>
      </c>
      <c r="G56" t="str">
        <f>HLOOKUP(G$1,'复制区-每月的广告源数据'!$1:$468,$A56,0)</f>
        <v>CQ11871B</v>
      </c>
      <c r="H56">
        <f>HLOOKUP(H$1,'复制区-每月的广告源数据'!$1:$468,$A56,0)</f>
        <v>80833</v>
      </c>
      <c r="I56">
        <f>HLOOKUP(I$1,'复制区-每月的广告源数据'!$1:$468,$A56,0)</f>
        <v>730</v>
      </c>
      <c r="J56">
        <f>HLOOKUP(J$1,'复制区-每月的广告源数据'!$1:$468,$A56,0)</f>
        <v>620.81</v>
      </c>
      <c r="K56">
        <f>HLOOKUP(K$1,'复制区-每月的广告源数据'!$1:$468,$A56,0)</f>
        <v>452.09</v>
      </c>
      <c r="L56">
        <f>HLOOKUP(L$1,'复制区-每月的广告源数据'!$1:$468,$A56,0)</f>
        <v>0</v>
      </c>
      <c r="M56">
        <f>HLOOKUP(M$1,'复制区-每月的广告源数据'!$1:$468,$A56,0)</f>
        <v>168.72</v>
      </c>
      <c r="N56">
        <f>HLOOKUP(N$1,'复制区-每月的广告源数据'!$1:$468,$A56,0)</f>
        <v>0</v>
      </c>
      <c r="O56">
        <f>HLOOKUP(O$1,'复制区-每月的广告源数据'!$1:$468,$A56,0)</f>
        <v>0</v>
      </c>
      <c r="P56">
        <f>HLOOKUP(P$1,'复制区-每月的广告源数据'!$1:$468,$A56,0)</f>
        <v>0</v>
      </c>
      <c r="Q56">
        <f>HLOOKUP(Q$1,'复制区-每月的广告源数据'!$1:$468,$A56,0)</f>
        <v>0</v>
      </c>
      <c r="R56">
        <f>HLOOKUP(R$1,'复制区-每月的广告源数据'!$1:$468,$A56,0)</f>
        <v>0</v>
      </c>
      <c r="S56" t="str">
        <f>HLOOKUP(S$1,'复制区-每月的广告源数据'!$1:$468,$A56,0)</f>
        <v/>
      </c>
      <c r="T56">
        <f>HLOOKUP(T$1,'复制区-每月的广告源数据'!$1:$468,$A56,0)</f>
        <v>1163.87</v>
      </c>
      <c r="U56">
        <f>HLOOKUP(U$1,'复制区-每月的广告源数据'!$1:$468,$A56,0)</f>
        <v>844.19</v>
      </c>
      <c r="V56">
        <f>HLOOKUP(V$1,'复制区-每月的广告源数据'!$1:$468,$A56,0)</f>
        <v>0</v>
      </c>
      <c r="W56">
        <f>HLOOKUP(W$1,'复制区-每月的广告源数据'!$1:$468,$A56,0)</f>
        <v>319.68</v>
      </c>
      <c r="X56">
        <f>HLOOKUP(X$1,'复制区-每月的广告源数据'!$1:$468,$A56,0)</f>
        <v>0</v>
      </c>
      <c r="Y56">
        <f>HLOOKUP(Y$1,'复制区-每月的广告源数据'!$1:$468,$A56,0)</f>
        <v>115</v>
      </c>
      <c r="Z56">
        <f>HLOOKUP(Z$1,'复制区-每月的广告源数据'!$1:$468,$A56,0)</f>
        <v>81</v>
      </c>
      <c r="AA56">
        <f>HLOOKUP(AA$1,'复制区-每月的广告源数据'!$1:$468,$A56,0)</f>
        <v>0</v>
      </c>
      <c r="AB56">
        <f>HLOOKUP(AB$1,'复制区-每月的广告源数据'!$1:$468,$A56,0)</f>
        <v>34</v>
      </c>
      <c r="AC56">
        <f>HLOOKUP(AC$1,'复制区-每月的广告源数据'!$1:$468,$A56,0)</f>
        <v>0</v>
      </c>
      <c r="AD56" t="str">
        <f>HLOOKUP(AD$1,'复制区-每月的广告源数据'!$1:$468,$A56,0)</f>
        <v>85.82%</v>
      </c>
      <c r="AE56">
        <f>HLOOKUP(AE$1,'复制区-每月的广告源数据'!$1:$468,$A56,0)</f>
        <v>1038.96</v>
      </c>
      <c r="AF56">
        <f>HLOOKUP(AF$1,'复制区-每月的广告源数据'!$1:$468,$A56,0)</f>
        <v>106</v>
      </c>
      <c r="AG56" t="str">
        <f>HLOOKUP(AG$1,'复制区-每月的广告源数据'!$1:$468,$A56,0)</f>
        <v>0.90%</v>
      </c>
      <c r="AH56">
        <f>HLOOKUP(AH$1,'复制区-每月的广告源数据'!$1:$468,$A56,0)</f>
        <v>0.85</v>
      </c>
      <c r="AI56">
        <f>HLOOKUP(AI$1,'复制区-每月的广告源数据'!$1:$468,$A56,0)</f>
        <v>7.68</v>
      </c>
      <c r="AJ56">
        <f>HLOOKUP(AJ$1,'复制区-每月的广告源数据'!$1:$468,$A56,0)</f>
        <v>1.87</v>
      </c>
      <c r="AK56" t="str">
        <f>HLOOKUP(AK$1,'复制区-每月的广告源数据'!$1:$468,$A56,0)</f>
        <v>53.34%</v>
      </c>
      <c r="AL56" t="str">
        <f>HLOOKUP(AL$1,'复制区-每月的广告源数据'!$1:$468,$A56,0)</f>
        <v>46.38%</v>
      </c>
      <c r="AM56" t="str">
        <f>HLOOKUP(AM$1,'复制区-每月的广告源数据'!$1:$468,$A56,0)</f>
        <v>46.94%</v>
      </c>
      <c r="AN56" t="str">
        <f>HLOOKUP(AN$1,'复制区-每月的广告源数据'!$1:$468,$A56,0)</f>
        <v>87.99%</v>
      </c>
      <c r="AO56">
        <f>HLOOKUP(AO$1,'复制区-每月的广告源数据'!$1:$468,$A56,0)</f>
        <v>5.4</v>
      </c>
      <c r="AP56">
        <f>HLOOKUP(AP$1,'复制区-每月的广告源数据'!$1:$468,$A56,0)</f>
        <v>4.6</v>
      </c>
      <c r="AQ56">
        <f>HLOOKUP(AQ$1,'复制区-每月的广告源数据'!$1:$468,$A56,0)</f>
        <v>36</v>
      </c>
      <c r="AR56">
        <f>HLOOKUP(AR$1,'复制区-每月的广告源数据'!$1:$468,$A56,0)</f>
        <v>69</v>
      </c>
      <c r="AS56">
        <f>HLOOKUP(AS$1,'复制区-每月的广告源数据'!$1:$468,$A56,0)</f>
        <v>127</v>
      </c>
      <c r="AT56">
        <f>HLOOKUP(AT$1,'复制区-每月的广告源数据'!$1:$468,$A56,0)</f>
        <v>5.1</v>
      </c>
      <c r="AU56">
        <f>HLOOKUP(AU$1,'复制区-每月的广告源数据'!$1:$468,$A56,0)</f>
        <v>4.9</v>
      </c>
      <c r="AV56">
        <f>HLOOKUP(AV$1,'复制区-每月的广告源数据'!$1:$468,$A56,0)</f>
        <v>4.2</v>
      </c>
      <c r="AW56">
        <f>HLOOKUP(AW$1,'复制区-每月的广告源数据'!$1:$468,$A56,0)</f>
        <v>135</v>
      </c>
      <c r="AX56">
        <f>HLOOKUP(AX$1,'复制区-每月的广告源数据'!$1:$468,$A56,0)</f>
        <v>1338.66</v>
      </c>
      <c r="AY56">
        <f>HLOOKUP(AY$1,'复制区-每月的广告源数据'!$1:$468,$A56,0)</f>
        <v>134</v>
      </c>
      <c r="AZ56" t="str">
        <f>HLOOKUP(AZ$1,'复制区-每月的广告源数据'!$1:$468,$A56,0)</f>
        <v>51.69%</v>
      </c>
      <c r="BA56" t="str">
        <f>HLOOKUP(BA$1,'复制区-每月的广告源数据'!$1:$468,$A56,0)</f>
        <v>50.56%</v>
      </c>
      <c r="BB56" t="str">
        <f>HLOOKUP(BB$1,'复制区-每月的广告源数据'!$1:$468,$A56,0)</f>
        <v>50.56%</v>
      </c>
      <c r="BC56" t="str">
        <f>HLOOKUP(BC$1,'复制区-每月的广告源数据'!$1:$468,$A56,0)</f>
        <v>100.00%</v>
      </c>
      <c r="BD56" t="str">
        <f>HLOOKUP(BD$1,'复制区-每月的广告源数据'!$1:$468,$A56,0)</f>
        <v>100.00%</v>
      </c>
      <c r="BE56" t="str">
        <f>HLOOKUP(BE$1,'复制区-每月的广告源数据'!$1:$468,$A56,0)</f>
        <v>100.00%</v>
      </c>
      <c r="BF56">
        <f>HLOOKUP(BF$1,'复制区-每月的广告源数据'!$1:$468,$A56,0)</f>
        <v>1322.66</v>
      </c>
      <c r="BG56">
        <f>HLOOKUP(BG$1,'复制区-每月的广告源数据'!$1:$468,$A56,0)</f>
        <v>1</v>
      </c>
      <c r="BH56">
        <f>HLOOKUP(BH$1,'复制区-每月的广告源数据'!$1:$468,$A56,0)</f>
        <v>9.99</v>
      </c>
      <c r="BI56">
        <f>HLOOKUP(BI$1,'复制区-每月的广告源数据'!$1:$468,$A56,0)</f>
        <v>1</v>
      </c>
      <c r="BJ56">
        <f>HLOOKUP(BJ$1,'复制区-每月的广告源数据'!$1:$468,$A56,0)</f>
        <v>16</v>
      </c>
      <c r="BK56">
        <f>HLOOKUP(BK$1,'复制区-每月的广告源数据'!$1:$468,$A56,0)</f>
        <v>159.84</v>
      </c>
      <c r="BL56">
        <f>HLOOKUP(BL$1,'复制区-每月的广告源数据'!$1:$468,$A56,0)</f>
        <v>16</v>
      </c>
      <c r="BM56">
        <f>HLOOKUP(BM$1,'复制区-每月的广告源数据'!$1:$468,$A56,0)</f>
        <v>9.8</v>
      </c>
      <c r="BN56">
        <f>HLOOKUP(BN$1,'复制区-每月的广告源数据'!$1:$468,$A56,0)</f>
        <v>4.5</v>
      </c>
      <c r="BO56">
        <f>HLOOKUP(BO$1,'复制区-每月的广告源数据'!$1:$468,$A56,0)</f>
        <v>16</v>
      </c>
      <c r="BP56">
        <f>HLOOKUP(BP$1,'复制区-每月的广告源数据'!$1:$468,$A56,0)</f>
        <v>0</v>
      </c>
    </row>
    <row r="57" spans="1:68">
      <c r="A57">
        <v>57</v>
      </c>
      <c r="B57" t="str">
        <f>HLOOKUP(B$1,'复制区-每月的广告源数据'!$1:$468,$A57,0)</f>
        <v>创奇-US</v>
      </c>
      <c r="C57" t="str">
        <f>HLOOKUP(C$1,'复制区-每月的广告源数据'!$1:$468,$A57,0)</f>
        <v>B0GY93R2PJ</v>
      </c>
      <c r="D57" t="str">
        <f>HLOOKUP(D$1,'复制区-每月的广告源数据'!$1:$468,$A57,0)</f>
        <v>【CQ11814】-多彩17岁警告拉旗套装-创奇（气球真空）</v>
      </c>
      <c r="E57" t="str">
        <f>HLOOKUP(E$1,'复制区-每月的广告源数据'!$1:$468,$A57,0)</f>
        <v>CQ11814</v>
      </c>
      <c r="F57" t="str">
        <f>HLOOKUP(F$1,'复制区-每月的广告源数据'!$1:$468,$A57,0)</f>
        <v>15.43%</v>
      </c>
      <c r="G57" t="str">
        <f>HLOOKUP(G$1,'复制区-每月的广告源数据'!$1:$468,$A57,0)</f>
        <v>CQ11814</v>
      </c>
      <c r="H57">
        <f>HLOOKUP(H$1,'复制区-每月的广告源数据'!$1:$468,$A57,0)</f>
        <v>43388</v>
      </c>
      <c r="I57">
        <f>HLOOKUP(I$1,'复制区-每月的广告源数据'!$1:$468,$A57,0)</f>
        <v>674</v>
      </c>
      <c r="J57">
        <f>HLOOKUP(J$1,'复制区-每月的广告源数据'!$1:$468,$A57,0)</f>
        <v>525.49</v>
      </c>
      <c r="K57">
        <f>HLOOKUP(K$1,'复制区-每月的广告源数据'!$1:$468,$A57,0)</f>
        <v>396.49</v>
      </c>
      <c r="L57">
        <f>HLOOKUP(L$1,'复制区-每月的广告源数据'!$1:$468,$A57,0)</f>
        <v>0</v>
      </c>
      <c r="M57">
        <f>HLOOKUP(M$1,'复制区-每月的广告源数据'!$1:$468,$A57,0)</f>
        <v>129</v>
      </c>
      <c r="N57">
        <f>HLOOKUP(N$1,'复制区-每月的广告源数据'!$1:$468,$A57,0)</f>
        <v>0</v>
      </c>
      <c r="O57">
        <f>HLOOKUP(O$1,'复制区-每月的广告源数据'!$1:$468,$A57,0)</f>
        <v>0</v>
      </c>
      <c r="P57">
        <f>HLOOKUP(P$1,'复制区-每月的广告源数据'!$1:$468,$A57,0)</f>
        <v>0</v>
      </c>
      <c r="Q57">
        <f>HLOOKUP(Q$1,'复制区-每月的广告源数据'!$1:$468,$A57,0)</f>
        <v>0</v>
      </c>
      <c r="R57">
        <f>HLOOKUP(R$1,'复制区-每月的广告源数据'!$1:$468,$A57,0)</f>
        <v>0</v>
      </c>
      <c r="S57" t="str">
        <f>HLOOKUP(S$1,'复制区-每月的广告源数据'!$1:$468,$A57,0)</f>
        <v/>
      </c>
      <c r="T57">
        <f>HLOOKUP(T$1,'复制区-每月的广告源数据'!$1:$468,$A57,0)</f>
        <v>1356.31</v>
      </c>
      <c r="U57">
        <f>HLOOKUP(U$1,'复制区-每月的广告源数据'!$1:$468,$A57,0)</f>
        <v>953.62</v>
      </c>
      <c r="V57">
        <f>HLOOKUP(V$1,'复制区-每月的广告源数据'!$1:$468,$A57,0)</f>
        <v>0</v>
      </c>
      <c r="W57">
        <f>HLOOKUP(W$1,'复制区-每月的广告源数据'!$1:$468,$A57,0)</f>
        <v>402.69</v>
      </c>
      <c r="X57">
        <f>HLOOKUP(X$1,'复制区-每月的广告源数据'!$1:$468,$A57,0)</f>
        <v>0</v>
      </c>
      <c r="Y57">
        <f>HLOOKUP(Y$1,'复制区-每月的广告源数据'!$1:$468,$A57,0)</f>
        <v>104</v>
      </c>
      <c r="Z57">
        <f>HLOOKUP(Z$1,'复制区-每月的广告源数据'!$1:$468,$A57,0)</f>
        <v>72</v>
      </c>
      <c r="AA57">
        <f>HLOOKUP(AA$1,'复制区-每月的广告源数据'!$1:$468,$A57,0)</f>
        <v>0</v>
      </c>
      <c r="AB57">
        <f>HLOOKUP(AB$1,'复制区-每月的广告源数据'!$1:$468,$A57,0)</f>
        <v>32</v>
      </c>
      <c r="AC57">
        <f>HLOOKUP(AC$1,'复制区-每月的广告源数据'!$1:$468,$A57,0)</f>
        <v>0</v>
      </c>
      <c r="AD57" t="str">
        <f>HLOOKUP(AD$1,'复制区-每月的广告源数据'!$1:$468,$A57,0)</f>
        <v>80.00%</v>
      </c>
      <c r="AE57">
        <f>HLOOKUP(AE$1,'复制区-每月的广告源数据'!$1:$468,$A57,0)</f>
        <v>1286.58</v>
      </c>
      <c r="AF57">
        <f>HLOOKUP(AF$1,'复制区-每月的广告源数据'!$1:$468,$A57,0)</f>
        <v>98</v>
      </c>
      <c r="AG57" t="str">
        <f>HLOOKUP(AG$1,'复制区-每月的广告源数据'!$1:$468,$A57,0)</f>
        <v>1.55%</v>
      </c>
      <c r="AH57">
        <f>HLOOKUP(AH$1,'复制区-每月的广告源数据'!$1:$468,$A57,0)</f>
        <v>0.78</v>
      </c>
      <c r="AI57">
        <f>HLOOKUP(AI$1,'复制区-每月的广告源数据'!$1:$468,$A57,0)</f>
        <v>12.11</v>
      </c>
      <c r="AJ57">
        <f>HLOOKUP(AJ$1,'复制区-每月的广告源数据'!$1:$468,$A57,0)</f>
        <v>2.58</v>
      </c>
      <c r="AK57" t="str">
        <f>HLOOKUP(AK$1,'复制区-每月的广告源数据'!$1:$468,$A57,0)</f>
        <v>38.74%</v>
      </c>
      <c r="AL57" t="str">
        <f>HLOOKUP(AL$1,'复制区-每月的广告源数据'!$1:$468,$A57,0)</f>
        <v>30.44%</v>
      </c>
      <c r="AM57" t="str">
        <f>HLOOKUP(AM$1,'复制区-每月的广告源数据'!$1:$468,$A57,0)</f>
        <v>31.59%</v>
      </c>
      <c r="AN57" t="str">
        <f>HLOOKUP(AN$1,'复制区-每月的广告源数据'!$1:$468,$A57,0)</f>
        <v>81.54%</v>
      </c>
      <c r="AO57">
        <f>HLOOKUP(AO$1,'复制区-每月的广告源数据'!$1:$468,$A57,0)</f>
        <v>5.05</v>
      </c>
      <c r="AP57">
        <f>HLOOKUP(AP$1,'复制区-每月的广告源数据'!$1:$468,$A57,0)</f>
        <v>3.95</v>
      </c>
      <c r="AQ57">
        <f>HLOOKUP(AQ$1,'复制区-每月的广告源数据'!$1:$468,$A57,0)</f>
        <v>24</v>
      </c>
      <c r="AR57">
        <f>HLOOKUP(AR$1,'复制区-每月的广告源数据'!$1:$468,$A57,0)</f>
        <v>45</v>
      </c>
      <c r="AS57">
        <f>HLOOKUP(AS$1,'复制区-每月的广告源数据'!$1:$468,$A57,0)</f>
        <v>120</v>
      </c>
      <c r="AT57">
        <f>HLOOKUP(AT$1,'复制区-每月的广告源数据'!$1:$468,$A57,0)</f>
        <v>3.4</v>
      </c>
      <c r="AU57">
        <f>HLOOKUP(AU$1,'复制区-每月的广告源数据'!$1:$468,$A57,0)</f>
        <v>3.2</v>
      </c>
      <c r="AV57">
        <f>HLOOKUP(AV$1,'复制区-每月的广告源数据'!$1:$468,$A57,0)</f>
        <v>4</v>
      </c>
      <c r="AW57">
        <f>HLOOKUP(AW$1,'复制区-每月的广告源数据'!$1:$468,$A57,0)</f>
        <v>133</v>
      </c>
      <c r="AX57">
        <f>HLOOKUP(AX$1,'复制区-每月的广告源数据'!$1:$468,$A57,0)</f>
        <v>1726.37</v>
      </c>
      <c r="AY57">
        <f>HLOOKUP(AY$1,'复制区-每月的广告源数据'!$1:$468,$A57,0)</f>
        <v>130</v>
      </c>
      <c r="AZ57" t="str">
        <f>HLOOKUP(AZ$1,'复制区-每月的广告源数据'!$1:$468,$A57,0)</f>
        <v>46.15%</v>
      </c>
      <c r="BA57" t="str">
        <f>HLOOKUP(BA$1,'复制区-每月的广告源数据'!$1:$468,$A57,0)</f>
        <v>46.20%</v>
      </c>
      <c r="BB57" t="str">
        <f>HLOOKUP(BB$1,'复制区-每月的广告源数据'!$1:$468,$A57,0)</f>
        <v>42.86%</v>
      </c>
      <c r="BC57" t="str">
        <f>HLOOKUP(BC$1,'复制区-每月的广告源数据'!$1:$468,$A57,0)</f>
        <v>100.00%</v>
      </c>
      <c r="BD57" t="str">
        <f>HLOOKUP(BD$1,'复制区-每月的广告源数据'!$1:$468,$A57,0)</f>
        <v>100.00%</v>
      </c>
      <c r="BE57" t="str">
        <f>HLOOKUP(BE$1,'复制区-每月的广告源数据'!$1:$468,$A57,0)</f>
        <v>100.00%</v>
      </c>
      <c r="BF57">
        <f>HLOOKUP(BF$1,'复制区-每月的广告源数据'!$1:$468,$A57,0)</f>
        <v>1663.32</v>
      </c>
      <c r="BG57">
        <f>HLOOKUP(BG$1,'复制区-每月的广告源数据'!$1:$468,$A57,0)</f>
        <v>2</v>
      </c>
      <c r="BH57">
        <f>HLOOKUP(BH$1,'复制区-每月的广告源数据'!$1:$468,$A57,0)</f>
        <v>24.68</v>
      </c>
      <c r="BI57">
        <f>HLOOKUP(BI$1,'复制区-每月的广告源数据'!$1:$468,$A57,0)</f>
        <v>2</v>
      </c>
      <c r="BJ57">
        <f>HLOOKUP(BJ$1,'复制区-每月的广告源数据'!$1:$468,$A57,0)</f>
        <v>52</v>
      </c>
      <c r="BK57">
        <f>HLOOKUP(BK$1,'复制区-每月的广告源数据'!$1:$468,$A57,0)</f>
        <v>675.48</v>
      </c>
      <c r="BL57">
        <f>HLOOKUP(BL$1,'复制区-每月的广告源数据'!$1:$468,$A57,0)</f>
        <v>49</v>
      </c>
      <c r="BM57">
        <f>HLOOKUP(BM$1,'复制区-每月的广告源数据'!$1:$468,$A57,0)</f>
        <v>12.51</v>
      </c>
      <c r="BN57">
        <f>HLOOKUP(BN$1,'复制区-每月的广告源数据'!$1:$468,$A57,0)</f>
        <v>4.4</v>
      </c>
      <c r="BO57">
        <f>HLOOKUP(BO$1,'复制区-每月的广告源数据'!$1:$468,$A57,0)</f>
        <v>63.05</v>
      </c>
      <c r="BP57">
        <f>HLOOKUP(BP$1,'复制区-每月的广告源数据'!$1:$468,$A57,0)</f>
        <v>0</v>
      </c>
    </row>
    <row r="58" spans="1:68">
      <c r="A58">
        <v>58</v>
      </c>
      <c r="B58" t="str">
        <f>HLOOKUP(B$1,'复制区-每月的广告源数据'!$1:$468,$A58,0)</f>
        <v>创奇-US</v>
      </c>
      <c r="C58" t="str">
        <f>HLOOKUP(C$1,'复制区-每月的广告源数据'!$1:$468,$A58,0)</f>
        <v>B0H4TYJYMP</v>
      </c>
      <c r="D58" t="str">
        <f>HLOOKUP(D$1,'复制区-每月的广告源数据'!$1:$468,$A58,0)</f>
        <v>【CQ11851A】-黑色退休照片横幅-创奇</v>
      </c>
      <c r="E58" t="str">
        <f>HLOOKUP(E$1,'复制区-每月的广告源数据'!$1:$468,$A58,0)</f>
        <v>CQ11851A</v>
      </c>
      <c r="F58" t="str">
        <f>HLOOKUP(F$1,'复制区-每月的广告源数据'!$1:$468,$A58,0)</f>
        <v>13.17%</v>
      </c>
      <c r="G58" t="str">
        <f>HLOOKUP(G$1,'复制区-每月的广告源数据'!$1:$468,$A58,0)</f>
        <v>CQ11851A</v>
      </c>
      <c r="H58">
        <f>HLOOKUP(H$1,'复制区-每月的广告源数据'!$1:$468,$A58,0)</f>
        <v>47156</v>
      </c>
      <c r="I58">
        <f>HLOOKUP(I$1,'复制区-每月的广告源数据'!$1:$468,$A58,0)</f>
        <v>676</v>
      </c>
      <c r="J58">
        <f>HLOOKUP(J$1,'复制区-每月的广告源数据'!$1:$468,$A58,0)</f>
        <v>523.43</v>
      </c>
      <c r="K58">
        <f>HLOOKUP(K$1,'复制区-每月的广告源数据'!$1:$468,$A58,0)</f>
        <v>497.4</v>
      </c>
      <c r="L58">
        <f>HLOOKUP(L$1,'复制区-每月的广告源数据'!$1:$468,$A58,0)</f>
        <v>0</v>
      </c>
      <c r="M58">
        <f>HLOOKUP(M$1,'复制区-每月的广告源数据'!$1:$468,$A58,0)</f>
        <v>26.03</v>
      </c>
      <c r="N58">
        <f>HLOOKUP(N$1,'复制区-每月的广告源数据'!$1:$468,$A58,0)</f>
        <v>0</v>
      </c>
      <c r="O58">
        <f>HLOOKUP(O$1,'复制区-每月的广告源数据'!$1:$468,$A58,0)</f>
        <v>0</v>
      </c>
      <c r="P58">
        <f>HLOOKUP(P$1,'复制区-每月的广告源数据'!$1:$468,$A58,0)</f>
        <v>0</v>
      </c>
      <c r="Q58">
        <f>HLOOKUP(Q$1,'复制区-每月的广告源数据'!$1:$468,$A58,0)</f>
        <v>0</v>
      </c>
      <c r="R58">
        <f>HLOOKUP(R$1,'复制区-每月的广告源数据'!$1:$468,$A58,0)</f>
        <v>0</v>
      </c>
      <c r="S58" t="str">
        <f>HLOOKUP(S$1,'复制区-每月的广告源数据'!$1:$468,$A58,0)</f>
        <v/>
      </c>
      <c r="T58">
        <f>HLOOKUP(T$1,'复制区-每月的广告源数据'!$1:$468,$A58,0)</f>
        <v>1165.85</v>
      </c>
      <c r="U58">
        <f>HLOOKUP(U$1,'复制区-每月的广告源数据'!$1:$468,$A58,0)</f>
        <v>1126.88</v>
      </c>
      <c r="V58">
        <f>HLOOKUP(V$1,'复制区-每月的广告源数据'!$1:$468,$A58,0)</f>
        <v>0</v>
      </c>
      <c r="W58">
        <f>HLOOKUP(W$1,'复制区-每月的广告源数据'!$1:$468,$A58,0)</f>
        <v>38.97</v>
      </c>
      <c r="X58">
        <f>HLOOKUP(X$1,'复制区-每月的广告源数据'!$1:$468,$A58,0)</f>
        <v>0</v>
      </c>
      <c r="Y58">
        <f>HLOOKUP(Y$1,'复制区-每月的广告源数据'!$1:$468,$A58,0)</f>
        <v>89</v>
      </c>
      <c r="Z58">
        <f>HLOOKUP(Z$1,'复制区-每月的广告源数据'!$1:$468,$A58,0)</f>
        <v>86</v>
      </c>
      <c r="AA58">
        <f>HLOOKUP(AA$1,'复制区-每月的广告源数据'!$1:$468,$A58,0)</f>
        <v>0</v>
      </c>
      <c r="AB58">
        <f>HLOOKUP(AB$1,'复制区-每月的广告源数据'!$1:$468,$A58,0)</f>
        <v>3</v>
      </c>
      <c r="AC58">
        <f>HLOOKUP(AC$1,'复制区-每月的广告源数据'!$1:$468,$A58,0)</f>
        <v>0</v>
      </c>
      <c r="AD58" t="str">
        <f>HLOOKUP(AD$1,'复制区-每月的广告源数据'!$1:$468,$A58,0)</f>
        <v>71.20%</v>
      </c>
      <c r="AE58">
        <f>HLOOKUP(AE$1,'复制区-每月的广告源数据'!$1:$468,$A58,0)</f>
        <v>1165.85</v>
      </c>
      <c r="AF58">
        <f>HLOOKUP(AF$1,'复制区-每月的广告源数据'!$1:$468,$A58,0)</f>
        <v>89</v>
      </c>
      <c r="AG58" t="str">
        <f>HLOOKUP(AG$1,'复制区-每月的广告源数据'!$1:$468,$A58,0)</f>
        <v>1.43%</v>
      </c>
      <c r="AH58">
        <f>HLOOKUP(AH$1,'复制区-每月的广告源数据'!$1:$468,$A58,0)</f>
        <v>0.77</v>
      </c>
      <c r="AI58">
        <f>HLOOKUP(AI$1,'复制区-每月的广告源数据'!$1:$468,$A58,0)</f>
        <v>11.1</v>
      </c>
      <c r="AJ58">
        <f>HLOOKUP(AJ$1,'复制区-每月的广告源数据'!$1:$468,$A58,0)</f>
        <v>2.23</v>
      </c>
      <c r="AK58" t="str">
        <f>HLOOKUP(AK$1,'复制区-每月的广告源数据'!$1:$468,$A58,0)</f>
        <v>44.90%</v>
      </c>
      <c r="AL58" t="str">
        <f>HLOOKUP(AL$1,'复制区-每月的广告源数据'!$1:$468,$A58,0)</f>
        <v>31.09%</v>
      </c>
      <c r="AM58" t="str">
        <f>HLOOKUP(AM$1,'复制区-每月的广告源数据'!$1:$468,$A58,0)</f>
        <v>33.20%</v>
      </c>
      <c r="AN58" t="str">
        <f>HLOOKUP(AN$1,'复制区-每月的广告源数据'!$1:$468,$A58,0)</f>
        <v>73.95%</v>
      </c>
      <c r="AO58">
        <f>HLOOKUP(AO$1,'复制区-每月的广告源数据'!$1:$468,$A58,0)</f>
        <v>5.88</v>
      </c>
      <c r="AP58">
        <f>HLOOKUP(AP$1,'复制区-每月的广告源数据'!$1:$468,$A58,0)</f>
        <v>4.03</v>
      </c>
      <c r="AQ58">
        <f>HLOOKUP(AQ$1,'复制区-每月的广告源数据'!$1:$468,$A58,0)</f>
        <v>28</v>
      </c>
      <c r="AR58">
        <f>HLOOKUP(AR$1,'复制区-每月的广告源数据'!$1:$468,$A58,0)</f>
        <v>66</v>
      </c>
      <c r="AS58">
        <f>HLOOKUP(AS$1,'复制区-每月的广告源数据'!$1:$468,$A58,0)</f>
        <v>128</v>
      </c>
      <c r="AT58">
        <f>HLOOKUP(AT$1,'复制区-每月的广告源数据'!$1:$468,$A58,0)</f>
        <v>4</v>
      </c>
      <c r="AU58">
        <f>HLOOKUP(AU$1,'复制区-每月的广告源数据'!$1:$468,$A58,0)</f>
        <v>4.7</v>
      </c>
      <c r="AV58">
        <f>HLOOKUP(AV$1,'复制区-每月的广告源数据'!$1:$468,$A58,0)</f>
        <v>4.3</v>
      </c>
      <c r="AW58">
        <f>HLOOKUP(AW$1,'复制区-每月的广告源数据'!$1:$468,$A58,0)</f>
        <v>130</v>
      </c>
      <c r="AX58">
        <f>HLOOKUP(AX$1,'复制区-每月的广告源数据'!$1:$468,$A58,0)</f>
        <v>1683.5</v>
      </c>
      <c r="AY58">
        <f>HLOOKUP(AY$1,'复制区-每月的广告源数据'!$1:$468,$A58,0)</f>
        <v>125</v>
      </c>
      <c r="AZ58" t="str">
        <f>HLOOKUP(AZ$1,'复制区-每月的广告源数据'!$1:$468,$A58,0)</f>
        <v>20.37%</v>
      </c>
      <c r="BA58" t="str">
        <f>HLOOKUP(BA$1,'复制区-每月的广告源数据'!$1:$468,$A58,0)</f>
        <v>20.39%</v>
      </c>
      <c r="BB58" t="str">
        <f>HLOOKUP(BB$1,'复制区-每月的广告源数据'!$1:$468,$A58,0)</f>
        <v>16.82%</v>
      </c>
      <c r="BC58" t="str">
        <f>HLOOKUP(BC$1,'复制区-每月的广告源数据'!$1:$468,$A58,0)</f>
        <v>100.00%</v>
      </c>
      <c r="BD58" t="str">
        <f>HLOOKUP(BD$1,'复制区-每月的广告源数据'!$1:$468,$A58,0)</f>
        <v>100.00%</v>
      </c>
      <c r="BE58" t="str">
        <f>HLOOKUP(BE$1,'复制区-每月的广告源数据'!$1:$468,$A58,0)</f>
        <v>100.00%</v>
      </c>
      <c r="BF58">
        <f>HLOOKUP(BF$1,'复制区-每月的广告源数据'!$1:$468,$A58,0)</f>
        <v>1576.6</v>
      </c>
      <c r="BG58">
        <f>HLOOKUP(BG$1,'复制区-每月的广告源数据'!$1:$468,$A58,0)</f>
        <v>8</v>
      </c>
      <c r="BH58">
        <f>HLOOKUP(BH$1,'复制区-每月的广告源数据'!$1:$468,$A58,0)</f>
        <v>98.72</v>
      </c>
      <c r="BI58">
        <f>HLOOKUP(BI$1,'复制区-每月的广告源数据'!$1:$468,$A58,0)</f>
        <v>8</v>
      </c>
      <c r="BJ58">
        <f>HLOOKUP(BJ$1,'复制区-每月的广告源数据'!$1:$468,$A58,0)</f>
        <v>84</v>
      </c>
      <c r="BK58">
        <f>HLOOKUP(BK$1,'复制区-每月的广告源数据'!$1:$468,$A58,0)</f>
        <v>1087.91</v>
      </c>
      <c r="BL58">
        <f>HLOOKUP(BL$1,'复制区-每月的广告源数据'!$1:$468,$A58,0)</f>
        <v>79</v>
      </c>
      <c r="BM58">
        <f>HLOOKUP(BM$1,'复制区-每月的广告源数据'!$1:$468,$A58,0)</f>
        <v>12.13</v>
      </c>
      <c r="BN58">
        <f>HLOOKUP(BN$1,'复制区-每月的广告源数据'!$1:$468,$A58,0)</f>
        <v>4.3</v>
      </c>
      <c r="BO58">
        <f>HLOOKUP(BO$1,'复制区-每月的广告源数据'!$1:$468,$A58,0)</f>
        <v>106.9</v>
      </c>
      <c r="BP58">
        <f>HLOOKUP(BP$1,'复制区-每月的广告源数据'!$1:$468,$A58,0)</f>
        <v>0</v>
      </c>
    </row>
    <row r="59" spans="1:68">
      <c r="A59">
        <v>59</v>
      </c>
      <c r="B59" t="str">
        <f>HLOOKUP(B$1,'复制区-每月的广告源数据'!$1:$468,$A59,0)</f>
        <v>创奇-US</v>
      </c>
      <c r="C59" t="str">
        <f>HLOOKUP(C$1,'复制区-每月的广告源数据'!$1:$468,$A59,0)</f>
        <v>B0H2GK6RVV</v>
      </c>
      <c r="D59" t="str">
        <f>HLOOKUP(D$1,'复制区-每月的广告源数据'!$1:$468,$A59,0)</f>
        <v>【CQ11838B】-ET-蓝银9岁兄弟灯饰横幅套装（点胶固定）-创奇</v>
      </c>
      <c r="E59" t="str">
        <f>HLOOKUP(E$1,'复制区-每月的广告源数据'!$1:$468,$A59,0)</f>
        <v>CQ11838B</v>
      </c>
      <c r="F59" t="str">
        <f>HLOOKUP(F$1,'复制区-每月的广告源数据'!$1:$468,$A59,0)</f>
        <v>18.02%</v>
      </c>
      <c r="G59" t="str">
        <f>HLOOKUP(G$1,'复制区-每月的广告源数据'!$1:$468,$A59,0)</f>
        <v>CQ11838B</v>
      </c>
      <c r="H59">
        <f>HLOOKUP(H$1,'复制区-每月的广告源数据'!$1:$468,$A59,0)</f>
        <v>83042</v>
      </c>
      <c r="I59">
        <f>HLOOKUP(I$1,'复制区-每月的广告源数据'!$1:$468,$A59,0)</f>
        <v>566</v>
      </c>
      <c r="J59">
        <f>HLOOKUP(J$1,'复制区-每月的广告源数据'!$1:$468,$A59,0)</f>
        <v>627.06</v>
      </c>
      <c r="K59">
        <f>HLOOKUP(K$1,'复制区-每月的广告源数据'!$1:$468,$A59,0)</f>
        <v>467.44</v>
      </c>
      <c r="L59">
        <f>HLOOKUP(L$1,'复制区-每月的广告源数据'!$1:$468,$A59,0)</f>
        <v>0</v>
      </c>
      <c r="M59">
        <f>HLOOKUP(M$1,'复制区-每月的广告源数据'!$1:$468,$A59,0)</f>
        <v>159.62</v>
      </c>
      <c r="N59">
        <f>HLOOKUP(N$1,'复制区-每月的广告源数据'!$1:$468,$A59,0)</f>
        <v>0</v>
      </c>
      <c r="O59">
        <f>HLOOKUP(O$1,'复制区-每月的广告源数据'!$1:$468,$A59,0)</f>
        <v>0</v>
      </c>
      <c r="P59">
        <f>HLOOKUP(P$1,'复制区-每月的广告源数据'!$1:$468,$A59,0)</f>
        <v>0</v>
      </c>
      <c r="Q59">
        <f>HLOOKUP(Q$1,'复制区-每月的广告源数据'!$1:$468,$A59,0)</f>
        <v>0</v>
      </c>
      <c r="R59">
        <f>HLOOKUP(R$1,'复制区-每月的广告源数据'!$1:$468,$A59,0)</f>
        <v>0</v>
      </c>
      <c r="S59" t="str">
        <f>HLOOKUP(S$1,'复制区-每月的广告源数据'!$1:$468,$A59,0)</f>
        <v/>
      </c>
      <c r="T59">
        <f>HLOOKUP(T$1,'复制区-每月的广告源数据'!$1:$468,$A59,0)</f>
        <v>1346.97</v>
      </c>
      <c r="U59">
        <f>HLOOKUP(U$1,'复制区-每月的广告源数据'!$1:$468,$A59,0)</f>
        <v>1074.18</v>
      </c>
      <c r="V59">
        <f>HLOOKUP(V$1,'复制区-每月的广告源数据'!$1:$468,$A59,0)</f>
        <v>0</v>
      </c>
      <c r="W59">
        <f>HLOOKUP(W$1,'复制区-每月的广告源数据'!$1:$468,$A59,0)</f>
        <v>272.79</v>
      </c>
      <c r="X59">
        <f>HLOOKUP(X$1,'复制区-每月的广告源数据'!$1:$468,$A59,0)</f>
        <v>0</v>
      </c>
      <c r="Y59">
        <f>HLOOKUP(Y$1,'复制区-每月的广告源数据'!$1:$468,$A59,0)</f>
        <v>102</v>
      </c>
      <c r="Z59">
        <f>HLOOKUP(Z$1,'复制区-每月的广告源数据'!$1:$468,$A59,0)</f>
        <v>82</v>
      </c>
      <c r="AA59">
        <f>HLOOKUP(AA$1,'复制区-每月的广告源数据'!$1:$468,$A59,0)</f>
        <v>0</v>
      </c>
      <c r="AB59">
        <f>HLOOKUP(AB$1,'复制区-每月的广告源数据'!$1:$468,$A59,0)</f>
        <v>20</v>
      </c>
      <c r="AC59">
        <f>HLOOKUP(AC$1,'复制区-每月的广告源数据'!$1:$468,$A59,0)</f>
        <v>0</v>
      </c>
      <c r="AD59" t="str">
        <f>HLOOKUP(AD$1,'复制区-每月的广告源数据'!$1:$468,$A59,0)</f>
        <v>79.07%</v>
      </c>
      <c r="AE59">
        <f>HLOOKUP(AE$1,'复制区-每月的广告源数据'!$1:$468,$A59,0)</f>
        <v>1266.52</v>
      </c>
      <c r="AF59">
        <f>HLOOKUP(AF$1,'复制区-每月的广告源数据'!$1:$468,$A59,0)</f>
        <v>96</v>
      </c>
      <c r="AG59" t="str">
        <f>HLOOKUP(AG$1,'复制区-每月的广告源数据'!$1:$468,$A59,0)</f>
        <v>0.68%</v>
      </c>
      <c r="AH59">
        <f>HLOOKUP(AH$1,'复制区-每月的广告源数据'!$1:$468,$A59,0)</f>
        <v>1.11</v>
      </c>
      <c r="AI59">
        <f>HLOOKUP(AI$1,'复制区-每月的广告源数据'!$1:$468,$A59,0)</f>
        <v>7.55</v>
      </c>
      <c r="AJ59">
        <f>HLOOKUP(AJ$1,'复制区-每月的广告源数据'!$1:$468,$A59,0)</f>
        <v>2.15</v>
      </c>
      <c r="AK59" t="str">
        <f>HLOOKUP(AK$1,'复制区-每月的广告源数据'!$1:$468,$A59,0)</f>
        <v>46.55%</v>
      </c>
      <c r="AL59" t="str">
        <f>HLOOKUP(AL$1,'复制区-每月的广告源数据'!$1:$468,$A59,0)</f>
        <v>37.42%</v>
      </c>
      <c r="AM59" t="str">
        <f>HLOOKUP(AM$1,'复制区-每月的广告源数据'!$1:$468,$A59,0)</f>
        <v>38.77%</v>
      </c>
      <c r="AN59" t="str">
        <f>HLOOKUP(AN$1,'复制区-每月的广告源数据'!$1:$468,$A59,0)</f>
        <v>83.29%</v>
      </c>
      <c r="AO59">
        <f>HLOOKUP(AO$1,'复制区-每月的广告源数据'!$1:$468,$A59,0)</f>
        <v>6.15</v>
      </c>
      <c r="AP59">
        <f>HLOOKUP(AP$1,'复制区-每月的广告源数据'!$1:$468,$A59,0)</f>
        <v>4.86</v>
      </c>
      <c r="AQ59">
        <f>HLOOKUP(AQ$1,'复制区-每月的广告源数据'!$1:$468,$A59,0)</f>
        <v>22</v>
      </c>
      <c r="AR59">
        <f>HLOOKUP(AR$1,'复制区-每月的广告源数据'!$1:$468,$A59,0)</f>
        <v>49</v>
      </c>
      <c r="AS59">
        <f>HLOOKUP(AS$1,'复制区-每月的广告源数据'!$1:$468,$A59,0)</f>
        <v>114</v>
      </c>
      <c r="AT59">
        <f>HLOOKUP(AT$1,'复制区-每月的广告源数据'!$1:$468,$A59,0)</f>
        <v>3.1</v>
      </c>
      <c r="AU59">
        <f>HLOOKUP(AU$1,'复制区-每月的广告源数据'!$1:$468,$A59,0)</f>
        <v>3.5</v>
      </c>
      <c r="AV59">
        <f>HLOOKUP(AV$1,'复制区-每月的广告源数据'!$1:$468,$A59,0)</f>
        <v>3.8</v>
      </c>
      <c r="AW59">
        <f>HLOOKUP(AW$1,'复制区-每月的广告源数据'!$1:$468,$A59,0)</f>
        <v>129</v>
      </c>
      <c r="AX59">
        <f>HLOOKUP(AX$1,'复制区-每月的广告源数据'!$1:$468,$A59,0)</f>
        <v>1675.71</v>
      </c>
      <c r="AY59">
        <f>HLOOKUP(AY$1,'复制区-每月的广告源数据'!$1:$468,$A59,0)</f>
        <v>129</v>
      </c>
      <c r="AZ59" t="str">
        <f>HLOOKUP(AZ$1,'复制区-每月的广告源数据'!$1:$468,$A59,0)</f>
        <v>81.69%</v>
      </c>
      <c r="BA59" t="str">
        <f>HLOOKUP(BA$1,'复制区-每月的广告源数据'!$1:$468,$A59,0)</f>
        <v>81.69%</v>
      </c>
      <c r="BB59" t="str">
        <f>HLOOKUP(BB$1,'复制区-每月的广告源数据'!$1:$468,$A59,0)</f>
        <v>81.69%</v>
      </c>
      <c r="BC59" t="str">
        <f>HLOOKUP(BC$1,'复制区-每月的广告源数据'!$1:$468,$A59,0)</f>
        <v>100.00%</v>
      </c>
      <c r="BD59" t="str">
        <f>HLOOKUP(BD$1,'复制区-每月的广告源数据'!$1:$468,$A59,0)</f>
        <v>100.00%</v>
      </c>
      <c r="BE59" t="str">
        <f>HLOOKUP(BE$1,'复制区-每月的广告源数据'!$1:$468,$A59,0)</f>
        <v>100.00%</v>
      </c>
      <c r="BF59">
        <f>HLOOKUP(BF$1,'复制区-每月的广告源数据'!$1:$468,$A59,0)</f>
        <v>1617.21</v>
      </c>
      <c r="BG59">
        <f>HLOOKUP(BG$1,'复制区-每月的广告源数据'!$1:$468,$A59,0)</f>
        <v>2</v>
      </c>
      <c r="BH59">
        <f>HLOOKUP(BH$1,'复制区-每月的广告源数据'!$1:$468,$A59,0)</f>
        <v>25.98</v>
      </c>
      <c r="BI59">
        <f>HLOOKUP(BI$1,'复制区-每月的广告源数据'!$1:$468,$A59,0)</f>
        <v>2</v>
      </c>
      <c r="BJ59">
        <f>HLOOKUP(BJ$1,'复制区-每月的广告源数据'!$1:$468,$A59,0)</f>
        <v>45</v>
      </c>
      <c r="BK59">
        <f>HLOOKUP(BK$1,'复制区-每月的广告源数据'!$1:$468,$A59,0)</f>
        <v>584.55</v>
      </c>
      <c r="BL59">
        <f>HLOOKUP(BL$1,'复制区-每月的广告源数据'!$1:$468,$A59,0)</f>
        <v>45</v>
      </c>
      <c r="BM59">
        <f>HLOOKUP(BM$1,'复制区-每月的广告源数据'!$1:$468,$A59,0)</f>
        <v>12.54</v>
      </c>
      <c r="BN59">
        <f>HLOOKUP(BN$1,'复制区-每月的广告源数据'!$1:$468,$A59,0)</f>
        <v>4.3</v>
      </c>
      <c r="BO59">
        <f>HLOOKUP(BO$1,'复制区-每月的广告源数据'!$1:$468,$A59,0)</f>
        <v>58.5</v>
      </c>
      <c r="BP59">
        <f>HLOOKUP(BP$1,'复制区-每月的广告源数据'!$1:$468,$A59,0)</f>
        <v>0</v>
      </c>
    </row>
    <row r="60" spans="1:68">
      <c r="A60">
        <v>60</v>
      </c>
      <c r="B60" t="str">
        <f>HLOOKUP(B$1,'复制区-每月的广告源数据'!$1:$468,$A60,0)</f>
        <v>创奇-US</v>
      </c>
      <c r="C60" t="str">
        <f>HLOOKUP(C$1,'复制区-每月的广告源数据'!$1:$468,$A60,0)</f>
        <v>B0GZ3HZQLX</v>
      </c>
      <c r="D60" t="str">
        <f>HLOOKUP(D$1,'复制区-每月的广告源数据'!$1:$468,$A60,0)</f>
        <v>【CQ11821】-黑金35岁干杯漩涡套装-创奇（点胶固定）</v>
      </c>
      <c r="E60" t="str">
        <f>HLOOKUP(E$1,'复制区-每月的广告源数据'!$1:$468,$A60,0)</f>
        <v>CQ11821</v>
      </c>
      <c r="F60" t="str">
        <f>HLOOKUP(F$1,'复制区-每月的广告源数据'!$1:$468,$A60,0)</f>
        <v>23.08%</v>
      </c>
      <c r="G60" t="str">
        <f>HLOOKUP(G$1,'复制区-每月的广告源数据'!$1:$468,$A60,0)</f>
        <v>CQ11821</v>
      </c>
      <c r="H60">
        <f>HLOOKUP(H$1,'复制区-每月的广告源数据'!$1:$468,$A60,0)</f>
        <v>33418</v>
      </c>
      <c r="I60">
        <f>HLOOKUP(I$1,'复制区-每月的广告源数据'!$1:$468,$A60,0)</f>
        <v>234</v>
      </c>
      <c r="J60">
        <f>HLOOKUP(J$1,'复制区-每月的广告源数据'!$1:$468,$A60,0)</f>
        <v>187.48</v>
      </c>
      <c r="K60">
        <f>HLOOKUP(K$1,'复制区-每月的广告源数据'!$1:$468,$A60,0)</f>
        <v>169.75</v>
      </c>
      <c r="L60">
        <f>HLOOKUP(L$1,'复制区-每月的广告源数据'!$1:$468,$A60,0)</f>
        <v>0</v>
      </c>
      <c r="M60">
        <f>HLOOKUP(M$1,'复制区-每月的广告源数据'!$1:$468,$A60,0)</f>
        <v>17.73</v>
      </c>
      <c r="N60">
        <f>HLOOKUP(N$1,'复制区-每月的广告源数据'!$1:$468,$A60,0)</f>
        <v>0</v>
      </c>
      <c r="O60">
        <f>HLOOKUP(O$1,'复制区-每月的广告源数据'!$1:$468,$A60,0)</f>
        <v>0</v>
      </c>
      <c r="P60">
        <f>HLOOKUP(P$1,'复制区-每月的广告源数据'!$1:$468,$A60,0)</f>
        <v>0</v>
      </c>
      <c r="Q60">
        <f>HLOOKUP(Q$1,'复制区-每月的广告源数据'!$1:$468,$A60,0)</f>
        <v>0</v>
      </c>
      <c r="R60">
        <f>HLOOKUP(R$1,'复制区-每月的广告源数据'!$1:$468,$A60,0)</f>
        <v>0</v>
      </c>
      <c r="S60" t="str">
        <f>HLOOKUP(S$1,'复制区-每月的广告源数据'!$1:$468,$A60,0)</f>
        <v/>
      </c>
      <c r="T60">
        <f>HLOOKUP(T$1,'复制区-每月的广告源数据'!$1:$468,$A60,0)</f>
        <v>701.46</v>
      </c>
      <c r="U60">
        <f>HLOOKUP(U$1,'复制区-每月的广告源数据'!$1:$468,$A60,0)</f>
        <v>597.54</v>
      </c>
      <c r="V60">
        <f>HLOOKUP(V$1,'复制区-每月的广告源数据'!$1:$468,$A60,0)</f>
        <v>0</v>
      </c>
      <c r="W60">
        <f>HLOOKUP(W$1,'复制区-每月的广告源数据'!$1:$468,$A60,0)</f>
        <v>103.92</v>
      </c>
      <c r="X60">
        <f>HLOOKUP(X$1,'复制区-每月的广告源数据'!$1:$468,$A60,0)</f>
        <v>0</v>
      </c>
      <c r="Y60">
        <f>HLOOKUP(Y$1,'复制区-每月的广告源数据'!$1:$468,$A60,0)</f>
        <v>54</v>
      </c>
      <c r="Z60">
        <f>HLOOKUP(Z$1,'复制区-每月的广告源数据'!$1:$468,$A60,0)</f>
        <v>46</v>
      </c>
      <c r="AA60">
        <f>HLOOKUP(AA$1,'复制区-每月的广告源数据'!$1:$468,$A60,0)</f>
        <v>0</v>
      </c>
      <c r="AB60">
        <f>HLOOKUP(AB$1,'复制区-每月的广告源数据'!$1:$468,$A60,0)</f>
        <v>8</v>
      </c>
      <c r="AC60">
        <f>HLOOKUP(AC$1,'复制区-每月的广告源数据'!$1:$468,$A60,0)</f>
        <v>0</v>
      </c>
      <c r="AD60" t="str">
        <f>HLOOKUP(AD$1,'复制区-每月的广告源数据'!$1:$468,$A60,0)</f>
        <v>42.52%</v>
      </c>
      <c r="AE60">
        <f>HLOOKUP(AE$1,'复制区-每月的广告源数据'!$1:$468,$A60,0)</f>
        <v>636.51</v>
      </c>
      <c r="AF60">
        <f>HLOOKUP(AF$1,'复制区-每月的广告源数据'!$1:$468,$A60,0)</f>
        <v>49</v>
      </c>
      <c r="AG60" t="str">
        <f>HLOOKUP(AG$1,'复制区-每月的广告源数据'!$1:$468,$A60,0)</f>
        <v>0.70%</v>
      </c>
      <c r="AH60">
        <f>HLOOKUP(AH$1,'复制区-每月的广告源数据'!$1:$468,$A60,0)</f>
        <v>0.8</v>
      </c>
      <c r="AI60">
        <f>HLOOKUP(AI$1,'复制区-每月的广告源数据'!$1:$468,$A60,0)</f>
        <v>5.61</v>
      </c>
      <c r="AJ60">
        <f>HLOOKUP(AJ$1,'复制区-每月的广告源数据'!$1:$468,$A60,0)</f>
        <v>3.74</v>
      </c>
      <c r="AK60" t="str">
        <f>HLOOKUP(AK$1,'复制区-每月的广告源数据'!$1:$468,$A60,0)</f>
        <v>26.73%</v>
      </c>
      <c r="AL60" t="str">
        <f>HLOOKUP(AL$1,'复制区-每月的广告源数据'!$1:$468,$A60,0)</f>
        <v>11.28%</v>
      </c>
      <c r="AM60" t="str">
        <f>HLOOKUP(AM$1,'复制区-每月的广告源数据'!$1:$468,$A60,0)</f>
        <v>11.30%</v>
      </c>
      <c r="AN60" t="str">
        <f>HLOOKUP(AN$1,'复制区-每月的广告源数据'!$1:$468,$A60,0)</f>
        <v>42.27%</v>
      </c>
      <c r="AO60">
        <f>HLOOKUP(AO$1,'复制区-每月的广告源数据'!$1:$468,$A60,0)</f>
        <v>3.47</v>
      </c>
      <c r="AP60">
        <f>HLOOKUP(AP$1,'复制区-每月的广告源数据'!$1:$468,$A60,0)</f>
        <v>1.46</v>
      </c>
      <c r="AQ60">
        <f>HLOOKUP(AQ$1,'复制区-每月的广告源数据'!$1:$468,$A60,0)</f>
        <v>19</v>
      </c>
      <c r="AR60">
        <f>HLOOKUP(AR$1,'复制区-每月的广告源数据'!$1:$468,$A60,0)</f>
        <v>49</v>
      </c>
      <c r="AS60">
        <f>HLOOKUP(AS$1,'复制区-每月的广告源数据'!$1:$468,$A60,0)</f>
        <v>114</v>
      </c>
      <c r="AT60">
        <f>HLOOKUP(AT$1,'复制区-每月的广告源数据'!$1:$468,$A60,0)</f>
        <v>2.7</v>
      </c>
      <c r="AU60">
        <f>HLOOKUP(AU$1,'复制区-每月的广告源数据'!$1:$468,$A60,0)</f>
        <v>3.5</v>
      </c>
      <c r="AV60">
        <f>HLOOKUP(AV$1,'复制区-每月的广告源数据'!$1:$468,$A60,0)</f>
        <v>3.8</v>
      </c>
      <c r="AW60">
        <f>HLOOKUP(AW$1,'复制区-每月的广告源数据'!$1:$468,$A60,0)</f>
        <v>128</v>
      </c>
      <c r="AX60">
        <f>HLOOKUP(AX$1,'复制区-每月的广告源数据'!$1:$468,$A60,0)</f>
        <v>1661.42</v>
      </c>
      <c r="AY60">
        <f>HLOOKUP(AY$1,'复制区-每月的广告源数据'!$1:$468,$A60,0)</f>
        <v>127</v>
      </c>
      <c r="AZ60" t="str">
        <f>HLOOKUP(AZ$1,'复制区-每月的广告源数据'!$1:$468,$A60,0)</f>
        <v>21.90%</v>
      </c>
      <c r="BA60" t="str">
        <f>HLOOKUP(BA$1,'复制区-每月的广告源数据'!$1:$468,$A60,0)</f>
        <v>21.87%</v>
      </c>
      <c r="BB60" t="str">
        <f>HLOOKUP(BB$1,'复制区-每月的广告源数据'!$1:$468,$A60,0)</f>
        <v>20.95%</v>
      </c>
      <c r="BC60" t="str">
        <f>HLOOKUP(BC$1,'复制区-每月的广告源数据'!$1:$468,$A60,0)</f>
        <v>100.00%</v>
      </c>
      <c r="BD60" t="str">
        <f>HLOOKUP(BD$1,'复制区-每月的广告源数据'!$1:$468,$A60,0)</f>
        <v>100.00%</v>
      </c>
      <c r="BE60" t="str">
        <f>HLOOKUP(BE$1,'复制区-每月的广告源数据'!$1:$468,$A60,0)</f>
        <v>100.00%</v>
      </c>
      <c r="BF60">
        <f>HLOOKUP(BF$1,'复制区-每月的广告源数据'!$1:$468,$A60,0)</f>
        <v>1659.47</v>
      </c>
      <c r="BG60">
        <f>HLOOKUP(BG$1,'复制区-每月的广告源数据'!$1:$468,$A60,0)</f>
        <v>2</v>
      </c>
      <c r="BH60">
        <f>HLOOKUP(BH$1,'复制区-每月的广告源数据'!$1:$468,$A60,0)</f>
        <v>24.68</v>
      </c>
      <c r="BI60">
        <f>HLOOKUP(BI$1,'复制区-每月的广告源数据'!$1:$468,$A60,0)</f>
        <v>2</v>
      </c>
      <c r="BJ60">
        <f>HLOOKUP(BJ$1,'复制区-每月的广告源数据'!$1:$468,$A60,0)</f>
        <v>3</v>
      </c>
      <c r="BK60">
        <f>HLOOKUP(BK$1,'复制区-每月的广告源数据'!$1:$468,$A60,0)</f>
        <v>38.97</v>
      </c>
      <c r="BL60">
        <f>HLOOKUP(BL$1,'复制区-每月的广告源数据'!$1:$468,$A60,0)</f>
        <v>2</v>
      </c>
      <c r="BM60">
        <f>HLOOKUP(BM$1,'复制区-每月的广告源数据'!$1:$468,$A60,0)</f>
        <v>12.96</v>
      </c>
      <c r="BN60">
        <f>HLOOKUP(BN$1,'复制区-每月的广告源数据'!$1:$468,$A60,0)</f>
        <v>4.3</v>
      </c>
      <c r="BO60">
        <f>HLOOKUP(BO$1,'复制区-每月的广告源数据'!$1:$468,$A60,0)</f>
        <v>1.95</v>
      </c>
      <c r="BP60">
        <f>HLOOKUP(BP$1,'复制区-每月的广告源数据'!$1:$468,$A60,0)</f>
        <v>0</v>
      </c>
    </row>
    <row r="61" spans="1:68">
      <c r="A61">
        <v>61</v>
      </c>
      <c r="B61" t="str">
        <f>HLOOKUP(B$1,'复制区-每月的广告源数据'!$1:$468,$A61,0)</f>
        <v>创奇-US</v>
      </c>
      <c r="C61" t="str">
        <f>HLOOKUP(C$1,'复制区-每月的广告源数据'!$1:$468,$A61,0)</f>
        <v>B0GZ3DKX6N</v>
      </c>
      <c r="D61" t="str">
        <f>HLOOKUP(D$1,'复制区-每月的广告源数据'!$1:$468,$A61,0)</f>
        <v>2026-【CQ11819】-蓝黑40岁拉旗漩涡套装-创奇（点胶固定+气球真空）</v>
      </c>
      <c r="E61" t="str">
        <f>HLOOKUP(E$1,'复制区-每月的广告源数据'!$1:$468,$A61,0)</f>
        <v>CQ11819</v>
      </c>
      <c r="F61" t="str">
        <f>HLOOKUP(F$1,'复制区-每月的广告源数据'!$1:$468,$A61,0)</f>
        <v>14.40%</v>
      </c>
      <c r="G61" t="str">
        <f>HLOOKUP(G$1,'复制区-每月的广告源数据'!$1:$468,$A61,0)</f>
        <v>CQ11819</v>
      </c>
      <c r="H61">
        <f>HLOOKUP(H$1,'复制区-每月的广告源数据'!$1:$468,$A61,0)</f>
        <v>56941</v>
      </c>
      <c r="I61">
        <f>HLOOKUP(I$1,'复制区-每月的广告源数据'!$1:$468,$A61,0)</f>
        <v>771</v>
      </c>
      <c r="J61">
        <f>HLOOKUP(J$1,'复制区-每月的广告源数据'!$1:$468,$A61,0)</f>
        <v>694.47</v>
      </c>
      <c r="K61">
        <f>HLOOKUP(K$1,'复制区-每月的广告源数据'!$1:$468,$A61,0)</f>
        <v>677.17</v>
      </c>
      <c r="L61">
        <f>HLOOKUP(L$1,'复制区-每月的广告源数据'!$1:$468,$A61,0)</f>
        <v>0</v>
      </c>
      <c r="M61">
        <f>HLOOKUP(M$1,'复制区-每月的广告源数据'!$1:$468,$A61,0)</f>
        <v>17.3</v>
      </c>
      <c r="N61">
        <f>HLOOKUP(N$1,'复制区-每月的广告源数据'!$1:$468,$A61,0)</f>
        <v>0</v>
      </c>
      <c r="O61">
        <f>HLOOKUP(O$1,'复制区-每月的广告源数据'!$1:$468,$A61,0)</f>
        <v>0</v>
      </c>
      <c r="P61">
        <f>HLOOKUP(P$1,'复制区-每月的广告源数据'!$1:$468,$A61,0)</f>
        <v>0</v>
      </c>
      <c r="Q61">
        <f>HLOOKUP(Q$1,'复制区-每月的广告源数据'!$1:$468,$A61,0)</f>
        <v>0</v>
      </c>
      <c r="R61">
        <f>HLOOKUP(R$1,'复制区-每月的广告源数据'!$1:$468,$A61,0)</f>
        <v>0</v>
      </c>
      <c r="S61" t="str">
        <f>HLOOKUP(S$1,'复制区-每月的广告源数据'!$1:$468,$A61,0)</f>
        <v/>
      </c>
      <c r="T61">
        <f>HLOOKUP(T$1,'复制区-每月的广告源数据'!$1:$468,$A61,0)</f>
        <v>1433.39</v>
      </c>
      <c r="U61">
        <f>HLOOKUP(U$1,'复制区-每月的广告源数据'!$1:$468,$A61,0)</f>
        <v>1394.42</v>
      </c>
      <c r="V61">
        <f>HLOOKUP(V$1,'复制区-每月的广告源数据'!$1:$468,$A61,0)</f>
        <v>0</v>
      </c>
      <c r="W61">
        <f>HLOOKUP(W$1,'复制区-每月的广告源数据'!$1:$468,$A61,0)</f>
        <v>38.97</v>
      </c>
      <c r="X61">
        <f>HLOOKUP(X$1,'复制区-每月的广告源数据'!$1:$468,$A61,0)</f>
        <v>0</v>
      </c>
      <c r="Y61">
        <f>HLOOKUP(Y$1,'复制区-每月的广告源数据'!$1:$468,$A61,0)</f>
        <v>111</v>
      </c>
      <c r="Z61">
        <f>HLOOKUP(Z$1,'复制区-每月的广告源数据'!$1:$468,$A61,0)</f>
        <v>108</v>
      </c>
      <c r="AA61">
        <f>HLOOKUP(AA$1,'复制区-每月的广告源数据'!$1:$468,$A61,0)</f>
        <v>0</v>
      </c>
      <c r="AB61">
        <f>HLOOKUP(AB$1,'复制区-每月的广告源数据'!$1:$468,$A61,0)</f>
        <v>3</v>
      </c>
      <c r="AC61">
        <f>HLOOKUP(AC$1,'复制区-每月的广告源数据'!$1:$468,$A61,0)</f>
        <v>0</v>
      </c>
      <c r="AD61" t="str">
        <f>HLOOKUP(AD$1,'复制区-每月的广告源数据'!$1:$468,$A61,0)</f>
        <v>87.40%</v>
      </c>
      <c r="AE61">
        <f>HLOOKUP(AE$1,'复制区-每月的广告源数据'!$1:$468,$A61,0)</f>
        <v>1299</v>
      </c>
      <c r="AF61">
        <f>HLOOKUP(AF$1,'复制区-每月的广告源数据'!$1:$468,$A61,0)</f>
        <v>100</v>
      </c>
      <c r="AG61" t="str">
        <f>HLOOKUP(AG$1,'复制区-每月的广告源数据'!$1:$468,$A61,0)</f>
        <v>1.35%</v>
      </c>
      <c r="AH61">
        <f>HLOOKUP(AH$1,'复制区-每月的广告源数据'!$1:$468,$A61,0)</f>
        <v>0.9</v>
      </c>
      <c r="AI61">
        <f>HLOOKUP(AI$1,'复制区-每月的广告源数据'!$1:$468,$A61,0)</f>
        <v>12.2</v>
      </c>
      <c r="AJ61">
        <f>HLOOKUP(AJ$1,'复制区-每月的广告源数据'!$1:$468,$A61,0)</f>
        <v>2.06</v>
      </c>
      <c r="AK61" t="str">
        <f>HLOOKUP(AK$1,'复制区-每月的广告源数据'!$1:$468,$A61,0)</f>
        <v>48.45%</v>
      </c>
      <c r="AL61" t="str">
        <f>HLOOKUP(AL$1,'复制区-每月的广告源数据'!$1:$468,$A61,0)</f>
        <v>42.10%</v>
      </c>
      <c r="AM61" t="str">
        <f>HLOOKUP(AM$1,'复制区-每月的广告源数据'!$1:$468,$A61,0)</f>
        <v>45.58%</v>
      </c>
      <c r="AN61" t="str">
        <f>HLOOKUP(AN$1,'复制区-每月的广告源数据'!$1:$468,$A61,0)</f>
        <v>94.08%</v>
      </c>
      <c r="AO61">
        <f>HLOOKUP(AO$1,'复制区-每月的广告源数据'!$1:$468,$A61,0)</f>
        <v>6.26</v>
      </c>
      <c r="AP61">
        <f>HLOOKUP(AP$1,'复制区-每月的广告源数据'!$1:$468,$A61,0)</f>
        <v>5.47</v>
      </c>
      <c r="AQ61">
        <f>HLOOKUP(AQ$1,'复制区-每月的广告源数据'!$1:$468,$A61,0)</f>
        <v>30</v>
      </c>
      <c r="AR61">
        <f>HLOOKUP(AR$1,'复制区-每月的广告源数据'!$1:$468,$A61,0)</f>
        <v>62</v>
      </c>
      <c r="AS61">
        <f>HLOOKUP(AS$1,'复制区-每月的广告源数据'!$1:$468,$A61,0)</f>
        <v>126</v>
      </c>
      <c r="AT61">
        <f>HLOOKUP(AT$1,'复制区-每月的广告源数据'!$1:$468,$A61,0)</f>
        <v>4.3</v>
      </c>
      <c r="AU61">
        <f>HLOOKUP(AU$1,'复制区-每月的广告源数据'!$1:$468,$A61,0)</f>
        <v>4.4</v>
      </c>
      <c r="AV61">
        <f>HLOOKUP(AV$1,'复制区-每月的广告源数据'!$1:$468,$A61,0)</f>
        <v>4.2</v>
      </c>
      <c r="AW61">
        <f>HLOOKUP(AW$1,'复制区-每月的广告源数据'!$1:$468,$A61,0)</f>
        <v>127</v>
      </c>
      <c r="AX61">
        <f>HLOOKUP(AX$1,'复制区-每月的广告源数据'!$1:$468,$A61,0)</f>
        <v>1649.73</v>
      </c>
      <c r="AY61">
        <f>HLOOKUP(AY$1,'复制区-每月的广告源数据'!$1:$468,$A61,0)</f>
        <v>127</v>
      </c>
      <c r="AZ61" t="str">
        <f>HLOOKUP(AZ$1,'复制区-每月的广告源数据'!$1:$468,$A61,0)</f>
        <v>202.38%</v>
      </c>
      <c r="BA61" t="str">
        <f>HLOOKUP(BA$1,'复制区-每月的广告源数据'!$1:$468,$A61,0)</f>
        <v>202.38%</v>
      </c>
      <c r="BB61" t="str">
        <f>HLOOKUP(BB$1,'复制区-每月的广告源数据'!$1:$468,$A61,0)</f>
        <v>202.38%</v>
      </c>
      <c r="BC61" t="str">
        <f>HLOOKUP(BC$1,'复制区-每月的广告源数据'!$1:$468,$A61,0)</f>
        <v>100.00%</v>
      </c>
      <c r="BD61" t="str">
        <f>HLOOKUP(BD$1,'复制区-每月的广告源数据'!$1:$468,$A61,0)</f>
        <v>100.00%</v>
      </c>
      <c r="BE61" t="str">
        <f>HLOOKUP(BE$1,'复制区-每月的广告源数据'!$1:$468,$A61,0)</f>
        <v>100.00%</v>
      </c>
      <c r="BF61">
        <f>HLOOKUP(BF$1,'复制区-每月的广告源数据'!$1:$468,$A61,0)</f>
        <v>1523.63</v>
      </c>
      <c r="BG61">
        <f>HLOOKUP(BG$1,'复制区-每月的广告源数据'!$1:$468,$A61,0)</f>
        <v>0</v>
      </c>
      <c r="BH61">
        <f>HLOOKUP(BH$1,'复制区-每月的广告源数据'!$1:$468,$A61,0)</f>
        <v>0</v>
      </c>
      <c r="BI61">
        <f>HLOOKUP(BI$1,'复制区-每月的广告源数据'!$1:$468,$A61,0)</f>
        <v>0</v>
      </c>
      <c r="BJ61">
        <f>HLOOKUP(BJ$1,'复制区-每月的广告源数据'!$1:$468,$A61,0)</f>
        <v>97</v>
      </c>
      <c r="BK61">
        <f>HLOOKUP(BK$1,'复制区-每月的广告源数据'!$1:$468,$A61,0)</f>
        <v>1260.03</v>
      </c>
      <c r="BL61">
        <f>HLOOKUP(BL$1,'复制区-每月的广告源数据'!$1:$468,$A61,0)</f>
        <v>97</v>
      </c>
      <c r="BM61">
        <f>HLOOKUP(BM$1,'复制区-每月的广告源数据'!$1:$468,$A61,0)</f>
        <v>12</v>
      </c>
      <c r="BN61">
        <f>HLOOKUP(BN$1,'复制区-每月的广告源数据'!$1:$468,$A61,0)</f>
        <v>4.2</v>
      </c>
      <c r="BO61">
        <f>HLOOKUP(BO$1,'复制区-每月的广告源数据'!$1:$468,$A61,0)</f>
        <v>126.1</v>
      </c>
      <c r="BP61">
        <f>HLOOKUP(BP$1,'复制区-每月的广告源数据'!$1:$468,$A61,0)</f>
        <v>0</v>
      </c>
    </row>
    <row r="62" spans="1:68">
      <c r="A62">
        <v>62</v>
      </c>
      <c r="B62" t="str">
        <f>HLOOKUP(B$1,'复制区-每月的广告源数据'!$1:$468,$A62,0)</f>
        <v>创奇-US</v>
      </c>
      <c r="C62" t="str">
        <f>HLOOKUP(C$1,'复制区-每月的广告源数据'!$1:$468,$A62,0)</f>
        <v>B0H9RS74DZ</v>
      </c>
      <c r="D62" t="str">
        <f>HLOOKUP(D$1,'复制区-每月的广告源数据'!$1:$468,$A62,0)</f>
        <v>【CQ11874B】-粉香槟金21岁流苏花球套装-创奇（真空包装+外面套opp袋）</v>
      </c>
      <c r="E62" t="str">
        <f>HLOOKUP(E$1,'复制区-每月的广告源数据'!$1:$468,$A62,0)</f>
        <v>CQ11874B</v>
      </c>
      <c r="F62" t="str">
        <f>HLOOKUP(F$1,'复制区-每月的广告源数据'!$1:$468,$A62,0)</f>
        <v>16.75%</v>
      </c>
      <c r="G62" t="str">
        <f>HLOOKUP(G$1,'复制区-每月的广告源数据'!$1:$468,$A62,0)</f>
        <v>CQ11874B</v>
      </c>
      <c r="H62">
        <f>HLOOKUP(H$1,'复制区-每月的广告源数据'!$1:$468,$A62,0)</f>
        <v>85485</v>
      </c>
      <c r="I62">
        <f>HLOOKUP(I$1,'复制区-每月的广告源数据'!$1:$468,$A62,0)</f>
        <v>633</v>
      </c>
      <c r="J62">
        <f>HLOOKUP(J$1,'复制区-每月的广告源数据'!$1:$468,$A62,0)</f>
        <v>537.19</v>
      </c>
      <c r="K62">
        <f>HLOOKUP(K$1,'复制区-每月的广告源数据'!$1:$468,$A62,0)</f>
        <v>435.06</v>
      </c>
      <c r="L62">
        <f>HLOOKUP(L$1,'复制区-每月的广告源数据'!$1:$468,$A62,0)</f>
        <v>0</v>
      </c>
      <c r="M62">
        <f>HLOOKUP(M$1,'复制区-每月的广告源数据'!$1:$468,$A62,0)</f>
        <v>102.13</v>
      </c>
      <c r="N62">
        <f>HLOOKUP(N$1,'复制区-每月的广告源数据'!$1:$468,$A62,0)</f>
        <v>0</v>
      </c>
      <c r="O62">
        <f>HLOOKUP(O$1,'复制区-每月的广告源数据'!$1:$468,$A62,0)</f>
        <v>0</v>
      </c>
      <c r="P62">
        <f>HLOOKUP(P$1,'复制区-每月的广告源数据'!$1:$468,$A62,0)</f>
        <v>0</v>
      </c>
      <c r="Q62">
        <f>HLOOKUP(Q$1,'复制区-每月的广告源数据'!$1:$468,$A62,0)</f>
        <v>0</v>
      </c>
      <c r="R62">
        <f>HLOOKUP(R$1,'复制区-每月的广告源数据'!$1:$468,$A62,0)</f>
        <v>0</v>
      </c>
      <c r="S62" t="str">
        <f>HLOOKUP(S$1,'复制区-每月的广告源数据'!$1:$468,$A62,0)</f>
        <v/>
      </c>
      <c r="T62">
        <f>HLOOKUP(T$1,'复制区-每月的广告源数据'!$1:$468,$A62,0)</f>
        <v>1588.94</v>
      </c>
      <c r="U62">
        <f>HLOOKUP(U$1,'复制区-每月的广告源数据'!$1:$468,$A62,0)</f>
        <v>1379.08</v>
      </c>
      <c r="V62">
        <f>HLOOKUP(V$1,'复制区-每月的广告源数据'!$1:$468,$A62,0)</f>
        <v>0</v>
      </c>
      <c r="W62">
        <f>HLOOKUP(W$1,'复制区-每月的广告源数据'!$1:$468,$A62,0)</f>
        <v>209.86</v>
      </c>
      <c r="X62">
        <f>HLOOKUP(X$1,'复制区-每月的广告源数据'!$1:$468,$A62,0)</f>
        <v>0</v>
      </c>
      <c r="Y62">
        <f>HLOOKUP(Y$1,'复制区-每月的广告源数据'!$1:$468,$A62,0)</f>
        <v>106</v>
      </c>
      <c r="Z62">
        <f>HLOOKUP(Z$1,'复制区-每月的广告源数据'!$1:$468,$A62,0)</f>
        <v>92</v>
      </c>
      <c r="AA62">
        <f>HLOOKUP(AA$1,'复制区-每月的广告源数据'!$1:$468,$A62,0)</f>
        <v>0</v>
      </c>
      <c r="AB62">
        <f>HLOOKUP(AB$1,'复制区-每月的广告源数据'!$1:$468,$A62,0)</f>
        <v>14</v>
      </c>
      <c r="AC62">
        <f>HLOOKUP(AC$1,'复制区-每月的广告源数据'!$1:$468,$A62,0)</f>
        <v>0</v>
      </c>
      <c r="AD62" t="str">
        <f>HLOOKUP(AD$1,'复制区-每月的广告源数据'!$1:$468,$A62,0)</f>
        <v>84.13%</v>
      </c>
      <c r="AE62">
        <f>HLOOKUP(AE$1,'复制区-每月的广告源数据'!$1:$468,$A62,0)</f>
        <v>1573.95</v>
      </c>
      <c r="AF62">
        <f>HLOOKUP(AF$1,'复制区-每月的广告源数据'!$1:$468,$A62,0)</f>
        <v>105</v>
      </c>
      <c r="AG62" t="str">
        <f>HLOOKUP(AG$1,'复制区-每月的广告源数据'!$1:$468,$A62,0)</f>
        <v>0.74%</v>
      </c>
      <c r="AH62">
        <f>HLOOKUP(AH$1,'复制区-每月的广告源数据'!$1:$468,$A62,0)</f>
        <v>0.85</v>
      </c>
      <c r="AI62">
        <f>HLOOKUP(AI$1,'复制区-每月的广告源数据'!$1:$468,$A62,0)</f>
        <v>6.28</v>
      </c>
      <c r="AJ62">
        <f>HLOOKUP(AJ$1,'复制区-每月的广告源数据'!$1:$468,$A62,0)</f>
        <v>2.96</v>
      </c>
      <c r="AK62" t="str">
        <f>HLOOKUP(AK$1,'复制区-每月的广告源数据'!$1:$468,$A62,0)</f>
        <v>33.81%</v>
      </c>
      <c r="AL62" t="str">
        <f>HLOOKUP(AL$1,'复制区-每月的广告源数据'!$1:$468,$A62,0)</f>
        <v>28.44%</v>
      </c>
      <c r="AM62" t="str">
        <f>HLOOKUP(AM$1,'复制区-每月的广告源数据'!$1:$468,$A62,0)</f>
        <v>30.63%</v>
      </c>
      <c r="AN62" t="str">
        <f>HLOOKUP(AN$1,'复制区-每月的广告源数据'!$1:$468,$A62,0)</f>
        <v>90.60%</v>
      </c>
      <c r="AO62">
        <f>HLOOKUP(AO$1,'复制区-每月的广告源数据'!$1:$468,$A62,0)</f>
        <v>5.07</v>
      </c>
      <c r="AP62">
        <f>HLOOKUP(AP$1,'复制区-每月的广告源数据'!$1:$468,$A62,0)</f>
        <v>4.23</v>
      </c>
      <c r="AQ62">
        <f>HLOOKUP(AQ$1,'复制区-每月的广告源数据'!$1:$468,$A62,0)</f>
        <v>27</v>
      </c>
      <c r="AR62">
        <f>HLOOKUP(AR$1,'复制区-每月的广告源数据'!$1:$468,$A62,0)</f>
        <v>44</v>
      </c>
      <c r="AS62">
        <f>HLOOKUP(AS$1,'复制区-每月的广告源数据'!$1:$468,$A62,0)</f>
        <v>140</v>
      </c>
      <c r="AT62">
        <f>HLOOKUP(AT$1,'复制区-每月的广告源数据'!$1:$468,$A62,0)</f>
        <v>3.9</v>
      </c>
      <c r="AU62">
        <f>HLOOKUP(AU$1,'复制区-每月的广告源数据'!$1:$468,$A62,0)</f>
        <v>3.1</v>
      </c>
      <c r="AV62">
        <f>HLOOKUP(AV$1,'复制区-每月的广告源数据'!$1:$468,$A62,0)</f>
        <v>4.7</v>
      </c>
      <c r="AW62">
        <f>HLOOKUP(AW$1,'复制区-每月的广告源数据'!$1:$468,$A62,0)</f>
        <v>127</v>
      </c>
      <c r="AX62">
        <f>HLOOKUP(AX$1,'复制区-每月的广告源数据'!$1:$468,$A62,0)</f>
        <v>1888.74</v>
      </c>
      <c r="AY62">
        <f>HLOOKUP(AY$1,'复制区-每月的广告源数据'!$1:$468,$A62,0)</f>
        <v>126</v>
      </c>
      <c r="AZ62" t="str">
        <f>HLOOKUP(AZ$1,'复制区-每月的广告源数据'!$1:$468,$A62,0)</f>
        <v>1714.29%</v>
      </c>
      <c r="BA62" t="str">
        <f>HLOOKUP(BA$1,'复制区-每月的广告源数据'!$1:$468,$A62,0)</f>
        <v>1700.00%</v>
      </c>
      <c r="BB62" t="str">
        <f>HLOOKUP(BB$1,'复制区-每月的广告源数据'!$1:$468,$A62,0)</f>
        <v>1700.00%</v>
      </c>
      <c r="BC62" t="str">
        <f>HLOOKUP(BC$1,'复制区-每月的广告源数据'!$1:$468,$A62,0)</f>
        <v>100.00%</v>
      </c>
      <c r="BD62" t="str">
        <f>HLOOKUP(BD$1,'复制区-每月的广告源数据'!$1:$468,$A62,0)</f>
        <v>100.00%</v>
      </c>
      <c r="BE62" t="str">
        <f>HLOOKUP(BE$1,'复制区-每月的广告源数据'!$1:$468,$A62,0)</f>
        <v>100.00%</v>
      </c>
      <c r="BF62">
        <f>HLOOKUP(BF$1,'复制区-每月的广告源数据'!$1:$468,$A62,0)</f>
        <v>1753.74</v>
      </c>
      <c r="BG62">
        <f>HLOOKUP(BG$1,'复制区-每月的广告源数据'!$1:$468,$A62,0)</f>
        <v>4</v>
      </c>
      <c r="BH62">
        <f>HLOOKUP(BH$1,'复制区-每月的广告源数据'!$1:$468,$A62,0)</f>
        <v>59.96</v>
      </c>
      <c r="BI62">
        <f>HLOOKUP(BI$1,'复制区-每月的广告源数据'!$1:$468,$A62,0)</f>
        <v>4</v>
      </c>
      <c r="BJ62">
        <f>HLOOKUP(BJ$1,'复制区-每月的广告源数据'!$1:$468,$A62,0)</f>
        <v>90</v>
      </c>
      <c r="BK62">
        <f>HLOOKUP(BK$1,'复制区-每月的广告源数据'!$1:$468,$A62,0)</f>
        <v>1349.1</v>
      </c>
      <c r="BL62">
        <f>HLOOKUP(BL$1,'复制区-每月的广告源数据'!$1:$468,$A62,0)</f>
        <v>89</v>
      </c>
      <c r="BM62">
        <f>HLOOKUP(BM$1,'复制区-每月的广告源数据'!$1:$468,$A62,0)</f>
        <v>13.81</v>
      </c>
      <c r="BN62">
        <f>HLOOKUP(BN$1,'复制区-每月的广告源数据'!$1:$468,$A62,0)</f>
        <v>4.2</v>
      </c>
      <c r="BO62">
        <f>HLOOKUP(BO$1,'复制区-每月的广告源数据'!$1:$468,$A62,0)</f>
        <v>135</v>
      </c>
      <c r="BP62">
        <f>HLOOKUP(BP$1,'复制区-每月的广告源数据'!$1:$468,$A62,0)</f>
        <v>0</v>
      </c>
    </row>
    <row r="63" spans="1:68">
      <c r="A63">
        <v>63</v>
      </c>
      <c r="B63" t="str">
        <f>HLOOKUP(B$1,'复制区-每月的广告源数据'!$1:$468,$A63,0)</f>
        <v>创奇-US</v>
      </c>
      <c r="C63" t="str">
        <f>HLOOKUP(C$1,'复制区-每月的广告源数据'!$1:$468,$A63,0)</f>
        <v>B0CFQ6SMZL</v>
      </c>
      <c r="D63" t="str">
        <f>HLOOKUP(D$1,'复制区-每月的广告源数据'!$1:$468,$A63,0)</f>
        <v>【CQ11579】-黑金50岁生日盒子3件套-创奇</v>
      </c>
      <c r="E63" t="str">
        <f>HLOOKUP(E$1,'复制区-每月的广告源数据'!$1:$468,$A63,0)</f>
        <v>CQ11579</v>
      </c>
      <c r="F63" t="str">
        <f>HLOOKUP(F$1,'复制区-每月的广告源数据'!$1:$468,$A63,0)</f>
        <v>12.42%</v>
      </c>
      <c r="G63" t="str">
        <f>HLOOKUP(G$1,'复制区-每月的广告源数据'!$1:$468,$A63,0)</f>
        <v>CQ11579</v>
      </c>
      <c r="H63">
        <f>HLOOKUP(H$1,'复制区-每月的广告源数据'!$1:$468,$A63,0)</f>
        <v>48908</v>
      </c>
      <c r="I63">
        <f>HLOOKUP(I$1,'复制区-每月的广告源数据'!$1:$468,$A63,0)</f>
        <v>596</v>
      </c>
      <c r="J63">
        <f>HLOOKUP(J$1,'复制区-每月的广告源数据'!$1:$468,$A63,0)</f>
        <v>325.71</v>
      </c>
      <c r="K63">
        <f>HLOOKUP(K$1,'复制区-每月的广告源数据'!$1:$468,$A63,0)</f>
        <v>281.35</v>
      </c>
      <c r="L63">
        <f>HLOOKUP(L$1,'复制区-每月的广告源数据'!$1:$468,$A63,0)</f>
        <v>0</v>
      </c>
      <c r="M63">
        <f>HLOOKUP(M$1,'复制区-每月的广告源数据'!$1:$468,$A63,0)</f>
        <v>44.36</v>
      </c>
      <c r="N63">
        <f>HLOOKUP(N$1,'复制区-每月的广告源数据'!$1:$468,$A63,0)</f>
        <v>0</v>
      </c>
      <c r="O63">
        <f>HLOOKUP(O$1,'复制区-每月的广告源数据'!$1:$468,$A63,0)</f>
        <v>0</v>
      </c>
      <c r="P63">
        <f>HLOOKUP(P$1,'复制区-每月的广告源数据'!$1:$468,$A63,0)</f>
        <v>0</v>
      </c>
      <c r="Q63">
        <f>HLOOKUP(Q$1,'复制区-每月的广告源数据'!$1:$468,$A63,0)</f>
        <v>0</v>
      </c>
      <c r="R63">
        <f>HLOOKUP(R$1,'复制区-每月的广告源数据'!$1:$468,$A63,0)</f>
        <v>0</v>
      </c>
      <c r="S63" t="str">
        <f>HLOOKUP(S$1,'复制区-每月的广告源数据'!$1:$468,$A63,0)</f>
        <v/>
      </c>
      <c r="T63">
        <f>HLOOKUP(T$1,'复制区-每月的广告源数据'!$1:$468,$A63,0)</f>
        <v>1089.74</v>
      </c>
      <c r="U63">
        <f>HLOOKUP(U$1,'复制区-每月的广告源数据'!$1:$468,$A63,0)</f>
        <v>950.41</v>
      </c>
      <c r="V63">
        <f>HLOOKUP(V$1,'复制区-每月的广告源数据'!$1:$468,$A63,0)</f>
        <v>0</v>
      </c>
      <c r="W63">
        <f>HLOOKUP(W$1,'复制区-每月的广告源数据'!$1:$468,$A63,0)</f>
        <v>139.33</v>
      </c>
      <c r="X63">
        <f>HLOOKUP(X$1,'复制区-每月的广告源数据'!$1:$468,$A63,0)</f>
        <v>0</v>
      </c>
      <c r="Y63">
        <f>HLOOKUP(Y$1,'复制区-每月的广告源数据'!$1:$468,$A63,0)</f>
        <v>74</v>
      </c>
      <c r="Z63">
        <f>HLOOKUP(Z$1,'复制区-每月的广告源数据'!$1:$468,$A63,0)</f>
        <v>64</v>
      </c>
      <c r="AA63">
        <f>HLOOKUP(AA$1,'复制区-每月的广告源数据'!$1:$468,$A63,0)</f>
        <v>0</v>
      </c>
      <c r="AB63">
        <f>HLOOKUP(AB$1,'复制区-每月的广告源数据'!$1:$468,$A63,0)</f>
        <v>10</v>
      </c>
      <c r="AC63">
        <f>HLOOKUP(AC$1,'复制区-每月的广告源数据'!$1:$468,$A63,0)</f>
        <v>0</v>
      </c>
      <c r="AD63" t="str">
        <f>HLOOKUP(AD$1,'复制区-每月的广告源数据'!$1:$468,$A63,0)</f>
        <v>60.66%</v>
      </c>
      <c r="AE63">
        <f>HLOOKUP(AE$1,'复制区-每月的广告源数据'!$1:$468,$A63,0)</f>
        <v>917.31</v>
      </c>
      <c r="AF63">
        <f>HLOOKUP(AF$1,'复制区-每月的广告源数据'!$1:$468,$A63,0)</f>
        <v>62</v>
      </c>
      <c r="AG63" t="str">
        <f>HLOOKUP(AG$1,'复制区-每月的广告源数据'!$1:$468,$A63,0)</f>
        <v>1.22%</v>
      </c>
      <c r="AH63">
        <f>HLOOKUP(AH$1,'复制区-每月的广告源数据'!$1:$468,$A63,0)</f>
        <v>0.55</v>
      </c>
      <c r="AI63">
        <f>HLOOKUP(AI$1,'复制区-每月的广告源数据'!$1:$468,$A63,0)</f>
        <v>6.66</v>
      </c>
      <c r="AJ63">
        <f>HLOOKUP(AJ$1,'复制区-每月的广告源数据'!$1:$468,$A63,0)</f>
        <v>3.35</v>
      </c>
      <c r="AK63" t="str">
        <f>HLOOKUP(AK$1,'复制区-每月的广告源数据'!$1:$468,$A63,0)</f>
        <v>29.89%</v>
      </c>
      <c r="AL63" t="str">
        <f>HLOOKUP(AL$1,'复制区-每月的广告源数据'!$1:$468,$A63,0)</f>
        <v>17.41%</v>
      </c>
      <c r="AM63" t="str">
        <f>HLOOKUP(AM$1,'复制区-每月的广告源数据'!$1:$468,$A63,0)</f>
        <v>17.51%</v>
      </c>
      <c r="AN63" t="str">
        <f>HLOOKUP(AN$1,'复制区-每月的广告源数据'!$1:$468,$A63,0)</f>
        <v>58.58%</v>
      </c>
      <c r="AO63">
        <f>HLOOKUP(AO$1,'复制区-每月的广告源数据'!$1:$468,$A63,0)</f>
        <v>4.4</v>
      </c>
      <c r="AP63">
        <f>HLOOKUP(AP$1,'复制区-每月的广告源数据'!$1:$468,$A63,0)</f>
        <v>2.61</v>
      </c>
      <c r="AQ63">
        <f>HLOOKUP(AQ$1,'复制区-每月的广告源数据'!$1:$468,$A63,0)</f>
        <v>37</v>
      </c>
      <c r="AR63">
        <f>HLOOKUP(AR$1,'复制区-每月的广告源数据'!$1:$468,$A63,0)</f>
        <v>71</v>
      </c>
      <c r="AS63">
        <f>HLOOKUP(AS$1,'复制区-每月的广告源数据'!$1:$468,$A63,0)</f>
        <v>135</v>
      </c>
      <c r="AT63">
        <f>HLOOKUP(AT$1,'复制区-每月的广告源数据'!$1:$468,$A63,0)</f>
        <v>5.3</v>
      </c>
      <c r="AU63">
        <f>HLOOKUP(AU$1,'复制区-每月的广告源数据'!$1:$468,$A63,0)</f>
        <v>5.1</v>
      </c>
      <c r="AV63">
        <f>HLOOKUP(AV$1,'复制区-每月的广告源数据'!$1:$468,$A63,0)</f>
        <v>4.5</v>
      </c>
      <c r="AW63">
        <f>HLOOKUP(AW$1,'复制区-每月的广告源数据'!$1:$468,$A63,0)</f>
        <v>125</v>
      </c>
      <c r="AX63">
        <f>HLOOKUP(AX$1,'复制区-每月的广告源数据'!$1:$468,$A63,0)</f>
        <v>1870.75</v>
      </c>
      <c r="AY63">
        <f>HLOOKUP(AY$1,'复制区-每月的广告源数据'!$1:$468,$A63,0)</f>
        <v>122</v>
      </c>
      <c r="AZ63" t="str">
        <f>HLOOKUP(AZ$1,'复制区-每月的广告源数据'!$1:$468,$A63,0)</f>
        <v>37.36%</v>
      </c>
      <c r="BA63" t="str">
        <f>HLOOKUP(BA$1,'复制区-每月的广告源数据'!$1:$468,$A63,0)</f>
        <v>37.52%</v>
      </c>
      <c r="BB63" t="str">
        <f>HLOOKUP(BB$1,'复制区-每月的广告源数据'!$1:$468,$A63,0)</f>
        <v>38.64%</v>
      </c>
      <c r="BC63" t="str">
        <f>HLOOKUP(BC$1,'复制区-每月的广告源数据'!$1:$468,$A63,0)</f>
        <v>100.00%</v>
      </c>
      <c r="BD63" t="str">
        <f>HLOOKUP(BD$1,'复制区-每月的广告源数据'!$1:$468,$A63,0)</f>
        <v>100.00%</v>
      </c>
      <c r="BE63" t="str">
        <f>HLOOKUP(BE$1,'复制区-每月的广告源数据'!$1:$468,$A63,0)</f>
        <v>100.00%</v>
      </c>
      <c r="BF63">
        <f>HLOOKUP(BF$1,'复制区-每月的广告源数据'!$1:$468,$A63,0)</f>
        <v>1860.26</v>
      </c>
      <c r="BG63">
        <f>HLOOKUP(BG$1,'复制区-每月的广告源数据'!$1:$468,$A63,0)</f>
        <v>4</v>
      </c>
      <c r="BH63">
        <f>HLOOKUP(BH$1,'复制区-每月的广告源数据'!$1:$468,$A63,0)</f>
        <v>56.96</v>
      </c>
      <c r="BI63">
        <f>HLOOKUP(BI$1,'复制区-每月的广告源数据'!$1:$468,$A63,0)</f>
        <v>4</v>
      </c>
      <c r="BJ63">
        <f>HLOOKUP(BJ$1,'复制区-每月的广告源数据'!$1:$468,$A63,0)</f>
        <v>14</v>
      </c>
      <c r="BK63">
        <f>HLOOKUP(BK$1,'复制区-每月的广告源数据'!$1:$468,$A63,0)</f>
        <v>209.86</v>
      </c>
      <c r="BL63">
        <f>HLOOKUP(BL$1,'复制区-每月的广告源数据'!$1:$468,$A63,0)</f>
        <v>11</v>
      </c>
      <c r="BM63">
        <f>HLOOKUP(BM$1,'复制区-每月的广告源数据'!$1:$468,$A63,0)</f>
        <v>14.88</v>
      </c>
      <c r="BN63">
        <f>HLOOKUP(BN$1,'复制区-每月的广告源数据'!$1:$468,$A63,0)</f>
        <v>4.2</v>
      </c>
      <c r="BO63">
        <f>HLOOKUP(BO$1,'复制区-每月的广告源数据'!$1:$468,$A63,0)</f>
        <v>10.49</v>
      </c>
      <c r="BP63">
        <f>HLOOKUP(BP$1,'复制区-每月的广告源数据'!$1:$468,$A63,0)</f>
        <v>0</v>
      </c>
    </row>
    <row r="64" spans="1:68">
      <c r="A64">
        <v>64</v>
      </c>
      <c r="B64" t="str">
        <f>HLOOKUP(B$1,'复制区-每月的广告源数据'!$1:$468,$A64,0)</f>
        <v>创奇-US</v>
      </c>
      <c r="C64" t="str">
        <f>HLOOKUP(C$1,'复制区-每月的广告源数据'!$1:$468,$A64,0)</f>
        <v>B0H6ZLZ7Y8</v>
      </c>
      <c r="D64" t="str">
        <f>HLOOKUP(D$1,'复制区-每月的广告源数据'!$1:$468,$A64,0)</f>
        <v>【CQ11861E】-玫瑰金50岁皇冠拉花小套装-创奇</v>
      </c>
      <c r="E64" t="str">
        <f>HLOOKUP(E$1,'复制区-每月的广告源数据'!$1:$468,$A64,0)</f>
        <v>CQ11861E</v>
      </c>
      <c r="F64" t="str">
        <f>HLOOKUP(F$1,'复制区-每月的广告源数据'!$1:$468,$A64,0)</f>
        <v>9.05%</v>
      </c>
      <c r="G64" t="str">
        <f>HLOOKUP(G$1,'复制区-每月的广告源数据'!$1:$468,$A64,0)</f>
        <v>CQ11861E</v>
      </c>
      <c r="H64">
        <f>HLOOKUP(H$1,'复制区-每月的广告源数据'!$1:$468,$A64,0)</f>
        <v>84519</v>
      </c>
      <c r="I64">
        <f>HLOOKUP(I$1,'复制区-每月的广告源数据'!$1:$468,$A64,0)</f>
        <v>1050</v>
      </c>
      <c r="J64">
        <f>HLOOKUP(J$1,'复制区-每月的广告源数据'!$1:$468,$A64,0)</f>
        <v>1066.69</v>
      </c>
      <c r="K64">
        <f>HLOOKUP(K$1,'复制区-每月的广告源数据'!$1:$468,$A64,0)</f>
        <v>1017.22</v>
      </c>
      <c r="L64">
        <f>HLOOKUP(L$1,'复制区-每月的广告源数据'!$1:$468,$A64,0)</f>
        <v>0</v>
      </c>
      <c r="M64">
        <f>HLOOKUP(M$1,'复制区-每月的广告源数据'!$1:$468,$A64,0)</f>
        <v>49.47</v>
      </c>
      <c r="N64">
        <f>HLOOKUP(N$1,'复制区-每月的广告源数据'!$1:$468,$A64,0)</f>
        <v>0</v>
      </c>
      <c r="O64">
        <f>HLOOKUP(O$1,'复制区-每月的广告源数据'!$1:$468,$A64,0)</f>
        <v>0</v>
      </c>
      <c r="P64">
        <f>HLOOKUP(P$1,'复制区-每月的广告源数据'!$1:$468,$A64,0)</f>
        <v>0</v>
      </c>
      <c r="Q64">
        <f>HLOOKUP(Q$1,'复制区-每月的广告源数据'!$1:$468,$A64,0)</f>
        <v>0</v>
      </c>
      <c r="R64">
        <f>HLOOKUP(R$1,'复制区-每月的广告源数据'!$1:$468,$A64,0)</f>
        <v>0</v>
      </c>
      <c r="S64" t="str">
        <f>HLOOKUP(S$1,'复制区-每月的广告源数据'!$1:$468,$A64,0)</f>
        <v/>
      </c>
      <c r="T64">
        <f>HLOOKUP(T$1,'复制区-每月的广告源数据'!$1:$468,$A64,0)</f>
        <v>1573.75</v>
      </c>
      <c r="U64">
        <f>HLOOKUP(U$1,'复制区-每月的广告源数据'!$1:$468,$A64,0)</f>
        <v>1505.89</v>
      </c>
      <c r="V64">
        <f>HLOOKUP(V$1,'复制区-每月的广告源数据'!$1:$468,$A64,0)</f>
        <v>0</v>
      </c>
      <c r="W64">
        <f>HLOOKUP(W$1,'复制区-每月的广告源数据'!$1:$468,$A64,0)</f>
        <v>67.86</v>
      </c>
      <c r="X64">
        <f>HLOOKUP(X$1,'复制区-每月的广告源数据'!$1:$468,$A64,0)</f>
        <v>0</v>
      </c>
      <c r="Y64">
        <f>HLOOKUP(Y$1,'复制区-每月的广告源数据'!$1:$468,$A64,0)</f>
        <v>95</v>
      </c>
      <c r="Z64">
        <f>HLOOKUP(Z$1,'复制区-每月的广告源数据'!$1:$468,$A64,0)</f>
        <v>91</v>
      </c>
      <c r="AA64">
        <f>HLOOKUP(AA$1,'复制区-每月的广告源数据'!$1:$468,$A64,0)</f>
        <v>0</v>
      </c>
      <c r="AB64">
        <f>HLOOKUP(AB$1,'复制区-每月的广告源数据'!$1:$468,$A64,0)</f>
        <v>4</v>
      </c>
      <c r="AC64">
        <f>HLOOKUP(AC$1,'复制区-每月的广告源数据'!$1:$468,$A64,0)</f>
        <v>0</v>
      </c>
      <c r="AD64" t="str">
        <f>HLOOKUP(AD$1,'复制区-每月的广告源数据'!$1:$468,$A64,0)</f>
        <v>76.00%</v>
      </c>
      <c r="AE64">
        <f>HLOOKUP(AE$1,'复制区-每月的广告源数据'!$1:$468,$A64,0)</f>
        <v>1405.97</v>
      </c>
      <c r="AF64">
        <f>HLOOKUP(AF$1,'复制区-每月的广告源数据'!$1:$468,$A64,0)</f>
        <v>83</v>
      </c>
      <c r="AG64" t="str">
        <f>HLOOKUP(AG$1,'复制区-每月的广告源数据'!$1:$468,$A64,0)</f>
        <v>1.24%</v>
      </c>
      <c r="AH64">
        <f>HLOOKUP(AH$1,'复制区-每月的广告源数据'!$1:$468,$A64,0)</f>
        <v>1.02</v>
      </c>
      <c r="AI64">
        <f>HLOOKUP(AI$1,'复制区-每月的广告源数据'!$1:$468,$A64,0)</f>
        <v>12.62</v>
      </c>
      <c r="AJ64">
        <f>HLOOKUP(AJ$1,'复制区-每月的广告源数据'!$1:$468,$A64,0)</f>
        <v>1.48</v>
      </c>
      <c r="AK64" t="str">
        <f>HLOOKUP(AK$1,'复制区-每月的广告源数据'!$1:$468,$A64,0)</f>
        <v>67.78%</v>
      </c>
      <c r="AL64" t="str">
        <f>HLOOKUP(AL$1,'复制区-每月的广告源数据'!$1:$468,$A64,0)</f>
        <v>50.38%</v>
      </c>
      <c r="AM64" t="str">
        <f>HLOOKUP(AM$1,'复制区-每月的广告源数据'!$1:$468,$A64,0)</f>
        <v>53.66%</v>
      </c>
      <c r="AN64" t="str">
        <f>HLOOKUP(AN$1,'复制区-每月的广告源数据'!$1:$468,$A64,0)</f>
        <v>79.16%</v>
      </c>
      <c r="AO64">
        <f>HLOOKUP(AO$1,'复制区-每月的广告源数据'!$1:$468,$A64,0)</f>
        <v>11.23</v>
      </c>
      <c r="AP64">
        <f>HLOOKUP(AP$1,'复制区-每月的广告源数据'!$1:$468,$A64,0)</f>
        <v>8.53</v>
      </c>
      <c r="AQ64">
        <f>HLOOKUP(AQ$1,'复制区-每月的广告源数据'!$1:$468,$A64,0)</f>
        <v>24</v>
      </c>
      <c r="AR64">
        <f>HLOOKUP(AR$1,'复制区-每月的广告源数据'!$1:$468,$A64,0)</f>
        <v>57</v>
      </c>
      <c r="AS64">
        <f>HLOOKUP(AS$1,'复制区-每月的广告源数据'!$1:$468,$A64,0)</f>
        <v>131</v>
      </c>
      <c r="AT64">
        <f>HLOOKUP(AT$1,'复制区-每月的广告源数据'!$1:$468,$A64,0)</f>
        <v>3.4</v>
      </c>
      <c r="AU64">
        <f>HLOOKUP(AU$1,'复制区-每月的广告源数据'!$1:$468,$A64,0)</f>
        <v>4.1</v>
      </c>
      <c r="AV64">
        <f>HLOOKUP(AV$1,'复制区-每月的广告源数据'!$1:$468,$A64,0)</f>
        <v>4.4</v>
      </c>
      <c r="AW64">
        <f>HLOOKUP(AW$1,'复制区-每月的广告源数据'!$1:$468,$A64,0)</f>
        <v>125</v>
      </c>
      <c r="AX64">
        <f>HLOOKUP(AX$1,'复制区-每月的广告源数据'!$1:$468,$A64,0)</f>
        <v>2117.45</v>
      </c>
      <c r="AY64">
        <f>HLOOKUP(AY$1,'复制区-每月的广告源数据'!$1:$468,$A64,0)</f>
        <v>125</v>
      </c>
      <c r="AZ64" t="str">
        <f>HLOOKUP(AZ$1,'复制区-每月的广告源数据'!$1:$468,$A64,0)</f>
        <v>12400.00%</v>
      </c>
      <c r="BA64" t="str">
        <f>HLOOKUP(BA$1,'复制区-每月的广告源数据'!$1:$468,$A64,0)</f>
        <v>11050.34%</v>
      </c>
      <c r="BB64" t="str">
        <f>HLOOKUP(BB$1,'复制区-每月的广告源数据'!$1:$468,$A64,0)</f>
        <v>12400.00%</v>
      </c>
      <c r="BC64" t="str">
        <f>HLOOKUP(BC$1,'复制区-每月的广告源数据'!$1:$468,$A64,0)</f>
        <v>100.00%</v>
      </c>
      <c r="BD64" t="str">
        <f>HLOOKUP(BD$1,'复制区-每月的广告源数据'!$1:$468,$A64,0)</f>
        <v>100.00%</v>
      </c>
      <c r="BE64" t="str">
        <f>HLOOKUP(BE$1,'复制区-每月的广告源数据'!$1:$468,$A64,0)</f>
        <v>100.00%</v>
      </c>
      <c r="BF64">
        <f>HLOOKUP(BF$1,'复制区-每月的广告源数据'!$1:$468,$A64,0)</f>
        <v>1988.02</v>
      </c>
      <c r="BG64">
        <f>HLOOKUP(BG$1,'复制区-每月的广告源数据'!$1:$468,$A64,0)</f>
        <v>3</v>
      </c>
      <c r="BH64">
        <f>HLOOKUP(BH$1,'复制区-每月的广告源数据'!$1:$468,$A64,0)</f>
        <v>51.67</v>
      </c>
      <c r="BI64">
        <f>HLOOKUP(BI$1,'复制区-每月的广告源数据'!$1:$468,$A64,0)</f>
        <v>3</v>
      </c>
      <c r="BJ64">
        <f>HLOOKUP(BJ$1,'复制区-每月的广告源数据'!$1:$468,$A64,0)</f>
        <v>77</v>
      </c>
      <c r="BK64">
        <f>HLOOKUP(BK$1,'复制区-每月的广告源数据'!$1:$468,$A64,0)</f>
        <v>1309.93</v>
      </c>
      <c r="BL64">
        <f>HLOOKUP(BL$1,'复制区-每月的广告源数据'!$1:$468,$A64,0)</f>
        <v>77</v>
      </c>
      <c r="BM64">
        <f>HLOOKUP(BM$1,'复制区-每月的广告源数据'!$1:$468,$A64,0)</f>
        <v>15.9</v>
      </c>
      <c r="BN64">
        <f>HLOOKUP(BN$1,'复制区-每月的广告源数据'!$1:$468,$A64,0)</f>
        <v>4.2</v>
      </c>
      <c r="BO64">
        <f>HLOOKUP(BO$1,'复制区-每月的广告源数据'!$1:$468,$A64,0)</f>
        <v>129.43</v>
      </c>
      <c r="BP64">
        <f>HLOOKUP(BP$1,'复制区-每月的广告源数据'!$1:$468,$A64,0)</f>
        <v>0</v>
      </c>
    </row>
    <row r="65" spans="1:68">
      <c r="A65">
        <v>65</v>
      </c>
      <c r="B65" t="str">
        <f>HLOOKUP(B$1,'复制区-每月的广告源数据'!$1:$468,$A65,0)</f>
        <v>创奇-US</v>
      </c>
      <c r="C65" t="str">
        <f>HLOOKUP(C$1,'复制区-每月的广告源数据'!$1:$468,$A65,0)</f>
        <v>B0GJ487Z1K</v>
      </c>
      <c r="D65" t="str">
        <f>HLOOKUP(D$1,'复制区-每月的广告源数据'!$1:$468,$A65,0)</f>
        <v>【CQ11756】-黑金45岁干杯漩涡套装-创奇（点胶固定）</v>
      </c>
      <c r="E65" t="str">
        <f>HLOOKUP(E$1,'复制区-每月的广告源数据'!$1:$468,$A65,0)</f>
        <v>CQ11756</v>
      </c>
      <c r="F65" t="str">
        <f>HLOOKUP(F$1,'复制区-每月的广告源数据'!$1:$468,$A65,0)</f>
        <v>22.18%</v>
      </c>
      <c r="G65" t="str">
        <f>HLOOKUP(G$1,'复制区-每月的广告源数据'!$1:$468,$A65,0)</f>
        <v>CQ11756</v>
      </c>
      <c r="H65">
        <f>HLOOKUP(H$1,'复制区-每月的广告源数据'!$1:$468,$A65,0)</f>
        <v>29132</v>
      </c>
      <c r="I65">
        <f>HLOOKUP(I$1,'复制区-每月的广告源数据'!$1:$468,$A65,0)</f>
        <v>266</v>
      </c>
      <c r="J65">
        <f>HLOOKUP(J$1,'复制区-每月的广告源数据'!$1:$468,$A65,0)</f>
        <v>244.01</v>
      </c>
      <c r="K65">
        <f>HLOOKUP(K$1,'复制区-每月的广告源数据'!$1:$468,$A65,0)</f>
        <v>228.05</v>
      </c>
      <c r="L65">
        <f>HLOOKUP(L$1,'复制区-每月的广告源数据'!$1:$468,$A65,0)</f>
        <v>0</v>
      </c>
      <c r="M65">
        <f>HLOOKUP(M$1,'复制区-每月的广告源数据'!$1:$468,$A65,0)</f>
        <v>15.96</v>
      </c>
      <c r="N65">
        <f>HLOOKUP(N$1,'复制区-每月的广告源数据'!$1:$468,$A65,0)</f>
        <v>0</v>
      </c>
      <c r="O65">
        <f>HLOOKUP(O$1,'复制区-每月的广告源数据'!$1:$468,$A65,0)</f>
        <v>0</v>
      </c>
      <c r="P65">
        <f>HLOOKUP(P$1,'复制区-每月的广告源数据'!$1:$468,$A65,0)</f>
        <v>0</v>
      </c>
      <c r="Q65">
        <f>HLOOKUP(Q$1,'复制区-每月的广告源数据'!$1:$468,$A65,0)</f>
        <v>0</v>
      </c>
      <c r="R65">
        <f>HLOOKUP(R$1,'复制区-每月的广告源数据'!$1:$468,$A65,0)</f>
        <v>0</v>
      </c>
      <c r="S65" t="str">
        <f>HLOOKUP(S$1,'复制区-每月的广告源数据'!$1:$468,$A65,0)</f>
        <v/>
      </c>
      <c r="T65">
        <f>HLOOKUP(T$1,'复制区-每月的广告源数据'!$1:$468,$A65,0)</f>
        <v>779.4</v>
      </c>
      <c r="U65">
        <f>HLOOKUP(U$1,'复制区-每月的广告源数据'!$1:$468,$A65,0)</f>
        <v>740.43</v>
      </c>
      <c r="V65">
        <f>HLOOKUP(V$1,'复制区-每月的广告源数据'!$1:$468,$A65,0)</f>
        <v>0</v>
      </c>
      <c r="W65">
        <f>HLOOKUP(W$1,'复制区-每月的广告源数据'!$1:$468,$A65,0)</f>
        <v>38.97</v>
      </c>
      <c r="X65">
        <f>HLOOKUP(X$1,'复制区-每月的广告源数据'!$1:$468,$A65,0)</f>
        <v>0</v>
      </c>
      <c r="Y65">
        <f>HLOOKUP(Y$1,'复制区-每月的广告源数据'!$1:$468,$A65,0)</f>
        <v>59</v>
      </c>
      <c r="Z65">
        <f>HLOOKUP(Z$1,'复制区-每月的广告源数据'!$1:$468,$A65,0)</f>
        <v>56</v>
      </c>
      <c r="AA65">
        <f>HLOOKUP(AA$1,'复制区-每月的广告源数据'!$1:$468,$A65,0)</f>
        <v>0</v>
      </c>
      <c r="AB65">
        <f>HLOOKUP(AB$1,'复制区-每月的广告源数据'!$1:$468,$A65,0)</f>
        <v>3</v>
      </c>
      <c r="AC65">
        <f>HLOOKUP(AC$1,'复制区-每月的广告源数据'!$1:$468,$A65,0)</f>
        <v>0</v>
      </c>
      <c r="AD65" t="str">
        <f>HLOOKUP(AD$1,'复制区-每月的广告源数据'!$1:$468,$A65,0)</f>
        <v>49.17%</v>
      </c>
      <c r="AE65">
        <f>HLOOKUP(AE$1,'复制区-每月的广告源数据'!$1:$468,$A65,0)</f>
        <v>779.4</v>
      </c>
      <c r="AF65">
        <f>HLOOKUP(AF$1,'复制区-每月的广告源数据'!$1:$468,$A65,0)</f>
        <v>59</v>
      </c>
      <c r="AG65" t="str">
        <f>HLOOKUP(AG$1,'复制区-每月的广告源数据'!$1:$468,$A65,0)</f>
        <v>0.91%</v>
      </c>
      <c r="AH65">
        <f>HLOOKUP(AH$1,'复制区-每月的广告源数据'!$1:$468,$A65,0)</f>
        <v>0.92</v>
      </c>
      <c r="AI65">
        <f>HLOOKUP(AI$1,'复制区-每月的广告源数据'!$1:$468,$A65,0)</f>
        <v>8.38</v>
      </c>
      <c r="AJ65">
        <f>HLOOKUP(AJ$1,'复制区-每月的广告源数据'!$1:$468,$A65,0)</f>
        <v>3.19</v>
      </c>
      <c r="AK65" t="str">
        <f>HLOOKUP(AK$1,'复制区-每月的广告源数据'!$1:$468,$A65,0)</f>
        <v>31.31%</v>
      </c>
      <c r="AL65" t="str">
        <f>HLOOKUP(AL$1,'复制区-每月的广告源数据'!$1:$468,$A65,0)</f>
        <v>15.40%</v>
      </c>
      <c r="AM65" t="str">
        <f>HLOOKUP(AM$1,'复制区-每月的广告源数据'!$1:$468,$A65,0)</f>
        <v>15.42%</v>
      </c>
      <c r="AN65" t="str">
        <f>HLOOKUP(AN$1,'复制区-每月的广告源数据'!$1:$468,$A65,0)</f>
        <v>49.26%</v>
      </c>
      <c r="AO65">
        <f>HLOOKUP(AO$1,'复制区-每月的广告源数据'!$1:$468,$A65,0)</f>
        <v>4.14</v>
      </c>
      <c r="AP65">
        <f>HLOOKUP(AP$1,'复制区-每月的广告源数据'!$1:$468,$A65,0)</f>
        <v>2</v>
      </c>
      <c r="AQ65">
        <f>HLOOKUP(AQ$1,'复制区-每月的广告源数据'!$1:$468,$A65,0)</f>
        <v>28</v>
      </c>
      <c r="AR65">
        <f>HLOOKUP(AR$1,'复制区-每月的广告源数据'!$1:$468,$A65,0)</f>
        <v>56</v>
      </c>
      <c r="AS65">
        <f>HLOOKUP(AS$1,'复制区-每月的广告源数据'!$1:$468,$A65,0)</f>
        <v>117</v>
      </c>
      <c r="AT65">
        <f>HLOOKUP(AT$1,'复制区-每月的广告源数据'!$1:$468,$A65,0)</f>
        <v>4</v>
      </c>
      <c r="AU65">
        <f>HLOOKUP(AU$1,'复制区-每月的广告源数据'!$1:$468,$A65,0)</f>
        <v>4</v>
      </c>
      <c r="AV65">
        <f>HLOOKUP(AV$1,'复制区-每月的广告源数据'!$1:$468,$A65,0)</f>
        <v>3.9</v>
      </c>
      <c r="AW65">
        <f>HLOOKUP(AW$1,'复制区-每月的广告源数据'!$1:$468,$A65,0)</f>
        <v>122</v>
      </c>
      <c r="AX65">
        <f>HLOOKUP(AX$1,'复制区-每月的广告源数据'!$1:$468,$A65,0)</f>
        <v>1584.78</v>
      </c>
      <c r="AY65">
        <f>HLOOKUP(AY$1,'复制区-每月的广告源数据'!$1:$468,$A65,0)</f>
        <v>120</v>
      </c>
      <c r="AZ65" t="str">
        <f>HLOOKUP(AZ$1,'复制区-每月的广告源数据'!$1:$468,$A65,0)</f>
        <v>17.31%</v>
      </c>
      <c r="BA65" t="str">
        <f>HLOOKUP(BA$1,'复制区-每月的广告源数据'!$1:$468,$A65,0)</f>
        <v>19.67%</v>
      </c>
      <c r="BB65" t="str">
        <f>HLOOKUP(BB$1,'复制区-每月的广告源数据'!$1:$468,$A65,0)</f>
        <v>16.50%</v>
      </c>
      <c r="BC65" t="str">
        <f>HLOOKUP(BC$1,'复制区-每月的广告源数据'!$1:$468,$A65,0)</f>
        <v>100.00%</v>
      </c>
      <c r="BD65" t="str">
        <f>HLOOKUP(BD$1,'复制区-每月的广告源数据'!$1:$468,$A65,0)</f>
        <v>100.00%</v>
      </c>
      <c r="BE65" t="str">
        <f>HLOOKUP(BE$1,'复制区-每月的广告源数据'!$1:$468,$A65,0)</f>
        <v>100.00%</v>
      </c>
      <c r="BF65">
        <f>HLOOKUP(BF$1,'复制区-每月的广告源数据'!$1:$468,$A65,0)</f>
        <v>1582.18</v>
      </c>
      <c r="BG65">
        <f>HLOOKUP(BG$1,'复制区-每月的广告源数据'!$1:$468,$A65,0)</f>
        <v>0</v>
      </c>
      <c r="BH65">
        <f>HLOOKUP(BH$1,'复制区-每月的广告源数据'!$1:$468,$A65,0)</f>
        <v>0</v>
      </c>
      <c r="BI65">
        <f>HLOOKUP(BI$1,'复制区-每月的广告源数据'!$1:$468,$A65,0)</f>
        <v>0</v>
      </c>
      <c r="BJ65">
        <f>HLOOKUP(BJ$1,'复制区-每月的广告源数据'!$1:$468,$A65,0)</f>
        <v>4</v>
      </c>
      <c r="BK65">
        <f>HLOOKUP(BK$1,'复制区-每月的广告源数据'!$1:$468,$A65,0)</f>
        <v>51.96</v>
      </c>
      <c r="BL65">
        <f>HLOOKUP(BL$1,'复制区-每月的广告源数据'!$1:$468,$A65,0)</f>
        <v>2</v>
      </c>
      <c r="BM65">
        <f>HLOOKUP(BM$1,'复制区-每月的广告源数据'!$1:$468,$A65,0)</f>
        <v>12.97</v>
      </c>
      <c r="BN65">
        <f>HLOOKUP(BN$1,'复制区-每月的广告源数据'!$1:$468,$A65,0)</f>
        <v>4.1</v>
      </c>
      <c r="BO65">
        <f>HLOOKUP(BO$1,'复制区-每月的广告源数据'!$1:$468,$A65,0)</f>
        <v>2.6</v>
      </c>
      <c r="BP65">
        <f>HLOOKUP(BP$1,'复制区-每月的广告源数据'!$1:$468,$A65,0)</f>
        <v>0</v>
      </c>
    </row>
    <row r="66" spans="1:68">
      <c r="A66">
        <v>66</v>
      </c>
      <c r="B66" t="str">
        <f>HLOOKUP(B$1,'复制区-每月的广告源数据'!$1:$468,$A66,0)</f>
        <v>创奇-US</v>
      </c>
      <c r="C66" t="str">
        <f>HLOOKUP(C$1,'复制区-每月的广告源数据'!$1:$468,$A66,0)</f>
        <v>B0GL8F2NB9</v>
      </c>
      <c r="D66" t="str">
        <f>HLOOKUP(D$1,'复制区-每月的广告源数据'!$1:$468,$A66,0)</f>
        <v>【CQ11789】-金色50岁干杯照片横幅-创奇</v>
      </c>
      <c r="E66" t="str">
        <f>HLOOKUP(E$1,'复制区-每月的广告源数据'!$1:$468,$A66,0)</f>
        <v>CQ11789</v>
      </c>
      <c r="F66" t="str">
        <f>HLOOKUP(F$1,'复制区-每月的广告源数据'!$1:$468,$A66,0)</f>
        <v>18.23%</v>
      </c>
      <c r="G66" t="str">
        <f>HLOOKUP(G$1,'复制区-每月的广告源数据'!$1:$468,$A66,0)</f>
        <v>CQ11789</v>
      </c>
      <c r="H66">
        <f>HLOOKUP(H$1,'复制区-每月的广告源数据'!$1:$468,$A66,0)</f>
        <v>38566</v>
      </c>
      <c r="I66">
        <f>HLOOKUP(I$1,'复制区-每月的广告源数据'!$1:$468,$A66,0)</f>
        <v>521</v>
      </c>
      <c r="J66">
        <f>HLOOKUP(J$1,'复制区-每月的广告源数据'!$1:$468,$A66,0)</f>
        <v>394.38</v>
      </c>
      <c r="K66">
        <f>HLOOKUP(K$1,'复制区-每月的广告源数据'!$1:$468,$A66,0)</f>
        <v>387.85</v>
      </c>
      <c r="L66">
        <f>HLOOKUP(L$1,'复制区-每月的广告源数据'!$1:$468,$A66,0)</f>
        <v>0</v>
      </c>
      <c r="M66">
        <f>HLOOKUP(M$1,'复制区-每月的广告源数据'!$1:$468,$A66,0)</f>
        <v>6.53</v>
      </c>
      <c r="N66">
        <f>HLOOKUP(N$1,'复制区-每月的广告源数据'!$1:$468,$A66,0)</f>
        <v>0</v>
      </c>
      <c r="O66">
        <f>HLOOKUP(O$1,'复制区-每月的广告源数据'!$1:$468,$A66,0)</f>
        <v>0</v>
      </c>
      <c r="P66">
        <f>HLOOKUP(P$1,'复制区-每月的广告源数据'!$1:$468,$A66,0)</f>
        <v>0</v>
      </c>
      <c r="Q66">
        <f>HLOOKUP(Q$1,'复制区-每月的广告源数据'!$1:$468,$A66,0)</f>
        <v>0</v>
      </c>
      <c r="R66">
        <f>HLOOKUP(R$1,'复制区-每月的广告源数据'!$1:$468,$A66,0)</f>
        <v>0</v>
      </c>
      <c r="S66" t="str">
        <f>HLOOKUP(S$1,'复制区-每月的广告源数据'!$1:$468,$A66,0)</f>
        <v/>
      </c>
      <c r="T66">
        <f>HLOOKUP(T$1,'复制区-每月的广告源数据'!$1:$468,$A66,0)</f>
        <v>1155.45</v>
      </c>
      <c r="U66">
        <f>HLOOKUP(U$1,'复制区-每月的广告源数据'!$1:$468,$A66,0)</f>
        <v>1131.47</v>
      </c>
      <c r="V66">
        <f>HLOOKUP(V$1,'复制区-每月的广告源数据'!$1:$468,$A66,0)</f>
        <v>0</v>
      </c>
      <c r="W66">
        <f>HLOOKUP(W$1,'复制区-每月的广告源数据'!$1:$468,$A66,0)</f>
        <v>23.98</v>
      </c>
      <c r="X66">
        <f>HLOOKUP(X$1,'复制区-每月的广告源数据'!$1:$468,$A66,0)</f>
        <v>0</v>
      </c>
      <c r="Y66">
        <f>HLOOKUP(Y$1,'复制区-每月的广告源数据'!$1:$468,$A66,0)</f>
        <v>95</v>
      </c>
      <c r="Z66">
        <f>HLOOKUP(Z$1,'复制区-每月的广告源数据'!$1:$468,$A66,0)</f>
        <v>93</v>
      </c>
      <c r="AA66">
        <f>HLOOKUP(AA$1,'复制区-每月的广告源数据'!$1:$468,$A66,0)</f>
        <v>0</v>
      </c>
      <c r="AB66">
        <f>HLOOKUP(AB$1,'复制区-每月的广告源数据'!$1:$468,$A66,0)</f>
        <v>2</v>
      </c>
      <c r="AC66">
        <f>HLOOKUP(AC$1,'复制区-每月的广告源数据'!$1:$468,$A66,0)</f>
        <v>0</v>
      </c>
      <c r="AD66" t="str">
        <f>HLOOKUP(AD$1,'复制区-每月的广告源数据'!$1:$468,$A66,0)</f>
        <v>77.87%</v>
      </c>
      <c r="AE66">
        <f>HLOOKUP(AE$1,'复制区-每月的广告源数据'!$1:$468,$A66,0)</f>
        <v>923.23</v>
      </c>
      <c r="AF66">
        <f>HLOOKUP(AF$1,'复制区-每月的广告源数据'!$1:$468,$A66,0)</f>
        <v>77</v>
      </c>
      <c r="AG66" t="str">
        <f>HLOOKUP(AG$1,'复制区-每月的广告源数据'!$1:$468,$A66,0)</f>
        <v>1.35%</v>
      </c>
      <c r="AH66">
        <f>HLOOKUP(AH$1,'复制区-每月的广告源数据'!$1:$468,$A66,0)</f>
        <v>0.76</v>
      </c>
      <c r="AI66">
        <f>HLOOKUP(AI$1,'复制区-每月的广告源数据'!$1:$468,$A66,0)</f>
        <v>10.23</v>
      </c>
      <c r="AJ66">
        <f>HLOOKUP(AJ$1,'复制区-每月的广告源数据'!$1:$468,$A66,0)</f>
        <v>2.93</v>
      </c>
      <c r="AK66" t="str">
        <f>HLOOKUP(AK$1,'复制区-每月的广告源数据'!$1:$468,$A66,0)</f>
        <v>34.13%</v>
      </c>
      <c r="AL66" t="str">
        <f>HLOOKUP(AL$1,'复制区-每月的广告源数据'!$1:$468,$A66,0)</f>
        <v>26.96%</v>
      </c>
      <c r="AM66" t="str">
        <f>HLOOKUP(AM$1,'复制区-每月的广告源数据'!$1:$468,$A66,0)</f>
        <v>27.06%</v>
      </c>
      <c r="AN66" t="str">
        <f>HLOOKUP(AN$1,'复制区-每月的广告源数据'!$1:$468,$A66,0)</f>
        <v>79.28%</v>
      </c>
      <c r="AO66">
        <f>HLOOKUP(AO$1,'复制区-每月的广告源数据'!$1:$468,$A66,0)</f>
        <v>4.15</v>
      </c>
      <c r="AP66">
        <f>HLOOKUP(AP$1,'复制区-每月的广告源数据'!$1:$468,$A66,0)</f>
        <v>3.23</v>
      </c>
      <c r="AQ66">
        <f>HLOOKUP(AQ$1,'复制区-每月的广告源数据'!$1:$468,$A66,0)</f>
        <v>17</v>
      </c>
      <c r="AR66">
        <f>HLOOKUP(AR$1,'复制区-每月的广告源数据'!$1:$468,$A66,0)</f>
        <v>42</v>
      </c>
      <c r="AS66">
        <f>HLOOKUP(AS$1,'复制区-每月的广告源数据'!$1:$468,$A66,0)</f>
        <v>107</v>
      </c>
      <c r="AT66">
        <f>HLOOKUP(AT$1,'复制区-每月的广告源数据'!$1:$468,$A66,0)</f>
        <v>2.4</v>
      </c>
      <c r="AU66">
        <f>HLOOKUP(AU$1,'复制区-每月的广告源数据'!$1:$468,$A66,0)</f>
        <v>3</v>
      </c>
      <c r="AV66">
        <f>HLOOKUP(AV$1,'复制区-每月的广告源数据'!$1:$468,$A66,0)</f>
        <v>3.6</v>
      </c>
      <c r="AW66">
        <f>HLOOKUP(AW$1,'复制区-每月的广告源数据'!$1:$468,$A66,0)</f>
        <v>122</v>
      </c>
      <c r="AX66">
        <f>HLOOKUP(AX$1,'复制区-每月的广告源数据'!$1:$468,$A66,0)</f>
        <v>1462.78</v>
      </c>
      <c r="AY66">
        <f>HLOOKUP(AY$1,'复制区-每月的广告源数据'!$1:$468,$A66,0)</f>
        <v>122</v>
      </c>
      <c r="AZ66" t="str">
        <f>HLOOKUP(AZ$1,'复制区-每月的广告源数据'!$1:$468,$A66,0)</f>
        <v>7.96%</v>
      </c>
      <c r="BA66" t="str">
        <f>HLOOKUP(BA$1,'复制区-每月的广告源数据'!$1:$468,$A66,0)</f>
        <v>8.06%</v>
      </c>
      <c r="BB66" t="str">
        <f>HLOOKUP(BB$1,'复制区-每月的广告源数据'!$1:$468,$A66,0)</f>
        <v>8.93%</v>
      </c>
      <c r="BC66" t="str">
        <f>HLOOKUP(BC$1,'复制区-每月的广告源数据'!$1:$468,$A66,0)</f>
        <v>100.00%</v>
      </c>
      <c r="BD66" t="str">
        <f>HLOOKUP(BD$1,'复制区-每月的广告源数据'!$1:$468,$A66,0)</f>
        <v>100.00%</v>
      </c>
      <c r="BE66" t="str">
        <f>HLOOKUP(BE$1,'复制区-每月的广告源数据'!$1:$468,$A66,0)</f>
        <v>100.00%</v>
      </c>
      <c r="BF66">
        <f>HLOOKUP(BF$1,'复制区-每月的广告源数据'!$1:$468,$A66,0)</f>
        <v>1457.38</v>
      </c>
      <c r="BG66">
        <f>HLOOKUP(BG$1,'复制区-每月的广告源数据'!$1:$468,$A66,0)</f>
        <v>0</v>
      </c>
      <c r="BH66">
        <f>HLOOKUP(BH$1,'复制区-每月的广告源数据'!$1:$468,$A66,0)</f>
        <v>0</v>
      </c>
      <c r="BI66">
        <f>HLOOKUP(BI$1,'复制区-每月的广告源数据'!$1:$468,$A66,0)</f>
        <v>0</v>
      </c>
      <c r="BJ66">
        <f>HLOOKUP(BJ$1,'复制区-每月的广告源数据'!$1:$468,$A66,0)</f>
        <v>9</v>
      </c>
      <c r="BK66">
        <f>HLOOKUP(BK$1,'复制区-每月的广告源数据'!$1:$468,$A66,0)</f>
        <v>107.91</v>
      </c>
      <c r="BL66">
        <f>HLOOKUP(BL$1,'复制区-每月的广告源数据'!$1:$468,$A66,0)</f>
        <v>9</v>
      </c>
      <c r="BM66">
        <f>HLOOKUP(BM$1,'复制区-每月的广告源数据'!$1:$468,$A66,0)</f>
        <v>11.95</v>
      </c>
      <c r="BN66">
        <f>HLOOKUP(BN$1,'复制区-每月的广告源数据'!$1:$468,$A66,0)</f>
        <v>4.1</v>
      </c>
      <c r="BO66">
        <f>HLOOKUP(BO$1,'复制区-每月的广告源数据'!$1:$468,$A66,0)</f>
        <v>5.4</v>
      </c>
      <c r="BP66">
        <f>HLOOKUP(BP$1,'复制区-每月的广告源数据'!$1:$468,$A66,0)</f>
        <v>0</v>
      </c>
    </row>
    <row r="67" spans="1:68">
      <c r="A67">
        <v>67</v>
      </c>
      <c r="B67" t="str">
        <f>HLOOKUP(B$1,'复制区-每月的广告源数据'!$1:$468,$A67,0)</f>
        <v>创奇-US</v>
      </c>
      <c r="C67" t="str">
        <f>HLOOKUP(C$1,'复制区-每月的广告源数据'!$1:$468,$A67,0)</f>
        <v>B0GYNQSFF5</v>
      </c>
      <c r="D67" t="str">
        <f>HLOOKUP(D$1,'复制区-每月的广告源数据'!$1:$468,$A67,0)</f>
        <v>2026-【CQ11815】-黑色17岁照片横幅-创奇</v>
      </c>
      <c r="E67" t="str">
        <f>HLOOKUP(E$1,'复制区-每月的广告源数据'!$1:$468,$A67,0)</f>
        <v>CQ11815</v>
      </c>
      <c r="F67" t="str">
        <f>HLOOKUP(F$1,'复制区-每月的广告源数据'!$1:$468,$A67,0)</f>
        <v>14.71%</v>
      </c>
      <c r="G67" t="str">
        <f>HLOOKUP(G$1,'复制区-每月的广告源数据'!$1:$468,$A67,0)</f>
        <v>CQ11815</v>
      </c>
      <c r="H67">
        <f>HLOOKUP(H$1,'复制区-每月的广告源数据'!$1:$468,$A67,0)</f>
        <v>36936</v>
      </c>
      <c r="I67">
        <f>HLOOKUP(I$1,'复制区-每月的广告源数据'!$1:$468,$A67,0)</f>
        <v>605</v>
      </c>
      <c r="J67">
        <f>HLOOKUP(J$1,'复制区-每月的广告源数据'!$1:$468,$A67,0)</f>
        <v>409.67</v>
      </c>
      <c r="K67">
        <f>HLOOKUP(K$1,'复制区-每月的广告源数据'!$1:$468,$A67,0)</f>
        <v>390.04</v>
      </c>
      <c r="L67">
        <f>HLOOKUP(L$1,'复制区-每月的广告源数据'!$1:$468,$A67,0)</f>
        <v>0</v>
      </c>
      <c r="M67">
        <f>HLOOKUP(M$1,'复制区-每月的广告源数据'!$1:$468,$A67,0)</f>
        <v>19.63</v>
      </c>
      <c r="N67">
        <f>HLOOKUP(N$1,'复制区-每月的广告源数据'!$1:$468,$A67,0)</f>
        <v>0</v>
      </c>
      <c r="O67">
        <f>HLOOKUP(O$1,'复制区-每月的广告源数据'!$1:$468,$A67,0)</f>
        <v>0</v>
      </c>
      <c r="P67">
        <f>HLOOKUP(P$1,'复制区-每月的广告源数据'!$1:$468,$A67,0)</f>
        <v>0</v>
      </c>
      <c r="Q67">
        <f>HLOOKUP(Q$1,'复制区-每月的广告源数据'!$1:$468,$A67,0)</f>
        <v>0</v>
      </c>
      <c r="R67">
        <f>HLOOKUP(R$1,'复制区-每月的广告源数据'!$1:$468,$A67,0)</f>
        <v>0</v>
      </c>
      <c r="S67" t="str">
        <f>HLOOKUP(S$1,'复制区-每月的广告源数据'!$1:$468,$A67,0)</f>
        <v/>
      </c>
      <c r="T67">
        <f>HLOOKUP(T$1,'复制区-每月的广告源数据'!$1:$468,$A67,0)</f>
        <v>1141.17</v>
      </c>
      <c r="U67">
        <f>HLOOKUP(U$1,'复制区-每月的广告源数据'!$1:$468,$A67,0)</f>
        <v>1076.22</v>
      </c>
      <c r="V67">
        <f>HLOOKUP(V$1,'复制区-每月的广告源数据'!$1:$468,$A67,0)</f>
        <v>0</v>
      </c>
      <c r="W67">
        <f>HLOOKUP(W$1,'复制区-每月的广告源数据'!$1:$468,$A67,0)</f>
        <v>64.95</v>
      </c>
      <c r="X67">
        <f>HLOOKUP(X$1,'复制区-每月的广告源数据'!$1:$468,$A67,0)</f>
        <v>0</v>
      </c>
      <c r="Y67">
        <f>HLOOKUP(Y$1,'复制区-每月的广告源数据'!$1:$468,$A67,0)</f>
        <v>89</v>
      </c>
      <c r="Z67">
        <f>HLOOKUP(Z$1,'复制区-每月的广告源数据'!$1:$468,$A67,0)</f>
        <v>84</v>
      </c>
      <c r="AA67">
        <f>HLOOKUP(AA$1,'复制区-每月的广告源数据'!$1:$468,$A67,0)</f>
        <v>0</v>
      </c>
      <c r="AB67">
        <f>HLOOKUP(AB$1,'复制区-每月的广告源数据'!$1:$468,$A67,0)</f>
        <v>5</v>
      </c>
      <c r="AC67">
        <f>HLOOKUP(AC$1,'复制区-每月的广告源数据'!$1:$468,$A67,0)</f>
        <v>0</v>
      </c>
      <c r="AD67" t="str">
        <f>HLOOKUP(AD$1,'复制区-每月的广告源数据'!$1:$468,$A67,0)</f>
        <v>73.55%</v>
      </c>
      <c r="AE67">
        <f>HLOOKUP(AE$1,'复制区-每月的广告源数据'!$1:$468,$A67,0)</f>
        <v>1037.89</v>
      </c>
      <c r="AF67">
        <f>HLOOKUP(AF$1,'复制区-每月的广告源数据'!$1:$468,$A67,0)</f>
        <v>80</v>
      </c>
      <c r="AG67" t="str">
        <f>HLOOKUP(AG$1,'复制区-每月的广告源数据'!$1:$468,$A67,0)</f>
        <v>1.64%</v>
      </c>
      <c r="AH67">
        <f>HLOOKUP(AH$1,'复制区-每月的广告源数据'!$1:$468,$A67,0)</f>
        <v>0.68</v>
      </c>
      <c r="AI67">
        <f>HLOOKUP(AI$1,'复制区-每月的广告源数据'!$1:$468,$A67,0)</f>
        <v>11.09</v>
      </c>
      <c r="AJ67">
        <f>HLOOKUP(AJ$1,'复制区-每月的广告源数据'!$1:$468,$A67,0)</f>
        <v>2.79</v>
      </c>
      <c r="AK67" t="str">
        <f>HLOOKUP(AK$1,'复制区-每月的广告源数据'!$1:$468,$A67,0)</f>
        <v>35.90%</v>
      </c>
      <c r="AL67" t="str">
        <f>HLOOKUP(AL$1,'复制区-每月的广告源数据'!$1:$468,$A67,0)</f>
        <v>26.30%</v>
      </c>
      <c r="AM67" t="str">
        <f>HLOOKUP(AM$1,'复制区-每月的广告源数据'!$1:$468,$A67,0)</f>
        <v>26.34%</v>
      </c>
      <c r="AN67" t="str">
        <f>HLOOKUP(AN$1,'复制区-每月的广告源数据'!$1:$468,$A67,0)</f>
        <v>73.36%</v>
      </c>
      <c r="AO67">
        <f>HLOOKUP(AO$1,'复制区-每月的广告源数据'!$1:$468,$A67,0)</f>
        <v>4.6</v>
      </c>
      <c r="AP67">
        <f>HLOOKUP(AP$1,'复制区-每月的广告源数据'!$1:$468,$A67,0)</f>
        <v>3.39</v>
      </c>
      <c r="AQ67">
        <f>HLOOKUP(AQ$1,'复制区-每月的广告源数据'!$1:$468,$A67,0)</f>
        <v>5</v>
      </c>
      <c r="AR67">
        <f>HLOOKUP(AR$1,'复制区-每月的广告源数据'!$1:$468,$A67,0)</f>
        <v>26</v>
      </c>
      <c r="AS67">
        <f>HLOOKUP(AS$1,'复制区-每月的广告源数据'!$1:$468,$A67,0)</f>
        <v>99</v>
      </c>
      <c r="AT67">
        <f>HLOOKUP(AT$1,'复制区-每月的广告源数据'!$1:$468,$A67,0)</f>
        <v>0.7</v>
      </c>
      <c r="AU67">
        <f>HLOOKUP(AU$1,'复制区-每月的广告源数据'!$1:$468,$A67,0)</f>
        <v>1.9</v>
      </c>
      <c r="AV67">
        <f>HLOOKUP(AV$1,'复制区-每月的广告源数据'!$1:$468,$A67,0)</f>
        <v>3.3</v>
      </c>
      <c r="AW67">
        <f>HLOOKUP(AW$1,'复制区-每月的广告源数据'!$1:$468,$A67,0)</f>
        <v>121</v>
      </c>
      <c r="AX67">
        <f>HLOOKUP(AX$1,'复制区-每月的广告源数据'!$1:$468,$A67,0)</f>
        <v>1557.5</v>
      </c>
      <c r="AY67">
        <f>HLOOKUP(AY$1,'复制区-每月的广告源数据'!$1:$468,$A67,0)</f>
        <v>121</v>
      </c>
      <c r="AZ67" t="str">
        <f>HLOOKUP(AZ$1,'复制区-每月的广告源数据'!$1:$468,$A67,0)</f>
        <v>37.50%</v>
      </c>
      <c r="BA67" t="str">
        <f>HLOOKUP(BA$1,'复制区-每月的广告源数据'!$1:$468,$A67,0)</f>
        <v>36.48%</v>
      </c>
      <c r="BB67" t="str">
        <f>HLOOKUP(BB$1,'复制区-每月的广告源数据'!$1:$468,$A67,0)</f>
        <v>37.50%</v>
      </c>
      <c r="BC67" t="str">
        <f>HLOOKUP(BC$1,'复制区-每月的广告源数据'!$1:$468,$A67,0)</f>
        <v>100.00%</v>
      </c>
      <c r="BD67" t="str">
        <f>HLOOKUP(BD$1,'复制区-每月的广告源数据'!$1:$468,$A67,0)</f>
        <v>100.00%</v>
      </c>
      <c r="BE67" t="str">
        <f>HLOOKUP(BE$1,'复制区-每月的广告源数据'!$1:$468,$A67,0)</f>
        <v>100.00%</v>
      </c>
      <c r="BF67">
        <f>HLOOKUP(BF$1,'复制区-每月的广告源数据'!$1:$468,$A67,0)</f>
        <v>1555.55</v>
      </c>
      <c r="BG67">
        <f>HLOOKUP(BG$1,'复制区-每月的广告源数据'!$1:$468,$A67,0)</f>
        <v>2</v>
      </c>
      <c r="BH67">
        <f>HLOOKUP(BH$1,'复制区-每月的广告源数据'!$1:$468,$A67,0)</f>
        <v>24.68</v>
      </c>
      <c r="BI67">
        <f>HLOOKUP(BI$1,'复制区-每月的广告源数据'!$1:$468,$A67,0)</f>
        <v>2</v>
      </c>
      <c r="BJ67">
        <f>HLOOKUP(BJ$1,'复制区-每月的广告源数据'!$1:$468,$A67,0)</f>
        <v>3</v>
      </c>
      <c r="BK67">
        <f>HLOOKUP(BK$1,'复制区-每月的广告源数据'!$1:$468,$A67,0)</f>
        <v>38.97</v>
      </c>
      <c r="BL67">
        <f>HLOOKUP(BL$1,'复制区-每月的广告源数据'!$1:$468,$A67,0)</f>
        <v>3</v>
      </c>
      <c r="BM67">
        <f>HLOOKUP(BM$1,'复制区-每月的广告源数据'!$1:$468,$A67,0)</f>
        <v>12.86</v>
      </c>
      <c r="BN67">
        <f>HLOOKUP(BN$1,'复制区-每月的广告源数据'!$1:$468,$A67,0)</f>
        <v>4</v>
      </c>
      <c r="BO67">
        <f>HLOOKUP(BO$1,'复制区-每月的广告源数据'!$1:$468,$A67,0)</f>
        <v>1.95</v>
      </c>
      <c r="BP67">
        <f>HLOOKUP(BP$1,'复制区-每月的广告源数据'!$1:$468,$A67,0)</f>
        <v>0</v>
      </c>
    </row>
    <row r="68" spans="1:68">
      <c r="A68">
        <v>68</v>
      </c>
      <c r="B68" t="str">
        <f>HLOOKUP(B$1,'复制区-每月的广告源数据'!$1:$468,$A68,0)</f>
        <v>创奇-US</v>
      </c>
      <c r="C68" t="str">
        <f>HLOOKUP(C$1,'复制区-每月的广告源数据'!$1:$468,$A68,0)</f>
        <v>B0H7S3H12W</v>
      </c>
      <c r="D68" t="str">
        <f>HLOOKUP(D$1,'复制区-每月的广告源数据'!$1:$468,$A68,0)</f>
        <v>2026-【CQ11864A】-亚克力黑胶50岁桌面摆件-创奇</v>
      </c>
      <c r="E68" t="str">
        <f>HLOOKUP(E$1,'复制区-每月的广告源数据'!$1:$468,$A68,0)</f>
        <v>CQ11864A</v>
      </c>
      <c r="F68" t="str">
        <f>HLOOKUP(F$1,'复制区-每月的广告源数据'!$1:$468,$A68,0)</f>
        <v>11.93%</v>
      </c>
      <c r="G68" t="str">
        <f>HLOOKUP(G$1,'复制区-每月的广告源数据'!$1:$468,$A68,0)</f>
        <v>CQ11864A</v>
      </c>
      <c r="H68">
        <f>HLOOKUP(H$1,'复制区-每月的广告源数据'!$1:$468,$A68,0)</f>
        <v>76449</v>
      </c>
      <c r="I68">
        <f>HLOOKUP(I$1,'复制区-每月的广告源数据'!$1:$468,$A68,0)</f>
        <v>587</v>
      </c>
      <c r="J68">
        <f>HLOOKUP(J$1,'复制区-每月的广告源数据'!$1:$468,$A68,0)</f>
        <v>540.67</v>
      </c>
      <c r="K68">
        <f>HLOOKUP(K$1,'复制区-每月的广告源数据'!$1:$468,$A68,0)</f>
        <v>496.3</v>
      </c>
      <c r="L68">
        <f>HLOOKUP(L$1,'复制区-每月的广告源数据'!$1:$468,$A68,0)</f>
        <v>0</v>
      </c>
      <c r="M68">
        <f>HLOOKUP(M$1,'复制区-每月的广告源数据'!$1:$468,$A68,0)</f>
        <v>44.37</v>
      </c>
      <c r="N68">
        <f>HLOOKUP(N$1,'复制区-每月的广告源数据'!$1:$468,$A68,0)</f>
        <v>0</v>
      </c>
      <c r="O68">
        <f>HLOOKUP(O$1,'复制区-每月的广告源数据'!$1:$468,$A68,0)</f>
        <v>0</v>
      </c>
      <c r="P68">
        <f>HLOOKUP(P$1,'复制区-每月的广告源数据'!$1:$468,$A68,0)</f>
        <v>0</v>
      </c>
      <c r="Q68">
        <f>HLOOKUP(Q$1,'复制区-每月的广告源数据'!$1:$468,$A68,0)</f>
        <v>0</v>
      </c>
      <c r="R68">
        <f>HLOOKUP(R$1,'复制区-每月的广告源数据'!$1:$468,$A68,0)</f>
        <v>0</v>
      </c>
      <c r="S68" t="str">
        <f>HLOOKUP(S$1,'复制区-每月的广告源数据'!$1:$468,$A68,0)</f>
        <v/>
      </c>
      <c r="T68">
        <f>HLOOKUP(T$1,'复制区-每月的广告源数据'!$1:$468,$A68,0)</f>
        <v>1066.93</v>
      </c>
      <c r="U68">
        <f>HLOOKUP(U$1,'复制区-每月的广告源数据'!$1:$468,$A68,0)</f>
        <v>947.01</v>
      </c>
      <c r="V68">
        <f>HLOOKUP(V$1,'复制区-每月的广告源数据'!$1:$468,$A68,0)</f>
        <v>0</v>
      </c>
      <c r="W68">
        <f>HLOOKUP(W$1,'复制区-每月的广告源数据'!$1:$468,$A68,0)</f>
        <v>119.92</v>
      </c>
      <c r="X68">
        <f>HLOOKUP(X$1,'复制区-每月的广告源数据'!$1:$468,$A68,0)</f>
        <v>0</v>
      </c>
      <c r="Y68">
        <f>HLOOKUP(Y$1,'复制区-每月的广告源数据'!$1:$468,$A68,0)</f>
        <v>70</v>
      </c>
      <c r="Z68">
        <f>HLOOKUP(Z$1,'复制区-每月的广告源数据'!$1:$468,$A68,0)</f>
        <v>62</v>
      </c>
      <c r="AA68">
        <f>HLOOKUP(AA$1,'复制区-每月的广告源数据'!$1:$468,$A68,0)</f>
        <v>0</v>
      </c>
      <c r="AB68">
        <f>HLOOKUP(AB$1,'复制区-每月的广告源数据'!$1:$468,$A68,0)</f>
        <v>8</v>
      </c>
      <c r="AC68">
        <f>HLOOKUP(AC$1,'复制区-每月的广告源数据'!$1:$468,$A68,0)</f>
        <v>0</v>
      </c>
      <c r="AD68" t="str">
        <f>HLOOKUP(AD$1,'复制区-每月的广告源数据'!$1:$468,$A68,0)</f>
        <v>64.22%</v>
      </c>
      <c r="AE68">
        <f>HLOOKUP(AE$1,'复制区-每月的广告源数据'!$1:$468,$A68,0)</f>
        <v>958.61</v>
      </c>
      <c r="AF68">
        <f>HLOOKUP(AF$1,'复制区-每月的广告源数据'!$1:$468,$A68,0)</f>
        <v>62</v>
      </c>
      <c r="AG68" t="str">
        <f>HLOOKUP(AG$1,'复制区-每月的广告源数据'!$1:$468,$A68,0)</f>
        <v>0.77%</v>
      </c>
      <c r="AH68">
        <f>HLOOKUP(AH$1,'复制区-每月的广告源数据'!$1:$468,$A68,0)</f>
        <v>0.92</v>
      </c>
      <c r="AI68">
        <f>HLOOKUP(AI$1,'复制区-每月的广告源数据'!$1:$468,$A68,0)</f>
        <v>7.07</v>
      </c>
      <c r="AJ68">
        <f>HLOOKUP(AJ$1,'复制区-每月的广告源数据'!$1:$468,$A68,0)</f>
        <v>1.97</v>
      </c>
      <c r="AK68" t="str">
        <f>HLOOKUP(AK$1,'复制区-每月的广告源数据'!$1:$468,$A68,0)</f>
        <v>50.68%</v>
      </c>
      <c r="AL68" t="str">
        <f>HLOOKUP(AL$1,'复制区-每月的广告源数据'!$1:$468,$A68,0)</f>
        <v>30.32%</v>
      </c>
      <c r="AM68" t="str">
        <f>HLOOKUP(AM$1,'复制区-每月的广告源数据'!$1:$468,$A68,0)</f>
        <v>32.55%</v>
      </c>
      <c r="AN68" t="str">
        <f>HLOOKUP(AN$1,'复制区-每月的广告源数据'!$1:$468,$A68,0)</f>
        <v>64.24%</v>
      </c>
      <c r="AO68">
        <f>HLOOKUP(AO$1,'复制区-每月的广告源数据'!$1:$468,$A68,0)</f>
        <v>7.72</v>
      </c>
      <c r="AP68">
        <f>HLOOKUP(AP$1,'复制区-每月的广告源数据'!$1:$468,$A68,0)</f>
        <v>4.51</v>
      </c>
      <c r="AQ68">
        <f>HLOOKUP(AQ$1,'复制区-每月的广告源数据'!$1:$468,$A68,0)</f>
        <v>20</v>
      </c>
      <c r="AR68">
        <f>HLOOKUP(AR$1,'复制区-每月的广告源数据'!$1:$468,$A68,0)</f>
        <v>68</v>
      </c>
      <c r="AS68">
        <f>HLOOKUP(AS$1,'复制区-每月的广告源数据'!$1:$468,$A68,0)</f>
        <v>123</v>
      </c>
      <c r="AT68">
        <f>HLOOKUP(AT$1,'复制区-每月的广告源数据'!$1:$468,$A68,0)</f>
        <v>2.9</v>
      </c>
      <c r="AU68">
        <f>HLOOKUP(AU$1,'复制区-每月的广告源数据'!$1:$468,$A68,0)</f>
        <v>4.9</v>
      </c>
      <c r="AV68">
        <f>HLOOKUP(AV$1,'复制区-每月的广告源数据'!$1:$468,$A68,0)</f>
        <v>4.1</v>
      </c>
      <c r="AW68">
        <f>HLOOKUP(AW$1,'复制区-每月的广告源数据'!$1:$468,$A68,0)</f>
        <v>120</v>
      </c>
      <c r="AX68">
        <f>HLOOKUP(AX$1,'复制区-每月的广告源数据'!$1:$468,$A68,0)</f>
        <v>1783.06</v>
      </c>
      <c r="AY68">
        <f>HLOOKUP(AY$1,'复制区-每月的广告源数据'!$1:$468,$A68,0)</f>
        <v>109</v>
      </c>
      <c r="AZ68" t="str">
        <f>HLOOKUP(AZ$1,'复制区-每月的广告源数据'!$1:$468,$A68,0)</f>
        <v>2300.00%</v>
      </c>
      <c r="BA68" t="str">
        <f>HLOOKUP(BA$1,'复制区-每月的广告源数据'!$1:$468,$A68,0)</f>
        <v>2279.00%</v>
      </c>
      <c r="BB68" t="str">
        <f>HLOOKUP(BB$1,'复制区-每月的广告源数据'!$1:$468,$A68,0)</f>
        <v>2080.00%</v>
      </c>
      <c r="BC68" t="str">
        <f>HLOOKUP(BC$1,'复制区-每月的广告源数据'!$1:$468,$A68,0)</f>
        <v>100.00%</v>
      </c>
      <c r="BD68" t="str">
        <f>HLOOKUP(BD$1,'复制区-每月的广告源数据'!$1:$468,$A68,0)</f>
        <v>100.00%</v>
      </c>
      <c r="BE68" t="str">
        <f>HLOOKUP(BE$1,'复制区-每月的广告源数据'!$1:$468,$A68,0)</f>
        <v>100.00%</v>
      </c>
      <c r="BF68">
        <f>HLOOKUP(BF$1,'复制区-每月的广告源数据'!$1:$468,$A68,0)</f>
        <v>1660.89</v>
      </c>
      <c r="BG68">
        <f>HLOOKUP(BG$1,'复制区-每月的广告源数据'!$1:$468,$A68,0)</f>
        <v>1</v>
      </c>
      <c r="BH68">
        <f>HLOOKUP(BH$1,'复制区-每月的广告源数据'!$1:$468,$A68,0)</f>
        <v>14.24</v>
      </c>
      <c r="BI68">
        <f>HLOOKUP(BI$1,'复制区-每月的广告源数据'!$1:$468,$A68,0)</f>
        <v>1</v>
      </c>
      <c r="BJ68">
        <f>HLOOKUP(BJ$1,'复制区-每月的广告源数据'!$1:$468,$A68,0)</f>
        <v>87</v>
      </c>
      <c r="BK68">
        <f>HLOOKUP(BK$1,'复制区-每月的广告源数据'!$1:$468,$A68,0)</f>
        <v>1303.38</v>
      </c>
      <c r="BL68">
        <f>HLOOKUP(BL$1,'复制区-每月的广告源数据'!$1:$468,$A68,0)</f>
        <v>76</v>
      </c>
      <c r="BM68">
        <f>HLOOKUP(BM$1,'复制区-每月的广告源数据'!$1:$468,$A68,0)</f>
        <v>13.84</v>
      </c>
      <c r="BN68">
        <f>HLOOKUP(BN$1,'复制区-每月的广告源数据'!$1:$468,$A68,0)</f>
        <v>4</v>
      </c>
      <c r="BO68">
        <f>HLOOKUP(BO$1,'复制区-每月的广告源数据'!$1:$468,$A68,0)</f>
        <v>122.17</v>
      </c>
      <c r="BP68">
        <f>HLOOKUP(BP$1,'复制区-每月的广告源数据'!$1:$468,$A68,0)</f>
        <v>0</v>
      </c>
    </row>
    <row r="69" spans="1:68">
      <c r="A69">
        <v>69</v>
      </c>
      <c r="B69" t="str">
        <f>HLOOKUP(B$1,'复制区-每月的广告源数据'!$1:$468,$A69,0)</f>
        <v>创奇-US</v>
      </c>
      <c r="C69" t="str">
        <f>HLOOKUP(C$1,'复制区-每月的广告源数据'!$1:$468,$A69,0)</f>
        <v>B09VDC82TB</v>
      </c>
      <c r="D69" t="str">
        <f>HLOOKUP(D$1,'复制区-每月的广告源数据'!$1:$468,$A69,0)</f>
        <v>【CQ11280】-青色无岁数蜂窝8件套-创奇</v>
      </c>
      <c r="E69" t="str">
        <f>HLOOKUP(E$1,'复制区-每月的广告源数据'!$1:$468,$A69,0)</f>
        <v>1987Y11280</v>
      </c>
      <c r="F69" t="str">
        <f>HLOOKUP(F$1,'复制区-每月的广告源数据'!$1:$468,$A69,0)</f>
        <v>15.81%</v>
      </c>
      <c r="G69" t="str">
        <f>HLOOKUP(G$1,'复制区-每月的广告源数据'!$1:$468,$A69,0)</f>
        <v>1987Y11280</v>
      </c>
      <c r="H69">
        <f>HLOOKUP(H$1,'复制区-每月的广告源数据'!$1:$468,$A69,0)</f>
        <v>20862</v>
      </c>
      <c r="I69">
        <f>HLOOKUP(I$1,'复制区-每月的广告源数据'!$1:$468,$A69,0)</f>
        <v>215</v>
      </c>
      <c r="J69">
        <f>HLOOKUP(J$1,'复制区-每月的广告源数据'!$1:$468,$A69,0)</f>
        <v>95.49</v>
      </c>
      <c r="K69">
        <f>HLOOKUP(K$1,'复制区-每月的广告源数据'!$1:$468,$A69,0)</f>
        <v>67.92</v>
      </c>
      <c r="L69">
        <f>HLOOKUP(L$1,'复制区-每月的广告源数据'!$1:$468,$A69,0)</f>
        <v>0</v>
      </c>
      <c r="M69">
        <f>HLOOKUP(M$1,'复制区-每月的广告源数据'!$1:$468,$A69,0)</f>
        <v>27.57</v>
      </c>
      <c r="N69">
        <f>HLOOKUP(N$1,'复制区-每月的广告源数据'!$1:$468,$A69,0)</f>
        <v>0</v>
      </c>
      <c r="O69">
        <f>HLOOKUP(O$1,'复制区-每月的广告源数据'!$1:$468,$A69,0)</f>
        <v>0</v>
      </c>
      <c r="P69">
        <f>HLOOKUP(P$1,'复制区-每月的广告源数据'!$1:$468,$A69,0)</f>
        <v>0</v>
      </c>
      <c r="Q69">
        <f>HLOOKUP(Q$1,'复制区-每月的广告源数据'!$1:$468,$A69,0)</f>
        <v>0</v>
      </c>
      <c r="R69">
        <f>HLOOKUP(R$1,'复制区-每月的广告源数据'!$1:$468,$A69,0)</f>
        <v>0</v>
      </c>
      <c r="S69" t="str">
        <f>HLOOKUP(S$1,'复制区-每月的广告源数据'!$1:$468,$A69,0)</f>
        <v/>
      </c>
      <c r="T69">
        <f>HLOOKUP(T$1,'复制区-每月的广告源数据'!$1:$468,$A69,0)</f>
        <v>466.99</v>
      </c>
      <c r="U69">
        <f>HLOOKUP(U$1,'复制区-每月的广告源数据'!$1:$468,$A69,0)</f>
        <v>337.09</v>
      </c>
      <c r="V69">
        <f>HLOOKUP(V$1,'复制区-每月的广告源数据'!$1:$468,$A69,0)</f>
        <v>0</v>
      </c>
      <c r="W69">
        <f>HLOOKUP(W$1,'复制区-每月的广告源数据'!$1:$468,$A69,0)</f>
        <v>129.9</v>
      </c>
      <c r="X69">
        <f>HLOOKUP(X$1,'复制区-每月的广告源数据'!$1:$468,$A69,0)</f>
        <v>0</v>
      </c>
      <c r="Y69">
        <f>HLOOKUP(Y$1,'复制区-每月的广告源数据'!$1:$468,$A69,0)</f>
        <v>34</v>
      </c>
      <c r="Z69">
        <f>HLOOKUP(Z$1,'复制区-每月的广告源数据'!$1:$468,$A69,0)</f>
        <v>25</v>
      </c>
      <c r="AA69">
        <f>HLOOKUP(AA$1,'复制区-每月的广告源数据'!$1:$468,$A69,0)</f>
        <v>0</v>
      </c>
      <c r="AB69">
        <f>HLOOKUP(AB$1,'复制区-每月的广告源数据'!$1:$468,$A69,0)</f>
        <v>9</v>
      </c>
      <c r="AC69">
        <f>HLOOKUP(AC$1,'复制区-每月的广告源数据'!$1:$468,$A69,0)</f>
        <v>0</v>
      </c>
      <c r="AD69" t="str">
        <f>HLOOKUP(AD$1,'复制区-每月的广告源数据'!$1:$468,$A69,0)</f>
        <v>31.48%</v>
      </c>
      <c r="AE69">
        <f>HLOOKUP(AE$1,'复制区-每月的广告源数据'!$1:$468,$A69,0)</f>
        <v>428.02</v>
      </c>
      <c r="AF69">
        <f>HLOOKUP(AF$1,'复制区-每月的广告源数据'!$1:$468,$A69,0)</f>
        <v>31</v>
      </c>
      <c r="AG69" t="str">
        <f>HLOOKUP(AG$1,'复制区-每月的广告源数据'!$1:$468,$A69,0)</f>
        <v>1.03%</v>
      </c>
      <c r="AH69">
        <f>HLOOKUP(AH$1,'复制区-每月的广告源数据'!$1:$468,$A69,0)</f>
        <v>0.44</v>
      </c>
      <c r="AI69">
        <f>HLOOKUP(AI$1,'复制区-每月的广告源数据'!$1:$468,$A69,0)</f>
        <v>4.58</v>
      </c>
      <c r="AJ69">
        <f>HLOOKUP(AJ$1,'复制区-每月的广告源数据'!$1:$468,$A69,0)</f>
        <v>4.89</v>
      </c>
      <c r="AK69" t="str">
        <f>HLOOKUP(AK$1,'复制区-每月的广告源数据'!$1:$468,$A69,0)</f>
        <v>20.45%</v>
      </c>
      <c r="AL69" t="str">
        <f>HLOOKUP(AL$1,'复制区-每月的广告源数据'!$1:$468,$A69,0)</f>
        <v>6.19%</v>
      </c>
      <c r="AM69" t="str">
        <f>HLOOKUP(AM$1,'复制区-每月的广告源数据'!$1:$468,$A69,0)</f>
        <v>6.24%</v>
      </c>
      <c r="AN69" t="str">
        <f>HLOOKUP(AN$1,'复制区-每月的广告源数据'!$1:$468,$A69,0)</f>
        <v>30.53%</v>
      </c>
      <c r="AO69">
        <f>HLOOKUP(AO$1,'复制区-每月的广告源数据'!$1:$468,$A69,0)</f>
        <v>2.81</v>
      </c>
      <c r="AP69">
        <f>HLOOKUP(AP$1,'复制区-每月的广告源数据'!$1:$468,$A69,0)</f>
        <v>0.8</v>
      </c>
      <c r="AQ69">
        <f>HLOOKUP(AQ$1,'复制区-每月的广告源数据'!$1:$468,$A69,0)</f>
        <v>19</v>
      </c>
      <c r="AR69">
        <f>HLOOKUP(AR$1,'复制区-每月的广告源数据'!$1:$468,$A69,0)</f>
        <v>48</v>
      </c>
      <c r="AS69">
        <f>HLOOKUP(AS$1,'复制区-每月的广告源数据'!$1:$468,$A69,0)</f>
        <v>111</v>
      </c>
      <c r="AT69">
        <f>HLOOKUP(AT$1,'复制区-每月的广告源数据'!$1:$468,$A69,0)</f>
        <v>2.7</v>
      </c>
      <c r="AU69">
        <f>HLOOKUP(AU$1,'复制区-每月的广告源数据'!$1:$468,$A69,0)</f>
        <v>3.4</v>
      </c>
      <c r="AV69">
        <f>HLOOKUP(AV$1,'复制区-每月的广告源数据'!$1:$468,$A69,0)</f>
        <v>3.7</v>
      </c>
      <c r="AW69">
        <f>HLOOKUP(AW$1,'复制区-每月的广告源数据'!$1:$468,$A69,0)</f>
        <v>119</v>
      </c>
      <c r="AX69">
        <f>HLOOKUP(AX$1,'复制区-每月的广告源数据'!$1:$468,$A69,0)</f>
        <v>1541.91</v>
      </c>
      <c r="AY69">
        <f>HLOOKUP(AY$1,'复制区-每月的广告源数据'!$1:$468,$A69,0)</f>
        <v>108</v>
      </c>
      <c r="AZ69" t="str">
        <f>HLOOKUP(AZ$1,'复制区-每月的广告源数据'!$1:$468,$A69,0)</f>
        <v>25.26%</v>
      </c>
      <c r="BA69" t="str">
        <f>HLOOKUP(BA$1,'复制区-每月的广告源数据'!$1:$468,$A69,0)</f>
        <v>25.01%</v>
      </c>
      <c r="BB69" t="str">
        <f>HLOOKUP(BB$1,'复制区-每月的广告源数据'!$1:$468,$A69,0)</f>
        <v>22.73%</v>
      </c>
      <c r="BC69" t="str">
        <f>HLOOKUP(BC$1,'复制区-每月的广告源数据'!$1:$468,$A69,0)</f>
        <v>100.00%</v>
      </c>
      <c r="BD69" t="str">
        <f>HLOOKUP(BD$1,'复制区-每月的广告源数据'!$1:$468,$A69,0)</f>
        <v>100.00%</v>
      </c>
      <c r="BE69" t="str">
        <f>HLOOKUP(BE$1,'复制区-每月的广告源数据'!$1:$468,$A69,0)</f>
        <v>100.00%</v>
      </c>
      <c r="BF69">
        <f>HLOOKUP(BF$1,'复制区-每月的广告源数据'!$1:$468,$A69,0)</f>
        <v>1529.72</v>
      </c>
      <c r="BG69">
        <f>HLOOKUP(BG$1,'复制区-每月的广告源数据'!$1:$468,$A69,0)</f>
        <v>6</v>
      </c>
      <c r="BH69">
        <f>HLOOKUP(BH$1,'复制区-每月的广告源数据'!$1:$468,$A69,0)</f>
        <v>74.04</v>
      </c>
      <c r="BI69">
        <f>HLOOKUP(BI$1,'复制区-每月的广告源数据'!$1:$468,$A69,0)</f>
        <v>2</v>
      </c>
      <c r="BJ69">
        <f>HLOOKUP(BJ$1,'复制区-每月的广告源数据'!$1:$468,$A69,0)</f>
        <v>19</v>
      </c>
      <c r="BK69">
        <f>HLOOKUP(BK$1,'复制区-每月的广告源数据'!$1:$468,$A69,0)</f>
        <v>243.56</v>
      </c>
      <c r="BL69">
        <f>HLOOKUP(BL$1,'复制区-每月的广告源数据'!$1:$468,$A69,0)</f>
        <v>9</v>
      </c>
      <c r="BM69">
        <f>HLOOKUP(BM$1,'复制区-每月的广告源数据'!$1:$468,$A69,0)</f>
        <v>12.85</v>
      </c>
      <c r="BN69">
        <f>HLOOKUP(BN$1,'复制区-每月的广告源数据'!$1:$468,$A69,0)</f>
        <v>4</v>
      </c>
      <c r="BO69">
        <f>HLOOKUP(BO$1,'复制区-每月的广告源数据'!$1:$468,$A69,0)</f>
        <v>12.19</v>
      </c>
      <c r="BP69">
        <f>HLOOKUP(BP$1,'复制区-每月的广告源数据'!$1:$468,$A69,0)</f>
        <v>0</v>
      </c>
    </row>
    <row r="70" spans="1:68">
      <c r="A70">
        <v>70</v>
      </c>
      <c r="B70" t="str">
        <f>HLOOKUP(B$1,'复制区-每月的广告源数据'!$1:$468,$A70,0)</f>
        <v>创奇-US</v>
      </c>
      <c r="C70" t="str">
        <f>HLOOKUP(C$1,'复制区-每月的广告源数据'!$1:$468,$A70,0)</f>
        <v>B0B8S55F7P</v>
      </c>
      <c r="D70" t="str">
        <f>HLOOKUP(D$1,'复制区-每月的广告源数据'!$1:$468,$A70,0)</f>
        <v>【CQ11306】-小号玫瑰金80岁生日长横幅-创奇</v>
      </c>
      <c r="E70" t="str">
        <f>HLOOKUP(E$1,'复制区-每月的广告源数据'!$1:$468,$A70,0)</f>
        <v>1987Y11306</v>
      </c>
      <c r="F70" t="str">
        <f>HLOOKUP(F$1,'复制区-每月的广告源数据'!$1:$468,$A70,0)</f>
        <v>17.21%</v>
      </c>
      <c r="G70" t="str">
        <f>HLOOKUP(G$1,'复制区-每月的广告源数据'!$1:$468,$A70,0)</f>
        <v>1987Y11306</v>
      </c>
      <c r="H70">
        <f>HLOOKUP(H$1,'复制区-每月的广告源数据'!$1:$468,$A70,0)</f>
        <v>17694</v>
      </c>
      <c r="I70">
        <f>HLOOKUP(I$1,'复制区-每月的广告源数据'!$1:$468,$A70,0)</f>
        <v>215</v>
      </c>
      <c r="J70">
        <f>HLOOKUP(J$1,'复制区-每月的广告源数据'!$1:$468,$A70,0)</f>
        <v>117.18</v>
      </c>
      <c r="K70">
        <f>HLOOKUP(K$1,'复制区-每月的广告源数据'!$1:$468,$A70,0)</f>
        <v>96.11</v>
      </c>
      <c r="L70">
        <f>HLOOKUP(L$1,'复制区-每月的广告源数据'!$1:$468,$A70,0)</f>
        <v>0</v>
      </c>
      <c r="M70">
        <f>HLOOKUP(M$1,'复制区-每月的广告源数据'!$1:$468,$A70,0)</f>
        <v>21.07</v>
      </c>
      <c r="N70">
        <f>HLOOKUP(N$1,'复制区-每月的广告源数据'!$1:$468,$A70,0)</f>
        <v>0</v>
      </c>
      <c r="O70">
        <f>HLOOKUP(O$1,'复制区-每月的广告源数据'!$1:$468,$A70,0)</f>
        <v>0</v>
      </c>
      <c r="P70">
        <f>HLOOKUP(P$1,'复制区-每月的广告源数据'!$1:$468,$A70,0)</f>
        <v>0</v>
      </c>
      <c r="Q70">
        <f>HLOOKUP(Q$1,'复制区-每月的广告源数据'!$1:$468,$A70,0)</f>
        <v>0</v>
      </c>
      <c r="R70">
        <f>HLOOKUP(R$1,'复制区-每月的广告源数据'!$1:$468,$A70,0)</f>
        <v>0</v>
      </c>
      <c r="S70" t="str">
        <f>HLOOKUP(S$1,'复制区-每月的广告源数据'!$1:$468,$A70,0)</f>
        <v/>
      </c>
      <c r="T70">
        <f>HLOOKUP(T$1,'复制区-每月的广告源数据'!$1:$468,$A70,0)</f>
        <v>386.63</v>
      </c>
      <c r="U70">
        <f>HLOOKUP(U$1,'复制区-每月的广告源数据'!$1:$468,$A70,0)</f>
        <v>336.68</v>
      </c>
      <c r="V70">
        <f>HLOOKUP(V$1,'复制区-每月的广告源数据'!$1:$468,$A70,0)</f>
        <v>0</v>
      </c>
      <c r="W70">
        <f>HLOOKUP(W$1,'复制区-每月的广告源数据'!$1:$468,$A70,0)</f>
        <v>49.95</v>
      </c>
      <c r="X70">
        <f>HLOOKUP(X$1,'复制区-每月的广告源数据'!$1:$468,$A70,0)</f>
        <v>0</v>
      </c>
      <c r="Y70">
        <f>HLOOKUP(Y$1,'复制区-每月的广告源数据'!$1:$468,$A70,0)</f>
        <v>37</v>
      </c>
      <c r="Z70">
        <f>HLOOKUP(Z$1,'复制区-每月的广告源数据'!$1:$468,$A70,0)</f>
        <v>32</v>
      </c>
      <c r="AA70">
        <f>HLOOKUP(AA$1,'复制区-每月的广告源数据'!$1:$468,$A70,0)</f>
        <v>0</v>
      </c>
      <c r="AB70">
        <f>HLOOKUP(AB$1,'复制区-每月的广告源数据'!$1:$468,$A70,0)</f>
        <v>5</v>
      </c>
      <c r="AC70">
        <f>HLOOKUP(AC$1,'复制区-每月的广告源数据'!$1:$468,$A70,0)</f>
        <v>0</v>
      </c>
      <c r="AD70" t="str">
        <f>HLOOKUP(AD$1,'复制区-每月的广告源数据'!$1:$468,$A70,0)</f>
        <v>31.36%</v>
      </c>
      <c r="AE70">
        <f>HLOOKUP(AE$1,'复制区-每月的广告源数据'!$1:$468,$A70,0)</f>
        <v>329.67</v>
      </c>
      <c r="AF70">
        <f>HLOOKUP(AF$1,'复制区-每月的广告源数据'!$1:$468,$A70,0)</f>
        <v>33</v>
      </c>
      <c r="AG70" t="str">
        <f>HLOOKUP(AG$1,'复制区-每月的广告源数据'!$1:$468,$A70,0)</f>
        <v>1.22%</v>
      </c>
      <c r="AH70">
        <f>HLOOKUP(AH$1,'复制区-每月的广告源数据'!$1:$468,$A70,0)</f>
        <v>0.55</v>
      </c>
      <c r="AI70">
        <f>HLOOKUP(AI$1,'复制区-每月的广告源数据'!$1:$468,$A70,0)</f>
        <v>6.62</v>
      </c>
      <c r="AJ70">
        <f>HLOOKUP(AJ$1,'复制区-每月的广告源数据'!$1:$468,$A70,0)</f>
        <v>3.3</v>
      </c>
      <c r="AK70" t="str">
        <f>HLOOKUP(AK$1,'复制区-每月的广告源数据'!$1:$468,$A70,0)</f>
        <v>30.31%</v>
      </c>
      <c r="AL70" t="str">
        <f>HLOOKUP(AL$1,'复制区-每月的广告源数据'!$1:$468,$A70,0)</f>
        <v>9.94%</v>
      </c>
      <c r="AM70" t="str">
        <f>HLOOKUP(AM$1,'复制区-每月的广告源数据'!$1:$468,$A70,0)</f>
        <v>10.01%</v>
      </c>
      <c r="AN70" t="str">
        <f>HLOOKUP(AN$1,'复制区-每月的广告源数据'!$1:$468,$A70,0)</f>
        <v>33.02%</v>
      </c>
      <c r="AO70">
        <f>HLOOKUP(AO$1,'复制区-每月的广告源数据'!$1:$468,$A70,0)</f>
        <v>3.17</v>
      </c>
      <c r="AP70">
        <f>HLOOKUP(AP$1,'复制区-每月的广告源数据'!$1:$468,$A70,0)</f>
        <v>0.98</v>
      </c>
      <c r="AQ70">
        <f>HLOOKUP(AQ$1,'复制区-每月的广告源数据'!$1:$468,$A70,0)</f>
        <v>19</v>
      </c>
      <c r="AR70">
        <f>HLOOKUP(AR$1,'复制区-每月的广告源数据'!$1:$468,$A70,0)</f>
        <v>39</v>
      </c>
      <c r="AS70">
        <f>HLOOKUP(AS$1,'复制区-每月的广告源数据'!$1:$468,$A70,0)</f>
        <v>112</v>
      </c>
      <c r="AT70">
        <f>HLOOKUP(AT$1,'复制区-每月的广告源数据'!$1:$468,$A70,0)</f>
        <v>2.7</v>
      </c>
      <c r="AU70">
        <f>HLOOKUP(AU$1,'复制区-每月的广告源数据'!$1:$468,$A70,0)</f>
        <v>2.8</v>
      </c>
      <c r="AV70">
        <f>HLOOKUP(AV$1,'复制区-每月的广告源数据'!$1:$468,$A70,0)</f>
        <v>3.7</v>
      </c>
      <c r="AW70">
        <f>HLOOKUP(AW$1,'复制区-每月的广告源数据'!$1:$468,$A70,0)</f>
        <v>119</v>
      </c>
      <c r="AX70">
        <f>HLOOKUP(AX$1,'复制区-每月的广告源数据'!$1:$468,$A70,0)</f>
        <v>1178.32</v>
      </c>
      <c r="AY70">
        <f>HLOOKUP(AY$1,'复制区-每月的广告源数据'!$1:$468,$A70,0)</f>
        <v>118</v>
      </c>
      <c r="AZ70" t="str">
        <f>HLOOKUP(AZ$1,'复制区-每月的广告源数据'!$1:$468,$A70,0)</f>
        <v>23.96%</v>
      </c>
      <c r="BA70" t="str">
        <f>HLOOKUP(BA$1,'复制区-每月的广告源数据'!$1:$468,$A70,0)</f>
        <v>22.93%</v>
      </c>
      <c r="BB70" t="str">
        <f>HLOOKUP(BB$1,'复制区-每月的广告源数据'!$1:$468,$A70,0)</f>
        <v>22.92%</v>
      </c>
      <c r="BC70" t="str">
        <f>HLOOKUP(BC$1,'复制区-每月的广告源数据'!$1:$468,$A70,0)</f>
        <v>100.00%</v>
      </c>
      <c r="BD70" t="str">
        <f>HLOOKUP(BD$1,'复制区-每月的广告源数据'!$1:$468,$A70,0)</f>
        <v>100.00%</v>
      </c>
      <c r="BE70" t="str">
        <f>HLOOKUP(BE$1,'复制区-每月的广告源数据'!$1:$468,$A70,0)</f>
        <v>100.00%</v>
      </c>
      <c r="BF70">
        <f>HLOOKUP(BF$1,'复制区-每月的广告源数据'!$1:$468,$A70,0)</f>
        <v>1170.83</v>
      </c>
      <c r="BG70">
        <f>HLOOKUP(BG$1,'复制区-每月的广告源数据'!$1:$468,$A70,0)</f>
        <v>1</v>
      </c>
      <c r="BH70">
        <f>HLOOKUP(BH$1,'复制区-每月的广告源数据'!$1:$468,$A70,0)</f>
        <v>9.49</v>
      </c>
      <c r="BI70">
        <f>HLOOKUP(BI$1,'复制区-每月的广告源数据'!$1:$468,$A70,0)</f>
        <v>1</v>
      </c>
      <c r="BJ70">
        <f>HLOOKUP(BJ$1,'复制区-每月的广告源数据'!$1:$468,$A70,0)</f>
        <v>15</v>
      </c>
      <c r="BK70">
        <f>HLOOKUP(BK$1,'复制区-每月的广告源数据'!$1:$468,$A70,0)</f>
        <v>149.85</v>
      </c>
      <c r="BL70">
        <f>HLOOKUP(BL$1,'复制区-每月的广告源数据'!$1:$468,$A70,0)</f>
        <v>14</v>
      </c>
      <c r="BM70">
        <f>HLOOKUP(BM$1,'复制区-每月的广告源数据'!$1:$468,$A70,0)</f>
        <v>9.84</v>
      </c>
      <c r="BN70">
        <f>HLOOKUP(BN$1,'复制区-每月的广告源数据'!$1:$468,$A70,0)</f>
        <v>4</v>
      </c>
      <c r="BO70">
        <f>HLOOKUP(BO$1,'复制区-每月的广告源数据'!$1:$468,$A70,0)</f>
        <v>7.49</v>
      </c>
      <c r="BP70">
        <f>HLOOKUP(BP$1,'复制区-每月的广告源数据'!$1:$468,$A70,0)</f>
        <v>0</v>
      </c>
    </row>
    <row r="71" spans="1:68">
      <c r="A71">
        <v>71</v>
      </c>
      <c r="B71" t="str">
        <f>HLOOKUP(B$1,'复制区-每月的广告源数据'!$1:$468,$A71,0)</f>
        <v>创奇-US</v>
      </c>
      <c r="C71" t="str">
        <f>HLOOKUP(C$1,'复制区-每月的广告源数据'!$1:$468,$A71,0)</f>
        <v>B0CBWH96M1</v>
      </c>
      <c r="D71" t="str">
        <f>HLOOKUP(D$1,'复制区-每月的广告源数据'!$1:$468,$A71,0)</f>
        <v>2026-【CQ11683】-黑金50周年木摆件4件套-创奇</v>
      </c>
      <c r="E71" t="str">
        <f>HLOOKUP(E$1,'复制区-每月的广告源数据'!$1:$468,$A71,0)</f>
        <v>CQ11683</v>
      </c>
      <c r="F71" t="str">
        <f>HLOOKUP(F$1,'复制区-每月的广告源数据'!$1:$468,$A71,0)</f>
        <v>17.44%</v>
      </c>
      <c r="G71" t="str">
        <f>HLOOKUP(G$1,'复制区-每月的广告源数据'!$1:$468,$A71,0)</f>
        <v>CQ11683</v>
      </c>
      <c r="H71">
        <f>HLOOKUP(H$1,'复制区-每月的广告源数据'!$1:$468,$A71,0)</f>
        <v>40384</v>
      </c>
      <c r="I71">
        <f>HLOOKUP(I$1,'复制区-每月的广告源数据'!$1:$468,$A71,0)</f>
        <v>195</v>
      </c>
      <c r="J71">
        <f>HLOOKUP(J$1,'复制区-每月的广告源数据'!$1:$468,$A71,0)</f>
        <v>115</v>
      </c>
      <c r="K71">
        <f>HLOOKUP(K$1,'复制区-每月的广告源数据'!$1:$468,$A71,0)</f>
        <v>86.65</v>
      </c>
      <c r="L71">
        <f>HLOOKUP(L$1,'复制区-每月的广告源数据'!$1:$468,$A71,0)</f>
        <v>0</v>
      </c>
      <c r="M71">
        <f>HLOOKUP(M$1,'复制区-每月的广告源数据'!$1:$468,$A71,0)</f>
        <v>28.35</v>
      </c>
      <c r="N71">
        <f>HLOOKUP(N$1,'复制区-每月的广告源数据'!$1:$468,$A71,0)</f>
        <v>0</v>
      </c>
      <c r="O71">
        <f>HLOOKUP(O$1,'复制区-每月的广告源数据'!$1:$468,$A71,0)</f>
        <v>0</v>
      </c>
      <c r="P71">
        <f>HLOOKUP(P$1,'复制区-每月的广告源数据'!$1:$468,$A71,0)</f>
        <v>0</v>
      </c>
      <c r="Q71">
        <f>HLOOKUP(Q$1,'复制区-每月的广告源数据'!$1:$468,$A71,0)</f>
        <v>0</v>
      </c>
      <c r="R71">
        <f>HLOOKUP(R$1,'复制区-每月的广告源数据'!$1:$468,$A71,0)</f>
        <v>0</v>
      </c>
      <c r="S71" t="str">
        <f>HLOOKUP(S$1,'复制区-每月的广告源数据'!$1:$468,$A71,0)</f>
        <v/>
      </c>
      <c r="T71">
        <f>HLOOKUP(T$1,'复制区-每月的广告源数据'!$1:$468,$A71,0)</f>
        <v>597.95</v>
      </c>
      <c r="U71">
        <f>HLOOKUP(U$1,'复制区-每月的广告源数据'!$1:$468,$A71,0)</f>
        <v>480.69</v>
      </c>
      <c r="V71">
        <f>HLOOKUP(V$1,'复制区-每月的广告源数据'!$1:$468,$A71,0)</f>
        <v>0</v>
      </c>
      <c r="W71">
        <f>HLOOKUP(W$1,'复制区-每月的广告源数据'!$1:$468,$A71,0)</f>
        <v>117.26</v>
      </c>
      <c r="X71">
        <f>HLOOKUP(X$1,'复制区-每月的广告源数据'!$1:$468,$A71,0)</f>
        <v>0</v>
      </c>
      <c r="Y71">
        <f>HLOOKUP(Y$1,'复制区-每月的广告源数据'!$1:$468,$A71,0)</f>
        <v>34</v>
      </c>
      <c r="Z71">
        <f>HLOOKUP(Z$1,'复制区-每月的广告源数据'!$1:$468,$A71,0)</f>
        <v>27</v>
      </c>
      <c r="AA71">
        <f>HLOOKUP(AA$1,'复制区-每月的广告源数据'!$1:$468,$A71,0)</f>
        <v>0</v>
      </c>
      <c r="AB71">
        <f>HLOOKUP(AB$1,'复制区-每月的广告源数据'!$1:$468,$A71,0)</f>
        <v>7</v>
      </c>
      <c r="AC71">
        <f>HLOOKUP(AC$1,'复制区-每月的广告源数据'!$1:$468,$A71,0)</f>
        <v>0</v>
      </c>
      <c r="AD71" t="str">
        <f>HLOOKUP(AD$1,'复制区-每月的广告源数据'!$1:$468,$A71,0)</f>
        <v>31.48%</v>
      </c>
      <c r="AE71">
        <f>HLOOKUP(AE$1,'复制区-每月的广告源数据'!$1:$468,$A71,0)</f>
        <v>575.64</v>
      </c>
      <c r="AF71">
        <f>HLOOKUP(AF$1,'复制区-每月的广告源数据'!$1:$468,$A71,0)</f>
        <v>32</v>
      </c>
      <c r="AG71" t="str">
        <f>HLOOKUP(AG$1,'复制区-每月的广告源数据'!$1:$468,$A71,0)</f>
        <v>0.48%</v>
      </c>
      <c r="AH71">
        <f>HLOOKUP(AH$1,'复制区-每月的广告源数据'!$1:$468,$A71,0)</f>
        <v>0.59</v>
      </c>
      <c r="AI71">
        <f>HLOOKUP(AI$1,'复制区-每月的广告源数据'!$1:$468,$A71,0)</f>
        <v>2.85</v>
      </c>
      <c r="AJ71">
        <f>HLOOKUP(AJ$1,'复制区-每月的广告源数据'!$1:$468,$A71,0)</f>
        <v>5.2</v>
      </c>
      <c r="AK71" t="str">
        <f>HLOOKUP(AK$1,'复制区-每月的广告源数据'!$1:$468,$A71,0)</f>
        <v>19.23%</v>
      </c>
      <c r="AL71" t="str">
        <f>HLOOKUP(AL$1,'复制区-每月的广告源数据'!$1:$468,$A71,0)</f>
        <v>6.05%</v>
      </c>
      <c r="AM71" t="str">
        <f>HLOOKUP(AM$1,'复制区-每月的广告源数据'!$1:$468,$A71,0)</f>
        <v>6.11%</v>
      </c>
      <c r="AN71" t="str">
        <f>HLOOKUP(AN$1,'复制区-每月的广告源数据'!$1:$468,$A71,0)</f>
        <v>31.74%</v>
      </c>
      <c r="AO71">
        <f>HLOOKUP(AO$1,'复制区-每月的广告源数据'!$1:$468,$A71,0)</f>
        <v>3.38</v>
      </c>
      <c r="AP71">
        <f>HLOOKUP(AP$1,'复制区-每月的广告源数据'!$1:$468,$A71,0)</f>
        <v>0.97</v>
      </c>
      <c r="AQ71">
        <f>HLOOKUP(AQ$1,'复制区-每月的广告源数据'!$1:$468,$A71,0)</f>
        <v>31</v>
      </c>
      <c r="AR71">
        <f>HLOOKUP(AR$1,'复制区-每月的广告源数据'!$1:$468,$A71,0)</f>
        <v>59</v>
      </c>
      <c r="AS71">
        <f>HLOOKUP(AS$1,'复制区-每月的广告源数据'!$1:$468,$A71,0)</f>
        <v>123</v>
      </c>
      <c r="AT71">
        <f>HLOOKUP(AT$1,'复制区-每月的广告源数据'!$1:$468,$A71,0)</f>
        <v>4.4</v>
      </c>
      <c r="AU71">
        <f>HLOOKUP(AU$1,'复制区-每月的广告源数据'!$1:$468,$A71,0)</f>
        <v>4.2</v>
      </c>
      <c r="AV71">
        <f>HLOOKUP(AV$1,'复制区-每月的广告源数据'!$1:$468,$A71,0)</f>
        <v>4.1</v>
      </c>
      <c r="AW71">
        <f>HLOOKUP(AW$1,'复制区-每月的广告源数据'!$1:$468,$A71,0)</f>
        <v>119</v>
      </c>
      <c r="AX71">
        <f>HLOOKUP(AX$1,'复制区-每月的广告源数据'!$1:$468,$A71,0)</f>
        <v>1901.21</v>
      </c>
      <c r="AY71">
        <f>HLOOKUP(AY$1,'复制区-每月的广告源数据'!$1:$468,$A71,0)</f>
        <v>108</v>
      </c>
      <c r="AZ71" t="str">
        <f>HLOOKUP(AZ$1,'复制区-每月的广告源数据'!$1:$468,$A71,0)</f>
        <v>-21.71%</v>
      </c>
      <c r="BA71" t="str">
        <f>HLOOKUP(BA$1,'复制区-每月的广告源数据'!$1:$468,$A71,0)</f>
        <v>-21.18%</v>
      </c>
      <c r="BB71" t="str">
        <f>HLOOKUP(BB$1,'复制区-每月的广告源数据'!$1:$468,$A71,0)</f>
        <v>-22.30%</v>
      </c>
      <c r="BC71" t="str">
        <f>HLOOKUP(BC$1,'复制区-每月的广告源数据'!$1:$468,$A71,0)</f>
        <v>100.00%</v>
      </c>
      <c r="BD71" t="str">
        <f>HLOOKUP(BD$1,'复制区-每月的广告源数据'!$1:$468,$A71,0)</f>
        <v>100.00%</v>
      </c>
      <c r="BE71" t="str">
        <f>HLOOKUP(BE$1,'复制区-每月的广告源数据'!$1:$468,$A71,0)</f>
        <v>100.00%</v>
      </c>
      <c r="BF71">
        <f>HLOOKUP(BF$1,'复制区-每月的广告源数据'!$1:$468,$A71,0)</f>
        <v>1883.62</v>
      </c>
      <c r="BG71">
        <f>HLOOKUP(BG$1,'复制区-每月的广告源数据'!$1:$468,$A71,0)</f>
        <v>2</v>
      </c>
      <c r="BH71">
        <f>HLOOKUP(BH$1,'复制区-每月的广告源数据'!$1:$468,$A71,0)</f>
        <v>30.38</v>
      </c>
      <c r="BI71">
        <f>HLOOKUP(BI$1,'复制区-每月的广告源数据'!$1:$468,$A71,0)</f>
        <v>2</v>
      </c>
      <c r="BJ71">
        <f>HLOOKUP(BJ$1,'复制区-每月的广告源数据'!$1:$468,$A71,0)</f>
        <v>22</v>
      </c>
      <c r="BK71">
        <f>HLOOKUP(BK$1,'复制区-每月的广告源数据'!$1:$468,$A71,0)</f>
        <v>351.78</v>
      </c>
      <c r="BL71">
        <f>HLOOKUP(BL$1,'复制区-每月的广告源数据'!$1:$468,$A71,0)</f>
        <v>11</v>
      </c>
      <c r="BM71">
        <f>HLOOKUP(BM$1,'复制区-每月的广告源数据'!$1:$468,$A71,0)</f>
        <v>15.83</v>
      </c>
      <c r="BN71">
        <f>HLOOKUP(BN$1,'复制区-每月的广告源数据'!$1:$468,$A71,0)</f>
        <v>4</v>
      </c>
      <c r="BO71">
        <f>HLOOKUP(BO$1,'复制区-每月的广告源数据'!$1:$468,$A71,0)</f>
        <v>17.59</v>
      </c>
      <c r="BP71">
        <f>HLOOKUP(BP$1,'复制区-每月的广告源数据'!$1:$468,$A71,0)</f>
        <v>0</v>
      </c>
    </row>
    <row r="72" spans="1:68">
      <c r="A72">
        <v>72</v>
      </c>
      <c r="B72" t="str">
        <f>HLOOKUP(B$1,'复制区-每月的广告源数据'!$1:$468,$A72,0)</f>
        <v>创奇-US</v>
      </c>
      <c r="C72" t="str">
        <f>HLOOKUP(C$1,'复制区-每月的广告源数据'!$1:$468,$A72,0)</f>
        <v>B0HBWHTVGL</v>
      </c>
      <c r="D72" t="str">
        <f>HLOOKUP(D$1,'复制区-每月的广告源数据'!$1:$468,$A72,0)</f>
        <v>【CQ11892B】-黑金无岁数DIY惊喜红包弹跳盒-创奇</v>
      </c>
      <c r="E72" t="str">
        <f>HLOOKUP(E$1,'复制区-每月的广告源数据'!$1:$468,$A72,0)</f>
        <v>CQ11892B</v>
      </c>
      <c r="F72" t="str">
        <f>HLOOKUP(F$1,'复制区-每月的广告源数据'!$1:$468,$A72,0)</f>
        <v>7.99%</v>
      </c>
      <c r="G72" t="str">
        <f>HLOOKUP(G$1,'复制区-每月的广告源数据'!$1:$468,$A72,0)</f>
        <v>CQ11892B</v>
      </c>
      <c r="H72">
        <f>HLOOKUP(H$1,'复制区-每月的广告源数据'!$1:$468,$A72,0)</f>
        <v>138002</v>
      </c>
      <c r="I72">
        <f>HLOOKUP(I$1,'复制区-每月的广告源数据'!$1:$468,$A72,0)</f>
        <v>1251</v>
      </c>
      <c r="J72">
        <f>HLOOKUP(J$1,'复制区-每月的广告源数据'!$1:$468,$A72,0)</f>
        <v>995.55</v>
      </c>
      <c r="K72">
        <f>HLOOKUP(K$1,'复制区-每月的广告源数据'!$1:$468,$A72,0)</f>
        <v>578.87</v>
      </c>
      <c r="L72">
        <f>HLOOKUP(L$1,'复制区-每月的广告源数据'!$1:$468,$A72,0)</f>
        <v>0</v>
      </c>
      <c r="M72">
        <f>HLOOKUP(M$1,'复制区-每月的广告源数据'!$1:$468,$A72,0)</f>
        <v>416.68</v>
      </c>
      <c r="N72">
        <f>HLOOKUP(N$1,'复制区-每月的广告源数据'!$1:$468,$A72,0)</f>
        <v>0</v>
      </c>
      <c r="O72">
        <f>HLOOKUP(O$1,'复制区-每月的广告源数据'!$1:$468,$A72,0)</f>
        <v>0</v>
      </c>
      <c r="P72">
        <f>HLOOKUP(P$1,'复制区-每月的广告源数据'!$1:$468,$A72,0)</f>
        <v>0</v>
      </c>
      <c r="Q72">
        <f>HLOOKUP(Q$1,'复制区-每月的广告源数据'!$1:$468,$A72,0)</f>
        <v>0</v>
      </c>
      <c r="R72">
        <f>HLOOKUP(R$1,'复制区-每月的广告源数据'!$1:$468,$A72,0)</f>
        <v>0</v>
      </c>
      <c r="S72" t="str">
        <f>HLOOKUP(S$1,'复制区-每月的广告源数据'!$1:$468,$A72,0)</f>
        <v/>
      </c>
      <c r="T72">
        <f>HLOOKUP(T$1,'复制区-每月的广告源数据'!$1:$468,$A72,0)</f>
        <v>1971.81</v>
      </c>
      <c r="U72">
        <f>HLOOKUP(U$1,'复制区-每月的广告源数据'!$1:$468,$A72,0)</f>
        <v>870.53</v>
      </c>
      <c r="V72">
        <f>HLOOKUP(V$1,'复制区-每月的广告源数据'!$1:$468,$A72,0)</f>
        <v>0</v>
      </c>
      <c r="W72">
        <f>HLOOKUP(W$1,'复制区-每月的广告源数据'!$1:$468,$A72,0)</f>
        <v>1101.28</v>
      </c>
      <c r="X72">
        <f>HLOOKUP(X$1,'复制区-每月的广告源数据'!$1:$468,$A72,0)</f>
        <v>0</v>
      </c>
      <c r="Y72">
        <f>HLOOKUP(Y$1,'复制区-每月的广告源数据'!$1:$468,$A72,0)</f>
        <v>100</v>
      </c>
      <c r="Z72">
        <f>HLOOKUP(Z$1,'复制区-每月的广告源数据'!$1:$468,$A72,0)</f>
        <v>46</v>
      </c>
      <c r="AA72">
        <f>HLOOKUP(AA$1,'复制区-每月的广告源数据'!$1:$468,$A72,0)</f>
        <v>0</v>
      </c>
      <c r="AB72">
        <f>HLOOKUP(AB$1,'复制区-每月的广告源数据'!$1:$468,$A72,0)</f>
        <v>54</v>
      </c>
      <c r="AC72">
        <f>HLOOKUP(AC$1,'复制区-每月的广告源数据'!$1:$468,$A72,0)</f>
        <v>0</v>
      </c>
      <c r="AD72" t="str">
        <f>HLOOKUP(AD$1,'复制区-每月的广告源数据'!$1:$468,$A72,0)</f>
        <v>88.50%</v>
      </c>
      <c r="AE72">
        <f>HLOOKUP(AE$1,'复制区-每月的广告源数据'!$1:$468,$A72,0)</f>
        <v>1879.87</v>
      </c>
      <c r="AF72">
        <f>HLOOKUP(AF$1,'复制区-每月的广告源数据'!$1:$468,$A72,0)</f>
        <v>94</v>
      </c>
      <c r="AG72" t="str">
        <f>HLOOKUP(AG$1,'复制区-每月的广告源数据'!$1:$468,$A72,0)</f>
        <v>0.91%</v>
      </c>
      <c r="AH72">
        <f>HLOOKUP(AH$1,'复制区-每月的广告源数据'!$1:$468,$A72,0)</f>
        <v>0.8</v>
      </c>
      <c r="AI72">
        <f>HLOOKUP(AI$1,'复制区-每月的广告源数据'!$1:$468,$A72,0)</f>
        <v>7.21</v>
      </c>
      <c r="AJ72">
        <f>HLOOKUP(AJ$1,'复制区-每月的广告源数据'!$1:$468,$A72,0)</f>
        <v>1.98</v>
      </c>
      <c r="AK72" t="str">
        <f>HLOOKUP(AK$1,'复制区-每月的广告源数据'!$1:$468,$A72,0)</f>
        <v>50.49%</v>
      </c>
      <c r="AL72" t="str">
        <f>HLOOKUP(AL$1,'复制区-每月的广告源数据'!$1:$468,$A72,0)</f>
        <v>44.05%</v>
      </c>
      <c r="AM72" t="str">
        <f>HLOOKUP(AM$1,'复制区-每月的广告源数据'!$1:$468,$A72,0)</f>
        <v>48.10%</v>
      </c>
      <c r="AN72" t="str">
        <f>HLOOKUP(AN$1,'复制区-每月的广告源数据'!$1:$468,$A72,0)</f>
        <v>95.26%</v>
      </c>
      <c r="AO72">
        <f>HLOOKUP(AO$1,'复制区-每月的广告源数据'!$1:$468,$A72,0)</f>
        <v>9.96</v>
      </c>
      <c r="AP72">
        <f>HLOOKUP(AP$1,'复制区-每月的广告源数据'!$1:$468,$A72,0)</f>
        <v>8.37</v>
      </c>
      <c r="AQ72">
        <f>HLOOKUP(AQ$1,'复制区-每月的广告源数据'!$1:$468,$A72,0)</f>
        <v>34</v>
      </c>
      <c r="AR72">
        <f>HLOOKUP(AR$1,'复制区-每月的广告源数据'!$1:$468,$A72,0)</f>
        <v>70</v>
      </c>
      <c r="AS72">
        <f>HLOOKUP(AS$1,'复制区-每月的广告源数据'!$1:$468,$A72,0)</f>
        <v>137</v>
      </c>
      <c r="AT72">
        <f>HLOOKUP(AT$1,'复制区-每月的广告源数据'!$1:$468,$A72,0)</f>
        <v>4.9</v>
      </c>
      <c r="AU72">
        <f>HLOOKUP(AU$1,'复制区-每月的广告源数据'!$1:$468,$A72,0)</f>
        <v>5</v>
      </c>
      <c r="AV72">
        <f>HLOOKUP(AV$1,'复制区-每月的广告源数据'!$1:$468,$A72,0)</f>
        <v>4.6</v>
      </c>
      <c r="AW72">
        <f>HLOOKUP(AW$1,'复制区-每月的广告源数据'!$1:$468,$A72,0)</f>
        <v>119</v>
      </c>
      <c r="AX72">
        <f>HLOOKUP(AX$1,'复制区-每月的广告源数据'!$1:$468,$A72,0)</f>
        <v>2259.81</v>
      </c>
      <c r="AY72">
        <f>HLOOKUP(AY$1,'复制区-每月的广告源数据'!$1:$468,$A72,0)</f>
        <v>113</v>
      </c>
      <c r="AZ72" t="str">
        <f>HLOOKUP(AZ$1,'复制区-每月的广告源数据'!$1:$468,$A72,0)</f>
        <v>100.00%</v>
      </c>
      <c r="BA72" t="str">
        <f>HLOOKUP(BA$1,'复制区-每月的广告源数据'!$1:$468,$A72,0)</f>
        <v>100.00%</v>
      </c>
      <c r="BB72" t="str">
        <f>HLOOKUP(BB$1,'复制区-每月的广告源数据'!$1:$468,$A72,0)</f>
        <v>100.00%</v>
      </c>
      <c r="BC72" t="str">
        <f>HLOOKUP(BC$1,'复制区-每月的广告源数据'!$1:$468,$A72,0)</f>
        <v>100.00%</v>
      </c>
      <c r="BD72" t="str">
        <f>HLOOKUP(BD$1,'复制区-每月的广告源数据'!$1:$468,$A72,0)</f>
        <v>100.00%</v>
      </c>
      <c r="BE72" t="str">
        <f>HLOOKUP(BE$1,'复制区-每月的广告源数据'!$1:$468,$A72,0)</f>
        <v>100.00%</v>
      </c>
      <c r="BF72">
        <f>HLOOKUP(BF$1,'复制区-每月的广告源数据'!$1:$468,$A72,0)</f>
        <v>2069.83</v>
      </c>
      <c r="BG72">
        <f>HLOOKUP(BG$1,'复制区-每月的广告源数据'!$1:$468,$A72,0)</f>
        <v>1</v>
      </c>
      <c r="BH72">
        <f>HLOOKUP(BH$1,'复制区-每月的广告源数据'!$1:$468,$A72,0)</f>
        <v>18.99</v>
      </c>
      <c r="BI72">
        <f>HLOOKUP(BI$1,'复制区-每月的广告源数据'!$1:$468,$A72,0)</f>
        <v>1</v>
      </c>
      <c r="BJ72">
        <f>HLOOKUP(BJ$1,'复制区-每月的广告源数据'!$1:$468,$A72,0)</f>
        <v>82</v>
      </c>
      <c r="BK72">
        <f>HLOOKUP(BK$1,'复制区-每月的广告源数据'!$1:$468,$A72,0)</f>
        <v>1557.18</v>
      </c>
      <c r="BL72">
        <f>HLOOKUP(BL$1,'复制区-每月的广告源数据'!$1:$468,$A72,0)</f>
        <v>77</v>
      </c>
      <c r="BM72">
        <f>HLOOKUP(BM$1,'复制区-每月的广告源数据'!$1:$468,$A72,0)</f>
        <v>17.39</v>
      </c>
      <c r="BN72">
        <f>HLOOKUP(BN$1,'复制区-每月的广告源数据'!$1:$468,$A72,0)</f>
        <v>4</v>
      </c>
      <c r="BO72">
        <f>HLOOKUP(BO$1,'复制区-每月的广告源数据'!$1:$468,$A72,0)</f>
        <v>189.98</v>
      </c>
      <c r="BP72">
        <f>HLOOKUP(BP$1,'复制区-每月的广告源数据'!$1:$468,$A72,0)</f>
        <v>0</v>
      </c>
    </row>
    <row r="73" spans="1:68">
      <c r="A73">
        <v>73</v>
      </c>
      <c r="B73" t="str">
        <f>HLOOKUP(B$1,'复制区-每月的广告源数据'!$1:$468,$A73,0)</f>
        <v>创奇-US</v>
      </c>
      <c r="C73" t="str">
        <f>HLOOKUP(C$1,'复制区-每月的广告源数据'!$1:$468,$A73,0)</f>
        <v>B0GSTGM9X2</v>
      </c>
      <c r="D73" t="str">
        <f>HLOOKUP(D$1,'复制区-每月的广告源数据'!$1:$468,$A73,0)</f>
        <v>【CQ11793】-黑金21岁灯光音乐贺卡-创奇</v>
      </c>
      <c r="E73" t="str">
        <f>HLOOKUP(E$1,'复制区-每月的广告源数据'!$1:$468,$A73,0)</f>
        <v>CQ11793</v>
      </c>
      <c r="F73" t="str">
        <f>HLOOKUP(F$1,'复制区-每月的广告源数据'!$1:$468,$A73,0)</f>
        <v>27.24%</v>
      </c>
      <c r="G73" t="str">
        <f>HLOOKUP(G$1,'复制区-每月的广告源数据'!$1:$468,$A73,0)</f>
        <v>CQ11793</v>
      </c>
      <c r="H73">
        <f>HLOOKUP(H$1,'复制区-每月的广告源数据'!$1:$468,$A73,0)</f>
        <v>69738</v>
      </c>
      <c r="I73">
        <f>HLOOKUP(I$1,'复制区-每月的广告源数据'!$1:$468,$A73,0)</f>
        <v>290</v>
      </c>
      <c r="J73">
        <f>HLOOKUP(J$1,'复制区-每月的广告源数据'!$1:$468,$A73,0)</f>
        <v>283.7</v>
      </c>
      <c r="K73">
        <f>HLOOKUP(K$1,'复制区-每月的广告源数据'!$1:$468,$A73,0)</f>
        <v>275.32</v>
      </c>
      <c r="L73">
        <f>HLOOKUP(L$1,'复制区-每月的广告源数据'!$1:$468,$A73,0)</f>
        <v>0</v>
      </c>
      <c r="M73">
        <f>HLOOKUP(M$1,'复制区-每月的广告源数据'!$1:$468,$A73,0)</f>
        <v>8.38</v>
      </c>
      <c r="N73">
        <f>HLOOKUP(N$1,'复制区-每月的广告源数据'!$1:$468,$A73,0)</f>
        <v>0</v>
      </c>
      <c r="O73">
        <f>HLOOKUP(O$1,'复制区-每月的广告源数据'!$1:$468,$A73,0)</f>
        <v>0</v>
      </c>
      <c r="P73">
        <f>HLOOKUP(P$1,'复制区-每月的广告源数据'!$1:$468,$A73,0)</f>
        <v>0</v>
      </c>
      <c r="Q73">
        <f>HLOOKUP(Q$1,'复制区-每月的广告源数据'!$1:$468,$A73,0)</f>
        <v>0</v>
      </c>
      <c r="R73">
        <f>HLOOKUP(R$1,'复制区-每月的广告源数据'!$1:$468,$A73,0)</f>
        <v>0</v>
      </c>
      <c r="S73" t="str">
        <f>HLOOKUP(S$1,'复制区-每月的广告源数据'!$1:$468,$A73,0)</f>
        <v/>
      </c>
      <c r="T73">
        <f>HLOOKUP(T$1,'复制区-每月的广告源数据'!$1:$468,$A73,0)</f>
        <v>1103.21</v>
      </c>
      <c r="U73">
        <f>HLOOKUP(U$1,'复制区-每月的广告源数据'!$1:$468,$A73,0)</f>
        <v>1061.24</v>
      </c>
      <c r="V73">
        <f>HLOOKUP(V$1,'复制区-每月的广告源数据'!$1:$468,$A73,0)</f>
        <v>0</v>
      </c>
      <c r="W73">
        <f>HLOOKUP(W$1,'复制区-每月的广告源数据'!$1:$468,$A73,0)</f>
        <v>41.97</v>
      </c>
      <c r="X73">
        <f>HLOOKUP(X$1,'复制区-每月的广告源数据'!$1:$468,$A73,0)</f>
        <v>0</v>
      </c>
      <c r="Y73">
        <f>HLOOKUP(Y$1,'复制区-每月的广告源数据'!$1:$468,$A73,0)</f>
        <v>79</v>
      </c>
      <c r="Z73">
        <f>HLOOKUP(Z$1,'复制区-每月的广告源数据'!$1:$468,$A73,0)</f>
        <v>76</v>
      </c>
      <c r="AA73">
        <f>HLOOKUP(AA$1,'复制区-每月的广告源数据'!$1:$468,$A73,0)</f>
        <v>0</v>
      </c>
      <c r="AB73">
        <f>HLOOKUP(AB$1,'复制区-每月的广告源数据'!$1:$468,$A73,0)</f>
        <v>3</v>
      </c>
      <c r="AC73">
        <f>HLOOKUP(AC$1,'复制区-每月的广告源数据'!$1:$468,$A73,0)</f>
        <v>0</v>
      </c>
      <c r="AD73" t="str">
        <f>HLOOKUP(AD$1,'复制区-每月的广告源数据'!$1:$468,$A73,0)</f>
        <v>67.52%</v>
      </c>
      <c r="AE73">
        <f>HLOOKUP(AE$1,'复制区-每月的广告源数据'!$1:$468,$A73,0)</f>
        <v>1049.25</v>
      </c>
      <c r="AF73">
        <f>HLOOKUP(AF$1,'复制区-每月的广告源数据'!$1:$468,$A73,0)</f>
        <v>75</v>
      </c>
      <c r="AG73" t="str">
        <f>HLOOKUP(AG$1,'复制区-每月的广告源数据'!$1:$468,$A73,0)</f>
        <v>0.42%</v>
      </c>
      <c r="AH73">
        <f>HLOOKUP(AH$1,'复制区-每月的广告源数据'!$1:$468,$A73,0)</f>
        <v>0.98</v>
      </c>
      <c r="AI73">
        <f>HLOOKUP(AI$1,'复制区-每月的广告源数据'!$1:$468,$A73,0)</f>
        <v>4.07</v>
      </c>
      <c r="AJ73">
        <f>HLOOKUP(AJ$1,'复制区-每月的广告源数据'!$1:$468,$A73,0)</f>
        <v>3.89</v>
      </c>
      <c r="AK73" t="str">
        <f>HLOOKUP(AK$1,'复制区-每月的广告源数据'!$1:$468,$A73,0)</f>
        <v>25.72%</v>
      </c>
      <c r="AL73" t="str">
        <f>HLOOKUP(AL$1,'复制区-每月的广告源数据'!$1:$468,$A73,0)</f>
        <v>17.34%</v>
      </c>
      <c r="AM73" t="str">
        <f>HLOOKUP(AM$1,'复制区-每月的广告源数据'!$1:$468,$A73,0)</f>
        <v>17.34%</v>
      </c>
      <c r="AN73" t="str">
        <f>HLOOKUP(AN$1,'复制区-每月的广告源数据'!$1:$468,$A73,0)</f>
        <v>67.43%</v>
      </c>
      <c r="AO73">
        <f>HLOOKUP(AO$1,'复制区-每月的广告源数据'!$1:$468,$A73,0)</f>
        <v>3.59</v>
      </c>
      <c r="AP73">
        <f>HLOOKUP(AP$1,'复制区-每月的广告源数据'!$1:$468,$A73,0)</f>
        <v>2.42</v>
      </c>
      <c r="AQ73">
        <f>HLOOKUP(AQ$1,'复制区-每月的广告源数据'!$1:$468,$A73,0)</f>
        <v>35</v>
      </c>
      <c r="AR73">
        <f>HLOOKUP(AR$1,'复制区-每月的广告源数据'!$1:$468,$A73,0)</f>
        <v>79</v>
      </c>
      <c r="AS73">
        <f>HLOOKUP(AS$1,'复制区-每月的广告源数据'!$1:$468,$A73,0)</f>
        <v>129</v>
      </c>
      <c r="AT73">
        <f>HLOOKUP(AT$1,'复制区-每月的广告源数据'!$1:$468,$A73,0)</f>
        <v>5</v>
      </c>
      <c r="AU73">
        <f>HLOOKUP(AU$1,'复制区-每月的广告源数据'!$1:$468,$A73,0)</f>
        <v>5.6</v>
      </c>
      <c r="AV73">
        <f>HLOOKUP(AV$1,'复制区-每月的广告源数据'!$1:$468,$A73,0)</f>
        <v>4.3</v>
      </c>
      <c r="AW73">
        <f>HLOOKUP(AW$1,'复制区-每月的广告源数据'!$1:$468,$A73,0)</f>
        <v>117</v>
      </c>
      <c r="AX73">
        <f>HLOOKUP(AX$1,'复制区-每月的广告源数据'!$1:$468,$A73,0)</f>
        <v>1636.13</v>
      </c>
      <c r="AY73">
        <f>HLOOKUP(AY$1,'复制区-每月的广告源数据'!$1:$468,$A73,0)</f>
        <v>117</v>
      </c>
      <c r="AZ73" t="str">
        <f>HLOOKUP(AZ$1,'复制区-每月的广告源数据'!$1:$468,$A73,0)</f>
        <v>25.81%</v>
      </c>
      <c r="BA73" t="str">
        <f>HLOOKUP(BA$1,'复制区-每月的广告源数据'!$1:$468,$A73,0)</f>
        <v>25.75%</v>
      </c>
      <c r="BB73" t="str">
        <f>HLOOKUP(BB$1,'复制区-每月的广告源数据'!$1:$468,$A73,0)</f>
        <v>27.17%</v>
      </c>
      <c r="BC73" t="str">
        <f>HLOOKUP(BC$1,'复制区-每月的广告源数据'!$1:$468,$A73,0)</f>
        <v>100.00%</v>
      </c>
      <c r="BD73" t="str">
        <f>HLOOKUP(BD$1,'复制区-每月的广告源数据'!$1:$468,$A73,0)</f>
        <v>100.00%</v>
      </c>
      <c r="BE73" t="str">
        <f>HLOOKUP(BE$1,'复制区-每月的广告源数据'!$1:$468,$A73,0)</f>
        <v>100.00%</v>
      </c>
      <c r="BF73">
        <f>HLOOKUP(BF$1,'复制区-每月的广告源数据'!$1:$468,$A73,0)</f>
        <v>1636.13</v>
      </c>
      <c r="BG73">
        <f>HLOOKUP(BG$1,'复制区-每月的广告源数据'!$1:$468,$A73,0)</f>
        <v>1</v>
      </c>
      <c r="BH73">
        <f>HLOOKUP(BH$1,'复制区-每月的广告源数据'!$1:$468,$A73,0)</f>
        <v>13.29</v>
      </c>
      <c r="BI73">
        <f>HLOOKUP(BI$1,'复制区-每月的广告源数据'!$1:$468,$A73,0)</f>
        <v>1</v>
      </c>
      <c r="BJ73">
        <f>HLOOKUP(BJ$1,'复制区-每月的广告源数据'!$1:$468,$A73,0)</f>
        <v>0</v>
      </c>
      <c r="BK73">
        <f>HLOOKUP(BK$1,'复制区-每月的广告源数据'!$1:$468,$A73,0)</f>
        <v>0</v>
      </c>
      <c r="BL73">
        <f>HLOOKUP(BL$1,'复制区-每月的广告源数据'!$1:$468,$A73,0)</f>
        <v>0</v>
      </c>
      <c r="BM73">
        <f>HLOOKUP(BM$1,'复制区-每月的广告源数据'!$1:$468,$A73,0)</f>
        <v>13.98</v>
      </c>
      <c r="BN73">
        <f>HLOOKUP(BN$1,'复制区-每月的广告源数据'!$1:$468,$A73,0)</f>
        <v>3.9</v>
      </c>
      <c r="BO73">
        <f>HLOOKUP(BO$1,'复制区-每月的广告源数据'!$1:$468,$A73,0)</f>
        <v>0</v>
      </c>
      <c r="BP73">
        <f>HLOOKUP(BP$1,'复制区-每月的广告源数据'!$1:$468,$A73,0)</f>
        <v>0</v>
      </c>
    </row>
    <row r="74" spans="1:68">
      <c r="A74">
        <v>74</v>
      </c>
      <c r="B74" t="str">
        <f>HLOOKUP(B$1,'复制区-每月的广告源数据'!$1:$468,$A74,0)</f>
        <v>创奇-US</v>
      </c>
      <c r="C74" t="str">
        <f>HLOOKUP(C$1,'复制区-每月的广告源数据'!$1:$468,$A74,0)</f>
        <v>B0CKKTLPPS</v>
      </c>
      <c r="D74" t="str">
        <f>HLOOKUP(D$1,'复制区-每月的广告源数据'!$1:$468,$A74,0)</f>
        <v>【CQ11583】-黑金80岁生日盒子3件套-创奇</v>
      </c>
      <c r="E74" t="str">
        <f>HLOOKUP(E$1,'复制区-每月的广告源数据'!$1:$468,$A74,0)</f>
        <v>CQ11583</v>
      </c>
      <c r="F74" t="str">
        <f>HLOOKUP(F$1,'复制区-每月的广告源数据'!$1:$468,$A74,0)</f>
        <v>14.89%</v>
      </c>
      <c r="G74" t="str">
        <f>HLOOKUP(G$1,'复制区-每月的广告源数据'!$1:$468,$A74,0)</f>
        <v>CQ11583</v>
      </c>
      <c r="H74">
        <f>HLOOKUP(H$1,'复制区-每月的广告源数据'!$1:$468,$A74,0)</f>
        <v>44759</v>
      </c>
      <c r="I74">
        <f>HLOOKUP(I$1,'复制区-每月的广告源数据'!$1:$468,$A74,0)</f>
        <v>423</v>
      </c>
      <c r="J74">
        <f>HLOOKUP(J$1,'复制区-每月的广告源数据'!$1:$468,$A74,0)</f>
        <v>265.13</v>
      </c>
      <c r="K74">
        <f>HLOOKUP(K$1,'复制区-每月的广告源数据'!$1:$468,$A74,0)</f>
        <v>249.13</v>
      </c>
      <c r="L74">
        <f>HLOOKUP(L$1,'复制区-每月的广告源数据'!$1:$468,$A74,0)</f>
        <v>0</v>
      </c>
      <c r="M74">
        <f>HLOOKUP(M$1,'复制区-每月的广告源数据'!$1:$468,$A74,0)</f>
        <v>16</v>
      </c>
      <c r="N74">
        <f>HLOOKUP(N$1,'复制区-每月的广告源数据'!$1:$468,$A74,0)</f>
        <v>0</v>
      </c>
      <c r="O74">
        <f>HLOOKUP(O$1,'复制区-每月的广告源数据'!$1:$468,$A74,0)</f>
        <v>0</v>
      </c>
      <c r="P74">
        <f>HLOOKUP(P$1,'复制区-每月的广告源数据'!$1:$468,$A74,0)</f>
        <v>0</v>
      </c>
      <c r="Q74">
        <f>HLOOKUP(Q$1,'复制区-每月的广告源数据'!$1:$468,$A74,0)</f>
        <v>0</v>
      </c>
      <c r="R74">
        <f>HLOOKUP(R$1,'复制区-每月的广告源数据'!$1:$468,$A74,0)</f>
        <v>0</v>
      </c>
      <c r="S74" t="str">
        <f>HLOOKUP(S$1,'复制区-每月的广告源数据'!$1:$468,$A74,0)</f>
        <v/>
      </c>
      <c r="T74">
        <f>HLOOKUP(T$1,'复制区-每月的广告源数据'!$1:$468,$A74,0)</f>
        <v>1071.72</v>
      </c>
      <c r="U74">
        <f>HLOOKUP(U$1,'复制区-每月的广告源数据'!$1:$468,$A74,0)</f>
        <v>975.78</v>
      </c>
      <c r="V74">
        <f>HLOOKUP(V$1,'复制区-每月的广告源数据'!$1:$468,$A74,0)</f>
        <v>0</v>
      </c>
      <c r="W74">
        <f>HLOOKUP(W$1,'复制区-每月的广告源数据'!$1:$468,$A74,0)</f>
        <v>95.94</v>
      </c>
      <c r="X74">
        <f>HLOOKUP(X$1,'复制区-每月的广告源数据'!$1:$468,$A74,0)</f>
        <v>0</v>
      </c>
      <c r="Y74">
        <f>HLOOKUP(Y$1,'复制区-每月的广告源数据'!$1:$468,$A74,0)</f>
        <v>63</v>
      </c>
      <c r="Z74">
        <f>HLOOKUP(Z$1,'复制区-每月的广告源数据'!$1:$468,$A74,0)</f>
        <v>57</v>
      </c>
      <c r="AA74">
        <f>HLOOKUP(AA$1,'复制区-每月的广告源数据'!$1:$468,$A74,0)</f>
        <v>0</v>
      </c>
      <c r="AB74">
        <f>HLOOKUP(AB$1,'复制区-每月的广告源数据'!$1:$468,$A74,0)</f>
        <v>6</v>
      </c>
      <c r="AC74">
        <f>HLOOKUP(AC$1,'复制区-每月的广告源数据'!$1:$468,$A74,0)</f>
        <v>0</v>
      </c>
      <c r="AD74" t="str">
        <f>HLOOKUP(AD$1,'复制区-每月的广告源数据'!$1:$468,$A74,0)</f>
        <v>59.43%</v>
      </c>
      <c r="AE74">
        <f>HLOOKUP(AE$1,'复制区-每月的广告源数据'!$1:$468,$A74,0)</f>
        <v>980.44</v>
      </c>
      <c r="AF74">
        <f>HLOOKUP(AF$1,'复制区-每月的广告源数据'!$1:$468,$A74,0)</f>
        <v>57</v>
      </c>
      <c r="AG74" t="str">
        <f>HLOOKUP(AG$1,'复制区-每月的广告源数据'!$1:$468,$A74,0)</f>
        <v>0.95%</v>
      </c>
      <c r="AH74">
        <f>HLOOKUP(AH$1,'复制区-每月的广告源数据'!$1:$468,$A74,0)</f>
        <v>0.63</v>
      </c>
      <c r="AI74">
        <f>HLOOKUP(AI$1,'复制区-每月的广告源数据'!$1:$468,$A74,0)</f>
        <v>5.92</v>
      </c>
      <c r="AJ74">
        <f>HLOOKUP(AJ$1,'复制区-每月的广告源数据'!$1:$468,$A74,0)</f>
        <v>4.04</v>
      </c>
      <c r="AK74" t="str">
        <f>HLOOKUP(AK$1,'复制区-每月的广告源数据'!$1:$468,$A74,0)</f>
        <v>24.74%</v>
      </c>
      <c r="AL74" t="str">
        <f>HLOOKUP(AL$1,'复制区-每月的广告源数据'!$1:$468,$A74,0)</f>
        <v>14.31%</v>
      </c>
      <c r="AM74" t="str">
        <f>HLOOKUP(AM$1,'复制区-每月的广告源数据'!$1:$468,$A74,0)</f>
        <v>14.46%</v>
      </c>
      <c r="AN74" t="str">
        <f>HLOOKUP(AN$1,'复制区-每月的广告源数据'!$1:$468,$A74,0)</f>
        <v>58.46%</v>
      </c>
      <c r="AO74">
        <f>HLOOKUP(AO$1,'复制区-每月的广告源数据'!$1:$468,$A74,0)</f>
        <v>4.21</v>
      </c>
      <c r="AP74">
        <f>HLOOKUP(AP$1,'复制区-每月的广告源数据'!$1:$468,$A74,0)</f>
        <v>2.29</v>
      </c>
      <c r="AQ74">
        <f>HLOOKUP(AQ$1,'复制区-每月的广告源数据'!$1:$468,$A74,0)</f>
        <v>22</v>
      </c>
      <c r="AR74">
        <f>HLOOKUP(AR$1,'复制区-每月的广告源数据'!$1:$468,$A74,0)</f>
        <v>58</v>
      </c>
      <c r="AS74">
        <f>HLOOKUP(AS$1,'复制区-每月的广告源数据'!$1:$468,$A74,0)</f>
        <v>119</v>
      </c>
      <c r="AT74">
        <f>HLOOKUP(AT$1,'复制区-每月的广告源数据'!$1:$468,$A74,0)</f>
        <v>3.1</v>
      </c>
      <c r="AU74">
        <f>HLOOKUP(AU$1,'复制区-每月的广告源数据'!$1:$468,$A74,0)</f>
        <v>4.1</v>
      </c>
      <c r="AV74">
        <f>HLOOKUP(AV$1,'复制区-每月的广告源数据'!$1:$468,$A74,0)</f>
        <v>4</v>
      </c>
      <c r="AW74">
        <f>HLOOKUP(AW$1,'复制区-每月的广告源数据'!$1:$468,$A74,0)</f>
        <v>116</v>
      </c>
      <c r="AX74">
        <f>HLOOKUP(AX$1,'复制区-每月的广告源数据'!$1:$468,$A74,0)</f>
        <v>1852.44</v>
      </c>
      <c r="AY74">
        <f>HLOOKUP(AY$1,'复制区-每月的广告源数据'!$1:$468,$A74,0)</f>
        <v>106</v>
      </c>
      <c r="AZ74" t="str">
        <f>HLOOKUP(AZ$1,'复制区-每月的广告源数据'!$1:$468,$A74,0)</f>
        <v>19.59%</v>
      </c>
      <c r="BA74" t="str">
        <f>HLOOKUP(BA$1,'复制区-每月的广告源数据'!$1:$468,$A74,0)</f>
        <v>19.56%</v>
      </c>
      <c r="BB74" t="str">
        <f>HLOOKUP(BB$1,'复制区-每月的广告源数据'!$1:$468,$A74,0)</f>
        <v>19.10%</v>
      </c>
      <c r="BC74" t="str">
        <f>HLOOKUP(BC$1,'复制区-每月的广告源数据'!$1:$468,$A74,0)</f>
        <v>100.00%</v>
      </c>
      <c r="BD74" t="str">
        <f>HLOOKUP(BD$1,'复制区-每月的广告源数据'!$1:$468,$A74,0)</f>
        <v>100.00%</v>
      </c>
      <c r="BE74" t="str">
        <f>HLOOKUP(BE$1,'复制区-每月的广告源数据'!$1:$468,$A74,0)</f>
        <v>100.00%</v>
      </c>
      <c r="BF74">
        <f>HLOOKUP(BF$1,'复制区-每月的广告源数据'!$1:$468,$A74,0)</f>
        <v>1833.24</v>
      </c>
      <c r="BG74">
        <f>HLOOKUP(BG$1,'复制区-每月的广告源数据'!$1:$468,$A74,0)</f>
        <v>3</v>
      </c>
      <c r="BH74">
        <f>HLOOKUP(BH$1,'复制区-每月的广告源数据'!$1:$468,$A74,0)</f>
        <v>45.57</v>
      </c>
      <c r="BI74">
        <f>HLOOKUP(BI$1,'复制区-每月的广告源数据'!$1:$468,$A74,0)</f>
        <v>3</v>
      </c>
      <c r="BJ74">
        <f>HLOOKUP(BJ$1,'复制区-每月的广告源数据'!$1:$468,$A74,0)</f>
        <v>24</v>
      </c>
      <c r="BK74">
        <f>HLOOKUP(BK$1,'复制区-每月的广告源数据'!$1:$468,$A74,0)</f>
        <v>383.76</v>
      </c>
      <c r="BL74">
        <f>HLOOKUP(BL$1,'复制区-每月的广告源数据'!$1:$468,$A74,0)</f>
        <v>15</v>
      </c>
      <c r="BM74">
        <f>HLOOKUP(BM$1,'复制区-每月的广告源数据'!$1:$468,$A74,0)</f>
        <v>15.8</v>
      </c>
      <c r="BN74">
        <f>HLOOKUP(BN$1,'复制区-每月的广告源数据'!$1:$468,$A74,0)</f>
        <v>3.9</v>
      </c>
      <c r="BO74">
        <f>HLOOKUP(BO$1,'复制区-每月的广告源数据'!$1:$468,$A74,0)</f>
        <v>19.2</v>
      </c>
      <c r="BP74">
        <f>HLOOKUP(BP$1,'复制区-每月的广告源数据'!$1:$468,$A74,0)</f>
        <v>0</v>
      </c>
    </row>
    <row r="75" spans="1:68">
      <c r="A75">
        <v>75</v>
      </c>
      <c r="B75" t="str">
        <f>HLOOKUP(B$1,'复制区-每月的广告源数据'!$1:$468,$A75,0)</f>
        <v>创奇-US</v>
      </c>
      <c r="C75" t="str">
        <f>HLOOKUP(C$1,'复制区-每月的广告源数据'!$1:$468,$A75,0)</f>
        <v>B0CKKRTFH1</v>
      </c>
      <c r="D75" t="str">
        <f>HLOOKUP(D$1,'复制区-每月的广告源数据'!$1:$468,$A75,0)</f>
        <v>【CQ11590】-黑金60岁生日盒子3件套-创奇</v>
      </c>
      <c r="E75" t="str">
        <f>HLOOKUP(E$1,'复制区-每月的广告源数据'!$1:$468,$A75,0)</f>
        <v>CQ11590</v>
      </c>
      <c r="F75" t="str">
        <f>HLOOKUP(F$1,'复制区-每月的广告源数据'!$1:$468,$A75,0)</f>
        <v>10.65%</v>
      </c>
      <c r="G75" t="str">
        <f>HLOOKUP(G$1,'复制区-每月的广告源数据'!$1:$468,$A75,0)</f>
        <v>CQ11590</v>
      </c>
      <c r="H75">
        <f>HLOOKUP(H$1,'复制区-每月的广告源数据'!$1:$468,$A75,0)</f>
        <v>57551</v>
      </c>
      <c r="I75">
        <f>HLOOKUP(I$1,'复制区-每月的广告源数据'!$1:$468,$A75,0)</f>
        <v>676</v>
      </c>
      <c r="J75">
        <f>HLOOKUP(J$1,'复制区-每月的广告源数据'!$1:$468,$A75,0)</f>
        <v>415.57</v>
      </c>
      <c r="K75">
        <f>HLOOKUP(K$1,'复制区-每月的广告源数据'!$1:$468,$A75,0)</f>
        <v>341.97</v>
      </c>
      <c r="L75">
        <f>HLOOKUP(L$1,'复制区-每月的广告源数据'!$1:$468,$A75,0)</f>
        <v>0</v>
      </c>
      <c r="M75">
        <f>HLOOKUP(M$1,'复制区-每月的广告源数据'!$1:$468,$A75,0)</f>
        <v>73.6</v>
      </c>
      <c r="N75">
        <f>HLOOKUP(N$1,'复制区-每月的广告源数据'!$1:$468,$A75,0)</f>
        <v>0</v>
      </c>
      <c r="O75">
        <f>HLOOKUP(O$1,'复制区-每月的广告源数据'!$1:$468,$A75,0)</f>
        <v>0</v>
      </c>
      <c r="P75">
        <f>HLOOKUP(P$1,'复制区-每月的广告源数据'!$1:$468,$A75,0)</f>
        <v>0</v>
      </c>
      <c r="Q75">
        <f>HLOOKUP(Q$1,'复制区-每月的广告源数据'!$1:$468,$A75,0)</f>
        <v>0</v>
      </c>
      <c r="R75">
        <f>HLOOKUP(R$1,'复制区-每月的广告源数据'!$1:$468,$A75,0)</f>
        <v>0</v>
      </c>
      <c r="S75" t="str">
        <f>HLOOKUP(S$1,'复制区-每月的广告源数据'!$1:$468,$A75,0)</f>
        <v/>
      </c>
      <c r="T75">
        <f>HLOOKUP(T$1,'复制区-每月的广告源数据'!$1:$468,$A75,0)</f>
        <v>1127.32</v>
      </c>
      <c r="U75">
        <f>HLOOKUP(U$1,'复制区-每月的广告源数据'!$1:$468,$A75,0)</f>
        <v>999.4</v>
      </c>
      <c r="V75">
        <f>HLOOKUP(V$1,'复制区-每月的广告源数据'!$1:$468,$A75,0)</f>
        <v>0</v>
      </c>
      <c r="W75">
        <f>HLOOKUP(W$1,'复制区-每月的广告源数据'!$1:$468,$A75,0)</f>
        <v>127.92</v>
      </c>
      <c r="X75">
        <f>HLOOKUP(X$1,'复制区-每月的广告源数据'!$1:$468,$A75,0)</f>
        <v>0</v>
      </c>
      <c r="Y75">
        <f>HLOOKUP(Y$1,'复制区-每月的广告源数据'!$1:$468,$A75,0)</f>
        <v>72</v>
      </c>
      <c r="Z75">
        <f>HLOOKUP(Z$1,'复制区-每月的广告源数据'!$1:$468,$A75,0)</f>
        <v>64</v>
      </c>
      <c r="AA75">
        <f>HLOOKUP(AA$1,'复制区-每月的广告源数据'!$1:$468,$A75,0)</f>
        <v>0</v>
      </c>
      <c r="AB75">
        <f>HLOOKUP(AB$1,'复制区-每月的广告源数据'!$1:$468,$A75,0)</f>
        <v>8</v>
      </c>
      <c r="AC75">
        <f>HLOOKUP(AC$1,'复制区-每月的广告源数据'!$1:$468,$A75,0)</f>
        <v>0</v>
      </c>
      <c r="AD75" t="str">
        <f>HLOOKUP(AD$1,'复制区-每月的广告源数据'!$1:$468,$A75,0)</f>
        <v>64.86%</v>
      </c>
      <c r="AE75">
        <f>HLOOKUP(AE$1,'复制区-每月的广告源数据'!$1:$468,$A75,0)</f>
        <v>942.61</v>
      </c>
      <c r="AF75">
        <f>HLOOKUP(AF$1,'复制区-每月的广告源数据'!$1:$468,$A75,0)</f>
        <v>58</v>
      </c>
      <c r="AG75" t="str">
        <f>HLOOKUP(AG$1,'复制区-每月的广告源数据'!$1:$468,$A75,0)</f>
        <v>1.17%</v>
      </c>
      <c r="AH75">
        <f>HLOOKUP(AH$1,'复制区-每月的广告源数据'!$1:$468,$A75,0)</f>
        <v>0.61</v>
      </c>
      <c r="AI75">
        <f>HLOOKUP(AI$1,'复制区-每月的广告源数据'!$1:$468,$A75,0)</f>
        <v>7.22</v>
      </c>
      <c r="AJ75">
        <f>HLOOKUP(AJ$1,'复制区-每月的广告源数据'!$1:$468,$A75,0)</f>
        <v>2.71</v>
      </c>
      <c r="AK75" t="str">
        <f>HLOOKUP(AK$1,'复制区-每月的广告源数据'!$1:$468,$A75,0)</f>
        <v>36.86%</v>
      </c>
      <c r="AL75" t="str">
        <f>HLOOKUP(AL$1,'复制区-每月的广告源数据'!$1:$468,$A75,0)</f>
        <v>22.61%</v>
      </c>
      <c r="AM75" t="str">
        <f>HLOOKUP(AM$1,'复制区-每月的广告源数据'!$1:$468,$A75,0)</f>
        <v>22.77%</v>
      </c>
      <c r="AN75" t="str">
        <f>HLOOKUP(AN$1,'复制区-每月的广告源数据'!$1:$468,$A75,0)</f>
        <v>61.76%</v>
      </c>
      <c r="AO75">
        <f>HLOOKUP(AO$1,'复制区-每月的广告源数据'!$1:$468,$A75,0)</f>
        <v>5.77</v>
      </c>
      <c r="AP75">
        <f>HLOOKUP(AP$1,'复制区-每月的广告源数据'!$1:$468,$A75,0)</f>
        <v>3.58</v>
      </c>
      <c r="AQ75">
        <f>HLOOKUP(AQ$1,'复制区-每月的广告源数据'!$1:$468,$A75,0)</f>
        <v>27</v>
      </c>
      <c r="AR75">
        <f>HLOOKUP(AR$1,'复制区-每月的广告源数据'!$1:$468,$A75,0)</f>
        <v>48</v>
      </c>
      <c r="AS75">
        <f>HLOOKUP(AS$1,'复制区-每月的广告源数据'!$1:$468,$A75,0)</f>
        <v>117</v>
      </c>
      <c r="AT75">
        <f>HLOOKUP(AT$1,'复制区-每月的广告源数据'!$1:$468,$A75,0)</f>
        <v>3.9</v>
      </c>
      <c r="AU75">
        <f>HLOOKUP(AU$1,'复制区-每月的广告源数据'!$1:$468,$A75,0)</f>
        <v>3.4</v>
      </c>
      <c r="AV75">
        <f>HLOOKUP(AV$1,'复制区-每月的广告源数据'!$1:$468,$A75,0)</f>
        <v>3.9</v>
      </c>
      <c r="AW75">
        <f>HLOOKUP(AW$1,'复制区-每月的广告源数据'!$1:$468,$A75,0)</f>
        <v>116</v>
      </c>
      <c r="AX75">
        <f>HLOOKUP(AX$1,'复制区-每月的广告源数据'!$1:$468,$A75,0)</f>
        <v>1838.05</v>
      </c>
      <c r="AY75">
        <f>HLOOKUP(AY$1,'复制区-每月的广告源数据'!$1:$468,$A75,0)</f>
        <v>111</v>
      </c>
      <c r="AZ75" t="str">
        <f>HLOOKUP(AZ$1,'复制区-每月的广告源数据'!$1:$468,$A75,0)</f>
        <v>46.84%</v>
      </c>
      <c r="BA75" t="str">
        <f>HLOOKUP(BA$1,'复制区-每月的广告源数据'!$1:$468,$A75,0)</f>
        <v>45.51%</v>
      </c>
      <c r="BB75" t="str">
        <f>HLOOKUP(BB$1,'复制区-每月的广告源数据'!$1:$468,$A75,0)</f>
        <v>48.00%</v>
      </c>
      <c r="BC75" t="str">
        <f>HLOOKUP(BC$1,'复制区-每月的广告源数据'!$1:$468,$A75,0)</f>
        <v>100.00%</v>
      </c>
      <c r="BD75" t="str">
        <f>HLOOKUP(BD$1,'复制区-每月的广告源数据'!$1:$468,$A75,0)</f>
        <v>100.00%</v>
      </c>
      <c r="BE75" t="str">
        <f>HLOOKUP(BE$1,'复制区-每月的广告源数据'!$1:$468,$A75,0)</f>
        <v>100.00%</v>
      </c>
      <c r="BF75">
        <f>HLOOKUP(BF$1,'复制区-每月的广告源数据'!$1:$468,$A75,0)</f>
        <v>1825.25</v>
      </c>
      <c r="BG75">
        <f>HLOOKUP(BG$1,'复制区-每月的广告源数据'!$1:$468,$A75,0)</f>
        <v>1</v>
      </c>
      <c r="BH75">
        <f>HLOOKUP(BH$1,'复制区-每月的广告源数据'!$1:$468,$A75,0)</f>
        <v>15.19</v>
      </c>
      <c r="BI75">
        <f>HLOOKUP(BI$1,'复制区-每月的广告源数据'!$1:$468,$A75,0)</f>
        <v>1</v>
      </c>
      <c r="BJ75">
        <f>HLOOKUP(BJ$1,'复制区-每月的广告源数据'!$1:$468,$A75,0)</f>
        <v>16</v>
      </c>
      <c r="BK75">
        <f>HLOOKUP(BK$1,'复制区-每月的广告源数据'!$1:$468,$A75,0)</f>
        <v>255.84</v>
      </c>
      <c r="BL75">
        <f>HLOOKUP(BL$1,'复制区-每月的广告源数据'!$1:$468,$A75,0)</f>
        <v>11</v>
      </c>
      <c r="BM75">
        <f>HLOOKUP(BM$1,'复制区-每月的广告源数据'!$1:$468,$A75,0)</f>
        <v>15.73</v>
      </c>
      <c r="BN75">
        <f>HLOOKUP(BN$1,'复制区-每月的广告源数据'!$1:$468,$A75,0)</f>
        <v>3.9</v>
      </c>
      <c r="BO75">
        <f>HLOOKUP(BO$1,'复制区-每月的广告源数据'!$1:$468,$A75,0)</f>
        <v>12.8</v>
      </c>
      <c r="BP75">
        <f>HLOOKUP(BP$1,'复制区-每月的广告源数据'!$1:$468,$A75,0)</f>
        <v>0</v>
      </c>
    </row>
    <row r="76" spans="1:68">
      <c r="A76">
        <v>76</v>
      </c>
      <c r="B76" t="str">
        <f>HLOOKUP(B$1,'复制区-每月的广告源数据'!$1:$468,$A76,0)</f>
        <v>创奇-US</v>
      </c>
      <c r="C76" t="str">
        <f>HLOOKUP(C$1,'复制区-每月的广告源数据'!$1:$468,$A76,0)</f>
        <v>B0H2HL18F6</v>
      </c>
      <c r="D76" t="str">
        <f>HLOOKUP(D$1,'复制区-每月的广告源数据'!$1:$468,$A76,0)</f>
        <v>【CQ11834】-ET-紫色8岁流苏花球套装-创奇（整体真空+外面套opp袋）</v>
      </c>
      <c r="E76" t="str">
        <f>HLOOKUP(E$1,'复制区-每月的广告源数据'!$1:$468,$A76,0)</f>
        <v>CQ11834</v>
      </c>
      <c r="F76" t="str">
        <f>HLOOKUP(F$1,'复制区-每月的广告源数据'!$1:$468,$A76,0)</f>
        <v>16.57%</v>
      </c>
      <c r="G76" t="str">
        <f>HLOOKUP(G$1,'复制区-每月的广告源数据'!$1:$468,$A76,0)</f>
        <v>CQ11834</v>
      </c>
      <c r="H76">
        <f>HLOOKUP(H$1,'复制区-每月的广告源数据'!$1:$468,$A76,0)</f>
        <v>51910</v>
      </c>
      <c r="I76">
        <f>HLOOKUP(I$1,'复制区-每月的广告源数据'!$1:$468,$A76,0)</f>
        <v>501</v>
      </c>
      <c r="J76">
        <f>HLOOKUP(J$1,'复制区-每月的广告源数据'!$1:$468,$A76,0)</f>
        <v>407.57</v>
      </c>
      <c r="K76">
        <f>HLOOKUP(K$1,'复制区-每月的广告源数据'!$1:$468,$A76,0)</f>
        <v>315.82</v>
      </c>
      <c r="L76">
        <f>HLOOKUP(L$1,'复制区-每月的广告源数据'!$1:$468,$A76,0)</f>
        <v>0</v>
      </c>
      <c r="M76">
        <f>HLOOKUP(M$1,'复制区-每月的广告源数据'!$1:$468,$A76,0)</f>
        <v>91.75</v>
      </c>
      <c r="N76">
        <f>HLOOKUP(N$1,'复制区-每月的广告源数据'!$1:$468,$A76,0)</f>
        <v>0</v>
      </c>
      <c r="O76">
        <f>HLOOKUP(O$1,'复制区-每月的广告源数据'!$1:$468,$A76,0)</f>
        <v>0</v>
      </c>
      <c r="P76">
        <f>HLOOKUP(P$1,'复制区-每月的广告源数据'!$1:$468,$A76,0)</f>
        <v>0</v>
      </c>
      <c r="Q76">
        <f>HLOOKUP(Q$1,'复制区-每月的广告源数据'!$1:$468,$A76,0)</f>
        <v>0</v>
      </c>
      <c r="R76">
        <f>HLOOKUP(R$1,'复制区-每月的广告源数据'!$1:$468,$A76,0)</f>
        <v>0</v>
      </c>
      <c r="S76" t="str">
        <f>HLOOKUP(S$1,'复制区-每月的广告源数据'!$1:$468,$A76,0)</f>
        <v/>
      </c>
      <c r="T76">
        <f>HLOOKUP(T$1,'复制区-每月的广告源数据'!$1:$468,$A76,0)</f>
        <v>1244.16</v>
      </c>
      <c r="U76">
        <f>HLOOKUP(U$1,'复制区-每月的广告源数据'!$1:$468,$A76,0)</f>
        <v>1004.33</v>
      </c>
      <c r="V76">
        <f>HLOOKUP(V$1,'复制区-每月的广告源数据'!$1:$468,$A76,0)</f>
        <v>0</v>
      </c>
      <c r="W76">
        <f>HLOOKUP(W$1,'复制区-每月的广告源数据'!$1:$468,$A76,0)</f>
        <v>239.83</v>
      </c>
      <c r="X76">
        <f>HLOOKUP(X$1,'复制区-每月的广告源数据'!$1:$468,$A76,0)</f>
        <v>0</v>
      </c>
      <c r="Y76">
        <f>HLOOKUP(Y$1,'复制区-每月的广告源数据'!$1:$468,$A76,0)</f>
        <v>83</v>
      </c>
      <c r="Z76">
        <f>HLOOKUP(Z$1,'复制区-每月的广告源数据'!$1:$468,$A76,0)</f>
        <v>67</v>
      </c>
      <c r="AA76">
        <f>HLOOKUP(AA$1,'复制区-每月的广告源数据'!$1:$468,$A76,0)</f>
        <v>0</v>
      </c>
      <c r="AB76">
        <f>HLOOKUP(AB$1,'复制区-每月的广告源数据'!$1:$468,$A76,0)</f>
        <v>16</v>
      </c>
      <c r="AC76">
        <f>HLOOKUP(AC$1,'复制区-每月的广告源数据'!$1:$468,$A76,0)</f>
        <v>0</v>
      </c>
      <c r="AD76" t="str">
        <f>HLOOKUP(AD$1,'复制区-每月的广告源数据'!$1:$468,$A76,0)</f>
        <v>72.17%</v>
      </c>
      <c r="AE76">
        <f>HLOOKUP(AE$1,'复制区-每月的广告源数据'!$1:$468,$A76,0)</f>
        <v>1229.17</v>
      </c>
      <c r="AF76">
        <f>HLOOKUP(AF$1,'复制区-每月的广告源数据'!$1:$468,$A76,0)</f>
        <v>82</v>
      </c>
      <c r="AG76" t="str">
        <f>HLOOKUP(AG$1,'复制区-每月的广告源数据'!$1:$468,$A76,0)</f>
        <v>0.97%</v>
      </c>
      <c r="AH76">
        <f>HLOOKUP(AH$1,'复制区-每月的广告源数据'!$1:$468,$A76,0)</f>
        <v>0.81</v>
      </c>
      <c r="AI76">
        <f>HLOOKUP(AI$1,'复制区-每月的广告源数据'!$1:$468,$A76,0)</f>
        <v>7.85</v>
      </c>
      <c r="AJ76">
        <f>HLOOKUP(AJ$1,'复制区-每月的广告源数据'!$1:$468,$A76,0)</f>
        <v>3.05</v>
      </c>
      <c r="AK76" t="str">
        <f>HLOOKUP(AK$1,'复制区-每月的广告源数据'!$1:$468,$A76,0)</f>
        <v>32.76%</v>
      </c>
      <c r="AL76" t="str">
        <f>HLOOKUP(AL$1,'复制区-每月的广告源数据'!$1:$468,$A76,0)</f>
        <v>23.64%</v>
      </c>
      <c r="AM76" t="str">
        <f>HLOOKUP(AM$1,'复制区-每月的广告源数据'!$1:$468,$A76,0)</f>
        <v>25.60%</v>
      </c>
      <c r="AN76" t="str">
        <f>HLOOKUP(AN$1,'复制区-每月的广告源数据'!$1:$468,$A76,0)</f>
        <v>78.16%</v>
      </c>
      <c r="AO76">
        <f>HLOOKUP(AO$1,'复制区-每月的广告源数据'!$1:$468,$A76,0)</f>
        <v>4.91</v>
      </c>
      <c r="AP76">
        <f>HLOOKUP(AP$1,'复制区-每月的广告源数据'!$1:$468,$A76,0)</f>
        <v>3.51</v>
      </c>
      <c r="AQ76">
        <f>HLOOKUP(AQ$1,'复制区-每月的广告源数据'!$1:$468,$A76,0)</f>
        <v>34</v>
      </c>
      <c r="AR76">
        <f>HLOOKUP(AR$1,'复制区-每月的广告源数据'!$1:$468,$A76,0)</f>
        <v>67</v>
      </c>
      <c r="AS76">
        <f>HLOOKUP(AS$1,'复制区-每月的广告源数据'!$1:$468,$A76,0)</f>
        <v>120</v>
      </c>
      <c r="AT76">
        <f>HLOOKUP(AT$1,'复制区-每月的广告源数据'!$1:$468,$A76,0)</f>
        <v>4.9</v>
      </c>
      <c r="AU76">
        <f>HLOOKUP(AU$1,'复制区-每月的广告源数据'!$1:$468,$A76,0)</f>
        <v>4.8</v>
      </c>
      <c r="AV76">
        <f>HLOOKUP(AV$1,'复制区-每月的广告源数据'!$1:$468,$A76,0)</f>
        <v>4</v>
      </c>
      <c r="AW76">
        <f>HLOOKUP(AW$1,'复制区-每月的广告源数据'!$1:$468,$A76,0)</f>
        <v>116</v>
      </c>
      <c r="AX76">
        <f>HLOOKUP(AX$1,'复制区-每月的广告源数据'!$1:$468,$A76,0)</f>
        <v>1723.85</v>
      </c>
      <c r="AY76">
        <f>HLOOKUP(AY$1,'复制区-每月的广告源数据'!$1:$468,$A76,0)</f>
        <v>115</v>
      </c>
      <c r="AZ76" t="str">
        <f>HLOOKUP(AZ$1,'复制区-每月的广告源数据'!$1:$468,$A76,0)</f>
        <v>8.41%</v>
      </c>
      <c r="BA76" t="str">
        <f>HLOOKUP(BA$1,'复制区-每月的广告源数据'!$1:$468,$A76,0)</f>
        <v>7.53%</v>
      </c>
      <c r="BB76" t="str">
        <f>HLOOKUP(BB$1,'复制区-每月的广告源数据'!$1:$468,$A76,0)</f>
        <v>9.52%</v>
      </c>
      <c r="BC76" t="str">
        <f>HLOOKUP(BC$1,'复制区-每月的广告源数据'!$1:$468,$A76,0)</f>
        <v>100.00%</v>
      </c>
      <c r="BD76" t="str">
        <f>HLOOKUP(BD$1,'复制区-每月的广告源数据'!$1:$468,$A76,0)</f>
        <v>100.00%</v>
      </c>
      <c r="BE76" t="str">
        <f>HLOOKUP(BE$1,'复制区-每月的广告源数据'!$1:$468,$A76,0)</f>
        <v>100.00%</v>
      </c>
      <c r="BF76">
        <f>HLOOKUP(BF$1,'复制区-每月的广告源数据'!$1:$468,$A76,0)</f>
        <v>1591.85</v>
      </c>
      <c r="BG76">
        <f>HLOOKUP(BG$1,'复制区-每月的广告源数据'!$1:$468,$A76,0)</f>
        <v>0</v>
      </c>
      <c r="BH76">
        <f>HLOOKUP(BH$1,'复制区-每月的广告源数据'!$1:$468,$A76,0)</f>
        <v>0</v>
      </c>
      <c r="BI76">
        <f>HLOOKUP(BI$1,'复制区-每月的广告源数据'!$1:$468,$A76,0)</f>
        <v>0</v>
      </c>
      <c r="BJ76">
        <f>HLOOKUP(BJ$1,'复制区-每月的广告源数据'!$1:$468,$A76,0)</f>
        <v>89</v>
      </c>
      <c r="BK76">
        <f>HLOOKUP(BK$1,'复制区-每月的广告源数据'!$1:$468,$A76,0)</f>
        <v>1334.11</v>
      </c>
      <c r="BL76">
        <f>HLOOKUP(BL$1,'复制区-每月的广告源数据'!$1:$468,$A76,0)</f>
        <v>88</v>
      </c>
      <c r="BM76">
        <f>HLOOKUP(BM$1,'复制区-每月的广告源数据'!$1:$468,$A76,0)</f>
        <v>13.72</v>
      </c>
      <c r="BN76">
        <f>HLOOKUP(BN$1,'复制区-每月的广告源数据'!$1:$468,$A76,0)</f>
        <v>3.9</v>
      </c>
      <c r="BO76">
        <f>HLOOKUP(BO$1,'复制区-每月的广告源数据'!$1:$468,$A76,0)</f>
        <v>132</v>
      </c>
      <c r="BP76">
        <f>HLOOKUP(BP$1,'复制区-每月的广告源数据'!$1:$468,$A76,0)</f>
        <v>0</v>
      </c>
    </row>
    <row r="77" spans="1:68">
      <c r="A77">
        <v>77</v>
      </c>
      <c r="B77" t="str">
        <f>HLOOKUP(B$1,'复制区-每月的广告源数据'!$1:$468,$A77,0)</f>
        <v>创奇-US</v>
      </c>
      <c r="C77" t="str">
        <f>HLOOKUP(C$1,'复制区-每月的广告源数据'!$1:$468,$A77,0)</f>
        <v>B0FYFF76V2</v>
      </c>
      <c r="D77" t="str">
        <f>HLOOKUP(D$1,'复制区-每月的广告源数据'!$1:$468,$A77,0)</f>
        <v>2026-【CQ11723】-金色50岁照片横幅-创奇</v>
      </c>
      <c r="E77" t="str">
        <f>HLOOKUP(E$1,'复制区-每月的广告源数据'!$1:$468,$A77,0)</f>
        <v>CQ11723</v>
      </c>
      <c r="F77" t="str">
        <f>HLOOKUP(F$1,'复制区-每月的广告源数据'!$1:$468,$A77,0)</f>
        <v>17.99%</v>
      </c>
      <c r="G77" t="str">
        <f>HLOOKUP(G$1,'复制区-每月的广告源数据'!$1:$468,$A77,0)</f>
        <v>CQ11723</v>
      </c>
      <c r="H77">
        <f>HLOOKUP(H$1,'复制区-每月的广告源数据'!$1:$468,$A77,0)</f>
        <v>61630</v>
      </c>
      <c r="I77">
        <f>HLOOKUP(I$1,'复制区-每月的广告源数据'!$1:$468,$A77,0)</f>
        <v>528</v>
      </c>
      <c r="J77">
        <f>HLOOKUP(J$1,'复制区-每月的广告源数据'!$1:$468,$A77,0)</f>
        <v>362.32</v>
      </c>
      <c r="K77">
        <f>HLOOKUP(K$1,'复制区-每月的广告源数据'!$1:$468,$A77,0)</f>
        <v>355.08</v>
      </c>
      <c r="L77">
        <f>HLOOKUP(L$1,'复制区-每月的广告源数据'!$1:$468,$A77,0)</f>
        <v>0</v>
      </c>
      <c r="M77">
        <f>HLOOKUP(M$1,'复制区-每月的广告源数据'!$1:$468,$A77,0)</f>
        <v>7.24</v>
      </c>
      <c r="N77">
        <f>HLOOKUP(N$1,'复制区-每月的广告源数据'!$1:$468,$A77,0)</f>
        <v>0</v>
      </c>
      <c r="O77">
        <f>HLOOKUP(O$1,'复制区-每月的广告源数据'!$1:$468,$A77,0)</f>
        <v>0</v>
      </c>
      <c r="P77">
        <f>HLOOKUP(P$1,'复制区-每月的广告源数据'!$1:$468,$A77,0)</f>
        <v>0</v>
      </c>
      <c r="Q77">
        <f>HLOOKUP(Q$1,'复制区-每月的广告源数据'!$1:$468,$A77,0)</f>
        <v>0</v>
      </c>
      <c r="R77">
        <f>HLOOKUP(R$1,'复制区-每月的广告源数据'!$1:$468,$A77,0)</f>
        <v>0</v>
      </c>
      <c r="S77" t="str">
        <f>HLOOKUP(S$1,'复制区-每月的广告源数据'!$1:$468,$A77,0)</f>
        <v/>
      </c>
      <c r="T77">
        <f>HLOOKUP(T$1,'复制区-每月的广告源数据'!$1:$468,$A77,0)</f>
        <v>1187.06</v>
      </c>
      <c r="U77">
        <f>HLOOKUP(U$1,'复制区-每月的广告源数据'!$1:$468,$A77,0)</f>
        <v>1162.77</v>
      </c>
      <c r="V77">
        <f>HLOOKUP(V$1,'复制区-每月的广告源数据'!$1:$468,$A77,0)</f>
        <v>0</v>
      </c>
      <c r="W77">
        <f>HLOOKUP(W$1,'复制区-每月的广告源数据'!$1:$468,$A77,0)</f>
        <v>24.29</v>
      </c>
      <c r="X77">
        <f>HLOOKUP(X$1,'复制区-每月的广告源数据'!$1:$468,$A77,0)</f>
        <v>0</v>
      </c>
      <c r="Y77">
        <f>HLOOKUP(Y$1,'复制区-每月的广告源数据'!$1:$468,$A77,0)</f>
        <v>95</v>
      </c>
      <c r="Z77">
        <f>HLOOKUP(Z$1,'复制区-每月的广告源数据'!$1:$468,$A77,0)</f>
        <v>93</v>
      </c>
      <c r="AA77">
        <f>HLOOKUP(AA$1,'复制区-每月的广告源数据'!$1:$468,$A77,0)</f>
        <v>0</v>
      </c>
      <c r="AB77">
        <f>HLOOKUP(AB$1,'复制区-每月的广告源数据'!$1:$468,$A77,0)</f>
        <v>2</v>
      </c>
      <c r="AC77">
        <f>HLOOKUP(AC$1,'复制区-每月的广告源数据'!$1:$468,$A77,0)</f>
        <v>0</v>
      </c>
      <c r="AD77" t="str">
        <f>HLOOKUP(AD$1,'复制区-每月的广告源数据'!$1:$468,$A77,0)</f>
        <v>83.33%</v>
      </c>
      <c r="AE77">
        <f>HLOOKUP(AE$1,'复制区-每月的广告源数据'!$1:$468,$A77,0)</f>
        <v>992.41</v>
      </c>
      <c r="AF77">
        <f>HLOOKUP(AF$1,'复制区-每月的广告源数据'!$1:$468,$A77,0)</f>
        <v>79</v>
      </c>
      <c r="AG77" t="str">
        <f>HLOOKUP(AG$1,'复制区-每月的广告源数据'!$1:$468,$A77,0)</f>
        <v>0.86%</v>
      </c>
      <c r="AH77">
        <f>HLOOKUP(AH$1,'复制区-每月的广告源数据'!$1:$468,$A77,0)</f>
        <v>0.69</v>
      </c>
      <c r="AI77">
        <f>HLOOKUP(AI$1,'复制区-每月的广告源数据'!$1:$468,$A77,0)</f>
        <v>5.88</v>
      </c>
      <c r="AJ77">
        <f>HLOOKUP(AJ$1,'复制区-每月的广告源数据'!$1:$468,$A77,0)</f>
        <v>3.28</v>
      </c>
      <c r="AK77" t="str">
        <f>HLOOKUP(AK$1,'复制区-每月的广告源数据'!$1:$468,$A77,0)</f>
        <v>30.52%</v>
      </c>
      <c r="AL77" t="str">
        <f>HLOOKUP(AL$1,'复制区-每月的广告源数据'!$1:$468,$A77,0)</f>
        <v>25.09%</v>
      </c>
      <c r="AM77" t="str">
        <f>HLOOKUP(AM$1,'复制区-每月的广告源数据'!$1:$468,$A77,0)</f>
        <v>25.19%</v>
      </c>
      <c r="AN77" t="str">
        <f>HLOOKUP(AN$1,'复制区-每月的广告源数据'!$1:$468,$A77,0)</f>
        <v>82.53%</v>
      </c>
      <c r="AO77">
        <f>HLOOKUP(AO$1,'复制区-每月的广告源数据'!$1:$468,$A77,0)</f>
        <v>3.81</v>
      </c>
      <c r="AP77">
        <f>HLOOKUP(AP$1,'复制区-每月的广告源数据'!$1:$468,$A77,0)</f>
        <v>3.15</v>
      </c>
      <c r="AQ77">
        <f>HLOOKUP(AQ$1,'复制区-每月的广告源数据'!$1:$468,$A77,0)</f>
        <v>18</v>
      </c>
      <c r="AR77">
        <f>HLOOKUP(AR$1,'复制区-每月的广告源数据'!$1:$468,$A77,0)</f>
        <v>47</v>
      </c>
      <c r="AS77">
        <f>HLOOKUP(AS$1,'复制区-每月的广告源数据'!$1:$468,$A77,0)</f>
        <v>110</v>
      </c>
      <c r="AT77">
        <f>HLOOKUP(AT$1,'复制区-每月的广告源数据'!$1:$468,$A77,0)</f>
        <v>2.6</v>
      </c>
      <c r="AU77">
        <f>HLOOKUP(AU$1,'复制区-每月的广告源数据'!$1:$468,$A77,0)</f>
        <v>3.4</v>
      </c>
      <c r="AV77">
        <f>HLOOKUP(AV$1,'复制区-每月的广告源数据'!$1:$468,$A77,0)</f>
        <v>3.7</v>
      </c>
      <c r="AW77">
        <f>HLOOKUP(AW$1,'复制区-每月的广告源数据'!$1:$468,$A77,0)</f>
        <v>115</v>
      </c>
      <c r="AX77">
        <f>HLOOKUP(AX$1,'复制区-每月的广告源数据'!$1:$468,$A77,0)</f>
        <v>1444.19</v>
      </c>
      <c r="AY77">
        <f>HLOOKUP(AY$1,'复制区-每月的广告源数据'!$1:$468,$A77,0)</f>
        <v>114</v>
      </c>
      <c r="AZ77" t="str">
        <f>HLOOKUP(AZ$1,'复制区-每月的广告源数据'!$1:$468,$A77,0)</f>
        <v>10.58%</v>
      </c>
      <c r="BA77" t="str">
        <f>HLOOKUP(BA$1,'复制区-每月的广告源数据'!$1:$468,$A77,0)</f>
        <v>6.95%</v>
      </c>
      <c r="BB77" t="str">
        <f>HLOOKUP(BB$1,'复制区-每月的广告源数据'!$1:$468,$A77,0)</f>
        <v>10.68%</v>
      </c>
      <c r="BC77" t="str">
        <f>HLOOKUP(BC$1,'复制区-每月的广告源数据'!$1:$468,$A77,0)</f>
        <v>100.00%</v>
      </c>
      <c r="BD77" t="str">
        <f>HLOOKUP(BD$1,'复制区-每月的广告源数据'!$1:$468,$A77,0)</f>
        <v>100.00%</v>
      </c>
      <c r="BE77" t="str">
        <f>HLOOKUP(BE$1,'复制区-每月的广告源数据'!$1:$468,$A77,0)</f>
        <v>100.00%</v>
      </c>
      <c r="BF77">
        <f>HLOOKUP(BF$1,'复制区-每月的广告源数据'!$1:$468,$A77,0)</f>
        <v>1438.35</v>
      </c>
      <c r="BG77">
        <f>HLOOKUP(BG$1,'复制区-每月的广告源数据'!$1:$468,$A77,0)</f>
        <v>1</v>
      </c>
      <c r="BH77">
        <f>HLOOKUP(BH$1,'复制区-每月的广告源数据'!$1:$468,$A77,0)</f>
        <v>12.34</v>
      </c>
      <c r="BI77">
        <f>HLOOKUP(BI$1,'复制区-每月的广告源数据'!$1:$468,$A77,0)</f>
        <v>1</v>
      </c>
      <c r="BJ77">
        <f>HLOOKUP(BJ$1,'复制区-每月的广告源数据'!$1:$468,$A77,0)</f>
        <v>10</v>
      </c>
      <c r="BK77">
        <f>HLOOKUP(BK$1,'复制区-每月的广告源数据'!$1:$468,$A77,0)</f>
        <v>116.38</v>
      </c>
      <c r="BL77">
        <f>HLOOKUP(BL$1,'复制区-每月的广告源数据'!$1:$468,$A77,0)</f>
        <v>9</v>
      </c>
      <c r="BM77">
        <f>HLOOKUP(BM$1,'复制区-每月的广告源数据'!$1:$468,$A77,0)</f>
        <v>12.51</v>
      </c>
      <c r="BN77">
        <f>HLOOKUP(BN$1,'复制区-每月的广告源数据'!$1:$468,$A77,0)</f>
        <v>3.8</v>
      </c>
      <c r="BO77">
        <f>HLOOKUP(BO$1,'复制区-每月的广告源数据'!$1:$468,$A77,0)</f>
        <v>5.84</v>
      </c>
      <c r="BP77">
        <f>HLOOKUP(BP$1,'复制区-每月的广告源数据'!$1:$468,$A77,0)</f>
        <v>0</v>
      </c>
    </row>
    <row r="78" spans="1:68">
      <c r="A78">
        <v>78</v>
      </c>
      <c r="B78" t="str">
        <f>HLOOKUP(B$1,'复制区-每月的广告源数据'!$1:$468,$A78,0)</f>
        <v>创奇-US</v>
      </c>
      <c r="C78" t="str">
        <f>HLOOKUP(C$1,'复制区-每月的广告源数据'!$1:$468,$A78,0)</f>
        <v>B0H9Y2DYV4</v>
      </c>
      <c r="D78" t="str">
        <f>HLOOKUP(D$1,'复制区-每月的广告源数据'!$1:$468,$A78,0)</f>
        <v>【CQ11882B】-粉香槟金13岁图案纸扇套装-创奇（整体真空+外面套opp袋）</v>
      </c>
      <c r="E78" t="str">
        <f>HLOOKUP(E$1,'复制区-每月的广告源数据'!$1:$468,$A78,0)</f>
        <v>CQ11882B</v>
      </c>
      <c r="F78" t="str">
        <f>HLOOKUP(F$1,'复制区-每月的广告源数据'!$1:$468,$A78,0)</f>
        <v>19.40%</v>
      </c>
      <c r="G78" t="str">
        <f>HLOOKUP(G$1,'复制区-每月的广告源数据'!$1:$468,$A78,0)</f>
        <v>CQ11882B</v>
      </c>
      <c r="H78">
        <f>HLOOKUP(H$1,'复制区-每月的广告源数据'!$1:$468,$A78,0)</f>
        <v>65154</v>
      </c>
      <c r="I78">
        <f>HLOOKUP(I$1,'复制区-每月的广告源数据'!$1:$468,$A78,0)</f>
        <v>567</v>
      </c>
      <c r="J78">
        <f>HLOOKUP(J$1,'复制区-每月的广告源数据'!$1:$468,$A78,0)</f>
        <v>592.67</v>
      </c>
      <c r="K78">
        <f>HLOOKUP(K$1,'复制区-每月的广告源数据'!$1:$468,$A78,0)</f>
        <v>487.71</v>
      </c>
      <c r="L78">
        <f>HLOOKUP(L$1,'复制区-每月的广告源数据'!$1:$468,$A78,0)</f>
        <v>0</v>
      </c>
      <c r="M78">
        <f>HLOOKUP(M$1,'复制区-每月的广告源数据'!$1:$468,$A78,0)</f>
        <v>104.96</v>
      </c>
      <c r="N78">
        <f>HLOOKUP(N$1,'复制区-每月的广告源数据'!$1:$468,$A78,0)</f>
        <v>0</v>
      </c>
      <c r="O78">
        <f>HLOOKUP(O$1,'复制区-每月的广告源数据'!$1:$468,$A78,0)</f>
        <v>0</v>
      </c>
      <c r="P78">
        <f>HLOOKUP(P$1,'复制区-每月的广告源数据'!$1:$468,$A78,0)</f>
        <v>0</v>
      </c>
      <c r="Q78">
        <f>HLOOKUP(Q$1,'复制区-每月的广告源数据'!$1:$468,$A78,0)</f>
        <v>0</v>
      </c>
      <c r="R78">
        <f>HLOOKUP(R$1,'复制区-每月的广告源数据'!$1:$468,$A78,0)</f>
        <v>0</v>
      </c>
      <c r="S78" t="str">
        <f>HLOOKUP(S$1,'复制区-每月的广告源数据'!$1:$468,$A78,0)</f>
        <v/>
      </c>
      <c r="T78">
        <f>HLOOKUP(T$1,'复制区-每月的广告源数据'!$1:$468,$A78,0)</f>
        <v>1650.2</v>
      </c>
      <c r="U78">
        <f>HLOOKUP(U$1,'复制区-每月的广告源数据'!$1:$468,$A78,0)</f>
        <v>1350.4</v>
      </c>
      <c r="V78">
        <f>HLOOKUP(V$1,'复制区-每月的广告源数据'!$1:$468,$A78,0)</f>
        <v>0</v>
      </c>
      <c r="W78">
        <f>HLOOKUP(W$1,'复制区-每月的广告源数据'!$1:$468,$A78,0)</f>
        <v>299.8</v>
      </c>
      <c r="X78">
        <f>HLOOKUP(X$1,'复制区-每月的广告源数据'!$1:$468,$A78,0)</f>
        <v>0</v>
      </c>
      <c r="Y78">
        <f>HLOOKUP(Y$1,'复制区-每月的广告源数据'!$1:$468,$A78,0)</f>
        <v>110</v>
      </c>
      <c r="Z78">
        <f>HLOOKUP(Z$1,'复制区-每月的广告源数据'!$1:$468,$A78,0)</f>
        <v>90</v>
      </c>
      <c r="AA78">
        <f>HLOOKUP(AA$1,'复制区-每月的广告源数据'!$1:$468,$A78,0)</f>
        <v>0</v>
      </c>
      <c r="AB78">
        <f>HLOOKUP(AB$1,'复制区-每月的广告源数据'!$1:$468,$A78,0)</f>
        <v>20</v>
      </c>
      <c r="AC78">
        <f>HLOOKUP(AC$1,'复制区-每月的广告源数据'!$1:$468,$A78,0)</f>
        <v>0</v>
      </c>
      <c r="AD78" t="str">
        <f>HLOOKUP(AD$1,'复制区-每月的广告源数据'!$1:$468,$A78,0)</f>
        <v>96.49%</v>
      </c>
      <c r="AE78">
        <f>HLOOKUP(AE$1,'复制区-每月的广告源数据'!$1:$468,$A78,0)</f>
        <v>1499</v>
      </c>
      <c r="AF78">
        <f>HLOOKUP(AF$1,'复制区-每月的广告源数据'!$1:$468,$A78,0)</f>
        <v>99</v>
      </c>
      <c r="AG78" t="str">
        <f>HLOOKUP(AG$1,'复制区-每月的广告源数据'!$1:$468,$A78,0)</f>
        <v>0.87%</v>
      </c>
      <c r="AH78">
        <f>HLOOKUP(AH$1,'复制区-每月的广告源数据'!$1:$468,$A78,0)</f>
        <v>1.05</v>
      </c>
      <c r="AI78">
        <f>HLOOKUP(AI$1,'复制区-每月的广告源数据'!$1:$468,$A78,0)</f>
        <v>9.1</v>
      </c>
      <c r="AJ78">
        <f>HLOOKUP(AJ$1,'复制区-每月的广告源数据'!$1:$468,$A78,0)</f>
        <v>2.78</v>
      </c>
      <c r="AK78" t="str">
        <f>HLOOKUP(AK$1,'复制区-每月的广告源数据'!$1:$468,$A78,0)</f>
        <v>35.92%</v>
      </c>
      <c r="AL78" t="str">
        <f>HLOOKUP(AL$1,'复制区-每月的广告源数据'!$1:$468,$A78,0)</f>
        <v>34.38%</v>
      </c>
      <c r="AM78" t="str">
        <f>HLOOKUP(AM$1,'复制区-每月的广告源数据'!$1:$468,$A78,0)</f>
        <v>37.16%</v>
      </c>
      <c r="AN78" t="str">
        <f>HLOOKUP(AN$1,'复制区-每月的广告源数据'!$1:$468,$A78,0)</f>
        <v>103.47%</v>
      </c>
      <c r="AO78">
        <f>HLOOKUP(AO$1,'复制区-每月的广告源数据'!$1:$468,$A78,0)</f>
        <v>5.39</v>
      </c>
      <c r="AP78">
        <f>HLOOKUP(AP$1,'复制区-每月的广告源数据'!$1:$468,$A78,0)</f>
        <v>5.15</v>
      </c>
      <c r="AQ78">
        <f>HLOOKUP(AQ$1,'复制区-每月的广告源数据'!$1:$468,$A78,0)</f>
        <v>45</v>
      </c>
      <c r="AR78">
        <f>HLOOKUP(AR$1,'复制区-每月的广告源数据'!$1:$468,$A78,0)</f>
        <v>100</v>
      </c>
      <c r="AS78">
        <f>HLOOKUP(AS$1,'复制区-每月的广告源数据'!$1:$468,$A78,0)</f>
        <v>143</v>
      </c>
      <c r="AT78">
        <f>HLOOKUP(AT$1,'复制区-每月的广告源数据'!$1:$468,$A78,0)</f>
        <v>6.4</v>
      </c>
      <c r="AU78">
        <f>HLOOKUP(AU$1,'复制区-每月的广告源数据'!$1:$468,$A78,0)</f>
        <v>7.1</v>
      </c>
      <c r="AV78">
        <f>HLOOKUP(AV$1,'复制区-每月的广告源数据'!$1:$468,$A78,0)</f>
        <v>4.8</v>
      </c>
      <c r="AW78">
        <f>HLOOKUP(AW$1,'复制区-每月的广告源数据'!$1:$468,$A78,0)</f>
        <v>115</v>
      </c>
      <c r="AX78">
        <f>HLOOKUP(AX$1,'复制区-每月的广告源数据'!$1:$468,$A78,0)</f>
        <v>1723.85</v>
      </c>
      <c r="AY78">
        <f>HLOOKUP(AY$1,'复制区-每月的广告源数据'!$1:$468,$A78,0)</f>
        <v>114</v>
      </c>
      <c r="AZ78" t="str">
        <f>HLOOKUP(AZ$1,'复制区-每月的广告源数据'!$1:$468,$A78,0)</f>
        <v>100.00%</v>
      </c>
      <c r="BA78" t="str">
        <f>HLOOKUP(BA$1,'复制区-每月的广告源数据'!$1:$468,$A78,0)</f>
        <v>100.00%</v>
      </c>
      <c r="BB78" t="str">
        <f>HLOOKUP(BB$1,'复制区-每月的广告源数据'!$1:$468,$A78,0)</f>
        <v>100.00%</v>
      </c>
      <c r="BC78" t="str">
        <f>HLOOKUP(BC$1,'复制区-每月的广告源数据'!$1:$468,$A78,0)</f>
        <v>100.00%</v>
      </c>
      <c r="BD78" t="str">
        <f>HLOOKUP(BD$1,'复制区-每月的广告源数据'!$1:$468,$A78,0)</f>
        <v>100.00%</v>
      </c>
      <c r="BE78" t="str">
        <f>HLOOKUP(BE$1,'复制区-每月的广告源数据'!$1:$468,$A78,0)</f>
        <v>100.00%</v>
      </c>
      <c r="BF78">
        <f>HLOOKUP(BF$1,'复制区-每月的广告源数据'!$1:$468,$A78,0)</f>
        <v>1594.85</v>
      </c>
      <c r="BG78">
        <f>HLOOKUP(BG$1,'复制区-每月的广告源数据'!$1:$468,$A78,0)</f>
        <v>0</v>
      </c>
      <c r="BH78">
        <f>HLOOKUP(BH$1,'复制区-每月的广告源数据'!$1:$468,$A78,0)</f>
        <v>0</v>
      </c>
      <c r="BI78">
        <f>HLOOKUP(BI$1,'复制区-每月的广告源数据'!$1:$468,$A78,0)</f>
        <v>0</v>
      </c>
      <c r="BJ78">
        <f>HLOOKUP(BJ$1,'复制区-每月的广告源数据'!$1:$468,$A78,0)</f>
        <v>86</v>
      </c>
      <c r="BK78">
        <f>HLOOKUP(BK$1,'复制区-每月的广告源数据'!$1:$468,$A78,0)</f>
        <v>1289.14</v>
      </c>
      <c r="BL78">
        <f>HLOOKUP(BL$1,'复制区-每月的广告源数据'!$1:$468,$A78,0)</f>
        <v>85</v>
      </c>
      <c r="BM78">
        <f>HLOOKUP(BM$1,'复制区-每月的广告源数据'!$1:$468,$A78,0)</f>
        <v>13.87</v>
      </c>
      <c r="BN78">
        <f>HLOOKUP(BN$1,'复制区-每月的广告源数据'!$1:$468,$A78,0)</f>
        <v>3.8</v>
      </c>
      <c r="BO78">
        <f>HLOOKUP(BO$1,'复制区-每月的广告源数据'!$1:$468,$A78,0)</f>
        <v>129</v>
      </c>
      <c r="BP78">
        <f>HLOOKUP(BP$1,'复制区-每月的广告源数据'!$1:$468,$A78,0)</f>
        <v>0</v>
      </c>
    </row>
    <row r="79" spans="1:68">
      <c r="A79">
        <v>79</v>
      </c>
      <c r="B79" t="str">
        <f>HLOOKUP(B$1,'复制区-每月的广告源数据'!$1:$468,$A79,0)</f>
        <v>创奇-US</v>
      </c>
      <c r="C79" t="str">
        <f>HLOOKUP(C$1,'复制区-每月的广告源数据'!$1:$468,$A79,0)</f>
        <v>B0DKS75B9D</v>
      </c>
      <c r="D79" t="str">
        <f>HLOOKUP(D$1,'复制区-每月的广告源数据'!$1:$468,$A79,0)</f>
        <v>2026-【CQ11672】-金粉80岁年份灯饰门联-创奇</v>
      </c>
      <c r="E79" t="str">
        <f>HLOOKUP(E$1,'复制区-每月的广告源数据'!$1:$468,$A79,0)</f>
        <v>CQ11672</v>
      </c>
      <c r="F79" t="str">
        <f>HLOOKUP(F$1,'复制区-每月的广告源数据'!$1:$468,$A79,0)</f>
        <v>16.56%</v>
      </c>
      <c r="G79" t="str">
        <f>HLOOKUP(G$1,'复制区-每月的广告源数据'!$1:$468,$A79,0)</f>
        <v>CQ11672</v>
      </c>
      <c r="H79">
        <f>HLOOKUP(H$1,'复制区-每月的广告源数据'!$1:$468,$A79,0)</f>
        <v>46527</v>
      </c>
      <c r="I79">
        <f>HLOOKUP(I$1,'复制区-每月的广告源数据'!$1:$468,$A79,0)</f>
        <v>471</v>
      </c>
      <c r="J79">
        <f>HLOOKUP(J$1,'复制区-每月的广告源数据'!$1:$468,$A79,0)</f>
        <v>330.36</v>
      </c>
      <c r="K79">
        <f>HLOOKUP(K$1,'复制区-每月的广告源数据'!$1:$468,$A79,0)</f>
        <v>312.56</v>
      </c>
      <c r="L79">
        <f>HLOOKUP(L$1,'复制区-每月的广告源数据'!$1:$468,$A79,0)</f>
        <v>0</v>
      </c>
      <c r="M79">
        <f>HLOOKUP(M$1,'复制区-每月的广告源数据'!$1:$468,$A79,0)</f>
        <v>17.8</v>
      </c>
      <c r="N79">
        <f>HLOOKUP(N$1,'复制区-每月的广告源数据'!$1:$468,$A79,0)</f>
        <v>0</v>
      </c>
      <c r="O79">
        <f>HLOOKUP(O$1,'复制区-每月的广告源数据'!$1:$468,$A79,0)</f>
        <v>0</v>
      </c>
      <c r="P79">
        <f>HLOOKUP(P$1,'复制区-每月的广告源数据'!$1:$468,$A79,0)</f>
        <v>0</v>
      </c>
      <c r="Q79">
        <f>HLOOKUP(Q$1,'复制区-每月的广告源数据'!$1:$468,$A79,0)</f>
        <v>0</v>
      </c>
      <c r="R79">
        <f>HLOOKUP(R$1,'复制区-每月的广告源数据'!$1:$468,$A79,0)</f>
        <v>0</v>
      </c>
      <c r="S79" t="str">
        <f>HLOOKUP(S$1,'复制区-每月的广告源数据'!$1:$468,$A79,0)</f>
        <v/>
      </c>
      <c r="T79">
        <f>HLOOKUP(T$1,'复制区-每月的广告源数据'!$1:$468,$A79,0)</f>
        <v>1075.22</v>
      </c>
      <c r="U79">
        <f>HLOOKUP(U$1,'复制区-每月的广告源数据'!$1:$468,$A79,0)</f>
        <v>1061.23</v>
      </c>
      <c r="V79">
        <f>HLOOKUP(V$1,'复制区-每月的广告源数据'!$1:$468,$A79,0)</f>
        <v>0</v>
      </c>
      <c r="W79">
        <f>HLOOKUP(W$1,'复制区-每月的广告源数据'!$1:$468,$A79,0)</f>
        <v>13.99</v>
      </c>
      <c r="X79">
        <f>HLOOKUP(X$1,'复制区-每月的广告源数据'!$1:$468,$A79,0)</f>
        <v>0</v>
      </c>
      <c r="Y79">
        <f>HLOOKUP(Y$1,'复制区-每月的广告源数据'!$1:$468,$A79,0)</f>
        <v>78</v>
      </c>
      <c r="Z79">
        <f>HLOOKUP(Z$1,'复制区-每月的广告源数据'!$1:$468,$A79,0)</f>
        <v>77</v>
      </c>
      <c r="AA79">
        <f>HLOOKUP(AA$1,'复制区-每月的广告源数据'!$1:$468,$A79,0)</f>
        <v>0</v>
      </c>
      <c r="AB79">
        <f>HLOOKUP(AB$1,'复制区-每月的广告源数据'!$1:$468,$A79,0)</f>
        <v>1</v>
      </c>
      <c r="AC79">
        <f>HLOOKUP(AC$1,'复制区-每月的广告源数据'!$1:$468,$A79,0)</f>
        <v>0</v>
      </c>
      <c r="AD79" t="str">
        <f>HLOOKUP(AD$1,'复制区-每月的广告源数据'!$1:$468,$A79,0)</f>
        <v>69.64%</v>
      </c>
      <c r="AE79">
        <f>HLOOKUP(AE$1,'复制区-每月的广告源数据'!$1:$468,$A79,0)</f>
        <v>881.37</v>
      </c>
      <c r="AF79">
        <f>HLOOKUP(AF$1,'复制区-每月的广告源数据'!$1:$468,$A79,0)</f>
        <v>63</v>
      </c>
      <c r="AG79" t="str">
        <f>HLOOKUP(AG$1,'复制区-每月的广告源数据'!$1:$468,$A79,0)</f>
        <v>1.01%</v>
      </c>
      <c r="AH79">
        <f>HLOOKUP(AH$1,'复制区-每月的广告源数据'!$1:$468,$A79,0)</f>
        <v>0.7</v>
      </c>
      <c r="AI79">
        <f>HLOOKUP(AI$1,'复制区-每月的广告源数据'!$1:$468,$A79,0)</f>
        <v>7.1</v>
      </c>
      <c r="AJ79">
        <f>HLOOKUP(AJ$1,'复制区-每月的广告源数据'!$1:$468,$A79,0)</f>
        <v>3.25</v>
      </c>
      <c r="AK79" t="str">
        <f>HLOOKUP(AK$1,'复制区-每月的广告源数据'!$1:$468,$A79,0)</f>
        <v>30.72%</v>
      </c>
      <c r="AL79" t="str">
        <f>HLOOKUP(AL$1,'复制区-每月的广告源数据'!$1:$468,$A79,0)</f>
        <v>20.92%</v>
      </c>
      <c r="AM79" t="str">
        <f>HLOOKUP(AM$1,'复制区-每月的广告源数据'!$1:$468,$A79,0)</f>
        <v>21.04%</v>
      </c>
      <c r="AN79" t="str">
        <f>HLOOKUP(AN$1,'复制区-每月的广告源数据'!$1:$468,$A79,0)</f>
        <v>68.47%</v>
      </c>
      <c r="AO79">
        <f>HLOOKUP(AO$1,'复制区-每月的广告源数据'!$1:$468,$A79,0)</f>
        <v>4.24</v>
      </c>
      <c r="AP79">
        <f>HLOOKUP(AP$1,'复制区-每月的广告源数据'!$1:$468,$A79,0)</f>
        <v>2.92</v>
      </c>
      <c r="AQ79">
        <f>HLOOKUP(AQ$1,'复制区-每月的广告源数据'!$1:$468,$A79,0)</f>
        <v>29</v>
      </c>
      <c r="AR79">
        <f>HLOOKUP(AR$1,'复制区-每月的广告源数据'!$1:$468,$A79,0)</f>
        <v>54</v>
      </c>
      <c r="AS79">
        <f>HLOOKUP(AS$1,'复制区-每月的广告源数据'!$1:$468,$A79,0)</f>
        <v>108</v>
      </c>
      <c r="AT79">
        <f>HLOOKUP(AT$1,'复制区-每月的广告源数据'!$1:$468,$A79,0)</f>
        <v>4.1</v>
      </c>
      <c r="AU79">
        <f>HLOOKUP(AU$1,'复制区-每月的广告源数据'!$1:$468,$A79,0)</f>
        <v>3.9</v>
      </c>
      <c r="AV79">
        <f>HLOOKUP(AV$1,'复制区-每月的广告源数据'!$1:$468,$A79,0)</f>
        <v>3.6</v>
      </c>
      <c r="AW79">
        <f>HLOOKUP(AW$1,'复制区-每月的广告源数据'!$1:$468,$A79,0)</f>
        <v>113</v>
      </c>
      <c r="AX79">
        <f>HLOOKUP(AX$1,'复制区-每月的广告源数据'!$1:$468,$A79,0)</f>
        <v>1579.47</v>
      </c>
      <c r="AY79">
        <f>HLOOKUP(AY$1,'复制区-每月的广告源数据'!$1:$468,$A79,0)</f>
        <v>112</v>
      </c>
      <c r="AZ79" t="str">
        <f>HLOOKUP(AZ$1,'复制区-每月的广告源数据'!$1:$468,$A79,0)</f>
        <v>9.71%</v>
      </c>
      <c r="BA79" t="str">
        <f>HLOOKUP(BA$1,'复制区-每月的广告源数据'!$1:$468,$A79,0)</f>
        <v>9.66%</v>
      </c>
      <c r="BB79" t="str">
        <f>HLOOKUP(BB$1,'复制区-每月的广告源数据'!$1:$468,$A79,0)</f>
        <v>8.74%</v>
      </c>
      <c r="BC79" t="str">
        <f>HLOOKUP(BC$1,'复制区-每月的广告源数据'!$1:$468,$A79,0)</f>
        <v>100.00%</v>
      </c>
      <c r="BD79" t="str">
        <f>HLOOKUP(BD$1,'复制区-每月的广告源数据'!$1:$468,$A79,0)</f>
        <v>100.00%</v>
      </c>
      <c r="BE79" t="str">
        <f>HLOOKUP(BE$1,'复制区-每月的广告源数据'!$1:$468,$A79,0)</f>
        <v>100.00%</v>
      </c>
      <c r="BF79">
        <f>HLOOKUP(BF$1,'复制区-每月的广告源数据'!$1:$468,$A79,0)</f>
        <v>1570.41</v>
      </c>
      <c r="BG79">
        <f>HLOOKUP(BG$1,'复制区-每月的广告源数据'!$1:$468,$A79,0)</f>
        <v>2</v>
      </c>
      <c r="BH79">
        <f>HLOOKUP(BH$1,'复制区-每月的广告源数据'!$1:$468,$A79,0)</f>
        <v>26.58</v>
      </c>
      <c r="BI79">
        <f>HLOOKUP(BI$1,'复制区-每月的广告源数据'!$1:$468,$A79,0)</f>
        <v>2</v>
      </c>
      <c r="BJ79">
        <f>HLOOKUP(BJ$1,'复制区-每月的广告源数据'!$1:$468,$A79,0)</f>
        <v>13</v>
      </c>
      <c r="BK79">
        <f>HLOOKUP(BK$1,'复制区-每月的广告源数据'!$1:$468,$A79,0)</f>
        <v>181.17</v>
      </c>
      <c r="BL79">
        <f>HLOOKUP(BL$1,'复制区-每月的广告源数据'!$1:$468,$A79,0)</f>
        <v>12</v>
      </c>
      <c r="BM79">
        <f>HLOOKUP(BM$1,'复制区-每月的广告源数据'!$1:$468,$A79,0)</f>
        <v>13.9</v>
      </c>
      <c r="BN79">
        <f>HLOOKUP(BN$1,'复制区-每月的广告源数据'!$1:$468,$A79,0)</f>
        <v>3.8</v>
      </c>
      <c r="BO79">
        <f>HLOOKUP(BO$1,'复制区-每月的广告源数据'!$1:$468,$A79,0)</f>
        <v>9.06</v>
      </c>
      <c r="BP79">
        <f>HLOOKUP(BP$1,'复制区-每月的广告源数据'!$1:$468,$A79,0)</f>
        <v>0</v>
      </c>
    </row>
    <row r="80" spans="1:68">
      <c r="A80">
        <v>80</v>
      </c>
      <c r="B80" t="str">
        <f>HLOOKUP(B$1,'复制区-每月的广告源数据'!$1:$468,$A80,0)</f>
        <v>创奇-US</v>
      </c>
      <c r="C80" t="str">
        <f>HLOOKUP(C$1,'复制区-每月的广告源数据'!$1:$468,$A80,0)</f>
        <v>B0GJ4ZV2QL</v>
      </c>
      <c r="D80" t="str">
        <f>HLOOKUP(D$1,'复制区-每月的广告源数据'!$1:$468,$A80,0)</f>
        <v>2026-【CQ11785】-ET-黑色10岁照片横幅-创奇</v>
      </c>
      <c r="E80" t="str">
        <f>HLOOKUP(E$1,'复制区-每月的广告源数据'!$1:$468,$A80,0)</f>
        <v>CQ11785</v>
      </c>
      <c r="F80" t="str">
        <f>HLOOKUP(F$1,'复制区-每月的广告源数据'!$1:$468,$A80,0)</f>
        <v>13.48%</v>
      </c>
      <c r="G80" t="str">
        <f>HLOOKUP(G$1,'复制区-每月的广告源数据'!$1:$468,$A80,0)</f>
        <v>CQ11785</v>
      </c>
      <c r="H80">
        <f>HLOOKUP(H$1,'复制区-每月的广告源数据'!$1:$468,$A80,0)</f>
        <v>76555</v>
      </c>
      <c r="I80">
        <f>HLOOKUP(I$1,'复制区-每月的广告源数据'!$1:$468,$A80,0)</f>
        <v>660</v>
      </c>
      <c r="J80">
        <f>HLOOKUP(J$1,'复制区-每月的广告源数据'!$1:$468,$A80,0)</f>
        <v>425.22</v>
      </c>
      <c r="K80">
        <f>HLOOKUP(K$1,'复制区-每月的广告源数据'!$1:$468,$A80,0)</f>
        <v>391.34</v>
      </c>
      <c r="L80">
        <f>HLOOKUP(L$1,'复制区-每月的广告源数据'!$1:$468,$A80,0)</f>
        <v>0</v>
      </c>
      <c r="M80">
        <f>HLOOKUP(M$1,'复制区-每月的广告源数据'!$1:$468,$A80,0)</f>
        <v>33.88</v>
      </c>
      <c r="N80">
        <f>HLOOKUP(N$1,'复制区-每月的广告源数据'!$1:$468,$A80,0)</f>
        <v>0</v>
      </c>
      <c r="O80">
        <f>HLOOKUP(O$1,'复制区-每月的广告源数据'!$1:$468,$A80,0)</f>
        <v>0</v>
      </c>
      <c r="P80">
        <f>HLOOKUP(P$1,'复制区-每月的广告源数据'!$1:$468,$A80,0)</f>
        <v>0</v>
      </c>
      <c r="Q80">
        <f>HLOOKUP(Q$1,'复制区-每月的广告源数据'!$1:$468,$A80,0)</f>
        <v>0</v>
      </c>
      <c r="R80">
        <f>HLOOKUP(R$1,'复制区-每月的广告源数据'!$1:$468,$A80,0)</f>
        <v>0</v>
      </c>
      <c r="S80" t="str">
        <f>HLOOKUP(S$1,'复制区-每月的广告源数据'!$1:$468,$A80,0)</f>
        <v/>
      </c>
      <c r="T80">
        <f>HLOOKUP(T$1,'复制区-每月的广告源数据'!$1:$468,$A80,0)</f>
        <v>1190.43</v>
      </c>
      <c r="U80">
        <f>HLOOKUP(U$1,'复制区-每月的广告源数据'!$1:$468,$A80,0)</f>
        <v>1034.55</v>
      </c>
      <c r="V80">
        <f>HLOOKUP(V$1,'复制区-每月的广告源数据'!$1:$468,$A80,0)</f>
        <v>0</v>
      </c>
      <c r="W80">
        <f>HLOOKUP(W$1,'复制区-每月的广告源数据'!$1:$468,$A80,0)</f>
        <v>155.88</v>
      </c>
      <c r="X80">
        <f>HLOOKUP(X$1,'复制区-每月的广告源数据'!$1:$468,$A80,0)</f>
        <v>0</v>
      </c>
      <c r="Y80">
        <f>HLOOKUP(Y$1,'复制区-每月的广告源数据'!$1:$468,$A80,0)</f>
        <v>89</v>
      </c>
      <c r="Z80">
        <f>HLOOKUP(Z$1,'复制区-每月的广告源数据'!$1:$468,$A80,0)</f>
        <v>78</v>
      </c>
      <c r="AA80">
        <f>HLOOKUP(AA$1,'复制区-每月的广告源数据'!$1:$468,$A80,0)</f>
        <v>0</v>
      </c>
      <c r="AB80">
        <f>HLOOKUP(AB$1,'复制区-每月的广告源数据'!$1:$468,$A80,0)</f>
        <v>11</v>
      </c>
      <c r="AC80">
        <f>HLOOKUP(AC$1,'复制区-每月的广告源数据'!$1:$468,$A80,0)</f>
        <v>0</v>
      </c>
      <c r="AD80" t="str">
        <f>HLOOKUP(AD$1,'复制区-每月的广告源数据'!$1:$468,$A80,0)</f>
        <v>79.46%</v>
      </c>
      <c r="AE80">
        <f>HLOOKUP(AE$1,'复制区-每月的广告源数据'!$1:$468,$A80,0)</f>
        <v>980.1</v>
      </c>
      <c r="AF80">
        <f>HLOOKUP(AF$1,'复制区-每月的广告源数据'!$1:$468,$A80,0)</f>
        <v>76</v>
      </c>
      <c r="AG80" t="str">
        <f>HLOOKUP(AG$1,'复制区-每月的广告源数据'!$1:$468,$A80,0)</f>
        <v>0.86%</v>
      </c>
      <c r="AH80">
        <f>HLOOKUP(AH$1,'复制区-每月的广告源数据'!$1:$468,$A80,0)</f>
        <v>0.64</v>
      </c>
      <c r="AI80">
        <f>HLOOKUP(AI$1,'复制区-每月的广告源数据'!$1:$468,$A80,0)</f>
        <v>5.55</v>
      </c>
      <c r="AJ80">
        <f>HLOOKUP(AJ$1,'复制区-每月的广告源数据'!$1:$468,$A80,0)</f>
        <v>2.8</v>
      </c>
      <c r="AK80" t="str">
        <f>HLOOKUP(AK$1,'复制区-每月的广告源数据'!$1:$468,$A80,0)</f>
        <v>35.72%</v>
      </c>
      <c r="AL80" t="str">
        <f>HLOOKUP(AL$1,'复制区-每月的广告源数据'!$1:$468,$A80,0)</f>
        <v>28.98%</v>
      </c>
      <c r="AM80" t="str">
        <f>HLOOKUP(AM$1,'复制区-每月的广告源数据'!$1:$468,$A80,0)</f>
        <v>29.06%</v>
      </c>
      <c r="AN80" t="str">
        <f>HLOOKUP(AN$1,'复制区-每月的广告源数据'!$1:$468,$A80,0)</f>
        <v>81.35%</v>
      </c>
      <c r="AO80">
        <f>HLOOKUP(AO$1,'复制区-每月的广告源数据'!$1:$468,$A80,0)</f>
        <v>4.78</v>
      </c>
      <c r="AP80">
        <f>HLOOKUP(AP$1,'复制区-每月的广告源数据'!$1:$468,$A80,0)</f>
        <v>3.76</v>
      </c>
      <c r="AQ80">
        <f>HLOOKUP(AQ$1,'复制区-每月的广告源数据'!$1:$468,$A80,0)</f>
        <v>32</v>
      </c>
      <c r="AR80">
        <f>HLOOKUP(AR$1,'复制区-每月的广告源数据'!$1:$468,$A80,0)</f>
        <v>55</v>
      </c>
      <c r="AS80">
        <f>HLOOKUP(AS$1,'复制区-每月的广告源数据'!$1:$468,$A80,0)</f>
        <v>117</v>
      </c>
      <c r="AT80">
        <f>HLOOKUP(AT$1,'复制区-每月的广告源数据'!$1:$468,$A80,0)</f>
        <v>4.6</v>
      </c>
      <c r="AU80">
        <f>HLOOKUP(AU$1,'复制区-每月的广告源数据'!$1:$468,$A80,0)</f>
        <v>3.9</v>
      </c>
      <c r="AV80">
        <f>HLOOKUP(AV$1,'复制区-每月的广告源数据'!$1:$468,$A80,0)</f>
        <v>3.9</v>
      </c>
      <c r="AW80">
        <f>HLOOKUP(AW$1,'复制区-每月的广告源数据'!$1:$468,$A80,0)</f>
        <v>113</v>
      </c>
      <c r="AX80">
        <f>HLOOKUP(AX$1,'复制区-每月的广告源数据'!$1:$468,$A80,0)</f>
        <v>1467.22</v>
      </c>
      <c r="AY80">
        <f>HLOOKUP(AY$1,'复制区-每月的广告源数据'!$1:$468,$A80,0)</f>
        <v>112</v>
      </c>
      <c r="AZ80" t="str">
        <f>HLOOKUP(AZ$1,'复制区-每月的广告源数据'!$1:$468,$A80,0)</f>
        <v>0.00%</v>
      </c>
      <c r="BA80" t="str">
        <f>HLOOKUP(BA$1,'复制区-每月的广告源数据'!$1:$468,$A80,0)</f>
        <v>0.00%</v>
      </c>
      <c r="BB80" t="str">
        <f>HLOOKUP(BB$1,'复制区-每月的广告源数据'!$1:$468,$A80,0)</f>
        <v>0.90%</v>
      </c>
      <c r="BC80" t="str">
        <f>HLOOKUP(BC$1,'复制区-每月的广告源数据'!$1:$468,$A80,0)</f>
        <v>100.00%</v>
      </c>
      <c r="BD80" t="str">
        <f>HLOOKUP(BD$1,'复制区-每月的广告源数据'!$1:$468,$A80,0)</f>
        <v>100.00%</v>
      </c>
      <c r="BE80" t="str">
        <f>HLOOKUP(BE$1,'复制区-每月的广告源数据'!$1:$468,$A80,0)</f>
        <v>100.00%</v>
      </c>
      <c r="BF80">
        <f>HLOOKUP(BF$1,'复制区-每月的广告源数据'!$1:$468,$A80,0)</f>
        <v>1463.31</v>
      </c>
      <c r="BG80">
        <f>HLOOKUP(BG$1,'复制区-每月的广告源数据'!$1:$468,$A80,0)</f>
        <v>1</v>
      </c>
      <c r="BH80">
        <f>HLOOKUP(BH$1,'复制区-每月的广告源数据'!$1:$468,$A80,0)</f>
        <v>12.34</v>
      </c>
      <c r="BI80">
        <f>HLOOKUP(BI$1,'复制区-每月的广告源数据'!$1:$468,$A80,0)</f>
        <v>1</v>
      </c>
      <c r="BJ80">
        <f>HLOOKUP(BJ$1,'复制区-每月的广告源数据'!$1:$468,$A80,0)</f>
        <v>6</v>
      </c>
      <c r="BK80">
        <f>HLOOKUP(BK$1,'复制区-每月的广告源数据'!$1:$468,$A80,0)</f>
        <v>77.94</v>
      </c>
      <c r="BL80">
        <f>HLOOKUP(BL$1,'复制区-每月的广告源数据'!$1:$468,$A80,0)</f>
        <v>5</v>
      </c>
      <c r="BM80">
        <f>HLOOKUP(BM$1,'复制区-每月的广告源数据'!$1:$468,$A80,0)</f>
        <v>12.95</v>
      </c>
      <c r="BN80">
        <f>HLOOKUP(BN$1,'复制区-每月的广告源数据'!$1:$468,$A80,0)</f>
        <v>3.8</v>
      </c>
      <c r="BO80">
        <f>HLOOKUP(BO$1,'复制区-每月的广告源数据'!$1:$468,$A80,0)</f>
        <v>3.91</v>
      </c>
      <c r="BP80">
        <f>HLOOKUP(BP$1,'复制区-每月的广告源数据'!$1:$468,$A80,0)</f>
        <v>0</v>
      </c>
    </row>
    <row r="81" spans="1:68">
      <c r="A81">
        <v>81</v>
      </c>
      <c r="B81" t="str">
        <f>HLOOKUP(B$1,'复制区-每月的广告源数据'!$1:$468,$A81,0)</f>
        <v>创奇-US</v>
      </c>
      <c r="C81" t="str">
        <f>HLOOKUP(C$1,'复制区-每月的广告源数据'!$1:$468,$A81,0)</f>
        <v>B0GJ4ZYY1T</v>
      </c>
      <c r="D81" t="str">
        <f>HLOOKUP(D$1,'复制区-每月的广告源数据'!$1:$468,$A81,0)</f>
        <v>2026-【CQ11781】-金粉80岁照片横幅-创奇</v>
      </c>
      <c r="E81" t="str">
        <f>HLOOKUP(E$1,'复制区-每月的广告源数据'!$1:$468,$A81,0)</f>
        <v>CQ11781</v>
      </c>
      <c r="F81" t="str">
        <f>HLOOKUP(F$1,'复制区-每月的广告源数据'!$1:$468,$A81,0)</f>
        <v>16.84%</v>
      </c>
      <c r="G81" t="str">
        <f>HLOOKUP(G$1,'复制区-每月的广告源数据'!$1:$468,$A81,0)</f>
        <v>CQ11781</v>
      </c>
      <c r="H81">
        <f>HLOOKUP(H$1,'复制区-每月的广告源数据'!$1:$468,$A81,0)</f>
        <v>60562</v>
      </c>
      <c r="I81">
        <f>HLOOKUP(I$1,'复制区-每月的广告源数据'!$1:$468,$A81,0)</f>
        <v>564</v>
      </c>
      <c r="J81">
        <f>HLOOKUP(J$1,'复制区-每月的广告源数据'!$1:$468,$A81,0)</f>
        <v>435.85</v>
      </c>
      <c r="K81">
        <f>HLOOKUP(K$1,'复制区-每月的广告源数据'!$1:$468,$A81,0)</f>
        <v>417.58</v>
      </c>
      <c r="L81">
        <f>HLOOKUP(L$1,'复制区-每月的广告源数据'!$1:$468,$A81,0)</f>
        <v>0</v>
      </c>
      <c r="M81">
        <f>HLOOKUP(M$1,'复制区-每月的广告源数据'!$1:$468,$A81,0)</f>
        <v>18.27</v>
      </c>
      <c r="N81">
        <f>HLOOKUP(N$1,'复制区-每月的广告源数据'!$1:$468,$A81,0)</f>
        <v>0</v>
      </c>
      <c r="O81">
        <f>HLOOKUP(O$1,'复制区-每月的广告源数据'!$1:$468,$A81,0)</f>
        <v>0</v>
      </c>
      <c r="P81">
        <f>HLOOKUP(P$1,'复制区-每月的广告源数据'!$1:$468,$A81,0)</f>
        <v>0</v>
      </c>
      <c r="Q81">
        <f>HLOOKUP(Q$1,'复制区-每月的广告源数据'!$1:$468,$A81,0)</f>
        <v>0</v>
      </c>
      <c r="R81">
        <f>HLOOKUP(R$1,'复制区-每月的广告源数据'!$1:$468,$A81,0)</f>
        <v>0</v>
      </c>
      <c r="S81" t="str">
        <f>HLOOKUP(S$1,'复制区-每月的广告源数据'!$1:$468,$A81,0)</f>
        <v/>
      </c>
      <c r="T81">
        <f>HLOOKUP(T$1,'复制区-每月的广告源数据'!$1:$468,$A81,0)</f>
        <v>1241.75</v>
      </c>
      <c r="U81">
        <f>HLOOKUP(U$1,'复制区-每月的广告源数据'!$1:$468,$A81,0)</f>
        <v>1177.45</v>
      </c>
      <c r="V81">
        <f>HLOOKUP(V$1,'复制区-每月的广告源数据'!$1:$468,$A81,0)</f>
        <v>0</v>
      </c>
      <c r="W81">
        <f>HLOOKUP(W$1,'复制区-每月的广告源数据'!$1:$468,$A81,0)</f>
        <v>64.3</v>
      </c>
      <c r="X81">
        <f>HLOOKUP(X$1,'复制区-每月的广告源数据'!$1:$468,$A81,0)</f>
        <v>0</v>
      </c>
      <c r="Y81">
        <f>HLOOKUP(Y$1,'复制区-每月的广告源数据'!$1:$468,$A81,0)</f>
        <v>95</v>
      </c>
      <c r="Z81">
        <f>HLOOKUP(Z$1,'复制区-每月的广告源数据'!$1:$468,$A81,0)</f>
        <v>90</v>
      </c>
      <c r="AA81">
        <f>HLOOKUP(AA$1,'复制区-每月的广告源数据'!$1:$468,$A81,0)</f>
        <v>0</v>
      </c>
      <c r="AB81">
        <f>HLOOKUP(AB$1,'复制区-每月的广告源数据'!$1:$468,$A81,0)</f>
        <v>5</v>
      </c>
      <c r="AC81">
        <f>HLOOKUP(AC$1,'复制区-每月的广告源数据'!$1:$468,$A81,0)</f>
        <v>0</v>
      </c>
      <c r="AD81" t="str">
        <f>HLOOKUP(AD$1,'复制区-每月的广告源数据'!$1:$468,$A81,0)</f>
        <v>85.59%</v>
      </c>
      <c r="AE81">
        <f>HLOOKUP(AE$1,'复制区-每月的广告源数据'!$1:$468,$A81,0)</f>
        <v>1010.62</v>
      </c>
      <c r="AF81">
        <f>HLOOKUP(AF$1,'复制区-每月的广告源数据'!$1:$468,$A81,0)</f>
        <v>78</v>
      </c>
      <c r="AG81" t="str">
        <f>HLOOKUP(AG$1,'复制区-每月的广告源数据'!$1:$468,$A81,0)</f>
        <v>0.93%</v>
      </c>
      <c r="AH81">
        <f>HLOOKUP(AH$1,'复制区-每月的广告源数据'!$1:$468,$A81,0)</f>
        <v>0.77</v>
      </c>
      <c r="AI81">
        <f>HLOOKUP(AI$1,'复制区-每月的广告源数据'!$1:$468,$A81,0)</f>
        <v>7.2</v>
      </c>
      <c r="AJ81">
        <f>HLOOKUP(AJ$1,'复制区-每月的广告源数据'!$1:$468,$A81,0)</f>
        <v>2.85</v>
      </c>
      <c r="AK81" t="str">
        <f>HLOOKUP(AK$1,'复制区-每月的广告源数据'!$1:$468,$A81,0)</f>
        <v>35.10%</v>
      </c>
      <c r="AL81" t="str">
        <f>HLOOKUP(AL$1,'复制区-每月的广告源数据'!$1:$468,$A81,0)</f>
        <v>30.01%</v>
      </c>
      <c r="AM81" t="str">
        <f>HLOOKUP(AM$1,'复制区-每月的广告源数据'!$1:$468,$A81,0)</f>
        <v>30.13%</v>
      </c>
      <c r="AN81" t="str">
        <f>HLOOKUP(AN$1,'复制区-每月的广告源数据'!$1:$468,$A81,0)</f>
        <v>85.85%</v>
      </c>
      <c r="AO81">
        <f>HLOOKUP(AO$1,'复制区-每月的广告源数据'!$1:$468,$A81,0)</f>
        <v>4.59</v>
      </c>
      <c r="AP81">
        <f>HLOOKUP(AP$1,'复制区-每月的广告源数据'!$1:$468,$A81,0)</f>
        <v>3.89</v>
      </c>
      <c r="AQ81">
        <f>HLOOKUP(AQ$1,'复制区-每月的广告源数据'!$1:$468,$A81,0)</f>
        <v>46</v>
      </c>
      <c r="AR81">
        <f>HLOOKUP(AR$1,'复制区-每月的广告源数据'!$1:$468,$A81,0)</f>
        <v>69</v>
      </c>
      <c r="AS81">
        <f>HLOOKUP(AS$1,'复制区-每月的广告源数据'!$1:$468,$A81,0)</f>
        <v>128</v>
      </c>
      <c r="AT81">
        <f>HLOOKUP(AT$1,'复制区-每月的广告源数据'!$1:$468,$A81,0)</f>
        <v>6.6</v>
      </c>
      <c r="AU81">
        <f>HLOOKUP(AU$1,'复制区-每月的广告源数据'!$1:$468,$A81,0)</f>
        <v>4.9</v>
      </c>
      <c r="AV81">
        <f>HLOOKUP(AV$1,'复制区-每月的广告源数据'!$1:$468,$A81,0)</f>
        <v>4.3</v>
      </c>
      <c r="AW81">
        <f>HLOOKUP(AW$1,'复制区-每月的广告源数据'!$1:$468,$A81,0)</f>
        <v>112</v>
      </c>
      <c r="AX81">
        <f>HLOOKUP(AX$1,'复制区-每月的广告源数据'!$1:$468,$A81,0)</f>
        <v>1452.28</v>
      </c>
      <c r="AY81">
        <f>HLOOKUP(AY$1,'复制区-每月的广告源数据'!$1:$468,$A81,0)</f>
        <v>111</v>
      </c>
      <c r="AZ81" t="str">
        <f>HLOOKUP(AZ$1,'复制区-每月的广告源数据'!$1:$468,$A81,0)</f>
        <v>9.80%</v>
      </c>
      <c r="BA81" t="str">
        <f>HLOOKUP(BA$1,'复制区-每月的广告源数据'!$1:$468,$A81,0)</f>
        <v>9.66%</v>
      </c>
      <c r="BB81" t="str">
        <f>HLOOKUP(BB$1,'复制区-每月的广告源数据'!$1:$468,$A81,0)</f>
        <v>8.82%</v>
      </c>
      <c r="BC81" t="str">
        <f>HLOOKUP(BC$1,'复制区-每月的广告源数据'!$1:$468,$A81,0)</f>
        <v>100.00%</v>
      </c>
      <c r="BD81" t="str">
        <f>HLOOKUP(BD$1,'复制区-每月的广告源数据'!$1:$468,$A81,0)</f>
        <v>100.00%</v>
      </c>
      <c r="BE81" t="str">
        <f>HLOOKUP(BE$1,'复制区-每月的广告源数据'!$1:$468,$A81,0)</f>
        <v>100.00%</v>
      </c>
      <c r="BF81">
        <f>HLOOKUP(BF$1,'复制区-每月的广告源数据'!$1:$468,$A81,0)</f>
        <v>1446.46</v>
      </c>
      <c r="BG81">
        <f>HLOOKUP(BG$1,'复制区-每月的广告源数据'!$1:$468,$A81,0)</f>
        <v>4</v>
      </c>
      <c r="BH81">
        <f>HLOOKUP(BH$1,'复制区-每月的广告源数据'!$1:$468,$A81,0)</f>
        <v>49.36</v>
      </c>
      <c r="BI81">
        <f>HLOOKUP(BI$1,'复制区-每月的广告源数据'!$1:$468,$A81,0)</f>
        <v>4</v>
      </c>
      <c r="BJ81">
        <f>HLOOKUP(BJ$1,'复制区-每月的广告源数据'!$1:$468,$A81,0)</f>
        <v>9</v>
      </c>
      <c r="BK81">
        <f>HLOOKUP(BK$1,'复制区-每月的广告源数据'!$1:$468,$A81,0)</f>
        <v>116.26</v>
      </c>
      <c r="BL81">
        <f>HLOOKUP(BL$1,'复制区-每月的广告源数据'!$1:$468,$A81,0)</f>
        <v>8</v>
      </c>
      <c r="BM81">
        <f>HLOOKUP(BM$1,'复制区-每月的广告源数据'!$1:$468,$A81,0)</f>
        <v>12.91</v>
      </c>
      <c r="BN81">
        <f>HLOOKUP(BN$1,'复制区-每月的广告源数据'!$1:$468,$A81,0)</f>
        <v>3.7</v>
      </c>
      <c r="BO81">
        <f>HLOOKUP(BO$1,'复制区-每月的广告源数据'!$1:$468,$A81,0)</f>
        <v>5.82</v>
      </c>
      <c r="BP81">
        <f>HLOOKUP(BP$1,'复制区-每月的广告源数据'!$1:$468,$A81,0)</f>
        <v>0</v>
      </c>
    </row>
    <row r="82" spans="1:68">
      <c r="A82">
        <v>82</v>
      </c>
      <c r="B82" t="str">
        <f>HLOOKUP(B$1,'复制区-每月的广告源数据'!$1:$468,$A82,0)</f>
        <v>创奇-US</v>
      </c>
      <c r="C82" t="str">
        <f>HLOOKUP(C$1,'复制区-每月的广告源数据'!$1:$468,$A82,0)</f>
        <v>B0GJ5GQB8D</v>
      </c>
      <c r="D82" t="str">
        <f>HLOOKUP(D$1,'复制区-每月的广告源数据'!$1:$468,$A82,0)</f>
        <v>2026-【CQ11784】-黑色15岁照片横幅-创奇</v>
      </c>
      <c r="E82" t="str">
        <f>HLOOKUP(E$1,'复制区-每月的广告源数据'!$1:$468,$A82,0)</f>
        <v>CQ11784</v>
      </c>
      <c r="F82" t="str">
        <f>HLOOKUP(F$1,'复制区-每月的广告源数据'!$1:$468,$A82,0)</f>
        <v>13.86%</v>
      </c>
      <c r="G82" t="str">
        <f>HLOOKUP(G$1,'复制区-每月的广告源数据'!$1:$468,$A82,0)</f>
        <v>CQ11784</v>
      </c>
      <c r="H82">
        <f>HLOOKUP(H$1,'复制区-每月的广告源数据'!$1:$468,$A82,0)</f>
        <v>96147</v>
      </c>
      <c r="I82">
        <f>HLOOKUP(I$1,'复制区-每月的广告源数据'!$1:$468,$A82,0)</f>
        <v>599</v>
      </c>
      <c r="J82">
        <f>HLOOKUP(J$1,'复制区-每月的广告源数据'!$1:$468,$A82,0)</f>
        <v>418.06</v>
      </c>
      <c r="K82">
        <f>HLOOKUP(K$1,'复制区-每月的广告源数据'!$1:$468,$A82,0)</f>
        <v>409.88</v>
      </c>
      <c r="L82">
        <f>HLOOKUP(L$1,'复制区-每月的广告源数据'!$1:$468,$A82,0)</f>
        <v>0</v>
      </c>
      <c r="M82">
        <f>HLOOKUP(M$1,'复制区-每月的广告源数据'!$1:$468,$A82,0)</f>
        <v>8.18</v>
      </c>
      <c r="N82">
        <f>HLOOKUP(N$1,'复制区-每月的广告源数据'!$1:$468,$A82,0)</f>
        <v>0</v>
      </c>
      <c r="O82">
        <f>HLOOKUP(O$1,'复制区-每月的广告源数据'!$1:$468,$A82,0)</f>
        <v>0</v>
      </c>
      <c r="P82">
        <f>HLOOKUP(P$1,'复制区-每月的广告源数据'!$1:$468,$A82,0)</f>
        <v>0</v>
      </c>
      <c r="Q82">
        <f>HLOOKUP(Q$1,'复制区-每月的广告源数据'!$1:$468,$A82,0)</f>
        <v>0</v>
      </c>
      <c r="R82">
        <f>HLOOKUP(R$1,'复制区-每月的广告源数据'!$1:$468,$A82,0)</f>
        <v>0</v>
      </c>
      <c r="S82" t="str">
        <f>HLOOKUP(S$1,'复制区-每月的广告源数据'!$1:$468,$A82,0)</f>
        <v/>
      </c>
      <c r="T82">
        <f>HLOOKUP(T$1,'复制区-每月的广告源数据'!$1:$468,$A82,0)</f>
        <v>1088.82</v>
      </c>
      <c r="U82">
        <f>HLOOKUP(U$1,'复制区-每月的广告源数据'!$1:$468,$A82,0)</f>
        <v>1062.84</v>
      </c>
      <c r="V82">
        <f>HLOOKUP(V$1,'复制区-每月的广告源数据'!$1:$468,$A82,0)</f>
        <v>0</v>
      </c>
      <c r="W82">
        <f>HLOOKUP(W$1,'复制区-每月的广告源数据'!$1:$468,$A82,0)</f>
        <v>25.98</v>
      </c>
      <c r="X82">
        <f>HLOOKUP(X$1,'复制区-每月的广告源数据'!$1:$468,$A82,0)</f>
        <v>0</v>
      </c>
      <c r="Y82">
        <f>HLOOKUP(Y$1,'复制区-每月的广告源数据'!$1:$468,$A82,0)</f>
        <v>83</v>
      </c>
      <c r="Z82">
        <f>HLOOKUP(Z$1,'复制区-每月的广告源数据'!$1:$468,$A82,0)</f>
        <v>81</v>
      </c>
      <c r="AA82">
        <f>HLOOKUP(AA$1,'复制区-每月的广告源数据'!$1:$468,$A82,0)</f>
        <v>0</v>
      </c>
      <c r="AB82">
        <f>HLOOKUP(AB$1,'复制区-每月的广告源数据'!$1:$468,$A82,0)</f>
        <v>2</v>
      </c>
      <c r="AC82">
        <f>HLOOKUP(AC$1,'复制区-每月的广告源数据'!$1:$468,$A82,0)</f>
        <v>0</v>
      </c>
      <c r="AD82" t="str">
        <f>HLOOKUP(AD$1,'复制区-每月的广告源数据'!$1:$468,$A82,0)</f>
        <v>74.77%</v>
      </c>
      <c r="AE82">
        <f>HLOOKUP(AE$1,'复制区-每月的广告源数据'!$1:$468,$A82,0)</f>
        <v>960.61</v>
      </c>
      <c r="AF82">
        <f>HLOOKUP(AF$1,'复制区-每月的广告源数据'!$1:$468,$A82,0)</f>
        <v>73</v>
      </c>
      <c r="AG82" t="str">
        <f>HLOOKUP(AG$1,'复制区-每月的广告源数据'!$1:$468,$A82,0)</f>
        <v>0.62%</v>
      </c>
      <c r="AH82">
        <f>HLOOKUP(AH$1,'复制区-每月的广告源数据'!$1:$468,$A82,0)</f>
        <v>0.7</v>
      </c>
      <c r="AI82">
        <f>HLOOKUP(AI$1,'复制区-每月的广告源数据'!$1:$468,$A82,0)</f>
        <v>4.35</v>
      </c>
      <c r="AJ82">
        <f>HLOOKUP(AJ$1,'复制区-每月的广告源数据'!$1:$468,$A82,0)</f>
        <v>2.6</v>
      </c>
      <c r="AK82" t="str">
        <f>HLOOKUP(AK$1,'复制区-每月的广告源数据'!$1:$468,$A82,0)</f>
        <v>38.40%</v>
      </c>
      <c r="AL82" t="str">
        <f>HLOOKUP(AL$1,'复制区-每月的广告源数据'!$1:$468,$A82,0)</f>
        <v>29.02%</v>
      </c>
      <c r="AM82" t="str">
        <f>HLOOKUP(AM$1,'复制区-每月的广告源数据'!$1:$468,$A82,0)</f>
        <v>29.07%</v>
      </c>
      <c r="AN82" t="str">
        <f>HLOOKUP(AN$1,'复制区-每月的广告源数据'!$1:$468,$A82,0)</f>
        <v>75.72%</v>
      </c>
      <c r="AO82">
        <f>HLOOKUP(AO$1,'复制区-每月的广告源数据'!$1:$468,$A82,0)</f>
        <v>5.04</v>
      </c>
      <c r="AP82">
        <f>HLOOKUP(AP$1,'复制区-每月的广告源数据'!$1:$468,$A82,0)</f>
        <v>3.73</v>
      </c>
      <c r="AQ82">
        <f>HLOOKUP(AQ$1,'复制区-每月的广告源数据'!$1:$468,$A82,0)</f>
        <v>33</v>
      </c>
      <c r="AR82">
        <f>HLOOKUP(AR$1,'复制区-每月的广告源数据'!$1:$468,$A82,0)</f>
        <v>63</v>
      </c>
      <c r="AS82">
        <f>HLOOKUP(AS$1,'复制区-每月的广告源数据'!$1:$468,$A82,0)</f>
        <v>118</v>
      </c>
      <c r="AT82">
        <f>HLOOKUP(AT$1,'复制区-每月的广告源数据'!$1:$468,$A82,0)</f>
        <v>4.7</v>
      </c>
      <c r="AU82">
        <f>HLOOKUP(AU$1,'复制区-每月的广告源数据'!$1:$468,$A82,0)</f>
        <v>4.5</v>
      </c>
      <c r="AV82">
        <f>HLOOKUP(AV$1,'复制区-每月的广告源数据'!$1:$468,$A82,0)</f>
        <v>3.9</v>
      </c>
      <c r="AW82">
        <f>HLOOKUP(AW$1,'复制区-每月的广告源数据'!$1:$468,$A82,0)</f>
        <v>112</v>
      </c>
      <c r="AX82">
        <f>HLOOKUP(AX$1,'复制区-每月的广告源数据'!$1:$468,$A82,0)</f>
        <v>1440.59</v>
      </c>
      <c r="AY82">
        <f>HLOOKUP(AY$1,'复制区-每月的广告源数据'!$1:$468,$A82,0)</f>
        <v>111</v>
      </c>
      <c r="AZ82" t="str">
        <f>HLOOKUP(AZ$1,'复制区-每月的广告源数据'!$1:$468,$A82,0)</f>
        <v>17.89%</v>
      </c>
      <c r="BA82" t="str">
        <f>HLOOKUP(BA$1,'复制区-每月的广告源数据'!$1:$468,$A82,0)</f>
        <v>16.80%</v>
      </c>
      <c r="BB82" t="str">
        <f>HLOOKUP(BB$1,'复制区-每月的广告源数据'!$1:$468,$A82,0)</f>
        <v>16.84%</v>
      </c>
      <c r="BC82" t="str">
        <f>HLOOKUP(BC$1,'复制区-每月的广告源数据'!$1:$468,$A82,0)</f>
        <v>100.00%</v>
      </c>
      <c r="BD82" t="str">
        <f>HLOOKUP(BD$1,'复制区-每月的广告源数据'!$1:$468,$A82,0)</f>
        <v>100.00%</v>
      </c>
      <c r="BE82" t="str">
        <f>HLOOKUP(BE$1,'复制区-每月的广告源数据'!$1:$468,$A82,0)</f>
        <v>100.00%</v>
      </c>
      <c r="BF82">
        <f>HLOOKUP(BF$1,'复制区-每月的广告源数据'!$1:$468,$A82,0)</f>
        <v>1437.99</v>
      </c>
      <c r="BG82">
        <f>HLOOKUP(BG$1,'复制区-每月的广告源数据'!$1:$468,$A82,0)</f>
        <v>2</v>
      </c>
      <c r="BH82">
        <f>HLOOKUP(BH$1,'复制区-每月的广告源数据'!$1:$468,$A82,0)</f>
        <v>24.68</v>
      </c>
      <c r="BI82">
        <f>HLOOKUP(BI$1,'复制区-每月的广告源数据'!$1:$468,$A82,0)</f>
        <v>2</v>
      </c>
      <c r="BJ82">
        <f>HLOOKUP(BJ$1,'复制区-每月的广告源数据'!$1:$468,$A82,0)</f>
        <v>4</v>
      </c>
      <c r="BK82">
        <f>HLOOKUP(BK$1,'复制区-每月的广告源数据'!$1:$468,$A82,0)</f>
        <v>51.96</v>
      </c>
      <c r="BL82">
        <f>HLOOKUP(BL$1,'复制区-每月的广告源数据'!$1:$468,$A82,0)</f>
        <v>3</v>
      </c>
      <c r="BM82">
        <f>HLOOKUP(BM$1,'复制区-每月的广告源数据'!$1:$468,$A82,0)</f>
        <v>12.84</v>
      </c>
      <c r="BN82">
        <f>HLOOKUP(BN$1,'复制区-每月的广告源数据'!$1:$468,$A82,0)</f>
        <v>3.7</v>
      </c>
      <c r="BO82">
        <f>HLOOKUP(BO$1,'复制区-每月的广告源数据'!$1:$468,$A82,0)</f>
        <v>2.6</v>
      </c>
      <c r="BP82">
        <f>HLOOKUP(BP$1,'复制区-每月的广告源数据'!$1:$468,$A82,0)</f>
        <v>0</v>
      </c>
    </row>
    <row r="83" spans="1:68">
      <c r="A83">
        <v>83</v>
      </c>
      <c r="B83" t="str">
        <f>HLOOKUP(B$1,'复制区-每月的广告源数据'!$1:$468,$A83,0)</f>
        <v>创奇-US</v>
      </c>
      <c r="C83" t="str">
        <f>HLOOKUP(C$1,'复制区-每月的广告源数据'!$1:$468,$A83,0)</f>
        <v>B0H9Y8335Q</v>
      </c>
      <c r="D83" t="str">
        <f>HLOOKUP(D$1,'复制区-每月的广告源数据'!$1:$468,$A83,0)</f>
        <v>【CQ11883B】-粉香槟金18岁图案纸扇套装-创奇（整体真空+外面套opp袋）</v>
      </c>
      <c r="E83" t="str">
        <f>HLOOKUP(E$1,'复制区-每月的广告源数据'!$1:$468,$A83,0)</f>
        <v>CQ11883B</v>
      </c>
      <c r="F83" t="str">
        <f>HLOOKUP(F$1,'复制区-每月的广告源数据'!$1:$468,$A83,0)</f>
        <v>15.63%</v>
      </c>
      <c r="G83" t="str">
        <f>HLOOKUP(G$1,'复制区-每月的广告源数据'!$1:$468,$A83,0)</f>
        <v>CQ11883B</v>
      </c>
      <c r="H83">
        <f>HLOOKUP(H$1,'复制区-每月的广告源数据'!$1:$468,$A83,0)</f>
        <v>64591</v>
      </c>
      <c r="I83">
        <f>HLOOKUP(I$1,'复制区-每月的广告源数据'!$1:$468,$A83,0)</f>
        <v>723</v>
      </c>
      <c r="J83">
        <f>HLOOKUP(J$1,'复制区-每月的广告源数据'!$1:$468,$A83,0)</f>
        <v>729</v>
      </c>
      <c r="K83">
        <f>HLOOKUP(K$1,'复制区-每月的广告源数据'!$1:$468,$A83,0)</f>
        <v>604.01</v>
      </c>
      <c r="L83">
        <f>HLOOKUP(L$1,'复制区-每月的广告源数据'!$1:$468,$A83,0)</f>
        <v>0</v>
      </c>
      <c r="M83">
        <f>HLOOKUP(M$1,'复制区-每月的广告源数据'!$1:$468,$A83,0)</f>
        <v>124.99</v>
      </c>
      <c r="N83">
        <f>HLOOKUP(N$1,'复制区-每月的广告源数据'!$1:$468,$A83,0)</f>
        <v>0</v>
      </c>
      <c r="O83">
        <f>HLOOKUP(O$1,'复制区-每月的广告源数据'!$1:$468,$A83,0)</f>
        <v>0</v>
      </c>
      <c r="P83">
        <f>HLOOKUP(P$1,'复制区-每月的广告源数据'!$1:$468,$A83,0)</f>
        <v>0</v>
      </c>
      <c r="Q83">
        <f>HLOOKUP(Q$1,'复制区-每月的广告源数据'!$1:$468,$A83,0)</f>
        <v>0</v>
      </c>
      <c r="R83">
        <f>HLOOKUP(R$1,'复制区-每月的广告源数据'!$1:$468,$A83,0)</f>
        <v>0</v>
      </c>
      <c r="S83" t="str">
        <f>HLOOKUP(S$1,'复制区-每月的广告源数据'!$1:$468,$A83,0)</f>
        <v/>
      </c>
      <c r="T83">
        <f>HLOOKUP(T$1,'复制区-每月的广告源数据'!$1:$468,$A83,0)</f>
        <v>1676.85</v>
      </c>
      <c r="U83">
        <f>HLOOKUP(U$1,'复制区-每月的广告源数据'!$1:$468,$A83,0)</f>
        <v>1437.04</v>
      </c>
      <c r="V83">
        <f>HLOOKUP(V$1,'复制区-每月的广告源数据'!$1:$468,$A83,0)</f>
        <v>0</v>
      </c>
      <c r="W83">
        <f>HLOOKUP(W$1,'复制区-每月的广告源数据'!$1:$468,$A83,0)</f>
        <v>239.81</v>
      </c>
      <c r="X83">
        <f>HLOOKUP(X$1,'复制区-每月的广告源数据'!$1:$468,$A83,0)</f>
        <v>0</v>
      </c>
      <c r="Y83">
        <f>HLOOKUP(Y$1,'复制区-每月的广告源数据'!$1:$468,$A83,0)</f>
        <v>113</v>
      </c>
      <c r="Z83">
        <f>HLOOKUP(Z$1,'复制区-每月的广告源数据'!$1:$468,$A83,0)</f>
        <v>96</v>
      </c>
      <c r="AA83">
        <f>HLOOKUP(AA$1,'复制区-每月的广告源数据'!$1:$468,$A83,0)</f>
        <v>0</v>
      </c>
      <c r="AB83">
        <f>HLOOKUP(AB$1,'复制区-每月的广告源数据'!$1:$468,$A83,0)</f>
        <v>17</v>
      </c>
      <c r="AC83">
        <f>HLOOKUP(AC$1,'复制区-每月的广告源数据'!$1:$468,$A83,0)</f>
        <v>0</v>
      </c>
      <c r="AD83" t="str">
        <f>HLOOKUP(AD$1,'复制区-每月的广告源数据'!$1:$468,$A83,0)</f>
        <v>101.80%</v>
      </c>
      <c r="AE83">
        <f>HLOOKUP(AE$1,'复制区-每月的广告源数据'!$1:$468,$A83,0)</f>
        <v>1498.97</v>
      </c>
      <c r="AF83">
        <f>HLOOKUP(AF$1,'复制区-每月的广告源数据'!$1:$468,$A83,0)</f>
        <v>101</v>
      </c>
      <c r="AG83" t="str">
        <f>HLOOKUP(AG$1,'复制区-每月的广告源数据'!$1:$468,$A83,0)</f>
        <v>1.12%</v>
      </c>
      <c r="AH83">
        <f>HLOOKUP(AH$1,'复制区-每月的广告源数据'!$1:$468,$A83,0)</f>
        <v>1.01</v>
      </c>
      <c r="AI83">
        <f>HLOOKUP(AI$1,'复制区-每月的广告源数据'!$1:$468,$A83,0)</f>
        <v>11.29</v>
      </c>
      <c r="AJ83">
        <f>HLOOKUP(AJ$1,'复制区-每月的广告源数据'!$1:$468,$A83,0)</f>
        <v>2.3</v>
      </c>
      <c r="AK83" t="str">
        <f>HLOOKUP(AK$1,'复制区-每月的广告源数据'!$1:$468,$A83,0)</f>
        <v>43.47%</v>
      </c>
      <c r="AL83" t="str">
        <f>HLOOKUP(AL$1,'复制区-每月的广告源数据'!$1:$468,$A83,0)</f>
        <v>43.42%</v>
      </c>
      <c r="AM83" t="str">
        <f>HLOOKUP(AM$1,'复制区-每月的广告源数据'!$1:$468,$A83,0)</f>
        <v>46.76%</v>
      </c>
      <c r="AN83" t="str">
        <f>HLOOKUP(AN$1,'复制区-每月的广告源数据'!$1:$468,$A83,0)</f>
        <v>107.57%</v>
      </c>
      <c r="AO83">
        <f>HLOOKUP(AO$1,'复制区-每月的广告源数据'!$1:$468,$A83,0)</f>
        <v>6.45</v>
      </c>
      <c r="AP83">
        <f>HLOOKUP(AP$1,'复制区-每月的广告源数据'!$1:$468,$A83,0)</f>
        <v>6.51</v>
      </c>
      <c r="AQ83">
        <f>HLOOKUP(AQ$1,'复制区-每月的广告源数据'!$1:$468,$A83,0)</f>
        <v>45</v>
      </c>
      <c r="AR83">
        <f>HLOOKUP(AR$1,'复制区-每月的广告源数据'!$1:$468,$A83,0)</f>
        <v>91</v>
      </c>
      <c r="AS83">
        <f>HLOOKUP(AS$1,'复制区-每月的广告源数据'!$1:$468,$A83,0)</f>
        <v>141</v>
      </c>
      <c r="AT83">
        <f>HLOOKUP(AT$1,'复制区-每月的广告源数据'!$1:$468,$A83,0)</f>
        <v>6.4</v>
      </c>
      <c r="AU83">
        <f>HLOOKUP(AU$1,'复制区-每月的广告源数据'!$1:$468,$A83,0)</f>
        <v>6.5</v>
      </c>
      <c r="AV83">
        <f>HLOOKUP(AV$1,'复制区-每月的广告源数据'!$1:$468,$A83,0)</f>
        <v>4.7</v>
      </c>
      <c r="AW83">
        <f>HLOOKUP(AW$1,'复制区-每月的广告源数据'!$1:$468,$A83,0)</f>
        <v>112</v>
      </c>
      <c r="AX83">
        <f>HLOOKUP(AX$1,'复制区-每月的广告源数据'!$1:$468,$A83,0)</f>
        <v>1678.88</v>
      </c>
      <c r="AY83">
        <f>HLOOKUP(AY$1,'复制区-每月的广告源数据'!$1:$468,$A83,0)</f>
        <v>111</v>
      </c>
      <c r="AZ83" t="str">
        <f>HLOOKUP(AZ$1,'复制区-每月的广告源数据'!$1:$468,$A83,0)</f>
        <v>100.00%</v>
      </c>
      <c r="BA83" t="str">
        <f>HLOOKUP(BA$1,'复制区-每月的广告源数据'!$1:$468,$A83,0)</f>
        <v>100.00%</v>
      </c>
      <c r="BB83" t="str">
        <f>HLOOKUP(BB$1,'复制区-每月的广告源数据'!$1:$468,$A83,0)</f>
        <v>100.00%</v>
      </c>
      <c r="BC83" t="str">
        <f>HLOOKUP(BC$1,'复制区-每月的广告源数据'!$1:$468,$A83,0)</f>
        <v>100.00%</v>
      </c>
      <c r="BD83" t="str">
        <f>HLOOKUP(BD$1,'复制区-每月的广告源数据'!$1:$468,$A83,0)</f>
        <v>100.00%</v>
      </c>
      <c r="BE83" t="str">
        <f>HLOOKUP(BE$1,'复制区-每月的广告源数据'!$1:$468,$A83,0)</f>
        <v>100.00%</v>
      </c>
      <c r="BF83">
        <f>HLOOKUP(BF$1,'复制区-每月的广告源数据'!$1:$468,$A83,0)</f>
        <v>1558.88</v>
      </c>
      <c r="BG83">
        <f>HLOOKUP(BG$1,'复制区-每月的广告源数据'!$1:$468,$A83,0)</f>
        <v>1</v>
      </c>
      <c r="BH83">
        <f>HLOOKUP(BH$1,'复制区-每月的广告源数据'!$1:$468,$A83,0)</f>
        <v>14.99</v>
      </c>
      <c r="BI83">
        <f>HLOOKUP(BI$1,'复制区-每月的广告源数据'!$1:$468,$A83,0)</f>
        <v>1</v>
      </c>
      <c r="BJ83">
        <f>HLOOKUP(BJ$1,'复制区-每月的广告源数据'!$1:$468,$A83,0)</f>
        <v>80</v>
      </c>
      <c r="BK83">
        <f>HLOOKUP(BK$1,'复制区-每月的广告源数据'!$1:$468,$A83,0)</f>
        <v>1199.2</v>
      </c>
      <c r="BL83">
        <f>HLOOKUP(BL$1,'复制区-每月的广告源数据'!$1:$468,$A83,0)</f>
        <v>80</v>
      </c>
      <c r="BM83">
        <f>HLOOKUP(BM$1,'复制区-每月的广告源数据'!$1:$468,$A83,0)</f>
        <v>13.92</v>
      </c>
      <c r="BN83">
        <f>HLOOKUP(BN$1,'复制区-每月的广告源数据'!$1:$468,$A83,0)</f>
        <v>3.7</v>
      </c>
      <c r="BO83">
        <f>HLOOKUP(BO$1,'复制区-每月的广告源数据'!$1:$468,$A83,0)</f>
        <v>120</v>
      </c>
      <c r="BP83">
        <f>HLOOKUP(BP$1,'复制区-每月的广告源数据'!$1:$468,$A83,0)</f>
        <v>0</v>
      </c>
    </row>
    <row r="84" spans="1:68">
      <c r="A84">
        <v>84</v>
      </c>
      <c r="B84" t="str">
        <f>HLOOKUP(B$1,'复制区-每月的广告源数据'!$1:$468,$A84,0)</f>
        <v>创奇-US</v>
      </c>
      <c r="C84" t="str">
        <f>HLOOKUP(C$1,'复制区-每月的广告源数据'!$1:$468,$A84,0)</f>
        <v>B0GZ472VL5</v>
      </c>
      <c r="D84" t="str">
        <f>HLOOKUP(D$1,'复制区-每月的广告源数据'!$1:$468,$A84,0)</f>
        <v>【CQ11826】-黑金60岁盒子音乐贺卡-创奇</v>
      </c>
      <c r="E84" t="str">
        <f>HLOOKUP(E$1,'复制区-每月的广告源数据'!$1:$468,$A84,0)</f>
        <v>CQ11826</v>
      </c>
      <c r="F84" t="str">
        <f>HLOOKUP(F$1,'复制区-每月的广告源数据'!$1:$468,$A84,0)</f>
        <v>15.58%</v>
      </c>
      <c r="G84" t="str">
        <f>HLOOKUP(G$1,'复制区-每月的广告源数据'!$1:$468,$A84,0)</f>
        <v>CQ11826</v>
      </c>
      <c r="H84">
        <f>HLOOKUP(H$1,'复制区-每月的广告源数据'!$1:$468,$A84,0)</f>
        <v>34036</v>
      </c>
      <c r="I84">
        <f>HLOOKUP(I$1,'复制区-每月的广告源数据'!$1:$468,$A84,0)</f>
        <v>597</v>
      </c>
      <c r="J84">
        <f>HLOOKUP(J$1,'复制区-每月的广告源数据'!$1:$468,$A84,0)</f>
        <v>526.77</v>
      </c>
      <c r="K84">
        <f>HLOOKUP(K$1,'复制区-每月的广告源数据'!$1:$468,$A84,0)</f>
        <v>493.22</v>
      </c>
      <c r="L84">
        <f>HLOOKUP(L$1,'复制区-每月的广告源数据'!$1:$468,$A84,0)</f>
        <v>0</v>
      </c>
      <c r="M84">
        <f>HLOOKUP(M$1,'复制区-每月的广告源数据'!$1:$468,$A84,0)</f>
        <v>33.55</v>
      </c>
      <c r="N84">
        <f>HLOOKUP(N$1,'复制区-每月的广告源数据'!$1:$468,$A84,0)</f>
        <v>0</v>
      </c>
      <c r="O84">
        <f>HLOOKUP(O$1,'复制区-每月的广告源数据'!$1:$468,$A84,0)</f>
        <v>0</v>
      </c>
      <c r="P84">
        <f>HLOOKUP(P$1,'复制区-每月的广告源数据'!$1:$468,$A84,0)</f>
        <v>0</v>
      </c>
      <c r="Q84">
        <f>HLOOKUP(Q$1,'复制区-每月的广告源数据'!$1:$468,$A84,0)</f>
        <v>0</v>
      </c>
      <c r="R84">
        <f>HLOOKUP(R$1,'复制区-每月的广告源数据'!$1:$468,$A84,0)</f>
        <v>0</v>
      </c>
      <c r="S84" t="str">
        <f>HLOOKUP(S$1,'复制区-每月的广告源数据'!$1:$468,$A84,0)</f>
        <v/>
      </c>
      <c r="T84">
        <f>HLOOKUP(T$1,'复制区-每月的广告源数据'!$1:$468,$A84,0)</f>
        <v>1301.22</v>
      </c>
      <c r="U84">
        <f>HLOOKUP(U$1,'复制区-每月的广告源数据'!$1:$468,$A84,0)</f>
        <v>1175.31</v>
      </c>
      <c r="V84">
        <f>HLOOKUP(V$1,'复制区-每月的广告源数据'!$1:$468,$A84,0)</f>
        <v>0</v>
      </c>
      <c r="W84">
        <f>HLOOKUP(W$1,'复制区-每月的广告源数据'!$1:$468,$A84,0)</f>
        <v>125.91</v>
      </c>
      <c r="X84">
        <f>HLOOKUP(X$1,'复制区-每月的广告源数据'!$1:$468,$A84,0)</f>
        <v>0</v>
      </c>
      <c r="Y84">
        <f>HLOOKUP(Y$1,'复制区-每月的广告源数据'!$1:$468,$A84,0)</f>
        <v>93</v>
      </c>
      <c r="Z84">
        <f>HLOOKUP(Z$1,'复制区-每月的广告源数据'!$1:$468,$A84,0)</f>
        <v>84</v>
      </c>
      <c r="AA84">
        <f>HLOOKUP(AA$1,'复制区-每月的广告源数据'!$1:$468,$A84,0)</f>
        <v>0</v>
      </c>
      <c r="AB84">
        <f>HLOOKUP(AB$1,'复制区-每月的广告源数据'!$1:$468,$A84,0)</f>
        <v>9</v>
      </c>
      <c r="AC84">
        <f>HLOOKUP(AC$1,'复制区-每月的广告源数据'!$1:$468,$A84,0)</f>
        <v>0</v>
      </c>
      <c r="AD84" t="str">
        <f>HLOOKUP(AD$1,'复制区-每月的广告源数据'!$1:$468,$A84,0)</f>
        <v>86.92%</v>
      </c>
      <c r="AE84">
        <f>HLOOKUP(AE$1,'复制区-每月的广告源数据'!$1:$468,$A84,0)</f>
        <v>1189.15</v>
      </c>
      <c r="AF84">
        <f>HLOOKUP(AF$1,'复制区-每月的广告源数据'!$1:$468,$A84,0)</f>
        <v>85</v>
      </c>
      <c r="AG84" t="str">
        <f>HLOOKUP(AG$1,'复制区-每月的广告源数据'!$1:$468,$A84,0)</f>
        <v>1.75%</v>
      </c>
      <c r="AH84">
        <f>HLOOKUP(AH$1,'复制区-每月的广告源数据'!$1:$468,$A84,0)</f>
        <v>0.88</v>
      </c>
      <c r="AI84">
        <f>HLOOKUP(AI$1,'复制区-每月的广告源数据'!$1:$468,$A84,0)</f>
        <v>15.48</v>
      </c>
      <c r="AJ84">
        <f>HLOOKUP(AJ$1,'复制区-每月的广告源数据'!$1:$468,$A84,0)</f>
        <v>2.47</v>
      </c>
      <c r="AK84" t="str">
        <f>HLOOKUP(AK$1,'复制区-每月的广告源数据'!$1:$468,$A84,0)</f>
        <v>40.48%</v>
      </c>
      <c r="AL84" t="str">
        <f>HLOOKUP(AL$1,'复制区-每月的广告源数据'!$1:$468,$A84,0)</f>
        <v>34.54%</v>
      </c>
      <c r="AM84" t="str">
        <f>HLOOKUP(AM$1,'复制区-每月的广告源数据'!$1:$468,$A84,0)</f>
        <v>37.14%</v>
      </c>
      <c r="AN84" t="str">
        <f>HLOOKUP(AN$1,'复制区-每月的广告源数据'!$1:$468,$A84,0)</f>
        <v>91.73%</v>
      </c>
      <c r="AO84">
        <f>HLOOKUP(AO$1,'复制区-每月的广告源数据'!$1:$468,$A84,0)</f>
        <v>5.66</v>
      </c>
      <c r="AP84">
        <f>HLOOKUP(AP$1,'复制区-每月的广告源数据'!$1:$468,$A84,0)</f>
        <v>4.75</v>
      </c>
      <c r="AQ84">
        <f>HLOOKUP(AQ$1,'复制区-每月的广告源数据'!$1:$468,$A84,0)</f>
        <v>54</v>
      </c>
      <c r="AR84">
        <f>HLOOKUP(AR$1,'复制区-每月的广告源数据'!$1:$468,$A84,0)</f>
        <v>95</v>
      </c>
      <c r="AS84">
        <f>HLOOKUP(AS$1,'复制区-每月的广告源数据'!$1:$468,$A84,0)</f>
        <v>126</v>
      </c>
      <c r="AT84">
        <f>HLOOKUP(AT$1,'复制区-每月的广告源数据'!$1:$468,$A84,0)</f>
        <v>7.7</v>
      </c>
      <c r="AU84">
        <f>HLOOKUP(AU$1,'复制区-每月的广告源数据'!$1:$468,$A84,0)</f>
        <v>6.8</v>
      </c>
      <c r="AV84">
        <f>HLOOKUP(AV$1,'复制区-每月的广告源数据'!$1:$468,$A84,0)</f>
        <v>4.2</v>
      </c>
      <c r="AW84">
        <f>HLOOKUP(AW$1,'复制区-每月的广告源数据'!$1:$468,$A84,0)</f>
        <v>111</v>
      </c>
      <c r="AX84">
        <f>HLOOKUP(AX$1,'复制区-每月的广告源数据'!$1:$468,$A84,0)</f>
        <v>1524.91</v>
      </c>
      <c r="AY84">
        <f>HLOOKUP(AY$1,'复制区-每月的广告源数据'!$1:$468,$A84,0)</f>
        <v>107</v>
      </c>
      <c r="AZ84" t="str">
        <f>HLOOKUP(AZ$1,'复制区-每月的广告源数据'!$1:$468,$A84,0)</f>
        <v>-26.00%</v>
      </c>
      <c r="BA84" t="str">
        <f>HLOOKUP(BA$1,'复制区-每月的广告源数据'!$1:$468,$A84,0)</f>
        <v>-27.33%</v>
      </c>
      <c r="BB84" t="str">
        <f>HLOOKUP(BB$1,'复制区-每月的广告源数据'!$1:$468,$A84,0)</f>
        <v>-28.67%</v>
      </c>
      <c r="BC84" t="str">
        <f>HLOOKUP(BC$1,'复制区-每月的广告源数据'!$1:$468,$A84,0)</f>
        <v>100.00%</v>
      </c>
      <c r="BD84" t="str">
        <f>HLOOKUP(BD$1,'复制区-每月的广告源数据'!$1:$468,$A84,0)</f>
        <v>100.00%</v>
      </c>
      <c r="BE84" t="str">
        <f>HLOOKUP(BE$1,'复制区-每月的广告源数据'!$1:$468,$A84,0)</f>
        <v>100.00%</v>
      </c>
      <c r="BF84">
        <f>HLOOKUP(BF$1,'复制区-每月的广告源数据'!$1:$468,$A84,0)</f>
        <v>1418.51</v>
      </c>
      <c r="BG84">
        <f>HLOOKUP(BG$1,'复制区-每月的广告源数据'!$1:$468,$A84,0)</f>
        <v>0</v>
      </c>
      <c r="BH84">
        <f>HLOOKUP(BH$1,'复制区-每月的广告源数据'!$1:$468,$A84,0)</f>
        <v>0</v>
      </c>
      <c r="BI84">
        <f>HLOOKUP(BI$1,'复制区-每月的广告源数据'!$1:$468,$A84,0)</f>
        <v>0</v>
      </c>
      <c r="BJ84">
        <f>HLOOKUP(BJ$1,'复制区-每月的广告源数据'!$1:$468,$A84,0)</f>
        <v>78</v>
      </c>
      <c r="BK84">
        <f>HLOOKUP(BK$1,'复制区-每月的广告源数据'!$1:$468,$A84,0)</f>
        <v>1091.22</v>
      </c>
      <c r="BL84">
        <f>HLOOKUP(BL$1,'复制区-每月的广告源数据'!$1:$468,$A84,0)</f>
        <v>74</v>
      </c>
      <c r="BM84">
        <f>HLOOKUP(BM$1,'复制区-每月的广告源数据'!$1:$468,$A84,0)</f>
        <v>12.78</v>
      </c>
      <c r="BN84">
        <f>HLOOKUP(BN$1,'复制区-每月的广告源数据'!$1:$468,$A84,0)</f>
        <v>3.7</v>
      </c>
      <c r="BO84">
        <f>HLOOKUP(BO$1,'复制区-每月的广告源数据'!$1:$468,$A84,0)</f>
        <v>106.4</v>
      </c>
      <c r="BP84">
        <f>HLOOKUP(BP$1,'复制区-每月的广告源数据'!$1:$468,$A84,0)</f>
        <v>0</v>
      </c>
    </row>
    <row r="85" spans="1:68">
      <c r="A85">
        <v>85</v>
      </c>
      <c r="B85" t="str">
        <f>HLOOKUP(B$1,'复制区-每月的广告源数据'!$1:$468,$A85,0)</f>
        <v>创奇-US</v>
      </c>
      <c r="C85" t="str">
        <f>HLOOKUP(C$1,'复制区-每月的广告源数据'!$1:$468,$A85,0)</f>
        <v>B0CHVDKGDV</v>
      </c>
      <c r="D85" t="str">
        <f>HLOOKUP(D$1,'复制区-每月的广告源数据'!$1:$468,$A85,0)</f>
        <v>【CQ11582】-蓝银生日签名本（带磁）-创奇</v>
      </c>
      <c r="E85" t="str">
        <f>HLOOKUP(E$1,'复制区-每月的广告源数据'!$1:$468,$A85,0)</f>
        <v>CQ11582</v>
      </c>
      <c r="F85" t="str">
        <f>HLOOKUP(F$1,'复制区-每月的广告源数据'!$1:$468,$A85,0)</f>
        <v>17.32%</v>
      </c>
      <c r="G85" t="str">
        <f>HLOOKUP(G$1,'复制区-每月的广告源数据'!$1:$468,$A85,0)</f>
        <v>CQ11582</v>
      </c>
      <c r="H85">
        <f>HLOOKUP(H$1,'复制区-每月的广告源数据'!$1:$468,$A85,0)</f>
        <v>50962</v>
      </c>
      <c r="I85">
        <f>HLOOKUP(I$1,'复制区-每月的广告源数据'!$1:$468,$A85,0)</f>
        <v>381</v>
      </c>
      <c r="J85">
        <f>HLOOKUP(J$1,'复制区-每月的广告源数据'!$1:$468,$A85,0)</f>
        <v>206.62</v>
      </c>
      <c r="K85">
        <f>HLOOKUP(K$1,'复制区-每月的广告源数据'!$1:$468,$A85,0)</f>
        <v>196.87</v>
      </c>
      <c r="L85">
        <f>HLOOKUP(L$1,'复制区-每月的广告源数据'!$1:$468,$A85,0)</f>
        <v>0</v>
      </c>
      <c r="M85">
        <f>HLOOKUP(M$1,'复制区-每月的广告源数据'!$1:$468,$A85,0)</f>
        <v>9.75</v>
      </c>
      <c r="N85">
        <f>HLOOKUP(N$1,'复制区-每月的广告源数据'!$1:$468,$A85,0)</f>
        <v>0</v>
      </c>
      <c r="O85">
        <f>HLOOKUP(O$1,'复制区-每月的广告源数据'!$1:$468,$A85,0)</f>
        <v>0</v>
      </c>
      <c r="P85">
        <f>HLOOKUP(P$1,'复制区-每月的广告源数据'!$1:$468,$A85,0)</f>
        <v>0</v>
      </c>
      <c r="Q85">
        <f>HLOOKUP(Q$1,'复制区-每月的广告源数据'!$1:$468,$A85,0)</f>
        <v>0</v>
      </c>
      <c r="R85">
        <f>HLOOKUP(R$1,'复制区-每月的广告源数据'!$1:$468,$A85,0)</f>
        <v>0</v>
      </c>
      <c r="S85" t="str">
        <f>HLOOKUP(S$1,'复制区-每月的广告源数据'!$1:$468,$A85,0)</f>
        <v/>
      </c>
      <c r="T85">
        <f>HLOOKUP(T$1,'复制区-每月的广告源数据'!$1:$468,$A85,0)</f>
        <v>800.73</v>
      </c>
      <c r="U85">
        <f>HLOOKUP(U$1,'复制区-每月的广告源数据'!$1:$468,$A85,0)</f>
        <v>752.77</v>
      </c>
      <c r="V85">
        <f>HLOOKUP(V$1,'复制区-每月的广告源数据'!$1:$468,$A85,0)</f>
        <v>0</v>
      </c>
      <c r="W85">
        <f>HLOOKUP(W$1,'复制区-每月的广告源数据'!$1:$468,$A85,0)</f>
        <v>47.96</v>
      </c>
      <c r="X85">
        <f>HLOOKUP(X$1,'复制区-每月的广告源数据'!$1:$468,$A85,0)</f>
        <v>0</v>
      </c>
      <c r="Y85">
        <f>HLOOKUP(Y$1,'复制区-每月的广告源数据'!$1:$468,$A85,0)</f>
        <v>66</v>
      </c>
      <c r="Z85">
        <f>HLOOKUP(Z$1,'复制区-每月的广告源数据'!$1:$468,$A85,0)</f>
        <v>62</v>
      </c>
      <c r="AA85">
        <f>HLOOKUP(AA$1,'复制区-每月的广告源数据'!$1:$468,$A85,0)</f>
        <v>0</v>
      </c>
      <c r="AB85">
        <f>HLOOKUP(AB$1,'复制区-每月的广告源数据'!$1:$468,$A85,0)</f>
        <v>4</v>
      </c>
      <c r="AC85">
        <f>HLOOKUP(AC$1,'复制区-每月的广告源数据'!$1:$468,$A85,0)</f>
        <v>0</v>
      </c>
      <c r="AD85" t="str">
        <f>HLOOKUP(AD$1,'复制区-每月的广告源数据'!$1:$468,$A85,0)</f>
        <v>61.11%</v>
      </c>
      <c r="AE85">
        <f>HLOOKUP(AE$1,'复制区-每月的广告源数据'!$1:$468,$A85,0)</f>
        <v>790.74</v>
      </c>
      <c r="AF85">
        <f>HLOOKUP(AF$1,'复制区-每月的广告源数据'!$1:$468,$A85,0)</f>
        <v>65</v>
      </c>
      <c r="AG85" t="str">
        <f>HLOOKUP(AG$1,'复制区-每月的广告源数据'!$1:$468,$A85,0)</f>
        <v>0.75%</v>
      </c>
      <c r="AH85">
        <f>HLOOKUP(AH$1,'复制区-每月的广告源数据'!$1:$468,$A85,0)</f>
        <v>0.54</v>
      </c>
      <c r="AI85">
        <f>HLOOKUP(AI$1,'复制区-每月的广告源数据'!$1:$468,$A85,0)</f>
        <v>4.05</v>
      </c>
      <c r="AJ85">
        <f>HLOOKUP(AJ$1,'复制区-每月的广告源数据'!$1:$468,$A85,0)</f>
        <v>3.88</v>
      </c>
      <c r="AK85" t="str">
        <f>HLOOKUP(AK$1,'复制区-每月的广告源数据'!$1:$468,$A85,0)</f>
        <v>25.80%</v>
      </c>
      <c r="AL85" t="str">
        <f>HLOOKUP(AL$1,'复制区-每月的广告源数据'!$1:$468,$A85,0)</f>
        <v>15.69%</v>
      </c>
      <c r="AM85" t="str">
        <f>HLOOKUP(AM$1,'复制区-每月的广告源数据'!$1:$468,$A85,0)</f>
        <v>15.72%</v>
      </c>
      <c r="AN85" t="str">
        <f>HLOOKUP(AN$1,'复制区-每月的广告源数据'!$1:$468,$A85,0)</f>
        <v>60.93%</v>
      </c>
      <c r="AO85">
        <f>HLOOKUP(AO$1,'复制区-每月的广告源数据'!$1:$468,$A85,0)</f>
        <v>3.13</v>
      </c>
      <c r="AP85">
        <f>HLOOKUP(AP$1,'复制区-每月的广告源数据'!$1:$468,$A85,0)</f>
        <v>1.88</v>
      </c>
      <c r="AQ85">
        <f>HLOOKUP(AQ$1,'复制区-每月的广告源数据'!$1:$468,$A85,0)</f>
        <v>20</v>
      </c>
      <c r="AR85">
        <f>HLOOKUP(AR$1,'复制区-每月的广告源数据'!$1:$468,$A85,0)</f>
        <v>47</v>
      </c>
      <c r="AS85">
        <f>HLOOKUP(AS$1,'复制区-每月的广告源数据'!$1:$468,$A85,0)</f>
        <v>102</v>
      </c>
      <c r="AT85">
        <f>HLOOKUP(AT$1,'复制区-每月的广告源数据'!$1:$468,$A85,0)</f>
        <v>2.9</v>
      </c>
      <c r="AU85">
        <f>HLOOKUP(AU$1,'复制区-每月的广告源数据'!$1:$468,$A85,0)</f>
        <v>3.4</v>
      </c>
      <c r="AV85">
        <f>HLOOKUP(AV$1,'复制区-每月的广告源数据'!$1:$468,$A85,0)</f>
        <v>3.4</v>
      </c>
      <c r="AW85">
        <f>HLOOKUP(AW$1,'复制区-每月的广告源数据'!$1:$468,$A85,0)</f>
        <v>110</v>
      </c>
      <c r="AX85">
        <f>HLOOKUP(AX$1,'复制区-每月的广告源数据'!$1:$468,$A85,0)</f>
        <v>1317.1</v>
      </c>
      <c r="AY85">
        <f>HLOOKUP(AY$1,'复制区-每月的广告源数据'!$1:$468,$A85,0)</f>
        <v>108</v>
      </c>
      <c r="AZ85" t="str">
        <f>HLOOKUP(AZ$1,'复制区-每月的广告源数据'!$1:$468,$A85,0)</f>
        <v>18.28%</v>
      </c>
      <c r="BA85" t="str">
        <f>HLOOKUP(BA$1,'复制区-每月的广告源数据'!$1:$468,$A85,0)</f>
        <v>19.73%</v>
      </c>
      <c r="BB85" t="str">
        <f>HLOOKUP(BB$1,'复制区-每月的广告源数据'!$1:$468,$A85,0)</f>
        <v>17.39%</v>
      </c>
      <c r="BC85" t="str">
        <f>HLOOKUP(BC$1,'复制区-每月的广告源数据'!$1:$468,$A85,0)</f>
        <v>100.00%</v>
      </c>
      <c r="BD85" t="str">
        <f>HLOOKUP(BD$1,'复制区-每月的广告源数据'!$1:$468,$A85,0)</f>
        <v>100.00%</v>
      </c>
      <c r="BE85" t="str">
        <f>HLOOKUP(BE$1,'复制区-每月的广告源数据'!$1:$468,$A85,0)</f>
        <v>100.00%</v>
      </c>
      <c r="BF85">
        <f>HLOOKUP(BF$1,'复制区-每月的广告源数据'!$1:$468,$A85,0)</f>
        <v>1314.1</v>
      </c>
      <c r="BG85">
        <f>HLOOKUP(BG$1,'复制区-每月的广告源数据'!$1:$468,$A85,0)</f>
        <v>3</v>
      </c>
      <c r="BH85">
        <f>HLOOKUP(BH$1,'复制区-每月的广告源数据'!$1:$468,$A85,0)</f>
        <v>34.17</v>
      </c>
      <c r="BI85">
        <f>HLOOKUP(BI$1,'复制区-每月的广告源数据'!$1:$468,$A85,0)</f>
        <v>3</v>
      </c>
      <c r="BJ85">
        <f>HLOOKUP(BJ$1,'复制区-每月的广告源数据'!$1:$468,$A85,0)</f>
        <v>5</v>
      </c>
      <c r="BK85">
        <f>HLOOKUP(BK$1,'复制区-每月的广告源数据'!$1:$468,$A85,0)</f>
        <v>59.95</v>
      </c>
      <c r="BL85">
        <f>HLOOKUP(BL$1,'复制区-每月的广告源数据'!$1:$468,$A85,0)</f>
        <v>3</v>
      </c>
      <c r="BM85">
        <f>HLOOKUP(BM$1,'复制区-每月的广告源数据'!$1:$468,$A85,0)</f>
        <v>11.95</v>
      </c>
      <c r="BN85">
        <f>HLOOKUP(BN$1,'复制区-每月的广告源数据'!$1:$468,$A85,0)</f>
        <v>3.7</v>
      </c>
      <c r="BO85">
        <f>HLOOKUP(BO$1,'复制区-每月的广告源数据'!$1:$468,$A85,0)</f>
        <v>3</v>
      </c>
      <c r="BP85">
        <f>HLOOKUP(BP$1,'复制区-每月的广告源数据'!$1:$468,$A85,0)</f>
        <v>0</v>
      </c>
    </row>
    <row r="86" spans="1:68">
      <c r="A86">
        <v>86</v>
      </c>
      <c r="B86" t="str">
        <f>HLOOKUP(B$1,'复制区-每月的广告源数据'!$1:$468,$A86,0)</f>
        <v>创奇-US</v>
      </c>
      <c r="C86" t="str">
        <f>HLOOKUP(C$1,'复制区-每月的广告源数据'!$1:$468,$A86,0)</f>
        <v>B0CLXRRDN6</v>
      </c>
      <c r="D86" t="str">
        <f>HLOOKUP(D$1,'复制区-每月的广告源数据'!$1:$468,$A86,0)</f>
        <v>2026-【CQ11695】-黑金1926小海报木板-创奇</v>
      </c>
      <c r="E86" t="str">
        <f>HLOOKUP(E$1,'复制区-每月的广告源数据'!$1:$468,$A86,0)</f>
        <v>CQ11695</v>
      </c>
      <c r="F86" t="str">
        <f>HLOOKUP(F$1,'复制区-每月的广告源数据'!$1:$468,$A86,0)</f>
        <v>17.23%</v>
      </c>
      <c r="G86" t="str">
        <f>HLOOKUP(G$1,'复制区-每月的广告源数据'!$1:$468,$A86,0)</f>
        <v>CQ11695</v>
      </c>
      <c r="H86">
        <f>HLOOKUP(H$1,'复制区-每月的广告源数据'!$1:$468,$A86,0)</f>
        <v>19108</v>
      </c>
      <c r="I86">
        <f>HLOOKUP(I$1,'复制区-每月的广告源数据'!$1:$468,$A86,0)</f>
        <v>296</v>
      </c>
      <c r="J86">
        <f>HLOOKUP(J$1,'复制区-每月的广告源数据'!$1:$468,$A86,0)</f>
        <v>169</v>
      </c>
      <c r="K86">
        <f>HLOOKUP(K$1,'复制区-每月的广告源数据'!$1:$468,$A86,0)</f>
        <v>109.39</v>
      </c>
      <c r="L86">
        <f>HLOOKUP(L$1,'复制区-每月的广告源数据'!$1:$468,$A86,0)</f>
        <v>0</v>
      </c>
      <c r="M86">
        <f>HLOOKUP(M$1,'复制区-每月的广告源数据'!$1:$468,$A86,0)</f>
        <v>59.61</v>
      </c>
      <c r="N86">
        <f>HLOOKUP(N$1,'复制区-每月的广告源数据'!$1:$468,$A86,0)</f>
        <v>0</v>
      </c>
      <c r="O86">
        <f>HLOOKUP(O$1,'复制区-每月的广告源数据'!$1:$468,$A86,0)</f>
        <v>0</v>
      </c>
      <c r="P86">
        <f>HLOOKUP(P$1,'复制区-每月的广告源数据'!$1:$468,$A86,0)</f>
        <v>0</v>
      </c>
      <c r="Q86">
        <f>HLOOKUP(Q$1,'复制区-每月的广告源数据'!$1:$468,$A86,0)</f>
        <v>0</v>
      </c>
      <c r="R86">
        <f>HLOOKUP(R$1,'复制区-每月的广告源数据'!$1:$468,$A86,0)</f>
        <v>0</v>
      </c>
      <c r="S86" t="str">
        <f>HLOOKUP(S$1,'复制区-每月的广告源数据'!$1:$468,$A86,0)</f>
        <v/>
      </c>
      <c r="T86">
        <f>HLOOKUP(T$1,'复制区-每月的广告源数据'!$1:$468,$A86,0)</f>
        <v>657.34</v>
      </c>
      <c r="U86">
        <f>HLOOKUP(U$1,'复制区-每月的广告源数据'!$1:$468,$A86,0)</f>
        <v>429.07</v>
      </c>
      <c r="V86">
        <f>HLOOKUP(V$1,'复制区-每月的广告源数据'!$1:$468,$A86,0)</f>
        <v>0</v>
      </c>
      <c r="W86">
        <f>HLOOKUP(W$1,'复制区-每月的广告源数据'!$1:$468,$A86,0)</f>
        <v>228.27</v>
      </c>
      <c r="X86">
        <f>HLOOKUP(X$1,'复制区-每月的广告源数据'!$1:$468,$A86,0)</f>
        <v>0</v>
      </c>
      <c r="Y86">
        <f>HLOOKUP(Y$1,'复制区-每月的广告源数据'!$1:$468,$A86,0)</f>
        <v>51</v>
      </c>
      <c r="Z86">
        <f>HLOOKUP(Z$1,'复制区-每月的广告源数据'!$1:$468,$A86,0)</f>
        <v>33</v>
      </c>
      <c r="AA86">
        <f>HLOOKUP(AA$1,'复制区-每月的广告源数据'!$1:$468,$A86,0)</f>
        <v>0</v>
      </c>
      <c r="AB86">
        <f>HLOOKUP(AB$1,'复制区-每月的广告源数据'!$1:$468,$A86,0)</f>
        <v>18</v>
      </c>
      <c r="AC86">
        <f>HLOOKUP(AC$1,'复制区-每月的广告源数据'!$1:$468,$A86,0)</f>
        <v>0</v>
      </c>
      <c r="AD86" t="str">
        <f>HLOOKUP(AD$1,'复制区-每月的广告源数据'!$1:$468,$A86,0)</f>
        <v>57.30%</v>
      </c>
      <c r="AE86">
        <f>HLOOKUP(AE$1,'复制区-每月的广告源数据'!$1:$468,$A86,0)</f>
        <v>607.39</v>
      </c>
      <c r="AF86">
        <f>HLOOKUP(AF$1,'复制区-每月的广告源数据'!$1:$468,$A86,0)</f>
        <v>50</v>
      </c>
      <c r="AG86" t="str">
        <f>HLOOKUP(AG$1,'复制区-每月的广告源数据'!$1:$468,$A86,0)</f>
        <v>1.55%</v>
      </c>
      <c r="AH86">
        <f>HLOOKUP(AH$1,'复制区-每月的广告源数据'!$1:$468,$A86,0)</f>
        <v>0.57</v>
      </c>
      <c r="AI86">
        <f>HLOOKUP(AI$1,'复制区-每月的广告源数据'!$1:$468,$A86,0)</f>
        <v>8.84</v>
      </c>
      <c r="AJ86">
        <f>HLOOKUP(AJ$1,'复制区-每月的广告源数据'!$1:$468,$A86,0)</f>
        <v>3.89</v>
      </c>
      <c r="AK86" t="str">
        <f>HLOOKUP(AK$1,'复制区-每月的广告源数据'!$1:$468,$A86,0)</f>
        <v>25.71%</v>
      </c>
      <c r="AL86" t="str">
        <f>HLOOKUP(AL$1,'复制区-每月的广告源数据'!$1:$468,$A86,0)</f>
        <v>15.43%</v>
      </c>
      <c r="AM86" t="str">
        <f>HLOOKUP(AM$1,'复制区-每月的广告源数据'!$1:$468,$A86,0)</f>
        <v>15.63%</v>
      </c>
      <c r="AN86" t="str">
        <f>HLOOKUP(AN$1,'复制区-每月的广告源数据'!$1:$468,$A86,0)</f>
        <v>60.81%</v>
      </c>
      <c r="AO86">
        <f>HLOOKUP(AO$1,'复制区-每月的广告源数据'!$1:$468,$A86,0)</f>
        <v>3.31</v>
      </c>
      <c r="AP86">
        <f>HLOOKUP(AP$1,'复制区-每月的广告源数据'!$1:$468,$A86,0)</f>
        <v>1.54</v>
      </c>
      <c r="AQ86">
        <f>HLOOKUP(AQ$1,'复制区-每月的广告源数据'!$1:$468,$A86,0)</f>
        <v>25</v>
      </c>
      <c r="AR86">
        <f>HLOOKUP(AR$1,'复制区-每月的广告源数据'!$1:$468,$A86,0)</f>
        <v>50</v>
      </c>
      <c r="AS86">
        <f>HLOOKUP(AS$1,'复制区-每月的广告源数据'!$1:$468,$A86,0)</f>
        <v>107</v>
      </c>
      <c r="AT86">
        <f>HLOOKUP(AT$1,'复制区-每月的广告源数据'!$1:$468,$A86,0)</f>
        <v>3.6</v>
      </c>
      <c r="AU86">
        <f>HLOOKUP(AU$1,'复制区-每月的广告源数据'!$1:$468,$A86,0)</f>
        <v>3.6</v>
      </c>
      <c r="AV86">
        <f>HLOOKUP(AV$1,'复制区-每月的广告源数据'!$1:$468,$A86,0)</f>
        <v>3.6</v>
      </c>
      <c r="AW86">
        <f>HLOOKUP(AW$1,'复制区-每月的广告源数据'!$1:$468,$A86,0)</f>
        <v>110</v>
      </c>
      <c r="AX86">
        <f>HLOOKUP(AX$1,'复制区-每月的广告源数据'!$1:$468,$A86,0)</f>
        <v>1095.4</v>
      </c>
      <c r="AY86">
        <f>HLOOKUP(AY$1,'复制区-每月的广告源数据'!$1:$468,$A86,0)</f>
        <v>89</v>
      </c>
      <c r="AZ86" t="str">
        <f>HLOOKUP(AZ$1,'复制区-每月的广告源数据'!$1:$468,$A86,0)</f>
        <v>13.40%</v>
      </c>
      <c r="BA86" t="str">
        <f>HLOOKUP(BA$1,'复制区-每月的广告源数据'!$1:$468,$A86,0)</f>
        <v>13.33%</v>
      </c>
      <c r="BB86" t="str">
        <f>HLOOKUP(BB$1,'复制区-每月的广告源数据'!$1:$468,$A86,0)</f>
        <v>12.66%</v>
      </c>
      <c r="BC86" t="str">
        <f>HLOOKUP(BC$1,'复制区-每月的广告源数据'!$1:$468,$A86,0)</f>
        <v>100.00%</v>
      </c>
      <c r="BD86" t="str">
        <f>HLOOKUP(BD$1,'复制区-每月的广告源数据'!$1:$468,$A86,0)</f>
        <v>100.00%</v>
      </c>
      <c r="BE86" t="str">
        <f>HLOOKUP(BE$1,'复制区-每月的广告源数据'!$1:$468,$A86,0)</f>
        <v>100.00%</v>
      </c>
      <c r="BF86">
        <f>HLOOKUP(BF$1,'复制区-每月的广告源数据'!$1:$468,$A86,0)</f>
        <v>1080.95</v>
      </c>
      <c r="BG86">
        <f>HLOOKUP(BG$1,'复制区-每月的广告源数据'!$1:$468,$A86,0)</f>
        <v>7</v>
      </c>
      <c r="BH86">
        <f>HLOOKUP(BH$1,'复制区-每月的广告源数据'!$1:$468,$A86,0)</f>
        <v>66.43</v>
      </c>
      <c r="BI86">
        <f>HLOOKUP(BI$1,'复制区-每月的广告源数据'!$1:$468,$A86,0)</f>
        <v>6</v>
      </c>
      <c r="BJ86">
        <f>HLOOKUP(BJ$1,'复制区-每月的广告源数据'!$1:$468,$A86,0)</f>
        <v>29</v>
      </c>
      <c r="BK86">
        <f>HLOOKUP(BK$1,'复制区-每月的广告源数据'!$1:$468,$A86,0)</f>
        <v>288.71</v>
      </c>
      <c r="BL86">
        <f>HLOOKUP(BL$1,'复制区-每月的广告源数据'!$1:$468,$A86,0)</f>
        <v>10</v>
      </c>
      <c r="BM86">
        <f>HLOOKUP(BM$1,'复制区-每月的广告源数据'!$1:$468,$A86,0)</f>
        <v>9.83</v>
      </c>
      <c r="BN86">
        <f>HLOOKUP(BN$1,'复制区-每月的广告源数据'!$1:$468,$A86,0)</f>
        <v>3.7</v>
      </c>
      <c r="BO86">
        <f>HLOOKUP(BO$1,'复制区-每月的广告源数据'!$1:$468,$A86,0)</f>
        <v>14.45</v>
      </c>
      <c r="BP86">
        <f>HLOOKUP(BP$1,'复制区-每月的广告源数据'!$1:$468,$A86,0)</f>
        <v>0</v>
      </c>
    </row>
    <row r="87" spans="1:68">
      <c r="A87">
        <v>87</v>
      </c>
      <c r="B87" t="str">
        <f>HLOOKUP(B$1,'复制区-每月的广告源数据'!$1:$468,$A87,0)</f>
        <v>创奇-US</v>
      </c>
      <c r="C87" t="str">
        <f>HLOOKUP(C$1,'复制区-每月的广告源数据'!$1:$468,$A87,0)</f>
        <v>B0GVM9GMPQ</v>
      </c>
      <c r="D87" t="str">
        <f>HLOOKUP(D$1,'复制区-每月的广告源数据'!$1:$468,$A87,0)</f>
        <v>2026-【CQ11802】-ET-黑色11岁照片横幅-创奇</v>
      </c>
      <c r="E87" t="str">
        <f>HLOOKUP(E$1,'复制区-每月的广告源数据'!$1:$468,$A87,0)</f>
        <v>CQ11802</v>
      </c>
      <c r="F87" t="str">
        <f>HLOOKUP(F$1,'复制区-每月的广告源数据'!$1:$468,$A87,0)</f>
        <v>12.65%</v>
      </c>
      <c r="G87" t="str">
        <f>HLOOKUP(G$1,'复制区-每月的广告源数据'!$1:$468,$A87,0)</f>
        <v>CQ11802</v>
      </c>
      <c r="H87">
        <f>HLOOKUP(H$1,'复制区-每月的广告源数据'!$1:$468,$A87,0)</f>
        <v>56918</v>
      </c>
      <c r="I87">
        <f>HLOOKUP(I$1,'复制区-每月的广告源数据'!$1:$468,$A87,0)</f>
        <v>569</v>
      </c>
      <c r="J87">
        <f>HLOOKUP(J$1,'复制区-每月的广告源数据'!$1:$468,$A87,0)</f>
        <v>377.53</v>
      </c>
      <c r="K87">
        <f>HLOOKUP(K$1,'复制区-每月的广告源数据'!$1:$468,$A87,0)</f>
        <v>358.44</v>
      </c>
      <c r="L87">
        <f>HLOOKUP(L$1,'复制区-每月的广告源数据'!$1:$468,$A87,0)</f>
        <v>0</v>
      </c>
      <c r="M87">
        <f>HLOOKUP(M$1,'复制区-每月的广告源数据'!$1:$468,$A87,0)</f>
        <v>19.09</v>
      </c>
      <c r="N87">
        <f>HLOOKUP(N$1,'复制区-每月的广告源数据'!$1:$468,$A87,0)</f>
        <v>0</v>
      </c>
      <c r="O87">
        <f>HLOOKUP(O$1,'复制区-每月的广告源数据'!$1:$468,$A87,0)</f>
        <v>0</v>
      </c>
      <c r="P87">
        <f>HLOOKUP(P$1,'复制区-每月的广告源数据'!$1:$468,$A87,0)</f>
        <v>0</v>
      </c>
      <c r="Q87">
        <f>HLOOKUP(Q$1,'复制区-每月的广告源数据'!$1:$468,$A87,0)</f>
        <v>0</v>
      </c>
      <c r="R87">
        <f>HLOOKUP(R$1,'复制区-每月的广告源数据'!$1:$468,$A87,0)</f>
        <v>0</v>
      </c>
      <c r="S87" t="str">
        <f>HLOOKUP(S$1,'复制区-每月的广告源数据'!$1:$468,$A87,0)</f>
        <v/>
      </c>
      <c r="T87">
        <f>HLOOKUP(T$1,'复制区-每月的广告源数据'!$1:$468,$A87,0)</f>
        <v>949.62</v>
      </c>
      <c r="U87">
        <f>HLOOKUP(U$1,'复制区-每月的广告源数据'!$1:$468,$A87,0)</f>
        <v>936.63</v>
      </c>
      <c r="V87">
        <f>HLOOKUP(V$1,'复制区-每月的广告源数据'!$1:$468,$A87,0)</f>
        <v>0</v>
      </c>
      <c r="W87">
        <f>HLOOKUP(W$1,'复制区-每月的广告源数据'!$1:$468,$A87,0)</f>
        <v>12.99</v>
      </c>
      <c r="X87">
        <f>HLOOKUP(X$1,'复制区-每月的广告源数据'!$1:$468,$A87,0)</f>
        <v>0</v>
      </c>
      <c r="Y87">
        <f>HLOOKUP(Y$1,'复制区-每月的广告源数据'!$1:$468,$A87,0)</f>
        <v>72</v>
      </c>
      <c r="Z87">
        <f>HLOOKUP(Z$1,'复制区-每月的广告源数据'!$1:$468,$A87,0)</f>
        <v>71</v>
      </c>
      <c r="AA87">
        <f>HLOOKUP(AA$1,'复制区-每月的广告源数据'!$1:$468,$A87,0)</f>
        <v>0</v>
      </c>
      <c r="AB87">
        <f>HLOOKUP(AB$1,'复制区-每月的广告源数据'!$1:$468,$A87,0)</f>
        <v>1</v>
      </c>
      <c r="AC87">
        <f>HLOOKUP(AC$1,'复制区-每月的广告源数据'!$1:$468,$A87,0)</f>
        <v>0</v>
      </c>
      <c r="AD87" t="str">
        <f>HLOOKUP(AD$1,'复制区-每月的广告源数据'!$1:$468,$A87,0)</f>
        <v>66.67%</v>
      </c>
      <c r="AE87">
        <f>HLOOKUP(AE$1,'复制区-每月的广告源数据'!$1:$468,$A87,0)</f>
        <v>856.69</v>
      </c>
      <c r="AF87">
        <f>HLOOKUP(AF$1,'复制区-每月的广告源数据'!$1:$468,$A87,0)</f>
        <v>66</v>
      </c>
      <c r="AG87" t="str">
        <f>HLOOKUP(AG$1,'复制区-每月的广告源数据'!$1:$468,$A87,0)</f>
        <v>1.00%</v>
      </c>
      <c r="AH87">
        <f>HLOOKUP(AH$1,'复制区-每月的广告源数据'!$1:$468,$A87,0)</f>
        <v>0.66</v>
      </c>
      <c r="AI87">
        <f>HLOOKUP(AI$1,'复制区-每月的广告源数据'!$1:$468,$A87,0)</f>
        <v>6.63</v>
      </c>
      <c r="AJ87">
        <f>HLOOKUP(AJ$1,'复制区-每月的广告源数据'!$1:$468,$A87,0)</f>
        <v>2.52</v>
      </c>
      <c r="AK87" t="str">
        <f>HLOOKUP(AK$1,'复制区-每月的广告源数据'!$1:$468,$A87,0)</f>
        <v>39.76%</v>
      </c>
      <c r="AL87" t="str">
        <f>HLOOKUP(AL$1,'复制区-每月的广告源数据'!$1:$468,$A87,0)</f>
        <v>26.68%</v>
      </c>
      <c r="AM87" t="str">
        <f>HLOOKUP(AM$1,'复制区-每月的广告源数据'!$1:$468,$A87,0)</f>
        <v>26.70%</v>
      </c>
      <c r="AN87" t="str">
        <f>HLOOKUP(AN$1,'复制区-每月的广告源数据'!$1:$468,$A87,0)</f>
        <v>67.16%</v>
      </c>
      <c r="AO87">
        <f>HLOOKUP(AO$1,'复制区-每月的广告源数据'!$1:$468,$A87,0)</f>
        <v>5.24</v>
      </c>
      <c r="AP87">
        <f>HLOOKUP(AP$1,'复制区-每月的广告源数据'!$1:$468,$A87,0)</f>
        <v>3.46</v>
      </c>
      <c r="AQ87">
        <f>HLOOKUP(AQ$1,'复制区-每月的广告源数据'!$1:$468,$A87,0)</f>
        <v>25</v>
      </c>
      <c r="AR87">
        <f>HLOOKUP(AR$1,'复制区-每月的广告源数据'!$1:$468,$A87,0)</f>
        <v>42</v>
      </c>
      <c r="AS87">
        <f>HLOOKUP(AS$1,'复制区-每月的广告源数据'!$1:$468,$A87,0)</f>
        <v>106</v>
      </c>
      <c r="AT87">
        <f>HLOOKUP(AT$1,'复制区-每月的广告源数据'!$1:$468,$A87,0)</f>
        <v>3.6</v>
      </c>
      <c r="AU87">
        <f>HLOOKUP(AU$1,'复制区-每月的广告源数据'!$1:$468,$A87,0)</f>
        <v>3</v>
      </c>
      <c r="AV87">
        <f>HLOOKUP(AV$1,'复制区-每月的广告源数据'!$1:$468,$A87,0)</f>
        <v>3.5</v>
      </c>
      <c r="AW87">
        <f>HLOOKUP(AW$1,'复制区-每月的广告源数据'!$1:$468,$A87,0)</f>
        <v>109</v>
      </c>
      <c r="AX87">
        <f>HLOOKUP(AX$1,'复制区-每月的广告源数据'!$1:$468,$A87,0)</f>
        <v>1415.26</v>
      </c>
      <c r="AY87">
        <f>HLOOKUP(AY$1,'复制区-每月的广告源数据'!$1:$468,$A87,0)</f>
        <v>108</v>
      </c>
      <c r="AZ87" t="str">
        <f>HLOOKUP(AZ$1,'复制区-每月的广告源数据'!$1:$468,$A87,0)</f>
        <v>19.78%</v>
      </c>
      <c r="BA87" t="str">
        <f>HLOOKUP(BA$1,'复制区-每月的广告源数据'!$1:$468,$A87,0)</f>
        <v>19.86%</v>
      </c>
      <c r="BB87" t="str">
        <f>HLOOKUP(BB$1,'复制区-每月的广告源数据'!$1:$468,$A87,0)</f>
        <v>18.68%</v>
      </c>
      <c r="BC87" t="str">
        <f>HLOOKUP(BC$1,'复制区-每月的广告源数据'!$1:$468,$A87,0)</f>
        <v>100.00%</v>
      </c>
      <c r="BD87" t="str">
        <f>HLOOKUP(BD$1,'复制区-每月的广告源数据'!$1:$468,$A87,0)</f>
        <v>100.00%</v>
      </c>
      <c r="BE87" t="str">
        <f>HLOOKUP(BE$1,'复制区-每月的广告源数据'!$1:$468,$A87,0)</f>
        <v>100.00%</v>
      </c>
      <c r="BF87">
        <f>HLOOKUP(BF$1,'复制区-每月的广告源数据'!$1:$468,$A87,0)</f>
        <v>1413.96</v>
      </c>
      <c r="BG87">
        <f>HLOOKUP(BG$1,'复制区-每月的广告源数据'!$1:$468,$A87,0)</f>
        <v>1</v>
      </c>
      <c r="BH87">
        <f>HLOOKUP(BH$1,'复制区-每月的广告源数据'!$1:$468,$A87,0)</f>
        <v>12.34</v>
      </c>
      <c r="BI87">
        <f>HLOOKUP(BI$1,'复制区-每月的广告源数据'!$1:$468,$A87,0)</f>
        <v>1</v>
      </c>
      <c r="BJ87">
        <f>HLOOKUP(BJ$1,'复制区-每月的广告源数据'!$1:$468,$A87,0)</f>
        <v>2</v>
      </c>
      <c r="BK87">
        <f>HLOOKUP(BK$1,'复制区-每月的广告源数据'!$1:$468,$A87,0)</f>
        <v>25.98</v>
      </c>
      <c r="BL87">
        <f>HLOOKUP(BL$1,'复制区-每月的广告源数据'!$1:$468,$A87,0)</f>
        <v>1</v>
      </c>
      <c r="BM87">
        <f>HLOOKUP(BM$1,'复制区-每月的广告源数据'!$1:$468,$A87,0)</f>
        <v>12.97</v>
      </c>
      <c r="BN87">
        <f>HLOOKUP(BN$1,'复制区-每月的广告源数据'!$1:$468,$A87,0)</f>
        <v>3.6</v>
      </c>
      <c r="BO87">
        <f>HLOOKUP(BO$1,'复制区-每月的广告源数据'!$1:$468,$A87,0)</f>
        <v>1.3</v>
      </c>
      <c r="BP87">
        <f>HLOOKUP(BP$1,'复制区-每月的广告源数据'!$1:$468,$A87,0)</f>
        <v>0</v>
      </c>
    </row>
    <row r="88" spans="1:68">
      <c r="A88">
        <v>88</v>
      </c>
      <c r="B88" t="str">
        <f>HLOOKUP(B$1,'复制区-每月的广告源数据'!$1:$468,$A88,0)</f>
        <v>创奇-US</v>
      </c>
      <c r="C88" t="str">
        <f>HLOOKUP(C$1,'复制区-每月的广告源数据'!$1:$468,$A88,0)</f>
        <v>B0CPF71Y2Q</v>
      </c>
      <c r="D88" t="str">
        <f>HLOOKUP(D$1,'复制区-每月的广告源数据'!$1:$468,$A88,0)</f>
        <v>【CQ11584】-玫瑰金50岁生日盒子3件套-创奇</v>
      </c>
      <c r="E88" t="str">
        <f>HLOOKUP(E$1,'复制区-每月的广告源数据'!$1:$468,$A88,0)</f>
        <v>CQ11584</v>
      </c>
      <c r="F88" t="str">
        <f>HLOOKUP(F$1,'复制区-每月的广告源数据'!$1:$468,$A88,0)</f>
        <v>11.91%</v>
      </c>
      <c r="G88" t="str">
        <f>HLOOKUP(G$1,'复制区-每月的广告源数据'!$1:$468,$A88,0)</f>
        <v>CQ11584</v>
      </c>
      <c r="H88">
        <f>HLOOKUP(H$1,'复制区-每月的广告源数据'!$1:$468,$A88,0)</f>
        <v>62660</v>
      </c>
      <c r="I88">
        <f>HLOOKUP(I$1,'复制区-每月的广告源数据'!$1:$468,$A88,0)</f>
        <v>470</v>
      </c>
      <c r="J88">
        <f>HLOOKUP(J$1,'复制区-每月的广告源数据'!$1:$468,$A88,0)</f>
        <v>217.42</v>
      </c>
      <c r="K88">
        <f>HLOOKUP(K$1,'复制区-每月的广告源数据'!$1:$468,$A88,0)</f>
        <v>195.65</v>
      </c>
      <c r="L88">
        <f>HLOOKUP(L$1,'复制区-每月的广告源数据'!$1:$468,$A88,0)</f>
        <v>0</v>
      </c>
      <c r="M88">
        <f>HLOOKUP(M$1,'复制区-每月的广告源数据'!$1:$468,$A88,0)</f>
        <v>21.77</v>
      </c>
      <c r="N88">
        <f>HLOOKUP(N$1,'复制区-每月的广告源数据'!$1:$468,$A88,0)</f>
        <v>0</v>
      </c>
      <c r="O88">
        <f>HLOOKUP(O$1,'复制区-每月的广告源数据'!$1:$468,$A88,0)</f>
        <v>0</v>
      </c>
      <c r="P88">
        <f>HLOOKUP(P$1,'复制区-每月的广告源数据'!$1:$468,$A88,0)</f>
        <v>0</v>
      </c>
      <c r="Q88">
        <f>HLOOKUP(Q$1,'复制区-每月的广告源数据'!$1:$468,$A88,0)</f>
        <v>0</v>
      </c>
      <c r="R88">
        <f>HLOOKUP(R$1,'复制区-每月的广告源数据'!$1:$468,$A88,0)</f>
        <v>0</v>
      </c>
      <c r="S88" t="str">
        <f>HLOOKUP(S$1,'复制区-每月的广告源数据'!$1:$468,$A88,0)</f>
        <v/>
      </c>
      <c r="T88">
        <f>HLOOKUP(T$1,'复制区-每月的广告源数据'!$1:$468,$A88,0)</f>
        <v>926.73</v>
      </c>
      <c r="U88">
        <f>HLOOKUP(U$1,'复制区-每月的广告源数据'!$1:$468,$A88,0)</f>
        <v>841.78</v>
      </c>
      <c r="V88">
        <f>HLOOKUP(V$1,'复制区-每月的广告源数据'!$1:$468,$A88,0)</f>
        <v>0</v>
      </c>
      <c r="W88">
        <f>HLOOKUP(W$1,'复制区-每月的广告源数据'!$1:$468,$A88,0)</f>
        <v>84.95</v>
      </c>
      <c r="X88">
        <f>HLOOKUP(X$1,'复制区-每月的广告源数据'!$1:$468,$A88,0)</f>
        <v>0</v>
      </c>
      <c r="Y88">
        <f>HLOOKUP(Y$1,'复制区-每月的广告源数据'!$1:$468,$A88,0)</f>
        <v>56</v>
      </c>
      <c r="Z88">
        <f>HLOOKUP(Z$1,'复制区-每月的广告源数据'!$1:$468,$A88,0)</f>
        <v>51</v>
      </c>
      <c r="AA88">
        <f>HLOOKUP(AA$1,'复制区-每月的广告源数据'!$1:$468,$A88,0)</f>
        <v>0</v>
      </c>
      <c r="AB88">
        <f>HLOOKUP(AB$1,'复制区-每月的广告源数据'!$1:$468,$A88,0)</f>
        <v>5</v>
      </c>
      <c r="AC88">
        <f>HLOOKUP(AC$1,'复制区-每月的广告源数据'!$1:$468,$A88,0)</f>
        <v>0</v>
      </c>
      <c r="AD88" t="str">
        <f>HLOOKUP(AD$1,'复制区-每月的广告源数据'!$1:$468,$A88,0)</f>
        <v>53.85%</v>
      </c>
      <c r="AE88">
        <f>HLOOKUP(AE$1,'复制区-每月的广告源数据'!$1:$468,$A88,0)</f>
        <v>696.59</v>
      </c>
      <c r="AF88">
        <f>HLOOKUP(AF$1,'复制区-每月的广告源数据'!$1:$468,$A88,0)</f>
        <v>40</v>
      </c>
      <c r="AG88" t="str">
        <f>HLOOKUP(AG$1,'复制区-每月的广告源数据'!$1:$468,$A88,0)</f>
        <v>0.75%</v>
      </c>
      <c r="AH88">
        <f>HLOOKUP(AH$1,'复制区-每月的广告源数据'!$1:$468,$A88,0)</f>
        <v>0.46</v>
      </c>
      <c r="AI88">
        <f>HLOOKUP(AI$1,'复制区-每月的广告源数据'!$1:$468,$A88,0)</f>
        <v>3.47</v>
      </c>
      <c r="AJ88">
        <f>HLOOKUP(AJ$1,'复制区-每月的广告源数据'!$1:$468,$A88,0)</f>
        <v>4.26</v>
      </c>
      <c r="AK88" t="str">
        <f>HLOOKUP(AK$1,'复制区-每月的广告源数据'!$1:$468,$A88,0)</f>
        <v>23.46%</v>
      </c>
      <c r="AL88" t="str">
        <f>HLOOKUP(AL$1,'复制区-每月的广告源数据'!$1:$468,$A88,0)</f>
        <v>11.97%</v>
      </c>
      <c r="AM88" t="str">
        <f>HLOOKUP(AM$1,'复制区-每月的广告源数据'!$1:$468,$A88,0)</f>
        <v>12.12%</v>
      </c>
      <c r="AN88" t="str">
        <f>HLOOKUP(AN$1,'复制区-每月的广告源数据'!$1:$468,$A88,0)</f>
        <v>51.64%</v>
      </c>
      <c r="AO88">
        <f>HLOOKUP(AO$1,'复制区-每月的广告源数据'!$1:$468,$A88,0)</f>
        <v>3.88</v>
      </c>
      <c r="AP88">
        <f>HLOOKUP(AP$1,'复制区-每月的广告源数据'!$1:$468,$A88,0)</f>
        <v>2.03</v>
      </c>
      <c r="AQ88">
        <f>HLOOKUP(AQ$1,'复制区-每月的广告源数据'!$1:$468,$A88,0)</f>
        <v>20</v>
      </c>
      <c r="AR88">
        <f>HLOOKUP(AR$1,'复制区-每月的广告源数据'!$1:$468,$A88,0)</f>
        <v>31</v>
      </c>
      <c r="AS88">
        <f>HLOOKUP(AS$1,'复制区-每月的广告源数据'!$1:$468,$A88,0)</f>
        <v>101</v>
      </c>
      <c r="AT88">
        <f>HLOOKUP(AT$1,'复制区-每月的广告源数据'!$1:$468,$A88,0)</f>
        <v>2.9</v>
      </c>
      <c r="AU88">
        <f>HLOOKUP(AU$1,'复制区-每月的广告源数据'!$1:$468,$A88,0)</f>
        <v>2.2</v>
      </c>
      <c r="AV88">
        <f>HLOOKUP(AV$1,'复制区-每月的广告源数据'!$1:$468,$A88,0)</f>
        <v>3.4</v>
      </c>
      <c r="AW88">
        <f>HLOOKUP(AW$1,'复制区-每月的广告源数据'!$1:$468,$A88,0)</f>
        <v>107</v>
      </c>
      <c r="AX88">
        <f>HLOOKUP(AX$1,'复制区-每月的广告源数据'!$1:$468,$A88,0)</f>
        <v>1815.72</v>
      </c>
      <c r="AY88">
        <f>HLOOKUP(AY$1,'复制区-每月的广告源数据'!$1:$468,$A88,0)</f>
        <v>104</v>
      </c>
      <c r="AZ88" t="str">
        <f>HLOOKUP(AZ$1,'复制区-每月的广告源数据'!$1:$468,$A88,0)</f>
        <v>-5.31%</v>
      </c>
      <c r="BA88" t="str">
        <f>HLOOKUP(BA$1,'复制区-每月的广告源数据'!$1:$468,$A88,0)</f>
        <v>-3.68%</v>
      </c>
      <c r="BB88" t="str">
        <f>HLOOKUP(BB$1,'复制区-每月的广告源数据'!$1:$468,$A88,0)</f>
        <v>-1.89%</v>
      </c>
      <c r="BC88" t="str">
        <f>HLOOKUP(BC$1,'复制区-每月的广告源数据'!$1:$468,$A88,0)</f>
        <v>100.00%</v>
      </c>
      <c r="BD88" t="str">
        <f>HLOOKUP(BD$1,'复制区-每月的广告源数据'!$1:$468,$A88,0)</f>
        <v>100.00%</v>
      </c>
      <c r="BE88" t="str">
        <f>HLOOKUP(BE$1,'复制区-每月的广告源数据'!$1:$468,$A88,0)</f>
        <v>100.00%</v>
      </c>
      <c r="BF88">
        <f>HLOOKUP(BF$1,'复制区-每月的广告源数据'!$1:$468,$A88,0)</f>
        <v>1794.48</v>
      </c>
      <c r="BG88">
        <f>HLOOKUP(BG$1,'复制区-每月的广告源数据'!$1:$468,$A88,0)</f>
        <v>2</v>
      </c>
      <c r="BH88">
        <f>HLOOKUP(BH$1,'复制区-每月的广告源数据'!$1:$468,$A88,0)</f>
        <v>32.28</v>
      </c>
      <c r="BI88">
        <f>HLOOKUP(BI$1,'复制区-每月的广告源数据'!$1:$468,$A88,0)</f>
        <v>2</v>
      </c>
      <c r="BJ88">
        <f>HLOOKUP(BJ$1,'复制区-每月的广告源数据'!$1:$468,$A88,0)</f>
        <v>25</v>
      </c>
      <c r="BK88">
        <f>HLOOKUP(BK$1,'复制区-每月的广告源数据'!$1:$468,$A88,0)</f>
        <v>424.75</v>
      </c>
      <c r="BL88">
        <f>HLOOKUP(BL$1,'复制区-每月的广告源数据'!$1:$468,$A88,0)</f>
        <v>22</v>
      </c>
      <c r="BM88">
        <f>HLOOKUP(BM$1,'复制区-每月的广告源数据'!$1:$468,$A88,0)</f>
        <v>16.77</v>
      </c>
      <c r="BN88">
        <f>HLOOKUP(BN$1,'复制区-每月的广告源数据'!$1:$468,$A88,0)</f>
        <v>3.6</v>
      </c>
      <c r="BO88">
        <f>HLOOKUP(BO$1,'复制区-每月的广告源数据'!$1:$468,$A88,0)</f>
        <v>21.24</v>
      </c>
      <c r="BP88">
        <f>HLOOKUP(BP$1,'复制区-每月的广告源数据'!$1:$468,$A88,0)</f>
        <v>0</v>
      </c>
    </row>
    <row r="89" spans="1:68">
      <c r="A89">
        <v>89</v>
      </c>
      <c r="B89" t="str">
        <f>HLOOKUP(B$1,'复制区-每月的广告源数据'!$1:$468,$A89,0)</f>
        <v>创奇-US</v>
      </c>
      <c r="C89" t="str">
        <f>HLOOKUP(C$1,'复制区-每月的广告源数据'!$1:$468,$A89,0)</f>
        <v>B0GJ4P3HH2</v>
      </c>
      <c r="D89" t="str">
        <f>HLOOKUP(D$1,'复制区-每月的广告源数据'!$1:$468,$A89,0)</f>
        <v>2026-【CQ11755】-多彩复古80岁灯饰年份门联-创奇</v>
      </c>
      <c r="E89" t="str">
        <f>HLOOKUP(E$1,'复制区-每月的广告源数据'!$1:$468,$A89,0)</f>
        <v>CQ11755</v>
      </c>
      <c r="F89" t="str">
        <f>HLOOKUP(F$1,'复制区-每月的广告源数据'!$1:$468,$A89,0)</f>
        <v>21.05%</v>
      </c>
      <c r="G89" t="str">
        <f>HLOOKUP(G$1,'复制区-每月的广告源数据'!$1:$468,$A89,0)</f>
        <v>CQ11755</v>
      </c>
      <c r="H89">
        <f>HLOOKUP(H$1,'复制区-每月的广告源数据'!$1:$468,$A89,0)</f>
        <v>66169</v>
      </c>
      <c r="I89">
        <f>HLOOKUP(I$1,'复制区-每月的广告源数据'!$1:$468,$A89,0)</f>
        <v>418</v>
      </c>
      <c r="J89">
        <f>HLOOKUP(J$1,'复制区-每月的广告源数据'!$1:$468,$A89,0)</f>
        <v>327.04</v>
      </c>
      <c r="K89">
        <f>HLOOKUP(K$1,'复制区-每月的广告源数据'!$1:$468,$A89,0)</f>
        <v>327.04</v>
      </c>
      <c r="L89">
        <f>HLOOKUP(L$1,'复制区-每月的广告源数据'!$1:$468,$A89,0)</f>
        <v>0</v>
      </c>
      <c r="M89">
        <f>HLOOKUP(M$1,'复制区-每月的广告源数据'!$1:$468,$A89,0)</f>
        <v>0</v>
      </c>
      <c r="N89">
        <f>HLOOKUP(N$1,'复制区-每月的广告源数据'!$1:$468,$A89,0)</f>
        <v>0</v>
      </c>
      <c r="O89">
        <f>HLOOKUP(O$1,'复制区-每月的广告源数据'!$1:$468,$A89,0)</f>
        <v>0</v>
      </c>
      <c r="P89">
        <f>HLOOKUP(P$1,'复制区-每月的广告源数据'!$1:$468,$A89,0)</f>
        <v>0</v>
      </c>
      <c r="Q89">
        <f>HLOOKUP(Q$1,'复制区-每月的广告源数据'!$1:$468,$A89,0)</f>
        <v>0</v>
      </c>
      <c r="R89">
        <f>HLOOKUP(R$1,'复制区-每月的广告源数据'!$1:$468,$A89,0)</f>
        <v>0</v>
      </c>
      <c r="S89" t="str">
        <f>HLOOKUP(S$1,'复制区-每月的广告源数据'!$1:$468,$A89,0)</f>
        <v/>
      </c>
      <c r="T89">
        <f>HLOOKUP(T$1,'复制区-每月的广告源数据'!$1:$468,$A89,0)</f>
        <v>1247.05</v>
      </c>
      <c r="U89">
        <f>HLOOKUP(U$1,'复制区-每月的广告源数据'!$1:$468,$A89,0)</f>
        <v>1247.05</v>
      </c>
      <c r="V89">
        <f>HLOOKUP(V$1,'复制区-每月的广告源数据'!$1:$468,$A89,0)</f>
        <v>0</v>
      </c>
      <c r="W89">
        <f>HLOOKUP(W$1,'复制区-每月的广告源数据'!$1:$468,$A89,0)</f>
        <v>0</v>
      </c>
      <c r="X89">
        <f>HLOOKUP(X$1,'复制区-每月的广告源数据'!$1:$468,$A89,0)</f>
        <v>0</v>
      </c>
      <c r="Y89">
        <f>HLOOKUP(Y$1,'复制区-每月的广告源数据'!$1:$468,$A89,0)</f>
        <v>88</v>
      </c>
      <c r="Z89">
        <f>HLOOKUP(Z$1,'复制区-每月的广告源数据'!$1:$468,$A89,0)</f>
        <v>88</v>
      </c>
      <c r="AA89">
        <f>HLOOKUP(AA$1,'复制区-每月的广告源数据'!$1:$468,$A89,0)</f>
        <v>0</v>
      </c>
      <c r="AB89">
        <f>HLOOKUP(AB$1,'复制区-每月的广告源数据'!$1:$468,$A89,0)</f>
        <v>0</v>
      </c>
      <c r="AC89">
        <f>HLOOKUP(AC$1,'复制区-每月的广告源数据'!$1:$468,$A89,0)</f>
        <v>0</v>
      </c>
      <c r="AD89" t="str">
        <f>HLOOKUP(AD$1,'复制区-每月的广告源数据'!$1:$468,$A89,0)</f>
        <v>83.81%</v>
      </c>
      <c r="AE89">
        <f>HLOOKUP(AE$1,'复制区-每月的广告源数据'!$1:$468,$A89,0)</f>
        <v>1019.87</v>
      </c>
      <c r="AF89">
        <f>HLOOKUP(AF$1,'复制区-每月的广告源数据'!$1:$468,$A89,0)</f>
        <v>71</v>
      </c>
      <c r="AG89" t="str">
        <f>HLOOKUP(AG$1,'复制区-每月的广告源数据'!$1:$468,$A89,0)</f>
        <v>0.63%</v>
      </c>
      <c r="AH89">
        <f>HLOOKUP(AH$1,'复制区-每月的广告源数据'!$1:$468,$A89,0)</f>
        <v>0.78</v>
      </c>
      <c r="AI89">
        <f>HLOOKUP(AI$1,'复制区-每月的广告源数据'!$1:$468,$A89,0)</f>
        <v>4.94</v>
      </c>
      <c r="AJ89">
        <f>HLOOKUP(AJ$1,'复制区-每月的广告源数据'!$1:$468,$A89,0)</f>
        <v>3.81</v>
      </c>
      <c r="AK89" t="str">
        <f>HLOOKUP(AK$1,'复制区-每月的广告源数据'!$1:$468,$A89,0)</f>
        <v>26.23%</v>
      </c>
      <c r="AL89" t="str">
        <f>HLOOKUP(AL$1,'复制区-每月的广告源数据'!$1:$468,$A89,0)</f>
        <v>21.88%</v>
      </c>
      <c r="AM89" t="str">
        <f>HLOOKUP(AM$1,'复制区-每月的广告源数据'!$1:$468,$A89,0)</f>
        <v>22.03%</v>
      </c>
      <c r="AN89" t="str">
        <f>HLOOKUP(AN$1,'复制区-每月的广告源数据'!$1:$468,$A89,0)</f>
        <v>84.01%</v>
      </c>
      <c r="AO89">
        <f>HLOOKUP(AO$1,'复制区-每月的广告源数据'!$1:$468,$A89,0)</f>
        <v>3.72</v>
      </c>
      <c r="AP89">
        <f>HLOOKUP(AP$1,'复制区-每月的广告源数据'!$1:$468,$A89,0)</f>
        <v>3.06</v>
      </c>
      <c r="AQ89">
        <f>HLOOKUP(AQ$1,'复制区-每月的广告源数据'!$1:$468,$A89,0)</f>
        <v>27</v>
      </c>
      <c r="AR89">
        <f>HLOOKUP(AR$1,'复制区-每月的广告源数据'!$1:$468,$A89,0)</f>
        <v>55</v>
      </c>
      <c r="AS89">
        <f>HLOOKUP(AS$1,'复制区-每月的广告源数据'!$1:$468,$A89,0)</f>
        <v>114</v>
      </c>
      <c r="AT89">
        <f>HLOOKUP(AT$1,'复制区-每月的广告源数据'!$1:$468,$A89,0)</f>
        <v>3.9</v>
      </c>
      <c r="AU89">
        <f>HLOOKUP(AU$1,'复制区-每月的广告源数据'!$1:$468,$A89,0)</f>
        <v>3.9</v>
      </c>
      <c r="AV89">
        <f>HLOOKUP(AV$1,'复制区-每月的广告源数据'!$1:$468,$A89,0)</f>
        <v>3.8</v>
      </c>
      <c r="AW89">
        <f>HLOOKUP(AW$1,'复制区-每月的广告源数据'!$1:$468,$A89,0)</f>
        <v>107</v>
      </c>
      <c r="AX89">
        <f>HLOOKUP(AX$1,'复制区-每月的广告源数据'!$1:$468,$A89,0)</f>
        <v>1494.83</v>
      </c>
      <c r="AY89">
        <f>HLOOKUP(AY$1,'复制区-每月的广告源数据'!$1:$468,$A89,0)</f>
        <v>105</v>
      </c>
      <c r="AZ89" t="str">
        <f>HLOOKUP(AZ$1,'复制区-每月的广告源数据'!$1:$468,$A89,0)</f>
        <v>25.88%</v>
      </c>
      <c r="BA89" t="str">
        <f>HLOOKUP(BA$1,'复制区-每月的广告源数据'!$1:$468,$A89,0)</f>
        <v>25.78%</v>
      </c>
      <c r="BB89" t="str">
        <f>HLOOKUP(BB$1,'复制区-每月的广告源数据'!$1:$468,$A89,0)</f>
        <v>29.63%</v>
      </c>
      <c r="BC89" t="str">
        <f>HLOOKUP(BC$1,'复制区-每月的广告源数据'!$1:$468,$A89,0)</f>
        <v>100.00%</v>
      </c>
      <c r="BD89" t="str">
        <f>HLOOKUP(BD$1,'复制区-每月的广告源数据'!$1:$468,$A89,0)</f>
        <v>100.00%</v>
      </c>
      <c r="BE89" t="str">
        <f>HLOOKUP(BE$1,'复制区-每月的广告源数据'!$1:$468,$A89,0)</f>
        <v>100.00%</v>
      </c>
      <c r="BF89">
        <f>HLOOKUP(BF$1,'复制区-每月的广告源数据'!$1:$468,$A89,0)</f>
        <v>1484.33</v>
      </c>
      <c r="BG89">
        <f>HLOOKUP(BG$1,'复制区-每月的广告源数据'!$1:$468,$A89,0)</f>
        <v>3</v>
      </c>
      <c r="BH89">
        <f>HLOOKUP(BH$1,'复制区-每月的广告源数据'!$1:$468,$A89,0)</f>
        <v>39.87</v>
      </c>
      <c r="BI89">
        <f>HLOOKUP(BI$1,'复制区-每月的广告源数据'!$1:$468,$A89,0)</f>
        <v>3</v>
      </c>
      <c r="BJ89">
        <f>HLOOKUP(BJ$1,'复制区-每月的广告源数据'!$1:$468,$A89,0)</f>
        <v>15</v>
      </c>
      <c r="BK89">
        <f>HLOOKUP(BK$1,'复制区-每月的广告源数据'!$1:$468,$A89,0)</f>
        <v>209.85</v>
      </c>
      <c r="BL89">
        <f>HLOOKUP(BL$1,'复制区-每月的广告源数据'!$1:$468,$A89,0)</f>
        <v>13</v>
      </c>
      <c r="BM89">
        <f>HLOOKUP(BM$1,'复制区-每月的广告源数据'!$1:$468,$A89,0)</f>
        <v>13.87</v>
      </c>
      <c r="BN89">
        <f>HLOOKUP(BN$1,'复制区-每月的广告源数据'!$1:$468,$A89,0)</f>
        <v>3.6</v>
      </c>
      <c r="BO89">
        <f>HLOOKUP(BO$1,'复制区-每月的广告源数据'!$1:$468,$A89,0)</f>
        <v>10.5</v>
      </c>
      <c r="BP89">
        <f>HLOOKUP(BP$1,'复制区-每月的广告源数据'!$1:$468,$A89,0)</f>
        <v>0</v>
      </c>
    </row>
    <row r="90" spans="1:68">
      <c r="A90">
        <v>90</v>
      </c>
      <c r="B90" t="str">
        <f>HLOOKUP(B$1,'复制区-每月的广告源数据'!$1:$468,$A90,0)</f>
        <v>创奇-US</v>
      </c>
      <c r="C90" t="str">
        <f>HLOOKUP(C$1,'复制区-每月的广告源数据'!$1:$468,$A90,0)</f>
        <v>B0GZ3QD37H</v>
      </c>
      <c r="D90" t="str">
        <f>HLOOKUP(D$1,'复制区-每月的广告源数据'!$1:$468,$A90,0)</f>
        <v>【CQ11823】-蓝黑13岁异形长横幅-创奇</v>
      </c>
      <c r="E90" t="str">
        <f>HLOOKUP(E$1,'复制区-每月的广告源数据'!$1:$468,$A90,0)</f>
        <v>CQ11823</v>
      </c>
      <c r="F90" t="str">
        <f>HLOOKUP(F$1,'复制区-每月的广告源数据'!$1:$468,$A90,0)</f>
        <v>11.20%</v>
      </c>
      <c r="G90" t="str">
        <f>HLOOKUP(G$1,'复制区-每月的广告源数据'!$1:$468,$A90,0)</f>
        <v>CQ11823</v>
      </c>
      <c r="H90">
        <f>HLOOKUP(H$1,'复制区-每月的广告源数据'!$1:$468,$A90,0)</f>
        <v>29780</v>
      </c>
      <c r="I90">
        <f>HLOOKUP(I$1,'复制区-每月的广告源数据'!$1:$468,$A90,0)</f>
        <v>500</v>
      </c>
      <c r="J90">
        <f>HLOOKUP(J$1,'复制区-每月的广告源数据'!$1:$468,$A90,0)</f>
        <v>337.5</v>
      </c>
      <c r="K90">
        <f>HLOOKUP(K$1,'复制区-每月的广告源数据'!$1:$468,$A90,0)</f>
        <v>318.98</v>
      </c>
      <c r="L90">
        <f>HLOOKUP(L$1,'复制区-每月的广告源数据'!$1:$468,$A90,0)</f>
        <v>0</v>
      </c>
      <c r="M90">
        <f>HLOOKUP(M$1,'复制区-每月的广告源数据'!$1:$468,$A90,0)</f>
        <v>18.52</v>
      </c>
      <c r="N90">
        <f>HLOOKUP(N$1,'复制区-每月的广告源数据'!$1:$468,$A90,0)</f>
        <v>0</v>
      </c>
      <c r="O90">
        <f>HLOOKUP(O$1,'复制区-每月的广告源数据'!$1:$468,$A90,0)</f>
        <v>0</v>
      </c>
      <c r="P90">
        <f>HLOOKUP(P$1,'复制区-每月的广告源数据'!$1:$468,$A90,0)</f>
        <v>0</v>
      </c>
      <c r="Q90">
        <f>HLOOKUP(Q$1,'复制区-每月的广告源数据'!$1:$468,$A90,0)</f>
        <v>0</v>
      </c>
      <c r="R90">
        <f>HLOOKUP(R$1,'复制区-每月的广告源数据'!$1:$468,$A90,0)</f>
        <v>0</v>
      </c>
      <c r="S90" t="str">
        <f>HLOOKUP(S$1,'复制区-每月的广告源数据'!$1:$468,$A90,0)</f>
        <v/>
      </c>
      <c r="T90">
        <f>HLOOKUP(T$1,'复制区-每月的广告源数据'!$1:$468,$A90,0)</f>
        <v>552.43</v>
      </c>
      <c r="U90">
        <f>HLOOKUP(U$1,'复制区-每月的广告源数据'!$1:$468,$A90,0)</f>
        <v>485.5</v>
      </c>
      <c r="V90">
        <f>HLOOKUP(V$1,'复制区-每月的广告源数据'!$1:$468,$A90,0)</f>
        <v>0</v>
      </c>
      <c r="W90">
        <f>HLOOKUP(W$1,'复制区-每月的广告源数据'!$1:$468,$A90,0)</f>
        <v>66.93</v>
      </c>
      <c r="X90">
        <f>HLOOKUP(X$1,'复制区-每月的广告源数据'!$1:$468,$A90,0)</f>
        <v>0</v>
      </c>
      <c r="Y90">
        <f>HLOOKUP(Y$1,'复制区-每月的广告源数据'!$1:$468,$A90,0)</f>
        <v>56</v>
      </c>
      <c r="Z90">
        <f>HLOOKUP(Z$1,'复制区-每月的广告源数据'!$1:$468,$A90,0)</f>
        <v>49</v>
      </c>
      <c r="AA90">
        <f>HLOOKUP(AA$1,'复制区-每月的广告源数据'!$1:$468,$A90,0)</f>
        <v>0</v>
      </c>
      <c r="AB90">
        <f>HLOOKUP(AB$1,'复制区-每月的广告源数据'!$1:$468,$A90,0)</f>
        <v>7</v>
      </c>
      <c r="AC90">
        <f>HLOOKUP(AC$1,'复制区-每月的广告源数据'!$1:$468,$A90,0)</f>
        <v>0</v>
      </c>
      <c r="AD90" t="str">
        <f>HLOOKUP(AD$1,'复制区-每月的广告源数据'!$1:$468,$A90,0)</f>
        <v>52.83%</v>
      </c>
      <c r="AE90">
        <f>HLOOKUP(AE$1,'复制区-每月的广告源数据'!$1:$468,$A90,0)</f>
        <v>521.66</v>
      </c>
      <c r="AF90">
        <f>HLOOKUP(AF$1,'复制区-每月的广告源数据'!$1:$468,$A90,0)</f>
        <v>53</v>
      </c>
      <c r="AG90" t="str">
        <f>HLOOKUP(AG$1,'复制区-每月的广告源数据'!$1:$468,$A90,0)</f>
        <v>1.68%</v>
      </c>
      <c r="AH90">
        <f>HLOOKUP(AH$1,'复制区-每月的广告源数据'!$1:$468,$A90,0)</f>
        <v>0.68</v>
      </c>
      <c r="AI90">
        <f>HLOOKUP(AI$1,'复制区-每月的广告源数据'!$1:$468,$A90,0)</f>
        <v>11.33</v>
      </c>
      <c r="AJ90">
        <f>HLOOKUP(AJ$1,'复制区-每月的广告源数据'!$1:$468,$A90,0)</f>
        <v>1.64</v>
      </c>
      <c r="AK90" t="str">
        <f>HLOOKUP(AK$1,'复制区-每月的广告源数据'!$1:$468,$A90,0)</f>
        <v>61.09%</v>
      </c>
      <c r="AL90" t="str">
        <f>HLOOKUP(AL$1,'复制区-每月的广告源数据'!$1:$468,$A90,0)</f>
        <v>33.17%</v>
      </c>
      <c r="AM90" t="str">
        <f>HLOOKUP(AM$1,'复制区-每月的广告源数据'!$1:$468,$A90,0)</f>
        <v>33.22%</v>
      </c>
      <c r="AN90" t="str">
        <f>HLOOKUP(AN$1,'复制区-每月的广告源数据'!$1:$468,$A90,0)</f>
        <v>54.37%</v>
      </c>
      <c r="AO90">
        <f>HLOOKUP(AO$1,'复制区-每月的广告源数据'!$1:$468,$A90,0)</f>
        <v>6.03</v>
      </c>
      <c r="AP90">
        <f>HLOOKUP(AP$1,'复制区-每月的广告源数据'!$1:$468,$A90,0)</f>
        <v>3.15</v>
      </c>
      <c r="AQ90">
        <f>HLOOKUP(AQ$1,'复制区-每月的广告源数据'!$1:$468,$A90,0)</f>
        <v>27</v>
      </c>
      <c r="AR90">
        <f>HLOOKUP(AR$1,'复制区-每月的广告源数据'!$1:$468,$A90,0)</f>
        <v>44</v>
      </c>
      <c r="AS90">
        <f>HLOOKUP(AS$1,'复制区-每月的广告源数据'!$1:$468,$A90,0)</f>
        <v>104</v>
      </c>
      <c r="AT90">
        <f>HLOOKUP(AT$1,'复制区-每月的广告源数据'!$1:$468,$A90,0)</f>
        <v>3.9</v>
      </c>
      <c r="AU90">
        <f>HLOOKUP(AU$1,'复制区-每月的广告源数据'!$1:$468,$A90,0)</f>
        <v>3.1</v>
      </c>
      <c r="AV90">
        <f>HLOOKUP(AV$1,'复制区-每月的广告源数据'!$1:$468,$A90,0)</f>
        <v>3.5</v>
      </c>
      <c r="AW90">
        <f>HLOOKUP(AW$1,'复制区-每月的广告源数据'!$1:$468,$A90,0)</f>
        <v>107</v>
      </c>
      <c r="AX90">
        <f>HLOOKUP(AX$1,'复制区-每月的广告源数据'!$1:$468,$A90,0)</f>
        <v>1017.43</v>
      </c>
      <c r="AY90">
        <f>HLOOKUP(AY$1,'复制区-每月的广告源数据'!$1:$468,$A90,0)</f>
        <v>106</v>
      </c>
      <c r="AZ90" t="str">
        <f>HLOOKUP(AZ$1,'复制区-每月的广告源数据'!$1:$468,$A90,0)</f>
        <v>-2.73%</v>
      </c>
      <c r="BA90" t="str">
        <f>HLOOKUP(BA$1,'复制区-每月的广告源数据'!$1:$468,$A90,0)</f>
        <v>-1.78%</v>
      </c>
      <c r="BB90" t="str">
        <f>HLOOKUP(BB$1,'复制区-每月的广告源数据'!$1:$468,$A90,0)</f>
        <v>-3.64%</v>
      </c>
      <c r="BC90" t="str">
        <f>HLOOKUP(BC$1,'复制区-每月的广告源数据'!$1:$468,$A90,0)</f>
        <v>100.00%</v>
      </c>
      <c r="BD90" t="str">
        <f>HLOOKUP(BD$1,'复制区-每月的广告源数据'!$1:$468,$A90,0)</f>
        <v>100.00%</v>
      </c>
      <c r="BE90" t="str">
        <f>HLOOKUP(BE$1,'复制区-每月的广告源数据'!$1:$468,$A90,0)</f>
        <v>100.00%</v>
      </c>
      <c r="BF90">
        <f>HLOOKUP(BF$1,'复制区-每月的广告源数据'!$1:$468,$A90,0)</f>
        <v>1016</v>
      </c>
      <c r="BG90">
        <f>HLOOKUP(BG$1,'复制区-每月的广告源数据'!$1:$468,$A90,0)</f>
        <v>5</v>
      </c>
      <c r="BH90">
        <f>HLOOKUP(BH$1,'复制区-每月的广告源数据'!$1:$468,$A90,0)</f>
        <v>47.45</v>
      </c>
      <c r="BI90">
        <f>HLOOKUP(BI$1,'复制区-每月的广告源数据'!$1:$468,$A90,0)</f>
        <v>5</v>
      </c>
      <c r="BJ90">
        <f>HLOOKUP(BJ$1,'复制区-每月的广告源数据'!$1:$468,$A90,0)</f>
        <v>3</v>
      </c>
      <c r="BK90">
        <f>HLOOKUP(BK$1,'复制区-每月的广告源数据'!$1:$468,$A90,0)</f>
        <v>28.47</v>
      </c>
      <c r="BL90">
        <f>HLOOKUP(BL$1,'复制区-每月的广告源数据'!$1:$468,$A90,0)</f>
        <v>2</v>
      </c>
      <c r="BM90">
        <f>HLOOKUP(BM$1,'复制区-每月的广告源数据'!$1:$468,$A90,0)</f>
        <v>9.5</v>
      </c>
      <c r="BN90">
        <f>HLOOKUP(BN$1,'复制区-每月的广告源数据'!$1:$468,$A90,0)</f>
        <v>3.6</v>
      </c>
      <c r="BO90">
        <f>HLOOKUP(BO$1,'复制区-每月的广告源数据'!$1:$468,$A90,0)</f>
        <v>1.43</v>
      </c>
      <c r="BP90">
        <f>HLOOKUP(BP$1,'复制区-每月的广告源数据'!$1:$468,$A90,0)</f>
        <v>0</v>
      </c>
    </row>
    <row r="91" spans="1:68">
      <c r="A91">
        <v>91</v>
      </c>
      <c r="B91" t="str">
        <f>HLOOKUP(B$1,'复制区-每月的广告源数据'!$1:$468,$A91,0)</f>
        <v>创奇-US</v>
      </c>
      <c r="C91" t="str">
        <f>HLOOKUP(C$1,'复制区-每月的广告源数据'!$1:$468,$A91,0)</f>
        <v>B09S3NRTDL</v>
      </c>
      <c r="D91" t="str">
        <f>HLOOKUP(D$1,'复制区-每月的广告源数据'!$1:$468,$A91,0)</f>
        <v>【CQ11260】-蓝黑橄榄球生日快乐纸横幅-创奇</v>
      </c>
      <c r="E91" t="str">
        <f>HLOOKUP(E$1,'复制区-每月的广告源数据'!$1:$468,$A91,0)</f>
        <v>1987Y11260</v>
      </c>
      <c r="F91" t="str">
        <f>HLOOKUP(F$1,'复制区-每月的广告源数据'!$1:$468,$A91,0)</f>
        <v>24.49%</v>
      </c>
      <c r="G91" t="str">
        <f>HLOOKUP(G$1,'复制区-每月的广告源数据'!$1:$468,$A91,0)</f>
        <v>1987Y11260</v>
      </c>
      <c r="H91">
        <f>HLOOKUP(H$1,'复制区-每月的广告源数据'!$1:$468,$A91,0)</f>
        <v>18851</v>
      </c>
      <c r="I91">
        <f>HLOOKUP(I$1,'复制区-每月的广告源数据'!$1:$468,$A91,0)</f>
        <v>98</v>
      </c>
      <c r="J91">
        <f>HLOOKUP(J$1,'复制区-每月的广告源数据'!$1:$468,$A91,0)</f>
        <v>56.61</v>
      </c>
      <c r="K91">
        <f>HLOOKUP(K$1,'复制区-每月的广告源数据'!$1:$468,$A91,0)</f>
        <v>56.61</v>
      </c>
      <c r="L91">
        <f>HLOOKUP(L$1,'复制区-每月的广告源数据'!$1:$468,$A91,0)</f>
        <v>0</v>
      </c>
      <c r="M91">
        <f>HLOOKUP(M$1,'复制区-每月的广告源数据'!$1:$468,$A91,0)</f>
        <v>0</v>
      </c>
      <c r="N91">
        <f>HLOOKUP(N$1,'复制区-每月的广告源数据'!$1:$468,$A91,0)</f>
        <v>0</v>
      </c>
      <c r="O91">
        <f>HLOOKUP(O$1,'复制区-每月的广告源数据'!$1:$468,$A91,0)</f>
        <v>0</v>
      </c>
      <c r="P91">
        <f>HLOOKUP(P$1,'复制区-每月的广告源数据'!$1:$468,$A91,0)</f>
        <v>0</v>
      </c>
      <c r="Q91">
        <f>HLOOKUP(Q$1,'复制区-每月的广告源数据'!$1:$468,$A91,0)</f>
        <v>0</v>
      </c>
      <c r="R91">
        <f>HLOOKUP(R$1,'复制区-每月的广告源数据'!$1:$468,$A91,0)</f>
        <v>0</v>
      </c>
      <c r="S91" t="str">
        <f>HLOOKUP(S$1,'复制区-每月的广告源数据'!$1:$468,$A91,0)</f>
        <v/>
      </c>
      <c r="T91">
        <f>HLOOKUP(T$1,'复制区-每月的广告源数据'!$1:$468,$A91,0)</f>
        <v>239.76</v>
      </c>
      <c r="U91">
        <f>HLOOKUP(U$1,'复制区-每月的广告源数据'!$1:$468,$A91,0)</f>
        <v>239.76</v>
      </c>
      <c r="V91">
        <f>HLOOKUP(V$1,'复制区-每月的广告源数据'!$1:$468,$A91,0)</f>
        <v>0</v>
      </c>
      <c r="W91">
        <f>HLOOKUP(W$1,'复制区-每月的广告源数据'!$1:$468,$A91,0)</f>
        <v>0</v>
      </c>
      <c r="X91">
        <f>HLOOKUP(X$1,'复制区-每月的广告源数据'!$1:$468,$A91,0)</f>
        <v>0</v>
      </c>
      <c r="Y91">
        <f>HLOOKUP(Y$1,'复制区-每月的广告源数据'!$1:$468,$A91,0)</f>
        <v>24</v>
      </c>
      <c r="Z91">
        <f>HLOOKUP(Z$1,'复制区-每月的广告源数据'!$1:$468,$A91,0)</f>
        <v>24</v>
      </c>
      <c r="AA91">
        <f>HLOOKUP(AA$1,'复制区-每月的广告源数据'!$1:$468,$A91,0)</f>
        <v>0</v>
      </c>
      <c r="AB91">
        <f>HLOOKUP(AB$1,'复制区-每月的广告源数据'!$1:$468,$A91,0)</f>
        <v>0</v>
      </c>
      <c r="AC91">
        <f>HLOOKUP(AC$1,'复制区-每月的广告源数据'!$1:$468,$A91,0)</f>
        <v>0</v>
      </c>
      <c r="AD91" t="str">
        <f>HLOOKUP(AD$1,'复制区-每月的广告源数据'!$1:$468,$A91,0)</f>
        <v>22.64%</v>
      </c>
      <c r="AE91">
        <f>HLOOKUP(AE$1,'复制区-每月的广告源数据'!$1:$468,$A91,0)</f>
        <v>239.76</v>
      </c>
      <c r="AF91">
        <f>HLOOKUP(AF$1,'复制区-每月的广告源数据'!$1:$468,$A91,0)</f>
        <v>24</v>
      </c>
      <c r="AG91" t="str">
        <f>HLOOKUP(AG$1,'复制区-每月的广告源数据'!$1:$468,$A91,0)</f>
        <v>0.52%</v>
      </c>
      <c r="AH91">
        <f>HLOOKUP(AH$1,'复制区-每月的广告源数据'!$1:$468,$A91,0)</f>
        <v>0.58</v>
      </c>
      <c r="AI91">
        <f>HLOOKUP(AI$1,'复制区-每月的广告源数据'!$1:$468,$A91,0)</f>
        <v>3</v>
      </c>
      <c r="AJ91">
        <f>HLOOKUP(AJ$1,'复制区-每月的广告源数据'!$1:$468,$A91,0)</f>
        <v>4.24</v>
      </c>
      <c r="AK91" t="str">
        <f>HLOOKUP(AK$1,'复制区-每月的广告源数据'!$1:$468,$A91,0)</f>
        <v>23.61%</v>
      </c>
      <c r="AL91" t="str">
        <f>HLOOKUP(AL$1,'复制区-每月的广告源数据'!$1:$468,$A91,0)</f>
        <v>5.35%</v>
      </c>
      <c r="AM91" t="str">
        <f>HLOOKUP(AM$1,'复制区-每月的广告源数据'!$1:$468,$A91,0)</f>
        <v>5.35%</v>
      </c>
      <c r="AN91" t="str">
        <f>HLOOKUP(AN$1,'复制区-每月的广告源数据'!$1:$468,$A91,0)</f>
        <v>22.65%</v>
      </c>
      <c r="AO91">
        <f>HLOOKUP(AO$1,'复制区-每月的广告源数据'!$1:$468,$A91,0)</f>
        <v>2.36</v>
      </c>
      <c r="AP91">
        <f>HLOOKUP(AP$1,'复制区-每月的广告源数据'!$1:$468,$A91,0)</f>
        <v>0.53</v>
      </c>
      <c r="AQ91">
        <f>HLOOKUP(AQ$1,'复制区-每月的广告源数据'!$1:$468,$A91,0)</f>
        <v>31</v>
      </c>
      <c r="AR91">
        <f>HLOOKUP(AR$1,'复制区-每月的广告源数据'!$1:$468,$A91,0)</f>
        <v>61</v>
      </c>
      <c r="AS91">
        <f>HLOOKUP(AS$1,'复制区-每月的广告源数据'!$1:$468,$A91,0)</f>
        <v>116</v>
      </c>
      <c r="AT91">
        <f>HLOOKUP(AT$1,'复制区-每月的广告源数据'!$1:$468,$A91,0)</f>
        <v>4.4</v>
      </c>
      <c r="AU91">
        <f>HLOOKUP(AU$1,'复制区-每月的广告源数据'!$1:$468,$A91,0)</f>
        <v>4.4</v>
      </c>
      <c r="AV91">
        <f>HLOOKUP(AV$1,'复制区-每月的广告源数据'!$1:$468,$A91,0)</f>
        <v>3.9</v>
      </c>
      <c r="AW91">
        <f>HLOOKUP(AW$1,'复制区-每月的广告源数据'!$1:$468,$A91,0)</f>
        <v>106</v>
      </c>
      <c r="AX91">
        <f>HLOOKUP(AX$1,'复制区-每月的广告源数据'!$1:$468,$A91,0)</f>
        <v>1058.44</v>
      </c>
      <c r="AY91">
        <f>HLOOKUP(AY$1,'复制区-每月的广告源数据'!$1:$468,$A91,0)</f>
        <v>106</v>
      </c>
      <c r="AZ91" t="str">
        <f>HLOOKUP(AZ$1,'复制区-每月的广告源数据'!$1:$468,$A91,0)</f>
        <v>241.94%</v>
      </c>
      <c r="BA91" t="str">
        <f>HLOOKUP(BA$1,'复制区-每月的广告源数据'!$1:$468,$A91,0)</f>
        <v>270.49%</v>
      </c>
      <c r="BB91" t="str">
        <f>HLOOKUP(BB$1,'复制区-每月的广告源数据'!$1:$468,$A91,0)</f>
        <v>241.94%</v>
      </c>
      <c r="BC91" t="str">
        <f>HLOOKUP(BC$1,'复制区-每月的广告源数据'!$1:$468,$A91,0)</f>
        <v>100.00%</v>
      </c>
      <c r="BD91" t="str">
        <f>HLOOKUP(BD$1,'复制区-每月的广告源数据'!$1:$468,$A91,0)</f>
        <v>100.00%</v>
      </c>
      <c r="BE91" t="str">
        <f>HLOOKUP(BE$1,'复制区-每月的广告源数据'!$1:$468,$A91,0)</f>
        <v>100.00%</v>
      </c>
      <c r="BF91">
        <f>HLOOKUP(BF$1,'复制区-每月的广告源数据'!$1:$468,$A91,0)</f>
        <v>1058.44</v>
      </c>
      <c r="BG91">
        <f>HLOOKUP(BG$1,'复制区-每月的广告源数据'!$1:$468,$A91,0)</f>
        <v>1</v>
      </c>
      <c r="BH91">
        <f>HLOOKUP(BH$1,'复制区-每月的广告源数据'!$1:$468,$A91,0)</f>
        <v>9.49</v>
      </c>
      <c r="BI91">
        <f>HLOOKUP(BI$1,'复制区-每月的广告源数据'!$1:$468,$A91,0)</f>
        <v>1</v>
      </c>
      <c r="BJ91">
        <f>HLOOKUP(BJ$1,'复制区-每月的广告源数据'!$1:$468,$A91,0)</f>
        <v>0</v>
      </c>
      <c r="BK91">
        <f>HLOOKUP(BK$1,'复制区-每月的广告源数据'!$1:$468,$A91,0)</f>
        <v>0</v>
      </c>
      <c r="BL91">
        <f>HLOOKUP(BL$1,'复制区-每月的广告源数据'!$1:$468,$A91,0)</f>
        <v>0</v>
      </c>
      <c r="BM91">
        <f>HLOOKUP(BM$1,'复制区-每月的广告源数据'!$1:$468,$A91,0)</f>
        <v>9.99</v>
      </c>
      <c r="BN91">
        <f>HLOOKUP(BN$1,'复制区-每月的广告源数据'!$1:$468,$A91,0)</f>
        <v>3.5</v>
      </c>
      <c r="BO91">
        <f>HLOOKUP(BO$1,'复制区-每月的广告源数据'!$1:$468,$A91,0)</f>
        <v>0</v>
      </c>
      <c r="BP91">
        <f>HLOOKUP(BP$1,'复制区-每月的广告源数据'!$1:$468,$A91,0)</f>
        <v>0</v>
      </c>
    </row>
    <row r="92" spans="1:68">
      <c r="A92">
        <v>92</v>
      </c>
      <c r="B92" t="str">
        <f>HLOOKUP(B$1,'复制区-每月的广告源数据'!$1:$468,$A92,0)</f>
        <v>创奇-US</v>
      </c>
      <c r="C92" t="str">
        <f>HLOOKUP(C$1,'复制区-每月的广告源数据'!$1:$468,$A92,0)</f>
        <v>B0GJ49GFS9</v>
      </c>
      <c r="D92" t="str">
        <f>HLOOKUP(D$1,'复制区-每月的广告源数据'!$1:$468,$A92,0)</f>
        <v>2026-【CQ11752】-多彩复古40岁灯饰年份门联-创奇</v>
      </c>
      <c r="E92" t="str">
        <f>HLOOKUP(E$1,'复制区-每月的广告源数据'!$1:$468,$A92,0)</f>
        <v>CQ11752</v>
      </c>
      <c r="F92" t="str">
        <f>HLOOKUP(F$1,'复制区-每月的广告源数据'!$1:$468,$A92,0)</f>
        <v>20.21%</v>
      </c>
      <c r="G92" t="str">
        <f>HLOOKUP(G$1,'复制区-每月的广告源数据'!$1:$468,$A92,0)</f>
        <v>CQ11752</v>
      </c>
      <c r="H92">
        <f>HLOOKUP(H$1,'复制区-每月的广告源数据'!$1:$468,$A92,0)</f>
        <v>63190</v>
      </c>
      <c r="I92">
        <f>HLOOKUP(I$1,'复制区-每月的广告源数据'!$1:$468,$A92,0)</f>
        <v>386</v>
      </c>
      <c r="J92">
        <f>HLOOKUP(J$1,'复制区-每月的广告源数据'!$1:$468,$A92,0)</f>
        <v>289.81</v>
      </c>
      <c r="K92">
        <f>HLOOKUP(K$1,'复制区-每月的广告源数据'!$1:$468,$A92,0)</f>
        <v>289.81</v>
      </c>
      <c r="L92">
        <f>HLOOKUP(L$1,'复制区-每月的广告源数据'!$1:$468,$A92,0)</f>
        <v>0</v>
      </c>
      <c r="M92">
        <f>HLOOKUP(M$1,'复制区-每月的广告源数据'!$1:$468,$A92,0)</f>
        <v>0</v>
      </c>
      <c r="N92">
        <f>HLOOKUP(N$1,'复制区-每月的广告源数据'!$1:$468,$A92,0)</f>
        <v>0</v>
      </c>
      <c r="O92">
        <f>HLOOKUP(O$1,'复制区-每月的广告源数据'!$1:$468,$A92,0)</f>
        <v>0</v>
      </c>
      <c r="P92">
        <f>HLOOKUP(P$1,'复制区-每月的广告源数据'!$1:$468,$A92,0)</f>
        <v>0</v>
      </c>
      <c r="Q92">
        <f>HLOOKUP(Q$1,'复制区-每月的广告源数据'!$1:$468,$A92,0)</f>
        <v>0</v>
      </c>
      <c r="R92">
        <f>HLOOKUP(R$1,'复制区-每月的广告源数据'!$1:$468,$A92,0)</f>
        <v>0</v>
      </c>
      <c r="S92" t="str">
        <f>HLOOKUP(S$1,'复制区-每月的广告源数据'!$1:$468,$A92,0)</f>
        <v/>
      </c>
      <c r="T92">
        <f>HLOOKUP(T$1,'复制区-每月的广告源数据'!$1:$468,$A92,0)</f>
        <v>1090.21</v>
      </c>
      <c r="U92">
        <f>HLOOKUP(U$1,'复制区-每月的广告源数据'!$1:$468,$A92,0)</f>
        <v>1090.21</v>
      </c>
      <c r="V92">
        <f>HLOOKUP(V$1,'复制区-每月的广告源数据'!$1:$468,$A92,0)</f>
        <v>0</v>
      </c>
      <c r="W92">
        <f>HLOOKUP(W$1,'复制区-每月的广告源数据'!$1:$468,$A92,0)</f>
        <v>0</v>
      </c>
      <c r="X92">
        <f>HLOOKUP(X$1,'复制区-每月的广告源数据'!$1:$468,$A92,0)</f>
        <v>0</v>
      </c>
      <c r="Y92">
        <f>HLOOKUP(Y$1,'复制区-每月的广告源数据'!$1:$468,$A92,0)</f>
        <v>78</v>
      </c>
      <c r="Z92">
        <f>HLOOKUP(Z$1,'复制区-每月的广告源数据'!$1:$468,$A92,0)</f>
        <v>78</v>
      </c>
      <c r="AA92">
        <f>HLOOKUP(AA$1,'复制区-每月的广告源数据'!$1:$468,$A92,0)</f>
        <v>0</v>
      </c>
      <c r="AB92">
        <f>HLOOKUP(AB$1,'复制区-每月的广告源数据'!$1:$468,$A92,0)</f>
        <v>0</v>
      </c>
      <c r="AC92">
        <f>HLOOKUP(AC$1,'复制区-每月的广告源数据'!$1:$468,$A92,0)</f>
        <v>0</v>
      </c>
      <c r="AD92" t="str">
        <f>HLOOKUP(AD$1,'复制区-每月的广告源数据'!$1:$468,$A92,0)</f>
        <v>75.73%</v>
      </c>
      <c r="AE92">
        <f>HLOOKUP(AE$1,'复制区-每月的广告源数据'!$1:$468,$A92,0)</f>
        <v>921.94</v>
      </c>
      <c r="AF92">
        <f>HLOOKUP(AF$1,'复制区-每月的广告源数据'!$1:$468,$A92,0)</f>
        <v>65</v>
      </c>
      <c r="AG92" t="str">
        <f>HLOOKUP(AG$1,'复制区-每月的广告源数据'!$1:$468,$A92,0)</f>
        <v>0.61%</v>
      </c>
      <c r="AH92">
        <f>HLOOKUP(AH$1,'复制区-每月的广告源数据'!$1:$468,$A92,0)</f>
        <v>0.75</v>
      </c>
      <c r="AI92">
        <f>HLOOKUP(AI$1,'复制区-每月的广告源数据'!$1:$468,$A92,0)</f>
        <v>4.59</v>
      </c>
      <c r="AJ92">
        <f>HLOOKUP(AJ$1,'复制区-每月的广告源数据'!$1:$468,$A92,0)</f>
        <v>3.76</v>
      </c>
      <c r="AK92" t="str">
        <f>HLOOKUP(AK$1,'复制区-每月的广告源数据'!$1:$468,$A92,0)</f>
        <v>26.58%</v>
      </c>
      <c r="AL92" t="str">
        <f>HLOOKUP(AL$1,'复制区-每月的广告源数据'!$1:$468,$A92,0)</f>
        <v>19.77%</v>
      </c>
      <c r="AM92" t="str">
        <f>HLOOKUP(AM$1,'复制区-每月的广告源数据'!$1:$468,$A92,0)</f>
        <v>19.83%</v>
      </c>
      <c r="AN92" t="str">
        <f>HLOOKUP(AN$1,'复制区-每月的广告源数据'!$1:$468,$A92,0)</f>
        <v>74.61%</v>
      </c>
      <c r="AO92">
        <f>HLOOKUP(AO$1,'复制区-每月的广告源数据'!$1:$468,$A92,0)</f>
        <v>3.72</v>
      </c>
      <c r="AP92">
        <f>HLOOKUP(AP$1,'复制区-每月的广告源数据'!$1:$468,$A92,0)</f>
        <v>2.76</v>
      </c>
      <c r="AQ92">
        <f>HLOOKUP(AQ$1,'复制区-每月的广告源数据'!$1:$468,$A92,0)</f>
        <v>24</v>
      </c>
      <c r="AR92">
        <f>HLOOKUP(AR$1,'复制区-每月的广告源数据'!$1:$468,$A92,0)</f>
        <v>49</v>
      </c>
      <c r="AS92">
        <f>HLOOKUP(AS$1,'复制区-每月的广告源数据'!$1:$468,$A92,0)</f>
        <v>98</v>
      </c>
      <c r="AT92">
        <f>HLOOKUP(AT$1,'复制区-每月的广告源数据'!$1:$468,$A92,0)</f>
        <v>3.4</v>
      </c>
      <c r="AU92">
        <f>HLOOKUP(AU$1,'复制区-每月的广告源数据'!$1:$468,$A92,0)</f>
        <v>3.5</v>
      </c>
      <c r="AV92">
        <f>HLOOKUP(AV$1,'复制区-每月的广告源数据'!$1:$468,$A92,0)</f>
        <v>3.3</v>
      </c>
      <c r="AW92">
        <f>HLOOKUP(AW$1,'复制区-每月的广告源数据'!$1:$468,$A92,0)</f>
        <v>105</v>
      </c>
      <c r="AX92">
        <f>HLOOKUP(AX$1,'复制区-每月的广告源数据'!$1:$468,$A92,0)</f>
        <v>1466.15</v>
      </c>
      <c r="AY92">
        <f>HLOOKUP(AY$1,'复制区-每月的广告源数据'!$1:$468,$A92,0)</f>
        <v>103</v>
      </c>
      <c r="AZ92" t="str">
        <f>HLOOKUP(AZ$1,'复制区-每月的广告源数据'!$1:$468,$A92,0)</f>
        <v>38.16%</v>
      </c>
      <c r="BA92" t="str">
        <f>HLOOKUP(BA$1,'复制区-每月的广告源数据'!$1:$468,$A92,0)</f>
        <v>38.08%</v>
      </c>
      <c r="BB92" t="str">
        <f>HLOOKUP(BB$1,'复制区-每月的广告源数据'!$1:$468,$A92,0)</f>
        <v>35.53%</v>
      </c>
      <c r="BC92" t="str">
        <f>HLOOKUP(BC$1,'复制区-每月的广告源数据'!$1:$468,$A92,0)</f>
        <v>100.00%</v>
      </c>
      <c r="BD92" t="str">
        <f>HLOOKUP(BD$1,'复制区-每月的广告源数据'!$1:$468,$A92,0)</f>
        <v>100.00%</v>
      </c>
      <c r="BE92" t="str">
        <f>HLOOKUP(BE$1,'复制区-每月的广告源数据'!$1:$468,$A92,0)</f>
        <v>100.00%</v>
      </c>
      <c r="BF92">
        <f>HLOOKUP(BF$1,'复制区-每月的广告源数据'!$1:$468,$A92,0)</f>
        <v>1461.25</v>
      </c>
      <c r="BG92">
        <f>HLOOKUP(BG$1,'复制区-每月的广告源数据'!$1:$468,$A92,0)</f>
        <v>4</v>
      </c>
      <c r="BH92">
        <f>HLOOKUP(BH$1,'复制区-每月的广告源数据'!$1:$468,$A92,0)</f>
        <v>53.16</v>
      </c>
      <c r="BI92">
        <f>HLOOKUP(BI$1,'复制区-每月的广告源数据'!$1:$468,$A92,0)</f>
        <v>4</v>
      </c>
      <c r="BJ92">
        <f>HLOOKUP(BJ$1,'复制区-每月的广告源数据'!$1:$468,$A92,0)</f>
        <v>7</v>
      </c>
      <c r="BK92">
        <f>HLOOKUP(BK$1,'复制区-每月的广告源数据'!$1:$468,$A92,0)</f>
        <v>97.93</v>
      </c>
      <c r="BL92">
        <f>HLOOKUP(BL$1,'复制区-每月的广告源数据'!$1:$468,$A92,0)</f>
        <v>5</v>
      </c>
      <c r="BM92">
        <f>HLOOKUP(BM$1,'复制区-每月的广告源数据'!$1:$468,$A92,0)</f>
        <v>13.92</v>
      </c>
      <c r="BN92">
        <f>HLOOKUP(BN$1,'复制区-每月的广告源数据'!$1:$468,$A92,0)</f>
        <v>3.5</v>
      </c>
      <c r="BO92">
        <f>HLOOKUP(BO$1,'复制区-每月的广告源数据'!$1:$468,$A92,0)</f>
        <v>4.9</v>
      </c>
      <c r="BP92">
        <f>HLOOKUP(BP$1,'复制区-每月的广告源数据'!$1:$468,$A92,0)</f>
        <v>0</v>
      </c>
    </row>
    <row r="93" spans="1:68">
      <c r="A93">
        <v>93</v>
      </c>
      <c r="B93" t="str">
        <f>HLOOKUP(B$1,'复制区-每月的广告源数据'!$1:$468,$A93,0)</f>
        <v>创奇-US</v>
      </c>
      <c r="C93" t="str">
        <f>HLOOKUP(C$1,'复制区-每月的广告源数据'!$1:$468,$A93,0)</f>
        <v>B0CLXM45T9</v>
      </c>
      <c r="D93" t="str">
        <f>HLOOKUP(D$1,'复制区-每月的广告源数据'!$1:$468,$A93,0)</f>
        <v>2026-【CQ11693】-黑金1941小海报木板-创奇</v>
      </c>
      <c r="E93" t="str">
        <f>HLOOKUP(E$1,'复制区-每月的广告源数据'!$1:$468,$A93,0)</f>
        <v>CQ11693</v>
      </c>
      <c r="F93" t="str">
        <f>HLOOKUP(F$1,'复制区-每月的广告源数据'!$1:$468,$A93,0)</f>
        <v>18.32%</v>
      </c>
      <c r="G93" t="str">
        <f>HLOOKUP(G$1,'复制区-每月的广告源数据'!$1:$468,$A93,0)</f>
        <v>CQ11693</v>
      </c>
      <c r="H93">
        <f>HLOOKUP(H$1,'复制区-每月的广告源数据'!$1:$468,$A93,0)</f>
        <v>40548</v>
      </c>
      <c r="I93">
        <f>HLOOKUP(I$1,'复制区-每月的广告源数据'!$1:$468,$A93,0)</f>
        <v>262</v>
      </c>
      <c r="J93">
        <f>HLOOKUP(J$1,'复制区-每月的广告源数据'!$1:$468,$A93,0)</f>
        <v>192.51</v>
      </c>
      <c r="K93">
        <f>HLOOKUP(K$1,'复制区-每月的广告源数据'!$1:$468,$A93,0)</f>
        <v>172.19</v>
      </c>
      <c r="L93">
        <f>HLOOKUP(L$1,'复制区-每月的广告源数据'!$1:$468,$A93,0)</f>
        <v>0</v>
      </c>
      <c r="M93">
        <f>HLOOKUP(M$1,'复制区-每月的广告源数据'!$1:$468,$A93,0)</f>
        <v>20.32</v>
      </c>
      <c r="N93">
        <f>HLOOKUP(N$1,'复制区-每月的广告源数据'!$1:$468,$A93,0)</f>
        <v>0</v>
      </c>
      <c r="O93">
        <f>HLOOKUP(O$1,'复制区-每月的广告源数据'!$1:$468,$A93,0)</f>
        <v>0</v>
      </c>
      <c r="P93">
        <f>HLOOKUP(P$1,'复制区-每月的广告源数据'!$1:$468,$A93,0)</f>
        <v>0</v>
      </c>
      <c r="Q93">
        <f>HLOOKUP(Q$1,'复制区-每月的广告源数据'!$1:$468,$A93,0)</f>
        <v>0</v>
      </c>
      <c r="R93">
        <f>HLOOKUP(R$1,'复制区-每月的广告源数据'!$1:$468,$A93,0)</f>
        <v>0</v>
      </c>
      <c r="S93" t="str">
        <f>HLOOKUP(S$1,'复制区-每月的广告源数据'!$1:$468,$A93,0)</f>
        <v/>
      </c>
      <c r="T93">
        <f>HLOOKUP(T$1,'复制区-每月的广告源数据'!$1:$468,$A93,0)</f>
        <v>548.95</v>
      </c>
      <c r="U93">
        <f>HLOOKUP(U$1,'复制区-每月的广告源数据'!$1:$468,$A93,0)</f>
        <v>508.99</v>
      </c>
      <c r="V93">
        <f>HLOOKUP(V$1,'复制区-每月的广告源数据'!$1:$468,$A93,0)</f>
        <v>0</v>
      </c>
      <c r="W93">
        <f>HLOOKUP(W$1,'复制区-每月的广告源数据'!$1:$468,$A93,0)</f>
        <v>39.96</v>
      </c>
      <c r="X93">
        <f>HLOOKUP(X$1,'复制区-每月的广告源数据'!$1:$468,$A93,0)</f>
        <v>0</v>
      </c>
      <c r="Y93">
        <f>HLOOKUP(Y$1,'复制区-每月的广告源数据'!$1:$468,$A93,0)</f>
        <v>48</v>
      </c>
      <c r="Z93">
        <f>HLOOKUP(Z$1,'复制区-每月的广告源数据'!$1:$468,$A93,0)</f>
        <v>44</v>
      </c>
      <c r="AA93">
        <f>HLOOKUP(AA$1,'复制区-每月的广告源数据'!$1:$468,$A93,0)</f>
        <v>0</v>
      </c>
      <c r="AB93">
        <f>HLOOKUP(AB$1,'复制区-每月的广告源数据'!$1:$468,$A93,0)</f>
        <v>4</v>
      </c>
      <c r="AC93">
        <f>HLOOKUP(AC$1,'复制区-每月的广告源数据'!$1:$468,$A93,0)</f>
        <v>0</v>
      </c>
      <c r="AD93" t="str">
        <f>HLOOKUP(AD$1,'复制区-每月的广告源数据'!$1:$468,$A93,0)</f>
        <v>50.00%</v>
      </c>
      <c r="AE93">
        <f>HLOOKUP(AE$1,'复制区-每月的广告源数据'!$1:$468,$A93,0)</f>
        <v>548.95</v>
      </c>
      <c r="AF93">
        <f>HLOOKUP(AF$1,'复制区-每月的广告源数据'!$1:$468,$A93,0)</f>
        <v>48</v>
      </c>
      <c r="AG93" t="str">
        <f>HLOOKUP(AG$1,'复制区-每月的广告源数据'!$1:$468,$A93,0)</f>
        <v>0.65%</v>
      </c>
      <c r="AH93">
        <f>HLOOKUP(AH$1,'复制区-每月的广告源数据'!$1:$468,$A93,0)</f>
        <v>0.73</v>
      </c>
      <c r="AI93">
        <f>HLOOKUP(AI$1,'复制区-每月的广告源数据'!$1:$468,$A93,0)</f>
        <v>4.75</v>
      </c>
      <c r="AJ93">
        <f>HLOOKUP(AJ$1,'复制区-每月的广告源数据'!$1:$468,$A93,0)</f>
        <v>2.85</v>
      </c>
      <c r="AK93" t="str">
        <f>HLOOKUP(AK$1,'复制区-每月的广告源数据'!$1:$468,$A93,0)</f>
        <v>35.07%</v>
      </c>
      <c r="AL93" t="str">
        <f>HLOOKUP(AL$1,'复制区-每月的广告源数据'!$1:$468,$A93,0)</f>
        <v>18.55%</v>
      </c>
      <c r="AM93" t="str">
        <f>HLOOKUP(AM$1,'复制区-每月的广告源数据'!$1:$468,$A93,0)</f>
        <v>18.68%</v>
      </c>
      <c r="AN93" t="str">
        <f>HLOOKUP(AN$1,'复制区-每月的广告源数据'!$1:$468,$A93,0)</f>
        <v>53.27%</v>
      </c>
      <c r="AO93">
        <f>HLOOKUP(AO$1,'复制区-每月的广告源数据'!$1:$468,$A93,0)</f>
        <v>4.01</v>
      </c>
      <c r="AP93">
        <f>HLOOKUP(AP$1,'复制区-每月的广告源数据'!$1:$468,$A93,0)</f>
        <v>1.85</v>
      </c>
      <c r="AQ93">
        <f>HLOOKUP(AQ$1,'复制区-每月的广告源数据'!$1:$468,$A93,0)</f>
        <v>34</v>
      </c>
      <c r="AR93">
        <f>HLOOKUP(AR$1,'复制区-每月的广告源数据'!$1:$468,$A93,0)</f>
        <v>59</v>
      </c>
      <c r="AS93">
        <f>HLOOKUP(AS$1,'复制区-每月的广告源数据'!$1:$468,$A93,0)</f>
        <v>112</v>
      </c>
      <c r="AT93">
        <f>HLOOKUP(AT$1,'复制区-每月的广告源数据'!$1:$468,$A93,0)</f>
        <v>4.9</v>
      </c>
      <c r="AU93">
        <f>HLOOKUP(AU$1,'复制区-每月的广告源数据'!$1:$468,$A93,0)</f>
        <v>4.2</v>
      </c>
      <c r="AV93">
        <f>HLOOKUP(AV$1,'复制区-每月的广告源数据'!$1:$468,$A93,0)</f>
        <v>3.7</v>
      </c>
      <c r="AW93">
        <f>HLOOKUP(AW$1,'复制区-每月的广告源数据'!$1:$468,$A93,0)</f>
        <v>104</v>
      </c>
      <c r="AX93">
        <f>HLOOKUP(AX$1,'复制区-每月的广告源数据'!$1:$468,$A93,0)</f>
        <v>1037.96</v>
      </c>
      <c r="AY93">
        <f>HLOOKUP(AY$1,'复制区-每月的广告源数据'!$1:$468,$A93,0)</f>
        <v>96</v>
      </c>
      <c r="AZ93" t="str">
        <f>HLOOKUP(AZ$1,'复制区-每月的广告源数据'!$1:$468,$A93,0)</f>
        <v>0.00%</v>
      </c>
      <c r="BA93" t="str">
        <f>HLOOKUP(BA$1,'复制区-每月的广告源数据'!$1:$468,$A93,0)</f>
        <v>0.97%</v>
      </c>
      <c r="BB93" t="str">
        <f>HLOOKUP(BB$1,'复制区-每月的广告源数据'!$1:$468,$A93,0)</f>
        <v>-2.04%</v>
      </c>
      <c r="BC93" t="str">
        <f>HLOOKUP(BC$1,'复制区-每月的广告源数据'!$1:$468,$A93,0)</f>
        <v>100.00%</v>
      </c>
      <c r="BD93" t="str">
        <f>HLOOKUP(BD$1,'复制区-每月的广告源数据'!$1:$468,$A93,0)</f>
        <v>100.00%</v>
      </c>
      <c r="BE93" t="str">
        <f>HLOOKUP(BE$1,'复制区-每月的广告源数据'!$1:$468,$A93,0)</f>
        <v>100.00%</v>
      </c>
      <c r="BF93">
        <f>HLOOKUP(BF$1,'复制区-每月的广告源数据'!$1:$468,$A93,0)</f>
        <v>1030.46</v>
      </c>
      <c r="BG93">
        <f>HLOOKUP(BG$1,'复制区-每月的广告源数据'!$1:$468,$A93,0)</f>
        <v>2</v>
      </c>
      <c r="BH93">
        <f>HLOOKUP(BH$1,'复制区-每月的广告源数据'!$1:$468,$A93,0)</f>
        <v>18.98</v>
      </c>
      <c r="BI93">
        <f>HLOOKUP(BI$1,'复制区-每月的广告源数据'!$1:$468,$A93,0)</f>
        <v>2</v>
      </c>
      <c r="BJ93">
        <f>HLOOKUP(BJ$1,'复制区-每月的广告源数据'!$1:$468,$A93,0)</f>
        <v>15</v>
      </c>
      <c r="BK93">
        <f>HLOOKUP(BK$1,'复制区-每月的广告源数据'!$1:$468,$A93,0)</f>
        <v>149.85</v>
      </c>
      <c r="BL93">
        <f>HLOOKUP(BL$1,'复制区-每月的广告源数据'!$1:$468,$A93,0)</f>
        <v>7</v>
      </c>
      <c r="BM93">
        <f>HLOOKUP(BM$1,'复制区-每月的广告源数据'!$1:$468,$A93,0)</f>
        <v>9.91</v>
      </c>
      <c r="BN93">
        <f>HLOOKUP(BN$1,'复制区-每月的广告源数据'!$1:$468,$A93,0)</f>
        <v>3.5</v>
      </c>
      <c r="BO93">
        <f>HLOOKUP(BO$1,'复制区-每月的广告源数据'!$1:$468,$A93,0)</f>
        <v>7.5</v>
      </c>
      <c r="BP93">
        <f>HLOOKUP(BP$1,'复制区-每月的广告源数据'!$1:$468,$A93,0)</f>
        <v>0</v>
      </c>
    </row>
    <row r="94" spans="1:68">
      <c r="A94">
        <v>94</v>
      </c>
      <c r="B94" t="str">
        <f>HLOOKUP(B$1,'复制区-每月的广告源数据'!$1:$468,$A94,0)</f>
        <v>创奇-US</v>
      </c>
      <c r="C94" t="str">
        <f>HLOOKUP(C$1,'复制区-每月的广告源数据'!$1:$468,$A94,0)</f>
        <v>B0FYF3Z4FR</v>
      </c>
      <c r="D94" t="str">
        <f>HLOOKUP(D$1,'复制区-每月的广告源数据'!$1:$468,$A94,0)</f>
        <v>2026-【CQ11713】-黑色21岁照片横幅-创奇</v>
      </c>
      <c r="E94" t="str">
        <f>HLOOKUP(E$1,'复制区-每月的广告源数据'!$1:$468,$A94,0)</f>
        <v>CQ11713</v>
      </c>
      <c r="F94" t="str">
        <f>HLOOKUP(F$1,'复制区-每月的广告源数据'!$1:$468,$A94,0)</f>
        <v>13.27%</v>
      </c>
      <c r="G94" t="str">
        <f>HLOOKUP(G$1,'复制区-每月的广告源数据'!$1:$468,$A94,0)</f>
        <v>CQ11713</v>
      </c>
      <c r="H94">
        <f>HLOOKUP(H$1,'复制区-每月的广告源数据'!$1:$468,$A94,0)</f>
        <v>82293</v>
      </c>
      <c r="I94">
        <f>HLOOKUP(I$1,'复制区-每月的广告源数据'!$1:$468,$A94,0)</f>
        <v>550</v>
      </c>
      <c r="J94">
        <f>HLOOKUP(J$1,'复制区-每月的广告源数据'!$1:$468,$A94,0)</f>
        <v>340.17</v>
      </c>
      <c r="K94">
        <f>HLOOKUP(K$1,'复制区-每月的广告源数据'!$1:$468,$A94,0)</f>
        <v>330.1</v>
      </c>
      <c r="L94">
        <f>HLOOKUP(L$1,'复制区-每月的广告源数据'!$1:$468,$A94,0)</f>
        <v>0</v>
      </c>
      <c r="M94">
        <f>HLOOKUP(M$1,'复制区-每月的广告源数据'!$1:$468,$A94,0)</f>
        <v>10.07</v>
      </c>
      <c r="N94">
        <f>HLOOKUP(N$1,'复制区-每月的广告源数据'!$1:$468,$A94,0)</f>
        <v>0</v>
      </c>
      <c r="O94">
        <f>HLOOKUP(O$1,'复制区-每月的广告源数据'!$1:$468,$A94,0)</f>
        <v>0</v>
      </c>
      <c r="P94">
        <f>HLOOKUP(P$1,'复制区-每月的广告源数据'!$1:$468,$A94,0)</f>
        <v>0</v>
      </c>
      <c r="Q94">
        <f>HLOOKUP(Q$1,'复制区-每月的广告源数据'!$1:$468,$A94,0)</f>
        <v>0</v>
      </c>
      <c r="R94">
        <f>HLOOKUP(R$1,'复制区-每月的广告源数据'!$1:$468,$A94,0)</f>
        <v>0</v>
      </c>
      <c r="S94" t="str">
        <f>HLOOKUP(S$1,'复制区-每月的广告源数据'!$1:$468,$A94,0)</f>
        <v/>
      </c>
      <c r="T94">
        <f>HLOOKUP(T$1,'复制区-每月的广告源数据'!$1:$468,$A94,0)</f>
        <v>960.61</v>
      </c>
      <c r="U94">
        <f>HLOOKUP(U$1,'复制区-每月的广告源数据'!$1:$468,$A94,0)</f>
        <v>895.66</v>
      </c>
      <c r="V94">
        <f>HLOOKUP(V$1,'复制区-每月的广告源数据'!$1:$468,$A94,0)</f>
        <v>0</v>
      </c>
      <c r="W94">
        <f>HLOOKUP(W$1,'复制区-每月的广告源数据'!$1:$468,$A94,0)</f>
        <v>64.95</v>
      </c>
      <c r="X94">
        <f>HLOOKUP(X$1,'复制区-每月的广告源数据'!$1:$468,$A94,0)</f>
        <v>0</v>
      </c>
      <c r="Y94">
        <f>HLOOKUP(Y$1,'复制区-每月的广告源数据'!$1:$468,$A94,0)</f>
        <v>73</v>
      </c>
      <c r="Z94">
        <f>HLOOKUP(Z$1,'复制区-每月的广告源数据'!$1:$468,$A94,0)</f>
        <v>69</v>
      </c>
      <c r="AA94">
        <f>HLOOKUP(AA$1,'复制区-每月的广告源数据'!$1:$468,$A94,0)</f>
        <v>0</v>
      </c>
      <c r="AB94">
        <f>HLOOKUP(AB$1,'复制区-每月的广告源数据'!$1:$468,$A94,0)</f>
        <v>4</v>
      </c>
      <c r="AC94">
        <f>HLOOKUP(AC$1,'复制区-每月的广告源数据'!$1:$468,$A94,0)</f>
        <v>0</v>
      </c>
      <c r="AD94" t="str">
        <f>HLOOKUP(AD$1,'复制区-每月的广告源数据'!$1:$468,$A94,0)</f>
        <v>71.57%</v>
      </c>
      <c r="AE94">
        <f>HLOOKUP(AE$1,'复制区-每月的广告源数据'!$1:$468,$A94,0)</f>
        <v>817.72</v>
      </c>
      <c r="AF94">
        <f>HLOOKUP(AF$1,'复制区-每月的广告源数据'!$1:$468,$A94,0)</f>
        <v>63</v>
      </c>
      <c r="AG94" t="str">
        <f>HLOOKUP(AG$1,'复制区-每月的广告源数据'!$1:$468,$A94,0)</f>
        <v>0.67%</v>
      </c>
      <c r="AH94">
        <f>HLOOKUP(AH$1,'复制区-每月的广告源数据'!$1:$468,$A94,0)</f>
        <v>0.62</v>
      </c>
      <c r="AI94">
        <f>HLOOKUP(AI$1,'复制区-每月的广告源数据'!$1:$468,$A94,0)</f>
        <v>4.13</v>
      </c>
      <c r="AJ94">
        <f>HLOOKUP(AJ$1,'复制区-每月的广告源数据'!$1:$468,$A94,0)</f>
        <v>2.82</v>
      </c>
      <c r="AK94" t="str">
        <f>HLOOKUP(AK$1,'复制区-每月的广告源数据'!$1:$468,$A94,0)</f>
        <v>35.41%</v>
      </c>
      <c r="AL94" t="str">
        <f>HLOOKUP(AL$1,'复制区-每月的广告源数据'!$1:$468,$A94,0)</f>
        <v>25.45%</v>
      </c>
      <c r="AM94" t="str">
        <f>HLOOKUP(AM$1,'复制区-每月的广告源数据'!$1:$468,$A94,0)</f>
        <v>25.56%</v>
      </c>
      <c r="AN94" t="str">
        <f>HLOOKUP(AN$1,'复制区-每月的广告源数据'!$1:$468,$A94,0)</f>
        <v>72.18%</v>
      </c>
      <c r="AO94">
        <f>HLOOKUP(AO$1,'复制区-每月的广告源数据'!$1:$468,$A94,0)</f>
        <v>4.66</v>
      </c>
      <c r="AP94">
        <f>HLOOKUP(AP$1,'复制区-每月的广告源数据'!$1:$468,$A94,0)</f>
        <v>3.27</v>
      </c>
      <c r="AQ94">
        <f>HLOOKUP(AQ$1,'复制区-每月的广告源数据'!$1:$468,$A94,0)</f>
        <v>24</v>
      </c>
      <c r="AR94">
        <f>HLOOKUP(AR$1,'复制区-每月的广告源数据'!$1:$468,$A94,0)</f>
        <v>52</v>
      </c>
      <c r="AS94">
        <f>HLOOKUP(AS$1,'复制区-每月的广告源数据'!$1:$468,$A94,0)</f>
        <v>105</v>
      </c>
      <c r="AT94">
        <f>HLOOKUP(AT$1,'复制区-每月的广告源数据'!$1:$468,$A94,0)</f>
        <v>3.4</v>
      </c>
      <c r="AU94">
        <f>HLOOKUP(AU$1,'复制区-每月的广告源数据'!$1:$468,$A94,0)</f>
        <v>3.7</v>
      </c>
      <c r="AV94">
        <f>HLOOKUP(AV$1,'复制区-每月的广告源数据'!$1:$468,$A94,0)</f>
        <v>3.5</v>
      </c>
      <c r="AW94">
        <f>HLOOKUP(AW$1,'复制区-每月的广告源数据'!$1:$468,$A94,0)</f>
        <v>104</v>
      </c>
      <c r="AX94">
        <f>HLOOKUP(AX$1,'复制区-每月的广告源数据'!$1:$468,$A94,0)</f>
        <v>1336.67</v>
      </c>
      <c r="AY94">
        <f>HLOOKUP(AY$1,'复制区-每月的广告源数据'!$1:$468,$A94,0)</f>
        <v>102</v>
      </c>
      <c r="AZ94" t="str">
        <f>HLOOKUP(AZ$1,'复制区-每月的广告源数据'!$1:$468,$A94,0)</f>
        <v>-7.14%</v>
      </c>
      <c r="BA94" t="str">
        <f>HLOOKUP(BA$1,'复制区-每月的广告源数据'!$1:$468,$A94,0)</f>
        <v>-8.13%</v>
      </c>
      <c r="BB94" t="str">
        <f>HLOOKUP(BB$1,'复制区-每月的广告源数据'!$1:$468,$A94,0)</f>
        <v>-7.27%</v>
      </c>
      <c r="BC94" t="str">
        <f>HLOOKUP(BC$1,'复制区-每月的广告源数据'!$1:$468,$A94,0)</f>
        <v>100.00%</v>
      </c>
      <c r="BD94" t="str">
        <f>HLOOKUP(BD$1,'复制区-每月的广告源数据'!$1:$468,$A94,0)</f>
        <v>100.00%</v>
      </c>
      <c r="BE94" t="str">
        <f>HLOOKUP(BE$1,'复制区-每月的广告源数据'!$1:$468,$A94,0)</f>
        <v>100.00%</v>
      </c>
      <c r="BF94">
        <f>HLOOKUP(BF$1,'复制区-每月的广告源数据'!$1:$468,$A94,0)</f>
        <v>1330.82</v>
      </c>
      <c r="BG94">
        <f>HLOOKUP(BG$1,'复制区-每月的广告源数据'!$1:$468,$A94,0)</f>
        <v>2</v>
      </c>
      <c r="BH94">
        <f>HLOOKUP(BH$1,'复制区-每月的广告源数据'!$1:$468,$A94,0)</f>
        <v>24.68</v>
      </c>
      <c r="BI94">
        <f>HLOOKUP(BI$1,'复制区-每月的广告源数据'!$1:$468,$A94,0)</f>
        <v>2</v>
      </c>
      <c r="BJ94">
        <f>HLOOKUP(BJ$1,'复制区-每月的广告源数据'!$1:$468,$A94,0)</f>
        <v>9</v>
      </c>
      <c r="BK94">
        <f>HLOOKUP(BK$1,'复制区-每月的广告源数据'!$1:$468,$A94,0)</f>
        <v>116.91</v>
      </c>
      <c r="BL94">
        <f>HLOOKUP(BL$1,'复制区-每月的广告源数据'!$1:$468,$A94,0)</f>
        <v>7</v>
      </c>
      <c r="BM94">
        <f>HLOOKUP(BM$1,'复制区-每月的广告源数据'!$1:$468,$A94,0)</f>
        <v>12.8</v>
      </c>
      <c r="BN94">
        <f>HLOOKUP(BN$1,'复制区-每月的广告源数据'!$1:$468,$A94,0)</f>
        <v>3.5</v>
      </c>
      <c r="BO94">
        <f>HLOOKUP(BO$1,'复制区-每月的广告源数据'!$1:$468,$A94,0)</f>
        <v>5.85</v>
      </c>
      <c r="BP94">
        <f>HLOOKUP(BP$1,'复制区-每月的广告源数据'!$1:$468,$A94,0)</f>
        <v>0</v>
      </c>
    </row>
    <row r="95" spans="1:68">
      <c r="A95">
        <v>95</v>
      </c>
      <c r="B95" t="str">
        <f>HLOOKUP(B$1,'复制区-每月的广告源数据'!$1:$468,$A95,0)</f>
        <v>创奇-US</v>
      </c>
      <c r="C95" t="str">
        <f>HLOOKUP(C$1,'复制区-每月的广告源数据'!$1:$468,$A95,0)</f>
        <v>B0G4R7CF4Z</v>
      </c>
      <c r="D95" t="str">
        <f>HLOOKUP(D$1,'复制区-每月的广告源数据'!$1:$468,$A95,0)</f>
        <v>2026-【CQ11741】-玫瑰金60岁贺卡海报套装-创奇（抛货不带电）</v>
      </c>
      <c r="E95" t="str">
        <f>HLOOKUP(E$1,'复制区-每月的广告源数据'!$1:$468,$A95,0)</f>
        <v>CQ11741</v>
      </c>
      <c r="F95" t="str">
        <f>HLOOKUP(F$1,'复制区-每月的广告源数据'!$1:$468,$A95,0)</f>
        <v>11.76%</v>
      </c>
      <c r="G95" t="str">
        <f>HLOOKUP(G$1,'复制区-每月的广告源数据'!$1:$468,$A95,0)</f>
        <v>CQ11741</v>
      </c>
      <c r="H95">
        <f>HLOOKUP(H$1,'复制区-每月的广告源数据'!$1:$468,$A95,0)</f>
        <v>67450</v>
      </c>
      <c r="I95">
        <f>HLOOKUP(I$1,'复制区-每月的广告源数据'!$1:$468,$A95,0)</f>
        <v>612</v>
      </c>
      <c r="J95">
        <f>HLOOKUP(J$1,'复制区-每月的广告源数据'!$1:$468,$A95,0)</f>
        <v>504.7</v>
      </c>
      <c r="K95">
        <f>HLOOKUP(K$1,'复制区-每月的广告源数据'!$1:$468,$A95,0)</f>
        <v>487.34</v>
      </c>
      <c r="L95">
        <f>HLOOKUP(L$1,'复制区-每月的广告源数据'!$1:$468,$A95,0)</f>
        <v>0</v>
      </c>
      <c r="M95">
        <f>HLOOKUP(M$1,'复制区-每月的广告源数据'!$1:$468,$A95,0)</f>
        <v>17.36</v>
      </c>
      <c r="N95">
        <f>HLOOKUP(N$1,'复制区-每月的广告源数据'!$1:$468,$A95,0)</f>
        <v>0</v>
      </c>
      <c r="O95">
        <f>HLOOKUP(O$1,'复制区-每月的广告源数据'!$1:$468,$A95,0)</f>
        <v>0</v>
      </c>
      <c r="P95">
        <f>HLOOKUP(P$1,'复制区-每月的广告源数据'!$1:$468,$A95,0)</f>
        <v>0</v>
      </c>
      <c r="Q95">
        <f>HLOOKUP(Q$1,'复制区-每月的广告源数据'!$1:$468,$A95,0)</f>
        <v>0</v>
      </c>
      <c r="R95">
        <f>HLOOKUP(R$1,'复制区-每月的广告源数据'!$1:$468,$A95,0)</f>
        <v>0</v>
      </c>
      <c r="S95" t="str">
        <f>HLOOKUP(S$1,'复制区-每月的广告源数据'!$1:$468,$A95,0)</f>
        <v/>
      </c>
      <c r="T95">
        <f>HLOOKUP(T$1,'复制区-每月的广告源数据'!$1:$468,$A95,0)</f>
        <v>1390.43</v>
      </c>
      <c r="U95">
        <f>HLOOKUP(U$1,'复制区-每月的广告源数据'!$1:$468,$A95,0)</f>
        <v>1350.45</v>
      </c>
      <c r="V95">
        <f>HLOOKUP(V$1,'复制区-每月的广告源数据'!$1:$468,$A95,0)</f>
        <v>0</v>
      </c>
      <c r="W95">
        <f>HLOOKUP(W$1,'复制区-每月的广告源数据'!$1:$468,$A95,0)</f>
        <v>39.98</v>
      </c>
      <c r="X95">
        <f>HLOOKUP(X$1,'复制区-每月的广告源数据'!$1:$468,$A95,0)</f>
        <v>0</v>
      </c>
      <c r="Y95">
        <f>HLOOKUP(Y$1,'复制区-每月的广告源数据'!$1:$468,$A95,0)</f>
        <v>72</v>
      </c>
      <c r="Z95">
        <f>HLOOKUP(Z$1,'复制区-每月的广告源数据'!$1:$468,$A95,0)</f>
        <v>70</v>
      </c>
      <c r="AA95">
        <f>HLOOKUP(AA$1,'复制区-每月的广告源数据'!$1:$468,$A95,0)</f>
        <v>0</v>
      </c>
      <c r="AB95">
        <f>HLOOKUP(AB$1,'复制区-每月的广告源数据'!$1:$468,$A95,0)</f>
        <v>2</v>
      </c>
      <c r="AC95">
        <f>HLOOKUP(AC$1,'复制区-每月的广告源数据'!$1:$468,$A95,0)</f>
        <v>0</v>
      </c>
      <c r="AD95" t="str">
        <f>HLOOKUP(AD$1,'复制区-每月的广告源数据'!$1:$468,$A95,0)</f>
        <v>69.23%</v>
      </c>
      <c r="AE95">
        <f>HLOOKUP(AE$1,'复制区-每月的广告源数据'!$1:$468,$A95,0)</f>
        <v>1277.36</v>
      </c>
      <c r="AF95">
        <f>HLOOKUP(AF$1,'复制区-每月的广告源数据'!$1:$468,$A95,0)</f>
        <v>64</v>
      </c>
      <c r="AG95" t="str">
        <f>HLOOKUP(AG$1,'复制区-每月的广告源数据'!$1:$468,$A95,0)</f>
        <v>0.91%</v>
      </c>
      <c r="AH95">
        <f>HLOOKUP(AH$1,'复制区-每月的广告源数据'!$1:$468,$A95,0)</f>
        <v>0.82</v>
      </c>
      <c r="AI95">
        <f>HLOOKUP(AI$1,'复制区-每月的广告源数据'!$1:$468,$A95,0)</f>
        <v>7.48</v>
      </c>
      <c r="AJ95">
        <f>HLOOKUP(AJ$1,'复制区-每月的广告源数据'!$1:$468,$A95,0)</f>
        <v>2.75</v>
      </c>
      <c r="AK95" t="str">
        <f>HLOOKUP(AK$1,'复制区-每月的广告源数据'!$1:$468,$A95,0)</f>
        <v>36.30%</v>
      </c>
      <c r="AL95" t="str">
        <f>HLOOKUP(AL$1,'复制区-每月的广告源数据'!$1:$468,$A95,0)</f>
        <v>24.32%</v>
      </c>
      <c r="AM95" t="str">
        <f>HLOOKUP(AM$1,'复制区-每月的广告源数据'!$1:$468,$A95,0)</f>
        <v>24.37%</v>
      </c>
      <c r="AN95" t="str">
        <f>HLOOKUP(AN$1,'复制区-每月的广告源数据'!$1:$468,$A95,0)</f>
        <v>67.14%</v>
      </c>
      <c r="AO95">
        <f>HLOOKUP(AO$1,'复制区-每月的广告源数据'!$1:$468,$A95,0)</f>
        <v>7.01</v>
      </c>
      <c r="AP95">
        <f>HLOOKUP(AP$1,'复制区-每月的广告源数据'!$1:$468,$A95,0)</f>
        <v>4.85</v>
      </c>
      <c r="AQ95">
        <f>HLOOKUP(AQ$1,'复制区-每月的广告源数据'!$1:$468,$A95,0)</f>
        <v>19</v>
      </c>
      <c r="AR95">
        <f>HLOOKUP(AR$1,'复制区-每月的广告源数据'!$1:$468,$A95,0)</f>
        <v>39</v>
      </c>
      <c r="AS95">
        <f>HLOOKUP(AS$1,'复制区-每月的广告源数据'!$1:$468,$A95,0)</f>
        <v>101</v>
      </c>
      <c r="AT95">
        <f>HLOOKUP(AT$1,'复制区-每月的广告源数据'!$1:$468,$A95,0)</f>
        <v>2.7</v>
      </c>
      <c r="AU95">
        <f>HLOOKUP(AU$1,'复制区-每月的广告源数据'!$1:$468,$A95,0)</f>
        <v>2.8</v>
      </c>
      <c r="AV95">
        <f>HLOOKUP(AV$1,'复制区-每月的广告源数据'!$1:$468,$A95,0)</f>
        <v>3.4</v>
      </c>
      <c r="AW95">
        <f>HLOOKUP(AW$1,'复制区-每月的广告源数据'!$1:$468,$A95,0)</f>
        <v>104</v>
      </c>
      <c r="AX95">
        <f>HLOOKUP(AX$1,'复制区-每月的广告源数据'!$1:$468,$A95,0)</f>
        <v>2074.96</v>
      </c>
      <c r="AY95">
        <f>HLOOKUP(AY$1,'复制区-每月的广告源数据'!$1:$468,$A95,0)</f>
        <v>104</v>
      </c>
      <c r="AZ95" t="str">
        <f>HLOOKUP(AZ$1,'复制区-每月的广告源数据'!$1:$468,$A95,0)</f>
        <v>6.12%</v>
      </c>
      <c r="BA95" t="str">
        <f>HLOOKUP(BA$1,'复制区-每月的广告源数据'!$1:$468,$A95,0)</f>
        <v>5.97%</v>
      </c>
      <c r="BB95" t="str">
        <f>HLOOKUP(BB$1,'复制区-每月的广告源数据'!$1:$468,$A95,0)</f>
        <v>6.12%</v>
      </c>
      <c r="BC95" t="str">
        <f>HLOOKUP(BC$1,'复制区-每月的广告源数据'!$1:$468,$A95,0)</f>
        <v>100.00%</v>
      </c>
      <c r="BD95" t="str">
        <f>HLOOKUP(BD$1,'复制区-每月的广告源数据'!$1:$468,$A95,0)</f>
        <v>100.00%</v>
      </c>
      <c r="BE95" t="str">
        <f>HLOOKUP(BE$1,'复制区-每月的广告源数据'!$1:$468,$A95,0)</f>
        <v>100.00%</v>
      </c>
      <c r="BF95">
        <f>HLOOKUP(BF$1,'复制区-每月的广告源数据'!$1:$468,$A95,0)</f>
        <v>2070.96</v>
      </c>
      <c r="BG95">
        <f>HLOOKUP(BG$1,'复制区-每月的广告源数据'!$1:$468,$A95,0)</f>
        <v>4</v>
      </c>
      <c r="BH95">
        <f>HLOOKUP(BH$1,'复制区-每月的广告源数据'!$1:$468,$A95,0)</f>
        <v>75.96</v>
      </c>
      <c r="BI95">
        <f>HLOOKUP(BI$1,'复制区-每月的广告源数据'!$1:$468,$A95,0)</f>
        <v>4</v>
      </c>
      <c r="BJ95">
        <f>HLOOKUP(BJ$1,'复制区-每月的广告源数据'!$1:$468,$A95,0)</f>
        <v>4</v>
      </c>
      <c r="BK95">
        <f>HLOOKUP(BK$1,'复制区-每月的广告源数据'!$1:$468,$A95,0)</f>
        <v>79.96</v>
      </c>
      <c r="BL95">
        <f>HLOOKUP(BL$1,'复制区-每月的广告源数据'!$1:$468,$A95,0)</f>
        <v>4</v>
      </c>
      <c r="BM95">
        <f>HLOOKUP(BM$1,'复制区-每月的广告源数据'!$1:$468,$A95,0)</f>
        <v>19.91</v>
      </c>
      <c r="BN95">
        <f>HLOOKUP(BN$1,'复制区-每月的广告源数据'!$1:$468,$A95,0)</f>
        <v>3.5</v>
      </c>
      <c r="BO95">
        <f>HLOOKUP(BO$1,'复制区-每月的广告源数据'!$1:$468,$A95,0)</f>
        <v>4</v>
      </c>
      <c r="BP95">
        <f>HLOOKUP(BP$1,'复制区-每月的广告源数据'!$1:$468,$A95,0)</f>
        <v>0</v>
      </c>
    </row>
    <row r="96" spans="1:68">
      <c r="A96">
        <v>96</v>
      </c>
      <c r="B96" t="str">
        <f>HLOOKUP(B$1,'复制区-每月的广告源数据'!$1:$468,$A96,0)</f>
        <v>创奇-US</v>
      </c>
      <c r="C96" t="str">
        <f>HLOOKUP(C$1,'复制区-每月的广告源数据'!$1:$468,$A96,0)</f>
        <v>B099N7F4VC</v>
      </c>
      <c r="D96" t="str">
        <f>HLOOKUP(D$1,'复制区-每月的广告源数据'!$1:$468,$A96,0)</f>
        <v>【CQ11226】-90年代长方形海报-创奇</v>
      </c>
      <c r="E96" t="str">
        <f>HLOOKUP(E$1,'复制区-每月的广告源数据'!$1:$468,$A96,0)</f>
        <v>1987Y11226</v>
      </c>
      <c r="F96" t="str">
        <f>HLOOKUP(F$1,'复制区-每月的广告源数据'!$1:$468,$A96,0)</f>
        <v>10.34%</v>
      </c>
      <c r="G96" t="str">
        <f>HLOOKUP(G$1,'复制区-每月的广告源数据'!$1:$468,$A96,0)</f>
        <v>1987Y11226</v>
      </c>
      <c r="H96">
        <f>HLOOKUP(H$1,'复制区-每月的广告源数据'!$1:$468,$A96,0)</f>
        <v>38898</v>
      </c>
      <c r="I96">
        <f>HLOOKUP(I$1,'复制区-每月的广告源数据'!$1:$468,$A96,0)</f>
        <v>232</v>
      </c>
      <c r="J96">
        <f>HLOOKUP(J$1,'复制区-每月的广告源数据'!$1:$468,$A96,0)</f>
        <v>126.16</v>
      </c>
      <c r="K96">
        <f>HLOOKUP(K$1,'复制区-每月的广告源数据'!$1:$468,$A96,0)</f>
        <v>99.46</v>
      </c>
      <c r="L96">
        <f>HLOOKUP(L$1,'复制区-每月的广告源数据'!$1:$468,$A96,0)</f>
        <v>0</v>
      </c>
      <c r="M96">
        <f>HLOOKUP(M$1,'复制区-每月的广告源数据'!$1:$468,$A96,0)</f>
        <v>26.7</v>
      </c>
      <c r="N96">
        <f>HLOOKUP(N$1,'复制区-每月的广告源数据'!$1:$468,$A96,0)</f>
        <v>0</v>
      </c>
      <c r="O96">
        <f>HLOOKUP(O$1,'复制区-每月的广告源数据'!$1:$468,$A96,0)</f>
        <v>0</v>
      </c>
      <c r="P96">
        <f>HLOOKUP(P$1,'复制区-每月的广告源数据'!$1:$468,$A96,0)</f>
        <v>0</v>
      </c>
      <c r="Q96">
        <f>HLOOKUP(Q$1,'复制区-每月的广告源数据'!$1:$468,$A96,0)</f>
        <v>0</v>
      </c>
      <c r="R96">
        <f>HLOOKUP(R$1,'复制区-每月的广告源数据'!$1:$468,$A96,0)</f>
        <v>0</v>
      </c>
      <c r="S96" t="str">
        <f>HLOOKUP(S$1,'复制区-每月的广告源数据'!$1:$468,$A96,0)</f>
        <v/>
      </c>
      <c r="T96">
        <f>HLOOKUP(T$1,'复制区-每月的广告源数据'!$1:$468,$A96,0)</f>
        <v>269.23</v>
      </c>
      <c r="U96">
        <f>HLOOKUP(U$1,'复制区-每月的广告源数据'!$1:$468,$A96,0)</f>
        <v>219.78</v>
      </c>
      <c r="V96">
        <f>HLOOKUP(V$1,'复制区-每月的广告源数据'!$1:$468,$A96,0)</f>
        <v>0</v>
      </c>
      <c r="W96">
        <f>HLOOKUP(W$1,'复制区-每月的广告源数据'!$1:$468,$A96,0)</f>
        <v>49.45</v>
      </c>
      <c r="X96">
        <f>HLOOKUP(X$1,'复制区-每月的广告源数据'!$1:$468,$A96,0)</f>
        <v>0</v>
      </c>
      <c r="Y96">
        <f>HLOOKUP(Y$1,'复制区-每月的广告源数据'!$1:$468,$A96,0)</f>
        <v>24</v>
      </c>
      <c r="Z96">
        <f>HLOOKUP(Z$1,'复制区-每月的广告源数据'!$1:$468,$A96,0)</f>
        <v>20</v>
      </c>
      <c r="AA96">
        <f>HLOOKUP(AA$1,'复制区-每月的广告源数据'!$1:$468,$A96,0)</f>
        <v>0</v>
      </c>
      <c r="AB96">
        <f>HLOOKUP(AB$1,'复制区-每月的广告源数据'!$1:$468,$A96,0)</f>
        <v>4</v>
      </c>
      <c r="AC96">
        <f>HLOOKUP(AC$1,'复制区-每月的广告源数据'!$1:$468,$A96,0)</f>
        <v>0</v>
      </c>
      <c r="AD96" t="str">
        <f>HLOOKUP(AD$1,'复制区-每月的广告源数据'!$1:$468,$A96,0)</f>
        <v>25.00%</v>
      </c>
      <c r="AE96">
        <f>HLOOKUP(AE$1,'复制区-每月的广告源数据'!$1:$468,$A96,0)</f>
        <v>235.93</v>
      </c>
      <c r="AF96">
        <f>HLOOKUP(AF$1,'复制区-每月的广告源数据'!$1:$468,$A96,0)</f>
        <v>23</v>
      </c>
      <c r="AG96" t="str">
        <f>HLOOKUP(AG$1,'复制区-每月的广告源数据'!$1:$468,$A96,0)</f>
        <v>0.60%</v>
      </c>
      <c r="AH96">
        <f>HLOOKUP(AH$1,'复制区-每月的广告源数据'!$1:$468,$A96,0)</f>
        <v>0.54</v>
      </c>
      <c r="AI96">
        <f>HLOOKUP(AI$1,'复制区-每月的广告源数据'!$1:$468,$A96,0)</f>
        <v>3.24</v>
      </c>
      <c r="AJ96">
        <f>HLOOKUP(AJ$1,'复制区-每月的广告源数据'!$1:$468,$A96,0)</f>
        <v>2.13</v>
      </c>
      <c r="AK96" t="str">
        <f>HLOOKUP(AK$1,'复制区-每月的广告源数据'!$1:$468,$A96,0)</f>
        <v>46.86%</v>
      </c>
      <c r="AL96" t="str">
        <f>HLOOKUP(AL$1,'复制区-每月的广告源数据'!$1:$468,$A96,0)</f>
        <v>12.60%</v>
      </c>
      <c r="AM96" t="str">
        <f>HLOOKUP(AM$1,'复制区-每月的广告源数据'!$1:$468,$A96,0)</f>
        <v>12.69%</v>
      </c>
      <c r="AN96" t="str">
        <f>HLOOKUP(AN$1,'复制区-每月的广告源数据'!$1:$468,$A96,0)</f>
        <v>27.08%</v>
      </c>
      <c r="AO96">
        <f>HLOOKUP(AO$1,'复制区-每月的广告源数据'!$1:$468,$A96,0)</f>
        <v>5.26</v>
      </c>
      <c r="AP96">
        <f>HLOOKUP(AP$1,'复制区-每月的广告源数据'!$1:$468,$A96,0)</f>
        <v>1.24</v>
      </c>
      <c r="AQ96">
        <f>HLOOKUP(AQ$1,'复制区-每月的广告源数据'!$1:$468,$A96,0)</f>
        <v>15</v>
      </c>
      <c r="AR96">
        <f>HLOOKUP(AR$1,'复制区-每月的广告源数据'!$1:$468,$A96,0)</f>
        <v>29</v>
      </c>
      <c r="AS96">
        <f>HLOOKUP(AS$1,'复制区-每月的广告源数据'!$1:$468,$A96,0)</f>
        <v>93</v>
      </c>
      <c r="AT96">
        <f>HLOOKUP(AT$1,'复制区-每月的广告源数据'!$1:$468,$A96,0)</f>
        <v>2.1</v>
      </c>
      <c r="AU96">
        <f>HLOOKUP(AU$1,'复制区-每月的广告源数据'!$1:$468,$A96,0)</f>
        <v>2.1</v>
      </c>
      <c r="AV96">
        <f>HLOOKUP(AV$1,'复制区-每月的广告源数据'!$1:$468,$A96,0)</f>
        <v>3.1</v>
      </c>
      <c r="AW96">
        <f>HLOOKUP(AW$1,'复制区-每月的广告源数据'!$1:$468,$A96,0)</f>
        <v>102</v>
      </c>
      <c r="AX96">
        <f>HLOOKUP(AX$1,'复制区-每月的广告源数据'!$1:$468,$A96,0)</f>
        <v>1000.99</v>
      </c>
      <c r="AY96">
        <f>HLOOKUP(AY$1,'复制区-每月的广告源数据'!$1:$468,$A96,0)</f>
        <v>96</v>
      </c>
      <c r="AZ96" t="str">
        <f>HLOOKUP(AZ$1,'复制区-每月的广告源数据'!$1:$468,$A96,0)</f>
        <v>18.60%</v>
      </c>
      <c r="BA96" t="str">
        <f>HLOOKUP(BA$1,'复制区-每月的广告源数据'!$1:$468,$A96,0)</f>
        <v>17.33%</v>
      </c>
      <c r="BB96" t="str">
        <f>HLOOKUP(BB$1,'复制区-每月的广告源数据'!$1:$468,$A96,0)</f>
        <v>12.94%</v>
      </c>
      <c r="BC96" t="str">
        <f>HLOOKUP(BC$1,'复制区-每月的广告源数据'!$1:$468,$A96,0)</f>
        <v>100.00%</v>
      </c>
      <c r="BD96" t="str">
        <f>HLOOKUP(BD$1,'复制区-每月的广告源数据'!$1:$468,$A96,0)</f>
        <v>100.00%</v>
      </c>
      <c r="BE96" t="str">
        <f>HLOOKUP(BE$1,'复制区-每月的广告源数据'!$1:$468,$A96,0)</f>
        <v>100.00%</v>
      </c>
      <c r="BF96">
        <f>HLOOKUP(BF$1,'复制区-每月的广告源数据'!$1:$468,$A96,0)</f>
        <v>994.04</v>
      </c>
      <c r="BG96">
        <f>HLOOKUP(BG$1,'复制区-每月的广告源数据'!$1:$468,$A96,0)</f>
        <v>16</v>
      </c>
      <c r="BH96">
        <f>HLOOKUP(BH$1,'复制区-每月的广告源数据'!$1:$468,$A96,0)</f>
        <v>151.84</v>
      </c>
      <c r="BI96">
        <f>HLOOKUP(BI$1,'复制区-每月的广告源数据'!$1:$468,$A96,0)</f>
        <v>15</v>
      </c>
      <c r="BJ96">
        <f>HLOOKUP(BJ$1,'复制区-每月的广告源数据'!$1:$468,$A96,0)</f>
        <v>14</v>
      </c>
      <c r="BK96">
        <f>HLOOKUP(BK$1,'复制区-每月的广告源数据'!$1:$468,$A96,0)</f>
        <v>138.86</v>
      </c>
      <c r="BL96">
        <f>HLOOKUP(BL$1,'复制区-每月的广告源数据'!$1:$468,$A96,0)</f>
        <v>8</v>
      </c>
      <c r="BM96">
        <f>HLOOKUP(BM$1,'复制区-每月的广告源数据'!$1:$468,$A96,0)</f>
        <v>9.75</v>
      </c>
      <c r="BN96">
        <f>HLOOKUP(BN$1,'复制区-每月的广告源数据'!$1:$468,$A96,0)</f>
        <v>3.4</v>
      </c>
      <c r="BO96">
        <f>HLOOKUP(BO$1,'复制区-每月的广告源数据'!$1:$468,$A96,0)</f>
        <v>6.95</v>
      </c>
      <c r="BP96">
        <f>HLOOKUP(BP$1,'复制区-每月的广告源数据'!$1:$468,$A96,0)</f>
        <v>0</v>
      </c>
    </row>
    <row r="97" spans="1:68">
      <c r="A97">
        <v>97</v>
      </c>
      <c r="B97" t="str">
        <f>HLOOKUP(B$1,'复制区-每月的广告源数据'!$1:$468,$A97,0)</f>
        <v>创奇-US</v>
      </c>
      <c r="C97" t="str">
        <f>HLOOKUP(C$1,'复制区-每月的广告源数据'!$1:$468,$A97,0)</f>
        <v>B0GJ4S6NTR</v>
      </c>
      <c r="D97" t="str">
        <f>HLOOKUP(D$1,'复制区-每月的广告源数据'!$1:$468,$A97,0)</f>
        <v>【CQ11757】-黑金55岁干杯漩涡套装-创奇（点胶固定）</v>
      </c>
      <c r="E97" t="str">
        <f>HLOOKUP(E$1,'复制区-每月的广告源数据'!$1:$468,$A97,0)</f>
        <v>CQ11757</v>
      </c>
      <c r="F97" t="str">
        <f>HLOOKUP(F$1,'复制区-每月的广告源数据'!$1:$468,$A97,0)</f>
        <v>24.67%</v>
      </c>
      <c r="G97" t="str">
        <f>HLOOKUP(G$1,'复制区-每月的广告源数据'!$1:$468,$A97,0)</f>
        <v>CQ11757</v>
      </c>
      <c r="H97">
        <f>HLOOKUP(H$1,'复制区-每月的广告源数据'!$1:$468,$A97,0)</f>
        <v>32684</v>
      </c>
      <c r="I97">
        <f>HLOOKUP(I$1,'复制区-每月的广告源数据'!$1:$468,$A97,0)</f>
        <v>227</v>
      </c>
      <c r="J97">
        <f>HLOOKUP(J$1,'复制区-每月的广告源数据'!$1:$468,$A97,0)</f>
        <v>212.92</v>
      </c>
      <c r="K97">
        <f>HLOOKUP(K$1,'复制区-每月的广告源数据'!$1:$468,$A97,0)</f>
        <v>206.85</v>
      </c>
      <c r="L97">
        <f>HLOOKUP(L$1,'复制区-每月的广告源数据'!$1:$468,$A97,0)</f>
        <v>0</v>
      </c>
      <c r="M97">
        <f>HLOOKUP(M$1,'复制区-每月的广告源数据'!$1:$468,$A97,0)</f>
        <v>6.07</v>
      </c>
      <c r="N97">
        <f>HLOOKUP(N$1,'复制区-每月的广告源数据'!$1:$468,$A97,0)</f>
        <v>0</v>
      </c>
      <c r="O97">
        <f>HLOOKUP(O$1,'复制区-每月的广告源数据'!$1:$468,$A97,0)</f>
        <v>0</v>
      </c>
      <c r="P97">
        <f>HLOOKUP(P$1,'复制区-每月的广告源数据'!$1:$468,$A97,0)</f>
        <v>0</v>
      </c>
      <c r="Q97">
        <f>HLOOKUP(Q$1,'复制区-每月的广告源数据'!$1:$468,$A97,0)</f>
        <v>0</v>
      </c>
      <c r="R97">
        <f>HLOOKUP(R$1,'复制区-每月的广告源数据'!$1:$468,$A97,0)</f>
        <v>0</v>
      </c>
      <c r="S97" t="str">
        <f>HLOOKUP(S$1,'复制区-每月的广告源数据'!$1:$468,$A97,0)</f>
        <v/>
      </c>
      <c r="T97">
        <f>HLOOKUP(T$1,'复制区-每月的广告源数据'!$1:$468,$A97,0)</f>
        <v>739.13</v>
      </c>
      <c r="U97">
        <f>HLOOKUP(U$1,'复制区-每月的广告源数据'!$1:$468,$A97,0)</f>
        <v>700.81</v>
      </c>
      <c r="V97">
        <f>HLOOKUP(V$1,'复制区-每月的广告源数据'!$1:$468,$A97,0)</f>
        <v>0</v>
      </c>
      <c r="W97">
        <f>HLOOKUP(W$1,'复制区-每月的广告源数据'!$1:$468,$A97,0)</f>
        <v>38.32</v>
      </c>
      <c r="X97">
        <f>HLOOKUP(X$1,'复制区-每月的广告源数据'!$1:$468,$A97,0)</f>
        <v>0</v>
      </c>
      <c r="Y97">
        <f>HLOOKUP(Y$1,'复制区-每月的广告源数据'!$1:$468,$A97,0)</f>
        <v>56</v>
      </c>
      <c r="Z97">
        <f>HLOOKUP(Z$1,'复制区-每月的广告源数据'!$1:$468,$A97,0)</f>
        <v>53</v>
      </c>
      <c r="AA97">
        <f>HLOOKUP(AA$1,'复制区-每月的广告源数据'!$1:$468,$A97,0)</f>
        <v>0</v>
      </c>
      <c r="AB97">
        <f>HLOOKUP(AB$1,'复制区-每月的广告源数据'!$1:$468,$A97,0)</f>
        <v>3</v>
      </c>
      <c r="AC97">
        <f>HLOOKUP(AC$1,'复制区-每月的广告源数据'!$1:$468,$A97,0)</f>
        <v>0</v>
      </c>
      <c r="AD97" t="str">
        <f>HLOOKUP(AD$1,'复制区-每月的广告源数据'!$1:$468,$A97,0)</f>
        <v>55.45%</v>
      </c>
      <c r="AE97">
        <f>HLOOKUP(AE$1,'复制区-每月的广告源数据'!$1:$468,$A97,0)</f>
        <v>726.14</v>
      </c>
      <c r="AF97">
        <f>HLOOKUP(AF$1,'复制区-每月的广告源数据'!$1:$468,$A97,0)</f>
        <v>55</v>
      </c>
      <c r="AG97" t="str">
        <f>HLOOKUP(AG$1,'复制区-每月的广告源数据'!$1:$468,$A97,0)</f>
        <v>0.69%</v>
      </c>
      <c r="AH97">
        <f>HLOOKUP(AH$1,'复制区-每月的广告源数据'!$1:$468,$A97,0)</f>
        <v>0.94</v>
      </c>
      <c r="AI97">
        <f>HLOOKUP(AI$1,'复制区-每月的广告源数据'!$1:$468,$A97,0)</f>
        <v>6.51</v>
      </c>
      <c r="AJ97">
        <f>HLOOKUP(AJ$1,'复制区-每月的广告源数据'!$1:$468,$A97,0)</f>
        <v>3.47</v>
      </c>
      <c r="AK97" t="str">
        <f>HLOOKUP(AK$1,'复制区-每月的广告源数据'!$1:$468,$A97,0)</f>
        <v>28.81%</v>
      </c>
      <c r="AL97" t="str">
        <f>HLOOKUP(AL$1,'复制区-每月的广告源数据'!$1:$468,$A97,0)</f>
        <v>16.09%</v>
      </c>
      <c r="AM97" t="str">
        <f>HLOOKUP(AM$1,'复制区-每月的广告源数据'!$1:$468,$A97,0)</f>
        <v>16.12%</v>
      </c>
      <c r="AN97" t="str">
        <f>HLOOKUP(AN$1,'复制区-每月的广告源数据'!$1:$468,$A97,0)</f>
        <v>55.95%</v>
      </c>
      <c r="AO97">
        <f>HLOOKUP(AO$1,'复制区-每月的广告源数据'!$1:$468,$A97,0)</f>
        <v>3.8</v>
      </c>
      <c r="AP97">
        <f>HLOOKUP(AP$1,'复制区-每月的广告源数据'!$1:$468,$A97,0)</f>
        <v>2.09</v>
      </c>
      <c r="AQ97">
        <f>HLOOKUP(AQ$1,'复制区-每月的广告源数据'!$1:$468,$A97,0)</f>
        <v>25</v>
      </c>
      <c r="AR97">
        <f>HLOOKUP(AR$1,'复制区-每月的广告源数据'!$1:$468,$A97,0)</f>
        <v>54</v>
      </c>
      <c r="AS97">
        <f>HLOOKUP(AS$1,'复制区-每月的广告源数据'!$1:$468,$A97,0)</f>
        <v>101</v>
      </c>
      <c r="AT97">
        <f>HLOOKUP(AT$1,'复制区-每月的广告源数据'!$1:$468,$A97,0)</f>
        <v>3.6</v>
      </c>
      <c r="AU97">
        <f>HLOOKUP(AU$1,'复制区-每月的广告源数据'!$1:$468,$A97,0)</f>
        <v>3.9</v>
      </c>
      <c r="AV97">
        <f>HLOOKUP(AV$1,'复制区-每月的广告源数据'!$1:$468,$A97,0)</f>
        <v>3.4</v>
      </c>
      <c r="AW97">
        <f>HLOOKUP(AW$1,'复制区-每月的广告源数据'!$1:$468,$A97,0)</f>
        <v>102</v>
      </c>
      <c r="AX97">
        <f>HLOOKUP(AX$1,'复制区-每月的广告源数据'!$1:$468,$A97,0)</f>
        <v>1323.03</v>
      </c>
      <c r="AY97">
        <f>HLOOKUP(AY$1,'复制区-每月的广告源数据'!$1:$468,$A97,0)</f>
        <v>101</v>
      </c>
      <c r="AZ97" t="str">
        <f>HLOOKUP(AZ$1,'复制区-每月的广告源数据'!$1:$468,$A97,0)</f>
        <v>4.08%</v>
      </c>
      <c r="BA97" t="str">
        <f>HLOOKUP(BA$1,'复制区-每月的广告源数据'!$1:$468,$A97,0)</f>
        <v>3.93%</v>
      </c>
      <c r="BB97" t="str">
        <f>HLOOKUP(BB$1,'复制区-每月的广告源数据'!$1:$468,$A97,0)</f>
        <v>7.45%</v>
      </c>
      <c r="BC97" t="str">
        <f>HLOOKUP(BC$1,'复制区-每月的广告源数据'!$1:$468,$A97,0)</f>
        <v>100.00%</v>
      </c>
      <c r="BD97" t="str">
        <f>HLOOKUP(BD$1,'复制区-每月的广告源数据'!$1:$468,$A97,0)</f>
        <v>100.00%</v>
      </c>
      <c r="BE97" t="str">
        <f>HLOOKUP(BE$1,'复制区-每月的广告源数据'!$1:$468,$A97,0)</f>
        <v>100.00%</v>
      </c>
      <c r="BF97">
        <f>HLOOKUP(BF$1,'复制区-每月的广告源数据'!$1:$468,$A97,0)</f>
        <v>1321.08</v>
      </c>
      <c r="BG97">
        <f>HLOOKUP(BG$1,'复制区-每月的广告源数据'!$1:$468,$A97,0)</f>
        <v>3</v>
      </c>
      <c r="BH97">
        <f>HLOOKUP(BH$1,'复制区-每月的广告源数据'!$1:$468,$A97,0)</f>
        <v>37.02</v>
      </c>
      <c r="BI97">
        <f>HLOOKUP(BI$1,'复制区-每月的广告源数据'!$1:$468,$A97,0)</f>
        <v>3</v>
      </c>
      <c r="BJ97">
        <f>HLOOKUP(BJ$1,'复制区-每月的广告源数据'!$1:$468,$A97,0)</f>
        <v>3</v>
      </c>
      <c r="BK97">
        <f>HLOOKUP(BK$1,'复制区-每月的广告源数据'!$1:$468,$A97,0)</f>
        <v>38.97</v>
      </c>
      <c r="BL97">
        <f>HLOOKUP(BL$1,'复制区-每月的广告源数据'!$1:$468,$A97,0)</f>
        <v>2</v>
      </c>
      <c r="BM97">
        <f>HLOOKUP(BM$1,'复制区-每月的广告源数据'!$1:$468,$A97,0)</f>
        <v>12.95</v>
      </c>
      <c r="BN97">
        <f>HLOOKUP(BN$1,'复制区-每月的广告源数据'!$1:$468,$A97,0)</f>
        <v>3.4</v>
      </c>
      <c r="BO97">
        <f>HLOOKUP(BO$1,'复制区-每月的广告源数据'!$1:$468,$A97,0)</f>
        <v>1.95</v>
      </c>
      <c r="BP97">
        <f>HLOOKUP(BP$1,'复制区-每月的广告源数据'!$1:$468,$A97,0)</f>
        <v>0</v>
      </c>
    </row>
    <row r="98" spans="1:68">
      <c r="A98">
        <v>98</v>
      </c>
      <c r="B98" t="str">
        <f>HLOOKUP(B$1,'复制区-每月的广告源数据'!$1:$468,$A98,0)</f>
        <v>创奇-US</v>
      </c>
      <c r="C98" t="str">
        <f>HLOOKUP(C$1,'复制区-每月的广告源数据'!$1:$468,$A98,0)</f>
        <v>B0DMZ6MV8Y</v>
      </c>
      <c r="D98" t="str">
        <f>HLOOKUP(D$1,'复制区-每月的广告源数据'!$1:$468,$A98,0)</f>
        <v>2026-【CQ11645】-黑金70岁年份海报小木板套装-创奇</v>
      </c>
      <c r="E98" t="str">
        <f>HLOOKUP(E$1,'复制区-每月的广告源数据'!$1:$468,$A98,0)</f>
        <v>CQ11645</v>
      </c>
      <c r="F98" t="str">
        <f>HLOOKUP(F$1,'复制区-每月的广告源数据'!$1:$468,$A98,0)</f>
        <v>16.11%</v>
      </c>
      <c r="G98" t="str">
        <f>HLOOKUP(G$1,'复制区-每月的广告源数据'!$1:$468,$A98,0)</f>
        <v>CQ11645</v>
      </c>
      <c r="H98">
        <f>HLOOKUP(H$1,'复制区-每月的广告源数据'!$1:$468,$A98,0)</f>
        <v>97988</v>
      </c>
      <c r="I98">
        <f>HLOOKUP(I$1,'复制区-每月的广告源数据'!$1:$468,$A98,0)</f>
        <v>509</v>
      </c>
      <c r="J98">
        <f>HLOOKUP(J$1,'复制区-每月的广告源数据'!$1:$468,$A98,0)</f>
        <v>460.38</v>
      </c>
      <c r="K98">
        <f>HLOOKUP(K$1,'复制区-每月的广告源数据'!$1:$468,$A98,0)</f>
        <v>452.42</v>
      </c>
      <c r="L98">
        <f>HLOOKUP(L$1,'复制区-每月的广告源数据'!$1:$468,$A98,0)</f>
        <v>0</v>
      </c>
      <c r="M98">
        <f>HLOOKUP(M$1,'复制区-每月的广告源数据'!$1:$468,$A98,0)</f>
        <v>7.96</v>
      </c>
      <c r="N98">
        <f>HLOOKUP(N$1,'复制区-每月的广告源数据'!$1:$468,$A98,0)</f>
        <v>0</v>
      </c>
      <c r="O98">
        <f>HLOOKUP(O$1,'复制区-每月的广告源数据'!$1:$468,$A98,0)</f>
        <v>0</v>
      </c>
      <c r="P98">
        <f>HLOOKUP(P$1,'复制区-每月的广告源数据'!$1:$468,$A98,0)</f>
        <v>0</v>
      </c>
      <c r="Q98">
        <f>HLOOKUP(Q$1,'复制区-每月的广告源数据'!$1:$468,$A98,0)</f>
        <v>0</v>
      </c>
      <c r="R98">
        <f>HLOOKUP(R$1,'复制区-每月的广告源数据'!$1:$468,$A98,0)</f>
        <v>0</v>
      </c>
      <c r="S98" t="str">
        <f>HLOOKUP(S$1,'复制区-每月的广告源数据'!$1:$468,$A98,0)</f>
        <v/>
      </c>
      <c r="T98">
        <f>HLOOKUP(T$1,'复制区-每月的广告源数据'!$1:$468,$A98,0)</f>
        <v>1556.68</v>
      </c>
      <c r="U98">
        <f>HLOOKUP(U$1,'复制区-每月的广告源数据'!$1:$468,$A98,0)</f>
        <v>1516.7</v>
      </c>
      <c r="V98">
        <f>HLOOKUP(V$1,'复制区-每月的广告源数据'!$1:$468,$A98,0)</f>
        <v>0</v>
      </c>
      <c r="W98">
        <f>HLOOKUP(W$1,'复制区-每月的广告源数据'!$1:$468,$A98,0)</f>
        <v>39.98</v>
      </c>
      <c r="X98">
        <f>HLOOKUP(X$1,'复制区-每月的广告源数据'!$1:$468,$A98,0)</f>
        <v>0</v>
      </c>
      <c r="Y98">
        <f>HLOOKUP(Y$1,'复制区-每月的广告源数据'!$1:$468,$A98,0)</f>
        <v>82</v>
      </c>
      <c r="Z98">
        <f>HLOOKUP(Z$1,'复制区-每月的广告源数据'!$1:$468,$A98,0)</f>
        <v>80</v>
      </c>
      <c r="AA98">
        <f>HLOOKUP(AA$1,'复制区-每月的广告源数据'!$1:$468,$A98,0)</f>
        <v>0</v>
      </c>
      <c r="AB98">
        <f>HLOOKUP(AB$1,'复制区-每月的广告源数据'!$1:$468,$A98,0)</f>
        <v>2</v>
      </c>
      <c r="AC98">
        <f>HLOOKUP(AC$1,'复制区-每月的广告源数据'!$1:$468,$A98,0)</f>
        <v>0</v>
      </c>
      <c r="AD98" t="str">
        <f>HLOOKUP(AD$1,'复制区-每月的广告源数据'!$1:$468,$A98,0)</f>
        <v>81.19%</v>
      </c>
      <c r="AE98">
        <f>HLOOKUP(AE$1,'复制区-每月的广告源数据'!$1:$468,$A98,0)</f>
        <v>1378.31</v>
      </c>
      <c r="AF98">
        <f>HLOOKUP(AF$1,'复制区-每月的广告源数据'!$1:$468,$A98,0)</f>
        <v>69</v>
      </c>
      <c r="AG98" t="str">
        <f>HLOOKUP(AG$1,'复制区-每月的广告源数据'!$1:$468,$A98,0)</f>
        <v>0.52%</v>
      </c>
      <c r="AH98">
        <f>HLOOKUP(AH$1,'复制区-每月的广告源数据'!$1:$468,$A98,0)</f>
        <v>0.9</v>
      </c>
      <c r="AI98">
        <f>HLOOKUP(AI$1,'复制区-每月的广告源数据'!$1:$468,$A98,0)</f>
        <v>4.7</v>
      </c>
      <c r="AJ98">
        <f>HLOOKUP(AJ$1,'复制区-每月的广告源数据'!$1:$468,$A98,0)</f>
        <v>3.38</v>
      </c>
      <c r="AK98" t="str">
        <f>HLOOKUP(AK$1,'复制区-每月的广告源数据'!$1:$468,$A98,0)</f>
        <v>29.57%</v>
      </c>
      <c r="AL98" t="str">
        <f>HLOOKUP(AL$1,'复制区-每月的广告源数据'!$1:$468,$A98,0)</f>
        <v>22.81%</v>
      </c>
      <c r="AM98" t="str">
        <f>HLOOKUP(AM$1,'复制区-每月的广告源数据'!$1:$468,$A98,0)</f>
        <v>22.83%</v>
      </c>
      <c r="AN98" t="str">
        <f>HLOOKUP(AN$1,'复制区-每月的广告源数据'!$1:$468,$A98,0)</f>
        <v>77.18%</v>
      </c>
      <c r="AO98">
        <f>HLOOKUP(AO$1,'复制区-每月的广告源数据'!$1:$468,$A98,0)</f>
        <v>5.61</v>
      </c>
      <c r="AP98">
        <f>HLOOKUP(AP$1,'复制区-每月的广告源数据'!$1:$468,$A98,0)</f>
        <v>4.56</v>
      </c>
      <c r="AQ98">
        <f>HLOOKUP(AQ$1,'复制区-每月的广告源数据'!$1:$468,$A98,0)</f>
        <v>16</v>
      </c>
      <c r="AR98">
        <f>HLOOKUP(AR$1,'复制区-每月的广告源数据'!$1:$468,$A98,0)</f>
        <v>29</v>
      </c>
      <c r="AS98">
        <f>HLOOKUP(AS$1,'复制区-每月的广告源数据'!$1:$468,$A98,0)</f>
        <v>89</v>
      </c>
      <c r="AT98">
        <f>HLOOKUP(AT$1,'复制区-每月的广告源数据'!$1:$468,$A98,0)</f>
        <v>2.3</v>
      </c>
      <c r="AU98">
        <f>HLOOKUP(AU$1,'复制区-每月的广告源数据'!$1:$468,$A98,0)</f>
        <v>2.1</v>
      </c>
      <c r="AV98">
        <f>HLOOKUP(AV$1,'复制区-每月的广告源数据'!$1:$468,$A98,0)</f>
        <v>3</v>
      </c>
      <c r="AW98">
        <f>HLOOKUP(AW$1,'复制区-每月的广告源数据'!$1:$468,$A98,0)</f>
        <v>101</v>
      </c>
      <c r="AX98">
        <f>HLOOKUP(AX$1,'复制区-每月的广告源数据'!$1:$468,$A98,0)</f>
        <v>2017.99</v>
      </c>
      <c r="AY98">
        <f>HLOOKUP(AY$1,'复制区-每月的广告源数据'!$1:$468,$A98,0)</f>
        <v>101</v>
      </c>
      <c r="AZ98" t="str">
        <f>HLOOKUP(AZ$1,'复制区-每月的广告源数据'!$1:$468,$A98,0)</f>
        <v>-10.62%</v>
      </c>
      <c r="BA98" t="str">
        <f>HLOOKUP(BA$1,'复制区-每月的广告源数据'!$1:$468,$A98,0)</f>
        <v>-10.66%</v>
      </c>
      <c r="BB98" t="str">
        <f>HLOOKUP(BB$1,'复制区-每月的广告源数据'!$1:$468,$A98,0)</f>
        <v>-10.62%</v>
      </c>
      <c r="BC98" t="str">
        <f>HLOOKUP(BC$1,'复制区-每月的广告源数据'!$1:$468,$A98,0)</f>
        <v>100.00%</v>
      </c>
      <c r="BD98" t="str">
        <f>HLOOKUP(BD$1,'复制区-每月的广告源数据'!$1:$468,$A98,0)</f>
        <v>100.00%</v>
      </c>
      <c r="BE98" t="str">
        <f>HLOOKUP(BE$1,'复制区-每月的广告源数据'!$1:$468,$A98,0)</f>
        <v>100.00%</v>
      </c>
      <c r="BF98">
        <f>HLOOKUP(BF$1,'复制区-每月的广告源数据'!$1:$468,$A98,0)</f>
        <v>2016.99</v>
      </c>
      <c r="BG98">
        <f>HLOOKUP(BG$1,'复制区-每月的广告源数据'!$1:$468,$A98,0)</f>
        <v>1</v>
      </c>
      <c r="BH98">
        <f>HLOOKUP(BH$1,'复制区-每月的广告源数据'!$1:$468,$A98,0)</f>
        <v>18.99</v>
      </c>
      <c r="BI98">
        <f>HLOOKUP(BI$1,'复制区-每月的广告源数据'!$1:$468,$A98,0)</f>
        <v>1</v>
      </c>
      <c r="BJ98">
        <f>HLOOKUP(BJ$1,'复制区-每月的广告源数据'!$1:$468,$A98,0)</f>
        <v>1</v>
      </c>
      <c r="BK98">
        <f>HLOOKUP(BK$1,'复制区-每月的广告源数据'!$1:$468,$A98,0)</f>
        <v>19.99</v>
      </c>
      <c r="BL98">
        <f>HLOOKUP(BL$1,'复制区-每月的广告源数据'!$1:$468,$A98,0)</f>
        <v>1</v>
      </c>
      <c r="BM98">
        <f>HLOOKUP(BM$1,'复制区-每月的广告源数据'!$1:$468,$A98,0)</f>
        <v>19.97</v>
      </c>
      <c r="BN98">
        <f>HLOOKUP(BN$1,'复制区-每月的广告源数据'!$1:$468,$A98,0)</f>
        <v>3.4</v>
      </c>
      <c r="BO98">
        <f>HLOOKUP(BO$1,'复制区-每月的广告源数据'!$1:$468,$A98,0)</f>
        <v>1</v>
      </c>
      <c r="BP98">
        <f>HLOOKUP(BP$1,'复制区-每月的广告源数据'!$1:$468,$A98,0)</f>
        <v>0</v>
      </c>
    </row>
    <row r="99" spans="1:68">
      <c r="A99">
        <v>99</v>
      </c>
      <c r="B99" t="str">
        <f>HLOOKUP(B$1,'复制区-每月的广告源数据'!$1:$468,$A99,0)</f>
        <v>创奇-US</v>
      </c>
      <c r="C99" t="str">
        <f>HLOOKUP(C$1,'复制区-每月的广告源数据'!$1:$468,$A99,0)</f>
        <v>B0CLXYYLFX</v>
      </c>
      <c r="D99" t="str">
        <f>HLOOKUP(D$1,'复制区-每月的广告源数据'!$1:$468,$A99,0)</f>
        <v>2026-【CQ11691】-黑金1956小海报木板-创奇</v>
      </c>
      <c r="E99" t="str">
        <f>HLOOKUP(E$1,'复制区-每月的广告源数据'!$1:$468,$A99,0)</f>
        <v>CQ11691</v>
      </c>
      <c r="F99" t="str">
        <f>HLOOKUP(F$1,'复制区-每月的广告源数据'!$1:$468,$A99,0)</f>
        <v>15.18%</v>
      </c>
      <c r="G99" t="str">
        <f>HLOOKUP(G$1,'复制区-每月的广告源数据'!$1:$468,$A99,0)</f>
        <v>CQ11691</v>
      </c>
      <c r="H99">
        <f>HLOOKUP(H$1,'复制区-每月的广告源数据'!$1:$468,$A99,0)</f>
        <v>57340</v>
      </c>
      <c r="I99">
        <f>HLOOKUP(I$1,'复制区-每月的广告源数据'!$1:$468,$A99,0)</f>
        <v>481</v>
      </c>
      <c r="J99">
        <f>HLOOKUP(J$1,'复制区-每月的广告源数据'!$1:$468,$A99,0)</f>
        <v>350.83</v>
      </c>
      <c r="K99">
        <f>HLOOKUP(K$1,'复制区-每月的广告源数据'!$1:$468,$A99,0)</f>
        <v>342.91</v>
      </c>
      <c r="L99">
        <f>HLOOKUP(L$1,'复制区-每月的广告源数据'!$1:$468,$A99,0)</f>
        <v>0</v>
      </c>
      <c r="M99">
        <f>HLOOKUP(M$1,'复制区-每月的广告源数据'!$1:$468,$A99,0)</f>
        <v>7.92</v>
      </c>
      <c r="N99">
        <f>HLOOKUP(N$1,'复制区-每月的广告源数据'!$1:$468,$A99,0)</f>
        <v>0</v>
      </c>
      <c r="O99">
        <f>HLOOKUP(O$1,'复制区-每月的广告源数据'!$1:$468,$A99,0)</f>
        <v>0</v>
      </c>
      <c r="P99">
        <f>HLOOKUP(P$1,'复制区-每月的广告源数据'!$1:$468,$A99,0)</f>
        <v>0</v>
      </c>
      <c r="Q99">
        <f>HLOOKUP(Q$1,'复制区-每月的广告源数据'!$1:$468,$A99,0)</f>
        <v>0</v>
      </c>
      <c r="R99">
        <f>HLOOKUP(R$1,'复制区-每月的广告源数据'!$1:$468,$A99,0)</f>
        <v>0</v>
      </c>
      <c r="S99" t="str">
        <f>HLOOKUP(S$1,'复制区-每月的广告源数据'!$1:$468,$A99,0)</f>
        <v/>
      </c>
      <c r="T99">
        <f>HLOOKUP(T$1,'复制区-每月的广告源数据'!$1:$468,$A99,0)</f>
        <v>819.73</v>
      </c>
      <c r="U99">
        <f>HLOOKUP(U$1,'复制区-每月的广告源数据'!$1:$468,$A99,0)</f>
        <v>809.74</v>
      </c>
      <c r="V99">
        <f>HLOOKUP(V$1,'复制区-每月的广告源数据'!$1:$468,$A99,0)</f>
        <v>0</v>
      </c>
      <c r="W99">
        <f>HLOOKUP(W$1,'复制区-每月的广告源数据'!$1:$468,$A99,0)</f>
        <v>9.99</v>
      </c>
      <c r="X99">
        <f>HLOOKUP(X$1,'复制区-每月的广告源数据'!$1:$468,$A99,0)</f>
        <v>0</v>
      </c>
      <c r="Y99">
        <f>HLOOKUP(Y$1,'复制区-每月的广告源数据'!$1:$468,$A99,0)</f>
        <v>73</v>
      </c>
      <c r="Z99">
        <f>HLOOKUP(Z$1,'复制区-每月的广告源数据'!$1:$468,$A99,0)</f>
        <v>72</v>
      </c>
      <c r="AA99">
        <f>HLOOKUP(AA$1,'复制区-每月的广告源数据'!$1:$468,$A99,0)</f>
        <v>0</v>
      </c>
      <c r="AB99">
        <f>HLOOKUP(AB$1,'复制区-每月的广告源数据'!$1:$468,$A99,0)</f>
        <v>1</v>
      </c>
      <c r="AC99">
        <f>HLOOKUP(AC$1,'复制区-每月的广告源数据'!$1:$468,$A99,0)</f>
        <v>0</v>
      </c>
      <c r="AD99" t="str">
        <f>HLOOKUP(AD$1,'复制区-每月的广告源数据'!$1:$468,$A99,0)</f>
        <v>83.91%</v>
      </c>
      <c r="AE99">
        <f>HLOOKUP(AE$1,'复制区-每月的广告源数据'!$1:$468,$A99,0)</f>
        <v>598.9</v>
      </c>
      <c r="AF99">
        <f>HLOOKUP(AF$1,'复制区-每月的广告源数据'!$1:$468,$A99,0)</f>
        <v>56</v>
      </c>
      <c r="AG99" t="str">
        <f>HLOOKUP(AG$1,'复制区-每月的广告源数据'!$1:$468,$A99,0)</f>
        <v>0.84%</v>
      </c>
      <c r="AH99">
        <f>HLOOKUP(AH$1,'复制区-每月的广告源数据'!$1:$468,$A99,0)</f>
        <v>0.73</v>
      </c>
      <c r="AI99">
        <f>HLOOKUP(AI$1,'复制区-每月的广告源数据'!$1:$468,$A99,0)</f>
        <v>6.12</v>
      </c>
      <c r="AJ99">
        <f>HLOOKUP(AJ$1,'复制区-每月的广告源数据'!$1:$468,$A99,0)</f>
        <v>2.34</v>
      </c>
      <c r="AK99" t="str">
        <f>HLOOKUP(AK$1,'复制区-每月的广告源数据'!$1:$468,$A99,0)</f>
        <v>42.80%</v>
      </c>
      <c r="AL99" t="str">
        <f>HLOOKUP(AL$1,'复制区-每月的广告源数据'!$1:$468,$A99,0)</f>
        <v>34.82%</v>
      </c>
      <c r="AM99" t="str">
        <f>HLOOKUP(AM$1,'复制区-每月的广告源数据'!$1:$468,$A99,0)</f>
        <v>35.31%</v>
      </c>
      <c r="AN99" t="str">
        <f>HLOOKUP(AN$1,'复制区-每月的广告源数据'!$1:$468,$A99,0)</f>
        <v>82.51%</v>
      </c>
      <c r="AO99">
        <f>HLOOKUP(AO$1,'复制区-每月的广告源数据'!$1:$468,$A99,0)</f>
        <v>4.81</v>
      </c>
      <c r="AP99">
        <f>HLOOKUP(AP$1,'复制区-每月的广告源数据'!$1:$468,$A99,0)</f>
        <v>3.47</v>
      </c>
      <c r="AQ99">
        <f>HLOOKUP(AQ$1,'复制区-每月的广告源数据'!$1:$468,$A99,0)</f>
        <v>13</v>
      </c>
      <c r="AR99">
        <f>HLOOKUP(AR$1,'复制区-每月的广告源数据'!$1:$468,$A99,0)</f>
        <v>35</v>
      </c>
      <c r="AS99">
        <f>HLOOKUP(AS$1,'复制区-每月的广告源数据'!$1:$468,$A99,0)</f>
        <v>86</v>
      </c>
      <c r="AT99">
        <f>HLOOKUP(AT$1,'复制区-每月的广告源数据'!$1:$468,$A99,0)</f>
        <v>1.9</v>
      </c>
      <c r="AU99">
        <f>HLOOKUP(AU$1,'复制区-每月的广告源数据'!$1:$468,$A99,0)</f>
        <v>2.5</v>
      </c>
      <c r="AV99">
        <f>HLOOKUP(AV$1,'复制区-每月的广告源数据'!$1:$468,$A99,0)</f>
        <v>2.9</v>
      </c>
      <c r="AW99">
        <f>HLOOKUP(AW$1,'复制区-每月的广告源数据'!$1:$468,$A99,0)</f>
        <v>101</v>
      </c>
      <c r="AX99">
        <f>HLOOKUP(AX$1,'复制区-每月的广告源数据'!$1:$468,$A99,0)</f>
        <v>1007.49</v>
      </c>
      <c r="AY99">
        <f>HLOOKUP(AY$1,'复制区-每月的广告源数据'!$1:$468,$A99,0)</f>
        <v>87</v>
      </c>
      <c r="AZ99" t="str">
        <f>HLOOKUP(AZ$1,'复制区-每月的广告源数据'!$1:$468,$A99,0)</f>
        <v>-22.90%</v>
      </c>
      <c r="BA99" t="str">
        <f>HLOOKUP(BA$1,'复制区-每月的广告源数据'!$1:$468,$A99,0)</f>
        <v>-22.99%</v>
      </c>
      <c r="BB99" t="str">
        <f>HLOOKUP(BB$1,'复制区-每月的广告源数据'!$1:$468,$A99,0)</f>
        <v>-22.32%</v>
      </c>
      <c r="BC99" t="str">
        <f>HLOOKUP(BC$1,'复制区-每月的广告源数据'!$1:$468,$A99,0)</f>
        <v>100.00%</v>
      </c>
      <c r="BD99" t="str">
        <f>HLOOKUP(BD$1,'复制区-每月的广告源数据'!$1:$468,$A99,0)</f>
        <v>100.00%</v>
      </c>
      <c r="BE99" t="str">
        <f>HLOOKUP(BE$1,'复制区-每月的广告源数据'!$1:$468,$A99,0)</f>
        <v>100.00%</v>
      </c>
      <c r="BF99">
        <f>HLOOKUP(BF$1,'复制区-每月的广告源数据'!$1:$468,$A99,0)</f>
        <v>993.5</v>
      </c>
      <c r="BG99">
        <f>HLOOKUP(BG$1,'复制区-每月的广告源数据'!$1:$468,$A99,0)</f>
        <v>3</v>
      </c>
      <c r="BH99">
        <f>HLOOKUP(BH$1,'复制区-每月的广告源数据'!$1:$468,$A99,0)</f>
        <v>28.47</v>
      </c>
      <c r="BI99">
        <f>HLOOKUP(BI$1,'复制区-每月的广告源数据'!$1:$468,$A99,0)</f>
        <v>3</v>
      </c>
      <c r="BJ99">
        <f>HLOOKUP(BJ$1,'复制区-每月的广告源数据'!$1:$468,$A99,0)</f>
        <v>28</v>
      </c>
      <c r="BK99">
        <f>HLOOKUP(BK$1,'复制区-每月的广告源数据'!$1:$468,$A99,0)</f>
        <v>279.72</v>
      </c>
      <c r="BL99">
        <f>HLOOKUP(BL$1,'复制区-每月的广告源数据'!$1:$468,$A99,0)</f>
        <v>14</v>
      </c>
      <c r="BM99">
        <f>HLOOKUP(BM$1,'复制区-每月的广告源数据'!$1:$468,$A99,0)</f>
        <v>9.84</v>
      </c>
      <c r="BN99">
        <f>HLOOKUP(BN$1,'复制区-每月的广告源数据'!$1:$468,$A99,0)</f>
        <v>3.4</v>
      </c>
      <c r="BO99">
        <f>HLOOKUP(BO$1,'复制区-每月的广告源数据'!$1:$468,$A99,0)</f>
        <v>13.99</v>
      </c>
      <c r="BP99">
        <f>HLOOKUP(BP$1,'复制区-每月的广告源数据'!$1:$468,$A99,0)</f>
        <v>0</v>
      </c>
    </row>
    <row r="100" spans="1:68">
      <c r="A100">
        <v>100</v>
      </c>
      <c r="B100" t="str">
        <f>HLOOKUP(B$1,'复制区-每月的广告源数据'!$1:$468,$A100,0)</f>
        <v>创奇-US</v>
      </c>
      <c r="C100" t="str">
        <f>HLOOKUP(C$1,'复制区-每月的广告源数据'!$1:$468,$A100,0)</f>
        <v>B0BL2Y9FZ9</v>
      </c>
      <c r="D100" t="str">
        <f>HLOOKUP(D$1,'复制区-每月的广告源数据'!$1:$468,$A100,0)</f>
        <v>2026-【CQ11660】-黑金复古年份1976海报-创奇</v>
      </c>
      <c r="E100" t="str">
        <f>HLOOKUP(E$1,'复制区-每月的广告源数据'!$1:$468,$A100,0)</f>
        <v>CQ11660</v>
      </c>
      <c r="F100" t="str">
        <f>HLOOKUP(F$1,'复制区-每月的广告源数据'!$1:$468,$A100,0)</f>
        <v>15.56%</v>
      </c>
      <c r="G100" t="str">
        <f>HLOOKUP(G$1,'复制区-每月的广告源数据'!$1:$468,$A100,0)</f>
        <v>CQ11660</v>
      </c>
      <c r="H100">
        <f>HLOOKUP(H$1,'复制区-每月的广告源数据'!$1:$468,$A100,0)</f>
        <v>34117</v>
      </c>
      <c r="I100">
        <f>HLOOKUP(I$1,'复制区-每月的广告源数据'!$1:$468,$A100,0)</f>
        <v>315</v>
      </c>
      <c r="J100">
        <f>HLOOKUP(J$1,'复制区-每月的广告源数据'!$1:$468,$A100,0)</f>
        <v>182.76</v>
      </c>
      <c r="K100">
        <f>HLOOKUP(K$1,'复制区-每月的广告源数据'!$1:$468,$A100,0)</f>
        <v>154.53</v>
      </c>
      <c r="L100">
        <f>HLOOKUP(L$1,'复制区-每月的广告源数据'!$1:$468,$A100,0)</f>
        <v>0</v>
      </c>
      <c r="M100">
        <f>HLOOKUP(M$1,'复制区-每月的广告源数据'!$1:$468,$A100,0)</f>
        <v>28.23</v>
      </c>
      <c r="N100">
        <f>HLOOKUP(N$1,'复制区-每月的广告源数据'!$1:$468,$A100,0)</f>
        <v>0</v>
      </c>
      <c r="O100">
        <f>HLOOKUP(O$1,'复制区-每月的广告源数据'!$1:$468,$A100,0)</f>
        <v>0</v>
      </c>
      <c r="P100">
        <f>HLOOKUP(P$1,'复制区-每月的广告源数据'!$1:$468,$A100,0)</f>
        <v>0</v>
      </c>
      <c r="Q100">
        <f>HLOOKUP(Q$1,'复制区-每月的广告源数据'!$1:$468,$A100,0)</f>
        <v>0</v>
      </c>
      <c r="R100">
        <f>HLOOKUP(R$1,'复制区-每月的广告源数据'!$1:$468,$A100,0)</f>
        <v>0</v>
      </c>
      <c r="S100" t="str">
        <f>HLOOKUP(S$1,'复制区-每月的广告源数据'!$1:$468,$A100,0)</f>
        <v/>
      </c>
      <c r="T100">
        <f>HLOOKUP(T$1,'复制区-每月的广告源数据'!$1:$468,$A100,0)</f>
        <v>562.51</v>
      </c>
      <c r="U100">
        <f>HLOOKUP(U$1,'复制区-每月的广告源数据'!$1:$468,$A100,0)</f>
        <v>513.75</v>
      </c>
      <c r="V100">
        <f>HLOOKUP(V$1,'复制区-每月的广告源数据'!$1:$468,$A100,0)</f>
        <v>0</v>
      </c>
      <c r="W100">
        <f>HLOOKUP(W$1,'复制区-每月的广告源数据'!$1:$468,$A100,0)</f>
        <v>48.76</v>
      </c>
      <c r="X100">
        <f>HLOOKUP(X$1,'复制区-每月的广告源数据'!$1:$468,$A100,0)</f>
        <v>0</v>
      </c>
      <c r="Y100">
        <f>HLOOKUP(Y$1,'复制区-每月的广告源数据'!$1:$468,$A100,0)</f>
        <v>49</v>
      </c>
      <c r="Z100">
        <f>HLOOKUP(Z$1,'复制区-每月的广告源数据'!$1:$468,$A100,0)</f>
        <v>45</v>
      </c>
      <c r="AA100">
        <f>HLOOKUP(AA$1,'复制区-每月的广告源数据'!$1:$468,$A100,0)</f>
        <v>0</v>
      </c>
      <c r="AB100">
        <f>HLOOKUP(AB$1,'复制区-每月的广告源数据'!$1:$468,$A100,0)</f>
        <v>4</v>
      </c>
      <c r="AC100">
        <f>HLOOKUP(AC$1,'复制区-每月的广告源数据'!$1:$468,$A100,0)</f>
        <v>0</v>
      </c>
      <c r="AD100" t="str">
        <f>HLOOKUP(AD$1,'复制区-每月的广告源数据'!$1:$468,$A100,0)</f>
        <v>49.00%</v>
      </c>
      <c r="AE100">
        <f>HLOOKUP(AE$1,'复制区-每月的广告源数据'!$1:$468,$A100,0)</f>
        <v>496.96</v>
      </c>
      <c r="AF100">
        <f>HLOOKUP(AF$1,'复制区-每月的广告源数据'!$1:$468,$A100,0)</f>
        <v>44</v>
      </c>
      <c r="AG100" t="str">
        <f>HLOOKUP(AG$1,'复制区-每月的广告源数据'!$1:$468,$A100,0)</f>
        <v>0.92%</v>
      </c>
      <c r="AH100">
        <f>HLOOKUP(AH$1,'复制区-每月的广告源数据'!$1:$468,$A100,0)</f>
        <v>0.58</v>
      </c>
      <c r="AI100">
        <f>HLOOKUP(AI$1,'复制区-每月的广告源数据'!$1:$468,$A100,0)</f>
        <v>5.36</v>
      </c>
      <c r="AJ100">
        <f>HLOOKUP(AJ$1,'复制区-每月的广告源数据'!$1:$468,$A100,0)</f>
        <v>3.08</v>
      </c>
      <c r="AK100" t="str">
        <f>HLOOKUP(AK$1,'复制区-每月的广告源数据'!$1:$468,$A100,0)</f>
        <v>32.49%</v>
      </c>
      <c r="AL100" t="str">
        <f>HLOOKUP(AL$1,'复制区-每月的广告源数据'!$1:$468,$A100,0)</f>
        <v>16.43%</v>
      </c>
      <c r="AM100" t="str">
        <f>HLOOKUP(AM$1,'复制区-每月的广告源数据'!$1:$468,$A100,0)</f>
        <v>16.45%</v>
      </c>
      <c r="AN100" t="str">
        <f>HLOOKUP(AN$1,'复制区-每月的广告源数据'!$1:$468,$A100,0)</f>
        <v>50.64%</v>
      </c>
      <c r="AO100">
        <f>HLOOKUP(AO$1,'复制区-每月的广告源数据'!$1:$468,$A100,0)</f>
        <v>3.73</v>
      </c>
      <c r="AP100">
        <f>HLOOKUP(AP$1,'复制区-每月的广告源数据'!$1:$468,$A100,0)</f>
        <v>1.83</v>
      </c>
      <c r="AQ100">
        <f>HLOOKUP(AQ$1,'复制区-每月的广告源数据'!$1:$468,$A100,0)</f>
        <v>21</v>
      </c>
      <c r="AR100">
        <f>HLOOKUP(AR$1,'复制区-每月的广告源数据'!$1:$468,$A100,0)</f>
        <v>42</v>
      </c>
      <c r="AS100">
        <f>HLOOKUP(AS$1,'复制区-每月的广告源数据'!$1:$468,$A100,0)</f>
        <v>98</v>
      </c>
      <c r="AT100">
        <f>HLOOKUP(AT$1,'复制区-每月的广告源数据'!$1:$468,$A100,0)</f>
        <v>3</v>
      </c>
      <c r="AU100">
        <f>HLOOKUP(AU$1,'复制区-每月的广告源数据'!$1:$468,$A100,0)</f>
        <v>3</v>
      </c>
      <c r="AV100">
        <f>HLOOKUP(AV$1,'复制区-每月的广告源数据'!$1:$468,$A100,0)</f>
        <v>3.3</v>
      </c>
      <c r="AW100">
        <f>HLOOKUP(AW$1,'复制区-每月的广告源数据'!$1:$468,$A100,0)</f>
        <v>100</v>
      </c>
      <c r="AX100">
        <f>HLOOKUP(AX$1,'复制区-每月的广告源数据'!$1:$468,$A100,0)</f>
        <v>1112.62</v>
      </c>
      <c r="AY100">
        <f>HLOOKUP(AY$1,'复制区-每月的广告源数据'!$1:$468,$A100,0)</f>
        <v>100</v>
      </c>
      <c r="AZ100" t="str">
        <f>HLOOKUP(AZ$1,'复制区-每月的广告源数据'!$1:$468,$A100,0)</f>
        <v>7.53%</v>
      </c>
      <c r="BA100" t="str">
        <f>HLOOKUP(BA$1,'复制区-每月的广告源数据'!$1:$468,$A100,0)</f>
        <v>4.68%</v>
      </c>
      <c r="BB100" t="str">
        <f>HLOOKUP(BB$1,'复制区-每月的广告源数据'!$1:$468,$A100,0)</f>
        <v>7.53%</v>
      </c>
      <c r="BC100" t="str">
        <f>HLOOKUP(BC$1,'复制区-每月的广告源数据'!$1:$468,$A100,0)</f>
        <v>100.00%</v>
      </c>
      <c r="BD100" t="str">
        <f>HLOOKUP(BD$1,'复制区-每月的广告源数据'!$1:$468,$A100,0)</f>
        <v>100.00%</v>
      </c>
      <c r="BE100" t="str">
        <f>HLOOKUP(BE$1,'复制区-每月的广告源数据'!$1:$468,$A100,0)</f>
        <v>100.00%</v>
      </c>
      <c r="BF100">
        <f>HLOOKUP(BF$1,'复制区-每月的广告源数据'!$1:$468,$A100,0)</f>
        <v>1110.91</v>
      </c>
      <c r="BG100">
        <f>HLOOKUP(BG$1,'复制区-每月的广告源数据'!$1:$468,$A100,0)</f>
        <v>0</v>
      </c>
      <c r="BH100">
        <f>HLOOKUP(BH$1,'复制区-每月的广告源数据'!$1:$468,$A100,0)</f>
        <v>0</v>
      </c>
      <c r="BI100">
        <f>HLOOKUP(BI$1,'复制区-每月的广告源数据'!$1:$468,$A100,0)</f>
        <v>0</v>
      </c>
      <c r="BJ100">
        <f>HLOOKUP(BJ$1,'复制区-每月的广告源数据'!$1:$468,$A100,0)</f>
        <v>3</v>
      </c>
      <c r="BK100">
        <f>HLOOKUP(BK$1,'复制区-每月的广告源数据'!$1:$468,$A100,0)</f>
        <v>34.17</v>
      </c>
      <c r="BL100">
        <f>HLOOKUP(BL$1,'复制区-每月的广告源数据'!$1:$468,$A100,0)</f>
        <v>3</v>
      </c>
      <c r="BM100">
        <f>HLOOKUP(BM$1,'复制区-每月的广告源数据'!$1:$468,$A100,0)</f>
        <v>11.11</v>
      </c>
      <c r="BN100">
        <f>HLOOKUP(BN$1,'复制区-每月的广告源数据'!$1:$468,$A100,0)</f>
        <v>3.3</v>
      </c>
      <c r="BO100">
        <f>HLOOKUP(BO$1,'复制区-每月的广告源数据'!$1:$468,$A100,0)</f>
        <v>1.71</v>
      </c>
      <c r="BP100">
        <f>HLOOKUP(BP$1,'复制区-每月的广告源数据'!$1:$468,$A100,0)</f>
        <v>0</v>
      </c>
    </row>
    <row r="101" spans="1:68">
      <c r="A101">
        <v>101</v>
      </c>
      <c r="B101" t="str">
        <f>HLOOKUP(B$1,'复制区-每月的广告源数据'!$1:$468,$A101,0)</f>
        <v>创奇-US</v>
      </c>
      <c r="C101" t="str">
        <f>HLOOKUP(C$1,'复制区-每月的广告源数据'!$1:$468,$A101,0)</f>
        <v>B0DMT1Z7GR</v>
      </c>
      <c r="D101" t="str">
        <f>HLOOKUP(D$1,'复制区-每月的广告源数据'!$1:$468,$A101,0)</f>
        <v>2026-【CQ11675】-玫瑰金40岁年份灯饰门联-创奇</v>
      </c>
      <c r="E101" t="str">
        <f>HLOOKUP(E$1,'复制区-每月的广告源数据'!$1:$468,$A101,0)</f>
        <v>CQ11675</v>
      </c>
      <c r="F101" t="str">
        <f>HLOOKUP(F$1,'复制区-每月的广告源数据'!$1:$468,$A101,0)</f>
        <v>15.94%</v>
      </c>
      <c r="G101" t="str">
        <f>HLOOKUP(G$1,'复制区-每月的广告源数据'!$1:$468,$A101,0)</f>
        <v>CQ11675</v>
      </c>
      <c r="H101">
        <f>HLOOKUP(H$1,'复制区-每月的广告源数据'!$1:$468,$A101,0)</f>
        <v>49657</v>
      </c>
      <c r="I101">
        <f>HLOOKUP(I$1,'复制区-每月的广告源数据'!$1:$468,$A101,0)</f>
        <v>414</v>
      </c>
      <c r="J101">
        <f>HLOOKUP(J$1,'复制区-每月的广告源数据'!$1:$468,$A101,0)</f>
        <v>310.65</v>
      </c>
      <c r="K101">
        <f>HLOOKUP(K$1,'复制区-每月的广告源数据'!$1:$468,$A101,0)</f>
        <v>310.04</v>
      </c>
      <c r="L101">
        <f>HLOOKUP(L$1,'复制区-每月的广告源数据'!$1:$468,$A101,0)</f>
        <v>0</v>
      </c>
      <c r="M101">
        <f>HLOOKUP(M$1,'复制区-每月的广告源数据'!$1:$468,$A101,0)</f>
        <v>0.61</v>
      </c>
      <c r="N101">
        <f>HLOOKUP(N$1,'复制区-每月的广告源数据'!$1:$468,$A101,0)</f>
        <v>0</v>
      </c>
      <c r="O101">
        <f>HLOOKUP(O$1,'复制区-每月的广告源数据'!$1:$468,$A101,0)</f>
        <v>0</v>
      </c>
      <c r="P101">
        <f>HLOOKUP(P$1,'复制区-每月的广告源数据'!$1:$468,$A101,0)</f>
        <v>0</v>
      </c>
      <c r="Q101">
        <f>HLOOKUP(Q$1,'复制区-每月的广告源数据'!$1:$468,$A101,0)</f>
        <v>0</v>
      </c>
      <c r="R101">
        <f>HLOOKUP(R$1,'复制区-每月的广告源数据'!$1:$468,$A101,0)</f>
        <v>0</v>
      </c>
      <c r="S101" t="str">
        <f>HLOOKUP(S$1,'复制区-每月的广告源数据'!$1:$468,$A101,0)</f>
        <v/>
      </c>
      <c r="T101">
        <f>HLOOKUP(T$1,'复制区-每月的广告源数据'!$1:$468,$A101,0)</f>
        <v>931.64</v>
      </c>
      <c r="U101">
        <f>HLOOKUP(U$1,'复制区-每月的广告源数据'!$1:$468,$A101,0)</f>
        <v>917.65</v>
      </c>
      <c r="V101">
        <f>HLOOKUP(V$1,'复制区-每月的广告源数据'!$1:$468,$A101,0)</f>
        <v>0</v>
      </c>
      <c r="W101">
        <f>HLOOKUP(W$1,'复制区-每月的广告源数据'!$1:$468,$A101,0)</f>
        <v>13.99</v>
      </c>
      <c r="X101">
        <f>HLOOKUP(X$1,'复制区-每月的广告源数据'!$1:$468,$A101,0)</f>
        <v>0</v>
      </c>
      <c r="Y101">
        <f>HLOOKUP(Y$1,'复制区-每月的广告源数据'!$1:$468,$A101,0)</f>
        <v>66</v>
      </c>
      <c r="Z101">
        <f>HLOOKUP(Z$1,'复制区-每月的广告源数据'!$1:$468,$A101,0)</f>
        <v>65</v>
      </c>
      <c r="AA101">
        <f>HLOOKUP(AA$1,'复制区-每月的广告源数据'!$1:$468,$A101,0)</f>
        <v>0</v>
      </c>
      <c r="AB101">
        <f>HLOOKUP(AB$1,'复制区-每月的广告源数据'!$1:$468,$A101,0)</f>
        <v>1</v>
      </c>
      <c r="AC101">
        <f>HLOOKUP(AC$1,'复制区-每月的广告源数据'!$1:$468,$A101,0)</f>
        <v>0</v>
      </c>
      <c r="AD101" t="str">
        <f>HLOOKUP(AD$1,'复制区-每月的广告源数据'!$1:$468,$A101,0)</f>
        <v>66.67%</v>
      </c>
      <c r="AE101">
        <f>HLOOKUP(AE$1,'复制区-每月的广告源数据'!$1:$468,$A101,0)</f>
        <v>776.42</v>
      </c>
      <c r="AF101">
        <f>HLOOKUP(AF$1,'复制区-每月的广告源数据'!$1:$468,$A101,0)</f>
        <v>55</v>
      </c>
      <c r="AG101" t="str">
        <f>HLOOKUP(AG$1,'复制区-每月的广告源数据'!$1:$468,$A101,0)</f>
        <v>0.83%</v>
      </c>
      <c r="AH101">
        <f>HLOOKUP(AH$1,'复制区-每月的广告源数据'!$1:$468,$A101,0)</f>
        <v>0.75</v>
      </c>
      <c r="AI101">
        <f>HLOOKUP(AI$1,'复制区-每月的广告源数据'!$1:$468,$A101,0)</f>
        <v>6.26</v>
      </c>
      <c r="AJ101">
        <f>HLOOKUP(AJ$1,'复制区-每月的广告源数据'!$1:$468,$A101,0)</f>
        <v>3</v>
      </c>
      <c r="AK101" t="str">
        <f>HLOOKUP(AK$1,'复制区-每月的广告源数据'!$1:$468,$A101,0)</f>
        <v>33.34%</v>
      </c>
      <c r="AL101" t="str">
        <f>HLOOKUP(AL$1,'复制区-每月的广告源数据'!$1:$468,$A101,0)</f>
        <v>22.67%</v>
      </c>
      <c r="AM101" t="str">
        <f>HLOOKUP(AM$1,'复制区-每月的广告源数据'!$1:$468,$A101,0)</f>
        <v>22.81%</v>
      </c>
      <c r="AN101" t="str">
        <f>HLOOKUP(AN$1,'复制区-每月的广告源数据'!$1:$468,$A101,0)</f>
        <v>68.41%</v>
      </c>
      <c r="AO101">
        <f>HLOOKUP(AO$1,'复制区-每月的广告源数据'!$1:$468,$A101,0)</f>
        <v>4.71</v>
      </c>
      <c r="AP101">
        <f>HLOOKUP(AP$1,'复制区-每月的广告源数据'!$1:$468,$A101,0)</f>
        <v>3.11</v>
      </c>
      <c r="AQ101">
        <f>HLOOKUP(AQ$1,'复制区-每月的广告源数据'!$1:$468,$A101,0)</f>
        <v>27</v>
      </c>
      <c r="AR101">
        <f>HLOOKUP(AR$1,'复制区-每月的广告源数据'!$1:$468,$A101,0)</f>
        <v>54</v>
      </c>
      <c r="AS101">
        <f>HLOOKUP(AS$1,'复制区-每月的广告源数据'!$1:$468,$A101,0)</f>
        <v>106</v>
      </c>
      <c r="AT101">
        <f>HLOOKUP(AT$1,'复制区-每月的广告源数据'!$1:$468,$A101,0)</f>
        <v>3.9</v>
      </c>
      <c r="AU101">
        <f>HLOOKUP(AU$1,'复制区-每月的广告源数据'!$1:$468,$A101,0)</f>
        <v>3.9</v>
      </c>
      <c r="AV101">
        <f>HLOOKUP(AV$1,'复制区-每月的广告源数据'!$1:$468,$A101,0)</f>
        <v>3.5</v>
      </c>
      <c r="AW101">
        <f>HLOOKUP(AW$1,'复制区-每月的广告源数据'!$1:$468,$A101,0)</f>
        <v>100</v>
      </c>
      <c r="AX101">
        <f>HLOOKUP(AX$1,'复制区-每月的广告源数据'!$1:$468,$A101,0)</f>
        <v>1370.32</v>
      </c>
      <c r="AY101">
        <f>HLOOKUP(AY$1,'复制区-每月的广告源数据'!$1:$468,$A101,0)</f>
        <v>99</v>
      </c>
      <c r="AZ101" t="str">
        <f>HLOOKUP(AZ$1,'复制区-每月的广告源数据'!$1:$468,$A101,0)</f>
        <v>-15.25%</v>
      </c>
      <c r="BA101" t="str">
        <f>HLOOKUP(BA$1,'复制区-每月的广告源数据'!$1:$468,$A101,0)</f>
        <v>-16.92%</v>
      </c>
      <c r="BB101" t="str">
        <f>HLOOKUP(BB$1,'复制区-每月的广告源数据'!$1:$468,$A101,0)</f>
        <v>-15.38%</v>
      </c>
      <c r="BC101" t="str">
        <f>HLOOKUP(BC$1,'复制区-每月的广告源数据'!$1:$468,$A101,0)</f>
        <v>100.00%</v>
      </c>
      <c r="BD101" t="str">
        <f>HLOOKUP(BD$1,'复制区-每月的广告源数据'!$1:$468,$A101,0)</f>
        <v>100.00%</v>
      </c>
      <c r="BE101" t="str">
        <f>HLOOKUP(BE$1,'复制区-每月的广告源数据'!$1:$468,$A101,0)</f>
        <v>100.00%</v>
      </c>
      <c r="BF101">
        <f>HLOOKUP(BF$1,'复制区-每月的广告源数据'!$1:$468,$A101,0)</f>
        <v>1361.92</v>
      </c>
      <c r="BG101">
        <f>HLOOKUP(BG$1,'复制区-每月的广告源数据'!$1:$468,$A101,0)</f>
        <v>1</v>
      </c>
      <c r="BH101">
        <f>HLOOKUP(BH$1,'复制区-每月的广告源数据'!$1:$468,$A101,0)</f>
        <v>13.29</v>
      </c>
      <c r="BI101">
        <f>HLOOKUP(BI$1,'复制区-每月的广告源数据'!$1:$468,$A101,0)</f>
        <v>1</v>
      </c>
      <c r="BJ101">
        <f>HLOOKUP(BJ$1,'复制区-每月的广告源数据'!$1:$468,$A101,0)</f>
        <v>12</v>
      </c>
      <c r="BK101">
        <f>HLOOKUP(BK$1,'复制区-每月的广告源数据'!$1:$468,$A101,0)</f>
        <v>167.88</v>
      </c>
      <c r="BL101">
        <f>HLOOKUP(BL$1,'复制区-每月的广告源数据'!$1:$468,$A101,0)</f>
        <v>11</v>
      </c>
      <c r="BM101">
        <f>HLOOKUP(BM$1,'复制区-每月的广告源数据'!$1:$468,$A101,0)</f>
        <v>13.62</v>
      </c>
      <c r="BN101">
        <f>HLOOKUP(BN$1,'复制区-每月的广告源数据'!$1:$468,$A101,0)</f>
        <v>3.3</v>
      </c>
      <c r="BO101">
        <f>HLOOKUP(BO$1,'复制区-每月的广告源数据'!$1:$468,$A101,0)</f>
        <v>8.4</v>
      </c>
      <c r="BP101">
        <f>HLOOKUP(BP$1,'复制区-每月的广告源数据'!$1:$468,$A101,0)</f>
        <v>0</v>
      </c>
    </row>
    <row r="102" spans="1:68">
      <c r="A102">
        <v>102</v>
      </c>
      <c r="B102" t="str">
        <f>HLOOKUP(B$1,'复制区-每月的广告源数据'!$1:$468,$A102,0)</f>
        <v>创奇-US</v>
      </c>
      <c r="C102" t="str">
        <f>HLOOKUP(C$1,'复制区-每月的广告源数据'!$1:$468,$A102,0)</f>
        <v>B0GJ5KC53J</v>
      </c>
      <c r="D102" t="str">
        <f>HLOOKUP(D$1,'复制区-每月的广告源数据'!$1:$468,$A102,0)</f>
        <v>2026-【CQ11777】-金粉40岁照片横幅-创奇</v>
      </c>
      <c r="E102" t="str">
        <f>HLOOKUP(E$1,'复制区-每月的广告源数据'!$1:$468,$A102,0)</f>
        <v>CQ11777</v>
      </c>
      <c r="F102" t="str">
        <f>HLOOKUP(F$1,'复制区-每月的广告源数据'!$1:$468,$A102,0)</f>
        <v>17.39%</v>
      </c>
      <c r="G102" t="str">
        <f>HLOOKUP(G$1,'复制区-每月的广告源数据'!$1:$468,$A102,0)</f>
        <v>CQ11777</v>
      </c>
      <c r="H102">
        <f>HLOOKUP(H$1,'复制区-每月的广告源数据'!$1:$468,$A102,0)</f>
        <v>71499</v>
      </c>
      <c r="I102">
        <f>HLOOKUP(I$1,'复制区-每月的广告源数据'!$1:$468,$A102,0)</f>
        <v>506</v>
      </c>
      <c r="J102">
        <f>HLOOKUP(J$1,'复制区-每月的广告源数据'!$1:$468,$A102,0)</f>
        <v>398.73</v>
      </c>
      <c r="K102">
        <f>HLOOKUP(K$1,'复制区-每月的广告源数据'!$1:$468,$A102,0)</f>
        <v>383.87</v>
      </c>
      <c r="L102">
        <f>HLOOKUP(L$1,'复制区-每月的广告源数据'!$1:$468,$A102,0)</f>
        <v>0</v>
      </c>
      <c r="M102">
        <f>HLOOKUP(M$1,'复制区-每月的广告源数据'!$1:$468,$A102,0)</f>
        <v>14.86</v>
      </c>
      <c r="N102">
        <f>HLOOKUP(N$1,'复制区-每月的广告源数据'!$1:$468,$A102,0)</f>
        <v>0</v>
      </c>
      <c r="O102">
        <f>HLOOKUP(O$1,'复制区-每月的广告源数据'!$1:$468,$A102,0)</f>
        <v>0</v>
      </c>
      <c r="P102">
        <f>HLOOKUP(P$1,'复制区-每月的广告源数据'!$1:$468,$A102,0)</f>
        <v>0</v>
      </c>
      <c r="Q102">
        <f>HLOOKUP(Q$1,'复制区-每月的广告源数据'!$1:$468,$A102,0)</f>
        <v>0</v>
      </c>
      <c r="R102">
        <f>HLOOKUP(R$1,'复制区-每月的广告源数据'!$1:$468,$A102,0)</f>
        <v>0</v>
      </c>
      <c r="S102" t="str">
        <f>HLOOKUP(S$1,'复制区-每月的广告源数据'!$1:$468,$A102,0)</f>
        <v/>
      </c>
      <c r="T102">
        <f>HLOOKUP(T$1,'复制区-每月的广告源数据'!$1:$468,$A102,0)</f>
        <v>1150.43</v>
      </c>
      <c r="U102">
        <f>HLOOKUP(U$1,'复制区-每月的广告源数据'!$1:$468,$A102,0)</f>
        <v>1085.48</v>
      </c>
      <c r="V102">
        <f>HLOOKUP(V$1,'复制区-每月的广告源数据'!$1:$468,$A102,0)</f>
        <v>0</v>
      </c>
      <c r="W102">
        <f>HLOOKUP(W$1,'复制区-每月的广告源数据'!$1:$468,$A102,0)</f>
        <v>64.95</v>
      </c>
      <c r="X102">
        <f>HLOOKUP(X$1,'复制区-每月的广告源数据'!$1:$468,$A102,0)</f>
        <v>0</v>
      </c>
      <c r="Y102">
        <f>HLOOKUP(Y$1,'复制区-每月的广告源数据'!$1:$468,$A102,0)</f>
        <v>88</v>
      </c>
      <c r="Z102">
        <f>HLOOKUP(Z$1,'复制区-每月的广告源数据'!$1:$468,$A102,0)</f>
        <v>83</v>
      </c>
      <c r="AA102">
        <f>HLOOKUP(AA$1,'复制区-每月的广告源数据'!$1:$468,$A102,0)</f>
        <v>0</v>
      </c>
      <c r="AB102">
        <f>HLOOKUP(AB$1,'复制区-每月的广告源数据'!$1:$468,$A102,0)</f>
        <v>5</v>
      </c>
      <c r="AC102">
        <f>HLOOKUP(AC$1,'复制区-每月的广告源数据'!$1:$468,$A102,0)</f>
        <v>0</v>
      </c>
      <c r="AD102" t="str">
        <f>HLOOKUP(AD$1,'复制区-每月的广告源数据'!$1:$468,$A102,0)</f>
        <v>88.00%</v>
      </c>
      <c r="AE102">
        <f>HLOOKUP(AE$1,'复制区-每月的广告源数据'!$1:$468,$A102,0)</f>
        <v>831.36</v>
      </c>
      <c r="AF102">
        <f>HLOOKUP(AF$1,'复制区-每月的广告源数据'!$1:$468,$A102,0)</f>
        <v>65</v>
      </c>
      <c r="AG102" t="str">
        <f>HLOOKUP(AG$1,'复制区-每月的广告源数据'!$1:$468,$A102,0)</f>
        <v>0.71%</v>
      </c>
      <c r="AH102">
        <f>HLOOKUP(AH$1,'复制区-每月的广告源数据'!$1:$468,$A102,0)</f>
        <v>0.79</v>
      </c>
      <c r="AI102">
        <f>HLOOKUP(AI$1,'复制区-每月的广告源数据'!$1:$468,$A102,0)</f>
        <v>5.58</v>
      </c>
      <c r="AJ102">
        <f>HLOOKUP(AJ$1,'复制区-每月的广告源数据'!$1:$468,$A102,0)</f>
        <v>2.89</v>
      </c>
      <c r="AK102" t="str">
        <f>HLOOKUP(AK$1,'复制区-每月的广告源数据'!$1:$468,$A102,0)</f>
        <v>34.66%</v>
      </c>
      <c r="AL102" t="str">
        <f>HLOOKUP(AL$1,'复制区-每月的广告源数据'!$1:$468,$A102,0)</f>
        <v>31.32%</v>
      </c>
      <c r="AM102" t="str">
        <f>HLOOKUP(AM$1,'复制区-每月的广告源数据'!$1:$468,$A102,0)</f>
        <v>31.37%</v>
      </c>
      <c r="AN102" t="str">
        <f>HLOOKUP(AN$1,'复制区-每月的广告源数据'!$1:$468,$A102,0)</f>
        <v>90.51%</v>
      </c>
      <c r="AO102">
        <f>HLOOKUP(AO$1,'复制区-每月的广告源数据'!$1:$468,$A102,0)</f>
        <v>4.53</v>
      </c>
      <c r="AP102">
        <f>HLOOKUP(AP$1,'复制区-每月的广告源数据'!$1:$468,$A102,0)</f>
        <v>3.99</v>
      </c>
      <c r="AQ102">
        <f>HLOOKUP(AQ$1,'复制区-每月的广告源数据'!$1:$468,$A102,0)</f>
        <v>22</v>
      </c>
      <c r="AR102">
        <f>HLOOKUP(AR$1,'复制区-每月的广告源数据'!$1:$468,$A102,0)</f>
        <v>50</v>
      </c>
      <c r="AS102">
        <f>HLOOKUP(AS$1,'复制区-每月的广告源数据'!$1:$468,$A102,0)</f>
        <v>103</v>
      </c>
      <c r="AT102">
        <f>HLOOKUP(AT$1,'复制区-每月的广告源数据'!$1:$468,$A102,0)</f>
        <v>3.1</v>
      </c>
      <c r="AU102">
        <f>HLOOKUP(AU$1,'复制区-每月的广告源数据'!$1:$468,$A102,0)</f>
        <v>3.6</v>
      </c>
      <c r="AV102">
        <f>HLOOKUP(AV$1,'复制区-每月的广告源数据'!$1:$468,$A102,0)</f>
        <v>3.4</v>
      </c>
      <c r="AW102">
        <f>HLOOKUP(AW$1,'复制区-每月的广告源数据'!$1:$468,$A102,0)</f>
        <v>100</v>
      </c>
      <c r="AX102">
        <f>HLOOKUP(AX$1,'复制区-每月的广告源数据'!$1:$468,$A102,0)</f>
        <v>1273.02</v>
      </c>
      <c r="AY102">
        <f>HLOOKUP(AY$1,'复制区-每月的广告源数据'!$1:$468,$A102,0)</f>
        <v>100</v>
      </c>
      <c r="AZ102" t="str">
        <f>HLOOKUP(AZ$1,'复制区-每月的广告源数据'!$1:$468,$A102,0)</f>
        <v>5.26%</v>
      </c>
      <c r="BA102" t="str">
        <f>HLOOKUP(BA$1,'复制区-每月的广告源数据'!$1:$468,$A102,0)</f>
        <v>3.32%</v>
      </c>
      <c r="BB102" t="str">
        <f>HLOOKUP(BB$1,'复制区-每月的广告源数据'!$1:$468,$A102,0)</f>
        <v>5.26%</v>
      </c>
      <c r="BC102" t="str">
        <f>HLOOKUP(BC$1,'复制区-每月的广告源数据'!$1:$468,$A102,0)</f>
        <v>100.00%</v>
      </c>
      <c r="BD102" t="str">
        <f>HLOOKUP(BD$1,'复制区-每月的广告源数据'!$1:$468,$A102,0)</f>
        <v>100.00%</v>
      </c>
      <c r="BE102" t="str">
        <f>HLOOKUP(BE$1,'复制区-每月的广告源数据'!$1:$468,$A102,0)</f>
        <v>100.00%</v>
      </c>
      <c r="BF102">
        <f>HLOOKUP(BF$1,'复制区-每月的广告源数据'!$1:$468,$A102,0)</f>
        <v>1271.07</v>
      </c>
      <c r="BG102">
        <f>HLOOKUP(BG$1,'复制区-每月的广告源数据'!$1:$468,$A102,0)</f>
        <v>0</v>
      </c>
      <c r="BH102">
        <f>HLOOKUP(BH$1,'复制区-每月的广告源数据'!$1:$468,$A102,0)</f>
        <v>0</v>
      </c>
      <c r="BI102">
        <f>HLOOKUP(BI$1,'复制区-每月的广告源数据'!$1:$468,$A102,0)</f>
        <v>0</v>
      </c>
      <c r="BJ102">
        <f>HLOOKUP(BJ$1,'复制区-每月的广告源数据'!$1:$468,$A102,0)</f>
        <v>3</v>
      </c>
      <c r="BK102">
        <f>HLOOKUP(BK$1,'复制区-每月的广告源数据'!$1:$468,$A102,0)</f>
        <v>38.97</v>
      </c>
      <c r="BL102">
        <f>HLOOKUP(BL$1,'复制区-每月的广告源数据'!$1:$468,$A102,0)</f>
        <v>3</v>
      </c>
      <c r="BM102">
        <f>HLOOKUP(BM$1,'复制区-每月的广告源数据'!$1:$468,$A102,0)</f>
        <v>12.71</v>
      </c>
      <c r="BN102">
        <f>HLOOKUP(BN$1,'复制区-每月的广告源数据'!$1:$468,$A102,0)</f>
        <v>3.3</v>
      </c>
      <c r="BO102">
        <f>HLOOKUP(BO$1,'复制区-每月的广告源数据'!$1:$468,$A102,0)</f>
        <v>1.95</v>
      </c>
      <c r="BP102">
        <f>HLOOKUP(BP$1,'复制区-每月的广告源数据'!$1:$468,$A102,0)</f>
        <v>0</v>
      </c>
    </row>
    <row r="103" spans="1:68">
      <c r="A103">
        <v>103</v>
      </c>
      <c r="B103" t="str">
        <f>HLOOKUP(B$1,'复制区-每月的广告源数据'!$1:$468,$A103,0)</f>
        <v>创奇-US</v>
      </c>
      <c r="C103" t="str">
        <f>HLOOKUP(C$1,'复制区-每月的广告源数据'!$1:$468,$A103,0)</f>
        <v>B0GVM4PGJC</v>
      </c>
      <c r="D103" t="str">
        <f>HLOOKUP(D$1,'复制区-每月的广告源数据'!$1:$468,$A103,0)</f>
        <v>2026-【CQ11803】-ET-黑色12岁照片横幅-创奇</v>
      </c>
      <c r="E103" t="str">
        <f>HLOOKUP(E$1,'复制区-每月的广告源数据'!$1:$468,$A103,0)</f>
        <v>CQ11803</v>
      </c>
      <c r="F103" t="str">
        <f>HLOOKUP(F$1,'复制区-每月的广告源数据'!$1:$468,$A103,0)</f>
        <v>10.68%</v>
      </c>
      <c r="G103" t="str">
        <f>HLOOKUP(G$1,'复制区-每月的广告源数据'!$1:$468,$A103,0)</f>
        <v>CQ11803</v>
      </c>
      <c r="H103">
        <f>HLOOKUP(H$1,'复制区-每月的广告源数据'!$1:$468,$A103,0)</f>
        <v>48372</v>
      </c>
      <c r="I103">
        <f>HLOOKUP(I$1,'复制区-每月的广告源数据'!$1:$468,$A103,0)</f>
        <v>590</v>
      </c>
      <c r="J103">
        <f>HLOOKUP(J$1,'复制区-每月的广告源数据'!$1:$468,$A103,0)</f>
        <v>400.03</v>
      </c>
      <c r="K103">
        <f>HLOOKUP(K$1,'复制区-每月的广告源数据'!$1:$468,$A103,0)</f>
        <v>384.29</v>
      </c>
      <c r="L103">
        <f>HLOOKUP(L$1,'复制区-每月的广告源数据'!$1:$468,$A103,0)</f>
        <v>0</v>
      </c>
      <c r="M103">
        <f>HLOOKUP(M$1,'复制区-每月的广告源数据'!$1:$468,$A103,0)</f>
        <v>15.74</v>
      </c>
      <c r="N103">
        <f>HLOOKUP(N$1,'复制区-每月的广告源数据'!$1:$468,$A103,0)</f>
        <v>0</v>
      </c>
      <c r="O103">
        <f>HLOOKUP(O$1,'复制区-每月的广告源数据'!$1:$468,$A103,0)</f>
        <v>0</v>
      </c>
      <c r="P103">
        <f>HLOOKUP(P$1,'复制区-每月的广告源数据'!$1:$468,$A103,0)</f>
        <v>0</v>
      </c>
      <c r="Q103">
        <f>HLOOKUP(Q$1,'复制区-每月的广告源数据'!$1:$468,$A103,0)</f>
        <v>0</v>
      </c>
      <c r="R103">
        <f>HLOOKUP(R$1,'复制区-每月的广告源数据'!$1:$468,$A103,0)</f>
        <v>0</v>
      </c>
      <c r="S103" t="str">
        <f>HLOOKUP(S$1,'复制区-每月的广告源数据'!$1:$468,$A103,0)</f>
        <v/>
      </c>
      <c r="T103">
        <f>HLOOKUP(T$1,'复制区-每月的广告源数据'!$1:$468,$A103,0)</f>
        <v>818.37</v>
      </c>
      <c r="U103">
        <f>HLOOKUP(U$1,'复制区-每月的广告源数据'!$1:$468,$A103,0)</f>
        <v>792.39</v>
      </c>
      <c r="V103">
        <f>HLOOKUP(V$1,'复制区-每月的广告源数据'!$1:$468,$A103,0)</f>
        <v>0</v>
      </c>
      <c r="W103">
        <f>HLOOKUP(W$1,'复制区-每月的广告源数据'!$1:$468,$A103,0)</f>
        <v>25.98</v>
      </c>
      <c r="X103">
        <f>HLOOKUP(X$1,'复制区-每月的广告源数据'!$1:$468,$A103,0)</f>
        <v>0</v>
      </c>
      <c r="Y103">
        <f>HLOOKUP(Y$1,'复制区-每月的广告源数据'!$1:$468,$A103,0)</f>
        <v>63</v>
      </c>
      <c r="Z103">
        <f>HLOOKUP(Z$1,'复制区-每月的广告源数据'!$1:$468,$A103,0)</f>
        <v>61</v>
      </c>
      <c r="AA103">
        <f>HLOOKUP(AA$1,'复制区-每月的广告源数据'!$1:$468,$A103,0)</f>
        <v>0</v>
      </c>
      <c r="AB103">
        <f>HLOOKUP(AB$1,'复制区-每月的广告源数据'!$1:$468,$A103,0)</f>
        <v>2</v>
      </c>
      <c r="AC103">
        <f>HLOOKUP(AC$1,'复制区-每月的广告源数据'!$1:$468,$A103,0)</f>
        <v>0</v>
      </c>
      <c r="AD103" t="str">
        <f>HLOOKUP(AD$1,'复制区-每月的广告源数据'!$1:$468,$A103,0)</f>
        <v>63.64%</v>
      </c>
      <c r="AE103">
        <f>HLOOKUP(AE$1,'复制区-每月的广告源数据'!$1:$468,$A103,0)</f>
        <v>779.4</v>
      </c>
      <c r="AF103">
        <f>HLOOKUP(AF$1,'复制区-每月的广告源数据'!$1:$468,$A103,0)</f>
        <v>60</v>
      </c>
      <c r="AG103" t="str">
        <f>HLOOKUP(AG$1,'复制区-每月的广告源数据'!$1:$468,$A103,0)</f>
        <v>1.22%</v>
      </c>
      <c r="AH103">
        <f>HLOOKUP(AH$1,'复制区-每月的广告源数据'!$1:$468,$A103,0)</f>
        <v>0.68</v>
      </c>
      <c r="AI103">
        <f>HLOOKUP(AI$1,'复制区-每月的广告源数据'!$1:$468,$A103,0)</f>
        <v>8.27</v>
      </c>
      <c r="AJ103">
        <f>HLOOKUP(AJ$1,'复制区-每月的广告源数据'!$1:$468,$A103,0)</f>
        <v>2.05</v>
      </c>
      <c r="AK103" t="str">
        <f>HLOOKUP(AK$1,'复制区-每月的广告源数据'!$1:$468,$A103,0)</f>
        <v>48.88%</v>
      </c>
      <c r="AL103" t="str">
        <f>HLOOKUP(AL$1,'复制区-每月的广告源数据'!$1:$468,$A103,0)</f>
        <v>30.80%</v>
      </c>
      <c r="AM103" t="str">
        <f>HLOOKUP(AM$1,'复制区-每月的广告源数据'!$1:$468,$A103,0)</f>
        <v>30.83%</v>
      </c>
      <c r="AN103" t="str">
        <f>HLOOKUP(AN$1,'复制区-每月的广告源数据'!$1:$468,$A103,0)</f>
        <v>63.06%</v>
      </c>
      <c r="AO103">
        <f>HLOOKUP(AO$1,'复制区-每月的广告源数据'!$1:$468,$A103,0)</f>
        <v>6.35</v>
      </c>
      <c r="AP103">
        <f>HLOOKUP(AP$1,'复制区-每月的广告源数据'!$1:$468,$A103,0)</f>
        <v>4</v>
      </c>
      <c r="AQ103">
        <f>HLOOKUP(AQ$1,'复制区-每月的广告源数据'!$1:$468,$A103,0)</f>
        <v>19</v>
      </c>
      <c r="AR103">
        <f>HLOOKUP(AR$1,'复制区-每月的广告源数据'!$1:$468,$A103,0)</f>
        <v>45</v>
      </c>
      <c r="AS103">
        <f>HLOOKUP(AS$1,'复制区-每月的广告源数据'!$1:$468,$A103,0)</f>
        <v>90</v>
      </c>
      <c r="AT103">
        <f>HLOOKUP(AT$1,'复制区-每月的广告源数据'!$1:$468,$A103,0)</f>
        <v>2.7</v>
      </c>
      <c r="AU103">
        <f>HLOOKUP(AU$1,'复制区-每月的广告源数据'!$1:$468,$A103,0)</f>
        <v>3.2</v>
      </c>
      <c r="AV103">
        <f>HLOOKUP(AV$1,'复制区-每月的广告源数据'!$1:$468,$A103,0)</f>
        <v>3</v>
      </c>
      <c r="AW103">
        <f>HLOOKUP(AW$1,'复制区-每月的广告源数据'!$1:$468,$A103,0)</f>
        <v>100</v>
      </c>
      <c r="AX103">
        <f>HLOOKUP(AX$1,'复制区-每月的广告源数据'!$1:$468,$A103,0)</f>
        <v>1299</v>
      </c>
      <c r="AY103">
        <f>HLOOKUP(AY$1,'复制区-每月的广告源数据'!$1:$468,$A103,0)</f>
        <v>99</v>
      </c>
      <c r="AZ103" t="str">
        <f>HLOOKUP(AZ$1,'复制区-每月的广告源数据'!$1:$468,$A103,0)</f>
        <v>11.11%</v>
      </c>
      <c r="BA103" t="str">
        <f>HLOOKUP(BA$1,'复制区-每月的广告源数据'!$1:$468,$A103,0)</f>
        <v>11.11%</v>
      </c>
      <c r="BB103" t="str">
        <f>HLOOKUP(BB$1,'复制区-每月的广告源数据'!$1:$468,$A103,0)</f>
        <v>12.50%</v>
      </c>
      <c r="BC103" t="str">
        <f>HLOOKUP(BC$1,'复制区-每月的广告源数据'!$1:$468,$A103,0)</f>
        <v>100.00%</v>
      </c>
      <c r="BD103" t="str">
        <f>HLOOKUP(BD$1,'复制区-每月的广告源数据'!$1:$468,$A103,0)</f>
        <v>100.00%</v>
      </c>
      <c r="BE103" t="str">
        <f>HLOOKUP(BE$1,'复制区-每月的广告源数据'!$1:$468,$A103,0)</f>
        <v>100.00%</v>
      </c>
      <c r="BF103">
        <f>HLOOKUP(BF$1,'复制区-每月的广告源数据'!$1:$468,$A103,0)</f>
        <v>1297.7</v>
      </c>
      <c r="BG103">
        <f>HLOOKUP(BG$1,'复制区-每月的广告源数据'!$1:$468,$A103,0)</f>
        <v>0</v>
      </c>
      <c r="BH103">
        <f>HLOOKUP(BH$1,'复制区-每月的广告源数据'!$1:$468,$A103,0)</f>
        <v>0</v>
      </c>
      <c r="BI103">
        <f>HLOOKUP(BI$1,'复制区-每月的广告源数据'!$1:$468,$A103,0)</f>
        <v>0</v>
      </c>
      <c r="BJ103">
        <f>HLOOKUP(BJ$1,'复制区-每月的广告源数据'!$1:$468,$A103,0)</f>
        <v>2</v>
      </c>
      <c r="BK103">
        <f>HLOOKUP(BK$1,'复制区-每月的广告源数据'!$1:$468,$A103,0)</f>
        <v>25.98</v>
      </c>
      <c r="BL103">
        <f>HLOOKUP(BL$1,'复制区-每月的广告源数据'!$1:$468,$A103,0)</f>
        <v>1</v>
      </c>
      <c r="BM103">
        <f>HLOOKUP(BM$1,'复制区-每月的广告源数据'!$1:$468,$A103,0)</f>
        <v>12.98</v>
      </c>
      <c r="BN103">
        <f>HLOOKUP(BN$1,'复制区-每月的广告源数据'!$1:$468,$A103,0)</f>
        <v>3.3</v>
      </c>
      <c r="BO103">
        <f>HLOOKUP(BO$1,'复制区-每月的广告源数据'!$1:$468,$A103,0)</f>
        <v>1.3</v>
      </c>
      <c r="BP103">
        <f>HLOOKUP(BP$1,'复制区-每月的广告源数据'!$1:$468,$A103,0)</f>
        <v>0</v>
      </c>
    </row>
    <row r="104" spans="1:68">
      <c r="A104">
        <v>104</v>
      </c>
      <c r="B104" t="str">
        <f>HLOOKUP(B$1,'复制区-每月的广告源数据'!$1:$468,$A104,0)</f>
        <v>创奇-US</v>
      </c>
      <c r="C104" t="str">
        <f>HLOOKUP(C$1,'复制区-每月的广告源数据'!$1:$468,$A104,0)</f>
        <v>B0GJ5DKKJX</v>
      </c>
      <c r="D104" t="str">
        <f>HLOOKUP(D$1,'复制区-每月的广告源数据'!$1:$468,$A104,0)</f>
        <v>2026-【CQ11772】-金粉18岁照片横幅-创奇</v>
      </c>
      <c r="E104" t="str">
        <f>HLOOKUP(E$1,'复制区-每月的广告源数据'!$1:$468,$A104,0)</f>
        <v>CQ11772</v>
      </c>
      <c r="F104" t="str">
        <f>HLOOKUP(F$1,'复制区-每月的广告源数据'!$1:$468,$A104,0)</f>
        <v>14.73%</v>
      </c>
      <c r="G104" t="str">
        <f>HLOOKUP(G$1,'复制区-每月的广告源数据'!$1:$468,$A104,0)</f>
        <v>CQ11772</v>
      </c>
      <c r="H104">
        <f>HLOOKUP(H$1,'复制区-每月的广告源数据'!$1:$468,$A104,0)</f>
        <v>51621</v>
      </c>
      <c r="I104">
        <f>HLOOKUP(I$1,'复制区-每月的广告源数据'!$1:$468,$A104,0)</f>
        <v>509</v>
      </c>
      <c r="J104">
        <f>HLOOKUP(J$1,'复制区-每月的广告源数据'!$1:$468,$A104,0)</f>
        <v>367.96</v>
      </c>
      <c r="K104">
        <f>HLOOKUP(K$1,'复制区-每月的广告源数据'!$1:$468,$A104,0)</f>
        <v>362.49</v>
      </c>
      <c r="L104">
        <f>HLOOKUP(L$1,'复制区-每月的广告源数据'!$1:$468,$A104,0)</f>
        <v>0</v>
      </c>
      <c r="M104">
        <f>HLOOKUP(M$1,'复制区-每月的广告源数据'!$1:$468,$A104,0)</f>
        <v>5.47</v>
      </c>
      <c r="N104">
        <f>HLOOKUP(N$1,'复制区-每月的广告源数据'!$1:$468,$A104,0)</f>
        <v>0</v>
      </c>
      <c r="O104">
        <f>HLOOKUP(O$1,'复制区-每月的广告源数据'!$1:$468,$A104,0)</f>
        <v>0</v>
      </c>
      <c r="P104">
        <f>HLOOKUP(P$1,'复制区-每月的广告源数据'!$1:$468,$A104,0)</f>
        <v>0</v>
      </c>
      <c r="Q104">
        <f>HLOOKUP(Q$1,'复制区-每月的广告源数据'!$1:$468,$A104,0)</f>
        <v>0</v>
      </c>
      <c r="R104">
        <f>HLOOKUP(R$1,'复制区-每月的广告源数据'!$1:$468,$A104,0)</f>
        <v>0</v>
      </c>
      <c r="S104" t="str">
        <f>HLOOKUP(S$1,'复制区-每月的广告源数据'!$1:$468,$A104,0)</f>
        <v/>
      </c>
      <c r="T104">
        <f>HLOOKUP(T$1,'复制区-每月的广告源数据'!$1:$468,$A104,0)</f>
        <v>981.6</v>
      </c>
      <c r="U104">
        <f>HLOOKUP(U$1,'复制区-每月的广告源数据'!$1:$468,$A104,0)</f>
        <v>942.63</v>
      </c>
      <c r="V104">
        <f>HLOOKUP(V$1,'复制区-每月的广告源数据'!$1:$468,$A104,0)</f>
        <v>0</v>
      </c>
      <c r="W104">
        <f>HLOOKUP(W$1,'复制区-每月的广告源数据'!$1:$468,$A104,0)</f>
        <v>38.97</v>
      </c>
      <c r="X104">
        <f>HLOOKUP(X$1,'复制区-每月的广告源数据'!$1:$468,$A104,0)</f>
        <v>0</v>
      </c>
      <c r="Y104">
        <f>HLOOKUP(Y$1,'复制区-每月的广告源数据'!$1:$468,$A104,0)</f>
        <v>75</v>
      </c>
      <c r="Z104">
        <f>HLOOKUP(Z$1,'复制区-每月的广告源数据'!$1:$468,$A104,0)</f>
        <v>72</v>
      </c>
      <c r="AA104">
        <f>HLOOKUP(AA$1,'复制区-每月的广告源数据'!$1:$468,$A104,0)</f>
        <v>0</v>
      </c>
      <c r="AB104">
        <f>HLOOKUP(AB$1,'复制区-每月的广告源数据'!$1:$468,$A104,0)</f>
        <v>3</v>
      </c>
      <c r="AC104">
        <f>HLOOKUP(AC$1,'复制区-每月的广告源数据'!$1:$468,$A104,0)</f>
        <v>0</v>
      </c>
      <c r="AD104" t="str">
        <f>HLOOKUP(AD$1,'复制区-每月的广告源数据'!$1:$468,$A104,0)</f>
        <v>76.53%</v>
      </c>
      <c r="AE104">
        <f>HLOOKUP(AE$1,'复制区-每月的广告源数据'!$1:$468,$A104,0)</f>
        <v>869.68</v>
      </c>
      <c r="AF104">
        <f>HLOOKUP(AF$1,'复制区-每月的广告源数据'!$1:$468,$A104,0)</f>
        <v>67</v>
      </c>
      <c r="AG104" t="str">
        <f>HLOOKUP(AG$1,'复制区-每月的广告源数据'!$1:$468,$A104,0)</f>
        <v>0.99%</v>
      </c>
      <c r="AH104">
        <f>HLOOKUP(AH$1,'复制区-每月的广告源数据'!$1:$468,$A104,0)</f>
        <v>0.72</v>
      </c>
      <c r="AI104">
        <f>HLOOKUP(AI$1,'复制区-每月的广告源数据'!$1:$468,$A104,0)</f>
        <v>7.13</v>
      </c>
      <c r="AJ104">
        <f>HLOOKUP(AJ$1,'复制区-每月的广告源数据'!$1:$468,$A104,0)</f>
        <v>2.67</v>
      </c>
      <c r="AK104" t="str">
        <f>HLOOKUP(AK$1,'复制区-每月的广告源数据'!$1:$468,$A104,0)</f>
        <v>37.49%</v>
      </c>
      <c r="AL104" t="str">
        <f>HLOOKUP(AL$1,'复制区-每月的广告源数据'!$1:$468,$A104,0)</f>
        <v>28.63%</v>
      </c>
      <c r="AM104" t="str">
        <f>HLOOKUP(AM$1,'复制区-每月的广告源数据'!$1:$468,$A104,0)</f>
        <v>28.66%</v>
      </c>
      <c r="AN104" t="str">
        <f>HLOOKUP(AN$1,'复制区-每月的广告源数据'!$1:$468,$A104,0)</f>
        <v>76.45%</v>
      </c>
      <c r="AO104">
        <f>HLOOKUP(AO$1,'复制区-每月的广告源数据'!$1:$468,$A104,0)</f>
        <v>4.91</v>
      </c>
      <c r="AP104">
        <f>HLOOKUP(AP$1,'复制区-每月的广告源数据'!$1:$468,$A104,0)</f>
        <v>3.72</v>
      </c>
      <c r="AQ104">
        <f>HLOOKUP(AQ$1,'复制区-每月的广告源数据'!$1:$468,$A104,0)</f>
        <v>28</v>
      </c>
      <c r="AR104">
        <f>HLOOKUP(AR$1,'复制区-每月的广告源数据'!$1:$468,$A104,0)</f>
        <v>48</v>
      </c>
      <c r="AS104">
        <f>HLOOKUP(AS$1,'复制区-每月的广告源数据'!$1:$468,$A104,0)</f>
        <v>104</v>
      </c>
      <c r="AT104">
        <f>HLOOKUP(AT$1,'复制区-每月的广告源数据'!$1:$468,$A104,0)</f>
        <v>4</v>
      </c>
      <c r="AU104">
        <f>HLOOKUP(AU$1,'复制区-每月的广告源数据'!$1:$468,$A104,0)</f>
        <v>3.4</v>
      </c>
      <c r="AV104">
        <f>HLOOKUP(AV$1,'复制区-每月的广告源数据'!$1:$468,$A104,0)</f>
        <v>3.5</v>
      </c>
      <c r="AW104">
        <f>HLOOKUP(AW$1,'复制区-每月的广告源数据'!$1:$468,$A104,0)</f>
        <v>99</v>
      </c>
      <c r="AX104">
        <f>HLOOKUP(AX$1,'复制区-每月的广告源数据'!$1:$468,$A104,0)</f>
        <v>1285.36</v>
      </c>
      <c r="AY104">
        <f>HLOOKUP(AY$1,'复制区-每月的广告源数据'!$1:$468,$A104,0)</f>
        <v>98</v>
      </c>
      <c r="AZ104" t="str">
        <f>HLOOKUP(AZ$1,'复制区-每月的广告源数据'!$1:$468,$A104,0)</f>
        <v>-1.00%</v>
      </c>
      <c r="BA104" t="str">
        <f>HLOOKUP(BA$1,'复制区-每月的广告源数据'!$1:$468,$A104,0)</f>
        <v>0.00%</v>
      </c>
      <c r="BB104" t="str">
        <f>HLOOKUP(BB$1,'复制区-每月的广告源数据'!$1:$468,$A104,0)</f>
        <v>-2.00%</v>
      </c>
      <c r="BC104" t="str">
        <f>HLOOKUP(BC$1,'复制区-每月的广告源数据'!$1:$468,$A104,0)</f>
        <v>100.00%</v>
      </c>
      <c r="BD104" t="str">
        <f>HLOOKUP(BD$1,'复制区-每月的广告源数据'!$1:$468,$A104,0)</f>
        <v>100.00%</v>
      </c>
      <c r="BE104" t="str">
        <f>HLOOKUP(BE$1,'复制区-每月的广告源数据'!$1:$468,$A104,0)</f>
        <v>100.00%</v>
      </c>
      <c r="BF104">
        <f>HLOOKUP(BF$1,'复制区-每月的广告源数据'!$1:$468,$A104,0)</f>
        <v>1284.06</v>
      </c>
      <c r="BG104">
        <f>HLOOKUP(BG$1,'复制区-每月的广告源数据'!$1:$468,$A104,0)</f>
        <v>1</v>
      </c>
      <c r="BH104">
        <f>HLOOKUP(BH$1,'复制区-每月的广告源数据'!$1:$468,$A104,0)</f>
        <v>12.34</v>
      </c>
      <c r="BI104">
        <f>HLOOKUP(BI$1,'复制区-每月的广告源数据'!$1:$468,$A104,0)</f>
        <v>1</v>
      </c>
      <c r="BJ104">
        <f>HLOOKUP(BJ$1,'复制区-每月的广告源数据'!$1:$468,$A104,0)</f>
        <v>2</v>
      </c>
      <c r="BK104">
        <f>HLOOKUP(BK$1,'复制区-每月的广告源数据'!$1:$468,$A104,0)</f>
        <v>25.98</v>
      </c>
      <c r="BL104">
        <f>HLOOKUP(BL$1,'复制区-每月的广告源数据'!$1:$468,$A104,0)</f>
        <v>1</v>
      </c>
      <c r="BM104">
        <f>HLOOKUP(BM$1,'复制区-每月的广告源数据'!$1:$468,$A104,0)</f>
        <v>12.97</v>
      </c>
      <c r="BN104">
        <f>HLOOKUP(BN$1,'复制区-每月的广告源数据'!$1:$468,$A104,0)</f>
        <v>3.3</v>
      </c>
      <c r="BO104">
        <f>HLOOKUP(BO$1,'复制区-每月的广告源数据'!$1:$468,$A104,0)</f>
        <v>1.3</v>
      </c>
      <c r="BP104">
        <f>HLOOKUP(BP$1,'复制区-每月的广告源数据'!$1:$468,$A104,0)</f>
        <v>0</v>
      </c>
    </row>
    <row r="105" spans="1:68">
      <c r="A105">
        <v>105</v>
      </c>
      <c r="B105" t="str">
        <f>HLOOKUP(B$1,'复制区-每月的广告源数据'!$1:$468,$A105,0)</f>
        <v>创奇-US</v>
      </c>
      <c r="C105" t="str">
        <f>HLOOKUP(C$1,'复制区-每月的广告源数据'!$1:$468,$A105,0)</f>
        <v>B0GZ3QP7ZX</v>
      </c>
      <c r="D105" t="str">
        <f>HLOOKUP(D$1,'复制区-每月的广告源数据'!$1:$468,$A105,0)</f>
        <v>【CQ11822】-黑金65岁干杯漩涡套装-创奇（点胶固定）</v>
      </c>
      <c r="E105" t="str">
        <f>HLOOKUP(E$1,'复制区-每月的广告源数据'!$1:$468,$A105,0)</f>
        <v>CQ11822</v>
      </c>
      <c r="F105" t="str">
        <f>HLOOKUP(F$1,'复制区-每月的广告源数据'!$1:$468,$A105,0)</f>
        <v>21.66%</v>
      </c>
      <c r="G105" t="str">
        <f>HLOOKUP(G$1,'复制区-每月的广告源数据'!$1:$468,$A105,0)</f>
        <v>CQ11822</v>
      </c>
      <c r="H105">
        <f>HLOOKUP(H$1,'复制区-每月的广告源数据'!$1:$468,$A105,0)</f>
        <v>26340</v>
      </c>
      <c r="I105">
        <f>HLOOKUP(I$1,'复制区-每月的广告源数据'!$1:$468,$A105,0)</f>
        <v>277</v>
      </c>
      <c r="J105">
        <f>HLOOKUP(J$1,'复制区-每月的广告源数据'!$1:$468,$A105,0)</f>
        <v>297.12</v>
      </c>
      <c r="K105">
        <f>HLOOKUP(K$1,'复制区-每月的广告源数据'!$1:$468,$A105,0)</f>
        <v>293.98</v>
      </c>
      <c r="L105">
        <f>HLOOKUP(L$1,'复制区-每月的广告源数据'!$1:$468,$A105,0)</f>
        <v>0</v>
      </c>
      <c r="M105">
        <f>HLOOKUP(M$1,'复制区-每月的广告源数据'!$1:$468,$A105,0)</f>
        <v>3.14</v>
      </c>
      <c r="N105">
        <f>HLOOKUP(N$1,'复制区-每月的广告源数据'!$1:$468,$A105,0)</f>
        <v>0</v>
      </c>
      <c r="O105">
        <f>HLOOKUP(O$1,'复制区-每月的广告源数据'!$1:$468,$A105,0)</f>
        <v>0</v>
      </c>
      <c r="P105">
        <f>HLOOKUP(P$1,'复制区-每月的广告源数据'!$1:$468,$A105,0)</f>
        <v>0</v>
      </c>
      <c r="Q105">
        <f>HLOOKUP(Q$1,'复制区-每月的广告源数据'!$1:$468,$A105,0)</f>
        <v>0</v>
      </c>
      <c r="R105">
        <f>HLOOKUP(R$1,'复制区-每月的广告源数据'!$1:$468,$A105,0)</f>
        <v>0</v>
      </c>
      <c r="S105" t="str">
        <f>HLOOKUP(S$1,'复制区-每月的广告源数据'!$1:$468,$A105,0)</f>
        <v/>
      </c>
      <c r="T105">
        <f>HLOOKUP(T$1,'复制区-每月的广告源数据'!$1:$468,$A105,0)</f>
        <v>799.59</v>
      </c>
      <c r="U105">
        <f>HLOOKUP(U$1,'复制区-每月的广告源数据'!$1:$468,$A105,0)</f>
        <v>773.61</v>
      </c>
      <c r="V105">
        <f>HLOOKUP(V$1,'复制区-每月的广告源数据'!$1:$468,$A105,0)</f>
        <v>0</v>
      </c>
      <c r="W105">
        <f>HLOOKUP(W$1,'复制区-每月的广告源数据'!$1:$468,$A105,0)</f>
        <v>25.98</v>
      </c>
      <c r="X105">
        <f>HLOOKUP(X$1,'复制区-每月的广告源数据'!$1:$468,$A105,0)</f>
        <v>0</v>
      </c>
      <c r="Y105">
        <f>HLOOKUP(Y$1,'复制区-每月的广告源数据'!$1:$468,$A105,0)</f>
        <v>60</v>
      </c>
      <c r="Z105">
        <f>HLOOKUP(Z$1,'复制区-每月的广告源数据'!$1:$468,$A105,0)</f>
        <v>58</v>
      </c>
      <c r="AA105">
        <f>HLOOKUP(AA$1,'复制区-每月的广告源数据'!$1:$468,$A105,0)</f>
        <v>0</v>
      </c>
      <c r="AB105">
        <f>HLOOKUP(AB$1,'复制区-每月的广告源数据'!$1:$468,$A105,0)</f>
        <v>2</v>
      </c>
      <c r="AC105">
        <f>HLOOKUP(AC$1,'复制区-每月的广告源数据'!$1:$468,$A105,0)</f>
        <v>0</v>
      </c>
      <c r="AD105" t="str">
        <f>HLOOKUP(AD$1,'复制区-每月的广告源数据'!$1:$468,$A105,0)</f>
        <v>61.22%</v>
      </c>
      <c r="AE105">
        <f>HLOOKUP(AE$1,'复制区-每月的广告源数据'!$1:$468,$A105,0)</f>
        <v>747.93</v>
      </c>
      <c r="AF105">
        <f>HLOOKUP(AF$1,'复制区-每月的广告源数据'!$1:$468,$A105,0)</f>
        <v>56</v>
      </c>
      <c r="AG105" t="str">
        <f>HLOOKUP(AG$1,'复制区-每月的广告源数据'!$1:$468,$A105,0)</f>
        <v>1.05%</v>
      </c>
      <c r="AH105">
        <f>HLOOKUP(AH$1,'复制区-每月的广告源数据'!$1:$468,$A105,0)</f>
        <v>1.07</v>
      </c>
      <c r="AI105">
        <f>HLOOKUP(AI$1,'复制区-每月的广告源数据'!$1:$468,$A105,0)</f>
        <v>11.28</v>
      </c>
      <c r="AJ105">
        <f>HLOOKUP(AJ$1,'复制区-每月的广告源数据'!$1:$468,$A105,0)</f>
        <v>2.69</v>
      </c>
      <c r="AK105" t="str">
        <f>HLOOKUP(AK$1,'复制区-每月的广告源数据'!$1:$468,$A105,0)</f>
        <v>37.16%</v>
      </c>
      <c r="AL105" t="str">
        <f>HLOOKUP(AL$1,'复制区-每月的广告源数据'!$1:$468,$A105,0)</f>
        <v>23.12%</v>
      </c>
      <c r="AM105" t="str">
        <f>HLOOKUP(AM$1,'复制区-每月的广告源数据'!$1:$468,$A105,0)</f>
        <v>23.19%</v>
      </c>
      <c r="AN105" t="str">
        <f>HLOOKUP(AN$1,'复制区-每月的广告源数据'!$1:$468,$A105,0)</f>
        <v>62.40%</v>
      </c>
      <c r="AO105">
        <f>HLOOKUP(AO$1,'复制区-每月的广告源数据'!$1:$468,$A105,0)</f>
        <v>4.95</v>
      </c>
      <c r="AP105">
        <f>HLOOKUP(AP$1,'复制区-每月的广告源数据'!$1:$468,$A105,0)</f>
        <v>3</v>
      </c>
      <c r="AQ105">
        <f>HLOOKUP(AQ$1,'复制区-每月的广告源数据'!$1:$468,$A105,0)</f>
        <v>26</v>
      </c>
      <c r="AR105">
        <f>HLOOKUP(AR$1,'复制区-每月的广告源数据'!$1:$468,$A105,0)</f>
        <v>51</v>
      </c>
      <c r="AS105">
        <f>HLOOKUP(AS$1,'复制区-每月的广告源数据'!$1:$468,$A105,0)</f>
        <v>104</v>
      </c>
      <c r="AT105">
        <f>HLOOKUP(AT$1,'复制区-每月的广告源数据'!$1:$468,$A105,0)</f>
        <v>3.7</v>
      </c>
      <c r="AU105">
        <f>HLOOKUP(AU$1,'复制区-每月的广告源数据'!$1:$468,$A105,0)</f>
        <v>3.6</v>
      </c>
      <c r="AV105">
        <f>HLOOKUP(AV$1,'复制区-每月的广告源数据'!$1:$468,$A105,0)</f>
        <v>3.5</v>
      </c>
      <c r="AW105">
        <f>HLOOKUP(AW$1,'复制区-每月的广告源数据'!$1:$468,$A105,0)</f>
        <v>99</v>
      </c>
      <c r="AX105">
        <f>HLOOKUP(AX$1,'复制区-每月的广告源数据'!$1:$468,$A105,0)</f>
        <v>1285.36</v>
      </c>
      <c r="AY105">
        <f>HLOOKUP(AY$1,'复制区-每月的广告源数据'!$1:$468,$A105,0)</f>
        <v>98</v>
      </c>
      <c r="AZ105" t="str">
        <f>HLOOKUP(AZ$1,'复制区-每月的广告源数据'!$1:$468,$A105,0)</f>
        <v>33.78%</v>
      </c>
      <c r="BA105" t="str">
        <f>HLOOKUP(BA$1,'复制区-每月的广告源数据'!$1:$468,$A105,0)</f>
        <v>33.72%</v>
      </c>
      <c r="BB105" t="str">
        <f>HLOOKUP(BB$1,'复制区-每月的广告源数据'!$1:$468,$A105,0)</f>
        <v>32.43%</v>
      </c>
      <c r="BC105" t="str">
        <f>HLOOKUP(BC$1,'复制区-每月的广告源数据'!$1:$468,$A105,0)</f>
        <v>100.00%</v>
      </c>
      <c r="BD105" t="str">
        <f>HLOOKUP(BD$1,'复制区-每月的广告源数据'!$1:$468,$A105,0)</f>
        <v>100.00%</v>
      </c>
      <c r="BE105" t="str">
        <f>HLOOKUP(BE$1,'复制区-每月的广告源数据'!$1:$468,$A105,0)</f>
        <v>100.00%</v>
      </c>
      <c r="BF105">
        <f>HLOOKUP(BF$1,'复制区-每月的广告源数据'!$1:$468,$A105,0)</f>
        <v>1281.46</v>
      </c>
      <c r="BG105">
        <f>HLOOKUP(BG$1,'复制区-每月的广告源数据'!$1:$468,$A105,0)</f>
        <v>1</v>
      </c>
      <c r="BH105">
        <f>HLOOKUP(BH$1,'复制区-每月的广告源数据'!$1:$468,$A105,0)</f>
        <v>12.34</v>
      </c>
      <c r="BI105">
        <f>HLOOKUP(BI$1,'复制区-每月的广告源数据'!$1:$468,$A105,0)</f>
        <v>1</v>
      </c>
      <c r="BJ105">
        <f>HLOOKUP(BJ$1,'复制区-每月的广告源数据'!$1:$468,$A105,0)</f>
        <v>6</v>
      </c>
      <c r="BK105">
        <f>HLOOKUP(BK$1,'复制区-每月的广告源数据'!$1:$468,$A105,0)</f>
        <v>77.94</v>
      </c>
      <c r="BL105">
        <f>HLOOKUP(BL$1,'复制区-每月的广告源数据'!$1:$468,$A105,0)</f>
        <v>5</v>
      </c>
      <c r="BM105">
        <f>HLOOKUP(BM$1,'复制区-每月的广告源数据'!$1:$468,$A105,0)</f>
        <v>12.94</v>
      </c>
      <c r="BN105">
        <f>HLOOKUP(BN$1,'复制区-每月的广告源数据'!$1:$468,$A105,0)</f>
        <v>3.3</v>
      </c>
      <c r="BO105">
        <f>HLOOKUP(BO$1,'复制区-每月的广告源数据'!$1:$468,$A105,0)</f>
        <v>3.9</v>
      </c>
      <c r="BP105">
        <f>HLOOKUP(BP$1,'复制区-每月的广告源数据'!$1:$468,$A105,0)</f>
        <v>0</v>
      </c>
    </row>
    <row r="106" spans="1:68">
      <c r="A106">
        <v>106</v>
      </c>
      <c r="B106" t="str">
        <f>HLOOKUP(B$1,'复制区-每月的广告源数据'!$1:$468,$A106,0)</f>
        <v>创奇-US</v>
      </c>
      <c r="C106" t="str">
        <f>HLOOKUP(C$1,'复制区-每月的广告源数据'!$1:$468,$A106,0)</f>
        <v>B0GYNSP5MV</v>
      </c>
      <c r="D106" t="str">
        <f>HLOOKUP(D$1,'复制区-每月的广告源数据'!$1:$468,$A106,0)</f>
        <v>2026-【CQ11817】-黑色35岁照片横幅-创奇</v>
      </c>
      <c r="E106" t="str">
        <f>HLOOKUP(E$1,'复制区-每月的广告源数据'!$1:$468,$A106,0)</f>
        <v>CQ11817</v>
      </c>
      <c r="F106" t="str">
        <f>HLOOKUP(F$1,'复制区-每月的广告源数据'!$1:$468,$A106,0)</f>
        <v>12.86%</v>
      </c>
      <c r="G106" t="str">
        <f>HLOOKUP(G$1,'复制区-每月的广告源数据'!$1:$468,$A106,0)</f>
        <v>CQ11817</v>
      </c>
      <c r="H106">
        <f>HLOOKUP(H$1,'复制区-每月的广告源数据'!$1:$468,$A106,0)</f>
        <v>45300</v>
      </c>
      <c r="I106">
        <f>HLOOKUP(I$1,'复制区-每月的广告源数据'!$1:$468,$A106,0)</f>
        <v>521</v>
      </c>
      <c r="J106">
        <f>HLOOKUP(J$1,'复制区-每月的广告源数据'!$1:$468,$A106,0)</f>
        <v>379.07</v>
      </c>
      <c r="K106">
        <f>HLOOKUP(K$1,'复制区-每月的广告源数据'!$1:$468,$A106,0)</f>
        <v>356.08</v>
      </c>
      <c r="L106">
        <f>HLOOKUP(L$1,'复制区-每月的广告源数据'!$1:$468,$A106,0)</f>
        <v>0</v>
      </c>
      <c r="M106">
        <f>HLOOKUP(M$1,'复制区-每月的广告源数据'!$1:$468,$A106,0)</f>
        <v>22.99</v>
      </c>
      <c r="N106">
        <f>HLOOKUP(N$1,'复制区-每月的广告源数据'!$1:$468,$A106,0)</f>
        <v>0</v>
      </c>
      <c r="O106">
        <f>HLOOKUP(O$1,'复制区-每月的广告源数据'!$1:$468,$A106,0)</f>
        <v>0</v>
      </c>
      <c r="P106">
        <f>HLOOKUP(P$1,'复制区-每月的广告源数据'!$1:$468,$A106,0)</f>
        <v>0</v>
      </c>
      <c r="Q106">
        <f>HLOOKUP(Q$1,'复制区-每月的广告源数据'!$1:$468,$A106,0)</f>
        <v>0</v>
      </c>
      <c r="R106">
        <f>HLOOKUP(R$1,'复制区-每月的广告源数据'!$1:$468,$A106,0)</f>
        <v>0</v>
      </c>
      <c r="S106" t="str">
        <f>HLOOKUP(S$1,'复制区-每月的广告源数据'!$1:$468,$A106,0)</f>
        <v/>
      </c>
      <c r="T106">
        <f>HLOOKUP(T$1,'复制区-每月的广告源数据'!$1:$468,$A106,0)</f>
        <v>881.37</v>
      </c>
      <c r="U106">
        <f>HLOOKUP(U$1,'复制区-每月的广告源数据'!$1:$468,$A106,0)</f>
        <v>829.41</v>
      </c>
      <c r="V106">
        <f>HLOOKUP(V$1,'复制区-每月的广告源数据'!$1:$468,$A106,0)</f>
        <v>0</v>
      </c>
      <c r="W106">
        <f>HLOOKUP(W$1,'复制区-每月的广告源数据'!$1:$468,$A106,0)</f>
        <v>51.96</v>
      </c>
      <c r="X106">
        <f>HLOOKUP(X$1,'复制区-每月的广告源数据'!$1:$468,$A106,0)</f>
        <v>0</v>
      </c>
      <c r="Y106">
        <f>HLOOKUP(Y$1,'复制区-每月的广告源数据'!$1:$468,$A106,0)</f>
        <v>67</v>
      </c>
      <c r="Z106">
        <f>HLOOKUP(Z$1,'复制区-每月的广告源数据'!$1:$468,$A106,0)</f>
        <v>63</v>
      </c>
      <c r="AA106">
        <f>HLOOKUP(AA$1,'复制区-每月的广告源数据'!$1:$468,$A106,0)</f>
        <v>0</v>
      </c>
      <c r="AB106">
        <f>HLOOKUP(AB$1,'复制区-每月的广告源数据'!$1:$468,$A106,0)</f>
        <v>4</v>
      </c>
      <c r="AC106">
        <f>HLOOKUP(AC$1,'复制区-每月的广告源数据'!$1:$468,$A106,0)</f>
        <v>0</v>
      </c>
      <c r="AD106" t="str">
        <f>HLOOKUP(AD$1,'复制区-每月的广告源数据'!$1:$468,$A106,0)</f>
        <v>69.07%</v>
      </c>
      <c r="AE106">
        <f>HLOOKUP(AE$1,'复制区-每月的广告源数据'!$1:$468,$A106,0)</f>
        <v>764.46</v>
      </c>
      <c r="AF106">
        <f>HLOOKUP(AF$1,'复制区-每月的广告源数据'!$1:$468,$A106,0)</f>
        <v>58</v>
      </c>
      <c r="AG106" t="str">
        <f>HLOOKUP(AG$1,'复制区-每月的广告源数据'!$1:$468,$A106,0)</f>
        <v>1.15%</v>
      </c>
      <c r="AH106">
        <f>HLOOKUP(AH$1,'复制区-每月的广告源数据'!$1:$468,$A106,0)</f>
        <v>0.73</v>
      </c>
      <c r="AI106">
        <f>HLOOKUP(AI$1,'复制区-每月的广告源数据'!$1:$468,$A106,0)</f>
        <v>8.37</v>
      </c>
      <c r="AJ106">
        <f>HLOOKUP(AJ$1,'复制区-每月的广告源数据'!$1:$468,$A106,0)</f>
        <v>2.33</v>
      </c>
      <c r="AK106" t="str">
        <f>HLOOKUP(AK$1,'复制区-每月的广告源数据'!$1:$468,$A106,0)</f>
        <v>43.01%</v>
      </c>
      <c r="AL106" t="str">
        <f>HLOOKUP(AL$1,'复制区-每月的广告源数据'!$1:$468,$A106,0)</f>
        <v>29.84%</v>
      </c>
      <c r="AM106" t="str">
        <f>HLOOKUP(AM$1,'复制区-每月的广告源数据'!$1:$468,$A106,0)</f>
        <v>29.90%</v>
      </c>
      <c r="AN106" t="str">
        <f>HLOOKUP(AN$1,'复制区-每月的广告源数据'!$1:$468,$A106,0)</f>
        <v>69.52%</v>
      </c>
      <c r="AO106">
        <f>HLOOKUP(AO$1,'复制区-每月的广告源数据'!$1:$468,$A106,0)</f>
        <v>5.66</v>
      </c>
      <c r="AP106">
        <f>HLOOKUP(AP$1,'复制区-每月的广告源数据'!$1:$468,$A106,0)</f>
        <v>3.87</v>
      </c>
      <c r="AQ106">
        <f>HLOOKUP(AQ$1,'复制区-每月的广告源数据'!$1:$468,$A106,0)</f>
        <v>18</v>
      </c>
      <c r="AR106">
        <f>HLOOKUP(AR$1,'复制区-每月的广告源数据'!$1:$468,$A106,0)</f>
        <v>39</v>
      </c>
      <c r="AS106">
        <f>HLOOKUP(AS$1,'复制区-每月的广告源数据'!$1:$468,$A106,0)</f>
        <v>87</v>
      </c>
      <c r="AT106">
        <f>HLOOKUP(AT$1,'复制区-每月的广告源数据'!$1:$468,$A106,0)</f>
        <v>2.6</v>
      </c>
      <c r="AU106">
        <f>HLOOKUP(AU$1,'复制区-每月的广告源数据'!$1:$468,$A106,0)</f>
        <v>2.8</v>
      </c>
      <c r="AV106">
        <f>HLOOKUP(AV$1,'复制区-每月的广告源数据'!$1:$468,$A106,0)</f>
        <v>2.9</v>
      </c>
      <c r="AW106">
        <f>HLOOKUP(AW$1,'复制区-每月的广告源数据'!$1:$468,$A106,0)</f>
        <v>98</v>
      </c>
      <c r="AX106">
        <f>HLOOKUP(AX$1,'复制区-每月的广告源数据'!$1:$468,$A106,0)</f>
        <v>1270.42</v>
      </c>
      <c r="AY106">
        <f>HLOOKUP(AY$1,'复制区-每月的广告源数据'!$1:$468,$A106,0)</f>
        <v>97</v>
      </c>
      <c r="AZ106" t="str">
        <f>HLOOKUP(AZ$1,'复制区-每月的广告源数据'!$1:$468,$A106,0)</f>
        <v>4.26%</v>
      </c>
      <c r="BA106" t="str">
        <f>HLOOKUP(BA$1,'复制区-每月的广告源数据'!$1:$468,$A106,0)</f>
        <v>4.10%</v>
      </c>
      <c r="BB106" t="str">
        <f>HLOOKUP(BB$1,'复制区-每月的广告源数据'!$1:$468,$A106,0)</f>
        <v>8.99%</v>
      </c>
      <c r="BC106" t="str">
        <f>HLOOKUP(BC$1,'复制区-每月的广告源数据'!$1:$468,$A106,0)</f>
        <v>100.00%</v>
      </c>
      <c r="BD106" t="str">
        <f>HLOOKUP(BD$1,'复制区-每月的广告源数据'!$1:$468,$A106,0)</f>
        <v>100.00%</v>
      </c>
      <c r="BE106" t="str">
        <f>HLOOKUP(BE$1,'复制区-每月的广告源数据'!$1:$468,$A106,0)</f>
        <v>100.00%</v>
      </c>
      <c r="BF106">
        <f>HLOOKUP(BF$1,'复制区-每月的广告源数据'!$1:$468,$A106,0)</f>
        <v>1267.82</v>
      </c>
      <c r="BG106">
        <f>HLOOKUP(BG$1,'复制区-每月的广告源数据'!$1:$468,$A106,0)</f>
        <v>4</v>
      </c>
      <c r="BH106">
        <f>HLOOKUP(BH$1,'复制区-每月的广告源数据'!$1:$468,$A106,0)</f>
        <v>49.36</v>
      </c>
      <c r="BI106">
        <f>HLOOKUP(BI$1,'复制区-每月的广告源数据'!$1:$468,$A106,0)</f>
        <v>4</v>
      </c>
      <c r="BJ106">
        <f>HLOOKUP(BJ$1,'复制区-每月的广告源数据'!$1:$468,$A106,0)</f>
        <v>4</v>
      </c>
      <c r="BK106">
        <f>HLOOKUP(BK$1,'复制区-每月的广告源数据'!$1:$468,$A106,0)</f>
        <v>51.96</v>
      </c>
      <c r="BL106">
        <f>HLOOKUP(BL$1,'复制区-每月的广告源数据'!$1:$468,$A106,0)</f>
        <v>3</v>
      </c>
      <c r="BM106">
        <f>HLOOKUP(BM$1,'复制区-每月的广告源数据'!$1:$468,$A106,0)</f>
        <v>12.94</v>
      </c>
      <c r="BN106">
        <f>HLOOKUP(BN$1,'复制区-每月的广告源数据'!$1:$468,$A106,0)</f>
        <v>3.3</v>
      </c>
      <c r="BO106">
        <f>HLOOKUP(BO$1,'复制区-每月的广告源数据'!$1:$468,$A106,0)</f>
        <v>2.6</v>
      </c>
      <c r="BP106">
        <f>HLOOKUP(BP$1,'复制区-每月的广告源数据'!$1:$468,$A106,0)</f>
        <v>0</v>
      </c>
    </row>
    <row r="107" spans="1:68">
      <c r="A107">
        <v>107</v>
      </c>
      <c r="B107" t="str">
        <f>HLOOKUP(B$1,'复制区-每月的广告源数据'!$1:$468,$A107,0)</f>
        <v>创奇-US</v>
      </c>
      <c r="C107" t="str">
        <f>HLOOKUP(C$1,'复制区-每月的广告源数据'!$1:$468,$A107,0)</f>
        <v>B0H3V4W7X2</v>
      </c>
      <c r="D107" t="str">
        <f>HLOOKUP(D$1,'复制区-每月的广告源数据'!$1:$468,$A107,0)</f>
        <v>【CQ11843A】-黑色13岁生日快乐灯饰横幅-创奇（点胶固定）</v>
      </c>
      <c r="E107" t="str">
        <f>HLOOKUP(E$1,'复制区-每月的广告源数据'!$1:$468,$A107,0)</f>
        <v>CQ11843A</v>
      </c>
      <c r="F107" t="str">
        <f>HLOOKUP(F$1,'复制区-每月的广告源数据'!$1:$468,$A107,0)</f>
        <v>16.76%</v>
      </c>
      <c r="G107" t="str">
        <f>HLOOKUP(G$1,'复制区-每月的广告源数据'!$1:$468,$A107,0)</f>
        <v>CQ11843A</v>
      </c>
      <c r="H107">
        <f>HLOOKUP(H$1,'复制区-每月的广告源数据'!$1:$468,$A107,0)</f>
        <v>42624</v>
      </c>
      <c r="I107">
        <f>HLOOKUP(I$1,'复制区-每月的广告源数据'!$1:$468,$A107,0)</f>
        <v>376</v>
      </c>
      <c r="J107">
        <f>HLOOKUP(J$1,'复制区-每月的广告源数据'!$1:$468,$A107,0)</f>
        <v>339.45</v>
      </c>
      <c r="K107">
        <f>HLOOKUP(K$1,'复制区-每月的广告源数据'!$1:$468,$A107,0)</f>
        <v>282.36</v>
      </c>
      <c r="L107">
        <f>HLOOKUP(L$1,'复制区-每月的广告源数据'!$1:$468,$A107,0)</f>
        <v>0</v>
      </c>
      <c r="M107">
        <f>HLOOKUP(M$1,'复制区-每月的广告源数据'!$1:$468,$A107,0)</f>
        <v>57.09</v>
      </c>
      <c r="N107">
        <f>HLOOKUP(N$1,'复制区-每月的广告源数据'!$1:$468,$A107,0)</f>
        <v>0</v>
      </c>
      <c r="O107">
        <f>HLOOKUP(O$1,'复制区-每月的广告源数据'!$1:$468,$A107,0)</f>
        <v>0</v>
      </c>
      <c r="P107">
        <f>HLOOKUP(P$1,'复制区-每月的广告源数据'!$1:$468,$A107,0)</f>
        <v>0</v>
      </c>
      <c r="Q107">
        <f>HLOOKUP(Q$1,'复制区-每月的广告源数据'!$1:$468,$A107,0)</f>
        <v>0</v>
      </c>
      <c r="R107">
        <f>HLOOKUP(R$1,'复制区-每月的广告源数据'!$1:$468,$A107,0)</f>
        <v>0</v>
      </c>
      <c r="S107" t="str">
        <f>HLOOKUP(S$1,'复制区-每月的广告源数据'!$1:$468,$A107,0)</f>
        <v/>
      </c>
      <c r="T107">
        <f>HLOOKUP(T$1,'复制区-每月的广告源数据'!$1:$468,$A107,0)</f>
        <v>833.36</v>
      </c>
      <c r="U107">
        <f>HLOOKUP(U$1,'复制区-每月的广告源数据'!$1:$468,$A107,0)</f>
        <v>638.51</v>
      </c>
      <c r="V107">
        <f>HLOOKUP(V$1,'复制区-每月的广告源数据'!$1:$468,$A107,0)</f>
        <v>0</v>
      </c>
      <c r="W107">
        <f>HLOOKUP(W$1,'复制区-每月的广告源数据'!$1:$468,$A107,0)</f>
        <v>194.85</v>
      </c>
      <c r="X107">
        <f>HLOOKUP(X$1,'复制区-每月的广告源数据'!$1:$468,$A107,0)</f>
        <v>0</v>
      </c>
      <c r="Y107">
        <f>HLOOKUP(Y$1,'复制区-每月的广告源数据'!$1:$468,$A107,0)</f>
        <v>63</v>
      </c>
      <c r="Z107">
        <f>HLOOKUP(Z$1,'复制区-每月的广告源数据'!$1:$468,$A107,0)</f>
        <v>49</v>
      </c>
      <c r="AA107">
        <f>HLOOKUP(AA$1,'复制区-每月的广告源数据'!$1:$468,$A107,0)</f>
        <v>0</v>
      </c>
      <c r="AB107">
        <f>HLOOKUP(AB$1,'复制区-每月的广告源数据'!$1:$468,$A107,0)</f>
        <v>14</v>
      </c>
      <c r="AC107">
        <f>HLOOKUP(AC$1,'复制区-每月的广告源数据'!$1:$468,$A107,0)</f>
        <v>0</v>
      </c>
      <c r="AD107" t="str">
        <f>HLOOKUP(AD$1,'复制区-每月的广告源数据'!$1:$468,$A107,0)</f>
        <v>65.63%</v>
      </c>
      <c r="AE107">
        <f>HLOOKUP(AE$1,'复制区-每月的广告源数据'!$1:$468,$A107,0)</f>
        <v>711.86</v>
      </c>
      <c r="AF107">
        <f>HLOOKUP(AF$1,'复制区-每月的广告源数据'!$1:$468,$A107,0)</f>
        <v>55</v>
      </c>
      <c r="AG107" t="str">
        <f>HLOOKUP(AG$1,'复制区-每月的广告源数据'!$1:$468,$A107,0)</f>
        <v>0.88%</v>
      </c>
      <c r="AH107">
        <f>HLOOKUP(AH$1,'复制区-每月的广告源数据'!$1:$468,$A107,0)</f>
        <v>0.9</v>
      </c>
      <c r="AI107">
        <f>HLOOKUP(AI$1,'复制区-每月的广告源数据'!$1:$468,$A107,0)</f>
        <v>7.96</v>
      </c>
      <c r="AJ107">
        <f>HLOOKUP(AJ$1,'复制区-每月的广告源数据'!$1:$468,$A107,0)</f>
        <v>2.46</v>
      </c>
      <c r="AK107" t="str">
        <f>HLOOKUP(AK$1,'复制区-每月的广告源数据'!$1:$468,$A107,0)</f>
        <v>40.73%</v>
      </c>
      <c r="AL107" t="str">
        <f>HLOOKUP(AL$1,'复制区-每月的广告源数据'!$1:$468,$A107,0)</f>
        <v>26.95%</v>
      </c>
      <c r="AM107" t="str">
        <f>HLOOKUP(AM$1,'复制区-每月的广告源数据'!$1:$468,$A107,0)</f>
        <v>28.68%</v>
      </c>
      <c r="AN107" t="str">
        <f>HLOOKUP(AN$1,'复制区-每月的广告源数据'!$1:$468,$A107,0)</f>
        <v>70.42%</v>
      </c>
      <c r="AO107">
        <f>HLOOKUP(AO$1,'复制区-每月的广告源数据'!$1:$468,$A107,0)</f>
        <v>5.39</v>
      </c>
      <c r="AP107">
        <f>HLOOKUP(AP$1,'复制区-每月的广告源数据'!$1:$468,$A107,0)</f>
        <v>3.5</v>
      </c>
      <c r="AQ107">
        <f>HLOOKUP(AQ$1,'复制区-每月的广告源数据'!$1:$468,$A107,0)</f>
        <v>26</v>
      </c>
      <c r="AR107">
        <f>HLOOKUP(AR$1,'复制区-每月的广告源数据'!$1:$468,$A107,0)</f>
        <v>59</v>
      </c>
      <c r="AS107">
        <f>HLOOKUP(AS$1,'复制区-每月的广告源数据'!$1:$468,$A107,0)</f>
        <v>103</v>
      </c>
      <c r="AT107">
        <f>HLOOKUP(AT$1,'复制区-每月的广告源数据'!$1:$468,$A107,0)</f>
        <v>3.7</v>
      </c>
      <c r="AU107">
        <f>HLOOKUP(AU$1,'复制区-每月的广告源数据'!$1:$468,$A107,0)</f>
        <v>4.2</v>
      </c>
      <c r="AV107">
        <f>HLOOKUP(AV$1,'复制区-每月的广告源数据'!$1:$468,$A107,0)</f>
        <v>3.4</v>
      </c>
      <c r="AW107">
        <f>HLOOKUP(AW$1,'复制区-每月的广告源数据'!$1:$468,$A107,0)</f>
        <v>97</v>
      </c>
      <c r="AX107">
        <f>HLOOKUP(AX$1,'复制区-每月的广告源数据'!$1:$468,$A107,0)</f>
        <v>1259.38</v>
      </c>
      <c r="AY107">
        <f>HLOOKUP(AY$1,'复制区-每月的广告源数据'!$1:$468,$A107,0)</f>
        <v>96</v>
      </c>
      <c r="AZ107" t="str">
        <f>HLOOKUP(AZ$1,'复制区-每月的广告源数据'!$1:$468,$A107,0)</f>
        <v>-11.01%</v>
      </c>
      <c r="BA107" t="str">
        <f>HLOOKUP(BA$1,'复制区-每月的广告源数据'!$1:$468,$A107,0)</f>
        <v>-11.01%</v>
      </c>
      <c r="BB107" t="str">
        <f>HLOOKUP(BB$1,'复制区-每月的广告源数据'!$1:$468,$A107,0)</f>
        <v>-11.11%</v>
      </c>
      <c r="BC107" t="str">
        <f>HLOOKUP(BC$1,'复制区-每月的广告源数据'!$1:$468,$A107,0)</f>
        <v>100.00%</v>
      </c>
      <c r="BD107" t="str">
        <f>HLOOKUP(BD$1,'复制区-每月的广告源数据'!$1:$468,$A107,0)</f>
        <v>100.00%</v>
      </c>
      <c r="BE107" t="str">
        <f>HLOOKUP(BE$1,'复制区-每月的广告源数据'!$1:$468,$A107,0)</f>
        <v>100.00%</v>
      </c>
      <c r="BF107">
        <f>HLOOKUP(BF$1,'复制区-每月的广告源数据'!$1:$468,$A107,0)</f>
        <v>1183.4</v>
      </c>
      <c r="BG107">
        <f>HLOOKUP(BG$1,'复制区-每月的广告源数据'!$1:$468,$A107,0)</f>
        <v>1</v>
      </c>
      <c r="BH107">
        <f>HLOOKUP(BH$1,'复制区-每月的广告源数据'!$1:$468,$A107,0)</f>
        <v>12.34</v>
      </c>
      <c r="BI107">
        <f>HLOOKUP(BI$1,'复制区-每月的广告源数据'!$1:$468,$A107,0)</f>
        <v>1</v>
      </c>
      <c r="BJ107">
        <f>HLOOKUP(BJ$1,'复制区-每月的广告源数据'!$1:$468,$A107,0)</f>
        <v>59</v>
      </c>
      <c r="BK107">
        <f>HLOOKUP(BK$1,'复制区-每月的广告源数据'!$1:$468,$A107,0)</f>
        <v>765.76</v>
      </c>
      <c r="BL107">
        <f>HLOOKUP(BL$1,'复制区-每月的广告源数据'!$1:$468,$A107,0)</f>
        <v>58</v>
      </c>
      <c r="BM107">
        <f>HLOOKUP(BM$1,'复制区-每月的广告源数据'!$1:$468,$A107,0)</f>
        <v>12.2</v>
      </c>
      <c r="BN107">
        <f>HLOOKUP(BN$1,'复制区-每月的广告源数据'!$1:$468,$A107,0)</f>
        <v>3.2</v>
      </c>
      <c r="BO107">
        <f>HLOOKUP(BO$1,'复制区-每月的广告源数据'!$1:$468,$A107,0)</f>
        <v>75.98</v>
      </c>
      <c r="BP107">
        <f>HLOOKUP(BP$1,'复制区-每月的广告源数据'!$1:$468,$A107,0)</f>
        <v>0</v>
      </c>
    </row>
    <row r="108" spans="1:68">
      <c r="A108">
        <v>108</v>
      </c>
      <c r="B108" t="str">
        <f>HLOOKUP(B$1,'复制区-每月的广告源数据'!$1:$468,$A108,0)</f>
        <v>创奇-US</v>
      </c>
      <c r="C108" t="str">
        <f>HLOOKUP(C$1,'复制区-每月的广告源数据'!$1:$468,$A108,0)</f>
        <v>B0GYNP3H7V</v>
      </c>
      <c r="D108" t="str">
        <f>HLOOKUP(D$1,'复制区-每月的广告源数据'!$1:$468,$A108,0)</f>
        <v>2026-【CQ11816】-黑色25岁照片横幅-创奇</v>
      </c>
      <c r="E108" t="str">
        <f>HLOOKUP(E$1,'复制区-每月的广告源数据'!$1:$468,$A108,0)</f>
        <v>CQ11816</v>
      </c>
      <c r="F108" t="str">
        <f>HLOOKUP(F$1,'复制区-每月的广告源数据'!$1:$468,$A108,0)</f>
        <v>13.07%</v>
      </c>
      <c r="G108" t="str">
        <f>HLOOKUP(G$1,'复制区-每月的广告源数据'!$1:$468,$A108,0)</f>
        <v>CQ11816</v>
      </c>
      <c r="H108">
        <f>HLOOKUP(H$1,'复制区-每月的广告源数据'!$1:$468,$A108,0)</f>
        <v>37983</v>
      </c>
      <c r="I108">
        <f>HLOOKUP(I$1,'复制区-每月的广告源数据'!$1:$468,$A108,0)</f>
        <v>482</v>
      </c>
      <c r="J108">
        <f>HLOOKUP(J$1,'复制区-每月的广告源数据'!$1:$468,$A108,0)</f>
        <v>317.27</v>
      </c>
      <c r="K108">
        <f>HLOOKUP(K$1,'复制区-每月的广告源数据'!$1:$468,$A108,0)</f>
        <v>298.09</v>
      </c>
      <c r="L108">
        <f>HLOOKUP(L$1,'复制区-每月的广告源数据'!$1:$468,$A108,0)</f>
        <v>0</v>
      </c>
      <c r="M108">
        <f>HLOOKUP(M$1,'复制区-每月的广告源数据'!$1:$468,$A108,0)</f>
        <v>19.18</v>
      </c>
      <c r="N108">
        <f>HLOOKUP(N$1,'复制区-每月的广告源数据'!$1:$468,$A108,0)</f>
        <v>0</v>
      </c>
      <c r="O108">
        <f>HLOOKUP(O$1,'复制区-每月的广告源数据'!$1:$468,$A108,0)</f>
        <v>0</v>
      </c>
      <c r="P108">
        <f>HLOOKUP(P$1,'复制区-每月的广告源数据'!$1:$468,$A108,0)</f>
        <v>0</v>
      </c>
      <c r="Q108">
        <f>HLOOKUP(Q$1,'复制区-每月的广告源数据'!$1:$468,$A108,0)</f>
        <v>0</v>
      </c>
      <c r="R108">
        <f>HLOOKUP(R$1,'复制区-每月的广告源数据'!$1:$468,$A108,0)</f>
        <v>0</v>
      </c>
      <c r="S108" t="str">
        <f>HLOOKUP(S$1,'复制区-每月的广告源数据'!$1:$468,$A108,0)</f>
        <v/>
      </c>
      <c r="T108">
        <f>HLOOKUP(T$1,'复制区-每月的广告源数据'!$1:$468,$A108,0)</f>
        <v>818.37</v>
      </c>
      <c r="U108">
        <f>HLOOKUP(U$1,'复制区-每月的广告源数据'!$1:$468,$A108,0)</f>
        <v>766.41</v>
      </c>
      <c r="V108">
        <f>HLOOKUP(V$1,'复制区-每月的广告源数据'!$1:$468,$A108,0)</f>
        <v>0</v>
      </c>
      <c r="W108">
        <f>HLOOKUP(W$1,'复制区-每月的广告源数据'!$1:$468,$A108,0)</f>
        <v>51.96</v>
      </c>
      <c r="X108">
        <f>HLOOKUP(X$1,'复制区-每月的广告源数据'!$1:$468,$A108,0)</f>
        <v>0</v>
      </c>
      <c r="Y108">
        <f>HLOOKUP(Y$1,'复制区-每月的广告源数据'!$1:$468,$A108,0)</f>
        <v>63</v>
      </c>
      <c r="Z108">
        <f>HLOOKUP(Z$1,'复制区-每月的广告源数据'!$1:$468,$A108,0)</f>
        <v>59</v>
      </c>
      <c r="AA108">
        <f>HLOOKUP(AA$1,'复制区-每月的广告源数据'!$1:$468,$A108,0)</f>
        <v>0</v>
      </c>
      <c r="AB108">
        <f>HLOOKUP(AB$1,'复制区-每月的广告源数据'!$1:$468,$A108,0)</f>
        <v>4</v>
      </c>
      <c r="AC108">
        <f>HLOOKUP(AC$1,'复制区-每月的广告源数据'!$1:$468,$A108,0)</f>
        <v>0</v>
      </c>
      <c r="AD108" t="str">
        <f>HLOOKUP(AD$1,'复制区-每月的广告源数据'!$1:$468,$A108,0)</f>
        <v>67.02%</v>
      </c>
      <c r="AE108">
        <f>HLOOKUP(AE$1,'复制区-每月的广告源数据'!$1:$468,$A108,0)</f>
        <v>772.64</v>
      </c>
      <c r="AF108">
        <f>HLOOKUP(AF$1,'复制区-每月的广告源数据'!$1:$468,$A108,0)</f>
        <v>60</v>
      </c>
      <c r="AG108" t="str">
        <f>HLOOKUP(AG$1,'复制区-每月的广告源数据'!$1:$468,$A108,0)</f>
        <v>1.27%</v>
      </c>
      <c r="AH108">
        <f>HLOOKUP(AH$1,'复制区-每月的广告源数据'!$1:$468,$A108,0)</f>
        <v>0.66</v>
      </c>
      <c r="AI108">
        <f>HLOOKUP(AI$1,'复制区-每月的广告源数据'!$1:$468,$A108,0)</f>
        <v>8.35</v>
      </c>
      <c r="AJ108">
        <f>HLOOKUP(AJ$1,'复制区-每月的广告源数据'!$1:$468,$A108,0)</f>
        <v>2.58</v>
      </c>
      <c r="AK108" t="str">
        <f>HLOOKUP(AK$1,'复制区-每月的广告源数据'!$1:$468,$A108,0)</f>
        <v>38.77%</v>
      </c>
      <c r="AL108" t="str">
        <f>HLOOKUP(AL$1,'复制区-每月的广告源数据'!$1:$468,$A108,0)</f>
        <v>25.98%</v>
      </c>
      <c r="AM108" t="str">
        <f>HLOOKUP(AM$1,'复制区-每月的广告源数据'!$1:$468,$A108,0)</f>
        <v>26.01%</v>
      </c>
      <c r="AN108" t="str">
        <f>HLOOKUP(AN$1,'复制区-每月的广告源数据'!$1:$468,$A108,0)</f>
        <v>67.09%</v>
      </c>
      <c r="AO108">
        <f>HLOOKUP(AO$1,'复制区-每月的广告源数据'!$1:$468,$A108,0)</f>
        <v>5.04</v>
      </c>
      <c r="AP108">
        <f>HLOOKUP(AP$1,'复制区-每月的广告源数据'!$1:$468,$A108,0)</f>
        <v>3.38</v>
      </c>
      <c r="AQ108">
        <f>HLOOKUP(AQ$1,'复制区-每月的广告源数据'!$1:$468,$A108,0)</f>
        <v>21</v>
      </c>
      <c r="AR108">
        <f>HLOOKUP(AR$1,'复制区-每月的广告源数据'!$1:$468,$A108,0)</f>
        <v>34</v>
      </c>
      <c r="AS108">
        <f>HLOOKUP(AS$1,'复制区-每月的广告源数据'!$1:$468,$A108,0)</f>
        <v>79</v>
      </c>
      <c r="AT108">
        <f>HLOOKUP(AT$1,'复制区-每月的广告源数据'!$1:$468,$A108,0)</f>
        <v>3</v>
      </c>
      <c r="AU108">
        <f>HLOOKUP(AU$1,'复制区-每月的广告源数据'!$1:$468,$A108,0)</f>
        <v>2.4</v>
      </c>
      <c r="AV108">
        <f>HLOOKUP(AV$1,'复制区-每月的广告源数据'!$1:$468,$A108,0)</f>
        <v>2.6</v>
      </c>
      <c r="AW108">
        <f>HLOOKUP(AW$1,'复制区-每月的广告源数据'!$1:$468,$A108,0)</f>
        <v>94</v>
      </c>
      <c r="AX108">
        <f>HLOOKUP(AX$1,'复制区-每月的广告源数据'!$1:$468,$A108,0)</f>
        <v>1221.06</v>
      </c>
      <c r="AY108">
        <f>HLOOKUP(AY$1,'复制区-每月的广告源数据'!$1:$468,$A108,0)</f>
        <v>94</v>
      </c>
      <c r="AZ108" t="str">
        <f>HLOOKUP(AZ$1,'复制区-每月的广告源数据'!$1:$468,$A108,0)</f>
        <v>-9.62%</v>
      </c>
      <c r="BA108" t="str">
        <f>HLOOKUP(BA$1,'复制区-每月的广告源数据'!$1:$468,$A108,0)</f>
        <v>-9.57%</v>
      </c>
      <c r="BB108" t="str">
        <f>HLOOKUP(BB$1,'复制区-每月的广告源数据'!$1:$468,$A108,0)</f>
        <v>-8.74%</v>
      </c>
      <c r="BC108" t="str">
        <f>HLOOKUP(BC$1,'复制区-每月的广告源数据'!$1:$468,$A108,0)</f>
        <v>100.00%</v>
      </c>
      <c r="BD108" t="str">
        <f>HLOOKUP(BD$1,'复制区-每月的广告源数据'!$1:$468,$A108,0)</f>
        <v>100.00%</v>
      </c>
      <c r="BE108" t="str">
        <f>HLOOKUP(BE$1,'复制区-每月的广告源数据'!$1:$468,$A108,0)</f>
        <v>100.00%</v>
      </c>
      <c r="BF108">
        <f>HLOOKUP(BF$1,'复制区-每月的广告源数据'!$1:$468,$A108,0)</f>
        <v>1219.76</v>
      </c>
      <c r="BG108">
        <f>HLOOKUP(BG$1,'复制区-每月的广告源数据'!$1:$468,$A108,0)</f>
        <v>0</v>
      </c>
      <c r="BH108">
        <f>HLOOKUP(BH$1,'复制区-每月的广告源数据'!$1:$468,$A108,0)</f>
        <v>0</v>
      </c>
      <c r="BI108">
        <f>HLOOKUP(BI$1,'复制区-每月的广告源数据'!$1:$468,$A108,0)</f>
        <v>0</v>
      </c>
      <c r="BJ108">
        <f>HLOOKUP(BJ$1,'复制区-每月的广告源数据'!$1:$468,$A108,0)</f>
        <v>2</v>
      </c>
      <c r="BK108">
        <f>HLOOKUP(BK$1,'复制区-每月的广告源数据'!$1:$468,$A108,0)</f>
        <v>25.98</v>
      </c>
      <c r="BL108">
        <f>HLOOKUP(BL$1,'复制区-每月的广告源数据'!$1:$468,$A108,0)</f>
        <v>2</v>
      </c>
      <c r="BM108">
        <f>HLOOKUP(BM$1,'复制区-每月的广告源数据'!$1:$468,$A108,0)</f>
        <v>12.98</v>
      </c>
      <c r="BN108">
        <f>HLOOKUP(BN$1,'复制区-每月的广告源数据'!$1:$468,$A108,0)</f>
        <v>3.1</v>
      </c>
      <c r="BO108">
        <f>HLOOKUP(BO$1,'复制区-每月的广告源数据'!$1:$468,$A108,0)</f>
        <v>1.3</v>
      </c>
      <c r="BP108">
        <f>HLOOKUP(BP$1,'复制区-每月的广告源数据'!$1:$468,$A108,0)</f>
        <v>0</v>
      </c>
    </row>
    <row r="109" spans="1:68">
      <c r="A109">
        <v>109</v>
      </c>
      <c r="B109" t="str">
        <f>HLOOKUP(B$1,'复制区-每月的广告源数据'!$1:$468,$A109,0)</f>
        <v>创奇-US</v>
      </c>
      <c r="C109" t="str">
        <f>HLOOKUP(C$1,'复制区-每月的广告源数据'!$1:$468,$A109,0)</f>
        <v>B0H9RLH99G</v>
      </c>
      <c r="D109" t="str">
        <f>HLOOKUP(D$1,'复制区-每月的广告源数据'!$1:$468,$A109,0)</f>
        <v>【CQ11878D】-粉色60岁幽默梗签名本-创奇</v>
      </c>
      <c r="E109" t="str">
        <f>HLOOKUP(E$1,'复制区-每月的广告源数据'!$1:$468,$A109,0)</f>
        <v>CQ11878D</v>
      </c>
      <c r="F109" t="str">
        <f>HLOOKUP(F$1,'复制区-每月的广告源数据'!$1:$468,$A109,0)</f>
        <v>9.80%</v>
      </c>
      <c r="G109" t="str">
        <f>HLOOKUP(G$1,'复制区-每月的广告源数据'!$1:$468,$A109,0)</f>
        <v>CQ11878D</v>
      </c>
      <c r="H109">
        <f>HLOOKUP(H$1,'复制区-每月的广告源数据'!$1:$468,$A109,0)</f>
        <v>31538</v>
      </c>
      <c r="I109">
        <f>HLOOKUP(I$1,'复制区-每月的广告源数据'!$1:$468,$A109,0)</f>
        <v>357</v>
      </c>
      <c r="J109">
        <f>HLOOKUP(J$1,'复制区-每月的广告源数据'!$1:$468,$A109,0)</f>
        <v>271.42</v>
      </c>
      <c r="K109">
        <f>HLOOKUP(K$1,'复制区-每月的广告源数据'!$1:$468,$A109,0)</f>
        <v>200.04</v>
      </c>
      <c r="L109">
        <f>HLOOKUP(L$1,'复制区-每月的广告源数据'!$1:$468,$A109,0)</f>
        <v>0</v>
      </c>
      <c r="M109">
        <f>HLOOKUP(M$1,'复制区-每月的广告源数据'!$1:$468,$A109,0)</f>
        <v>71.38</v>
      </c>
      <c r="N109">
        <f>HLOOKUP(N$1,'复制区-每月的广告源数据'!$1:$468,$A109,0)</f>
        <v>0</v>
      </c>
      <c r="O109">
        <f>HLOOKUP(O$1,'复制区-每月的广告源数据'!$1:$468,$A109,0)</f>
        <v>0</v>
      </c>
      <c r="P109">
        <f>HLOOKUP(P$1,'复制区-每月的广告源数据'!$1:$468,$A109,0)</f>
        <v>0</v>
      </c>
      <c r="Q109">
        <f>HLOOKUP(Q$1,'复制区-每月的广告源数据'!$1:$468,$A109,0)</f>
        <v>0</v>
      </c>
      <c r="R109">
        <f>HLOOKUP(R$1,'复制区-每月的广告源数据'!$1:$468,$A109,0)</f>
        <v>0</v>
      </c>
      <c r="S109" t="str">
        <f>HLOOKUP(S$1,'复制区-每月的广告源数据'!$1:$468,$A109,0)</f>
        <v/>
      </c>
      <c r="T109">
        <f>HLOOKUP(T$1,'复制区-每月的广告源数据'!$1:$468,$A109,0)</f>
        <v>350.78</v>
      </c>
      <c r="U109">
        <f>HLOOKUP(U$1,'复制区-每月的广告源数据'!$1:$468,$A109,0)</f>
        <v>191.03</v>
      </c>
      <c r="V109">
        <f>HLOOKUP(V$1,'复制区-每月的广告源数据'!$1:$468,$A109,0)</f>
        <v>0</v>
      </c>
      <c r="W109">
        <f>HLOOKUP(W$1,'复制区-每月的广告源数据'!$1:$468,$A109,0)</f>
        <v>159.75</v>
      </c>
      <c r="X109">
        <f>HLOOKUP(X$1,'复制区-每月的广告源数据'!$1:$468,$A109,0)</f>
        <v>0</v>
      </c>
      <c r="Y109">
        <f>HLOOKUP(Y$1,'复制区-每月的广告源数据'!$1:$468,$A109,0)</f>
        <v>35</v>
      </c>
      <c r="Z109">
        <f>HLOOKUP(Z$1,'复制区-每月的广告源数据'!$1:$468,$A109,0)</f>
        <v>19</v>
      </c>
      <c r="AA109">
        <f>HLOOKUP(AA$1,'复制区-每月的广告源数据'!$1:$468,$A109,0)</f>
        <v>0</v>
      </c>
      <c r="AB109">
        <f>HLOOKUP(AB$1,'复制区-每月的广告源数据'!$1:$468,$A109,0)</f>
        <v>16</v>
      </c>
      <c r="AC109">
        <f>HLOOKUP(AC$1,'复制区-每月的广告源数据'!$1:$468,$A109,0)</f>
        <v>0</v>
      </c>
      <c r="AD109" t="str">
        <f>HLOOKUP(AD$1,'复制区-每月的广告源数据'!$1:$468,$A109,0)</f>
        <v>37.23%</v>
      </c>
      <c r="AE109">
        <f>HLOOKUP(AE$1,'复制区-每月的广告源数据'!$1:$468,$A109,0)</f>
        <v>299.52</v>
      </c>
      <c r="AF109">
        <f>HLOOKUP(AF$1,'复制区-每月的广告源数据'!$1:$468,$A109,0)</f>
        <v>31</v>
      </c>
      <c r="AG109" t="str">
        <f>HLOOKUP(AG$1,'复制区-每月的广告源数据'!$1:$468,$A109,0)</f>
        <v>1.13%</v>
      </c>
      <c r="AH109">
        <f>HLOOKUP(AH$1,'复制区-每月的广告源数据'!$1:$468,$A109,0)</f>
        <v>0.76</v>
      </c>
      <c r="AI109">
        <f>HLOOKUP(AI$1,'复制区-每月的广告源数据'!$1:$468,$A109,0)</f>
        <v>8.61</v>
      </c>
      <c r="AJ109">
        <f>HLOOKUP(AJ$1,'复制区-每月的广告源数据'!$1:$468,$A109,0)</f>
        <v>1.29</v>
      </c>
      <c r="AK109" t="str">
        <f>HLOOKUP(AK$1,'复制区-每月的广告源数据'!$1:$468,$A109,0)</f>
        <v>77.38%</v>
      </c>
      <c r="AL109" t="str">
        <f>HLOOKUP(AL$1,'复制区-每月的广告源数据'!$1:$468,$A109,0)</f>
        <v>29.22%</v>
      </c>
      <c r="AM109" t="str">
        <f>HLOOKUP(AM$1,'复制区-每月的广告源数据'!$1:$468,$A109,0)</f>
        <v>31.09%</v>
      </c>
      <c r="AN109" t="str">
        <f>HLOOKUP(AN$1,'复制区-每月的广告源数据'!$1:$468,$A109,0)</f>
        <v>40.19%</v>
      </c>
      <c r="AO109">
        <f>HLOOKUP(AO$1,'复制区-每月的广告源数据'!$1:$468,$A109,0)</f>
        <v>7.75</v>
      </c>
      <c r="AP109">
        <f>HLOOKUP(AP$1,'复制区-每月的广告源数据'!$1:$468,$A109,0)</f>
        <v>2.89</v>
      </c>
      <c r="AQ109">
        <f>HLOOKUP(AQ$1,'复制区-每月的广告源数据'!$1:$468,$A109,0)</f>
        <v>11</v>
      </c>
      <c r="AR109">
        <f>HLOOKUP(AR$1,'复制区-每月的广告源数据'!$1:$468,$A109,0)</f>
        <v>43</v>
      </c>
      <c r="AS109">
        <f>HLOOKUP(AS$1,'复制区-每月的广告源数据'!$1:$468,$A109,0)</f>
        <v>98</v>
      </c>
      <c r="AT109">
        <f>HLOOKUP(AT$1,'复制区-每月的广告源数据'!$1:$468,$A109,0)</f>
        <v>1.6</v>
      </c>
      <c r="AU109">
        <f>HLOOKUP(AU$1,'复制区-每月的广告源数据'!$1:$468,$A109,0)</f>
        <v>3.1</v>
      </c>
      <c r="AV109">
        <f>HLOOKUP(AV$1,'复制区-每月的广告源数据'!$1:$468,$A109,0)</f>
        <v>3.3</v>
      </c>
      <c r="AW109">
        <f>HLOOKUP(AW$1,'复制区-每月的广告源数据'!$1:$468,$A109,0)</f>
        <v>94</v>
      </c>
      <c r="AX109">
        <f>HLOOKUP(AX$1,'复制区-每月的广告源数据'!$1:$468,$A109,0)</f>
        <v>928.89</v>
      </c>
      <c r="AY109">
        <f>HLOOKUP(AY$1,'复制区-每月的广告源数据'!$1:$468,$A109,0)</f>
        <v>94</v>
      </c>
      <c r="AZ109" t="str">
        <f>HLOOKUP(AZ$1,'复制区-每月的广告源数据'!$1:$468,$A109,0)</f>
        <v>3033.33%</v>
      </c>
      <c r="BA109" t="str">
        <f>HLOOKUP(BA$1,'复制区-每月的广告源数据'!$1:$468,$A109,0)</f>
        <v>2999.40%</v>
      </c>
      <c r="BB109" t="str">
        <f>HLOOKUP(BB$1,'复制区-每月的广告源数据'!$1:$468,$A109,0)</f>
        <v>3033.33%</v>
      </c>
      <c r="BC109" t="str">
        <f>HLOOKUP(BC$1,'复制区-每月的广告源数据'!$1:$468,$A109,0)</f>
        <v>100.00%</v>
      </c>
      <c r="BD109" t="str">
        <f>HLOOKUP(BD$1,'复制区-每月的广告源数据'!$1:$468,$A109,0)</f>
        <v>100.00%</v>
      </c>
      <c r="BE109" t="str">
        <f>HLOOKUP(BE$1,'复制区-每月的广告源数据'!$1:$468,$A109,0)</f>
        <v>100.00%</v>
      </c>
      <c r="BF109">
        <f>HLOOKUP(BF$1,'复制区-每月的广告源数据'!$1:$468,$A109,0)</f>
        <v>872.9</v>
      </c>
      <c r="BG109">
        <f>HLOOKUP(BG$1,'复制区-每月的广告源数据'!$1:$468,$A109,0)</f>
        <v>2</v>
      </c>
      <c r="BH109">
        <f>HLOOKUP(BH$1,'复制区-每月的广告源数据'!$1:$468,$A109,0)</f>
        <v>19.8</v>
      </c>
      <c r="BI109">
        <f>HLOOKUP(BI$1,'复制区-每月的广告源数据'!$1:$468,$A109,0)</f>
        <v>2</v>
      </c>
      <c r="BJ109">
        <f>HLOOKUP(BJ$1,'复制区-每月的广告源数据'!$1:$468,$A109,0)</f>
        <v>56</v>
      </c>
      <c r="BK109">
        <f>HLOOKUP(BK$1,'复制区-每月的广告源数据'!$1:$468,$A109,0)</f>
        <v>559.35</v>
      </c>
      <c r="BL109">
        <f>HLOOKUP(BL$1,'复制区-每月的广告源数据'!$1:$468,$A109,0)</f>
        <v>56</v>
      </c>
      <c r="BM109">
        <f>HLOOKUP(BM$1,'复制区-每月的广告源数据'!$1:$468,$A109,0)</f>
        <v>9.29</v>
      </c>
      <c r="BN109">
        <f>HLOOKUP(BN$1,'复制区-每月的广告源数据'!$1:$468,$A109,0)</f>
        <v>3.1</v>
      </c>
      <c r="BO109">
        <f>HLOOKUP(BO$1,'复制区-每月的广告源数据'!$1:$468,$A109,0)</f>
        <v>55.99</v>
      </c>
      <c r="BP109">
        <f>HLOOKUP(BP$1,'复制区-每月的广告源数据'!$1:$468,$A109,0)</f>
        <v>0</v>
      </c>
    </row>
    <row r="110" spans="1:68">
      <c r="A110">
        <v>110</v>
      </c>
      <c r="B110" t="str">
        <f>HLOOKUP(B$1,'复制区-每月的广告源数据'!$1:$468,$A110,0)</f>
        <v>创奇-US</v>
      </c>
      <c r="C110" t="str">
        <f>HLOOKUP(C$1,'复制区-每月的广告源数据'!$1:$468,$A110,0)</f>
        <v>B0FLDMXBW7</v>
      </c>
      <c r="D110" t="str">
        <f>HLOOKUP(D$1,'复制区-每月的广告源数据'!$1:$468,$A110,0)</f>
        <v>【CQ11635】-黑金70岁干杯漩涡套装-创奇（点胶固定）</v>
      </c>
      <c r="E110" t="str">
        <f>HLOOKUP(E$1,'复制区-每月的广告源数据'!$1:$468,$A110,0)</f>
        <v>CQ11635</v>
      </c>
      <c r="F110" t="str">
        <f>HLOOKUP(F$1,'复制区-每月的广告源数据'!$1:$468,$A110,0)</f>
        <v>26.79%</v>
      </c>
      <c r="G110" t="str">
        <f>HLOOKUP(G$1,'复制区-每月的广告源数据'!$1:$468,$A110,0)</f>
        <v>CQ11635</v>
      </c>
      <c r="H110">
        <f>HLOOKUP(H$1,'复制区-每月的广告源数据'!$1:$468,$A110,0)</f>
        <v>44162</v>
      </c>
      <c r="I110">
        <f>HLOOKUP(I$1,'复制区-每月的广告源数据'!$1:$468,$A110,0)</f>
        <v>224</v>
      </c>
      <c r="J110">
        <f>HLOOKUP(J$1,'复制区-每月的广告源数据'!$1:$468,$A110,0)</f>
        <v>228.79</v>
      </c>
      <c r="K110">
        <f>HLOOKUP(K$1,'复制区-每月的广告源数据'!$1:$468,$A110,0)</f>
        <v>225.01</v>
      </c>
      <c r="L110">
        <f>HLOOKUP(L$1,'复制区-每月的广告源数据'!$1:$468,$A110,0)</f>
        <v>0</v>
      </c>
      <c r="M110">
        <f>HLOOKUP(M$1,'复制区-每月的广告源数据'!$1:$468,$A110,0)</f>
        <v>3.78</v>
      </c>
      <c r="N110">
        <f>HLOOKUP(N$1,'复制区-每月的广告源数据'!$1:$468,$A110,0)</f>
        <v>0</v>
      </c>
      <c r="O110">
        <f>HLOOKUP(O$1,'复制区-每月的广告源数据'!$1:$468,$A110,0)</f>
        <v>0</v>
      </c>
      <c r="P110">
        <f>HLOOKUP(P$1,'复制区-每月的广告源数据'!$1:$468,$A110,0)</f>
        <v>0</v>
      </c>
      <c r="Q110">
        <f>HLOOKUP(Q$1,'复制区-每月的广告源数据'!$1:$468,$A110,0)</f>
        <v>0</v>
      </c>
      <c r="R110">
        <f>HLOOKUP(R$1,'复制区-每月的广告源数据'!$1:$468,$A110,0)</f>
        <v>0</v>
      </c>
      <c r="S110" t="str">
        <f>HLOOKUP(S$1,'复制区-每月的广告源数据'!$1:$468,$A110,0)</f>
        <v/>
      </c>
      <c r="T110">
        <f>HLOOKUP(T$1,'复制区-每月的广告源数据'!$1:$468,$A110,0)</f>
        <v>819.72</v>
      </c>
      <c r="U110">
        <f>HLOOKUP(U$1,'复制区-每月的广告源数据'!$1:$468,$A110,0)</f>
        <v>806.73</v>
      </c>
      <c r="V110">
        <f>HLOOKUP(V$1,'复制区-每月的广告源数据'!$1:$468,$A110,0)</f>
        <v>0</v>
      </c>
      <c r="W110">
        <f>HLOOKUP(W$1,'复制区-每月的广告源数据'!$1:$468,$A110,0)</f>
        <v>12.99</v>
      </c>
      <c r="X110">
        <f>HLOOKUP(X$1,'复制区-每月的广告源数据'!$1:$468,$A110,0)</f>
        <v>0</v>
      </c>
      <c r="Y110">
        <f>HLOOKUP(Y$1,'复制区-每月的广告源数据'!$1:$468,$A110,0)</f>
        <v>60</v>
      </c>
      <c r="Z110">
        <f>HLOOKUP(Z$1,'复制区-每月的广告源数据'!$1:$468,$A110,0)</f>
        <v>59</v>
      </c>
      <c r="AA110">
        <f>HLOOKUP(AA$1,'复制区-每月的广告源数据'!$1:$468,$A110,0)</f>
        <v>0</v>
      </c>
      <c r="AB110">
        <f>HLOOKUP(AB$1,'复制区-每月的广告源数据'!$1:$468,$A110,0)</f>
        <v>1</v>
      </c>
      <c r="AC110">
        <f>HLOOKUP(AC$1,'复制区-每月的广告源数据'!$1:$468,$A110,0)</f>
        <v>0</v>
      </c>
      <c r="AD110" t="str">
        <f>HLOOKUP(AD$1,'复制区-每月的广告源数据'!$1:$468,$A110,0)</f>
        <v>67.42%</v>
      </c>
      <c r="AE110">
        <f>HLOOKUP(AE$1,'复制区-每月的广告源数据'!$1:$468,$A110,0)</f>
        <v>746.74</v>
      </c>
      <c r="AF110">
        <f>HLOOKUP(AF$1,'复制区-每月的广告源数据'!$1:$468,$A110,0)</f>
        <v>54</v>
      </c>
      <c r="AG110" t="str">
        <f>HLOOKUP(AG$1,'复制区-每月的广告源数据'!$1:$468,$A110,0)</f>
        <v>0.51%</v>
      </c>
      <c r="AH110">
        <f>HLOOKUP(AH$1,'复制区-每月的广告源数据'!$1:$468,$A110,0)</f>
        <v>1.02</v>
      </c>
      <c r="AI110">
        <f>HLOOKUP(AI$1,'复制区-每月的广告源数据'!$1:$468,$A110,0)</f>
        <v>5.18</v>
      </c>
      <c r="AJ110">
        <f>HLOOKUP(AJ$1,'复制区-每月的广告源数据'!$1:$468,$A110,0)</f>
        <v>3.58</v>
      </c>
      <c r="AK110" t="str">
        <f>HLOOKUP(AK$1,'复制区-每月的广告源数据'!$1:$468,$A110,0)</f>
        <v>27.91%</v>
      </c>
      <c r="AL110" t="str">
        <f>HLOOKUP(AL$1,'复制区-每月的广告源数据'!$1:$468,$A110,0)</f>
        <v>19.17%</v>
      </c>
      <c r="AM110" t="str">
        <f>HLOOKUP(AM$1,'复制区-每月的广告源数据'!$1:$468,$A110,0)</f>
        <v>19.28%</v>
      </c>
      <c r="AN110" t="str">
        <f>HLOOKUP(AN$1,'复制区-每月的广告源数据'!$1:$468,$A110,0)</f>
        <v>69.08%</v>
      </c>
      <c r="AO110">
        <f>HLOOKUP(AO$1,'复制区-每月的广告源数据'!$1:$468,$A110,0)</f>
        <v>3.81</v>
      </c>
      <c r="AP110">
        <f>HLOOKUP(AP$1,'复制区-每月的广告源数据'!$1:$468,$A110,0)</f>
        <v>2.49</v>
      </c>
      <c r="AQ110">
        <f>HLOOKUP(AQ$1,'复制区-每月的广告源数据'!$1:$468,$A110,0)</f>
        <v>25</v>
      </c>
      <c r="AR110">
        <f>HLOOKUP(AR$1,'复制区-每月的广告源数据'!$1:$468,$A110,0)</f>
        <v>41</v>
      </c>
      <c r="AS110">
        <f>HLOOKUP(AS$1,'复制区-每月的广告源数据'!$1:$468,$A110,0)</f>
        <v>88</v>
      </c>
      <c r="AT110">
        <f>HLOOKUP(AT$1,'复制区-每月的广告源数据'!$1:$468,$A110,0)</f>
        <v>3.6</v>
      </c>
      <c r="AU110">
        <f>HLOOKUP(AU$1,'复制区-每月的广告源数据'!$1:$468,$A110,0)</f>
        <v>2.9</v>
      </c>
      <c r="AV110">
        <f>HLOOKUP(AV$1,'复制区-每月的广告源数据'!$1:$468,$A110,0)</f>
        <v>2.9</v>
      </c>
      <c r="AW110">
        <f>HLOOKUP(AW$1,'复制区-每月的广告源数据'!$1:$468,$A110,0)</f>
        <v>92</v>
      </c>
      <c r="AX110">
        <f>HLOOKUP(AX$1,'复制区-每月的广告源数据'!$1:$468,$A110,0)</f>
        <v>1193.78</v>
      </c>
      <c r="AY110">
        <f>HLOOKUP(AY$1,'复制区-每月的广告源数据'!$1:$468,$A110,0)</f>
        <v>89</v>
      </c>
      <c r="AZ110" t="str">
        <f>HLOOKUP(AZ$1,'复制区-每月的广告源数据'!$1:$468,$A110,0)</f>
        <v>13.58%</v>
      </c>
      <c r="BA110" t="str">
        <f>HLOOKUP(BA$1,'复制区-每月的广告源数据'!$1:$468,$A110,0)</f>
        <v>14.95%</v>
      </c>
      <c r="BB110" t="str">
        <f>HLOOKUP(BB$1,'复制区-每月的广告源数据'!$1:$468,$A110,0)</f>
        <v>11.25%</v>
      </c>
      <c r="BC110" t="str">
        <f>HLOOKUP(BC$1,'复制区-每月的广告源数据'!$1:$468,$A110,0)</f>
        <v>100.00%</v>
      </c>
      <c r="BD110" t="str">
        <f>HLOOKUP(BD$1,'复制区-每月的广告源数据'!$1:$468,$A110,0)</f>
        <v>100.00%</v>
      </c>
      <c r="BE110" t="str">
        <f>HLOOKUP(BE$1,'复制区-每月的广告源数据'!$1:$468,$A110,0)</f>
        <v>100.00%</v>
      </c>
      <c r="BF110">
        <f>HLOOKUP(BF$1,'复制区-每月的广告源数据'!$1:$468,$A110,0)</f>
        <v>1186.63</v>
      </c>
      <c r="BG110">
        <f>HLOOKUP(BG$1,'复制区-每月的广告源数据'!$1:$468,$A110,0)</f>
        <v>2</v>
      </c>
      <c r="BH110">
        <f>HLOOKUP(BH$1,'复制区-每月的广告源数据'!$1:$468,$A110,0)</f>
        <v>24.68</v>
      </c>
      <c r="BI110">
        <f>HLOOKUP(BI$1,'复制区-每月的广告源数据'!$1:$468,$A110,0)</f>
        <v>2</v>
      </c>
      <c r="BJ110">
        <f>HLOOKUP(BJ$1,'复制区-每月的广告源数据'!$1:$468,$A110,0)</f>
        <v>11</v>
      </c>
      <c r="BK110">
        <f>HLOOKUP(BK$1,'复制区-每月的广告源数据'!$1:$468,$A110,0)</f>
        <v>142.89</v>
      </c>
      <c r="BL110">
        <f>HLOOKUP(BL$1,'复制区-每月的广告源数据'!$1:$468,$A110,0)</f>
        <v>8</v>
      </c>
      <c r="BM110">
        <f>HLOOKUP(BM$1,'复制区-每月的广告源数据'!$1:$468,$A110,0)</f>
        <v>12.9</v>
      </c>
      <c r="BN110">
        <f>HLOOKUP(BN$1,'复制区-每月的广告源数据'!$1:$468,$A110,0)</f>
        <v>3.1</v>
      </c>
      <c r="BO110">
        <f>HLOOKUP(BO$1,'复制区-每月的广告源数据'!$1:$468,$A110,0)</f>
        <v>7.15</v>
      </c>
      <c r="BP110">
        <f>HLOOKUP(BP$1,'复制区-每月的广告源数据'!$1:$468,$A110,0)</f>
        <v>0</v>
      </c>
    </row>
    <row r="111" spans="1:68">
      <c r="A111">
        <v>111</v>
      </c>
      <c r="B111" t="str">
        <f>HLOOKUP(B$1,'复制区-每月的广告源数据'!$1:$468,$A111,0)</f>
        <v>创奇-US</v>
      </c>
      <c r="C111" t="str">
        <f>HLOOKUP(C$1,'复制区-每月的广告源数据'!$1:$468,$A111,0)</f>
        <v>B0DMT1NQYB</v>
      </c>
      <c r="D111" t="str">
        <f>HLOOKUP(D$1,'复制区-每月的广告源数据'!$1:$468,$A111,0)</f>
        <v>2026-【CQ11676】-金粉90岁年份灯饰门联-创奇</v>
      </c>
      <c r="E111" t="str">
        <f>HLOOKUP(E$1,'复制区-每月的广告源数据'!$1:$468,$A111,0)</f>
        <v>CQ11676</v>
      </c>
      <c r="F111" t="str">
        <f>HLOOKUP(F$1,'复制区-每月的广告源数据'!$1:$468,$A111,0)</f>
        <v>12.34%</v>
      </c>
      <c r="G111" t="str">
        <f>HLOOKUP(G$1,'复制区-每月的广告源数据'!$1:$468,$A111,0)</f>
        <v>CQ11676</v>
      </c>
      <c r="H111">
        <f>HLOOKUP(H$1,'复制区-每月的广告源数据'!$1:$468,$A111,0)</f>
        <v>52015</v>
      </c>
      <c r="I111">
        <f>HLOOKUP(I$1,'复制区-每月的广告源数据'!$1:$468,$A111,0)</f>
        <v>397</v>
      </c>
      <c r="J111">
        <f>HLOOKUP(J$1,'复制区-每月的广告源数据'!$1:$468,$A111,0)</f>
        <v>281.05</v>
      </c>
      <c r="K111">
        <f>HLOOKUP(K$1,'复制区-每月的广告源数据'!$1:$468,$A111,0)</f>
        <v>281.05</v>
      </c>
      <c r="L111">
        <f>HLOOKUP(L$1,'复制区-每月的广告源数据'!$1:$468,$A111,0)</f>
        <v>0</v>
      </c>
      <c r="M111">
        <f>HLOOKUP(M$1,'复制区-每月的广告源数据'!$1:$468,$A111,0)</f>
        <v>0</v>
      </c>
      <c r="N111">
        <f>HLOOKUP(N$1,'复制区-每月的广告源数据'!$1:$468,$A111,0)</f>
        <v>0</v>
      </c>
      <c r="O111">
        <f>HLOOKUP(O$1,'复制区-每月的广告源数据'!$1:$468,$A111,0)</f>
        <v>0</v>
      </c>
      <c r="P111">
        <f>HLOOKUP(P$1,'复制区-每月的广告源数据'!$1:$468,$A111,0)</f>
        <v>0</v>
      </c>
      <c r="Q111">
        <f>HLOOKUP(Q$1,'复制区-每月的广告源数据'!$1:$468,$A111,0)</f>
        <v>0</v>
      </c>
      <c r="R111">
        <f>HLOOKUP(R$1,'复制区-每月的广告源数据'!$1:$468,$A111,0)</f>
        <v>0</v>
      </c>
      <c r="S111" t="str">
        <f>HLOOKUP(S$1,'复制区-每月的广告源数据'!$1:$468,$A111,0)</f>
        <v/>
      </c>
      <c r="T111">
        <f>HLOOKUP(T$1,'复制区-每月的广告源数据'!$1:$468,$A111,0)</f>
        <v>694.5</v>
      </c>
      <c r="U111">
        <f>HLOOKUP(U$1,'复制区-每月的广告源数据'!$1:$468,$A111,0)</f>
        <v>694.5</v>
      </c>
      <c r="V111">
        <f>HLOOKUP(V$1,'复制区-每月的广告源数据'!$1:$468,$A111,0)</f>
        <v>0</v>
      </c>
      <c r="W111">
        <f>HLOOKUP(W$1,'复制区-每月的广告源数据'!$1:$468,$A111,0)</f>
        <v>0</v>
      </c>
      <c r="X111">
        <f>HLOOKUP(X$1,'复制区-每月的广告源数据'!$1:$468,$A111,0)</f>
        <v>0</v>
      </c>
      <c r="Y111">
        <f>HLOOKUP(Y$1,'复制区-每月的广告源数据'!$1:$468,$A111,0)</f>
        <v>49</v>
      </c>
      <c r="Z111">
        <f>HLOOKUP(Z$1,'复制区-每月的广告源数据'!$1:$468,$A111,0)</f>
        <v>49</v>
      </c>
      <c r="AA111">
        <f>HLOOKUP(AA$1,'复制区-每月的广告源数据'!$1:$468,$A111,0)</f>
        <v>0</v>
      </c>
      <c r="AB111">
        <f>HLOOKUP(AB$1,'复制区-每月的广告源数据'!$1:$468,$A111,0)</f>
        <v>0</v>
      </c>
      <c r="AC111">
        <f>HLOOKUP(AC$1,'复制区-每月的广告源数据'!$1:$468,$A111,0)</f>
        <v>0</v>
      </c>
      <c r="AD111" t="str">
        <f>HLOOKUP(AD$1,'复制区-每月的广告源数据'!$1:$468,$A111,0)</f>
        <v>55.06%</v>
      </c>
      <c r="AE111">
        <f>HLOOKUP(AE$1,'复制区-每月的广告源数据'!$1:$468,$A111,0)</f>
        <v>657.53</v>
      </c>
      <c r="AF111">
        <f>HLOOKUP(AF$1,'复制区-每月的广告源数据'!$1:$468,$A111,0)</f>
        <v>46</v>
      </c>
      <c r="AG111" t="str">
        <f>HLOOKUP(AG$1,'复制区-每月的广告源数据'!$1:$468,$A111,0)</f>
        <v>0.76%</v>
      </c>
      <c r="AH111">
        <f>HLOOKUP(AH$1,'复制区-每月的广告源数据'!$1:$468,$A111,0)</f>
        <v>0.71</v>
      </c>
      <c r="AI111">
        <f>HLOOKUP(AI$1,'复制区-每月的广告源数据'!$1:$468,$A111,0)</f>
        <v>5.4</v>
      </c>
      <c r="AJ111">
        <f>HLOOKUP(AJ$1,'复制区-每月的广告源数据'!$1:$468,$A111,0)</f>
        <v>2.47</v>
      </c>
      <c r="AK111" t="str">
        <f>HLOOKUP(AK$1,'复制区-每月的广告源数据'!$1:$468,$A111,0)</f>
        <v>40.47%</v>
      </c>
      <c r="AL111" t="str">
        <f>HLOOKUP(AL$1,'复制区-每月的广告源数据'!$1:$468,$A111,0)</f>
        <v>22.08%</v>
      </c>
      <c r="AM111" t="str">
        <f>HLOOKUP(AM$1,'复制区-每月的广告源数据'!$1:$468,$A111,0)</f>
        <v>22.15%</v>
      </c>
      <c r="AN111" t="str">
        <f>HLOOKUP(AN$1,'复制区-每月的广告源数据'!$1:$468,$A111,0)</f>
        <v>54.73%</v>
      </c>
      <c r="AO111">
        <f>HLOOKUP(AO$1,'复制区-每月的广告源数据'!$1:$468,$A111,0)</f>
        <v>5.74</v>
      </c>
      <c r="AP111">
        <f>HLOOKUP(AP$1,'复制区-每月的广告源数据'!$1:$468,$A111,0)</f>
        <v>3.05</v>
      </c>
      <c r="AQ111">
        <f>HLOOKUP(AQ$1,'复制区-每月的广告源数据'!$1:$468,$A111,0)</f>
        <v>21</v>
      </c>
      <c r="AR111">
        <f>HLOOKUP(AR$1,'复制区-每月的广告源数据'!$1:$468,$A111,0)</f>
        <v>42</v>
      </c>
      <c r="AS111">
        <f>HLOOKUP(AS$1,'复制区-每月的广告源数据'!$1:$468,$A111,0)</f>
        <v>95</v>
      </c>
      <c r="AT111">
        <f>HLOOKUP(AT$1,'复制区-每月的广告源数据'!$1:$468,$A111,0)</f>
        <v>3</v>
      </c>
      <c r="AU111">
        <f>HLOOKUP(AU$1,'复制区-每月的广告源数据'!$1:$468,$A111,0)</f>
        <v>3</v>
      </c>
      <c r="AV111">
        <f>HLOOKUP(AV$1,'复制区-每月的广告源数据'!$1:$468,$A111,0)</f>
        <v>3.2</v>
      </c>
      <c r="AW111">
        <f>HLOOKUP(AW$1,'复制区-每月的广告源数据'!$1:$468,$A111,0)</f>
        <v>92</v>
      </c>
      <c r="AX111">
        <f>HLOOKUP(AX$1,'复制区-每月的广告源数据'!$1:$468,$A111,0)</f>
        <v>1273.09</v>
      </c>
      <c r="AY111">
        <f>HLOOKUP(AY$1,'复制区-每月的广告源数据'!$1:$468,$A111,0)</f>
        <v>89</v>
      </c>
      <c r="AZ111" t="str">
        <f>HLOOKUP(AZ$1,'复制区-每月的广告源数据'!$1:$468,$A111,0)</f>
        <v>8.24%</v>
      </c>
      <c r="BA111" t="str">
        <f>HLOOKUP(BA$1,'复制区-每月的广告源数据'!$1:$468,$A111,0)</f>
        <v>8.53%</v>
      </c>
      <c r="BB111" t="str">
        <f>HLOOKUP(BB$1,'复制区-每月的广告源数据'!$1:$468,$A111,0)</f>
        <v>5.95%</v>
      </c>
      <c r="BC111" t="str">
        <f>HLOOKUP(BC$1,'复制区-每月的广告源数据'!$1:$468,$A111,0)</f>
        <v>100.00%</v>
      </c>
      <c r="BD111" t="str">
        <f>HLOOKUP(BD$1,'复制区-每月的广告源数据'!$1:$468,$A111,0)</f>
        <v>100.00%</v>
      </c>
      <c r="BE111" t="str">
        <f>HLOOKUP(BE$1,'复制区-每月的广告源数据'!$1:$468,$A111,0)</f>
        <v>100.00%</v>
      </c>
      <c r="BF111">
        <f>HLOOKUP(BF$1,'复制区-每月的广告源数据'!$1:$468,$A111,0)</f>
        <v>1268.89</v>
      </c>
      <c r="BG111">
        <f>HLOOKUP(BG$1,'复制区-每月的广告源数据'!$1:$468,$A111,0)</f>
        <v>0</v>
      </c>
      <c r="BH111">
        <f>HLOOKUP(BH$1,'复制区-每月的广告源数据'!$1:$468,$A111,0)</f>
        <v>0</v>
      </c>
      <c r="BI111">
        <f>HLOOKUP(BI$1,'复制区-每月的广告源数据'!$1:$468,$A111,0)</f>
        <v>0</v>
      </c>
      <c r="BJ111">
        <f>HLOOKUP(BJ$1,'复制区-每月的广告源数据'!$1:$468,$A111,0)</f>
        <v>6</v>
      </c>
      <c r="BK111">
        <f>HLOOKUP(BK$1,'复制区-每月的广告源数据'!$1:$468,$A111,0)</f>
        <v>83.94</v>
      </c>
      <c r="BL111">
        <f>HLOOKUP(BL$1,'复制区-每月的广告源数据'!$1:$468,$A111,0)</f>
        <v>4</v>
      </c>
      <c r="BM111">
        <f>HLOOKUP(BM$1,'复制区-每月的广告源数据'!$1:$468,$A111,0)</f>
        <v>13.79</v>
      </c>
      <c r="BN111">
        <f>HLOOKUP(BN$1,'复制区-每月的广告源数据'!$1:$468,$A111,0)</f>
        <v>3.1</v>
      </c>
      <c r="BO111">
        <f>HLOOKUP(BO$1,'复制区-每月的广告源数据'!$1:$468,$A111,0)</f>
        <v>4.2</v>
      </c>
      <c r="BP111">
        <f>HLOOKUP(BP$1,'复制区-每月的广告源数据'!$1:$468,$A111,0)</f>
        <v>0</v>
      </c>
    </row>
    <row r="112" spans="1:68">
      <c r="A112">
        <v>112</v>
      </c>
      <c r="B112" t="str">
        <f>HLOOKUP(B$1,'复制区-每月的广告源数据'!$1:$468,$A112,0)</f>
        <v>创奇-US</v>
      </c>
      <c r="C112" t="str">
        <f>HLOOKUP(C$1,'复制区-每月的广告源数据'!$1:$468,$A112,0)</f>
        <v>B0C5395PMN</v>
      </c>
      <c r="D112" t="str">
        <f>HLOOKUP(D$1,'复制区-每月的广告源数据'!$1:$468,$A112,0)</f>
        <v>2026-【CQ11680】-黑金1976小海报木板-创奇</v>
      </c>
      <c r="E112" t="str">
        <f>HLOOKUP(E$1,'复制区-每月的广告源数据'!$1:$468,$A112,0)</f>
        <v>CQ11680</v>
      </c>
      <c r="F112" t="str">
        <f>HLOOKUP(F$1,'复制区-每月的广告源数据'!$1:$468,$A112,0)</f>
        <v>17.47%</v>
      </c>
      <c r="G112" t="str">
        <f>HLOOKUP(G$1,'复制区-每月的广告源数据'!$1:$468,$A112,0)</f>
        <v>CQ11680</v>
      </c>
      <c r="H112">
        <f>HLOOKUP(H$1,'复制区-每月的广告源数据'!$1:$468,$A112,0)</f>
        <v>54131</v>
      </c>
      <c r="I112">
        <f>HLOOKUP(I$1,'复制区-每月的广告源数据'!$1:$468,$A112,0)</f>
        <v>458</v>
      </c>
      <c r="J112">
        <f>HLOOKUP(J$1,'复制区-每月的广告源数据'!$1:$468,$A112,0)</f>
        <v>293.17</v>
      </c>
      <c r="K112">
        <f>HLOOKUP(K$1,'复制区-每月的广告源数据'!$1:$468,$A112,0)</f>
        <v>249.85</v>
      </c>
      <c r="L112">
        <f>HLOOKUP(L$1,'复制区-每月的广告源数据'!$1:$468,$A112,0)</f>
        <v>0</v>
      </c>
      <c r="M112">
        <f>HLOOKUP(M$1,'复制区-每月的广告源数据'!$1:$468,$A112,0)</f>
        <v>43.32</v>
      </c>
      <c r="N112">
        <f>HLOOKUP(N$1,'复制区-每月的广告源数据'!$1:$468,$A112,0)</f>
        <v>0</v>
      </c>
      <c r="O112">
        <f>HLOOKUP(O$1,'复制区-每月的广告源数据'!$1:$468,$A112,0)</f>
        <v>0</v>
      </c>
      <c r="P112">
        <f>HLOOKUP(P$1,'复制区-每月的广告源数据'!$1:$468,$A112,0)</f>
        <v>0</v>
      </c>
      <c r="Q112">
        <f>HLOOKUP(Q$1,'复制区-每月的广告源数据'!$1:$468,$A112,0)</f>
        <v>0</v>
      </c>
      <c r="R112">
        <f>HLOOKUP(R$1,'复制区-每月的广告源数据'!$1:$468,$A112,0)</f>
        <v>0</v>
      </c>
      <c r="S112" t="str">
        <f>HLOOKUP(S$1,'复制区-每月的广告源数据'!$1:$468,$A112,0)</f>
        <v/>
      </c>
      <c r="T112">
        <f>HLOOKUP(T$1,'复制区-每月的广告源数据'!$1:$468,$A112,0)</f>
        <v>865.59</v>
      </c>
      <c r="U112">
        <f>HLOOKUP(U$1,'复制区-每月的广告源数据'!$1:$468,$A112,0)</f>
        <v>785.67</v>
      </c>
      <c r="V112">
        <f>HLOOKUP(V$1,'复制区-每月的广告源数据'!$1:$468,$A112,0)</f>
        <v>0</v>
      </c>
      <c r="W112">
        <f>HLOOKUP(W$1,'复制区-每月的广告源数据'!$1:$468,$A112,0)</f>
        <v>79.92</v>
      </c>
      <c r="X112">
        <f>HLOOKUP(X$1,'复制区-每月的广告源数据'!$1:$468,$A112,0)</f>
        <v>0</v>
      </c>
      <c r="Y112">
        <f>HLOOKUP(Y$1,'复制区-每月的广告源数据'!$1:$468,$A112,0)</f>
        <v>80</v>
      </c>
      <c r="Z112">
        <f>HLOOKUP(Z$1,'复制区-每月的广告源数据'!$1:$468,$A112,0)</f>
        <v>74</v>
      </c>
      <c r="AA112">
        <f>HLOOKUP(AA$1,'复制区-每月的广告源数据'!$1:$468,$A112,0)</f>
        <v>0</v>
      </c>
      <c r="AB112">
        <f>HLOOKUP(AB$1,'复制区-每月的广告源数据'!$1:$468,$A112,0)</f>
        <v>6</v>
      </c>
      <c r="AC112">
        <f>HLOOKUP(AC$1,'复制区-每月的广告源数据'!$1:$468,$A112,0)</f>
        <v>0</v>
      </c>
      <c r="AD112" t="str">
        <f>HLOOKUP(AD$1,'复制区-每月的广告源数据'!$1:$468,$A112,0)</f>
        <v>100.00%</v>
      </c>
      <c r="AE112">
        <f>HLOOKUP(AE$1,'复制区-每月的广告源数据'!$1:$468,$A112,0)</f>
        <v>624.7</v>
      </c>
      <c r="AF112">
        <f>HLOOKUP(AF$1,'复制区-每月的广告源数据'!$1:$468,$A112,0)</f>
        <v>62</v>
      </c>
      <c r="AG112" t="str">
        <f>HLOOKUP(AG$1,'复制区-每月的广告源数据'!$1:$468,$A112,0)</f>
        <v>0.85%</v>
      </c>
      <c r="AH112">
        <f>HLOOKUP(AH$1,'复制区-每月的广告源数据'!$1:$468,$A112,0)</f>
        <v>0.64</v>
      </c>
      <c r="AI112">
        <f>HLOOKUP(AI$1,'复制区-每月的广告源数据'!$1:$468,$A112,0)</f>
        <v>5.42</v>
      </c>
      <c r="AJ112">
        <f>HLOOKUP(AJ$1,'复制区-每月的广告源数据'!$1:$468,$A112,0)</f>
        <v>2.95</v>
      </c>
      <c r="AK112" t="str">
        <f>HLOOKUP(AK$1,'复制区-每月的广告源数据'!$1:$468,$A112,0)</f>
        <v>33.87%</v>
      </c>
      <c r="AL112" t="str">
        <f>HLOOKUP(AL$1,'复制区-每月的广告源数据'!$1:$468,$A112,0)</f>
        <v>32.61%</v>
      </c>
      <c r="AM112" t="str">
        <f>HLOOKUP(AM$1,'复制区-每月的广告源数据'!$1:$468,$A112,0)</f>
        <v>33.01%</v>
      </c>
      <c r="AN112" t="str">
        <f>HLOOKUP(AN$1,'复制区-每月的广告源数据'!$1:$468,$A112,0)</f>
        <v>97.47%</v>
      </c>
      <c r="AO112">
        <f>HLOOKUP(AO$1,'复制区-每月的广告源数据'!$1:$468,$A112,0)</f>
        <v>3.66</v>
      </c>
      <c r="AP112">
        <f>HLOOKUP(AP$1,'复制区-每月的广告源数据'!$1:$468,$A112,0)</f>
        <v>3.19</v>
      </c>
      <c r="AQ112">
        <f>HLOOKUP(AQ$1,'复制区-每月的广告源数据'!$1:$468,$A112,0)</f>
        <v>17</v>
      </c>
      <c r="AR112">
        <f>HLOOKUP(AR$1,'复制区-每月的广告源数据'!$1:$468,$A112,0)</f>
        <v>36</v>
      </c>
      <c r="AS112">
        <f>HLOOKUP(AS$1,'复制区-每月的广告源数据'!$1:$468,$A112,0)</f>
        <v>87</v>
      </c>
      <c r="AT112">
        <f>HLOOKUP(AT$1,'复制区-每月的广告源数据'!$1:$468,$A112,0)</f>
        <v>2.4</v>
      </c>
      <c r="AU112">
        <f>HLOOKUP(AU$1,'复制区-每月的广告源数据'!$1:$468,$A112,0)</f>
        <v>2.6</v>
      </c>
      <c r="AV112">
        <f>HLOOKUP(AV$1,'复制区-每月的广告源数据'!$1:$468,$A112,0)</f>
        <v>2.9</v>
      </c>
      <c r="AW112">
        <f>HLOOKUP(AW$1,'复制区-每月的广告源数据'!$1:$468,$A112,0)</f>
        <v>92</v>
      </c>
      <c r="AX112">
        <f>HLOOKUP(AX$1,'复制区-每月的广告源数据'!$1:$468,$A112,0)</f>
        <v>899.1</v>
      </c>
      <c r="AY112">
        <f>HLOOKUP(AY$1,'复制区-每月的广告源数据'!$1:$468,$A112,0)</f>
        <v>80</v>
      </c>
      <c r="AZ112" t="str">
        <f>HLOOKUP(AZ$1,'复制区-每月的广告源数据'!$1:$468,$A112,0)</f>
        <v>15.00%</v>
      </c>
      <c r="BA112" t="str">
        <f>HLOOKUP(BA$1,'复制区-每月的广告源数据'!$1:$468,$A112,0)</f>
        <v>12.64%</v>
      </c>
      <c r="BB112" t="str">
        <f>HLOOKUP(BB$1,'复制区-每月的广告源数据'!$1:$468,$A112,0)</f>
        <v>21.21%</v>
      </c>
      <c r="BC112" t="str">
        <f>HLOOKUP(BC$1,'复制区-每月的广告源数据'!$1:$468,$A112,0)</f>
        <v>100.00%</v>
      </c>
      <c r="BD112" t="str">
        <f>HLOOKUP(BD$1,'复制区-每月的广告源数据'!$1:$468,$A112,0)</f>
        <v>100.00%</v>
      </c>
      <c r="BE112" t="str">
        <f>HLOOKUP(BE$1,'复制区-每月的广告源数据'!$1:$468,$A112,0)</f>
        <v>100.00%</v>
      </c>
      <c r="BF112">
        <f>HLOOKUP(BF$1,'复制区-每月的广告源数据'!$1:$468,$A112,0)</f>
        <v>888.1</v>
      </c>
      <c r="BG112">
        <f>HLOOKUP(BG$1,'复制区-每月的广告源数据'!$1:$468,$A112,0)</f>
        <v>1</v>
      </c>
      <c r="BH112">
        <f>HLOOKUP(BH$1,'复制区-每月的广告源数据'!$1:$468,$A112,0)</f>
        <v>9.99</v>
      </c>
      <c r="BI112">
        <f>HLOOKUP(BI$1,'复制区-每月的广告源数据'!$1:$468,$A112,0)</f>
        <v>1</v>
      </c>
      <c r="BJ112">
        <f>HLOOKUP(BJ$1,'复制区-每月的广告源数据'!$1:$468,$A112,0)</f>
        <v>22</v>
      </c>
      <c r="BK112">
        <f>HLOOKUP(BK$1,'复制区-每月的广告源数据'!$1:$468,$A112,0)</f>
        <v>219.78</v>
      </c>
      <c r="BL112">
        <f>HLOOKUP(BL$1,'复制区-每月的广告源数据'!$1:$468,$A112,0)</f>
        <v>11</v>
      </c>
      <c r="BM112">
        <f>HLOOKUP(BM$1,'复制区-每月的广告源数据'!$1:$468,$A112,0)</f>
        <v>9.65</v>
      </c>
      <c r="BN112">
        <f>HLOOKUP(BN$1,'复制区-每月的广告源数据'!$1:$468,$A112,0)</f>
        <v>3.1</v>
      </c>
      <c r="BO112">
        <f>HLOOKUP(BO$1,'复制区-每月的广告源数据'!$1:$468,$A112,0)</f>
        <v>11</v>
      </c>
      <c r="BP112">
        <f>HLOOKUP(BP$1,'复制区-每月的广告源数据'!$1:$468,$A112,0)</f>
        <v>0</v>
      </c>
    </row>
    <row r="113" spans="1:68">
      <c r="A113">
        <v>113</v>
      </c>
      <c r="B113" t="str">
        <f>HLOOKUP(B$1,'复制区-每月的广告源数据'!$1:$468,$A113,0)</f>
        <v>创奇-US</v>
      </c>
      <c r="C113" t="str">
        <f>HLOOKUP(C$1,'复制区-每月的广告源数据'!$1:$468,$A113,0)</f>
        <v>B0GVLYDL85</v>
      </c>
      <c r="D113" t="str">
        <f>HLOOKUP(D$1,'复制区-每月的广告源数据'!$1:$468,$A113,0)</f>
        <v>2026-【CQ11804】-黑色75岁照片横幅-创奇</v>
      </c>
      <c r="E113" t="str">
        <f>HLOOKUP(E$1,'复制区-每月的广告源数据'!$1:$468,$A113,0)</f>
        <v>CQ11804</v>
      </c>
      <c r="F113" t="str">
        <f>HLOOKUP(F$1,'复制区-每月的广告源数据'!$1:$468,$A113,0)</f>
        <v>14.68%</v>
      </c>
      <c r="G113" t="str">
        <f>HLOOKUP(G$1,'复制区-每月的广告源数据'!$1:$468,$A113,0)</f>
        <v>CQ11804</v>
      </c>
      <c r="H113">
        <f>HLOOKUP(H$1,'复制区-每月的广告源数据'!$1:$468,$A113,0)</f>
        <v>39370</v>
      </c>
      <c r="I113">
        <f>HLOOKUP(I$1,'复制区-每月的广告源数据'!$1:$468,$A113,0)</f>
        <v>402</v>
      </c>
      <c r="J113">
        <f>HLOOKUP(J$1,'复制区-每月的广告源数据'!$1:$468,$A113,0)</f>
        <v>333.39</v>
      </c>
      <c r="K113">
        <f>HLOOKUP(K$1,'复制区-每月的广告源数据'!$1:$468,$A113,0)</f>
        <v>323.93</v>
      </c>
      <c r="L113">
        <f>HLOOKUP(L$1,'复制区-每月的广告源数据'!$1:$468,$A113,0)</f>
        <v>0</v>
      </c>
      <c r="M113">
        <f>HLOOKUP(M$1,'复制区-每月的广告源数据'!$1:$468,$A113,0)</f>
        <v>9.46</v>
      </c>
      <c r="N113">
        <f>HLOOKUP(N$1,'复制区-每月的广告源数据'!$1:$468,$A113,0)</f>
        <v>0</v>
      </c>
      <c r="O113">
        <f>HLOOKUP(O$1,'复制区-每月的广告源数据'!$1:$468,$A113,0)</f>
        <v>0</v>
      </c>
      <c r="P113">
        <f>HLOOKUP(P$1,'复制区-每月的广告源数据'!$1:$468,$A113,0)</f>
        <v>0</v>
      </c>
      <c r="Q113">
        <f>HLOOKUP(Q$1,'复制区-每月的广告源数据'!$1:$468,$A113,0)</f>
        <v>0</v>
      </c>
      <c r="R113">
        <f>HLOOKUP(R$1,'复制区-每月的广告源数据'!$1:$468,$A113,0)</f>
        <v>0</v>
      </c>
      <c r="S113" t="str">
        <f>HLOOKUP(S$1,'复制区-每月的广告源数据'!$1:$468,$A113,0)</f>
        <v/>
      </c>
      <c r="T113">
        <f>HLOOKUP(T$1,'复制区-每月的广告源数据'!$1:$468,$A113,0)</f>
        <v>817.41</v>
      </c>
      <c r="U113">
        <f>HLOOKUP(U$1,'复制区-每月的广告源数据'!$1:$468,$A113,0)</f>
        <v>791.43</v>
      </c>
      <c r="V113">
        <f>HLOOKUP(V$1,'复制区-每月的广告源数据'!$1:$468,$A113,0)</f>
        <v>0</v>
      </c>
      <c r="W113">
        <f>HLOOKUP(W$1,'复制区-每月的广告源数据'!$1:$468,$A113,0)</f>
        <v>25.98</v>
      </c>
      <c r="X113">
        <f>HLOOKUP(X$1,'复制区-每月的广告源数据'!$1:$468,$A113,0)</f>
        <v>0</v>
      </c>
      <c r="Y113">
        <f>HLOOKUP(Y$1,'复制区-每月的广告源数据'!$1:$468,$A113,0)</f>
        <v>59</v>
      </c>
      <c r="Z113">
        <f>HLOOKUP(Z$1,'复制区-每月的广告源数据'!$1:$468,$A113,0)</f>
        <v>57</v>
      </c>
      <c r="AA113">
        <f>HLOOKUP(AA$1,'复制区-每月的广告源数据'!$1:$468,$A113,0)</f>
        <v>0</v>
      </c>
      <c r="AB113">
        <f>HLOOKUP(AB$1,'复制区-每月的广告源数据'!$1:$468,$A113,0)</f>
        <v>2</v>
      </c>
      <c r="AC113">
        <f>HLOOKUP(AC$1,'复制区-每月的广告源数据'!$1:$468,$A113,0)</f>
        <v>0</v>
      </c>
      <c r="AD113" t="str">
        <f>HLOOKUP(AD$1,'复制区-每月的广告源数据'!$1:$468,$A113,0)</f>
        <v>66.29%</v>
      </c>
      <c r="AE113">
        <f>HLOOKUP(AE$1,'复制区-每月的广告源数据'!$1:$468,$A113,0)</f>
        <v>635.21</v>
      </c>
      <c r="AF113">
        <f>HLOOKUP(AF$1,'复制区-每月的广告源数据'!$1:$468,$A113,0)</f>
        <v>48</v>
      </c>
      <c r="AG113" t="str">
        <f>HLOOKUP(AG$1,'复制区-每月的广告源数据'!$1:$468,$A113,0)</f>
        <v>1.02%</v>
      </c>
      <c r="AH113">
        <f>HLOOKUP(AH$1,'复制区-每月的广告源数据'!$1:$468,$A113,0)</f>
        <v>0.83</v>
      </c>
      <c r="AI113">
        <f>HLOOKUP(AI$1,'复制区-每月的广告源数据'!$1:$468,$A113,0)</f>
        <v>8.47</v>
      </c>
      <c r="AJ113">
        <f>HLOOKUP(AJ$1,'复制区-每月的广告源数据'!$1:$468,$A113,0)</f>
        <v>2.45</v>
      </c>
      <c r="AK113" t="str">
        <f>HLOOKUP(AK$1,'复制区-每月的广告源数据'!$1:$468,$A113,0)</f>
        <v>40.79%</v>
      </c>
      <c r="AL113" t="str">
        <f>HLOOKUP(AL$1,'复制区-每月的广告源数据'!$1:$468,$A113,0)</f>
        <v>28.55%</v>
      </c>
      <c r="AM113" t="str">
        <f>HLOOKUP(AM$1,'复制区-每月的广告源数据'!$1:$468,$A113,0)</f>
        <v>28.63%</v>
      </c>
      <c r="AN113" t="str">
        <f>HLOOKUP(AN$1,'复制区-每月的广告源数据'!$1:$468,$A113,0)</f>
        <v>70.19%</v>
      </c>
      <c r="AO113">
        <f>HLOOKUP(AO$1,'复制区-每月的广告源数据'!$1:$468,$A113,0)</f>
        <v>5.65</v>
      </c>
      <c r="AP113">
        <f>HLOOKUP(AP$1,'复制区-每月的广告源数据'!$1:$468,$A113,0)</f>
        <v>3.7</v>
      </c>
      <c r="AQ113">
        <f>HLOOKUP(AQ$1,'复制区-每月的广告源数据'!$1:$468,$A113,0)</f>
        <v>19</v>
      </c>
      <c r="AR113">
        <f>HLOOKUP(AR$1,'复制区-每月的广告源数据'!$1:$468,$A113,0)</f>
        <v>43</v>
      </c>
      <c r="AS113">
        <f>HLOOKUP(AS$1,'复制区-每月的广告源数据'!$1:$468,$A113,0)</f>
        <v>92</v>
      </c>
      <c r="AT113">
        <f>HLOOKUP(AT$1,'复制区-每月的广告源数据'!$1:$468,$A113,0)</f>
        <v>2.7</v>
      </c>
      <c r="AU113">
        <f>HLOOKUP(AU$1,'复制区-每月的广告源数据'!$1:$468,$A113,0)</f>
        <v>3.1</v>
      </c>
      <c r="AV113">
        <f>HLOOKUP(AV$1,'复制区-每月的广告源数据'!$1:$468,$A113,0)</f>
        <v>3.1</v>
      </c>
      <c r="AW113">
        <f>HLOOKUP(AW$1,'复制区-每月的广告源数据'!$1:$468,$A113,0)</f>
        <v>90</v>
      </c>
      <c r="AX113">
        <f>HLOOKUP(AX$1,'复制区-每月的广告源数据'!$1:$468,$A113,0)</f>
        <v>1167.8</v>
      </c>
      <c r="AY113">
        <f>HLOOKUP(AY$1,'复制区-每月的广告源数据'!$1:$468,$A113,0)</f>
        <v>89</v>
      </c>
      <c r="AZ113" t="str">
        <f>HLOOKUP(AZ$1,'复制区-每月的广告源数据'!$1:$468,$A113,0)</f>
        <v>-7.22%</v>
      </c>
      <c r="BA113" t="str">
        <f>HLOOKUP(BA$1,'复制区-每月的广告源数据'!$1:$468,$A113,0)</f>
        <v>-7.27%</v>
      </c>
      <c r="BB113" t="str">
        <f>HLOOKUP(BB$1,'复制区-每月的广告源数据'!$1:$468,$A113,0)</f>
        <v>-4.30%</v>
      </c>
      <c r="BC113" t="str">
        <f>HLOOKUP(BC$1,'复制区-每月的广告源数据'!$1:$468,$A113,0)</f>
        <v>100.00%</v>
      </c>
      <c r="BD113" t="str">
        <f>HLOOKUP(BD$1,'复制区-每月的广告源数据'!$1:$468,$A113,0)</f>
        <v>100.00%</v>
      </c>
      <c r="BE113" t="str">
        <f>HLOOKUP(BE$1,'复制区-每月的广告源数据'!$1:$468,$A113,0)</f>
        <v>100.00%</v>
      </c>
      <c r="BF113">
        <f>HLOOKUP(BF$1,'复制区-每月的广告源数据'!$1:$468,$A113,0)</f>
        <v>1164.55</v>
      </c>
      <c r="BG113">
        <f>HLOOKUP(BG$1,'复制区-每月的广告源数据'!$1:$468,$A113,0)</f>
        <v>2</v>
      </c>
      <c r="BH113">
        <f>HLOOKUP(BH$1,'复制区-每月的广告源数据'!$1:$468,$A113,0)</f>
        <v>24.68</v>
      </c>
      <c r="BI113">
        <f>HLOOKUP(BI$1,'复制区-每月的广告源数据'!$1:$468,$A113,0)</f>
        <v>2</v>
      </c>
      <c r="BJ113">
        <f>HLOOKUP(BJ$1,'复制区-每月的广告源数据'!$1:$468,$A113,0)</f>
        <v>5</v>
      </c>
      <c r="BK113">
        <f>HLOOKUP(BK$1,'复制区-每月的广告源数据'!$1:$468,$A113,0)</f>
        <v>64.95</v>
      </c>
      <c r="BL113">
        <f>HLOOKUP(BL$1,'复制区-每月的广告源数据'!$1:$468,$A113,0)</f>
        <v>4</v>
      </c>
      <c r="BM113">
        <f>HLOOKUP(BM$1,'复制区-每月的广告源数据'!$1:$468,$A113,0)</f>
        <v>12.94</v>
      </c>
      <c r="BN113">
        <f>HLOOKUP(BN$1,'复制区-每月的广告源数据'!$1:$468,$A113,0)</f>
        <v>3</v>
      </c>
      <c r="BO113">
        <f>HLOOKUP(BO$1,'复制区-每月的广告源数据'!$1:$468,$A113,0)</f>
        <v>3.25</v>
      </c>
      <c r="BP113">
        <f>HLOOKUP(BP$1,'复制区-每月的广告源数据'!$1:$468,$A113,0)</f>
        <v>0</v>
      </c>
    </row>
    <row r="114" spans="1:68">
      <c r="A114">
        <v>114</v>
      </c>
      <c r="B114" t="str">
        <f>HLOOKUP(B$1,'复制区-每月的广告源数据'!$1:$468,$A114,0)</f>
        <v>创奇-US</v>
      </c>
      <c r="C114" t="str">
        <f>HLOOKUP(C$1,'复制区-每月的广告源数据'!$1:$468,$A114,0)</f>
        <v>B09GX9LM83</v>
      </c>
      <c r="D114" t="str">
        <f>HLOOKUP(D$1,'复制区-每月的广告源数据'!$1:$468,$A114,0)</f>
        <v>【CQ11246】-小号玫瑰金50岁生日长横幅-创奇</v>
      </c>
      <c r="E114" t="str">
        <f>HLOOKUP(E$1,'复制区-每月的广告源数据'!$1:$468,$A114,0)</f>
        <v>1987Y11246</v>
      </c>
      <c r="F114" t="str">
        <f>HLOOKUP(F$1,'复制区-每月的广告源数据'!$1:$468,$A114,0)</f>
        <v>24.38%</v>
      </c>
      <c r="G114" t="str">
        <f>HLOOKUP(G$1,'复制区-每月的广告源数据'!$1:$468,$A114,0)</f>
        <v>1987Y11246</v>
      </c>
      <c r="H114">
        <f>HLOOKUP(H$1,'复制区-每月的广告源数据'!$1:$468,$A114,0)</f>
        <v>21572</v>
      </c>
      <c r="I114">
        <f>HLOOKUP(I$1,'复制区-每月的广告源数据'!$1:$468,$A114,0)</f>
        <v>201</v>
      </c>
      <c r="J114">
        <f>HLOOKUP(J$1,'复制区-每月的广告源数据'!$1:$468,$A114,0)</f>
        <v>91.8</v>
      </c>
      <c r="K114">
        <f>HLOOKUP(K$1,'复制区-每月的广告源数据'!$1:$468,$A114,0)</f>
        <v>87.19</v>
      </c>
      <c r="L114">
        <f>HLOOKUP(L$1,'复制区-每月的广告源数据'!$1:$468,$A114,0)</f>
        <v>0</v>
      </c>
      <c r="M114">
        <f>HLOOKUP(M$1,'复制区-每月的广告源数据'!$1:$468,$A114,0)</f>
        <v>4.61</v>
      </c>
      <c r="N114">
        <f>HLOOKUP(N$1,'复制区-每月的广告源数据'!$1:$468,$A114,0)</f>
        <v>0</v>
      </c>
      <c r="O114">
        <f>HLOOKUP(O$1,'复制区-每月的广告源数据'!$1:$468,$A114,0)</f>
        <v>0</v>
      </c>
      <c r="P114">
        <f>HLOOKUP(P$1,'复制区-每月的广告源数据'!$1:$468,$A114,0)</f>
        <v>0</v>
      </c>
      <c r="Q114">
        <f>HLOOKUP(Q$1,'复制区-每月的广告源数据'!$1:$468,$A114,0)</f>
        <v>0</v>
      </c>
      <c r="R114">
        <f>HLOOKUP(R$1,'复制区-每月的广告源数据'!$1:$468,$A114,0)</f>
        <v>0</v>
      </c>
      <c r="S114" t="str">
        <f>HLOOKUP(S$1,'复制区-每月的广告源数据'!$1:$468,$A114,0)</f>
        <v/>
      </c>
      <c r="T114">
        <f>HLOOKUP(T$1,'复制区-每月的广告源数据'!$1:$468,$A114,0)</f>
        <v>538.51</v>
      </c>
      <c r="U114">
        <f>HLOOKUP(U$1,'复制区-每月的广告源数据'!$1:$468,$A114,0)</f>
        <v>528.52</v>
      </c>
      <c r="V114">
        <f>HLOOKUP(V$1,'复制区-每月的广告源数据'!$1:$468,$A114,0)</f>
        <v>0</v>
      </c>
      <c r="W114">
        <f>HLOOKUP(W$1,'复制区-每月的广告源数据'!$1:$468,$A114,0)</f>
        <v>9.99</v>
      </c>
      <c r="X114">
        <f>HLOOKUP(X$1,'复制区-每月的广告源数据'!$1:$468,$A114,0)</f>
        <v>0</v>
      </c>
      <c r="Y114">
        <f>HLOOKUP(Y$1,'复制区-每月的广告源数据'!$1:$468,$A114,0)</f>
        <v>49</v>
      </c>
      <c r="Z114">
        <f>HLOOKUP(Z$1,'复制区-每月的广告源数据'!$1:$468,$A114,0)</f>
        <v>48</v>
      </c>
      <c r="AA114">
        <f>HLOOKUP(AA$1,'复制区-每月的广告源数据'!$1:$468,$A114,0)</f>
        <v>0</v>
      </c>
      <c r="AB114">
        <f>HLOOKUP(AB$1,'复制区-每月的广告源数据'!$1:$468,$A114,0)</f>
        <v>1</v>
      </c>
      <c r="AC114">
        <f>HLOOKUP(AC$1,'复制区-每月的广告源数据'!$1:$468,$A114,0)</f>
        <v>0</v>
      </c>
      <c r="AD114" t="str">
        <f>HLOOKUP(AD$1,'复制区-每月的广告源数据'!$1:$468,$A114,0)</f>
        <v>55.68%</v>
      </c>
      <c r="AE114">
        <f>HLOOKUP(AE$1,'复制区-每月的广告源数据'!$1:$468,$A114,0)</f>
        <v>389.61</v>
      </c>
      <c r="AF114">
        <f>HLOOKUP(AF$1,'复制区-每月的广告源数据'!$1:$468,$A114,0)</f>
        <v>39</v>
      </c>
      <c r="AG114" t="str">
        <f>HLOOKUP(AG$1,'复制区-每月的广告源数据'!$1:$468,$A114,0)</f>
        <v>0.93%</v>
      </c>
      <c r="AH114">
        <f>HLOOKUP(AH$1,'复制区-每月的广告源数据'!$1:$468,$A114,0)</f>
        <v>0.46</v>
      </c>
      <c r="AI114">
        <f>HLOOKUP(AI$1,'复制区-每月的广告源数据'!$1:$468,$A114,0)</f>
        <v>4.26</v>
      </c>
      <c r="AJ114">
        <f>HLOOKUP(AJ$1,'复制区-每月的广告源数据'!$1:$468,$A114,0)</f>
        <v>5.87</v>
      </c>
      <c r="AK114" t="str">
        <f>HLOOKUP(AK$1,'复制区-每月的广告源数据'!$1:$468,$A114,0)</f>
        <v>17.05%</v>
      </c>
      <c r="AL114" t="str">
        <f>HLOOKUP(AL$1,'复制区-每月的广告源数据'!$1:$468,$A114,0)</f>
        <v>10.34%</v>
      </c>
      <c r="AM114" t="str">
        <f>HLOOKUP(AM$1,'复制区-每月的广告源数据'!$1:$468,$A114,0)</f>
        <v>10.41%</v>
      </c>
      <c r="AN114" t="str">
        <f>HLOOKUP(AN$1,'复制区-每月的广告源数据'!$1:$468,$A114,0)</f>
        <v>61.05%</v>
      </c>
      <c r="AO114">
        <f>HLOOKUP(AO$1,'复制区-每月的广告源数据'!$1:$468,$A114,0)</f>
        <v>1.87</v>
      </c>
      <c r="AP114">
        <f>HLOOKUP(AP$1,'复制区-每月的广告源数据'!$1:$468,$A114,0)</f>
        <v>1.03</v>
      </c>
      <c r="AQ114">
        <f>HLOOKUP(AQ$1,'复制区-每月的广告源数据'!$1:$468,$A114,0)</f>
        <v>16</v>
      </c>
      <c r="AR114">
        <f>HLOOKUP(AR$1,'复制区-每月的广告源数据'!$1:$468,$A114,0)</f>
        <v>32</v>
      </c>
      <c r="AS114">
        <f>HLOOKUP(AS$1,'复制区-每月的广告源数据'!$1:$468,$A114,0)</f>
        <v>88</v>
      </c>
      <c r="AT114">
        <f>HLOOKUP(AT$1,'复制区-每月的广告源数据'!$1:$468,$A114,0)</f>
        <v>2.3</v>
      </c>
      <c r="AU114">
        <f>HLOOKUP(AU$1,'复制区-每月的广告源数据'!$1:$468,$A114,0)</f>
        <v>2.3</v>
      </c>
      <c r="AV114">
        <f>HLOOKUP(AV$1,'复制区-每月的广告源数据'!$1:$468,$A114,0)</f>
        <v>2.9</v>
      </c>
      <c r="AW114">
        <f>HLOOKUP(AW$1,'复制区-每月的广告源数据'!$1:$468,$A114,0)</f>
        <v>89</v>
      </c>
      <c r="AX114">
        <f>HLOOKUP(AX$1,'复制区-每月的广告源数据'!$1:$468,$A114,0)</f>
        <v>888.11</v>
      </c>
      <c r="AY114">
        <f>HLOOKUP(AY$1,'复制区-每月的广告源数据'!$1:$468,$A114,0)</f>
        <v>88</v>
      </c>
      <c r="AZ114" t="str">
        <f>HLOOKUP(AZ$1,'复制区-每月的广告源数据'!$1:$468,$A114,0)</f>
        <v>-1.11%</v>
      </c>
      <c r="BA114" t="str">
        <f>HLOOKUP(BA$1,'复制区-每月的广告源数据'!$1:$468,$A114,0)</f>
        <v>-1.17%</v>
      </c>
      <c r="BB114" t="str">
        <f>HLOOKUP(BB$1,'复制区-每月的广告源数据'!$1:$468,$A114,0)</f>
        <v>1.15%</v>
      </c>
      <c r="BC114" t="str">
        <f>HLOOKUP(BC$1,'复制区-每月的广告源数据'!$1:$468,$A114,0)</f>
        <v>100.00%</v>
      </c>
      <c r="BD114" t="str">
        <f>HLOOKUP(BD$1,'复制区-每月的广告源数据'!$1:$468,$A114,0)</f>
        <v>100.00%</v>
      </c>
      <c r="BE114" t="str">
        <f>HLOOKUP(BE$1,'复制区-每月的广告源数据'!$1:$468,$A114,0)</f>
        <v>100.00%</v>
      </c>
      <c r="BF114">
        <f>HLOOKUP(BF$1,'复制区-每月的广告源数据'!$1:$468,$A114,0)</f>
        <v>882.11</v>
      </c>
      <c r="BG114">
        <f>HLOOKUP(BG$1,'复制区-每月的广告源数据'!$1:$468,$A114,0)</f>
        <v>2</v>
      </c>
      <c r="BH114">
        <f>HLOOKUP(BH$1,'复制区-每月的广告源数据'!$1:$468,$A114,0)</f>
        <v>18.98</v>
      </c>
      <c r="BI114">
        <f>HLOOKUP(BI$1,'复制区-每月的广告源数据'!$1:$468,$A114,0)</f>
        <v>2</v>
      </c>
      <c r="BJ114">
        <f>HLOOKUP(BJ$1,'复制区-每月的广告源数据'!$1:$468,$A114,0)</f>
        <v>12</v>
      </c>
      <c r="BK114">
        <f>HLOOKUP(BK$1,'复制区-每月的广告源数据'!$1:$468,$A114,0)</f>
        <v>119.88</v>
      </c>
      <c r="BL114">
        <f>HLOOKUP(BL$1,'复制区-每月的广告源数据'!$1:$468,$A114,0)</f>
        <v>11</v>
      </c>
      <c r="BM114">
        <f>HLOOKUP(BM$1,'复制区-每月的广告源数据'!$1:$468,$A114,0)</f>
        <v>9.91</v>
      </c>
      <c r="BN114">
        <f>HLOOKUP(BN$1,'复制区-每月的广告源数据'!$1:$468,$A114,0)</f>
        <v>3</v>
      </c>
      <c r="BO114">
        <f>HLOOKUP(BO$1,'复制区-每月的广告源数据'!$1:$468,$A114,0)</f>
        <v>6</v>
      </c>
      <c r="BP114">
        <f>HLOOKUP(BP$1,'复制区-每月的广告源数据'!$1:$468,$A114,0)</f>
        <v>0</v>
      </c>
    </row>
    <row r="115" spans="1:68">
      <c r="A115">
        <v>115</v>
      </c>
      <c r="B115" t="str">
        <f>HLOOKUP(B$1,'复制区-每月的广告源数据'!$1:$468,$A115,0)</f>
        <v>创奇-US</v>
      </c>
      <c r="C115" t="str">
        <f>HLOOKUP(C$1,'复制区-每月的广告源数据'!$1:$468,$A115,0)</f>
        <v>B0C9Q8QW7P</v>
      </c>
      <c r="D115" t="str">
        <f>HLOOKUP(D$1,'复制区-每月的广告源数据'!$1:$468,$A115,0)</f>
        <v>2026-【CQ11681】-黑金1986小海报木板-创奇</v>
      </c>
      <c r="E115" t="str">
        <f>HLOOKUP(E$1,'复制区-每月的广告源数据'!$1:$468,$A115,0)</f>
        <v>CQ11681</v>
      </c>
      <c r="F115" t="str">
        <f>HLOOKUP(F$1,'复制区-每月的广告源数据'!$1:$468,$A115,0)</f>
        <v>16.94%</v>
      </c>
      <c r="G115" t="str">
        <f>HLOOKUP(G$1,'复制区-每月的广告源数据'!$1:$468,$A115,0)</f>
        <v>CQ11681</v>
      </c>
      <c r="H115">
        <f>HLOOKUP(H$1,'复制区-每月的广告源数据'!$1:$468,$A115,0)</f>
        <v>41928</v>
      </c>
      <c r="I115">
        <f>HLOOKUP(I$1,'复制区-每月的广告源数据'!$1:$468,$A115,0)</f>
        <v>360</v>
      </c>
      <c r="J115">
        <f>HLOOKUP(J$1,'复制区-每月的广告源数据'!$1:$468,$A115,0)</f>
        <v>220.39</v>
      </c>
      <c r="K115">
        <f>HLOOKUP(K$1,'复制区-每月的广告源数据'!$1:$468,$A115,0)</f>
        <v>189.58</v>
      </c>
      <c r="L115">
        <f>HLOOKUP(L$1,'复制区-每月的广告源数据'!$1:$468,$A115,0)</f>
        <v>0</v>
      </c>
      <c r="M115">
        <f>HLOOKUP(M$1,'复制区-每月的广告源数据'!$1:$468,$A115,0)</f>
        <v>30.81</v>
      </c>
      <c r="N115">
        <f>HLOOKUP(N$1,'复制区-每月的广告源数据'!$1:$468,$A115,0)</f>
        <v>0</v>
      </c>
      <c r="O115">
        <f>HLOOKUP(O$1,'复制区-每月的广告源数据'!$1:$468,$A115,0)</f>
        <v>0</v>
      </c>
      <c r="P115">
        <f>HLOOKUP(P$1,'复制区-每月的广告源数据'!$1:$468,$A115,0)</f>
        <v>0</v>
      </c>
      <c r="Q115">
        <f>HLOOKUP(Q$1,'复制区-每月的广告源数据'!$1:$468,$A115,0)</f>
        <v>0</v>
      </c>
      <c r="R115">
        <f>HLOOKUP(R$1,'复制区-每月的广告源数据'!$1:$468,$A115,0)</f>
        <v>0</v>
      </c>
      <c r="S115" t="str">
        <f>HLOOKUP(S$1,'复制区-每月的广告源数据'!$1:$468,$A115,0)</f>
        <v/>
      </c>
      <c r="T115">
        <f>HLOOKUP(T$1,'复制区-每月的广告源数据'!$1:$468,$A115,0)</f>
        <v>686.51</v>
      </c>
      <c r="U115">
        <f>HLOOKUP(U$1,'复制区-每月的广告源数据'!$1:$468,$A115,0)</f>
        <v>549.37</v>
      </c>
      <c r="V115">
        <f>HLOOKUP(V$1,'复制区-每月的广告源数据'!$1:$468,$A115,0)</f>
        <v>0</v>
      </c>
      <c r="W115">
        <f>HLOOKUP(W$1,'复制区-每月的广告源数据'!$1:$468,$A115,0)</f>
        <v>137.14</v>
      </c>
      <c r="X115">
        <f>HLOOKUP(X$1,'复制区-每月的广告源数据'!$1:$468,$A115,0)</f>
        <v>0</v>
      </c>
      <c r="Y115">
        <f>HLOOKUP(Y$1,'复制区-每月的广告源数据'!$1:$468,$A115,0)</f>
        <v>61</v>
      </c>
      <c r="Z115">
        <f>HLOOKUP(Z$1,'复制区-每月的广告源数据'!$1:$468,$A115,0)</f>
        <v>52</v>
      </c>
      <c r="AA115">
        <f>HLOOKUP(AA$1,'复制区-每月的广告源数据'!$1:$468,$A115,0)</f>
        <v>0</v>
      </c>
      <c r="AB115">
        <f>HLOOKUP(AB$1,'复制区-每月的广告源数据'!$1:$468,$A115,0)</f>
        <v>9</v>
      </c>
      <c r="AC115">
        <f>HLOOKUP(AC$1,'复制区-每月的广告源数据'!$1:$468,$A115,0)</f>
        <v>0</v>
      </c>
      <c r="AD115" t="str">
        <f>HLOOKUP(AD$1,'复制区-每月的广告源数据'!$1:$468,$A115,0)</f>
        <v>76.25%</v>
      </c>
      <c r="AE115">
        <f>HLOOKUP(AE$1,'复制区-每月的广告源数据'!$1:$468,$A115,0)</f>
        <v>558.33</v>
      </c>
      <c r="AF115">
        <f>HLOOKUP(AF$1,'复制区-每月的广告源数据'!$1:$468,$A115,0)</f>
        <v>51</v>
      </c>
      <c r="AG115" t="str">
        <f>HLOOKUP(AG$1,'复制区-每月的广告源数据'!$1:$468,$A115,0)</f>
        <v>0.86%</v>
      </c>
      <c r="AH115">
        <f>HLOOKUP(AH$1,'复制区-每月的广告源数据'!$1:$468,$A115,0)</f>
        <v>0.61</v>
      </c>
      <c r="AI115">
        <f>HLOOKUP(AI$1,'复制区-每月的广告源数据'!$1:$468,$A115,0)</f>
        <v>5.26</v>
      </c>
      <c r="AJ115">
        <f>HLOOKUP(AJ$1,'复制区-每月的广告源数据'!$1:$468,$A115,0)</f>
        <v>3.11</v>
      </c>
      <c r="AK115" t="str">
        <f>HLOOKUP(AK$1,'复制区-每月的广告源数据'!$1:$468,$A115,0)</f>
        <v>32.10%</v>
      </c>
      <c r="AL115" t="str">
        <f>HLOOKUP(AL$1,'复制区-每月的广告源数据'!$1:$468,$A115,0)</f>
        <v>25.10%</v>
      </c>
      <c r="AM115" t="str">
        <f>HLOOKUP(AM$1,'复制区-每月的广告源数据'!$1:$468,$A115,0)</f>
        <v>25.45%</v>
      </c>
      <c r="AN115" t="str">
        <f>HLOOKUP(AN$1,'复制区-每月的广告源数据'!$1:$468,$A115,0)</f>
        <v>79.26%</v>
      </c>
      <c r="AO115">
        <f>HLOOKUP(AO$1,'复制区-每月的广告源数据'!$1:$468,$A115,0)</f>
        <v>3.61</v>
      </c>
      <c r="AP115">
        <f>HLOOKUP(AP$1,'复制区-每月的广告源数据'!$1:$468,$A115,0)</f>
        <v>2.48</v>
      </c>
      <c r="AQ115">
        <f>HLOOKUP(AQ$1,'复制区-每月的广告源数据'!$1:$468,$A115,0)</f>
        <v>15</v>
      </c>
      <c r="AR115">
        <f>HLOOKUP(AR$1,'复制区-每月的广告源数据'!$1:$468,$A115,0)</f>
        <v>38</v>
      </c>
      <c r="AS115">
        <f>HLOOKUP(AS$1,'复制区-每月的广告源数据'!$1:$468,$A115,0)</f>
        <v>89</v>
      </c>
      <c r="AT115">
        <f>HLOOKUP(AT$1,'复制区-每月的广告源数据'!$1:$468,$A115,0)</f>
        <v>2.1</v>
      </c>
      <c r="AU115">
        <f>HLOOKUP(AU$1,'复制区-每月的广告源数据'!$1:$468,$A115,0)</f>
        <v>2.7</v>
      </c>
      <c r="AV115">
        <f>HLOOKUP(AV$1,'复制区-每月的广告源数据'!$1:$468,$A115,0)</f>
        <v>3</v>
      </c>
      <c r="AW115">
        <f>HLOOKUP(AW$1,'复制区-每月的广告源数据'!$1:$468,$A115,0)</f>
        <v>89</v>
      </c>
      <c r="AX115">
        <f>HLOOKUP(AX$1,'复制区-每月的广告源数据'!$1:$468,$A115,0)</f>
        <v>878.12</v>
      </c>
      <c r="AY115">
        <f>HLOOKUP(AY$1,'复制区-每月的广告源数据'!$1:$468,$A115,0)</f>
        <v>80</v>
      </c>
      <c r="AZ115" t="str">
        <f>HLOOKUP(AZ$1,'复制区-每月的广告源数据'!$1:$468,$A115,0)</f>
        <v>-11.00%</v>
      </c>
      <c r="BA115" t="str">
        <f>HLOOKUP(BA$1,'复制区-每月的广告源数据'!$1:$468,$A115,0)</f>
        <v>-10.21%</v>
      </c>
      <c r="BB115" t="str">
        <f>HLOOKUP(BB$1,'复制区-每月的广告源数据'!$1:$468,$A115,0)</f>
        <v>0.00%</v>
      </c>
      <c r="BC115" t="str">
        <f>HLOOKUP(BC$1,'复制区-每月的广告源数据'!$1:$468,$A115,0)</f>
        <v>100.00%</v>
      </c>
      <c r="BD115" t="str">
        <f>HLOOKUP(BD$1,'复制区-每月的广告源数据'!$1:$468,$A115,0)</f>
        <v>100.00%</v>
      </c>
      <c r="BE115" t="str">
        <f>HLOOKUP(BE$1,'复制区-每月的广告源数据'!$1:$468,$A115,0)</f>
        <v>100.00%</v>
      </c>
      <c r="BF115">
        <f>HLOOKUP(BF$1,'复制区-每月的广告源数据'!$1:$468,$A115,0)</f>
        <v>866.12</v>
      </c>
      <c r="BG115">
        <f>HLOOKUP(BG$1,'复制区-每月的广告源数据'!$1:$468,$A115,0)</f>
        <v>2</v>
      </c>
      <c r="BH115">
        <f>HLOOKUP(BH$1,'复制区-每月的广告源数据'!$1:$468,$A115,0)</f>
        <v>18.98</v>
      </c>
      <c r="BI115">
        <f>HLOOKUP(BI$1,'复制区-每月的广告源数据'!$1:$468,$A115,0)</f>
        <v>2</v>
      </c>
      <c r="BJ115">
        <f>HLOOKUP(BJ$1,'复制区-每月的广告源数据'!$1:$468,$A115,0)</f>
        <v>24</v>
      </c>
      <c r="BK115">
        <f>HLOOKUP(BK$1,'复制区-每月的广告源数据'!$1:$468,$A115,0)</f>
        <v>239.76</v>
      </c>
      <c r="BL115">
        <f>HLOOKUP(BL$1,'复制区-每月的广告源数据'!$1:$468,$A115,0)</f>
        <v>15</v>
      </c>
      <c r="BM115">
        <f>HLOOKUP(BM$1,'复制区-每月的广告源数据'!$1:$468,$A115,0)</f>
        <v>9.73</v>
      </c>
      <c r="BN115">
        <f>HLOOKUP(BN$1,'复制区-每月的广告源数据'!$1:$468,$A115,0)</f>
        <v>3</v>
      </c>
      <c r="BO115">
        <f>HLOOKUP(BO$1,'复制区-每月的广告源数据'!$1:$468,$A115,0)</f>
        <v>12</v>
      </c>
      <c r="BP115">
        <f>HLOOKUP(BP$1,'复制区-每月的广告源数据'!$1:$468,$A115,0)</f>
        <v>0</v>
      </c>
    </row>
    <row r="116" spans="1:68">
      <c r="A116">
        <v>116</v>
      </c>
      <c r="B116" t="str">
        <f>HLOOKUP(B$1,'复制区-每月的广告源数据'!$1:$468,$A116,0)</f>
        <v>创奇-US</v>
      </c>
      <c r="C116" t="str">
        <f>HLOOKUP(C$1,'复制区-每月的广告源数据'!$1:$468,$A116,0)</f>
        <v>B0H4TKCRXL</v>
      </c>
      <c r="D116" t="str">
        <f>HLOOKUP(D$1,'复制区-每月的广告源数据'!$1:$468,$A116,0)</f>
        <v>【CQ11844B】-金粉13岁横幅海报套装-创奇（整体真空+外面套opp袋）</v>
      </c>
      <c r="E116" t="str">
        <f>HLOOKUP(E$1,'复制区-每月的广告源数据'!$1:$468,$A116,0)</f>
        <v>CQ11844B</v>
      </c>
      <c r="F116" t="str">
        <f>HLOOKUP(F$1,'复制区-每月的广告源数据'!$1:$468,$A116,0)</f>
        <v>9.53%</v>
      </c>
      <c r="G116" t="str">
        <f>HLOOKUP(G$1,'复制区-每月的广告源数据'!$1:$468,$A116,0)</f>
        <v>CQ11844B</v>
      </c>
      <c r="H116">
        <f>HLOOKUP(H$1,'复制区-每月的广告源数据'!$1:$468,$A116,0)</f>
        <v>45615</v>
      </c>
      <c r="I116">
        <f>HLOOKUP(I$1,'复制区-每月的广告源数据'!$1:$468,$A116,0)</f>
        <v>892</v>
      </c>
      <c r="J116">
        <f>HLOOKUP(J$1,'复制区-每月的广告源数据'!$1:$468,$A116,0)</f>
        <v>632.85</v>
      </c>
      <c r="K116">
        <f>HLOOKUP(K$1,'复制区-每月的广告源数据'!$1:$468,$A116,0)</f>
        <v>558.08</v>
      </c>
      <c r="L116">
        <f>HLOOKUP(L$1,'复制区-每月的广告源数据'!$1:$468,$A116,0)</f>
        <v>0</v>
      </c>
      <c r="M116">
        <f>HLOOKUP(M$1,'复制区-每月的广告源数据'!$1:$468,$A116,0)</f>
        <v>74.77</v>
      </c>
      <c r="N116">
        <f>HLOOKUP(N$1,'复制区-每月的广告源数据'!$1:$468,$A116,0)</f>
        <v>0</v>
      </c>
      <c r="O116">
        <f>HLOOKUP(O$1,'复制区-每月的广告源数据'!$1:$468,$A116,0)</f>
        <v>0</v>
      </c>
      <c r="P116">
        <f>HLOOKUP(P$1,'复制区-每月的广告源数据'!$1:$468,$A116,0)</f>
        <v>0</v>
      </c>
      <c r="Q116">
        <f>HLOOKUP(Q$1,'复制区-每月的广告源数据'!$1:$468,$A116,0)</f>
        <v>0</v>
      </c>
      <c r="R116">
        <f>HLOOKUP(R$1,'复制区-每月的广告源数据'!$1:$468,$A116,0)</f>
        <v>0</v>
      </c>
      <c r="S116" t="str">
        <f>HLOOKUP(S$1,'复制区-每月的广告源数据'!$1:$468,$A116,0)</f>
        <v/>
      </c>
      <c r="T116">
        <f>HLOOKUP(T$1,'复制区-每月的广告源数据'!$1:$468,$A116,0)</f>
        <v>1626.5</v>
      </c>
      <c r="U116">
        <f>HLOOKUP(U$1,'复制区-每月的广告源数据'!$1:$468,$A116,0)</f>
        <v>1466.58</v>
      </c>
      <c r="V116">
        <f>HLOOKUP(V$1,'复制区-每月的广告源数据'!$1:$468,$A116,0)</f>
        <v>0</v>
      </c>
      <c r="W116">
        <f>HLOOKUP(W$1,'复制区-每月的广告源数据'!$1:$468,$A116,0)</f>
        <v>159.92</v>
      </c>
      <c r="X116">
        <f>HLOOKUP(X$1,'复制区-每月的广告源数据'!$1:$468,$A116,0)</f>
        <v>0</v>
      </c>
      <c r="Y116">
        <f>HLOOKUP(Y$1,'复制区-每月的广告源数据'!$1:$468,$A116,0)</f>
        <v>85</v>
      </c>
      <c r="Z116">
        <f>HLOOKUP(Z$1,'复制区-每月的广告源数据'!$1:$468,$A116,0)</f>
        <v>77</v>
      </c>
      <c r="AA116">
        <f>HLOOKUP(AA$1,'复制区-每月的广告源数据'!$1:$468,$A116,0)</f>
        <v>0</v>
      </c>
      <c r="AB116">
        <f>HLOOKUP(AB$1,'复制区-每月的广告源数据'!$1:$468,$A116,0)</f>
        <v>8</v>
      </c>
      <c r="AC116">
        <f>HLOOKUP(AC$1,'复制区-每月的广告源数据'!$1:$468,$A116,0)</f>
        <v>0</v>
      </c>
      <c r="AD116" t="str">
        <f>HLOOKUP(AD$1,'复制区-每月的广告源数据'!$1:$468,$A116,0)</f>
        <v>100.00%</v>
      </c>
      <c r="AE116">
        <f>HLOOKUP(AE$1,'复制区-每月的广告源数据'!$1:$468,$A116,0)</f>
        <v>1459.27</v>
      </c>
      <c r="AF116">
        <f>HLOOKUP(AF$1,'复制区-每月的广告源数据'!$1:$468,$A116,0)</f>
        <v>73</v>
      </c>
      <c r="AG116" t="str">
        <f>HLOOKUP(AG$1,'复制区-每月的广告源数据'!$1:$468,$A116,0)</f>
        <v>1.96%</v>
      </c>
      <c r="AH116">
        <f>HLOOKUP(AH$1,'复制区-每月的广告源数据'!$1:$468,$A116,0)</f>
        <v>0.71</v>
      </c>
      <c r="AI116">
        <f>HLOOKUP(AI$1,'复制区-每月的广告源数据'!$1:$468,$A116,0)</f>
        <v>13.87</v>
      </c>
      <c r="AJ116">
        <f>HLOOKUP(AJ$1,'复制区-每月的广告源数据'!$1:$468,$A116,0)</f>
        <v>2.57</v>
      </c>
      <c r="AK116" t="str">
        <f>HLOOKUP(AK$1,'复制区-每月的广告源数据'!$1:$468,$A116,0)</f>
        <v>38.91%</v>
      </c>
      <c r="AL116" t="str">
        <f>HLOOKUP(AL$1,'复制区-每月的广告源数据'!$1:$468,$A116,0)</f>
        <v>37.25%</v>
      </c>
      <c r="AM116" t="str">
        <f>HLOOKUP(AM$1,'复制区-每月的广告源数据'!$1:$468,$A116,0)</f>
        <v>40.23%</v>
      </c>
      <c r="AN116" t="str">
        <f>HLOOKUP(AN$1,'复制区-每月的广告源数据'!$1:$468,$A116,0)</f>
        <v>103.39%</v>
      </c>
      <c r="AO116">
        <f>HLOOKUP(AO$1,'复制区-每月的广告源数据'!$1:$468,$A116,0)</f>
        <v>7.45</v>
      </c>
      <c r="AP116">
        <f>HLOOKUP(AP$1,'复制区-每月的广告源数据'!$1:$468,$A116,0)</f>
        <v>7.45</v>
      </c>
      <c r="AQ116">
        <f>HLOOKUP(AQ$1,'复制区-每月的广告源数据'!$1:$468,$A116,0)</f>
        <v>25</v>
      </c>
      <c r="AR116">
        <f>HLOOKUP(AR$1,'复制区-每月的广告源数据'!$1:$468,$A116,0)</f>
        <v>53</v>
      </c>
      <c r="AS116">
        <f>HLOOKUP(AS$1,'复制区-每月的广告源数据'!$1:$468,$A116,0)</f>
        <v>84</v>
      </c>
      <c r="AT116">
        <f>HLOOKUP(AT$1,'复制区-每月的广告源数据'!$1:$468,$A116,0)</f>
        <v>3.6</v>
      </c>
      <c r="AU116">
        <f>HLOOKUP(AU$1,'复制区-每月的广告源数据'!$1:$468,$A116,0)</f>
        <v>3.8</v>
      </c>
      <c r="AV116">
        <f>HLOOKUP(AV$1,'复制区-每月的广告源数据'!$1:$468,$A116,0)</f>
        <v>2.8</v>
      </c>
      <c r="AW116">
        <f>HLOOKUP(AW$1,'复制区-每月的广告源数据'!$1:$468,$A116,0)</f>
        <v>85</v>
      </c>
      <c r="AX116">
        <f>HLOOKUP(AX$1,'复制区-每月的广告源数据'!$1:$468,$A116,0)</f>
        <v>1699.15</v>
      </c>
      <c r="AY116">
        <f>HLOOKUP(AY$1,'复制区-每月的广告源数据'!$1:$468,$A116,0)</f>
        <v>85</v>
      </c>
      <c r="AZ116" t="str">
        <f>HLOOKUP(AZ$1,'复制区-每月的广告源数据'!$1:$468,$A116,0)</f>
        <v>60.38%</v>
      </c>
      <c r="BA116" t="str">
        <f>HLOOKUP(BA$1,'复制区-每月的广告源数据'!$1:$468,$A116,0)</f>
        <v>60.38%</v>
      </c>
      <c r="BB116" t="str">
        <f>HLOOKUP(BB$1,'复制区-每月的广告源数据'!$1:$468,$A116,0)</f>
        <v>63.46%</v>
      </c>
      <c r="BC116" t="str">
        <f>HLOOKUP(BC$1,'复制区-每月的广告源数据'!$1:$468,$A116,0)</f>
        <v>100.00%</v>
      </c>
      <c r="BD116" t="str">
        <f>HLOOKUP(BD$1,'复制区-每月的广告源数据'!$1:$468,$A116,0)</f>
        <v>100.00%</v>
      </c>
      <c r="BE116" t="str">
        <f>HLOOKUP(BE$1,'复制区-每月的广告源数据'!$1:$468,$A116,0)</f>
        <v>100.00%</v>
      </c>
      <c r="BF116">
        <f>HLOOKUP(BF$1,'复制区-每月的广告源数据'!$1:$468,$A116,0)</f>
        <v>1573.15</v>
      </c>
      <c r="BG116">
        <f>HLOOKUP(BG$1,'复制区-每月的广告源数据'!$1:$468,$A116,0)</f>
        <v>2</v>
      </c>
      <c r="BH116">
        <f>HLOOKUP(BH$1,'复制区-每月的广告源数据'!$1:$468,$A116,0)</f>
        <v>39.98</v>
      </c>
      <c r="BI116">
        <f>HLOOKUP(BI$1,'复制区-每月的广告源数据'!$1:$468,$A116,0)</f>
        <v>2</v>
      </c>
      <c r="BJ116">
        <f>HLOOKUP(BJ$1,'复制区-每月的广告源数据'!$1:$468,$A116,0)</f>
        <v>63</v>
      </c>
      <c r="BK116">
        <f>HLOOKUP(BK$1,'复制区-每月的广告源数据'!$1:$468,$A116,0)</f>
        <v>1259.37</v>
      </c>
      <c r="BL116">
        <f>HLOOKUP(BL$1,'复制区-每月的广告源数据'!$1:$468,$A116,0)</f>
        <v>63</v>
      </c>
      <c r="BM116">
        <f>HLOOKUP(BM$1,'复制区-每月的广告源数据'!$1:$468,$A116,0)</f>
        <v>18.51</v>
      </c>
      <c r="BN116">
        <f>HLOOKUP(BN$1,'复制区-每月的广告源数据'!$1:$468,$A116,0)</f>
        <v>2.8</v>
      </c>
      <c r="BO116">
        <f>HLOOKUP(BO$1,'复制区-每月的广告源数据'!$1:$468,$A116,0)</f>
        <v>126</v>
      </c>
      <c r="BP116">
        <f>HLOOKUP(BP$1,'复制区-每月的广告源数据'!$1:$468,$A116,0)</f>
        <v>0</v>
      </c>
    </row>
    <row r="117" spans="1:68">
      <c r="A117">
        <v>117</v>
      </c>
      <c r="B117" t="str">
        <f>HLOOKUP(B$1,'复制区-每月的广告源数据'!$1:$468,$A117,0)</f>
        <v>创奇-US</v>
      </c>
      <c r="C117" t="str">
        <f>HLOOKUP(C$1,'复制区-每月的广告源数据'!$1:$468,$A117,0)</f>
        <v>B09D7HB236</v>
      </c>
      <c r="D117" t="str">
        <f>HLOOKUP(D$1,'复制区-每月的广告源数据'!$1:$468,$A117,0)</f>
        <v>【CQ11231】-小号玫瑰金40岁生日长横幅-创奇</v>
      </c>
      <c r="E117" t="str">
        <f>HLOOKUP(E$1,'复制区-每月的广告源数据'!$1:$468,$A117,0)</f>
        <v>1987Y11231</v>
      </c>
      <c r="F117" t="str">
        <f>HLOOKUP(F$1,'复制区-每月的广告源数据'!$1:$468,$A117,0)</f>
        <v>21.25%</v>
      </c>
      <c r="G117" t="str">
        <f>HLOOKUP(G$1,'复制区-每月的广告源数据'!$1:$468,$A117,0)</f>
        <v>1987Y11231</v>
      </c>
      <c r="H117">
        <f>HLOOKUP(H$1,'复制区-每月的广告源数据'!$1:$468,$A117,0)</f>
        <v>10056</v>
      </c>
      <c r="I117">
        <f>HLOOKUP(I$1,'复制区-每月的广告源数据'!$1:$468,$A117,0)</f>
        <v>160</v>
      </c>
      <c r="J117">
        <f>HLOOKUP(J$1,'复制区-每月的广告源数据'!$1:$468,$A117,0)</f>
        <v>84.32</v>
      </c>
      <c r="K117">
        <f>HLOOKUP(K$1,'复制区-每月的广告源数据'!$1:$468,$A117,0)</f>
        <v>65.4</v>
      </c>
      <c r="L117">
        <f>HLOOKUP(L$1,'复制区-每月的广告源数据'!$1:$468,$A117,0)</f>
        <v>0</v>
      </c>
      <c r="M117">
        <f>HLOOKUP(M$1,'复制区-每月的广告源数据'!$1:$468,$A117,0)</f>
        <v>18.92</v>
      </c>
      <c r="N117">
        <f>HLOOKUP(N$1,'复制区-每月的广告源数据'!$1:$468,$A117,0)</f>
        <v>0</v>
      </c>
      <c r="O117">
        <f>HLOOKUP(O$1,'复制区-每月的广告源数据'!$1:$468,$A117,0)</f>
        <v>0</v>
      </c>
      <c r="P117">
        <f>HLOOKUP(P$1,'复制区-每月的广告源数据'!$1:$468,$A117,0)</f>
        <v>0</v>
      </c>
      <c r="Q117">
        <f>HLOOKUP(Q$1,'复制区-每月的广告源数据'!$1:$468,$A117,0)</f>
        <v>0</v>
      </c>
      <c r="R117">
        <f>HLOOKUP(R$1,'复制区-每月的广告源数据'!$1:$468,$A117,0)</f>
        <v>0</v>
      </c>
      <c r="S117" t="str">
        <f>HLOOKUP(S$1,'复制区-每月的广告源数据'!$1:$468,$A117,0)</f>
        <v/>
      </c>
      <c r="T117">
        <f>HLOOKUP(T$1,'复制区-每月的广告源数据'!$1:$468,$A117,0)</f>
        <v>346.66</v>
      </c>
      <c r="U117">
        <f>HLOOKUP(U$1,'复制区-每月的广告源数据'!$1:$468,$A117,0)</f>
        <v>246.76</v>
      </c>
      <c r="V117">
        <f>HLOOKUP(V$1,'复制区-每月的广告源数据'!$1:$468,$A117,0)</f>
        <v>0</v>
      </c>
      <c r="W117">
        <f>HLOOKUP(W$1,'复制区-每月的广告源数据'!$1:$468,$A117,0)</f>
        <v>99.9</v>
      </c>
      <c r="X117">
        <f>HLOOKUP(X$1,'复制区-每月的广告源数据'!$1:$468,$A117,0)</f>
        <v>0</v>
      </c>
      <c r="Y117">
        <f>HLOOKUP(Y$1,'复制区-每月的广告源数据'!$1:$468,$A117,0)</f>
        <v>34</v>
      </c>
      <c r="Z117">
        <f>HLOOKUP(Z$1,'复制区-每月的广告源数据'!$1:$468,$A117,0)</f>
        <v>24</v>
      </c>
      <c r="AA117">
        <f>HLOOKUP(AA$1,'复制区-每月的广告源数据'!$1:$468,$A117,0)</f>
        <v>0</v>
      </c>
      <c r="AB117">
        <f>HLOOKUP(AB$1,'复制区-每月的广告源数据'!$1:$468,$A117,0)</f>
        <v>10</v>
      </c>
      <c r="AC117">
        <f>HLOOKUP(AC$1,'复制区-每月的广告源数据'!$1:$468,$A117,0)</f>
        <v>0</v>
      </c>
      <c r="AD117" t="str">
        <f>HLOOKUP(AD$1,'复制区-每月的广告源数据'!$1:$468,$A117,0)</f>
        <v>40.96%</v>
      </c>
      <c r="AE117">
        <f>HLOOKUP(AE$1,'复制区-每月的广告源数据'!$1:$468,$A117,0)</f>
        <v>329.67</v>
      </c>
      <c r="AF117">
        <f>HLOOKUP(AF$1,'复制区-每月的广告源数据'!$1:$468,$A117,0)</f>
        <v>33</v>
      </c>
      <c r="AG117" t="str">
        <f>HLOOKUP(AG$1,'复制区-每月的广告源数据'!$1:$468,$A117,0)</f>
        <v>1.59%</v>
      </c>
      <c r="AH117">
        <f>HLOOKUP(AH$1,'复制区-每月的广告源数据'!$1:$468,$A117,0)</f>
        <v>0.53</v>
      </c>
      <c r="AI117">
        <f>HLOOKUP(AI$1,'复制区-每月的广告源数据'!$1:$468,$A117,0)</f>
        <v>8.39</v>
      </c>
      <c r="AJ117">
        <f>HLOOKUP(AJ$1,'复制区-每月的广告源数据'!$1:$468,$A117,0)</f>
        <v>4.11</v>
      </c>
      <c r="AK117" t="str">
        <f>HLOOKUP(AK$1,'复制区-每月的广告源数据'!$1:$468,$A117,0)</f>
        <v>24.32%</v>
      </c>
      <c r="AL117" t="str">
        <f>HLOOKUP(AL$1,'复制区-每月的广告源数据'!$1:$468,$A117,0)</f>
        <v>10.05%</v>
      </c>
      <c r="AM117" t="str">
        <f>HLOOKUP(AM$1,'复制区-每月的广告源数据'!$1:$468,$A117,0)</f>
        <v>10.08%</v>
      </c>
      <c r="AN117" t="str">
        <f>HLOOKUP(AN$1,'复制区-每月的广告源数据'!$1:$468,$A117,0)</f>
        <v>41.46%</v>
      </c>
      <c r="AO117">
        <f>HLOOKUP(AO$1,'复制区-每月的广告源数据'!$1:$468,$A117,0)</f>
        <v>2.48</v>
      </c>
      <c r="AP117">
        <f>HLOOKUP(AP$1,'复制区-每月的广告源数据'!$1:$468,$A117,0)</f>
        <v>1</v>
      </c>
      <c r="AQ117">
        <f>HLOOKUP(AQ$1,'复制区-每月的广告源数据'!$1:$468,$A117,0)</f>
        <v>16</v>
      </c>
      <c r="AR117">
        <f>HLOOKUP(AR$1,'复制区-每月的广告源数据'!$1:$468,$A117,0)</f>
        <v>33</v>
      </c>
      <c r="AS117">
        <f>HLOOKUP(AS$1,'复制区-每月的广告源数据'!$1:$468,$A117,0)</f>
        <v>73</v>
      </c>
      <c r="AT117">
        <f>HLOOKUP(AT$1,'复制区-每月的广告源数据'!$1:$468,$A117,0)</f>
        <v>2.3</v>
      </c>
      <c r="AU117">
        <f>HLOOKUP(AU$1,'复制区-每月的广告源数据'!$1:$468,$A117,0)</f>
        <v>2.4</v>
      </c>
      <c r="AV117">
        <f>HLOOKUP(AV$1,'复制区-每月的广告源数据'!$1:$468,$A117,0)</f>
        <v>2.4</v>
      </c>
      <c r="AW117">
        <f>HLOOKUP(AW$1,'复制区-每月的广告源数据'!$1:$468,$A117,0)</f>
        <v>84</v>
      </c>
      <c r="AX117">
        <f>HLOOKUP(AX$1,'复制区-每月的广告源数据'!$1:$468,$A117,0)</f>
        <v>838.66</v>
      </c>
      <c r="AY117">
        <f>HLOOKUP(AY$1,'复制区-每月的广告源数据'!$1:$468,$A117,0)</f>
        <v>83</v>
      </c>
      <c r="AZ117" t="str">
        <f>HLOOKUP(AZ$1,'复制区-每月的广告源数据'!$1:$468,$A117,0)</f>
        <v>-1.18%</v>
      </c>
      <c r="BA117" t="str">
        <f>HLOOKUP(BA$1,'复制区-每月的广告源数据'!$1:$468,$A117,0)</f>
        <v>-1.06%</v>
      </c>
      <c r="BB117" t="str">
        <f>HLOOKUP(BB$1,'复制区-每月的广告源数据'!$1:$468,$A117,0)</f>
        <v>-1.19%</v>
      </c>
      <c r="BC117" t="str">
        <f>HLOOKUP(BC$1,'复制区-每月的广告源数据'!$1:$468,$A117,0)</f>
        <v>100.00%</v>
      </c>
      <c r="BD117" t="str">
        <f>HLOOKUP(BD$1,'复制区-每月的广告源数据'!$1:$468,$A117,0)</f>
        <v>100.00%</v>
      </c>
      <c r="BE117" t="str">
        <f>HLOOKUP(BE$1,'复制区-每月的广告源数据'!$1:$468,$A117,0)</f>
        <v>100.00%</v>
      </c>
      <c r="BF117">
        <f>HLOOKUP(BF$1,'复制区-每月的广告源数据'!$1:$468,$A117,0)</f>
        <v>836.16</v>
      </c>
      <c r="BG117">
        <f>HLOOKUP(BG$1,'复制区-每月的广告源数据'!$1:$468,$A117,0)</f>
        <v>1</v>
      </c>
      <c r="BH117">
        <f>HLOOKUP(BH$1,'复制区-每月的广告源数据'!$1:$468,$A117,0)</f>
        <v>9.49</v>
      </c>
      <c r="BI117">
        <f>HLOOKUP(BI$1,'复制区-每月的广告源数据'!$1:$468,$A117,0)</f>
        <v>1</v>
      </c>
      <c r="BJ117">
        <f>HLOOKUP(BJ$1,'复制区-每月的广告源数据'!$1:$468,$A117,0)</f>
        <v>5</v>
      </c>
      <c r="BK117">
        <f>HLOOKUP(BK$1,'复制区-每月的广告源数据'!$1:$468,$A117,0)</f>
        <v>49.95</v>
      </c>
      <c r="BL117">
        <f>HLOOKUP(BL$1,'复制区-每月的广告源数据'!$1:$468,$A117,0)</f>
        <v>4</v>
      </c>
      <c r="BM117">
        <f>HLOOKUP(BM$1,'复制区-每月的广告源数据'!$1:$468,$A117,0)</f>
        <v>9.95</v>
      </c>
      <c r="BN117">
        <f>HLOOKUP(BN$1,'复制区-每月的广告源数据'!$1:$468,$A117,0)</f>
        <v>2.8</v>
      </c>
      <c r="BO117">
        <f>HLOOKUP(BO$1,'复制区-每月的广告源数据'!$1:$468,$A117,0)</f>
        <v>2.5</v>
      </c>
      <c r="BP117">
        <f>HLOOKUP(BP$1,'复制区-每月的广告源数据'!$1:$468,$A117,0)</f>
        <v>0</v>
      </c>
    </row>
    <row r="118" spans="1:68">
      <c r="A118">
        <v>118</v>
      </c>
      <c r="B118" t="str">
        <f>HLOOKUP(B$1,'复制区-每月的广告源数据'!$1:$468,$A118,0)</f>
        <v>创奇-US</v>
      </c>
      <c r="C118" t="str">
        <f>HLOOKUP(C$1,'复制区-每月的广告源数据'!$1:$468,$A118,0)</f>
        <v>B0CKKMS8XZ</v>
      </c>
      <c r="D118" t="str">
        <f>HLOOKUP(D$1,'复制区-每月的广告源数据'!$1:$468,$A118,0)</f>
        <v>【CQ11586】-玫瑰金40岁生日盒子3件套-创奇</v>
      </c>
      <c r="E118" t="str">
        <f>HLOOKUP(E$1,'复制区-每月的广告源数据'!$1:$468,$A118,0)</f>
        <v>CQ11586</v>
      </c>
      <c r="F118" t="str">
        <f>HLOOKUP(F$1,'复制区-每月的广告源数据'!$1:$468,$A118,0)</f>
        <v>15.18%</v>
      </c>
      <c r="G118" t="str">
        <f>HLOOKUP(G$1,'复制区-每月的广告源数据'!$1:$468,$A118,0)</f>
        <v>CQ11586</v>
      </c>
      <c r="H118">
        <f>HLOOKUP(H$1,'复制区-每月的广告源数据'!$1:$468,$A118,0)</f>
        <v>23388</v>
      </c>
      <c r="I118">
        <f>HLOOKUP(I$1,'复制区-每月的广告源数据'!$1:$468,$A118,0)</f>
        <v>303</v>
      </c>
      <c r="J118">
        <f>HLOOKUP(J$1,'复制区-每月的广告源数据'!$1:$468,$A118,0)</f>
        <v>183.65</v>
      </c>
      <c r="K118">
        <f>HLOOKUP(K$1,'复制区-每月的广告源数据'!$1:$468,$A118,0)</f>
        <v>147.96</v>
      </c>
      <c r="L118">
        <f>HLOOKUP(L$1,'复制区-每月的广告源数据'!$1:$468,$A118,0)</f>
        <v>0</v>
      </c>
      <c r="M118">
        <f>HLOOKUP(M$1,'复制区-每月的广告源数据'!$1:$468,$A118,0)</f>
        <v>35.69</v>
      </c>
      <c r="N118">
        <f>HLOOKUP(N$1,'复制区-每月的广告源数据'!$1:$468,$A118,0)</f>
        <v>0</v>
      </c>
      <c r="O118">
        <f>HLOOKUP(O$1,'复制区-每月的广告源数据'!$1:$468,$A118,0)</f>
        <v>0</v>
      </c>
      <c r="P118">
        <f>HLOOKUP(P$1,'复制区-每月的广告源数据'!$1:$468,$A118,0)</f>
        <v>0</v>
      </c>
      <c r="Q118">
        <f>HLOOKUP(Q$1,'复制区-每月的广告源数据'!$1:$468,$A118,0)</f>
        <v>0</v>
      </c>
      <c r="R118">
        <f>HLOOKUP(R$1,'复制区-每月的广告源数据'!$1:$468,$A118,0)</f>
        <v>0</v>
      </c>
      <c r="S118" t="str">
        <f>HLOOKUP(S$1,'复制区-每月的广告源数据'!$1:$468,$A118,0)</f>
        <v/>
      </c>
      <c r="T118">
        <f>HLOOKUP(T$1,'复制区-每月的广告源数据'!$1:$468,$A118,0)</f>
        <v>790.52</v>
      </c>
      <c r="U118">
        <f>HLOOKUP(U$1,'复制区-每月的广告源数据'!$1:$468,$A118,0)</f>
        <v>654.6</v>
      </c>
      <c r="V118">
        <f>HLOOKUP(V$1,'复制区-每月的广告源数据'!$1:$468,$A118,0)</f>
        <v>0</v>
      </c>
      <c r="W118">
        <f>HLOOKUP(W$1,'复制区-每月的广告源数据'!$1:$468,$A118,0)</f>
        <v>135.92</v>
      </c>
      <c r="X118">
        <f>HLOOKUP(X$1,'复制区-每月的广告源数据'!$1:$468,$A118,0)</f>
        <v>0</v>
      </c>
      <c r="Y118">
        <f>HLOOKUP(Y$1,'复制区-每月的广告源数据'!$1:$468,$A118,0)</f>
        <v>46</v>
      </c>
      <c r="Z118">
        <f>HLOOKUP(Z$1,'复制区-每月的广告源数据'!$1:$468,$A118,0)</f>
        <v>38</v>
      </c>
      <c r="AA118">
        <f>HLOOKUP(AA$1,'复制区-每月的广告源数据'!$1:$468,$A118,0)</f>
        <v>0</v>
      </c>
      <c r="AB118">
        <f>HLOOKUP(AB$1,'复制区-每月的广告源数据'!$1:$468,$A118,0)</f>
        <v>8</v>
      </c>
      <c r="AC118">
        <f>HLOOKUP(AC$1,'复制区-每月的广告源数据'!$1:$468,$A118,0)</f>
        <v>0</v>
      </c>
      <c r="AD118" t="str">
        <f>HLOOKUP(AD$1,'复制区-每月的广告源数据'!$1:$468,$A118,0)</f>
        <v>56.79%</v>
      </c>
      <c r="AE118">
        <f>HLOOKUP(AE$1,'复制区-每月的广告源数据'!$1:$468,$A118,0)</f>
        <v>671.93</v>
      </c>
      <c r="AF118">
        <f>HLOOKUP(AF$1,'复制区-每月的广告源数据'!$1:$468,$A118,0)</f>
        <v>38</v>
      </c>
      <c r="AG118" t="str">
        <f>HLOOKUP(AG$1,'复制区-每月的广告源数据'!$1:$468,$A118,0)</f>
        <v>1.30%</v>
      </c>
      <c r="AH118">
        <f>HLOOKUP(AH$1,'复制区-每月的广告源数据'!$1:$468,$A118,0)</f>
        <v>0.61</v>
      </c>
      <c r="AI118">
        <f>HLOOKUP(AI$1,'复制区-每月的广告源数据'!$1:$468,$A118,0)</f>
        <v>7.85</v>
      </c>
      <c r="AJ118">
        <f>HLOOKUP(AJ$1,'复制区-每月的广告源数据'!$1:$468,$A118,0)</f>
        <v>4.3</v>
      </c>
      <c r="AK118" t="str">
        <f>HLOOKUP(AK$1,'复制区-每月的广告源数据'!$1:$468,$A118,0)</f>
        <v>23.23%</v>
      </c>
      <c r="AL118" t="str">
        <f>HLOOKUP(AL$1,'复制区-每月的广告源数据'!$1:$468,$A118,0)</f>
        <v>12.88%</v>
      </c>
      <c r="AM118" t="str">
        <f>HLOOKUP(AM$1,'复制区-每月的广告源数据'!$1:$468,$A118,0)</f>
        <v>12.99%</v>
      </c>
      <c r="AN118" t="str">
        <f>HLOOKUP(AN$1,'复制区-每月的广告源数据'!$1:$468,$A118,0)</f>
        <v>55.92%</v>
      </c>
      <c r="AO118">
        <f>HLOOKUP(AO$1,'复制区-每月的广告源数据'!$1:$468,$A118,0)</f>
        <v>3.99</v>
      </c>
      <c r="AP118">
        <f>HLOOKUP(AP$1,'复制区-每月的广告源数据'!$1:$468,$A118,0)</f>
        <v>2.19</v>
      </c>
      <c r="AQ118">
        <f>HLOOKUP(AQ$1,'复制区-每月的广告源数据'!$1:$468,$A118,0)</f>
        <v>14</v>
      </c>
      <c r="AR118">
        <f>HLOOKUP(AR$1,'复制区-每月的广告源数据'!$1:$468,$A118,0)</f>
        <v>27</v>
      </c>
      <c r="AS118">
        <f>HLOOKUP(AS$1,'复制区-每月的广告源数据'!$1:$468,$A118,0)</f>
        <v>74</v>
      </c>
      <c r="AT118">
        <f>HLOOKUP(AT$1,'复制区-每月的广告源数据'!$1:$468,$A118,0)</f>
        <v>2</v>
      </c>
      <c r="AU118">
        <f>HLOOKUP(AU$1,'复制区-每月的广告源数据'!$1:$468,$A118,0)</f>
        <v>1.9</v>
      </c>
      <c r="AV118">
        <f>HLOOKUP(AV$1,'复制区-每月的广告源数据'!$1:$468,$A118,0)</f>
        <v>2.5</v>
      </c>
      <c r="AW118">
        <f>HLOOKUP(AW$1,'复制区-每月的广告源数据'!$1:$468,$A118,0)</f>
        <v>84</v>
      </c>
      <c r="AX118">
        <f>HLOOKUP(AX$1,'复制区-每月的广告源数据'!$1:$468,$A118,0)</f>
        <v>1426.31</v>
      </c>
      <c r="AY118">
        <f>HLOOKUP(AY$1,'复制区-每月的广告源数据'!$1:$468,$A118,0)</f>
        <v>81</v>
      </c>
      <c r="AZ118" t="str">
        <f>HLOOKUP(AZ$1,'复制区-每月的广告源数据'!$1:$468,$A118,0)</f>
        <v>47.37%</v>
      </c>
      <c r="BA118" t="str">
        <f>HLOOKUP(BA$1,'复制区-每月的广告源数据'!$1:$468,$A118,0)</f>
        <v>47.41%</v>
      </c>
      <c r="BB118" t="str">
        <f>HLOOKUP(BB$1,'复制区-每月的广告源数据'!$1:$468,$A118,0)</f>
        <v>50.00%</v>
      </c>
      <c r="BC118" t="str">
        <f>HLOOKUP(BC$1,'复制区-每月的广告源数据'!$1:$468,$A118,0)</f>
        <v>100.00%</v>
      </c>
      <c r="BD118" t="str">
        <f>HLOOKUP(BD$1,'复制区-每月的广告源数据'!$1:$468,$A118,0)</f>
        <v>100.00%</v>
      </c>
      <c r="BE118" t="str">
        <f>HLOOKUP(BE$1,'复制区-每月的广告源数据'!$1:$468,$A118,0)</f>
        <v>100.00%</v>
      </c>
      <c r="BF118">
        <f>HLOOKUP(BF$1,'复制区-每月的广告源数据'!$1:$468,$A118,0)</f>
        <v>1413.56</v>
      </c>
      <c r="BG118">
        <f>HLOOKUP(BG$1,'复制区-每月的广告源数据'!$1:$468,$A118,0)</f>
        <v>1</v>
      </c>
      <c r="BH118">
        <f>HLOOKUP(BH$1,'复制区-每月的广告源数据'!$1:$468,$A118,0)</f>
        <v>16.14</v>
      </c>
      <c r="BI118">
        <f>HLOOKUP(BI$1,'复制区-每月的广告源数据'!$1:$468,$A118,0)</f>
        <v>1</v>
      </c>
      <c r="BJ118">
        <f>HLOOKUP(BJ$1,'复制区-每月的广告源数据'!$1:$468,$A118,0)</f>
        <v>15</v>
      </c>
      <c r="BK118">
        <f>HLOOKUP(BK$1,'复制区-每月的广告源数据'!$1:$468,$A118,0)</f>
        <v>254.85</v>
      </c>
      <c r="BL118">
        <f>HLOOKUP(BL$1,'复制区-每月的广告源数据'!$1:$468,$A118,0)</f>
        <v>12</v>
      </c>
      <c r="BM118">
        <f>HLOOKUP(BM$1,'复制区-每月的广告源数据'!$1:$468,$A118,0)</f>
        <v>16.83</v>
      </c>
      <c r="BN118">
        <f>HLOOKUP(BN$1,'复制区-每月的广告源数据'!$1:$468,$A118,0)</f>
        <v>2.8</v>
      </c>
      <c r="BO118">
        <f>HLOOKUP(BO$1,'复制区-每月的广告源数据'!$1:$468,$A118,0)</f>
        <v>12.75</v>
      </c>
      <c r="BP118">
        <f>HLOOKUP(BP$1,'复制区-每月的广告源数据'!$1:$468,$A118,0)</f>
        <v>0</v>
      </c>
    </row>
    <row r="119" spans="1:68">
      <c r="A119">
        <v>119</v>
      </c>
      <c r="B119" t="str">
        <f>HLOOKUP(B$1,'复制区-每月的广告源数据'!$1:$468,$A119,0)</f>
        <v>创奇-US</v>
      </c>
      <c r="C119" t="str">
        <f>HLOOKUP(C$1,'复制区-每月的广告源数据'!$1:$468,$A119,0)</f>
        <v>B0FS1LGYLG</v>
      </c>
      <c r="D119" t="str">
        <f>HLOOKUP(D$1,'复制区-每月的广告源数据'!$1:$468,$A119,0)</f>
        <v>【CQ11705】-ET-蓝银10岁兄弟海报套装-创奇（整套真空+外面套opp袋子）</v>
      </c>
      <c r="E119" t="str">
        <f>HLOOKUP(E$1,'复制区-每月的广告源数据'!$1:$468,$A119,0)</f>
        <v>CQ11705</v>
      </c>
      <c r="F119" t="str">
        <f>HLOOKUP(F$1,'复制区-每月的广告源数据'!$1:$468,$A119,0)</f>
        <v>13.05%</v>
      </c>
      <c r="G119" t="str">
        <f>HLOOKUP(G$1,'复制区-每月的广告源数据'!$1:$468,$A119,0)</f>
        <v>CQ11705</v>
      </c>
      <c r="H119">
        <f>HLOOKUP(H$1,'复制区-每月的广告源数据'!$1:$468,$A119,0)</f>
        <v>110534</v>
      </c>
      <c r="I119">
        <f>HLOOKUP(I$1,'复制区-每月的广告源数据'!$1:$468,$A119,0)</f>
        <v>498</v>
      </c>
      <c r="J119">
        <f>HLOOKUP(J$1,'复制区-每月的广告源数据'!$1:$468,$A119,0)</f>
        <v>407.32</v>
      </c>
      <c r="K119">
        <f>HLOOKUP(K$1,'复制区-每月的广告源数据'!$1:$468,$A119,0)</f>
        <v>345.24</v>
      </c>
      <c r="L119">
        <f>HLOOKUP(L$1,'复制区-每月的广告源数据'!$1:$468,$A119,0)</f>
        <v>0</v>
      </c>
      <c r="M119">
        <f>HLOOKUP(M$1,'复制区-每月的广告源数据'!$1:$468,$A119,0)</f>
        <v>62.08</v>
      </c>
      <c r="N119">
        <f>HLOOKUP(N$1,'复制区-每月的广告源数据'!$1:$468,$A119,0)</f>
        <v>0</v>
      </c>
      <c r="O119">
        <f>HLOOKUP(O$1,'复制区-每月的广告源数据'!$1:$468,$A119,0)</f>
        <v>0</v>
      </c>
      <c r="P119">
        <f>HLOOKUP(P$1,'复制区-每月的广告源数据'!$1:$468,$A119,0)</f>
        <v>0</v>
      </c>
      <c r="Q119">
        <f>HLOOKUP(Q$1,'复制区-每月的广告源数据'!$1:$468,$A119,0)</f>
        <v>0</v>
      </c>
      <c r="R119">
        <f>HLOOKUP(R$1,'复制区-每月的广告源数据'!$1:$468,$A119,0)</f>
        <v>0</v>
      </c>
      <c r="S119" t="str">
        <f>HLOOKUP(S$1,'复制区-每月的广告源数据'!$1:$468,$A119,0)</f>
        <v/>
      </c>
      <c r="T119">
        <f>HLOOKUP(T$1,'复制区-每月的广告源数据'!$1:$468,$A119,0)</f>
        <v>1280.34</v>
      </c>
      <c r="U119">
        <f>HLOOKUP(U$1,'复制区-每月的广告源数据'!$1:$468,$A119,0)</f>
        <v>1100.43</v>
      </c>
      <c r="V119">
        <f>HLOOKUP(V$1,'复制区-每月的广告源数据'!$1:$468,$A119,0)</f>
        <v>0</v>
      </c>
      <c r="W119">
        <f>HLOOKUP(W$1,'复制区-每月的广告源数据'!$1:$468,$A119,0)</f>
        <v>179.91</v>
      </c>
      <c r="X119">
        <f>HLOOKUP(X$1,'复制区-每月的广告源数据'!$1:$468,$A119,0)</f>
        <v>0</v>
      </c>
      <c r="Y119">
        <f>HLOOKUP(Y$1,'复制区-每月的广告源数据'!$1:$468,$A119,0)</f>
        <v>65</v>
      </c>
      <c r="Z119">
        <f>HLOOKUP(Z$1,'复制区-每月的广告源数据'!$1:$468,$A119,0)</f>
        <v>57</v>
      </c>
      <c r="AA119">
        <f>HLOOKUP(AA$1,'复制区-每月的广告源数据'!$1:$468,$A119,0)</f>
        <v>0</v>
      </c>
      <c r="AB119">
        <f>HLOOKUP(AB$1,'复制区-每月的广告源数据'!$1:$468,$A119,0)</f>
        <v>8</v>
      </c>
      <c r="AC119">
        <f>HLOOKUP(AC$1,'复制区-每月的广告源数据'!$1:$468,$A119,0)</f>
        <v>0</v>
      </c>
      <c r="AD119" t="str">
        <f>HLOOKUP(AD$1,'复制区-每月的广告源数据'!$1:$468,$A119,0)</f>
        <v>79.27%</v>
      </c>
      <c r="AE119">
        <f>HLOOKUP(AE$1,'复制区-每月的广告源数据'!$1:$468,$A119,0)</f>
        <v>1179.41</v>
      </c>
      <c r="AF119">
        <f>HLOOKUP(AF$1,'复制区-每月的广告源数据'!$1:$468,$A119,0)</f>
        <v>58</v>
      </c>
      <c r="AG119" t="str">
        <f>HLOOKUP(AG$1,'复制区-每月的广告源数据'!$1:$468,$A119,0)</f>
        <v>0.45%</v>
      </c>
      <c r="AH119">
        <f>HLOOKUP(AH$1,'复制区-每月的广告源数据'!$1:$468,$A119,0)</f>
        <v>0.82</v>
      </c>
      <c r="AI119">
        <f>HLOOKUP(AI$1,'复制区-每月的广告源数据'!$1:$468,$A119,0)</f>
        <v>3.69</v>
      </c>
      <c r="AJ119">
        <f>HLOOKUP(AJ$1,'复制区-每月的广告源数据'!$1:$468,$A119,0)</f>
        <v>3.14</v>
      </c>
      <c r="AK119" t="str">
        <f>HLOOKUP(AK$1,'复制区-每月的广告源数据'!$1:$468,$A119,0)</f>
        <v>31.81%</v>
      </c>
      <c r="AL119" t="str">
        <f>HLOOKUP(AL$1,'复制区-每月的广告源数据'!$1:$468,$A119,0)</f>
        <v>24.26%</v>
      </c>
      <c r="AM119" t="str">
        <f>HLOOKUP(AM$1,'复制区-每月的广告源数据'!$1:$468,$A119,0)</f>
        <v>24.32%</v>
      </c>
      <c r="AN119" t="str">
        <f>HLOOKUP(AN$1,'复制区-每月的广告源数据'!$1:$468,$A119,0)</f>
        <v>76.43%</v>
      </c>
      <c r="AO119">
        <f>HLOOKUP(AO$1,'复制区-每月的广告源数据'!$1:$468,$A119,0)</f>
        <v>6.27</v>
      </c>
      <c r="AP119">
        <f>HLOOKUP(AP$1,'复制区-每月的广告源数据'!$1:$468,$A119,0)</f>
        <v>4.85</v>
      </c>
      <c r="AQ119">
        <f>HLOOKUP(AQ$1,'复制区-每月的广告源数据'!$1:$468,$A119,0)</f>
        <v>22</v>
      </c>
      <c r="AR119">
        <f>HLOOKUP(AR$1,'复制区-每月的广告源数据'!$1:$468,$A119,0)</f>
        <v>41</v>
      </c>
      <c r="AS119">
        <f>HLOOKUP(AS$1,'复制区-每月的广告源数据'!$1:$468,$A119,0)</f>
        <v>87</v>
      </c>
      <c r="AT119">
        <f>HLOOKUP(AT$1,'复制区-每月的广告源数据'!$1:$468,$A119,0)</f>
        <v>3.1</v>
      </c>
      <c r="AU119">
        <f>HLOOKUP(AU$1,'复制区-每月的广告源数据'!$1:$468,$A119,0)</f>
        <v>2.9</v>
      </c>
      <c r="AV119">
        <f>HLOOKUP(AV$1,'复制区-每月的广告源数据'!$1:$468,$A119,0)</f>
        <v>2.9</v>
      </c>
      <c r="AW119">
        <f>HLOOKUP(AW$1,'复制区-每月的广告源数据'!$1:$468,$A119,0)</f>
        <v>84</v>
      </c>
      <c r="AX119">
        <f>HLOOKUP(AX$1,'复制区-每月的广告源数据'!$1:$468,$A119,0)</f>
        <v>1679.16</v>
      </c>
      <c r="AY119">
        <f>HLOOKUP(AY$1,'复制区-每月的广告源数据'!$1:$468,$A119,0)</f>
        <v>82</v>
      </c>
      <c r="AZ119" t="str">
        <f>HLOOKUP(AZ$1,'复制区-每月的广告源数据'!$1:$468,$A119,0)</f>
        <v>44.83%</v>
      </c>
      <c r="BA119" t="str">
        <f>HLOOKUP(BA$1,'复制区-每月的广告源数据'!$1:$468,$A119,0)</f>
        <v>44.83%</v>
      </c>
      <c r="BB119" t="str">
        <f>HLOOKUP(BB$1,'复制区-每月的广告源数据'!$1:$468,$A119,0)</f>
        <v>41.38%</v>
      </c>
      <c r="BC119" t="str">
        <f>HLOOKUP(BC$1,'复制区-每月的广告源数据'!$1:$468,$A119,0)</f>
        <v>100.00%</v>
      </c>
      <c r="BD119" t="str">
        <f>HLOOKUP(BD$1,'复制区-每月的广告源数据'!$1:$468,$A119,0)</f>
        <v>100.00%</v>
      </c>
      <c r="BE119" t="str">
        <f>HLOOKUP(BE$1,'复制区-每月的广告源数据'!$1:$468,$A119,0)</f>
        <v>100.00%</v>
      </c>
      <c r="BF119">
        <f>HLOOKUP(BF$1,'复制区-每月的广告源数据'!$1:$468,$A119,0)</f>
        <v>1675.16</v>
      </c>
      <c r="BG119">
        <f>HLOOKUP(BG$1,'复制区-每月的广告源数据'!$1:$468,$A119,0)</f>
        <v>0</v>
      </c>
      <c r="BH119">
        <f>HLOOKUP(BH$1,'复制区-每月的广告源数据'!$1:$468,$A119,0)</f>
        <v>0</v>
      </c>
      <c r="BI119">
        <f>HLOOKUP(BI$1,'复制区-每月的广告源数据'!$1:$468,$A119,0)</f>
        <v>0</v>
      </c>
      <c r="BJ119">
        <f>HLOOKUP(BJ$1,'复制区-每月的广告源数据'!$1:$468,$A119,0)</f>
        <v>4</v>
      </c>
      <c r="BK119">
        <f>HLOOKUP(BK$1,'复制区-每月的广告源数据'!$1:$468,$A119,0)</f>
        <v>79.96</v>
      </c>
      <c r="BL119">
        <f>HLOOKUP(BL$1,'复制区-每月的广告源数据'!$1:$468,$A119,0)</f>
        <v>2</v>
      </c>
      <c r="BM119">
        <f>HLOOKUP(BM$1,'复制区-每月的广告源数据'!$1:$468,$A119,0)</f>
        <v>19.94</v>
      </c>
      <c r="BN119">
        <f>HLOOKUP(BN$1,'复制区-每月的广告源数据'!$1:$468,$A119,0)</f>
        <v>2.8</v>
      </c>
      <c r="BO119">
        <f>HLOOKUP(BO$1,'复制区-每月的广告源数据'!$1:$468,$A119,0)</f>
        <v>4</v>
      </c>
      <c r="BP119">
        <f>HLOOKUP(BP$1,'复制区-每月的广告源数据'!$1:$468,$A119,0)</f>
        <v>0</v>
      </c>
    </row>
    <row r="120" spans="1:68">
      <c r="A120">
        <v>120</v>
      </c>
      <c r="B120" t="str">
        <f>HLOOKUP(B$1,'复制区-每月的广告源数据'!$1:$468,$A120,0)</f>
        <v>创奇-US</v>
      </c>
      <c r="C120" t="str">
        <f>HLOOKUP(C$1,'复制区-每月的广告源数据'!$1:$468,$A120,0)</f>
        <v>B0DQ56W3WN</v>
      </c>
      <c r="D120" t="str">
        <f>HLOOKUP(D$1,'复制区-每月的广告源数据'!$1:$468,$A120,0)</f>
        <v>【CQ11585】-黑金越老越智慧蜂窝套装-创奇</v>
      </c>
      <c r="E120" t="str">
        <f>HLOOKUP(E$1,'复制区-每月的广告源数据'!$1:$468,$A120,0)</f>
        <v>CQ11585</v>
      </c>
      <c r="F120" t="str">
        <f>HLOOKUP(F$1,'复制区-每月的广告源数据'!$1:$468,$A120,0)</f>
        <v>19.49%</v>
      </c>
      <c r="G120" t="str">
        <f>HLOOKUP(G$1,'复制区-每月的广告源数据'!$1:$468,$A120,0)</f>
        <v>CQ11585</v>
      </c>
      <c r="H120">
        <f>HLOOKUP(H$1,'复制区-每月的广告源数据'!$1:$468,$A120,0)</f>
        <v>131455</v>
      </c>
      <c r="I120">
        <f>HLOOKUP(I$1,'复制区-每月的广告源数据'!$1:$468,$A120,0)</f>
        <v>354</v>
      </c>
      <c r="J120">
        <f>HLOOKUP(J$1,'复制区-每月的广告源数据'!$1:$468,$A120,0)</f>
        <v>275.14</v>
      </c>
      <c r="K120">
        <f>HLOOKUP(K$1,'复制区-每月的广告源数据'!$1:$468,$A120,0)</f>
        <v>271.08</v>
      </c>
      <c r="L120">
        <f>HLOOKUP(L$1,'复制区-每月的广告源数据'!$1:$468,$A120,0)</f>
        <v>0</v>
      </c>
      <c r="M120">
        <f>HLOOKUP(M$1,'复制区-每月的广告源数据'!$1:$468,$A120,0)</f>
        <v>4.06</v>
      </c>
      <c r="N120">
        <f>HLOOKUP(N$1,'复制区-每月的广告源数据'!$1:$468,$A120,0)</f>
        <v>0</v>
      </c>
      <c r="O120">
        <f>HLOOKUP(O$1,'复制区-每月的广告源数据'!$1:$468,$A120,0)</f>
        <v>0</v>
      </c>
      <c r="P120">
        <f>HLOOKUP(P$1,'复制区-每月的广告源数据'!$1:$468,$A120,0)</f>
        <v>0</v>
      </c>
      <c r="Q120">
        <f>HLOOKUP(Q$1,'复制区-每月的广告源数据'!$1:$468,$A120,0)</f>
        <v>0</v>
      </c>
      <c r="R120">
        <f>HLOOKUP(R$1,'复制区-每月的广告源数据'!$1:$468,$A120,0)</f>
        <v>0</v>
      </c>
      <c r="S120" t="str">
        <f>HLOOKUP(S$1,'复制区-每月的广告源数据'!$1:$468,$A120,0)</f>
        <v/>
      </c>
      <c r="T120">
        <f>HLOOKUP(T$1,'复制区-每月的广告源数据'!$1:$468,$A120,0)</f>
        <v>827.31</v>
      </c>
      <c r="U120">
        <f>HLOOKUP(U$1,'复制区-每月的广告源数据'!$1:$468,$A120,0)</f>
        <v>815.32</v>
      </c>
      <c r="V120">
        <f>HLOOKUP(V$1,'复制区-每月的广告源数据'!$1:$468,$A120,0)</f>
        <v>0</v>
      </c>
      <c r="W120">
        <f>HLOOKUP(W$1,'复制区-每月的广告源数据'!$1:$468,$A120,0)</f>
        <v>11.99</v>
      </c>
      <c r="X120">
        <f>HLOOKUP(X$1,'复制区-每月的广告源数据'!$1:$468,$A120,0)</f>
        <v>0</v>
      </c>
      <c r="Y120">
        <f>HLOOKUP(Y$1,'复制区-每月的广告源数据'!$1:$468,$A120,0)</f>
        <v>69</v>
      </c>
      <c r="Z120">
        <f>HLOOKUP(Z$1,'复制区-每月的广告源数据'!$1:$468,$A120,0)</f>
        <v>68</v>
      </c>
      <c r="AA120">
        <f>HLOOKUP(AA$1,'复制区-每月的广告源数据'!$1:$468,$A120,0)</f>
        <v>0</v>
      </c>
      <c r="AB120">
        <f>HLOOKUP(AB$1,'复制区-每月的广告源数据'!$1:$468,$A120,0)</f>
        <v>1</v>
      </c>
      <c r="AC120">
        <f>HLOOKUP(AC$1,'复制区-每月的广告源数据'!$1:$468,$A120,0)</f>
        <v>0</v>
      </c>
      <c r="AD120" t="str">
        <f>HLOOKUP(AD$1,'复制区-每月的广告源数据'!$1:$468,$A120,0)</f>
        <v>83.13%</v>
      </c>
      <c r="AE120">
        <f>HLOOKUP(AE$1,'复制区-每月的广告源数据'!$1:$468,$A120,0)</f>
        <v>821.55</v>
      </c>
      <c r="AF120">
        <f>HLOOKUP(AF$1,'复制区-每月的广告源数据'!$1:$468,$A120,0)</f>
        <v>68</v>
      </c>
      <c r="AG120" t="str">
        <f>HLOOKUP(AG$1,'复制区-每月的广告源数据'!$1:$468,$A120,0)</f>
        <v>0.27%</v>
      </c>
      <c r="AH120">
        <f>HLOOKUP(AH$1,'复制区-每月的广告源数据'!$1:$468,$A120,0)</f>
        <v>0.78</v>
      </c>
      <c r="AI120">
        <f>HLOOKUP(AI$1,'复制区-每月的广告源数据'!$1:$468,$A120,0)</f>
        <v>2.09</v>
      </c>
      <c r="AJ120">
        <f>HLOOKUP(AJ$1,'复制区-每月的广告源数据'!$1:$468,$A120,0)</f>
        <v>3.01</v>
      </c>
      <c r="AK120" t="str">
        <f>HLOOKUP(AK$1,'复制区-每月的广告源数据'!$1:$468,$A120,0)</f>
        <v>33.26%</v>
      </c>
      <c r="AL120" t="str">
        <f>HLOOKUP(AL$1,'复制区-每月的广告源数据'!$1:$468,$A120,0)</f>
        <v>27.65%</v>
      </c>
      <c r="AM120" t="str">
        <f>HLOOKUP(AM$1,'复制区-每月的广告源数据'!$1:$468,$A120,0)</f>
        <v>27.71%</v>
      </c>
      <c r="AN120" t="str">
        <f>HLOOKUP(AN$1,'复制区-每月的广告源数据'!$1:$468,$A120,0)</f>
        <v>83.33%</v>
      </c>
      <c r="AO120">
        <f>HLOOKUP(AO$1,'复制区-每月的广告源数据'!$1:$468,$A120,0)</f>
        <v>3.99</v>
      </c>
      <c r="AP120">
        <f>HLOOKUP(AP$1,'复制区-每月的广告源数据'!$1:$468,$A120,0)</f>
        <v>3.31</v>
      </c>
      <c r="AQ120">
        <f>HLOOKUP(AQ$1,'复制区-每月的广告源数据'!$1:$468,$A120,0)</f>
        <v>18</v>
      </c>
      <c r="AR120">
        <f>HLOOKUP(AR$1,'复制区-每月的广告源数据'!$1:$468,$A120,0)</f>
        <v>35</v>
      </c>
      <c r="AS120">
        <f>HLOOKUP(AS$1,'复制区-每月的广告源数据'!$1:$468,$A120,0)</f>
        <v>81</v>
      </c>
      <c r="AT120">
        <f>HLOOKUP(AT$1,'复制区-每月的广告源数据'!$1:$468,$A120,0)</f>
        <v>2.6</v>
      </c>
      <c r="AU120">
        <f>HLOOKUP(AU$1,'复制区-每月的广告源数据'!$1:$468,$A120,0)</f>
        <v>2.5</v>
      </c>
      <c r="AV120">
        <f>HLOOKUP(AV$1,'复制区-每月的广告源数据'!$1:$468,$A120,0)</f>
        <v>2.7</v>
      </c>
      <c r="AW120">
        <f>HLOOKUP(AW$1,'复制区-每月的广告源数据'!$1:$468,$A120,0)</f>
        <v>83</v>
      </c>
      <c r="AX120">
        <f>HLOOKUP(AX$1,'复制区-每月的广告源数据'!$1:$468,$A120,0)</f>
        <v>995.17</v>
      </c>
      <c r="AY120">
        <f>HLOOKUP(AY$1,'复制区-每月的广告源数据'!$1:$468,$A120,0)</f>
        <v>83</v>
      </c>
      <c r="AZ120" t="str">
        <f>HLOOKUP(AZ$1,'复制区-每月的广告源数据'!$1:$468,$A120,0)</f>
        <v>15.28%</v>
      </c>
      <c r="BA120" t="str">
        <f>HLOOKUP(BA$1,'复制区-每月的广告源数据'!$1:$468,$A120,0)</f>
        <v>15.28%</v>
      </c>
      <c r="BB120" t="str">
        <f>HLOOKUP(BB$1,'复制区-每月的广告源数据'!$1:$468,$A120,0)</f>
        <v>15.28%</v>
      </c>
      <c r="BC120" t="str">
        <f>HLOOKUP(BC$1,'复制区-每月的广告源数据'!$1:$468,$A120,0)</f>
        <v>100.00%</v>
      </c>
      <c r="BD120" t="str">
        <f>HLOOKUP(BD$1,'复制区-每月的广告源数据'!$1:$468,$A120,0)</f>
        <v>100.00%</v>
      </c>
      <c r="BE120" t="str">
        <f>HLOOKUP(BE$1,'复制区-每月的广告源数据'!$1:$468,$A120,0)</f>
        <v>100.00%</v>
      </c>
      <c r="BF120">
        <f>HLOOKUP(BF$1,'复制区-每月的广告源数据'!$1:$468,$A120,0)</f>
        <v>992.77</v>
      </c>
      <c r="BG120">
        <f>HLOOKUP(BG$1,'复制区-每月的广告源数据'!$1:$468,$A120,0)</f>
        <v>0</v>
      </c>
      <c r="BH120">
        <f>HLOOKUP(BH$1,'复制区-每月的广告源数据'!$1:$468,$A120,0)</f>
        <v>0</v>
      </c>
      <c r="BI120">
        <f>HLOOKUP(BI$1,'复制区-每月的广告源数据'!$1:$468,$A120,0)</f>
        <v>0</v>
      </c>
      <c r="BJ120">
        <f>HLOOKUP(BJ$1,'复制区-每月的广告源数据'!$1:$468,$A120,0)</f>
        <v>4</v>
      </c>
      <c r="BK120">
        <f>HLOOKUP(BK$1,'复制区-每月的广告源数据'!$1:$468,$A120,0)</f>
        <v>47.96</v>
      </c>
      <c r="BL120">
        <f>HLOOKUP(BL$1,'复制区-每月的广告源数据'!$1:$468,$A120,0)</f>
        <v>4</v>
      </c>
      <c r="BM120">
        <f>HLOOKUP(BM$1,'复制区-每月的广告源数据'!$1:$468,$A120,0)</f>
        <v>11.96</v>
      </c>
      <c r="BN120">
        <f>HLOOKUP(BN$1,'复制区-每月的广告源数据'!$1:$468,$A120,0)</f>
        <v>2.8</v>
      </c>
      <c r="BO120">
        <f>HLOOKUP(BO$1,'复制区-每月的广告源数据'!$1:$468,$A120,0)</f>
        <v>2.4</v>
      </c>
      <c r="BP120">
        <f>HLOOKUP(BP$1,'复制区-每月的广告源数据'!$1:$468,$A120,0)</f>
        <v>0</v>
      </c>
    </row>
    <row r="121" spans="1:68">
      <c r="A121">
        <v>121</v>
      </c>
      <c r="B121" t="str">
        <f>HLOOKUP(B$1,'复制区-每月的广告源数据'!$1:$468,$A121,0)</f>
        <v>创奇-US</v>
      </c>
      <c r="C121" t="str">
        <f>HLOOKUP(C$1,'复制区-每月的广告源数据'!$1:$468,$A121,0)</f>
        <v>B0GJ4M35YG</v>
      </c>
      <c r="D121" t="str">
        <f>HLOOKUP(D$1,'复制区-每月的广告源数据'!$1:$468,$A121,0)</f>
        <v>2026-【CQ11765】-ET-金色10岁照片横幅-创奇</v>
      </c>
      <c r="E121" t="str">
        <f>HLOOKUP(E$1,'复制区-每月的广告源数据'!$1:$468,$A121,0)</f>
        <v>CQ11765</v>
      </c>
      <c r="F121" t="str">
        <f>HLOOKUP(F$1,'复制区-每月的广告源数据'!$1:$468,$A121,0)</f>
        <v>16.39%</v>
      </c>
      <c r="G121" t="str">
        <f>HLOOKUP(G$1,'复制区-每月的广告源数据'!$1:$468,$A121,0)</f>
        <v>CQ11765</v>
      </c>
      <c r="H121">
        <f>HLOOKUP(H$1,'复制区-每月的广告源数据'!$1:$468,$A121,0)</f>
        <v>49202</v>
      </c>
      <c r="I121">
        <f>HLOOKUP(I$1,'复制区-每月的广告源数据'!$1:$468,$A121,0)</f>
        <v>421</v>
      </c>
      <c r="J121">
        <f>HLOOKUP(J$1,'复制区-每月的广告源数据'!$1:$468,$A121,0)</f>
        <v>280.88</v>
      </c>
      <c r="K121">
        <f>HLOOKUP(K$1,'复制区-每月的广告源数据'!$1:$468,$A121,0)</f>
        <v>269.6</v>
      </c>
      <c r="L121">
        <f>HLOOKUP(L$1,'复制区-每月的广告源数据'!$1:$468,$A121,0)</f>
        <v>0</v>
      </c>
      <c r="M121">
        <f>HLOOKUP(M$1,'复制区-每月的广告源数据'!$1:$468,$A121,0)</f>
        <v>11.28</v>
      </c>
      <c r="N121">
        <f>HLOOKUP(N$1,'复制区-每月的广告源数据'!$1:$468,$A121,0)</f>
        <v>0</v>
      </c>
      <c r="O121">
        <f>HLOOKUP(O$1,'复制区-每月的广告源数据'!$1:$468,$A121,0)</f>
        <v>0</v>
      </c>
      <c r="P121">
        <f>HLOOKUP(P$1,'复制区-每月的广告源数据'!$1:$468,$A121,0)</f>
        <v>0</v>
      </c>
      <c r="Q121">
        <f>HLOOKUP(Q$1,'复制区-每月的广告源数据'!$1:$468,$A121,0)</f>
        <v>0</v>
      </c>
      <c r="R121">
        <f>HLOOKUP(R$1,'复制区-每月的广告源数据'!$1:$468,$A121,0)</f>
        <v>0</v>
      </c>
      <c r="S121" t="str">
        <f>HLOOKUP(S$1,'复制区-每月的广告源数据'!$1:$468,$A121,0)</f>
        <v/>
      </c>
      <c r="T121">
        <f>HLOOKUP(T$1,'复制区-每月的广告源数据'!$1:$468,$A121,0)</f>
        <v>812.1</v>
      </c>
      <c r="U121">
        <f>HLOOKUP(U$1,'复制区-每月的广告源数据'!$1:$468,$A121,0)</f>
        <v>778.2</v>
      </c>
      <c r="V121">
        <f>HLOOKUP(V$1,'复制区-每月的广告源数据'!$1:$468,$A121,0)</f>
        <v>0</v>
      </c>
      <c r="W121">
        <f>HLOOKUP(W$1,'复制区-每月的广告源数据'!$1:$468,$A121,0)</f>
        <v>33.9</v>
      </c>
      <c r="X121">
        <f>HLOOKUP(X$1,'复制区-每月的广告源数据'!$1:$468,$A121,0)</f>
        <v>0</v>
      </c>
      <c r="Y121">
        <f>HLOOKUP(Y$1,'复制区-每月的广告源数据'!$1:$468,$A121,0)</f>
        <v>69</v>
      </c>
      <c r="Z121">
        <f>HLOOKUP(Z$1,'复制区-每月的广告源数据'!$1:$468,$A121,0)</f>
        <v>66</v>
      </c>
      <c r="AA121">
        <f>HLOOKUP(AA$1,'复制区-每月的广告源数据'!$1:$468,$A121,0)</f>
        <v>0</v>
      </c>
      <c r="AB121">
        <f>HLOOKUP(AB$1,'复制区-每月的广告源数据'!$1:$468,$A121,0)</f>
        <v>3</v>
      </c>
      <c r="AC121">
        <f>HLOOKUP(AC$1,'复制区-每月的广告源数据'!$1:$468,$A121,0)</f>
        <v>0</v>
      </c>
      <c r="AD121" t="str">
        <f>HLOOKUP(AD$1,'复制区-每月的广告源数据'!$1:$468,$A121,0)</f>
        <v>85.19%</v>
      </c>
      <c r="AE121">
        <f>HLOOKUP(AE$1,'复制区-每月的广告源数据'!$1:$468,$A121,0)</f>
        <v>566.06</v>
      </c>
      <c r="AF121">
        <f>HLOOKUP(AF$1,'复制区-每月的广告源数据'!$1:$468,$A121,0)</f>
        <v>49</v>
      </c>
      <c r="AG121" t="str">
        <f>HLOOKUP(AG$1,'复制区-每月的广告源数据'!$1:$468,$A121,0)</f>
        <v>0.86%</v>
      </c>
      <c r="AH121">
        <f>HLOOKUP(AH$1,'复制区-每月的广告源数据'!$1:$468,$A121,0)</f>
        <v>0.67</v>
      </c>
      <c r="AI121">
        <f>HLOOKUP(AI$1,'复制区-每月的广告源数据'!$1:$468,$A121,0)</f>
        <v>5.71</v>
      </c>
      <c r="AJ121">
        <f>HLOOKUP(AJ$1,'复制区-每月的广告源数据'!$1:$468,$A121,0)</f>
        <v>2.89</v>
      </c>
      <c r="AK121" t="str">
        <f>HLOOKUP(AK$1,'复制区-每月的广告源数据'!$1:$468,$A121,0)</f>
        <v>34.59%</v>
      </c>
      <c r="AL121" t="str">
        <f>HLOOKUP(AL$1,'复制区-每月的广告源数据'!$1:$468,$A121,0)</f>
        <v>29.70%</v>
      </c>
      <c r="AM121" t="str">
        <f>HLOOKUP(AM$1,'复制区-每月的广告源数据'!$1:$468,$A121,0)</f>
        <v>29.79%</v>
      </c>
      <c r="AN121" t="str">
        <f>HLOOKUP(AN$1,'复制区-每月的广告源数据'!$1:$468,$A121,0)</f>
        <v>86.14%</v>
      </c>
      <c r="AO121">
        <f>HLOOKUP(AO$1,'复制区-每月的广告源数据'!$1:$468,$A121,0)</f>
        <v>4.07</v>
      </c>
      <c r="AP121">
        <f>HLOOKUP(AP$1,'复制区-每月的广告源数据'!$1:$468,$A121,0)</f>
        <v>3.38</v>
      </c>
      <c r="AQ121">
        <f>HLOOKUP(AQ$1,'复制区-每月的广告源数据'!$1:$468,$A121,0)</f>
        <v>15</v>
      </c>
      <c r="AR121">
        <f>HLOOKUP(AR$1,'复制区-每月的广告源数据'!$1:$468,$A121,0)</f>
        <v>33</v>
      </c>
      <c r="AS121">
        <f>HLOOKUP(AS$1,'复制区-每月的广告源数据'!$1:$468,$A121,0)</f>
        <v>73</v>
      </c>
      <c r="AT121">
        <f>HLOOKUP(AT$1,'复制区-每月的广告源数据'!$1:$468,$A121,0)</f>
        <v>2.1</v>
      </c>
      <c r="AU121">
        <f>HLOOKUP(AU$1,'复制区-每月的广告源数据'!$1:$468,$A121,0)</f>
        <v>2.4</v>
      </c>
      <c r="AV121">
        <f>HLOOKUP(AV$1,'复制区-每月的广告源数据'!$1:$468,$A121,0)</f>
        <v>2.4</v>
      </c>
      <c r="AW121">
        <f>HLOOKUP(AW$1,'复制区-每月的广告源数据'!$1:$468,$A121,0)</f>
        <v>83</v>
      </c>
      <c r="AX121">
        <f>HLOOKUP(AX$1,'复制区-每月的广告源数据'!$1:$468,$A121,0)</f>
        <v>945.72</v>
      </c>
      <c r="AY121">
        <f>HLOOKUP(AY$1,'复制区-每月的广告源数据'!$1:$468,$A121,0)</f>
        <v>81</v>
      </c>
      <c r="AZ121" t="str">
        <f>HLOOKUP(AZ$1,'复制区-每月的广告源数据'!$1:$468,$A121,0)</f>
        <v>-17.82%</v>
      </c>
      <c r="BA121" t="str">
        <f>HLOOKUP(BA$1,'复制区-每月的广告源数据'!$1:$468,$A121,0)</f>
        <v>-18.23%</v>
      </c>
      <c r="BB121" t="str">
        <f>HLOOKUP(BB$1,'复制区-每月的广告源数据'!$1:$468,$A121,0)</f>
        <v>-18.18%</v>
      </c>
      <c r="BC121" t="str">
        <f>HLOOKUP(BC$1,'复制区-每月的广告源数据'!$1:$468,$A121,0)</f>
        <v>100.00%</v>
      </c>
      <c r="BD121" t="str">
        <f>HLOOKUP(BD$1,'复制区-每月的广告源数据'!$1:$468,$A121,0)</f>
        <v>100.00%</v>
      </c>
      <c r="BE121" t="str">
        <f>HLOOKUP(BE$1,'复制区-每月的广告源数据'!$1:$468,$A121,0)</f>
        <v>100.00%</v>
      </c>
      <c r="BF121">
        <f>HLOOKUP(BF$1,'复制区-每月的广告源数据'!$1:$468,$A121,0)</f>
        <v>942.72</v>
      </c>
      <c r="BG121">
        <f>HLOOKUP(BG$1,'复制区-每月的广告源数据'!$1:$468,$A121,0)</f>
        <v>8</v>
      </c>
      <c r="BH121">
        <f>HLOOKUP(BH$1,'复制区-每月的广告源数据'!$1:$468,$A121,0)</f>
        <v>90.4</v>
      </c>
      <c r="BI121">
        <f>HLOOKUP(BI$1,'复制区-每月的广告源数据'!$1:$468,$A121,0)</f>
        <v>6</v>
      </c>
      <c r="BJ121">
        <f>HLOOKUP(BJ$1,'复制区-每月的广告源数据'!$1:$468,$A121,0)</f>
        <v>5</v>
      </c>
      <c r="BK121">
        <f>HLOOKUP(BK$1,'复制区-每月的广告源数据'!$1:$468,$A121,0)</f>
        <v>59.88</v>
      </c>
      <c r="BL121">
        <f>HLOOKUP(BL$1,'复制区-每月的广告源数据'!$1:$468,$A121,0)</f>
        <v>3</v>
      </c>
      <c r="BM121">
        <f>HLOOKUP(BM$1,'复制区-每月的广告源数据'!$1:$468,$A121,0)</f>
        <v>11.36</v>
      </c>
      <c r="BN121">
        <f>HLOOKUP(BN$1,'复制区-每月的广告源数据'!$1:$468,$A121,0)</f>
        <v>2.8</v>
      </c>
      <c r="BO121">
        <f>HLOOKUP(BO$1,'复制区-每月的广告源数据'!$1:$468,$A121,0)</f>
        <v>3</v>
      </c>
      <c r="BP121">
        <f>HLOOKUP(BP$1,'复制区-每月的广告源数据'!$1:$468,$A121,0)</f>
        <v>0</v>
      </c>
    </row>
    <row r="122" spans="1:68">
      <c r="A122">
        <v>122</v>
      </c>
      <c r="B122" t="str">
        <f>HLOOKUP(B$1,'复制区-每月的广告源数据'!$1:$468,$A122,0)</f>
        <v>创奇-US</v>
      </c>
      <c r="C122" t="str">
        <f>HLOOKUP(C$1,'复制区-每月的广告源数据'!$1:$468,$A122,0)</f>
        <v>B0GX6BT92R</v>
      </c>
      <c r="D122" t="str">
        <f>HLOOKUP(D$1,'复制区-每月的广告源数据'!$1:$468,$A122,0)</f>
        <v>【CQ11806】-金粉16岁灯光音乐贺卡-创奇</v>
      </c>
      <c r="E122" t="str">
        <f>HLOOKUP(E$1,'复制区-每月的广告源数据'!$1:$468,$A122,0)</f>
        <v>CQ11806</v>
      </c>
      <c r="F122" t="str">
        <f>HLOOKUP(F$1,'复制区-每月的广告源数据'!$1:$468,$A122,0)</f>
        <v>17.55%</v>
      </c>
      <c r="G122" t="str">
        <f>HLOOKUP(G$1,'复制区-每月的广告源数据'!$1:$468,$A122,0)</f>
        <v>CQ11806</v>
      </c>
      <c r="H122">
        <f>HLOOKUP(H$1,'复制区-每月的广告源数据'!$1:$468,$A122,0)</f>
        <v>54710</v>
      </c>
      <c r="I122">
        <f>HLOOKUP(I$1,'复制区-每月的广告源数据'!$1:$468,$A122,0)</f>
        <v>416</v>
      </c>
      <c r="J122">
        <f>HLOOKUP(J$1,'复制区-每月的广告源数据'!$1:$468,$A122,0)</f>
        <v>393.8</v>
      </c>
      <c r="K122">
        <f>HLOOKUP(K$1,'复制区-每月的广告源数据'!$1:$468,$A122,0)</f>
        <v>336.14</v>
      </c>
      <c r="L122">
        <f>HLOOKUP(L$1,'复制区-每月的广告源数据'!$1:$468,$A122,0)</f>
        <v>0</v>
      </c>
      <c r="M122">
        <f>HLOOKUP(M$1,'复制区-每月的广告源数据'!$1:$468,$A122,0)</f>
        <v>57.66</v>
      </c>
      <c r="N122">
        <f>HLOOKUP(N$1,'复制区-每月的广告源数据'!$1:$468,$A122,0)</f>
        <v>0</v>
      </c>
      <c r="O122">
        <f>HLOOKUP(O$1,'复制区-每月的广告源数据'!$1:$468,$A122,0)</f>
        <v>0</v>
      </c>
      <c r="P122">
        <f>HLOOKUP(P$1,'复制区-每月的广告源数据'!$1:$468,$A122,0)</f>
        <v>0</v>
      </c>
      <c r="Q122">
        <f>HLOOKUP(Q$1,'复制区-每月的广告源数据'!$1:$468,$A122,0)</f>
        <v>0</v>
      </c>
      <c r="R122">
        <f>HLOOKUP(R$1,'复制区-每月的广告源数据'!$1:$468,$A122,0)</f>
        <v>0</v>
      </c>
      <c r="S122" t="str">
        <f>HLOOKUP(S$1,'复制区-每月的广告源数据'!$1:$468,$A122,0)</f>
        <v/>
      </c>
      <c r="T122">
        <f>HLOOKUP(T$1,'复制区-每月的广告源数据'!$1:$468,$A122,0)</f>
        <v>1021.28</v>
      </c>
      <c r="U122">
        <f>HLOOKUP(U$1,'复制区-每月的广告源数据'!$1:$468,$A122,0)</f>
        <v>923.35</v>
      </c>
      <c r="V122">
        <f>HLOOKUP(V$1,'复制区-每月的广告源数据'!$1:$468,$A122,0)</f>
        <v>0</v>
      </c>
      <c r="W122">
        <f>HLOOKUP(W$1,'复制区-每月的广告源数据'!$1:$468,$A122,0)</f>
        <v>97.93</v>
      </c>
      <c r="X122">
        <f>HLOOKUP(X$1,'复制区-每月的广告源数据'!$1:$468,$A122,0)</f>
        <v>0</v>
      </c>
      <c r="Y122">
        <f>HLOOKUP(Y$1,'复制区-每月的广告源数据'!$1:$468,$A122,0)</f>
        <v>73</v>
      </c>
      <c r="Z122">
        <f>HLOOKUP(Z$1,'复制区-每月的广告源数据'!$1:$468,$A122,0)</f>
        <v>66</v>
      </c>
      <c r="AA122">
        <f>HLOOKUP(AA$1,'复制区-每月的广告源数据'!$1:$468,$A122,0)</f>
        <v>0</v>
      </c>
      <c r="AB122">
        <f>HLOOKUP(AB$1,'复制区-每月的广告源数据'!$1:$468,$A122,0)</f>
        <v>7</v>
      </c>
      <c r="AC122">
        <f>HLOOKUP(AC$1,'复制区-每月的广告源数据'!$1:$468,$A122,0)</f>
        <v>0</v>
      </c>
      <c r="AD122" t="str">
        <f>HLOOKUP(AD$1,'复制区-每月的广告源数据'!$1:$468,$A122,0)</f>
        <v>87.95%</v>
      </c>
      <c r="AE122">
        <f>HLOOKUP(AE$1,'复制区-每月的广告源数据'!$1:$468,$A122,0)</f>
        <v>909.35</v>
      </c>
      <c r="AF122">
        <f>HLOOKUP(AF$1,'复制区-每月的广告源数据'!$1:$468,$A122,0)</f>
        <v>66</v>
      </c>
      <c r="AG122" t="str">
        <f>HLOOKUP(AG$1,'复制区-每月的广告源数据'!$1:$468,$A122,0)</f>
        <v>0.76%</v>
      </c>
      <c r="AH122">
        <f>HLOOKUP(AH$1,'复制区-每月的广告源数据'!$1:$468,$A122,0)</f>
        <v>0.95</v>
      </c>
      <c r="AI122">
        <f>HLOOKUP(AI$1,'复制区-每月的广告源数据'!$1:$468,$A122,0)</f>
        <v>7.2</v>
      </c>
      <c r="AJ122">
        <f>HLOOKUP(AJ$1,'复制区-每月的广告源数据'!$1:$468,$A122,0)</f>
        <v>2.59</v>
      </c>
      <c r="AK122" t="str">
        <f>HLOOKUP(AK$1,'复制区-每月的广告源数据'!$1:$468,$A122,0)</f>
        <v>38.56%</v>
      </c>
      <c r="AL122" t="str">
        <f>HLOOKUP(AL$1,'复制区-每月的广告源数据'!$1:$468,$A122,0)</f>
        <v>34.75%</v>
      </c>
      <c r="AM122" t="str">
        <f>HLOOKUP(AM$1,'复制区-每月的广告源数据'!$1:$468,$A122,0)</f>
        <v>35.88%</v>
      </c>
      <c r="AN122" t="str">
        <f>HLOOKUP(AN$1,'复制区-每月的广告源数据'!$1:$468,$A122,0)</f>
        <v>93.06%</v>
      </c>
      <c r="AO122">
        <f>HLOOKUP(AO$1,'复制区-每月的广告源数据'!$1:$468,$A122,0)</f>
        <v>5.39</v>
      </c>
      <c r="AP122">
        <f>HLOOKUP(AP$1,'复制区-每月的广告源数据'!$1:$468,$A122,0)</f>
        <v>4.74</v>
      </c>
      <c r="AQ122">
        <f>HLOOKUP(AQ$1,'复制区-每月的广告源数据'!$1:$468,$A122,0)</f>
        <v>13</v>
      </c>
      <c r="AR122">
        <f>HLOOKUP(AR$1,'复制区-每月的广告源数据'!$1:$468,$A122,0)</f>
        <v>31</v>
      </c>
      <c r="AS122">
        <f>HLOOKUP(AS$1,'复制区-每月的广告源数据'!$1:$468,$A122,0)</f>
        <v>73</v>
      </c>
      <c r="AT122">
        <f>HLOOKUP(AT$1,'复制区-每月的广告源数据'!$1:$468,$A122,0)</f>
        <v>1.9</v>
      </c>
      <c r="AU122">
        <f>HLOOKUP(AU$1,'复制区-每月的广告源数据'!$1:$468,$A122,0)</f>
        <v>2.2</v>
      </c>
      <c r="AV122">
        <f>HLOOKUP(AV$1,'复制区-每月的广告源数据'!$1:$468,$A122,0)</f>
        <v>2.4</v>
      </c>
      <c r="AW122">
        <f>HLOOKUP(AW$1,'复制区-每月的广告源数据'!$1:$468,$A122,0)</f>
        <v>83</v>
      </c>
      <c r="AX122">
        <f>HLOOKUP(AX$1,'复制区-每月的广告源数据'!$1:$468,$A122,0)</f>
        <v>1133.19</v>
      </c>
      <c r="AY122">
        <f>HLOOKUP(AY$1,'复制区-每月的广告源数据'!$1:$468,$A122,0)</f>
        <v>83</v>
      </c>
      <c r="AZ122" t="str">
        <f>HLOOKUP(AZ$1,'复制区-每月的广告源数据'!$1:$468,$A122,0)</f>
        <v>-29.06%</v>
      </c>
      <c r="BA122" t="str">
        <f>HLOOKUP(BA$1,'复制区-每月的广告源数据'!$1:$468,$A122,0)</f>
        <v>-30.74%</v>
      </c>
      <c r="BB122" t="str">
        <f>HLOOKUP(BB$1,'复制区-每月的广告源数据'!$1:$468,$A122,0)</f>
        <v>-29.06%</v>
      </c>
      <c r="BC122" t="str">
        <f>HLOOKUP(BC$1,'复制区-每月的广告源数据'!$1:$468,$A122,0)</f>
        <v>100.00%</v>
      </c>
      <c r="BD122" t="str">
        <f>HLOOKUP(BD$1,'复制区-每月的广告源数据'!$1:$468,$A122,0)</f>
        <v>100.00%</v>
      </c>
      <c r="BE122" t="str">
        <f>HLOOKUP(BE$1,'复制区-每月的广告源数据'!$1:$468,$A122,0)</f>
        <v>100.00%</v>
      </c>
      <c r="BF122">
        <f>HLOOKUP(BF$1,'复制区-每月的广告源数据'!$1:$468,$A122,0)</f>
        <v>1097.49</v>
      </c>
      <c r="BG122">
        <f>HLOOKUP(BG$1,'复制区-每月的广告源数据'!$1:$468,$A122,0)</f>
        <v>0</v>
      </c>
      <c r="BH122">
        <f>HLOOKUP(BH$1,'复制区-每月的广告源数据'!$1:$468,$A122,0)</f>
        <v>0</v>
      </c>
      <c r="BI122">
        <f>HLOOKUP(BI$1,'复制区-每月的广告源数据'!$1:$468,$A122,0)</f>
        <v>0</v>
      </c>
      <c r="BJ122">
        <f>HLOOKUP(BJ$1,'复制区-每月的广告源数据'!$1:$468,$A122,0)</f>
        <v>26</v>
      </c>
      <c r="BK122">
        <f>HLOOKUP(BK$1,'复制区-每月的广告源数据'!$1:$468,$A122,0)</f>
        <v>363.74</v>
      </c>
      <c r="BL122">
        <f>HLOOKUP(BL$1,'复制区-每月的广告源数据'!$1:$468,$A122,0)</f>
        <v>26</v>
      </c>
      <c r="BM122">
        <f>HLOOKUP(BM$1,'复制区-每月的广告源数据'!$1:$468,$A122,0)</f>
        <v>13.22</v>
      </c>
      <c r="BN122">
        <f>HLOOKUP(BN$1,'复制区-每月的广告源数据'!$1:$468,$A122,0)</f>
        <v>2.8</v>
      </c>
      <c r="BO122">
        <f>HLOOKUP(BO$1,'复制区-每月的广告源数据'!$1:$468,$A122,0)</f>
        <v>35.7</v>
      </c>
      <c r="BP122">
        <f>HLOOKUP(BP$1,'复制区-每月的广告源数据'!$1:$468,$A122,0)</f>
        <v>0</v>
      </c>
    </row>
    <row r="123" spans="1:68">
      <c r="A123">
        <v>123</v>
      </c>
      <c r="B123" t="str">
        <f>HLOOKUP(B$1,'复制区-每月的广告源数据'!$1:$468,$A123,0)</f>
        <v>创奇-US</v>
      </c>
      <c r="C123" t="str">
        <f>HLOOKUP(C$1,'复制区-每月的广告源数据'!$1:$468,$A123,0)</f>
        <v>B0B8RYXS1V</v>
      </c>
      <c r="D123" t="str">
        <f>HLOOKUP(D$1,'复制区-每月的广告源数据'!$1:$468,$A123,0)</f>
        <v>【CQ11305】-小号玫瑰金60岁生日长横幅-创奇</v>
      </c>
      <c r="E123" t="str">
        <f>HLOOKUP(E$1,'复制区-每月的广告源数据'!$1:$468,$A123,0)</f>
        <v>1987Y11305</v>
      </c>
      <c r="F123" t="str">
        <f>HLOOKUP(F$1,'复制区-每月的广告源数据'!$1:$468,$A123,0)</f>
        <v>18.22%</v>
      </c>
      <c r="G123" t="str">
        <f>HLOOKUP(G$1,'复制区-每月的广告源数据'!$1:$468,$A123,0)</f>
        <v>1987Y11305</v>
      </c>
      <c r="H123">
        <f>HLOOKUP(H$1,'复制区-每月的广告源数据'!$1:$468,$A123,0)</f>
        <v>20451</v>
      </c>
      <c r="I123">
        <f>HLOOKUP(I$1,'复制区-每月的广告源数据'!$1:$468,$A123,0)</f>
        <v>214</v>
      </c>
      <c r="J123">
        <f>HLOOKUP(J$1,'复制区-每月的广告源数据'!$1:$468,$A123,0)</f>
        <v>102.88</v>
      </c>
      <c r="K123">
        <f>HLOOKUP(K$1,'复制区-每月的广告源数据'!$1:$468,$A123,0)</f>
        <v>97.78</v>
      </c>
      <c r="L123">
        <f>HLOOKUP(L$1,'复制区-每月的广告源数据'!$1:$468,$A123,0)</f>
        <v>0</v>
      </c>
      <c r="M123">
        <f>HLOOKUP(M$1,'复制区-每月的广告源数据'!$1:$468,$A123,0)</f>
        <v>5.1</v>
      </c>
      <c r="N123">
        <f>HLOOKUP(N$1,'复制区-每月的广告源数据'!$1:$468,$A123,0)</f>
        <v>0</v>
      </c>
      <c r="O123">
        <f>HLOOKUP(O$1,'复制区-每月的广告源数据'!$1:$468,$A123,0)</f>
        <v>0</v>
      </c>
      <c r="P123">
        <f>HLOOKUP(P$1,'复制区-每月的广告源数据'!$1:$468,$A123,0)</f>
        <v>0</v>
      </c>
      <c r="Q123">
        <f>HLOOKUP(Q$1,'复制区-每月的广告源数据'!$1:$468,$A123,0)</f>
        <v>0</v>
      </c>
      <c r="R123">
        <f>HLOOKUP(R$1,'复制区-每月的广告源数据'!$1:$468,$A123,0)</f>
        <v>0</v>
      </c>
      <c r="S123" t="str">
        <f>HLOOKUP(S$1,'复制区-每月的广告源数据'!$1:$468,$A123,0)</f>
        <v/>
      </c>
      <c r="T123">
        <f>HLOOKUP(T$1,'复制区-每月的广告源数据'!$1:$468,$A123,0)</f>
        <v>400.63</v>
      </c>
      <c r="U123">
        <f>HLOOKUP(U$1,'复制区-每月的广告源数据'!$1:$468,$A123,0)</f>
        <v>380.64</v>
      </c>
      <c r="V123">
        <f>HLOOKUP(V$1,'复制区-每月的广告源数据'!$1:$468,$A123,0)</f>
        <v>0</v>
      </c>
      <c r="W123">
        <f>HLOOKUP(W$1,'复制区-每月的广告源数据'!$1:$468,$A123,0)</f>
        <v>19.99</v>
      </c>
      <c r="X123">
        <f>HLOOKUP(X$1,'复制区-每月的广告源数据'!$1:$468,$A123,0)</f>
        <v>0</v>
      </c>
      <c r="Y123">
        <f>HLOOKUP(Y$1,'复制区-每月的广告源数据'!$1:$468,$A123,0)</f>
        <v>39</v>
      </c>
      <c r="Z123">
        <f>HLOOKUP(Z$1,'复制区-每月的广告源数据'!$1:$468,$A123,0)</f>
        <v>36</v>
      </c>
      <c r="AA123">
        <f>HLOOKUP(AA$1,'复制区-每月的广告源数据'!$1:$468,$A123,0)</f>
        <v>0</v>
      </c>
      <c r="AB123">
        <f>HLOOKUP(AB$1,'复制区-每月的广告源数据'!$1:$468,$A123,0)</f>
        <v>3</v>
      </c>
      <c r="AC123">
        <f>HLOOKUP(AC$1,'复制区-每月的广告源数据'!$1:$468,$A123,0)</f>
        <v>0</v>
      </c>
      <c r="AD123" t="str">
        <f>HLOOKUP(AD$1,'复制区-每月的广告源数据'!$1:$468,$A123,0)</f>
        <v>48.15%</v>
      </c>
      <c r="AE123">
        <f>HLOOKUP(AE$1,'复制区-每月的广告源数据'!$1:$468,$A123,0)</f>
        <v>338.67</v>
      </c>
      <c r="AF123">
        <f>HLOOKUP(AF$1,'复制区-每月的广告源数据'!$1:$468,$A123,0)</f>
        <v>35</v>
      </c>
      <c r="AG123" t="str">
        <f>HLOOKUP(AG$1,'复制区-每月的广告源数据'!$1:$468,$A123,0)</f>
        <v>1.05%</v>
      </c>
      <c r="AH123">
        <f>HLOOKUP(AH$1,'复制区-每月的广告源数据'!$1:$468,$A123,0)</f>
        <v>0.48</v>
      </c>
      <c r="AI123">
        <f>HLOOKUP(AI$1,'复制区-每月的广告源数据'!$1:$468,$A123,0)</f>
        <v>5.03</v>
      </c>
      <c r="AJ123">
        <f>HLOOKUP(AJ$1,'复制区-每月的广告源数据'!$1:$468,$A123,0)</f>
        <v>3.89</v>
      </c>
      <c r="AK123" t="str">
        <f>HLOOKUP(AK$1,'复制区-每月的广告源数据'!$1:$468,$A123,0)</f>
        <v>25.68%</v>
      </c>
      <c r="AL123" t="str">
        <f>HLOOKUP(AL$1,'复制区-每月的广告源数据'!$1:$468,$A123,0)</f>
        <v>12.59%</v>
      </c>
      <c r="AM123" t="str">
        <f>HLOOKUP(AM$1,'复制区-每月的广告源数据'!$1:$468,$A123,0)</f>
        <v>12.64%</v>
      </c>
      <c r="AN123" t="str">
        <f>HLOOKUP(AN$1,'复制区-每月的广告源数据'!$1:$468,$A123,0)</f>
        <v>49.24%</v>
      </c>
      <c r="AO123">
        <f>HLOOKUP(AO$1,'复制区-每月的广告源数据'!$1:$468,$A123,0)</f>
        <v>2.64</v>
      </c>
      <c r="AP123">
        <f>HLOOKUP(AP$1,'复制区-每月的广告源数据'!$1:$468,$A123,0)</f>
        <v>1.25</v>
      </c>
      <c r="AQ123">
        <f>HLOOKUP(AQ$1,'复制区-每月的广告源数据'!$1:$468,$A123,0)</f>
        <v>17</v>
      </c>
      <c r="AR123">
        <f>HLOOKUP(AR$1,'复制区-每月的广告源数据'!$1:$468,$A123,0)</f>
        <v>38</v>
      </c>
      <c r="AS123">
        <f>HLOOKUP(AS$1,'复制区-每月的广告源数据'!$1:$468,$A123,0)</f>
        <v>77</v>
      </c>
      <c r="AT123">
        <f>HLOOKUP(AT$1,'复制区-每月的广告源数据'!$1:$468,$A123,0)</f>
        <v>2.4</v>
      </c>
      <c r="AU123">
        <f>HLOOKUP(AU$1,'复制区-每月的广告源数据'!$1:$468,$A123,0)</f>
        <v>2.7</v>
      </c>
      <c r="AV123">
        <f>HLOOKUP(AV$1,'复制区-每月的广告源数据'!$1:$468,$A123,0)</f>
        <v>2.6</v>
      </c>
      <c r="AW123">
        <f>HLOOKUP(AW$1,'复制区-每月的广告源数据'!$1:$468,$A123,0)</f>
        <v>82</v>
      </c>
      <c r="AX123">
        <f>HLOOKUP(AX$1,'复制区-每月的广告源数据'!$1:$468,$A123,0)</f>
        <v>817.18</v>
      </c>
      <c r="AY123">
        <f>HLOOKUP(AY$1,'复制区-每月的广告源数据'!$1:$468,$A123,0)</f>
        <v>81</v>
      </c>
      <c r="AZ123" t="str">
        <f>HLOOKUP(AZ$1,'复制区-每月的广告源数据'!$1:$468,$A123,0)</f>
        <v>-4.65%</v>
      </c>
      <c r="BA123" t="str">
        <f>HLOOKUP(BA$1,'复制区-每月的广告源数据'!$1:$468,$A123,0)</f>
        <v>-4.77%</v>
      </c>
      <c r="BB123" t="str">
        <f>HLOOKUP(BB$1,'复制区-每月的广告源数据'!$1:$468,$A123,0)</f>
        <v>-4.71%</v>
      </c>
      <c r="BC123" t="str">
        <f>HLOOKUP(BC$1,'复制区-每月的广告源数据'!$1:$468,$A123,0)</f>
        <v>100.00%</v>
      </c>
      <c r="BD123" t="str">
        <f>HLOOKUP(BD$1,'复制区-每月的广告源数据'!$1:$468,$A123,0)</f>
        <v>100.00%</v>
      </c>
      <c r="BE123" t="str">
        <f>HLOOKUP(BE$1,'复制区-每月的广告源数据'!$1:$468,$A123,0)</f>
        <v>100.00%</v>
      </c>
      <c r="BF123">
        <f>HLOOKUP(BF$1,'复制区-每月的广告源数据'!$1:$468,$A123,0)</f>
        <v>813.68</v>
      </c>
      <c r="BG123">
        <f>HLOOKUP(BG$1,'复制区-每月的广告源数据'!$1:$468,$A123,0)</f>
        <v>4</v>
      </c>
      <c r="BH123">
        <f>HLOOKUP(BH$1,'复制区-每月的广告源数据'!$1:$468,$A123,0)</f>
        <v>37.96</v>
      </c>
      <c r="BI123">
        <f>HLOOKUP(BI$1,'复制区-每月的广告源数据'!$1:$468,$A123,0)</f>
        <v>4</v>
      </c>
      <c r="BJ123">
        <f>HLOOKUP(BJ$1,'复制区-每月的广告源数据'!$1:$468,$A123,0)</f>
        <v>7</v>
      </c>
      <c r="BK123">
        <f>HLOOKUP(BK$1,'复制区-每月的广告源数据'!$1:$468,$A123,0)</f>
        <v>69.93</v>
      </c>
      <c r="BL123">
        <f>HLOOKUP(BL$1,'复制区-每月的广告源数据'!$1:$468,$A123,0)</f>
        <v>6</v>
      </c>
      <c r="BM123">
        <f>HLOOKUP(BM$1,'复制区-每月的广告源数据'!$1:$468,$A123,0)</f>
        <v>9.92</v>
      </c>
      <c r="BN123">
        <f>HLOOKUP(BN$1,'复制区-每月的广告源数据'!$1:$468,$A123,0)</f>
        <v>2.7</v>
      </c>
      <c r="BO123">
        <f>HLOOKUP(BO$1,'复制区-每月的广告源数据'!$1:$468,$A123,0)</f>
        <v>3.5</v>
      </c>
      <c r="BP123">
        <f>HLOOKUP(BP$1,'复制区-每月的广告源数据'!$1:$468,$A123,0)</f>
        <v>0</v>
      </c>
    </row>
    <row r="124" spans="1:68">
      <c r="A124">
        <v>124</v>
      </c>
      <c r="B124" t="str">
        <f>HLOOKUP(B$1,'复制区-每月的广告源数据'!$1:$468,$A124,0)</f>
        <v>创奇-US</v>
      </c>
      <c r="C124" t="str">
        <f>HLOOKUP(C$1,'复制区-每月的广告源数据'!$1:$468,$A124,0)</f>
        <v>B0GZVTB1LY</v>
      </c>
      <c r="D124" t="str">
        <f>HLOOKUP(D$1,'复制区-每月的广告源数据'!$1:$468,$A124,0)</f>
        <v>【CQ11829】-玫瑰金60岁极好照片横幅-创奇</v>
      </c>
      <c r="E124" t="str">
        <f>HLOOKUP(E$1,'复制区-每月的广告源数据'!$1:$468,$A124,0)</f>
        <v>CQ11829</v>
      </c>
      <c r="F124" t="str">
        <f>HLOOKUP(F$1,'复制区-每月的广告源数据'!$1:$468,$A124,0)</f>
        <v>12.23%</v>
      </c>
      <c r="G124" t="str">
        <f>HLOOKUP(G$1,'复制区-每月的广告源数据'!$1:$468,$A124,0)</f>
        <v>CQ11829</v>
      </c>
      <c r="H124">
        <f>HLOOKUP(H$1,'复制区-每月的广告源数据'!$1:$468,$A124,0)</f>
        <v>43172</v>
      </c>
      <c r="I124">
        <f>HLOOKUP(I$1,'复制区-每月的广告源数据'!$1:$468,$A124,0)</f>
        <v>458</v>
      </c>
      <c r="J124">
        <f>HLOOKUP(J$1,'复制区-每月的广告源数据'!$1:$468,$A124,0)</f>
        <v>376.04</v>
      </c>
      <c r="K124">
        <f>HLOOKUP(K$1,'复制区-每月的广告源数据'!$1:$468,$A124,0)</f>
        <v>365.54</v>
      </c>
      <c r="L124">
        <f>HLOOKUP(L$1,'复制区-每月的广告源数据'!$1:$468,$A124,0)</f>
        <v>0</v>
      </c>
      <c r="M124">
        <f>HLOOKUP(M$1,'复制区-每月的广告源数据'!$1:$468,$A124,0)</f>
        <v>10.5</v>
      </c>
      <c r="N124">
        <f>HLOOKUP(N$1,'复制区-每月的广告源数据'!$1:$468,$A124,0)</f>
        <v>0</v>
      </c>
      <c r="O124">
        <f>HLOOKUP(O$1,'复制区-每月的广告源数据'!$1:$468,$A124,0)</f>
        <v>0</v>
      </c>
      <c r="P124">
        <f>HLOOKUP(P$1,'复制区-每月的广告源数据'!$1:$468,$A124,0)</f>
        <v>0</v>
      </c>
      <c r="Q124">
        <f>HLOOKUP(Q$1,'复制区-每月的广告源数据'!$1:$468,$A124,0)</f>
        <v>0</v>
      </c>
      <c r="R124">
        <f>HLOOKUP(R$1,'复制区-每月的广告源数据'!$1:$468,$A124,0)</f>
        <v>0</v>
      </c>
      <c r="S124" t="str">
        <f>HLOOKUP(S$1,'复制区-每月的广告源数据'!$1:$468,$A124,0)</f>
        <v/>
      </c>
      <c r="T124">
        <f>HLOOKUP(T$1,'复制区-每月的广告源数据'!$1:$468,$A124,0)</f>
        <v>818.37</v>
      </c>
      <c r="U124">
        <f>HLOOKUP(U$1,'复制区-每月的广告源数据'!$1:$468,$A124,0)</f>
        <v>746.43</v>
      </c>
      <c r="V124">
        <f>HLOOKUP(V$1,'复制区-每月的广告源数据'!$1:$468,$A124,0)</f>
        <v>0</v>
      </c>
      <c r="W124">
        <f>HLOOKUP(W$1,'复制区-每月的广告源数据'!$1:$468,$A124,0)</f>
        <v>71.94</v>
      </c>
      <c r="X124">
        <f>HLOOKUP(X$1,'复制区-每月的广告源数据'!$1:$468,$A124,0)</f>
        <v>0</v>
      </c>
      <c r="Y124">
        <f>HLOOKUP(Y$1,'复制区-每月的广告源数据'!$1:$468,$A124,0)</f>
        <v>56</v>
      </c>
      <c r="Z124">
        <f>HLOOKUP(Z$1,'复制区-每月的广告源数据'!$1:$468,$A124,0)</f>
        <v>52</v>
      </c>
      <c r="AA124">
        <f>HLOOKUP(AA$1,'复制区-每月的广告源数据'!$1:$468,$A124,0)</f>
        <v>0</v>
      </c>
      <c r="AB124">
        <f>HLOOKUP(AB$1,'复制区-每月的广告源数据'!$1:$468,$A124,0)</f>
        <v>4</v>
      </c>
      <c r="AC124">
        <f>HLOOKUP(AC$1,'复制区-每月的广告源数据'!$1:$468,$A124,0)</f>
        <v>0</v>
      </c>
      <c r="AD124" t="str">
        <f>HLOOKUP(AD$1,'复制区-每月的广告源数据'!$1:$468,$A124,0)</f>
        <v>72.73%</v>
      </c>
      <c r="AE124">
        <f>HLOOKUP(AE$1,'复制区-每月的广告源数据'!$1:$468,$A124,0)</f>
        <v>694.88</v>
      </c>
      <c r="AF124">
        <f>HLOOKUP(AF$1,'复制区-每月的广告源数据'!$1:$468,$A124,0)</f>
        <v>47</v>
      </c>
      <c r="AG124" t="str">
        <f>HLOOKUP(AG$1,'复制区-每月的广告源数据'!$1:$468,$A124,0)</f>
        <v>1.06%</v>
      </c>
      <c r="AH124">
        <f>HLOOKUP(AH$1,'复制区-每月的广告源数据'!$1:$468,$A124,0)</f>
        <v>0.82</v>
      </c>
      <c r="AI124">
        <f>HLOOKUP(AI$1,'复制区-每月的广告源数据'!$1:$468,$A124,0)</f>
        <v>8.71</v>
      </c>
      <c r="AJ124">
        <f>HLOOKUP(AJ$1,'复制区-每月的广告源数据'!$1:$468,$A124,0)</f>
        <v>2.18</v>
      </c>
      <c r="AK124" t="str">
        <f>HLOOKUP(AK$1,'复制区-每月的广告源数据'!$1:$468,$A124,0)</f>
        <v>45.95%</v>
      </c>
      <c r="AL124" t="str">
        <f>HLOOKUP(AL$1,'复制区-每月的广告源数据'!$1:$468,$A124,0)</f>
        <v>35.32%</v>
      </c>
      <c r="AM124" t="str">
        <f>HLOOKUP(AM$1,'复制区-每月的广告源数据'!$1:$468,$A124,0)</f>
        <v>35.63%</v>
      </c>
      <c r="AN124" t="str">
        <f>HLOOKUP(AN$1,'复制区-每月的广告源数据'!$1:$468,$A124,0)</f>
        <v>77.54%</v>
      </c>
      <c r="AO124">
        <f>HLOOKUP(AO$1,'复制区-每月的广告源数据'!$1:$468,$A124,0)</f>
        <v>6.72</v>
      </c>
      <c r="AP124">
        <f>HLOOKUP(AP$1,'复制区-每月的广告源数据'!$1:$468,$A124,0)</f>
        <v>4.59</v>
      </c>
      <c r="AQ124">
        <f>HLOOKUP(AQ$1,'复制区-每月的广告源数据'!$1:$468,$A124,0)</f>
        <v>12</v>
      </c>
      <c r="AR124">
        <f>HLOOKUP(AR$1,'复制区-每月的广告源数据'!$1:$468,$A124,0)</f>
        <v>34</v>
      </c>
      <c r="AS124">
        <f>HLOOKUP(AS$1,'复制区-每月的广告源数据'!$1:$468,$A124,0)</f>
        <v>75</v>
      </c>
      <c r="AT124">
        <f>HLOOKUP(AT$1,'复制区-每月的广告源数据'!$1:$468,$A124,0)</f>
        <v>1.7</v>
      </c>
      <c r="AU124">
        <f>HLOOKUP(AU$1,'复制区-每月的广告源数据'!$1:$468,$A124,0)</f>
        <v>2.4</v>
      </c>
      <c r="AV124">
        <f>HLOOKUP(AV$1,'复制区-每月的广告源数据'!$1:$468,$A124,0)</f>
        <v>2.5</v>
      </c>
      <c r="AW124">
        <f>HLOOKUP(AW$1,'复制区-每月的广告源数据'!$1:$468,$A124,0)</f>
        <v>82</v>
      </c>
      <c r="AX124">
        <f>HLOOKUP(AX$1,'复制区-每月的广告源数据'!$1:$468,$A124,0)</f>
        <v>1064.53</v>
      </c>
      <c r="AY124">
        <f>HLOOKUP(AY$1,'复制区-每月的广告源数据'!$1:$468,$A124,0)</f>
        <v>77</v>
      </c>
      <c r="AZ124" t="str">
        <f>HLOOKUP(AZ$1,'复制区-每月的广告源数据'!$1:$468,$A124,0)</f>
        <v>2.50%</v>
      </c>
      <c r="BA124" t="str">
        <f>HLOOKUP(BA$1,'复制区-每月的广告源数据'!$1:$468,$A124,0)</f>
        <v>2.57%</v>
      </c>
      <c r="BB124" t="str">
        <f>HLOOKUP(BB$1,'复制区-每月的广告源数据'!$1:$468,$A124,0)</f>
        <v>-3.75%</v>
      </c>
      <c r="BC124" t="str">
        <f>HLOOKUP(BC$1,'复制区-每月的广告源数据'!$1:$468,$A124,0)</f>
        <v>100.00%</v>
      </c>
      <c r="BD124" t="str">
        <f>HLOOKUP(BD$1,'复制区-每月的广告源数据'!$1:$468,$A124,0)</f>
        <v>100.00%</v>
      </c>
      <c r="BE124" t="str">
        <f>HLOOKUP(BE$1,'复制区-每月的广告源数据'!$1:$468,$A124,0)</f>
        <v>100.00%</v>
      </c>
      <c r="BF124">
        <f>HLOOKUP(BF$1,'复制区-每月的广告源数据'!$1:$468,$A124,0)</f>
        <v>1055.43</v>
      </c>
      <c r="BG124">
        <f>HLOOKUP(BG$1,'复制区-每月的广告源数据'!$1:$468,$A124,0)</f>
        <v>1</v>
      </c>
      <c r="BH124">
        <f>HLOOKUP(BH$1,'复制区-每月的广告源数据'!$1:$468,$A124,0)</f>
        <v>12.34</v>
      </c>
      <c r="BI124">
        <f>HLOOKUP(BI$1,'复制区-每月的广告源数据'!$1:$468,$A124,0)</f>
        <v>1</v>
      </c>
      <c r="BJ124">
        <f>HLOOKUP(BJ$1,'复制区-每月的广告源数据'!$1:$468,$A124,0)</f>
        <v>14</v>
      </c>
      <c r="BK124">
        <f>HLOOKUP(BK$1,'复制区-每月的广告源数据'!$1:$468,$A124,0)</f>
        <v>181.86</v>
      </c>
      <c r="BL124">
        <f>HLOOKUP(BL$1,'复制区-每月的广告源数据'!$1:$468,$A124,0)</f>
        <v>9</v>
      </c>
      <c r="BM124">
        <f>HLOOKUP(BM$1,'复制区-每月的广告源数据'!$1:$468,$A124,0)</f>
        <v>12.87</v>
      </c>
      <c r="BN124">
        <f>HLOOKUP(BN$1,'复制区-每月的广告源数据'!$1:$468,$A124,0)</f>
        <v>2.7</v>
      </c>
      <c r="BO124">
        <f>HLOOKUP(BO$1,'复制区-每月的广告源数据'!$1:$468,$A124,0)</f>
        <v>9.1</v>
      </c>
      <c r="BP124">
        <f>HLOOKUP(BP$1,'复制区-每月的广告源数据'!$1:$468,$A124,0)</f>
        <v>0</v>
      </c>
    </row>
    <row r="125" spans="1:68">
      <c r="A125">
        <v>125</v>
      </c>
      <c r="B125" t="str">
        <f>HLOOKUP(B$1,'复制区-每月的广告源数据'!$1:$468,$A125,0)</f>
        <v>创奇-US</v>
      </c>
      <c r="C125" t="str">
        <f>HLOOKUP(C$1,'复制区-每月的广告源数据'!$1:$468,$A125,0)</f>
        <v>B09GF9L929</v>
      </c>
      <c r="D125" t="str">
        <f>HLOOKUP(D$1,'复制区-每月的广告源数据'!$1:$468,$A125,0)</f>
        <v>【CQ11245】-小号玫瑰金30岁生日长横幅-创奇</v>
      </c>
      <c r="E125" t="str">
        <f>HLOOKUP(E$1,'复制区-每月的广告源数据'!$1:$468,$A125,0)</f>
        <v>1987Y11245</v>
      </c>
      <c r="F125" t="str">
        <f>HLOOKUP(F$1,'复制区-每月的广告源数据'!$1:$468,$A125,0)</f>
        <v>24.07%</v>
      </c>
      <c r="G125" t="str">
        <f>HLOOKUP(G$1,'复制区-每月的广告源数据'!$1:$468,$A125,0)</f>
        <v>1987Y11245</v>
      </c>
      <c r="H125">
        <f>HLOOKUP(H$1,'复制区-每月的广告源数据'!$1:$468,$A125,0)</f>
        <v>12306</v>
      </c>
      <c r="I125">
        <f>HLOOKUP(I$1,'复制区-每月的广告源数据'!$1:$468,$A125,0)</f>
        <v>162</v>
      </c>
      <c r="J125">
        <f>HLOOKUP(J$1,'复制区-每月的广告源数据'!$1:$468,$A125,0)</f>
        <v>75.31</v>
      </c>
      <c r="K125">
        <f>HLOOKUP(K$1,'复制区-每月的广告源数据'!$1:$468,$A125,0)</f>
        <v>69.2</v>
      </c>
      <c r="L125">
        <f>HLOOKUP(L$1,'复制区-每月的广告源数据'!$1:$468,$A125,0)</f>
        <v>0</v>
      </c>
      <c r="M125">
        <f>HLOOKUP(M$1,'复制区-每月的广告源数据'!$1:$468,$A125,0)</f>
        <v>6.11</v>
      </c>
      <c r="N125">
        <f>HLOOKUP(N$1,'复制区-每月的广告源数据'!$1:$468,$A125,0)</f>
        <v>0</v>
      </c>
      <c r="O125">
        <f>HLOOKUP(O$1,'复制区-每月的广告源数据'!$1:$468,$A125,0)</f>
        <v>0</v>
      </c>
      <c r="P125">
        <f>HLOOKUP(P$1,'复制区-每月的广告源数据'!$1:$468,$A125,0)</f>
        <v>0</v>
      </c>
      <c r="Q125">
        <f>HLOOKUP(Q$1,'复制区-每月的广告源数据'!$1:$468,$A125,0)</f>
        <v>0</v>
      </c>
      <c r="R125">
        <f>HLOOKUP(R$1,'复制区-每月的广告源数据'!$1:$468,$A125,0)</f>
        <v>0</v>
      </c>
      <c r="S125" t="str">
        <f>HLOOKUP(S$1,'复制区-每月的广告源数据'!$1:$468,$A125,0)</f>
        <v/>
      </c>
      <c r="T125">
        <f>HLOOKUP(T$1,'复制区-每月的广告源数据'!$1:$468,$A125,0)</f>
        <v>428.09</v>
      </c>
      <c r="U125">
        <f>HLOOKUP(U$1,'复制区-每月的广告源数据'!$1:$468,$A125,0)</f>
        <v>348.67</v>
      </c>
      <c r="V125">
        <f>HLOOKUP(V$1,'复制区-每月的广告源数据'!$1:$468,$A125,0)</f>
        <v>0</v>
      </c>
      <c r="W125">
        <f>HLOOKUP(W$1,'复制区-每月的广告源数据'!$1:$468,$A125,0)</f>
        <v>79.42</v>
      </c>
      <c r="X125">
        <f>HLOOKUP(X$1,'复制区-每月的广告源数据'!$1:$468,$A125,0)</f>
        <v>0</v>
      </c>
      <c r="Y125">
        <f>HLOOKUP(Y$1,'复制区-每月的广告源数据'!$1:$468,$A125,0)</f>
        <v>39</v>
      </c>
      <c r="Z125">
        <f>HLOOKUP(Z$1,'复制区-每月的广告源数据'!$1:$468,$A125,0)</f>
        <v>31</v>
      </c>
      <c r="AA125">
        <f>HLOOKUP(AA$1,'复制区-每月的广告源数据'!$1:$468,$A125,0)</f>
        <v>0</v>
      </c>
      <c r="AB125">
        <f>HLOOKUP(AB$1,'复制区-每月的广告源数据'!$1:$468,$A125,0)</f>
        <v>8</v>
      </c>
      <c r="AC125">
        <f>HLOOKUP(AC$1,'复制区-每月的广告源数据'!$1:$468,$A125,0)</f>
        <v>0</v>
      </c>
      <c r="AD125" t="str">
        <f>HLOOKUP(AD$1,'复制区-每月的广告源数据'!$1:$468,$A125,0)</f>
        <v>50.00%</v>
      </c>
      <c r="AE125">
        <f>HLOOKUP(AE$1,'复制区-每月的广告源数据'!$1:$468,$A125,0)</f>
        <v>369.13</v>
      </c>
      <c r="AF125">
        <f>HLOOKUP(AF$1,'复制区-每月的广告源数据'!$1:$468,$A125,0)</f>
        <v>35</v>
      </c>
      <c r="AG125" t="str">
        <f>HLOOKUP(AG$1,'复制区-每月的广告源数据'!$1:$468,$A125,0)</f>
        <v>1.32%</v>
      </c>
      <c r="AH125">
        <f>HLOOKUP(AH$1,'复制区-每月的广告源数据'!$1:$468,$A125,0)</f>
        <v>0.46</v>
      </c>
      <c r="AI125">
        <f>HLOOKUP(AI$1,'复制区-每月的广告源数据'!$1:$468,$A125,0)</f>
        <v>6.12</v>
      </c>
      <c r="AJ125">
        <f>HLOOKUP(AJ$1,'复制区-每月的广告源数据'!$1:$468,$A125,0)</f>
        <v>5.68</v>
      </c>
      <c r="AK125" t="str">
        <f>HLOOKUP(AK$1,'复制区-每月的广告源数据'!$1:$468,$A125,0)</f>
        <v>17.59%</v>
      </c>
      <c r="AL125" t="str">
        <f>HLOOKUP(AL$1,'复制区-每月的广告源数据'!$1:$468,$A125,0)</f>
        <v>9.44%</v>
      </c>
      <c r="AM125" t="str">
        <f>HLOOKUP(AM$1,'复制区-每月的广告源数据'!$1:$468,$A125,0)</f>
        <v>9.48%</v>
      </c>
      <c r="AN125" t="str">
        <f>HLOOKUP(AN$1,'复制区-每月的广告源数据'!$1:$468,$A125,0)</f>
        <v>53.90%</v>
      </c>
      <c r="AO125">
        <f>HLOOKUP(AO$1,'复制区-每月的广告源数据'!$1:$468,$A125,0)</f>
        <v>1.93</v>
      </c>
      <c r="AP125">
        <f>HLOOKUP(AP$1,'复制区-每月的广告源数据'!$1:$468,$A125,0)</f>
        <v>0.93</v>
      </c>
      <c r="AQ125">
        <f>HLOOKUP(AQ$1,'复制区-每月的广告源数据'!$1:$468,$A125,0)</f>
        <v>13</v>
      </c>
      <c r="AR125">
        <f>HLOOKUP(AR$1,'复制区-每月的广告源数据'!$1:$468,$A125,0)</f>
        <v>28</v>
      </c>
      <c r="AS125">
        <f>HLOOKUP(AS$1,'复制区-每月的广告源数据'!$1:$468,$A125,0)</f>
        <v>71</v>
      </c>
      <c r="AT125">
        <f>HLOOKUP(AT$1,'复制区-每月的广告源数据'!$1:$468,$A125,0)</f>
        <v>1.9</v>
      </c>
      <c r="AU125">
        <f>HLOOKUP(AU$1,'复制区-每月的广告源数据'!$1:$468,$A125,0)</f>
        <v>2</v>
      </c>
      <c r="AV125">
        <f>HLOOKUP(AV$1,'复制区-每月的广告源数据'!$1:$468,$A125,0)</f>
        <v>2.4</v>
      </c>
      <c r="AW125">
        <f>HLOOKUP(AW$1,'复制区-每月的广告源数据'!$1:$468,$A125,0)</f>
        <v>81</v>
      </c>
      <c r="AX125">
        <f>HLOOKUP(AX$1,'复制区-每月的广告源数据'!$1:$468,$A125,0)</f>
        <v>797.7</v>
      </c>
      <c r="AY125">
        <f>HLOOKUP(AY$1,'复制区-每月的广告源数据'!$1:$468,$A125,0)</f>
        <v>78</v>
      </c>
      <c r="AZ125" t="str">
        <f>HLOOKUP(AZ$1,'复制区-每月的广告源数据'!$1:$468,$A125,0)</f>
        <v>26.56%</v>
      </c>
      <c r="BA125" t="str">
        <f>HLOOKUP(BA$1,'复制区-每月的广告源数据'!$1:$468,$A125,0)</f>
        <v>24.77%</v>
      </c>
      <c r="BB125" t="str">
        <f>HLOOKUP(BB$1,'复制区-每月的广告源数据'!$1:$468,$A125,0)</f>
        <v>21.88%</v>
      </c>
      <c r="BC125" t="str">
        <f>HLOOKUP(BC$1,'复制区-每月的广告源数据'!$1:$468,$A125,0)</f>
        <v>100.00%</v>
      </c>
      <c r="BD125" t="str">
        <f>HLOOKUP(BD$1,'复制区-每月的广告源数据'!$1:$468,$A125,0)</f>
        <v>100.00%</v>
      </c>
      <c r="BE125" t="str">
        <f>HLOOKUP(BE$1,'复制区-每月的广告源数据'!$1:$468,$A125,0)</f>
        <v>100.00%</v>
      </c>
      <c r="BF125">
        <f>HLOOKUP(BF$1,'复制区-每月的广告源数据'!$1:$468,$A125,0)</f>
        <v>794.21</v>
      </c>
      <c r="BG125">
        <f>HLOOKUP(BG$1,'复制区-每月的广告源数据'!$1:$468,$A125,0)</f>
        <v>3</v>
      </c>
      <c r="BH125">
        <f>HLOOKUP(BH$1,'复制区-每月的广告源数据'!$1:$468,$A125,0)</f>
        <v>28.47</v>
      </c>
      <c r="BI125">
        <f>HLOOKUP(BI$1,'复制区-每月的广告源数据'!$1:$468,$A125,0)</f>
        <v>3</v>
      </c>
      <c r="BJ125">
        <f>HLOOKUP(BJ$1,'复制区-每月的广告源数据'!$1:$468,$A125,0)</f>
        <v>7</v>
      </c>
      <c r="BK125">
        <f>HLOOKUP(BK$1,'复制区-每月的广告源数据'!$1:$468,$A125,0)</f>
        <v>69.93</v>
      </c>
      <c r="BL125">
        <f>HLOOKUP(BL$1,'复制区-每月的广告源数据'!$1:$468,$A125,0)</f>
        <v>5</v>
      </c>
      <c r="BM125">
        <f>HLOOKUP(BM$1,'复制区-每月的广告源数据'!$1:$468,$A125,0)</f>
        <v>9.81</v>
      </c>
      <c r="BN125">
        <f>HLOOKUP(BN$1,'复制区-每月的广告源数据'!$1:$468,$A125,0)</f>
        <v>2.7</v>
      </c>
      <c r="BO125">
        <f>HLOOKUP(BO$1,'复制区-每月的广告源数据'!$1:$468,$A125,0)</f>
        <v>3.49</v>
      </c>
      <c r="BP125">
        <f>HLOOKUP(BP$1,'复制区-每月的广告源数据'!$1:$468,$A125,0)</f>
        <v>0</v>
      </c>
    </row>
    <row r="126" spans="1:68">
      <c r="A126">
        <v>126</v>
      </c>
      <c r="B126" t="str">
        <f>HLOOKUP(B$1,'复制区-每月的广告源数据'!$1:$468,$A126,0)</f>
        <v>创奇-US</v>
      </c>
      <c r="C126" t="str">
        <f>HLOOKUP(C$1,'复制区-每月的广告源数据'!$1:$468,$A126,0)</f>
        <v>B0GJ5GQSC3</v>
      </c>
      <c r="D126" t="str">
        <f>HLOOKUP(D$1,'复制区-每月的广告源数据'!$1:$468,$A126,0)</f>
        <v>2026-【CQ11779】-金粉70岁照片横幅-创奇</v>
      </c>
      <c r="E126" t="str">
        <f>HLOOKUP(E$1,'复制区-每月的广告源数据'!$1:$468,$A126,0)</f>
        <v>CQ11779</v>
      </c>
      <c r="F126" t="str">
        <f>HLOOKUP(F$1,'复制区-每月的广告源数据'!$1:$468,$A126,0)</f>
        <v>14.89%</v>
      </c>
      <c r="G126" t="str">
        <f>HLOOKUP(G$1,'复制区-每月的广告源数据'!$1:$468,$A126,0)</f>
        <v>CQ11779</v>
      </c>
      <c r="H126">
        <f>HLOOKUP(H$1,'复制区-每月的广告源数据'!$1:$468,$A126,0)</f>
        <v>43360</v>
      </c>
      <c r="I126">
        <f>HLOOKUP(I$1,'复制区-每月的广告源数据'!$1:$468,$A126,0)</f>
        <v>423</v>
      </c>
      <c r="J126">
        <f>HLOOKUP(J$1,'复制区-每月的广告源数据'!$1:$468,$A126,0)</f>
        <v>311.8</v>
      </c>
      <c r="K126">
        <f>HLOOKUP(K$1,'复制区-每月的广告源数据'!$1:$468,$A126,0)</f>
        <v>299.67</v>
      </c>
      <c r="L126">
        <f>HLOOKUP(L$1,'复制区-每月的广告源数据'!$1:$468,$A126,0)</f>
        <v>0</v>
      </c>
      <c r="M126">
        <f>HLOOKUP(M$1,'复制区-每月的广告源数据'!$1:$468,$A126,0)</f>
        <v>12.13</v>
      </c>
      <c r="N126">
        <f>HLOOKUP(N$1,'复制区-每月的广告源数据'!$1:$468,$A126,0)</f>
        <v>0</v>
      </c>
      <c r="O126">
        <f>HLOOKUP(O$1,'复制区-每月的广告源数据'!$1:$468,$A126,0)</f>
        <v>0</v>
      </c>
      <c r="P126">
        <f>HLOOKUP(P$1,'复制区-每月的广告源数据'!$1:$468,$A126,0)</f>
        <v>0</v>
      </c>
      <c r="Q126">
        <f>HLOOKUP(Q$1,'复制区-每月的广告源数据'!$1:$468,$A126,0)</f>
        <v>0</v>
      </c>
      <c r="R126">
        <f>HLOOKUP(R$1,'复制区-每月的广告源数据'!$1:$468,$A126,0)</f>
        <v>0</v>
      </c>
      <c r="S126" t="str">
        <f>HLOOKUP(S$1,'复制区-每月的广告源数据'!$1:$468,$A126,0)</f>
        <v/>
      </c>
      <c r="T126">
        <f>HLOOKUP(T$1,'复制区-每月的广告源数据'!$1:$468,$A126,0)</f>
        <v>828.36</v>
      </c>
      <c r="U126">
        <f>HLOOKUP(U$1,'复制区-每月的广告源数据'!$1:$468,$A126,0)</f>
        <v>776.4</v>
      </c>
      <c r="V126">
        <f>HLOOKUP(V$1,'复制区-每月的广告源数据'!$1:$468,$A126,0)</f>
        <v>0</v>
      </c>
      <c r="W126">
        <f>HLOOKUP(W$1,'复制区-每月的广告源数据'!$1:$468,$A126,0)</f>
        <v>51.96</v>
      </c>
      <c r="X126">
        <f>HLOOKUP(X$1,'复制区-每月的广告源数据'!$1:$468,$A126,0)</f>
        <v>0</v>
      </c>
      <c r="Y126">
        <f>HLOOKUP(Y$1,'复制区-每月的广告源数据'!$1:$468,$A126,0)</f>
        <v>63</v>
      </c>
      <c r="Z126">
        <f>HLOOKUP(Z$1,'复制区-每月的广告源数据'!$1:$468,$A126,0)</f>
        <v>59</v>
      </c>
      <c r="AA126">
        <f>HLOOKUP(AA$1,'复制区-每月的广告源数据'!$1:$468,$A126,0)</f>
        <v>0</v>
      </c>
      <c r="AB126">
        <f>HLOOKUP(AB$1,'复制区-每月的广告源数据'!$1:$468,$A126,0)</f>
        <v>4</v>
      </c>
      <c r="AC126">
        <f>HLOOKUP(AC$1,'复制区-每月的广告源数据'!$1:$468,$A126,0)</f>
        <v>0</v>
      </c>
      <c r="AD126" t="str">
        <f>HLOOKUP(AD$1,'复制区-每月的广告源数据'!$1:$468,$A126,0)</f>
        <v>78.75%</v>
      </c>
      <c r="AE126">
        <f>HLOOKUP(AE$1,'复制区-每月的广告源数据'!$1:$468,$A126,0)</f>
        <v>727.44</v>
      </c>
      <c r="AF126">
        <f>HLOOKUP(AF$1,'复制区-每月的广告源数据'!$1:$468,$A126,0)</f>
        <v>55</v>
      </c>
      <c r="AG126" t="str">
        <f>HLOOKUP(AG$1,'复制区-每月的广告源数据'!$1:$468,$A126,0)</f>
        <v>0.98%</v>
      </c>
      <c r="AH126">
        <f>HLOOKUP(AH$1,'复制区-每月的广告源数据'!$1:$468,$A126,0)</f>
        <v>0.74</v>
      </c>
      <c r="AI126">
        <f>HLOOKUP(AI$1,'复制区-每月的广告源数据'!$1:$468,$A126,0)</f>
        <v>7.19</v>
      </c>
      <c r="AJ126">
        <f>HLOOKUP(AJ$1,'复制区-每月的广告源数据'!$1:$468,$A126,0)</f>
        <v>2.66</v>
      </c>
      <c r="AK126" t="str">
        <f>HLOOKUP(AK$1,'复制区-每月的广告源数据'!$1:$468,$A126,0)</f>
        <v>37.64%</v>
      </c>
      <c r="AL126" t="str">
        <f>HLOOKUP(AL$1,'复制区-每月的广告源数据'!$1:$468,$A126,0)</f>
        <v>29.63%</v>
      </c>
      <c r="AM126" t="str">
        <f>HLOOKUP(AM$1,'复制区-每月的广告源数据'!$1:$468,$A126,0)</f>
        <v>29.69%</v>
      </c>
      <c r="AN126" t="str">
        <f>HLOOKUP(AN$1,'复制区-每月的广告源数据'!$1:$468,$A126,0)</f>
        <v>78.87%</v>
      </c>
      <c r="AO126">
        <f>HLOOKUP(AO$1,'复制区-每月的广告源数据'!$1:$468,$A126,0)</f>
        <v>4.95</v>
      </c>
      <c r="AP126">
        <f>HLOOKUP(AP$1,'复制区-每月的广告源数据'!$1:$468,$A126,0)</f>
        <v>3.85</v>
      </c>
      <c r="AQ126">
        <f>HLOOKUP(AQ$1,'复制区-每月的广告源数据'!$1:$468,$A126,0)</f>
        <v>12</v>
      </c>
      <c r="AR126">
        <f>HLOOKUP(AR$1,'复制区-每月的广告源数据'!$1:$468,$A126,0)</f>
        <v>32</v>
      </c>
      <c r="AS126">
        <f>HLOOKUP(AS$1,'复制区-每月的广告源数据'!$1:$468,$A126,0)</f>
        <v>77</v>
      </c>
      <c r="AT126">
        <f>HLOOKUP(AT$1,'复制区-每月的广告源数据'!$1:$468,$A126,0)</f>
        <v>1.7</v>
      </c>
      <c r="AU126">
        <f>HLOOKUP(AU$1,'复制区-每月的广告源数据'!$1:$468,$A126,0)</f>
        <v>2.3</v>
      </c>
      <c r="AV126">
        <f>HLOOKUP(AV$1,'复制区-每月的广告源数据'!$1:$468,$A126,0)</f>
        <v>2.6</v>
      </c>
      <c r="AW126">
        <f>HLOOKUP(AW$1,'复制区-每月的广告源数据'!$1:$468,$A126,0)</f>
        <v>81</v>
      </c>
      <c r="AX126">
        <f>HLOOKUP(AX$1,'复制区-每月的广告源数据'!$1:$468,$A126,0)</f>
        <v>1052.19</v>
      </c>
      <c r="AY126">
        <f>HLOOKUP(AY$1,'复制区-每月的广告源数据'!$1:$468,$A126,0)</f>
        <v>80</v>
      </c>
      <c r="AZ126" t="str">
        <f>HLOOKUP(AZ$1,'复制区-每月的广告源数据'!$1:$468,$A126,0)</f>
        <v>14.08%</v>
      </c>
      <c r="BA126" t="str">
        <f>HLOOKUP(BA$1,'复制区-每月的广告源数据'!$1:$468,$A126,0)</f>
        <v>15.71%</v>
      </c>
      <c r="BB126" t="str">
        <f>HLOOKUP(BB$1,'复制区-每月的广告源数据'!$1:$468,$A126,0)</f>
        <v>12.68%</v>
      </c>
      <c r="BC126" t="str">
        <f>HLOOKUP(BC$1,'复制区-每月的广告源数据'!$1:$468,$A126,0)</f>
        <v>100.00%</v>
      </c>
      <c r="BD126" t="str">
        <f>HLOOKUP(BD$1,'复制区-每月的广告源数据'!$1:$468,$A126,0)</f>
        <v>100.00%</v>
      </c>
      <c r="BE126" t="str">
        <f>HLOOKUP(BE$1,'复制区-每月的广告源数据'!$1:$468,$A126,0)</f>
        <v>100.00%</v>
      </c>
      <c r="BF126">
        <f>HLOOKUP(BF$1,'复制区-每月的广告源数据'!$1:$468,$A126,0)</f>
        <v>1050.24</v>
      </c>
      <c r="BG126">
        <f>HLOOKUP(BG$1,'复制区-每月的广告源数据'!$1:$468,$A126,0)</f>
        <v>0</v>
      </c>
      <c r="BH126">
        <f>HLOOKUP(BH$1,'复制区-每月的广告源数据'!$1:$468,$A126,0)</f>
        <v>0</v>
      </c>
      <c r="BI126">
        <f>HLOOKUP(BI$1,'复制区-每月的广告源数据'!$1:$468,$A126,0)</f>
        <v>0</v>
      </c>
      <c r="BJ126">
        <f>HLOOKUP(BJ$1,'复制区-每月的广告源数据'!$1:$468,$A126,0)</f>
        <v>3</v>
      </c>
      <c r="BK126">
        <f>HLOOKUP(BK$1,'复制区-每月的广告源数据'!$1:$468,$A126,0)</f>
        <v>38.97</v>
      </c>
      <c r="BL126">
        <f>HLOOKUP(BL$1,'复制区-每月的广告源数据'!$1:$468,$A126,0)</f>
        <v>2</v>
      </c>
      <c r="BM126">
        <f>HLOOKUP(BM$1,'复制区-每月的广告源数据'!$1:$468,$A126,0)</f>
        <v>12.97</v>
      </c>
      <c r="BN126">
        <f>HLOOKUP(BN$1,'复制区-每月的广告源数据'!$1:$468,$A126,0)</f>
        <v>2.7</v>
      </c>
      <c r="BO126">
        <f>HLOOKUP(BO$1,'复制区-每月的广告源数据'!$1:$468,$A126,0)</f>
        <v>1.95</v>
      </c>
      <c r="BP126">
        <f>HLOOKUP(BP$1,'复制区-每月的广告源数据'!$1:$468,$A126,0)</f>
        <v>0</v>
      </c>
    </row>
    <row r="127" spans="1:68">
      <c r="A127">
        <v>127</v>
      </c>
      <c r="B127" t="str">
        <f>HLOOKUP(B$1,'复制区-每月的广告源数据'!$1:$468,$A127,0)</f>
        <v>创奇-US</v>
      </c>
      <c r="C127" t="str">
        <f>HLOOKUP(C$1,'复制区-每月的广告源数据'!$1:$468,$A127,0)</f>
        <v>B0GJ56D2VM</v>
      </c>
      <c r="D127" t="str">
        <f>HLOOKUP(D$1,'复制区-每月的广告源数据'!$1:$468,$A127,0)</f>
        <v>2026-【CQ11758】-蓝银16岁照片横幅-创奇</v>
      </c>
      <c r="E127" t="str">
        <f>HLOOKUP(E$1,'复制区-每月的广告源数据'!$1:$468,$A127,0)</f>
        <v>CQ11758</v>
      </c>
      <c r="F127" t="str">
        <f>HLOOKUP(F$1,'复制区-每月的广告源数据'!$1:$468,$A127,0)</f>
        <v>19.26%</v>
      </c>
      <c r="G127" t="str">
        <f>HLOOKUP(G$1,'复制区-每月的广告源数据'!$1:$468,$A127,0)</f>
        <v>CQ11758</v>
      </c>
      <c r="H127">
        <f>HLOOKUP(H$1,'复制区-每月的广告源数据'!$1:$468,$A127,0)</f>
        <v>84158</v>
      </c>
      <c r="I127">
        <f>HLOOKUP(I$1,'复制区-每月的广告源数据'!$1:$468,$A127,0)</f>
        <v>353</v>
      </c>
      <c r="J127">
        <f>HLOOKUP(J$1,'复制区-每月的广告源数据'!$1:$468,$A127,0)</f>
        <v>260.99</v>
      </c>
      <c r="K127">
        <f>HLOOKUP(K$1,'复制区-每月的广告源数据'!$1:$468,$A127,0)</f>
        <v>248.6</v>
      </c>
      <c r="L127">
        <f>HLOOKUP(L$1,'复制区-每月的广告源数据'!$1:$468,$A127,0)</f>
        <v>0</v>
      </c>
      <c r="M127">
        <f>HLOOKUP(M$1,'复制区-每月的广告源数据'!$1:$468,$A127,0)</f>
        <v>12.39</v>
      </c>
      <c r="N127">
        <f>HLOOKUP(N$1,'复制区-每月的广告源数据'!$1:$468,$A127,0)</f>
        <v>0</v>
      </c>
      <c r="O127">
        <f>HLOOKUP(O$1,'复制区-每月的广告源数据'!$1:$468,$A127,0)</f>
        <v>0</v>
      </c>
      <c r="P127">
        <f>HLOOKUP(P$1,'复制区-每月的广告源数据'!$1:$468,$A127,0)</f>
        <v>0</v>
      </c>
      <c r="Q127">
        <f>HLOOKUP(Q$1,'复制区-每月的广告源数据'!$1:$468,$A127,0)</f>
        <v>0</v>
      </c>
      <c r="R127">
        <f>HLOOKUP(R$1,'复制区-每月的广告源数据'!$1:$468,$A127,0)</f>
        <v>0</v>
      </c>
      <c r="S127" t="str">
        <f>HLOOKUP(S$1,'复制区-每月的广告源数据'!$1:$468,$A127,0)</f>
        <v/>
      </c>
      <c r="T127">
        <f>HLOOKUP(T$1,'复制区-每月的广告源数据'!$1:$468,$A127,0)</f>
        <v>846.89</v>
      </c>
      <c r="U127">
        <f>HLOOKUP(U$1,'复制区-每月的广告源数据'!$1:$468,$A127,0)</f>
        <v>809.87</v>
      </c>
      <c r="V127">
        <f>HLOOKUP(V$1,'复制区-每月的广告源数据'!$1:$468,$A127,0)</f>
        <v>0</v>
      </c>
      <c r="W127">
        <f>HLOOKUP(W$1,'复制区-每月的广告源数据'!$1:$468,$A127,0)</f>
        <v>37.02</v>
      </c>
      <c r="X127">
        <f>HLOOKUP(X$1,'复制区-每月的广告源数据'!$1:$468,$A127,0)</f>
        <v>0</v>
      </c>
      <c r="Y127">
        <f>HLOOKUP(Y$1,'复制区-每月的广告源数据'!$1:$468,$A127,0)</f>
        <v>68</v>
      </c>
      <c r="Z127">
        <f>HLOOKUP(Z$1,'复制区-每月的广告源数据'!$1:$468,$A127,0)</f>
        <v>65</v>
      </c>
      <c r="AA127">
        <f>HLOOKUP(AA$1,'复制区-每月的广告源数据'!$1:$468,$A127,0)</f>
        <v>0</v>
      </c>
      <c r="AB127">
        <f>HLOOKUP(AB$1,'复制区-每月的广告源数据'!$1:$468,$A127,0)</f>
        <v>3</v>
      </c>
      <c r="AC127">
        <f>HLOOKUP(AC$1,'复制区-每月的广告源数据'!$1:$468,$A127,0)</f>
        <v>0</v>
      </c>
      <c r="AD127" t="str">
        <f>HLOOKUP(AD$1,'复制区-每月的广告源数据'!$1:$468,$A127,0)</f>
        <v>86.08%</v>
      </c>
      <c r="AE127">
        <f>HLOOKUP(AE$1,'复制区-每月的广告源数据'!$1:$468,$A127,0)</f>
        <v>555.3</v>
      </c>
      <c r="AF127">
        <f>HLOOKUP(AF$1,'复制区-每月的广告源数据'!$1:$468,$A127,0)</f>
        <v>46</v>
      </c>
      <c r="AG127" t="str">
        <f>HLOOKUP(AG$1,'复制区-每月的广告源数据'!$1:$468,$A127,0)</f>
        <v>0.42%</v>
      </c>
      <c r="AH127">
        <f>HLOOKUP(AH$1,'复制区-每月的广告源数据'!$1:$468,$A127,0)</f>
        <v>0.74</v>
      </c>
      <c r="AI127">
        <f>HLOOKUP(AI$1,'复制区-每月的广告源数据'!$1:$468,$A127,0)</f>
        <v>3.1</v>
      </c>
      <c r="AJ127">
        <f>HLOOKUP(AJ$1,'复制区-每月的广告源数据'!$1:$468,$A127,0)</f>
        <v>3.24</v>
      </c>
      <c r="AK127" t="str">
        <f>HLOOKUP(AK$1,'复制区-每月的广告源数据'!$1:$468,$A127,0)</f>
        <v>30.82%</v>
      </c>
      <c r="AL127" t="str">
        <f>HLOOKUP(AL$1,'复制区-每月的广告源数据'!$1:$468,$A127,0)</f>
        <v>26.77%</v>
      </c>
      <c r="AM127" t="str">
        <f>HLOOKUP(AM$1,'复制区-每月的广告源数据'!$1:$468,$A127,0)</f>
        <v>26.82%</v>
      </c>
      <c r="AN127" t="str">
        <f>HLOOKUP(AN$1,'复制区-每月的广告源数据'!$1:$468,$A127,0)</f>
        <v>87.04%</v>
      </c>
      <c r="AO127">
        <f>HLOOKUP(AO$1,'复制区-每月的广告源数据'!$1:$468,$A127,0)</f>
        <v>3.84</v>
      </c>
      <c r="AP127">
        <f>HLOOKUP(AP$1,'复制区-每月的广告源数据'!$1:$468,$A127,0)</f>
        <v>3.26</v>
      </c>
      <c r="AQ127">
        <f>HLOOKUP(AQ$1,'复制区-每月的广告源数据'!$1:$468,$A127,0)</f>
        <v>19</v>
      </c>
      <c r="AR127">
        <f>HLOOKUP(AR$1,'复制区-每月的广告源数据'!$1:$468,$A127,0)</f>
        <v>37</v>
      </c>
      <c r="AS127">
        <f>HLOOKUP(AS$1,'复制区-每月的广告源数据'!$1:$468,$A127,0)</f>
        <v>75</v>
      </c>
      <c r="AT127">
        <f>HLOOKUP(AT$1,'复制区-每月的广告源数据'!$1:$468,$A127,0)</f>
        <v>2.7</v>
      </c>
      <c r="AU127">
        <f>HLOOKUP(AU$1,'复制区-每月的广告源数据'!$1:$468,$A127,0)</f>
        <v>2.6</v>
      </c>
      <c r="AV127">
        <f>HLOOKUP(AV$1,'复制区-每月的广告源数据'!$1:$468,$A127,0)</f>
        <v>2.5</v>
      </c>
      <c r="AW127">
        <f>HLOOKUP(AW$1,'复制区-每月的广告源数据'!$1:$468,$A127,0)</f>
        <v>80</v>
      </c>
      <c r="AX127">
        <f>HLOOKUP(AX$1,'复制区-每月的广告源数据'!$1:$468,$A127,0)</f>
        <v>974.86</v>
      </c>
      <c r="AY127">
        <f>HLOOKUP(AY$1,'复制区-每月的广告源数据'!$1:$468,$A127,0)</f>
        <v>79</v>
      </c>
      <c r="AZ127" t="str">
        <f>HLOOKUP(AZ$1,'复制区-每月的广告源数据'!$1:$468,$A127,0)</f>
        <v>-21.57%</v>
      </c>
      <c r="BA127" t="str">
        <f>HLOOKUP(BA$1,'复制区-每月的广告源数据'!$1:$468,$A127,0)</f>
        <v>-22.87%</v>
      </c>
      <c r="BB127" t="str">
        <f>HLOOKUP(BB$1,'复制区-每月的广告源数据'!$1:$468,$A127,0)</f>
        <v>-20.20%</v>
      </c>
      <c r="BC127" t="str">
        <f>HLOOKUP(BC$1,'复制区-每月的广告源数据'!$1:$468,$A127,0)</f>
        <v>100.00%</v>
      </c>
      <c r="BD127" t="str">
        <f>HLOOKUP(BD$1,'复制区-每月的广告源数据'!$1:$468,$A127,0)</f>
        <v>100.00%</v>
      </c>
      <c r="BE127" t="str">
        <f>HLOOKUP(BE$1,'复制区-每月的广告源数据'!$1:$468,$A127,0)</f>
        <v>100.00%</v>
      </c>
      <c r="BF127">
        <f>HLOOKUP(BF$1,'复制区-每月的广告源数据'!$1:$468,$A127,0)</f>
        <v>973.02</v>
      </c>
      <c r="BG127">
        <f>HLOOKUP(BG$1,'复制区-每月的广告源数据'!$1:$468,$A127,0)</f>
        <v>1</v>
      </c>
      <c r="BH127">
        <f>HLOOKUP(BH$1,'复制区-每月的广告源数据'!$1:$468,$A127,0)</f>
        <v>12.34</v>
      </c>
      <c r="BI127">
        <f>HLOOKUP(BI$1,'复制区-每月的广告源数据'!$1:$468,$A127,0)</f>
        <v>1</v>
      </c>
      <c r="BJ127">
        <f>HLOOKUP(BJ$1,'复制区-每月的广告源数据'!$1:$468,$A127,0)</f>
        <v>3</v>
      </c>
      <c r="BK127">
        <f>HLOOKUP(BK$1,'复制区-每月的广告源数据'!$1:$468,$A127,0)</f>
        <v>37.02</v>
      </c>
      <c r="BL127">
        <f>HLOOKUP(BL$1,'复制区-每月的广告源数据'!$1:$468,$A127,0)</f>
        <v>2</v>
      </c>
      <c r="BM127">
        <f>HLOOKUP(BM$1,'复制区-每月的广告源数据'!$1:$468,$A127,0)</f>
        <v>12.16</v>
      </c>
      <c r="BN127">
        <f>HLOOKUP(BN$1,'复制区-每月的广告源数据'!$1:$468,$A127,0)</f>
        <v>2.7</v>
      </c>
      <c r="BO127">
        <f>HLOOKUP(BO$1,'复制区-每月的广告源数据'!$1:$468,$A127,0)</f>
        <v>1.84</v>
      </c>
      <c r="BP127">
        <f>HLOOKUP(BP$1,'复制区-每月的广告源数据'!$1:$468,$A127,0)</f>
        <v>0</v>
      </c>
    </row>
    <row r="128" spans="1:68">
      <c r="A128">
        <v>128</v>
      </c>
      <c r="B128" t="str">
        <f>HLOOKUP(B$1,'复制区-每月的广告源数据'!$1:$468,$A128,0)</f>
        <v>创奇-US</v>
      </c>
      <c r="C128" t="str">
        <f>HLOOKUP(C$1,'复制区-每月的广告源数据'!$1:$468,$A128,0)</f>
        <v>B0GJ5MST4L</v>
      </c>
      <c r="D128" t="str">
        <f>HLOOKUP(D$1,'复制区-每月的广告源数据'!$1:$468,$A128,0)</f>
        <v>【CQ11786】-ET-紫色5岁流苏花球套装-创奇（整套真空+外面套opp袋子）</v>
      </c>
      <c r="E128" t="str">
        <f>HLOOKUP(E$1,'复制区-每月的广告源数据'!$1:$468,$A128,0)</f>
        <v>CQ11786</v>
      </c>
      <c r="F128" t="str">
        <f>HLOOKUP(F$1,'复制区-每月的广告源数据'!$1:$468,$A128,0)</f>
        <v>13.46%</v>
      </c>
      <c r="G128" t="str">
        <f>HLOOKUP(G$1,'复制区-每月的广告源数据'!$1:$468,$A128,0)</f>
        <v>CQ11786</v>
      </c>
      <c r="H128">
        <f>HLOOKUP(H$1,'复制区-每月的广告源数据'!$1:$468,$A128,0)</f>
        <v>39711</v>
      </c>
      <c r="I128">
        <f>HLOOKUP(I$1,'复制区-每月的广告源数据'!$1:$468,$A128,0)</f>
        <v>327</v>
      </c>
      <c r="J128">
        <f>HLOOKUP(J$1,'复制区-每月的广告源数据'!$1:$468,$A128,0)</f>
        <v>266.54</v>
      </c>
      <c r="K128">
        <f>HLOOKUP(K$1,'复制区-每月的广告源数据'!$1:$468,$A128,0)</f>
        <v>259.47</v>
      </c>
      <c r="L128">
        <f>HLOOKUP(L$1,'复制区-每月的广告源数据'!$1:$468,$A128,0)</f>
        <v>0</v>
      </c>
      <c r="M128">
        <f>HLOOKUP(M$1,'复制区-每月的广告源数据'!$1:$468,$A128,0)</f>
        <v>7.07</v>
      </c>
      <c r="N128">
        <f>HLOOKUP(N$1,'复制区-每月的广告源数据'!$1:$468,$A128,0)</f>
        <v>0</v>
      </c>
      <c r="O128">
        <f>HLOOKUP(O$1,'复制区-每月的广告源数据'!$1:$468,$A128,0)</f>
        <v>0</v>
      </c>
      <c r="P128">
        <f>HLOOKUP(P$1,'复制区-每月的广告源数据'!$1:$468,$A128,0)</f>
        <v>0</v>
      </c>
      <c r="Q128">
        <f>HLOOKUP(Q$1,'复制区-每月的广告源数据'!$1:$468,$A128,0)</f>
        <v>0</v>
      </c>
      <c r="R128">
        <f>HLOOKUP(R$1,'复制区-每月的广告源数据'!$1:$468,$A128,0)</f>
        <v>0</v>
      </c>
      <c r="S128" t="str">
        <f>HLOOKUP(S$1,'复制区-每月的广告源数据'!$1:$468,$A128,0)</f>
        <v/>
      </c>
      <c r="T128">
        <f>HLOOKUP(T$1,'复制区-每月的广告源数据'!$1:$468,$A128,0)</f>
        <v>658.81</v>
      </c>
      <c r="U128">
        <f>HLOOKUP(U$1,'复制区-每月的广告源数据'!$1:$468,$A128,0)</f>
        <v>643.82</v>
      </c>
      <c r="V128">
        <f>HLOOKUP(V$1,'复制区-每月的广告源数据'!$1:$468,$A128,0)</f>
        <v>0</v>
      </c>
      <c r="W128">
        <f>HLOOKUP(W$1,'复制区-每月的广告源数据'!$1:$468,$A128,0)</f>
        <v>14.99</v>
      </c>
      <c r="X128">
        <f>HLOOKUP(X$1,'复制区-每月的广告源数据'!$1:$468,$A128,0)</f>
        <v>0</v>
      </c>
      <c r="Y128">
        <f>HLOOKUP(Y$1,'复制区-每月的广告源数据'!$1:$468,$A128,0)</f>
        <v>44</v>
      </c>
      <c r="Z128">
        <f>HLOOKUP(Z$1,'复制区-每月的广告源数据'!$1:$468,$A128,0)</f>
        <v>43</v>
      </c>
      <c r="AA128">
        <f>HLOOKUP(AA$1,'复制区-每月的广告源数据'!$1:$468,$A128,0)</f>
        <v>0</v>
      </c>
      <c r="AB128">
        <f>HLOOKUP(AB$1,'复制区-每月的广告源数据'!$1:$468,$A128,0)</f>
        <v>1</v>
      </c>
      <c r="AC128">
        <f>HLOOKUP(AC$1,'复制区-每月的广告源数据'!$1:$468,$A128,0)</f>
        <v>0</v>
      </c>
      <c r="AD128" t="str">
        <f>HLOOKUP(AD$1,'复制区-每月的广告源数据'!$1:$468,$A128,0)</f>
        <v>55.70%</v>
      </c>
      <c r="AE128">
        <f>HLOOKUP(AE$1,'复制区-每月的广告源数据'!$1:$468,$A128,0)</f>
        <v>658.81</v>
      </c>
      <c r="AF128">
        <f>HLOOKUP(AF$1,'复制区-每月的广告源数据'!$1:$468,$A128,0)</f>
        <v>44</v>
      </c>
      <c r="AG128" t="str">
        <f>HLOOKUP(AG$1,'复制区-每月的广告源数据'!$1:$468,$A128,0)</f>
        <v>0.82%</v>
      </c>
      <c r="AH128">
        <f>HLOOKUP(AH$1,'复制区-每月的广告源数据'!$1:$468,$A128,0)</f>
        <v>0.82</v>
      </c>
      <c r="AI128">
        <f>HLOOKUP(AI$1,'复制区-每月的广告源数据'!$1:$468,$A128,0)</f>
        <v>6.71</v>
      </c>
      <c r="AJ128">
        <f>HLOOKUP(AJ$1,'复制区-每月的广告源数据'!$1:$468,$A128,0)</f>
        <v>2.47</v>
      </c>
      <c r="AK128" t="str">
        <f>HLOOKUP(AK$1,'复制区-每月的广告源数据'!$1:$468,$A128,0)</f>
        <v>40.46%</v>
      </c>
      <c r="AL128" t="str">
        <f>HLOOKUP(AL$1,'复制区-每月的广告源数据'!$1:$468,$A128,0)</f>
        <v>22.24%</v>
      </c>
      <c r="AM128" t="str">
        <f>HLOOKUP(AM$1,'复制区-每月的广告源数据'!$1:$468,$A128,0)</f>
        <v>22.27%</v>
      </c>
      <c r="AN128" t="str">
        <f>HLOOKUP(AN$1,'复制区-每月的广告源数据'!$1:$468,$A128,0)</f>
        <v>55.04%</v>
      </c>
      <c r="AO128">
        <f>HLOOKUP(AO$1,'复制区-每月的广告源数据'!$1:$468,$A128,0)</f>
        <v>6.06</v>
      </c>
      <c r="AP128">
        <f>HLOOKUP(AP$1,'复制区-每月的广告源数据'!$1:$468,$A128,0)</f>
        <v>3.33</v>
      </c>
      <c r="AQ128">
        <f>HLOOKUP(AQ$1,'复制区-每月的广告源数据'!$1:$468,$A128,0)</f>
        <v>14</v>
      </c>
      <c r="AR128">
        <f>HLOOKUP(AR$1,'复制区-每月的广告源数据'!$1:$468,$A128,0)</f>
        <v>27</v>
      </c>
      <c r="AS128">
        <f>HLOOKUP(AS$1,'复制区-每月的广告源数据'!$1:$468,$A128,0)</f>
        <v>73</v>
      </c>
      <c r="AT128">
        <f>HLOOKUP(AT$1,'复制区-每月的广告源数据'!$1:$468,$A128,0)</f>
        <v>2</v>
      </c>
      <c r="AU128">
        <f>HLOOKUP(AU$1,'复制区-每月的广告源数据'!$1:$468,$A128,0)</f>
        <v>1.9</v>
      </c>
      <c r="AV128">
        <f>HLOOKUP(AV$1,'复制区-每月的广告源数据'!$1:$468,$A128,0)</f>
        <v>2.4</v>
      </c>
      <c r="AW128">
        <f>HLOOKUP(AW$1,'复制区-每月的广告源数据'!$1:$468,$A128,0)</f>
        <v>80</v>
      </c>
      <c r="AX128">
        <f>HLOOKUP(AX$1,'复制区-每月的广告源数据'!$1:$468,$A128,0)</f>
        <v>1198.45</v>
      </c>
      <c r="AY128">
        <f>HLOOKUP(AY$1,'复制区-每月的广告源数据'!$1:$468,$A128,0)</f>
        <v>79</v>
      </c>
      <c r="AZ128" t="str">
        <f>HLOOKUP(AZ$1,'复制区-每月的广告源数据'!$1:$468,$A128,0)</f>
        <v>-5.88%</v>
      </c>
      <c r="BA128" t="str">
        <f>HLOOKUP(BA$1,'复制区-每月的广告源数据'!$1:$468,$A128,0)</f>
        <v>-5.94%</v>
      </c>
      <c r="BB128" t="str">
        <f>HLOOKUP(BB$1,'复制区-每月的广告源数据'!$1:$468,$A128,0)</f>
        <v>-7.06%</v>
      </c>
      <c r="BC128" t="str">
        <f>HLOOKUP(BC$1,'复制区-每月的广告源数据'!$1:$468,$A128,0)</f>
        <v>100.00%</v>
      </c>
      <c r="BD128" t="str">
        <f>HLOOKUP(BD$1,'复制区-每月的广告源数据'!$1:$468,$A128,0)</f>
        <v>100.00%</v>
      </c>
      <c r="BE128" t="str">
        <f>HLOOKUP(BE$1,'复制区-每月的广告源数据'!$1:$468,$A128,0)</f>
        <v>100.00%</v>
      </c>
      <c r="BF128">
        <f>HLOOKUP(BF$1,'复制区-每月的广告源数据'!$1:$468,$A128,0)</f>
        <v>1196.95</v>
      </c>
      <c r="BG128">
        <f>HLOOKUP(BG$1,'复制区-每月的广告源数据'!$1:$468,$A128,0)</f>
        <v>1</v>
      </c>
      <c r="BH128">
        <f>HLOOKUP(BH$1,'复制区-每月的广告源数据'!$1:$468,$A128,0)</f>
        <v>14.24</v>
      </c>
      <c r="BI128">
        <f>HLOOKUP(BI$1,'复制区-每月的广告源数据'!$1:$468,$A128,0)</f>
        <v>1</v>
      </c>
      <c r="BJ128">
        <f>HLOOKUP(BJ$1,'复制区-每月的广告源数据'!$1:$468,$A128,0)</f>
        <v>2</v>
      </c>
      <c r="BK128">
        <f>HLOOKUP(BK$1,'复制区-每月的广告源数据'!$1:$468,$A128,0)</f>
        <v>29.98</v>
      </c>
      <c r="BL128">
        <f>HLOOKUP(BL$1,'复制区-每月的广告源数据'!$1:$468,$A128,0)</f>
        <v>1</v>
      </c>
      <c r="BM128">
        <f>HLOOKUP(BM$1,'复制区-每月的广告源数据'!$1:$468,$A128,0)</f>
        <v>14.96</v>
      </c>
      <c r="BN128">
        <f>HLOOKUP(BN$1,'复制区-每月的广告源数据'!$1:$468,$A128,0)</f>
        <v>2.7</v>
      </c>
      <c r="BO128">
        <f>HLOOKUP(BO$1,'复制区-每月的广告源数据'!$1:$468,$A128,0)</f>
        <v>1.5</v>
      </c>
      <c r="BP128">
        <f>HLOOKUP(BP$1,'复制区-每月的广告源数据'!$1:$468,$A128,0)</f>
        <v>0</v>
      </c>
    </row>
    <row r="129" spans="1:68">
      <c r="A129">
        <v>129</v>
      </c>
      <c r="B129" t="str">
        <f>HLOOKUP(B$1,'复制区-每月的广告源数据'!$1:$468,$A129,0)</f>
        <v>创奇-US</v>
      </c>
      <c r="C129" t="str">
        <f>HLOOKUP(C$1,'复制区-每月的广告源数据'!$1:$468,$A129,0)</f>
        <v>B0H3V4GNFT</v>
      </c>
      <c r="D129" t="str">
        <f>HLOOKUP(D$1,'复制区-每月的广告源数据'!$1:$468,$A129,0)</f>
        <v>【CQ11845A】-黑色13岁兄弟照片横幅-创奇</v>
      </c>
      <c r="E129" t="str">
        <f>HLOOKUP(E$1,'复制区-每月的广告源数据'!$1:$468,$A129,0)</f>
        <v>CQ11845A</v>
      </c>
      <c r="F129" t="str">
        <f>HLOOKUP(F$1,'复制区-每月的广告源数据'!$1:$468,$A129,0)</f>
        <v>10.58%</v>
      </c>
      <c r="G129" t="str">
        <f>HLOOKUP(G$1,'复制区-每月的广告源数据'!$1:$468,$A129,0)</f>
        <v>CQ11845A</v>
      </c>
      <c r="H129">
        <f>HLOOKUP(H$1,'复制区-每月的广告源数据'!$1:$468,$A129,0)</f>
        <v>60357</v>
      </c>
      <c r="I129">
        <f>HLOOKUP(I$1,'复制区-每月的广告源数据'!$1:$468,$A129,0)</f>
        <v>728</v>
      </c>
      <c r="J129">
        <f>HLOOKUP(J$1,'复制区-每月的广告源数据'!$1:$468,$A129,0)</f>
        <v>531.79</v>
      </c>
      <c r="K129">
        <f>HLOOKUP(K$1,'复制区-每月的广告源数据'!$1:$468,$A129,0)</f>
        <v>417.17</v>
      </c>
      <c r="L129">
        <f>HLOOKUP(L$1,'复制区-每月的广告源数据'!$1:$468,$A129,0)</f>
        <v>0</v>
      </c>
      <c r="M129">
        <f>HLOOKUP(M$1,'复制区-每月的广告源数据'!$1:$468,$A129,0)</f>
        <v>114.62</v>
      </c>
      <c r="N129">
        <f>HLOOKUP(N$1,'复制区-每月的广告源数据'!$1:$468,$A129,0)</f>
        <v>0</v>
      </c>
      <c r="O129">
        <f>HLOOKUP(O$1,'复制区-每月的广告源数据'!$1:$468,$A129,0)</f>
        <v>0</v>
      </c>
      <c r="P129">
        <f>HLOOKUP(P$1,'复制区-每月的广告源数据'!$1:$468,$A129,0)</f>
        <v>0</v>
      </c>
      <c r="Q129">
        <f>HLOOKUP(Q$1,'复制区-每月的广告源数据'!$1:$468,$A129,0)</f>
        <v>0</v>
      </c>
      <c r="R129">
        <f>HLOOKUP(R$1,'复制区-每月的广告源数据'!$1:$468,$A129,0)</f>
        <v>0</v>
      </c>
      <c r="S129" t="str">
        <f>HLOOKUP(S$1,'复制区-每月的广告源数据'!$1:$468,$A129,0)</f>
        <v/>
      </c>
      <c r="T129">
        <f>HLOOKUP(T$1,'复制区-每月的广告源数据'!$1:$468,$A129,0)</f>
        <v>922.73</v>
      </c>
      <c r="U129">
        <f>HLOOKUP(U$1,'复制区-每月的广告源数据'!$1:$468,$A129,0)</f>
        <v>742.88</v>
      </c>
      <c r="V129">
        <f>HLOOKUP(V$1,'复制区-每月的广告源数据'!$1:$468,$A129,0)</f>
        <v>0</v>
      </c>
      <c r="W129">
        <f>HLOOKUP(W$1,'复制区-每月的广告源数据'!$1:$468,$A129,0)</f>
        <v>179.85</v>
      </c>
      <c r="X129">
        <f>HLOOKUP(X$1,'复制区-每月的广告源数据'!$1:$468,$A129,0)</f>
        <v>0</v>
      </c>
      <c r="Y129">
        <f>HLOOKUP(Y$1,'复制区-每月的广告源数据'!$1:$468,$A129,0)</f>
        <v>77</v>
      </c>
      <c r="Z129">
        <f>HLOOKUP(Z$1,'复制区-每月的广告源数据'!$1:$468,$A129,0)</f>
        <v>62</v>
      </c>
      <c r="AA129">
        <f>HLOOKUP(AA$1,'复制区-每月的广告源数据'!$1:$468,$A129,0)</f>
        <v>0</v>
      </c>
      <c r="AB129">
        <f>HLOOKUP(AB$1,'复制区-每月的广告源数据'!$1:$468,$A129,0)</f>
        <v>15</v>
      </c>
      <c r="AC129">
        <f>HLOOKUP(AC$1,'复制区-每月的广告源数据'!$1:$468,$A129,0)</f>
        <v>0</v>
      </c>
      <c r="AD129" t="str">
        <f>HLOOKUP(AD$1,'复制区-每月的广告源数据'!$1:$468,$A129,0)</f>
        <v>96.25%</v>
      </c>
      <c r="AE129">
        <f>HLOOKUP(AE$1,'复制区-每月的广告源数据'!$1:$468,$A129,0)</f>
        <v>718.47</v>
      </c>
      <c r="AF129">
        <f>HLOOKUP(AF$1,'复制区-每月的广告源数据'!$1:$468,$A129,0)</f>
        <v>60</v>
      </c>
      <c r="AG129" t="str">
        <f>HLOOKUP(AG$1,'复制区-每月的广告源数据'!$1:$468,$A129,0)</f>
        <v>1.21%</v>
      </c>
      <c r="AH129">
        <f>HLOOKUP(AH$1,'复制区-每月的广告源数据'!$1:$468,$A129,0)</f>
        <v>0.73</v>
      </c>
      <c r="AI129">
        <f>HLOOKUP(AI$1,'复制区-每月的广告源数据'!$1:$468,$A129,0)</f>
        <v>8.81</v>
      </c>
      <c r="AJ129">
        <f>HLOOKUP(AJ$1,'复制区-每月的广告源数据'!$1:$468,$A129,0)</f>
        <v>1.74</v>
      </c>
      <c r="AK129" t="str">
        <f>HLOOKUP(AK$1,'复制区-每月的广告源数据'!$1:$468,$A129,0)</f>
        <v>57.63%</v>
      </c>
      <c r="AL129" t="str">
        <f>HLOOKUP(AL$1,'复制区-每月的广告源数据'!$1:$468,$A129,0)</f>
        <v>55.44%</v>
      </c>
      <c r="AM129" t="str">
        <f>HLOOKUP(AM$1,'复制区-每月的广告源数据'!$1:$468,$A129,0)</f>
        <v>59.78%</v>
      </c>
      <c r="AN129" t="str">
        <f>HLOOKUP(AN$1,'复制区-每月的广告源数据'!$1:$468,$A129,0)</f>
        <v>103.72%</v>
      </c>
      <c r="AO129">
        <f>HLOOKUP(AO$1,'复制区-每月的广告源数据'!$1:$468,$A129,0)</f>
        <v>6.91</v>
      </c>
      <c r="AP129">
        <f>HLOOKUP(AP$1,'复制区-每月的广告源数据'!$1:$468,$A129,0)</f>
        <v>6.65</v>
      </c>
      <c r="AQ129">
        <f>HLOOKUP(AQ$1,'复制区-每月的广告源数据'!$1:$468,$A129,0)</f>
        <v>21</v>
      </c>
      <c r="AR129">
        <f>HLOOKUP(AR$1,'复制区-每月的广告源数据'!$1:$468,$A129,0)</f>
        <v>36</v>
      </c>
      <c r="AS129">
        <f>HLOOKUP(AS$1,'复制区-每月的广告源数据'!$1:$468,$A129,0)</f>
        <v>81</v>
      </c>
      <c r="AT129">
        <f>HLOOKUP(AT$1,'复制区-每月的广告源数据'!$1:$468,$A129,0)</f>
        <v>3</v>
      </c>
      <c r="AU129">
        <f>HLOOKUP(AU$1,'复制区-每月的广告源数据'!$1:$468,$A129,0)</f>
        <v>2.6</v>
      </c>
      <c r="AV129">
        <f>HLOOKUP(AV$1,'复制区-每月的广告源数据'!$1:$468,$A129,0)</f>
        <v>2.7</v>
      </c>
      <c r="AW129">
        <f>HLOOKUP(AW$1,'复制区-每月的广告源数据'!$1:$468,$A129,0)</f>
        <v>80</v>
      </c>
      <c r="AX129">
        <f>HLOOKUP(AX$1,'复制区-每月的广告源数据'!$1:$468,$A129,0)</f>
        <v>959.2</v>
      </c>
      <c r="AY129">
        <f>HLOOKUP(AY$1,'复制区-每月的广告源数据'!$1:$468,$A129,0)</f>
        <v>80</v>
      </c>
      <c r="AZ129" t="str">
        <f>HLOOKUP(AZ$1,'复制区-每月的广告源数据'!$1:$468,$A129,0)</f>
        <v>70.21%</v>
      </c>
      <c r="BA129" t="str">
        <f>HLOOKUP(BA$1,'复制区-每月的广告源数据'!$1:$468,$A129,0)</f>
        <v>70.21%</v>
      </c>
      <c r="BB129" t="str">
        <f>HLOOKUP(BB$1,'复制区-每月的广告源数据'!$1:$468,$A129,0)</f>
        <v>70.21%</v>
      </c>
      <c r="BC129" t="str">
        <f>HLOOKUP(BC$1,'复制区-每月的广告源数据'!$1:$468,$A129,0)</f>
        <v>100.00%</v>
      </c>
      <c r="BD129" t="str">
        <f>HLOOKUP(BD$1,'复制区-每月的广告源数据'!$1:$468,$A129,0)</f>
        <v>100.00%</v>
      </c>
      <c r="BE129" t="str">
        <f>HLOOKUP(BE$1,'复制区-每月的广告源数据'!$1:$468,$A129,0)</f>
        <v>100.00%</v>
      </c>
      <c r="BF129">
        <f>HLOOKUP(BF$1,'复制区-每月的广告源数据'!$1:$468,$A129,0)</f>
        <v>889.6</v>
      </c>
      <c r="BG129">
        <f>HLOOKUP(BG$1,'复制区-每月的广告源数据'!$1:$468,$A129,0)</f>
        <v>0</v>
      </c>
      <c r="BH129">
        <f>HLOOKUP(BH$1,'复制区-每月的广告源数据'!$1:$468,$A129,0)</f>
        <v>0</v>
      </c>
      <c r="BI129">
        <f>HLOOKUP(BI$1,'复制区-每月的广告源数据'!$1:$468,$A129,0)</f>
        <v>0</v>
      </c>
      <c r="BJ129">
        <f>HLOOKUP(BJ$1,'复制区-每月的广告源数据'!$1:$468,$A129,0)</f>
        <v>59</v>
      </c>
      <c r="BK129">
        <f>HLOOKUP(BK$1,'复制区-每月的广告源数据'!$1:$468,$A129,0)</f>
        <v>707.41</v>
      </c>
      <c r="BL129">
        <f>HLOOKUP(BL$1,'复制区-每月的广告源数据'!$1:$468,$A129,0)</f>
        <v>59</v>
      </c>
      <c r="BM129">
        <f>HLOOKUP(BM$1,'复制区-每月的广告源数据'!$1:$468,$A129,0)</f>
        <v>11.12</v>
      </c>
      <c r="BN129">
        <f>HLOOKUP(BN$1,'复制区-每月的广告源数据'!$1:$468,$A129,0)</f>
        <v>2.7</v>
      </c>
      <c r="BO129">
        <f>HLOOKUP(BO$1,'复制区-每月的广告源数据'!$1:$468,$A129,0)</f>
        <v>69.6</v>
      </c>
      <c r="BP129">
        <f>HLOOKUP(BP$1,'复制区-每月的广告源数据'!$1:$468,$A129,0)</f>
        <v>0</v>
      </c>
    </row>
    <row r="130" spans="1:68">
      <c r="A130">
        <v>130</v>
      </c>
      <c r="B130" t="str">
        <f>HLOOKUP(B$1,'复制区-每月的广告源数据'!$1:$468,$A130,0)</f>
        <v>创奇-US</v>
      </c>
      <c r="C130" t="str">
        <f>HLOOKUP(C$1,'复制区-每月的广告源数据'!$1:$468,$A130,0)</f>
        <v>B0H6B9W9VK</v>
      </c>
      <c r="D130" t="str">
        <f>HLOOKUP(D$1,'复制区-每月的广告源数据'!$1:$468,$A130,0)</f>
        <v>【CQ11855C】-黑金灯饰生日背景横幅-创奇（点胶固定）</v>
      </c>
      <c r="E130" t="str">
        <f>HLOOKUP(E$1,'复制区-每月的广告源数据'!$1:$468,$A130,0)</f>
        <v>CQ11855C</v>
      </c>
      <c r="F130" t="str">
        <f>HLOOKUP(F$1,'复制区-每月的广告源数据'!$1:$468,$A130,0)</f>
        <v>3.37%</v>
      </c>
      <c r="G130" t="str">
        <f>HLOOKUP(G$1,'复制区-每月的广告源数据'!$1:$468,$A130,0)</f>
        <v>CQ11855C</v>
      </c>
      <c r="H130">
        <f>HLOOKUP(H$1,'复制区-每月的广告源数据'!$1:$468,$A130,0)</f>
        <v>47194</v>
      </c>
      <c r="I130">
        <f>HLOOKUP(I$1,'复制区-每月的广告源数据'!$1:$468,$A130,0)</f>
        <v>1367</v>
      </c>
      <c r="J130">
        <f>HLOOKUP(J$1,'复制区-每月的广告源数据'!$1:$468,$A130,0)</f>
        <v>410.44</v>
      </c>
      <c r="K130">
        <f>HLOOKUP(K$1,'复制区-每月的广告源数据'!$1:$468,$A130,0)</f>
        <v>410.44</v>
      </c>
      <c r="L130">
        <f>HLOOKUP(L$1,'复制区-每月的广告源数据'!$1:$468,$A130,0)</f>
        <v>0</v>
      </c>
      <c r="M130">
        <f>HLOOKUP(M$1,'复制区-每月的广告源数据'!$1:$468,$A130,0)</f>
        <v>0</v>
      </c>
      <c r="N130">
        <f>HLOOKUP(N$1,'复制区-每月的广告源数据'!$1:$468,$A130,0)</f>
        <v>0</v>
      </c>
      <c r="O130">
        <f>HLOOKUP(O$1,'复制区-每月的广告源数据'!$1:$468,$A130,0)</f>
        <v>0</v>
      </c>
      <c r="P130">
        <f>HLOOKUP(P$1,'复制区-每月的广告源数据'!$1:$468,$A130,0)</f>
        <v>0</v>
      </c>
      <c r="Q130">
        <f>HLOOKUP(Q$1,'复制区-每月的广告源数据'!$1:$468,$A130,0)</f>
        <v>0</v>
      </c>
      <c r="R130">
        <f>HLOOKUP(R$1,'复制区-每月的广告源数据'!$1:$468,$A130,0)</f>
        <v>0</v>
      </c>
      <c r="S130" t="str">
        <f>HLOOKUP(S$1,'复制区-每月的广告源数据'!$1:$468,$A130,0)</f>
        <v/>
      </c>
      <c r="T130">
        <f>HLOOKUP(T$1,'复制区-每月的广告源数据'!$1:$468,$A130,0)</f>
        <v>447.54</v>
      </c>
      <c r="U130">
        <f>HLOOKUP(U$1,'复制区-每月的广告源数据'!$1:$468,$A130,0)</f>
        <v>447.54</v>
      </c>
      <c r="V130">
        <f>HLOOKUP(V$1,'复制区-每月的广告源数据'!$1:$468,$A130,0)</f>
        <v>0</v>
      </c>
      <c r="W130">
        <f>HLOOKUP(W$1,'复制区-每月的广告源数据'!$1:$468,$A130,0)</f>
        <v>0</v>
      </c>
      <c r="X130">
        <f>HLOOKUP(X$1,'复制区-每月的广告源数据'!$1:$468,$A130,0)</f>
        <v>0</v>
      </c>
      <c r="Y130">
        <f>HLOOKUP(Y$1,'复制区-每月的广告源数据'!$1:$468,$A130,0)</f>
        <v>46</v>
      </c>
      <c r="Z130">
        <f>HLOOKUP(Z$1,'复制区-每月的广告源数据'!$1:$468,$A130,0)</f>
        <v>46</v>
      </c>
      <c r="AA130">
        <f>HLOOKUP(AA$1,'复制区-每月的广告源数据'!$1:$468,$A130,0)</f>
        <v>0</v>
      </c>
      <c r="AB130">
        <f>HLOOKUP(AB$1,'复制区-每月的广告源数据'!$1:$468,$A130,0)</f>
        <v>0</v>
      </c>
      <c r="AC130">
        <f>HLOOKUP(AC$1,'复制区-每月的广告源数据'!$1:$468,$A130,0)</f>
        <v>0</v>
      </c>
      <c r="AD130" t="str">
        <f>HLOOKUP(AD$1,'复制区-每月的广告源数据'!$1:$468,$A130,0)</f>
        <v>58.23%</v>
      </c>
      <c r="AE130">
        <f>HLOOKUP(AE$1,'复制区-每月的广告源数据'!$1:$468,$A130,0)</f>
        <v>407.57</v>
      </c>
      <c r="AF130">
        <f>HLOOKUP(AF$1,'复制区-每月的广告源数据'!$1:$468,$A130,0)</f>
        <v>43</v>
      </c>
      <c r="AG130" t="str">
        <f>HLOOKUP(AG$1,'复制区-每月的广告源数据'!$1:$468,$A130,0)</f>
        <v>2.90%</v>
      </c>
      <c r="AH130">
        <f>HLOOKUP(AH$1,'复制区-每月的广告源数据'!$1:$468,$A130,0)</f>
        <v>0.3</v>
      </c>
      <c r="AI130">
        <f>HLOOKUP(AI$1,'复制区-每月的广告源数据'!$1:$468,$A130,0)</f>
        <v>8.7</v>
      </c>
      <c r="AJ130">
        <f>HLOOKUP(AJ$1,'复制区-每月的广告源数据'!$1:$468,$A130,0)</f>
        <v>1.09</v>
      </c>
      <c r="AK130" t="str">
        <f>HLOOKUP(AK$1,'复制区-每月的广告源数据'!$1:$468,$A130,0)</f>
        <v>91.71%</v>
      </c>
      <c r="AL130" t="str">
        <f>HLOOKUP(AL$1,'复制区-每月的广告源数据'!$1:$468,$A130,0)</f>
        <v>51.94%</v>
      </c>
      <c r="AM130" t="str">
        <f>HLOOKUP(AM$1,'复制区-每月的广告源数据'!$1:$468,$A130,0)</f>
        <v>55.01%</v>
      </c>
      <c r="AN130" t="str">
        <f>HLOOKUP(AN$1,'复制区-每月的广告源数据'!$1:$468,$A130,0)</f>
        <v>59.98%</v>
      </c>
      <c r="AO130">
        <f>HLOOKUP(AO$1,'复制区-每月的广告源数据'!$1:$468,$A130,0)</f>
        <v>8.92</v>
      </c>
      <c r="AP130">
        <f>HLOOKUP(AP$1,'复制区-每月的广告源数据'!$1:$468,$A130,0)</f>
        <v>5.13</v>
      </c>
      <c r="AQ130">
        <f>HLOOKUP(AQ$1,'复制区-每月的广告源数据'!$1:$468,$A130,0)</f>
        <v>10</v>
      </c>
      <c r="AR130">
        <f>HLOOKUP(AR$1,'复制区-每月的广告源数据'!$1:$468,$A130,0)</f>
        <v>21</v>
      </c>
      <c r="AS130">
        <f>HLOOKUP(AS$1,'复制区-每月的广告源数据'!$1:$468,$A130,0)</f>
        <v>70</v>
      </c>
      <c r="AT130">
        <f>HLOOKUP(AT$1,'复制区-每月的广告源数据'!$1:$468,$A130,0)</f>
        <v>1.4</v>
      </c>
      <c r="AU130">
        <f>HLOOKUP(AU$1,'复制区-每月的广告源数据'!$1:$468,$A130,0)</f>
        <v>1.5</v>
      </c>
      <c r="AV130">
        <f>HLOOKUP(AV$1,'复制区-每月的广告源数据'!$1:$468,$A130,0)</f>
        <v>2.3</v>
      </c>
      <c r="AW130">
        <f>HLOOKUP(AW$1,'复制区-每月的广告源数据'!$1:$468,$A130,0)</f>
        <v>80</v>
      </c>
      <c r="AX130">
        <f>HLOOKUP(AX$1,'复制区-每月的广告源数据'!$1:$468,$A130,0)</f>
        <v>790.2</v>
      </c>
      <c r="AY130">
        <f>HLOOKUP(AY$1,'复制区-每月的广告源数据'!$1:$468,$A130,0)</f>
        <v>79</v>
      </c>
      <c r="AZ130" t="str">
        <f>HLOOKUP(AZ$1,'复制区-每月的广告源数据'!$1:$468,$A130,0)</f>
        <v>31.15%</v>
      </c>
      <c r="BA130" t="str">
        <f>HLOOKUP(BA$1,'复制区-每月的广告源数据'!$1:$468,$A130,0)</f>
        <v>-0.28%</v>
      </c>
      <c r="BB130" t="str">
        <f>HLOOKUP(BB$1,'复制区-每月的广告源数据'!$1:$468,$A130,0)</f>
        <v>29.51%</v>
      </c>
      <c r="BC130" t="str">
        <f>HLOOKUP(BC$1,'复制区-每月的广告源数据'!$1:$468,$A130,0)</f>
        <v>100.00%</v>
      </c>
      <c r="BD130" t="str">
        <f>HLOOKUP(BD$1,'复制区-每月的广告源数据'!$1:$468,$A130,0)</f>
        <v>100.00%</v>
      </c>
      <c r="BE130" t="str">
        <f>HLOOKUP(BE$1,'复制区-每月的广告源数据'!$1:$468,$A130,0)</f>
        <v>100.00%</v>
      </c>
      <c r="BF130">
        <f>HLOOKUP(BF$1,'复制区-每月的广告源数据'!$1:$468,$A130,0)</f>
        <v>746.1</v>
      </c>
      <c r="BG130">
        <f>HLOOKUP(BG$1,'复制区-每月的广告源数据'!$1:$468,$A130,0)</f>
        <v>0</v>
      </c>
      <c r="BH130">
        <f>HLOOKUP(BH$1,'复制区-每月的广告源数据'!$1:$468,$A130,0)</f>
        <v>0</v>
      </c>
      <c r="BI130">
        <f>HLOOKUP(BI$1,'复制区-每月的广告源数据'!$1:$468,$A130,0)</f>
        <v>0</v>
      </c>
      <c r="BJ130">
        <f>HLOOKUP(BJ$1,'复制区-每月的广告源数据'!$1:$468,$A130,0)</f>
        <v>43</v>
      </c>
      <c r="BK130">
        <f>HLOOKUP(BK$1,'复制区-每月的广告源数据'!$1:$468,$A130,0)</f>
        <v>440.57</v>
      </c>
      <c r="BL130">
        <f>HLOOKUP(BL$1,'复制区-每月的广告源数据'!$1:$468,$A130,0)</f>
        <v>42</v>
      </c>
      <c r="BM130">
        <f>HLOOKUP(BM$1,'复制区-每月的广告源数据'!$1:$468,$A130,0)</f>
        <v>9.33</v>
      </c>
      <c r="BN130">
        <f>HLOOKUP(BN$1,'复制区-每月的广告源数据'!$1:$468,$A130,0)</f>
        <v>2.7</v>
      </c>
      <c r="BO130">
        <f>HLOOKUP(BO$1,'复制区-每月的广告源数据'!$1:$468,$A130,0)</f>
        <v>44.1</v>
      </c>
      <c r="BP130">
        <f>HLOOKUP(BP$1,'复制区-每月的广告源数据'!$1:$468,$A130,0)</f>
        <v>0</v>
      </c>
    </row>
    <row r="131" spans="1:68">
      <c r="A131">
        <v>131</v>
      </c>
      <c r="B131" t="str">
        <f>HLOOKUP(B$1,'复制区-每月的广告源数据'!$1:$468,$A131,0)</f>
        <v>创奇-US</v>
      </c>
      <c r="C131" t="str">
        <f>HLOOKUP(C$1,'复制区-每月的广告源数据'!$1:$468,$A131,0)</f>
        <v>B0FDB2VQ6X</v>
      </c>
      <c r="D131" t="str">
        <f>HLOOKUP(D$1,'复制区-每月的广告源数据'!$1:$468,$A131,0)</f>
        <v>【CQ11627】-紫色无岁数皇冠套装-创奇</v>
      </c>
      <c r="E131" t="str">
        <f>HLOOKUP(E$1,'复制区-每月的广告源数据'!$1:$468,$A131,0)</f>
        <v>CQ11627</v>
      </c>
      <c r="F131" t="str">
        <f>HLOOKUP(F$1,'复制区-每月的广告源数据'!$1:$468,$A131,0)</f>
        <v>8.01%</v>
      </c>
      <c r="G131" t="str">
        <f>HLOOKUP(G$1,'复制区-每月的广告源数据'!$1:$468,$A131,0)</f>
        <v>CQ11627</v>
      </c>
      <c r="H131">
        <f>HLOOKUP(H$1,'复制区-每月的广告源数据'!$1:$468,$A131,0)</f>
        <v>55728</v>
      </c>
      <c r="I131">
        <f>HLOOKUP(I$1,'复制区-每月的广告源数据'!$1:$468,$A131,0)</f>
        <v>724</v>
      </c>
      <c r="J131">
        <f>HLOOKUP(J$1,'复制区-每月的广告源数据'!$1:$468,$A131,0)</f>
        <v>401.57</v>
      </c>
      <c r="K131">
        <f>HLOOKUP(K$1,'复制区-每月的广告源数据'!$1:$468,$A131,0)</f>
        <v>311.99</v>
      </c>
      <c r="L131">
        <f>HLOOKUP(L$1,'复制区-每月的广告源数据'!$1:$468,$A131,0)</f>
        <v>0</v>
      </c>
      <c r="M131">
        <f>HLOOKUP(M$1,'复制区-每月的广告源数据'!$1:$468,$A131,0)</f>
        <v>89.58</v>
      </c>
      <c r="N131">
        <f>HLOOKUP(N$1,'复制区-每月的广告源数据'!$1:$468,$A131,0)</f>
        <v>0</v>
      </c>
      <c r="O131">
        <f>HLOOKUP(O$1,'复制区-每月的广告源数据'!$1:$468,$A131,0)</f>
        <v>0</v>
      </c>
      <c r="P131">
        <f>HLOOKUP(P$1,'复制区-每月的广告源数据'!$1:$468,$A131,0)</f>
        <v>0</v>
      </c>
      <c r="Q131">
        <f>HLOOKUP(Q$1,'复制区-每月的广告源数据'!$1:$468,$A131,0)</f>
        <v>0</v>
      </c>
      <c r="R131">
        <f>HLOOKUP(R$1,'复制区-每月的广告源数据'!$1:$468,$A131,0)</f>
        <v>0</v>
      </c>
      <c r="S131" t="str">
        <f>HLOOKUP(S$1,'复制区-每月的广告源数据'!$1:$468,$A131,0)</f>
        <v/>
      </c>
      <c r="T131">
        <f>HLOOKUP(T$1,'复制区-每月的广告源数据'!$1:$468,$A131,0)</f>
        <v>1313.25</v>
      </c>
      <c r="U131">
        <f>HLOOKUP(U$1,'复制区-每月的广告源数据'!$1:$468,$A131,0)</f>
        <v>1061.53</v>
      </c>
      <c r="V131">
        <f>HLOOKUP(V$1,'复制区-每月的广告源数据'!$1:$468,$A131,0)</f>
        <v>0</v>
      </c>
      <c r="W131">
        <f>HLOOKUP(W$1,'复制区-每月的广告源数据'!$1:$468,$A131,0)</f>
        <v>251.72</v>
      </c>
      <c r="X131">
        <f>HLOOKUP(X$1,'复制区-每月的广告源数据'!$1:$468,$A131,0)</f>
        <v>0</v>
      </c>
      <c r="Y131">
        <f>HLOOKUP(Y$1,'复制区-每月的广告源数据'!$1:$468,$A131,0)</f>
        <v>58</v>
      </c>
      <c r="Z131">
        <f>HLOOKUP(Z$1,'复制区-每月的广告源数据'!$1:$468,$A131,0)</f>
        <v>47</v>
      </c>
      <c r="AA131">
        <f>HLOOKUP(AA$1,'复制区-每月的广告源数据'!$1:$468,$A131,0)</f>
        <v>0</v>
      </c>
      <c r="AB131">
        <f>HLOOKUP(AB$1,'复制区-每月的广告源数据'!$1:$468,$A131,0)</f>
        <v>11</v>
      </c>
      <c r="AC131">
        <f>HLOOKUP(AC$1,'复制区-每月的广告源数据'!$1:$468,$A131,0)</f>
        <v>0</v>
      </c>
      <c r="AD131" t="str">
        <f>HLOOKUP(AD$1,'复制区-每月的广告源数据'!$1:$468,$A131,0)</f>
        <v>73.42%</v>
      </c>
      <c r="AE131">
        <f>HLOOKUP(AE$1,'复制区-每月的广告源数据'!$1:$468,$A131,0)</f>
        <v>1286.27</v>
      </c>
      <c r="AF131">
        <f>HLOOKUP(AF$1,'复制区-每月的广告源数据'!$1:$468,$A131,0)</f>
        <v>56</v>
      </c>
      <c r="AG131" t="str">
        <f>HLOOKUP(AG$1,'复制区-每月的广告源数据'!$1:$468,$A131,0)</f>
        <v>1.30%</v>
      </c>
      <c r="AH131">
        <f>HLOOKUP(AH$1,'复制区-每月的广告源数据'!$1:$468,$A131,0)</f>
        <v>0.55</v>
      </c>
      <c r="AI131">
        <f>HLOOKUP(AI$1,'复制区-每月的广告源数据'!$1:$468,$A131,0)</f>
        <v>7.21</v>
      </c>
      <c r="AJ131">
        <f>HLOOKUP(AJ$1,'复制区-每月的广告源数据'!$1:$468,$A131,0)</f>
        <v>3.27</v>
      </c>
      <c r="AK131" t="str">
        <f>HLOOKUP(AK$1,'复制区-每月的广告源数据'!$1:$468,$A131,0)</f>
        <v>30.58%</v>
      </c>
      <c r="AL131" t="str">
        <f>HLOOKUP(AL$1,'复制区-每月的广告源数据'!$1:$468,$A131,0)</f>
        <v>22.14%</v>
      </c>
      <c r="AM131" t="str">
        <f>HLOOKUP(AM$1,'复制区-每月的广告源数据'!$1:$468,$A131,0)</f>
        <v>22.14%</v>
      </c>
      <c r="AN131" t="str">
        <f>HLOOKUP(AN$1,'复制区-每月的广告源数据'!$1:$468,$A131,0)</f>
        <v>72.40%</v>
      </c>
      <c r="AO131">
        <f>HLOOKUP(AO$1,'复制区-每月的广告源数据'!$1:$468,$A131,0)</f>
        <v>6.92</v>
      </c>
      <c r="AP131">
        <f>HLOOKUP(AP$1,'复制区-每月的广告源数据'!$1:$468,$A131,0)</f>
        <v>5.08</v>
      </c>
      <c r="AQ131">
        <f>HLOOKUP(AQ$1,'复制区-每月的广告源数据'!$1:$468,$A131,0)</f>
        <v>22</v>
      </c>
      <c r="AR131">
        <f>HLOOKUP(AR$1,'复制区-每月的广告源数据'!$1:$468,$A131,0)</f>
        <v>36</v>
      </c>
      <c r="AS131">
        <f>HLOOKUP(AS$1,'复制区-每月的广告源数据'!$1:$468,$A131,0)</f>
        <v>83</v>
      </c>
      <c r="AT131">
        <f>HLOOKUP(AT$1,'复制区-每月的广告源数据'!$1:$468,$A131,0)</f>
        <v>3.1</v>
      </c>
      <c r="AU131">
        <f>HLOOKUP(AU$1,'复制区-每月的广告源数据'!$1:$468,$A131,0)</f>
        <v>2.6</v>
      </c>
      <c r="AV131">
        <f>HLOOKUP(AV$1,'复制区-每月的广告源数据'!$1:$468,$A131,0)</f>
        <v>2.8</v>
      </c>
      <c r="AW131">
        <f>HLOOKUP(AW$1,'复制区-每月的广告源数据'!$1:$468,$A131,0)</f>
        <v>79</v>
      </c>
      <c r="AX131">
        <f>HLOOKUP(AX$1,'复制区-每月的广告源数据'!$1:$468,$A131,0)</f>
        <v>1813.91</v>
      </c>
      <c r="AY131">
        <f>HLOOKUP(AY$1,'复制区-每月的广告源数据'!$1:$468,$A131,0)</f>
        <v>79</v>
      </c>
      <c r="AZ131" t="str">
        <f>HLOOKUP(AZ$1,'复制区-每月的广告源数据'!$1:$468,$A131,0)</f>
        <v>12.86%</v>
      </c>
      <c r="BA131" t="str">
        <f>HLOOKUP(BA$1,'复制区-每月的广告源数据'!$1:$468,$A131,0)</f>
        <v>12.88%</v>
      </c>
      <c r="BB131" t="str">
        <f>HLOOKUP(BB$1,'复制区-每月的广告源数据'!$1:$468,$A131,0)</f>
        <v>12.86%</v>
      </c>
      <c r="BC131" t="str">
        <f>HLOOKUP(BC$1,'复制区-每月的广告源数据'!$1:$468,$A131,0)</f>
        <v>100.00%</v>
      </c>
      <c r="BD131" t="str">
        <f>HLOOKUP(BD$1,'复制区-每月的广告源数据'!$1:$468,$A131,0)</f>
        <v>100.00%</v>
      </c>
      <c r="BE131" t="str">
        <f>HLOOKUP(BE$1,'复制区-每月的广告源数据'!$1:$468,$A131,0)</f>
        <v>100.00%</v>
      </c>
      <c r="BF131">
        <f>HLOOKUP(BF$1,'复制区-每月的广告源数据'!$1:$468,$A131,0)</f>
        <v>1813.91</v>
      </c>
      <c r="BG131">
        <f>HLOOKUP(BG$1,'复制区-每月的广告源数据'!$1:$468,$A131,0)</f>
        <v>2</v>
      </c>
      <c r="BH131">
        <f>HLOOKUP(BH$1,'复制区-每月的广告源数据'!$1:$468,$A131,0)</f>
        <v>43.68</v>
      </c>
      <c r="BI131">
        <f>HLOOKUP(BI$1,'复制区-每月的广告源数据'!$1:$468,$A131,0)</f>
        <v>2</v>
      </c>
      <c r="BJ131">
        <f>HLOOKUP(BJ$1,'复制区-每月的广告源数据'!$1:$468,$A131,0)</f>
        <v>0</v>
      </c>
      <c r="BK131">
        <f>HLOOKUP(BK$1,'复制区-每月的广告源数据'!$1:$468,$A131,0)</f>
        <v>0</v>
      </c>
      <c r="BL131">
        <f>HLOOKUP(BL$1,'复制区-每月的广告源数据'!$1:$468,$A131,0)</f>
        <v>0</v>
      </c>
      <c r="BM131">
        <f>HLOOKUP(BM$1,'复制区-每月的广告源数据'!$1:$468,$A131,0)</f>
        <v>22.96</v>
      </c>
      <c r="BN131">
        <f>HLOOKUP(BN$1,'复制区-每月的广告源数据'!$1:$468,$A131,0)</f>
        <v>2.6</v>
      </c>
      <c r="BO131">
        <f>HLOOKUP(BO$1,'复制区-每月的广告源数据'!$1:$468,$A131,0)</f>
        <v>0</v>
      </c>
      <c r="BP131">
        <f>HLOOKUP(BP$1,'复制区-每月的广告源数据'!$1:$468,$A131,0)</f>
        <v>0</v>
      </c>
    </row>
    <row r="132" spans="1:68">
      <c r="A132">
        <v>132</v>
      </c>
      <c r="B132" t="str">
        <f>HLOOKUP(B$1,'复制区-每月的广告源数据'!$1:$468,$A132,0)</f>
        <v>创奇-US</v>
      </c>
      <c r="C132" t="str">
        <f>HLOOKUP(C$1,'复制区-每月的广告源数据'!$1:$468,$A132,0)</f>
        <v>B0GVM46GQ3</v>
      </c>
      <c r="D132" t="str">
        <f>HLOOKUP(D$1,'复制区-每月的广告源数据'!$1:$468,$A132,0)</f>
        <v>2026-【CQ11805】-黑色90岁照片横幅-创奇</v>
      </c>
      <c r="E132" t="str">
        <f>HLOOKUP(E$1,'复制区-每月的广告源数据'!$1:$468,$A132,0)</f>
        <v>CQ11805</v>
      </c>
      <c r="F132" t="str">
        <f>HLOOKUP(F$1,'复制区-每月的广告源数据'!$1:$468,$A132,0)</f>
        <v>17.07%</v>
      </c>
      <c r="G132" t="str">
        <f>HLOOKUP(G$1,'复制区-每月的广告源数据'!$1:$468,$A132,0)</f>
        <v>CQ11805</v>
      </c>
      <c r="H132">
        <f>HLOOKUP(H$1,'复制区-每月的广告源数据'!$1:$468,$A132,0)</f>
        <v>47347</v>
      </c>
      <c r="I132">
        <f>HLOOKUP(I$1,'复制区-每月的广告源数据'!$1:$468,$A132,0)</f>
        <v>451</v>
      </c>
      <c r="J132">
        <f>HLOOKUP(J$1,'复制区-每月的广告源数据'!$1:$468,$A132,0)</f>
        <v>382</v>
      </c>
      <c r="K132">
        <f>HLOOKUP(K$1,'复制区-每月的广告源数据'!$1:$468,$A132,0)</f>
        <v>380.32</v>
      </c>
      <c r="L132">
        <f>HLOOKUP(L$1,'复制区-每月的广告源数据'!$1:$468,$A132,0)</f>
        <v>0</v>
      </c>
      <c r="M132">
        <f>HLOOKUP(M$1,'复制区-每月的广告源数据'!$1:$468,$A132,0)</f>
        <v>1.68</v>
      </c>
      <c r="N132">
        <f>HLOOKUP(N$1,'复制区-每月的广告源数据'!$1:$468,$A132,0)</f>
        <v>0</v>
      </c>
      <c r="O132">
        <f>HLOOKUP(O$1,'复制区-每月的广告源数据'!$1:$468,$A132,0)</f>
        <v>0</v>
      </c>
      <c r="P132">
        <f>HLOOKUP(P$1,'复制区-每月的广告源数据'!$1:$468,$A132,0)</f>
        <v>0</v>
      </c>
      <c r="Q132">
        <f>HLOOKUP(Q$1,'复制区-每月的广告源数据'!$1:$468,$A132,0)</f>
        <v>0</v>
      </c>
      <c r="R132">
        <f>HLOOKUP(R$1,'复制区-每月的广告源数据'!$1:$468,$A132,0)</f>
        <v>0</v>
      </c>
      <c r="S132" t="str">
        <f>HLOOKUP(S$1,'复制区-每月的广告源数据'!$1:$468,$A132,0)</f>
        <v/>
      </c>
      <c r="T132">
        <f>HLOOKUP(T$1,'复制区-每月的广告源数据'!$1:$468,$A132,0)</f>
        <v>1012.93</v>
      </c>
      <c r="U132">
        <f>HLOOKUP(U$1,'复制区-每月的广告源数据'!$1:$468,$A132,0)</f>
        <v>1012.93</v>
      </c>
      <c r="V132">
        <f>HLOOKUP(V$1,'复制区-每月的广告源数据'!$1:$468,$A132,0)</f>
        <v>0</v>
      </c>
      <c r="W132">
        <f>HLOOKUP(W$1,'复制区-每月的广告源数据'!$1:$468,$A132,0)</f>
        <v>0</v>
      </c>
      <c r="X132">
        <f>HLOOKUP(X$1,'复制区-每月的广告源数据'!$1:$468,$A132,0)</f>
        <v>0</v>
      </c>
      <c r="Y132">
        <f>HLOOKUP(Y$1,'复制区-每月的广告源数据'!$1:$468,$A132,0)</f>
        <v>77</v>
      </c>
      <c r="Z132">
        <f>HLOOKUP(Z$1,'复制区-每月的广告源数据'!$1:$468,$A132,0)</f>
        <v>77</v>
      </c>
      <c r="AA132">
        <f>HLOOKUP(AA$1,'复制区-每月的广告源数据'!$1:$468,$A132,0)</f>
        <v>0</v>
      </c>
      <c r="AB132">
        <f>HLOOKUP(AB$1,'复制区-每月的广告源数据'!$1:$468,$A132,0)</f>
        <v>0</v>
      </c>
      <c r="AC132">
        <f>HLOOKUP(AC$1,'复制区-每月的广告源数据'!$1:$468,$A132,0)</f>
        <v>0</v>
      </c>
      <c r="AD132" t="str">
        <f>HLOOKUP(AD$1,'复制区-每月的广告源数据'!$1:$468,$A132,0)</f>
        <v>98.72%</v>
      </c>
      <c r="AE132">
        <f>HLOOKUP(AE$1,'复制区-每月的广告源数据'!$1:$468,$A132,0)</f>
        <v>636.51</v>
      </c>
      <c r="AF132">
        <f>HLOOKUP(AF$1,'复制区-每月的广告源数据'!$1:$468,$A132,0)</f>
        <v>49</v>
      </c>
      <c r="AG132" t="str">
        <f>HLOOKUP(AG$1,'复制区-每月的广告源数据'!$1:$468,$A132,0)</f>
        <v>0.95%</v>
      </c>
      <c r="AH132">
        <f>HLOOKUP(AH$1,'复制区-每月的广告源数据'!$1:$468,$A132,0)</f>
        <v>0.85</v>
      </c>
      <c r="AI132">
        <f>HLOOKUP(AI$1,'复制区-每月的广告源数据'!$1:$468,$A132,0)</f>
        <v>8.07</v>
      </c>
      <c r="AJ132">
        <f>HLOOKUP(AJ$1,'复制区-每月的广告源数据'!$1:$468,$A132,0)</f>
        <v>2.65</v>
      </c>
      <c r="AK132" t="str">
        <f>HLOOKUP(AK$1,'复制区-每月的广告源数据'!$1:$468,$A132,0)</f>
        <v>37.71%</v>
      </c>
      <c r="AL132" t="str">
        <f>HLOOKUP(AL$1,'复制区-每月的广告源数据'!$1:$468,$A132,0)</f>
        <v>37.22%</v>
      </c>
      <c r="AM132" t="str">
        <f>HLOOKUP(AM$1,'复制区-每月的广告源数据'!$1:$468,$A132,0)</f>
        <v>37.46%</v>
      </c>
      <c r="AN132" t="str">
        <f>HLOOKUP(AN$1,'复制区-每月的广告源数据'!$1:$468,$A132,0)</f>
        <v>99.34%</v>
      </c>
      <c r="AO132">
        <f>HLOOKUP(AO$1,'复制区-每月的广告源数据'!$1:$468,$A132,0)</f>
        <v>4.96</v>
      </c>
      <c r="AP132">
        <f>HLOOKUP(AP$1,'复制区-每月的广告源数据'!$1:$468,$A132,0)</f>
        <v>4.84</v>
      </c>
      <c r="AQ132">
        <f>HLOOKUP(AQ$1,'复制区-每月的广告源数据'!$1:$468,$A132,0)</f>
        <v>26</v>
      </c>
      <c r="AR132">
        <f>HLOOKUP(AR$1,'复制区-每月的广告源数据'!$1:$468,$A132,0)</f>
        <v>37</v>
      </c>
      <c r="AS132">
        <f>HLOOKUP(AS$1,'复制区-每月的广告源数据'!$1:$468,$A132,0)</f>
        <v>85</v>
      </c>
      <c r="AT132">
        <f>HLOOKUP(AT$1,'复制区-每月的广告源数据'!$1:$468,$A132,0)</f>
        <v>3.7</v>
      </c>
      <c r="AU132">
        <f>HLOOKUP(AU$1,'复制区-每月的广告源数据'!$1:$468,$A132,0)</f>
        <v>2.6</v>
      </c>
      <c r="AV132">
        <f>HLOOKUP(AV$1,'复制区-每月的广告源数据'!$1:$468,$A132,0)</f>
        <v>2.8</v>
      </c>
      <c r="AW132">
        <f>HLOOKUP(AW$1,'复制区-每月的广告源数据'!$1:$468,$A132,0)</f>
        <v>79</v>
      </c>
      <c r="AX132">
        <f>HLOOKUP(AX$1,'复制区-每月的广告源数据'!$1:$468,$A132,0)</f>
        <v>1026.21</v>
      </c>
      <c r="AY132">
        <f>HLOOKUP(AY$1,'复制区-每月的广告源数据'!$1:$468,$A132,0)</f>
        <v>78</v>
      </c>
      <c r="AZ132" t="str">
        <f>HLOOKUP(AZ$1,'复制区-每月的广告源数据'!$1:$468,$A132,0)</f>
        <v>-13.19%</v>
      </c>
      <c r="BA132" t="str">
        <f>HLOOKUP(BA$1,'复制区-每月的广告源数据'!$1:$468,$A132,0)</f>
        <v>-12.12%</v>
      </c>
      <c r="BB132" t="str">
        <f>HLOOKUP(BB$1,'复制区-每月的广告源数据'!$1:$468,$A132,0)</f>
        <v>-11.36%</v>
      </c>
      <c r="BC132" t="str">
        <f>HLOOKUP(BC$1,'复制区-每月的广告源数据'!$1:$468,$A132,0)</f>
        <v>100.00%</v>
      </c>
      <c r="BD132" t="str">
        <f>HLOOKUP(BD$1,'复制区-每月的广告源数据'!$1:$468,$A132,0)</f>
        <v>100.00%</v>
      </c>
      <c r="BE132" t="str">
        <f>HLOOKUP(BE$1,'复制区-每月的广告源数据'!$1:$468,$A132,0)</f>
        <v>100.00%</v>
      </c>
      <c r="BF132">
        <f>HLOOKUP(BF$1,'复制区-每月的广告源数据'!$1:$468,$A132,0)</f>
        <v>1019.71</v>
      </c>
      <c r="BG132">
        <f>HLOOKUP(BG$1,'复制区-每月的广告源数据'!$1:$468,$A132,0)</f>
        <v>0</v>
      </c>
      <c r="BH132">
        <f>HLOOKUP(BH$1,'复制区-每月的广告源数据'!$1:$468,$A132,0)</f>
        <v>0</v>
      </c>
      <c r="BI132">
        <f>HLOOKUP(BI$1,'复制区-每月的广告源数据'!$1:$468,$A132,0)</f>
        <v>0</v>
      </c>
      <c r="BJ132">
        <f>HLOOKUP(BJ$1,'复制区-每月的广告源数据'!$1:$468,$A132,0)</f>
        <v>10</v>
      </c>
      <c r="BK132">
        <f>HLOOKUP(BK$1,'复制区-每月的广告源数据'!$1:$468,$A132,0)</f>
        <v>129.9</v>
      </c>
      <c r="BL132">
        <f>HLOOKUP(BL$1,'复制区-每月的广告源数据'!$1:$468,$A132,0)</f>
        <v>9</v>
      </c>
      <c r="BM132">
        <f>HLOOKUP(BM$1,'复制区-每月的广告源数据'!$1:$468,$A132,0)</f>
        <v>12.91</v>
      </c>
      <c r="BN132">
        <f>HLOOKUP(BN$1,'复制区-每月的广告源数据'!$1:$468,$A132,0)</f>
        <v>2.6</v>
      </c>
      <c r="BO132">
        <f>HLOOKUP(BO$1,'复制区-每月的广告源数据'!$1:$468,$A132,0)</f>
        <v>6.5</v>
      </c>
      <c r="BP132">
        <f>HLOOKUP(BP$1,'复制区-每月的广告源数据'!$1:$468,$A132,0)</f>
        <v>0</v>
      </c>
    </row>
    <row r="133" spans="1:68">
      <c r="A133">
        <v>133</v>
      </c>
      <c r="B133" t="str">
        <f>HLOOKUP(B$1,'复制区-每月的广告源数据'!$1:$468,$A133,0)</f>
        <v>创奇-US</v>
      </c>
      <c r="C133" t="str">
        <f>HLOOKUP(C$1,'复制区-每月的广告源数据'!$1:$468,$A133,0)</f>
        <v>B0G1199HPL</v>
      </c>
      <c r="D133" t="str">
        <f>HLOOKUP(D$1,'复制区-每月的广告源数据'!$1:$468,$A133,0)</f>
        <v>2026-【CQ11729】-黑色1976纸绒花小套装-创奇（整套真空+外面套opp袋子）</v>
      </c>
      <c r="E133" t="str">
        <f>HLOOKUP(E$1,'复制区-每月的广告源数据'!$1:$468,$A133,0)</f>
        <v>CQ11729</v>
      </c>
      <c r="F133" t="str">
        <f>HLOOKUP(F$1,'复制区-每月的广告源数据'!$1:$468,$A133,0)</f>
        <v>16.99%</v>
      </c>
      <c r="G133" t="str">
        <f>HLOOKUP(G$1,'复制区-每月的广告源数据'!$1:$468,$A133,0)</f>
        <v>CQ11729</v>
      </c>
      <c r="H133">
        <f>HLOOKUP(H$1,'复制区-每月的广告源数据'!$1:$468,$A133,0)</f>
        <v>73465</v>
      </c>
      <c r="I133">
        <f>HLOOKUP(I$1,'复制区-每月的广告源数据'!$1:$468,$A133,0)</f>
        <v>365</v>
      </c>
      <c r="J133">
        <f>HLOOKUP(J$1,'复制区-每月的广告源数据'!$1:$468,$A133,0)</f>
        <v>321.1</v>
      </c>
      <c r="K133">
        <f>HLOOKUP(K$1,'复制区-每月的广告源数据'!$1:$468,$A133,0)</f>
        <v>289.5</v>
      </c>
      <c r="L133">
        <f>HLOOKUP(L$1,'复制区-每月的广告源数据'!$1:$468,$A133,0)</f>
        <v>0</v>
      </c>
      <c r="M133">
        <f>HLOOKUP(M$1,'复制区-每月的广告源数据'!$1:$468,$A133,0)</f>
        <v>31.6</v>
      </c>
      <c r="N133">
        <f>HLOOKUP(N$1,'复制区-每月的广告源数据'!$1:$468,$A133,0)</f>
        <v>0</v>
      </c>
      <c r="O133">
        <f>HLOOKUP(O$1,'复制区-每月的广告源数据'!$1:$468,$A133,0)</f>
        <v>0</v>
      </c>
      <c r="P133">
        <f>HLOOKUP(P$1,'复制区-每月的广告源数据'!$1:$468,$A133,0)</f>
        <v>0</v>
      </c>
      <c r="Q133">
        <f>HLOOKUP(Q$1,'复制区-每月的广告源数据'!$1:$468,$A133,0)</f>
        <v>0</v>
      </c>
      <c r="R133">
        <f>HLOOKUP(R$1,'复制区-每月的广告源数据'!$1:$468,$A133,0)</f>
        <v>0</v>
      </c>
      <c r="S133" t="str">
        <f>HLOOKUP(S$1,'复制区-每月的广告源数据'!$1:$468,$A133,0)</f>
        <v/>
      </c>
      <c r="T133">
        <f>HLOOKUP(T$1,'复制区-每月的广告源数据'!$1:$468,$A133,0)</f>
        <v>572.38</v>
      </c>
      <c r="U133">
        <f>HLOOKUP(U$1,'复制区-每月的广告源数据'!$1:$468,$A133,0)</f>
        <v>527.43</v>
      </c>
      <c r="V133">
        <f>HLOOKUP(V$1,'复制区-每月的广告源数据'!$1:$468,$A133,0)</f>
        <v>0</v>
      </c>
      <c r="W133">
        <f>HLOOKUP(W$1,'复制区-每月的广告源数据'!$1:$468,$A133,0)</f>
        <v>44.95</v>
      </c>
      <c r="X133">
        <f>HLOOKUP(X$1,'复制区-每月的广告源数据'!$1:$468,$A133,0)</f>
        <v>0</v>
      </c>
      <c r="Y133">
        <f>HLOOKUP(Y$1,'复制区-每月的广告源数据'!$1:$468,$A133,0)</f>
        <v>62</v>
      </c>
      <c r="Z133">
        <f>HLOOKUP(Z$1,'复制区-每月的广告源数据'!$1:$468,$A133,0)</f>
        <v>57</v>
      </c>
      <c r="AA133">
        <f>HLOOKUP(AA$1,'复制区-每月的广告源数据'!$1:$468,$A133,0)</f>
        <v>0</v>
      </c>
      <c r="AB133">
        <f>HLOOKUP(AB$1,'复制区-每月的广告源数据'!$1:$468,$A133,0)</f>
        <v>5</v>
      </c>
      <c r="AC133">
        <f>HLOOKUP(AC$1,'复制区-每月的广告源数据'!$1:$468,$A133,0)</f>
        <v>0</v>
      </c>
      <c r="AD133" t="str">
        <f>HLOOKUP(AD$1,'复制区-每月的广告源数据'!$1:$468,$A133,0)</f>
        <v>80.52%</v>
      </c>
      <c r="AE133">
        <f>HLOOKUP(AE$1,'复制区-每月的广告源数据'!$1:$468,$A133,0)</f>
        <v>540.4</v>
      </c>
      <c r="AF133">
        <f>HLOOKUP(AF$1,'复制区-每月的广告源数据'!$1:$468,$A133,0)</f>
        <v>60</v>
      </c>
      <c r="AG133" t="str">
        <f>HLOOKUP(AG$1,'复制区-每月的广告源数据'!$1:$468,$A133,0)</f>
        <v>0.50%</v>
      </c>
      <c r="AH133">
        <f>HLOOKUP(AH$1,'复制区-每月的广告源数据'!$1:$468,$A133,0)</f>
        <v>0.88</v>
      </c>
      <c r="AI133">
        <f>HLOOKUP(AI$1,'复制区-每月的广告源数据'!$1:$468,$A133,0)</f>
        <v>4.37</v>
      </c>
      <c r="AJ133">
        <f>HLOOKUP(AJ$1,'复制区-每月的广告源数据'!$1:$468,$A133,0)</f>
        <v>1.78</v>
      </c>
      <c r="AK133" t="str">
        <f>HLOOKUP(AK$1,'复制区-每月的广告源数据'!$1:$468,$A133,0)</f>
        <v>56.10%</v>
      </c>
      <c r="AL133" t="str">
        <f>HLOOKUP(AL$1,'复制区-每月的广告源数据'!$1:$468,$A133,0)</f>
        <v>46.19%</v>
      </c>
      <c r="AM133" t="str">
        <f>HLOOKUP(AM$1,'复制区-每月的广告源数据'!$1:$468,$A133,0)</f>
        <v>46.22%</v>
      </c>
      <c r="AN133" t="str">
        <f>HLOOKUP(AN$1,'复制区-每月的广告源数据'!$1:$468,$A133,0)</f>
        <v>82.38%</v>
      </c>
      <c r="AO133">
        <f>HLOOKUP(AO$1,'复制区-每月的广告源数据'!$1:$468,$A133,0)</f>
        <v>5.18</v>
      </c>
      <c r="AP133">
        <f>HLOOKUP(AP$1,'复制区-每月的广告源数据'!$1:$468,$A133,0)</f>
        <v>4.17</v>
      </c>
      <c r="AQ133">
        <f>HLOOKUP(AQ$1,'复制区-每月的广告源数据'!$1:$468,$A133,0)</f>
        <v>17</v>
      </c>
      <c r="AR133">
        <f>HLOOKUP(AR$1,'复制区-每月的广告源数据'!$1:$468,$A133,0)</f>
        <v>33</v>
      </c>
      <c r="AS133">
        <f>HLOOKUP(AS$1,'复制区-每月的广告源数据'!$1:$468,$A133,0)</f>
        <v>78</v>
      </c>
      <c r="AT133">
        <f>HLOOKUP(AT$1,'复制区-每月的广告源数据'!$1:$468,$A133,0)</f>
        <v>2.4</v>
      </c>
      <c r="AU133">
        <f>HLOOKUP(AU$1,'复制区-每月的广告源数据'!$1:$468,$A133,0)</f>
        <v>2.4</v>
      </c>
      <c r="AV133">
        <f>HLOOKUP(AV$1,'复制区-每月的广告源数据'!$1:$468,$A133,0)</f>
        <v>2.6</v>
      </c>
      <c r="AW133">
        <f>HLOOKUP(AW$1,'复制区-每月的广告源数据'!$1:$468,$A133,0)</f>
        <v>77</v>
      </c>
      <c r="AX133">
        <f>HLOOKUP(AX$1,'复制区-每月的广告源数据'!$1:$468,$A133,0)</f>
        <v>695.23</v>
      </c>
      <c r="AY133">
        <f>HLOOKUP(AY$1,'复制区-每月的广告源数据'!$1:$468,$A133,0)</f>
        <v>77</v>
      </c>
      <c r="AZ133" t="str">
        <f>HLOOKUP(AZ$1,'复制区-每月的广告源数据'!$1:$468,$A133,0)</f>
        <v>-3.75%</v>
      </c>
      <c r="BA133" t="str">
        <f>HLOOKUP(BA$1,'复制区-每月的广告源数据'!$1:$468,$A133,0)</f>
        <v>-6.96%</v>
      </c>
      <c r="BB133" t="str">
        <f>HLOOKUP(BB$1,'复制区-每月的广告源数据'!$1:$468,$A133,0)</f>
        <v>-3.75%</v>
      </c>
      <c r="BC133" t="str">
        <f>HLOOKUP(BC$1,'复制区-每月的广告源数据'!$1:$468,$A133,0)</f>
        <v>100.00%</v>
      </c>
      <c r="BD133" t="str">
        <f>HLOOKUP(BD$1,'复制区-每月的广告源数据'!$1:$468,$A133,0)</f>
        <v>100.00%</v>
      </c>
      <c r="BE133" t="str">
        <f>HLOOKUP(BE$1,'复制区-每月的广告源数据'!$1:$468,$A133,0)</f>
        <v>100.00%</v>
      </c>
      <c r="BF133">
        <f>HLOOKUP(BF$1,'复制区-每月的广告源数据'!$1:$468,$A133,0)</f>
        <v>694.78</v>
      </c>
      <c r="BG133">
        <f>HLOOKUP(BG$1,'复制区-每月的广告源数据'!$1:$468,$A133,0)</f>
        <v>0</v>
      </c>
      <c r="BH133">
        <f>HLOOKUP(BH$1,'复制区-每月的广告源数据'!$1:$468,$A133,0)</f>
        <v>0</v>
      </c>
      <c r="BI133">
        <f>HLOOKUP(BI$1,'复制区-每月的广告源数据'!$1:$468,$A133,0)</f>
        <v>0</v>
      </c>
      <c r="BJ133">
        <f>HLOOKUP(BJ$1,'复制区-每月的广告源数据'!$1:$468,$A133,0)</f>
        <v>1</v>
      </c>
      <c r="BK133">
        <f>HLOOKUP(BK$1,'复制区-每月的广告源数据'!$1:$468,$A133,0)</f>
        <v>8.99</v>
      </c>
      <c r="BL133">
        <f>HLOOKUP(BL$1,'复制区-每月的广告源数据'!$1:$468,$A133,0)</f>
        <v>1</v>
      </c>
      <c r="BM133">
        <f>HLOOKUP(BM$1,'复制区-每月的广告源数据'!$1:$468,$A133,0)</f>
        <v>9.02</v>
      </c>
      <c r="BN133">
        <f>HLOOKUP(BN$1,'复制区-每月的广告源数据'!$1:$468,$A133,0)</f>
        <v>2.6</v>
      </c>
      <c r="BO133">
        <f>HLOOKUP(BO$1,'复制区-每月的广告源数据'!$1:$468,$A133,0)</f>
        <v>0.45</v>
      </c>
      <c r="BP133">
        <f>HLOOKUP(BP$1,'复制区-每月的广告源数据'!$1:$468,$A133,0)</f>
        <v>0</v>
      </c>
    </row>
    <row r="134" spans="1:68">
      <c r="A134">
        <v>134</v>
      </c>
      <c r="B134" t="str">
        <f>HLOOKUP(B$1,'复制区-每月的广告源数据'!$1:$468,$A134,0)</f>
        <v>创奇-US</v>
      </c>
      <c r="C134" t="str">
        <f>HLOOKUP(C$1,'复制区-每月的广告源数据'!$1:$468,$A134,0)</f>
        <v>B0DRP99562</v>
      </c>
      <c r="D134" t="str">
        <f>HLOOKUP(D$1,'复制区-每月的广告源数据'!$1:$468,$A134,0)</f>
        <v>2026-【CQ11653】-玫瑰金80岁年份海报小木板套装-创奇</v>
      </c>
      <c r="E134" t="str">
        <f>HLOOKUP(E$1,'复制区-每月的广告源数据'!$1:$468,$A134,0)</f>
        <v>CQ11653</v>
      </c>
      <c r="F134" t="str">
        <f>HLOOKUP(F$1,'复制区-每月的广告源数据'!$1:$468,$A134,0)</f>
        <v>10.65%</v>
      </c>
      <c r="G134" t="str">
        <f>HLOOKUP(G$1,'复制区-每月的广告源数据'!$1:$468,$A134,0)</f>
        <v>CQ11653</v>
      </c>
      <c r="H134">
        <f>HLOOKUP(H$1,'复制区-每月的广告源数据'!$1:$468,$A134,0)</f>
        <v>72597</v>
      </c>
      <c r="I134">
        <f>HLOOKUP(I$1,'复制区-每月的广告源数据'!$1:$468,$A134,0)</f>
        <v>620</v>
      </c>
      <c r="J134">
        <f>HLOOKUP(J$1,'复制区-每月的广告源数据'!$1:$468,$A134,0)</f>
        <v>497.29</v>
      </c>
      <c r="K134">
        <f>HLOOKUP(K$1,'复制区-每月的广告源数据'!$1:$468,$A134,0)</f>
        <v>457.23</v>
      </c>
      <c r="L134">
        <f>HLOOKUP(L$1,'复制区-每月的广告源数据'!$1:$468,$A134,0)</f>
        <v>0</v>
      </c>
      <c r="M134">
        <f>HLOOKUP(M$1,'复制区-每月的广告源数据'!$1:$468,$A134,0)</f>
        <v>40.06</v>
      </c>
      <c r="N134">
        <f>HLOOKUP(N$1,'复制区-每月的广告源数据'!$1:$468,$A134,0)</f>
        <v>0</v>
      </c>
      <c r="O134">
        <f>HLOOKUP(O$1,'复制区-每月的广告源数据'!$1:$468,$A134,0)</f>
        <v>0</v>
      </c>
      <c r="P134">
        <f>HLOOKUP(P$1,'复制区-每月的广告源数据'!$1:$468,$A134,0)</f>
        <v>0</v>
      </c>
      <c r="Q134">
        <f>HLOOKUP(Q$1,'复制区-每月的广告源数据'!$1:$468,$A134,0)</f>
        <v>0</v>
      </c>
      <c r="R134">
        <f>HLOOKUP(R$1,'复制区-每月的广告源数据'!$1:$468,$A134,0)</f>
        <v>0</v>
      </c>
      <c r="S134" t="str">
        <f>HLOOKUP(S$1,'复制区-每月的广告源数据'!$1:$468,$A134,0)</f>
        <v/>
      </c>
      <c r="T134">
        <f>HLOOKUP(T$1,'复制区-每月的广告源数据'!$1:$468,$A134,0)</f>
        <v>1197.32</v>
      </c>
      <c r="U134">
        <f>HLOOKUP(U$1,'复制区-每月的广告源数据'!$1:$468,$A134,0)</f>
        <v>1140.35</v>
      </c>
      <c r="V134">
        <f>HLOOKUP(V$1,'复制区-每月的广告源数据'!$1:$468,$A134,0)</f>
        <v>0</v>
      </c>
      <c r="W134">
        <f>HLOOKUP(W$1,'复制区-每月的广告源数据'!$1:$468,$A134,0)</f>
        <v>56.97</v>
      </c>
      <c r="X134">
        <f>HLOOKUP(X$1,'复制区-每月的广告源数据'!$1:$468,$A134,0)</f>
        <v>0</v>
      </c>
      <c r="Y134">
        <f>HLOOKUP(Y$1,'复制区-每月的广告源数据'!$1:$468,$A134,0)</f>
        <v>66</v>
      </c>
      <c r="Z134">
        <f>HLOOKUP(Z$1,'复制区-每月的广告源数据'!$1:$468,$A134,0)</f>
        <v>63</v>
      </c>
      <c r="AA134">
        <f>HLOOKUP(AA$1,'复制区-每月的广告源数据'!$1:$468,$A134,0)</f>
        <v>0</v>
      </c>
      <c r="AB134">
        <f>HLOOKUP(AB$1,'复制区-每月的广告源数据'!$1:$468,$A134,0)</f>
        <v>3</v>
      </c>
      <c r="AC134">
        <f>HLOOKUP(AC$1,'复制区-每月的广告源数据'!$1:$468,$A134,0)</f>
        <v>0</v>
      </c>
      <c r="AD134" t="str">
        <f>HLOOKUP(AD$1,'复制区-每月的广告源数据'!$1:$468,$A134,0)</f>
        <v>90.41%</v>
      </c>
      <c r="AE134">
        <f>HLOOKUP(AE$1,'复制区-每月的广告源数据'!$1:$468,$A134,0)</f>
        <v>1047.45</v>
      </c>
      <c r="AF134">
        <f>HLOOKUP(AF$1,'复制区-每月的广告源数据'!$1:$468,$A134,0)</f>
        <v>54</v>
      </c>
      <c r="AG134" t="str">
        <f>HLOOKUP(AG$1,'复制区-每月的广告源数据'!$1:$468,$A134,0)</f>
        <v>0.85%</v>
      </c>
      <c r="AH134">
        <f>HLOOKUP(AH$1,'复制区-每月的广告源数据'!$1:$468,$A134,0)</f>
        <v>0.8</v>
      </c>
      <c r="AI134">
        <f>HLOOKUP(AI$1,'复制区-每月的广告源数据'!$1:$468,$A134,0)</f>
        <v>6.85</v>
      </c>
      <c r="AJ134">
        <f>HLOOKUP(AJ$1,'复制区-每月的广告源数据'!$1:$468,$A134,0)</f>
        <v>2.41</v>
      </c>
      <c r="AK134" t="str">
        <f>HLOOKUP(AK$1,'复制区-每月的广告源数据'!$1:$468,$A134,0)</f>
        <v>41.53%</v>
      </c>
      <c r="AL134" t="str">
        <f>HLOOKUP(AL$1,'复制区-每月的广告源数据'!$1:$468,$A134,0)</f>
        <v>35.26%</v>
      </c>
      <c r="AM134" t="str">
        <f>HLOOKUP(AM$1,'复制区-每月的广告源数据'!$1:$468,$A134,0)</f>
        <v>35.55%</v>
      </c>
      <c r="AN134" t="str">
        <f>HLOOKUP(AN$1,'复制区-每月的广告源数据'!$1:$468,$A134,0)</f>
        <v>85.60%</v>
      </c>
      <c r="AO134">
        <f>HLOOKUP(AO$1,'复制区-每月的广告源数据'!$1:$468,$A134,0)</f>
        <v>7.53</v>
      </c>
      <c r="AP134">
        <f>HLOOKUP(AP$1,'复制区-每月的广告源数据'!$1:$468,$A134,0)</f>
        <v>6.72</v>
      </c>
      <c r="AQ134">
        <f>HLOOKUP(AQ$1,'复制区-每月的广告源数据'!$1:$468,$A134,0)</f>
        <v>12</v>
      </c>
      <c r="AR134">
        <f>HLOOKUP(AR$1,'复制区-每月的广告源数据'!$1:$468,$A134,0)</f>
        <v>25</v>
      </c>
      <c r="AS134">
        <f>HLOOKUP(AS$1,'复制区-每月的广告源数据'!$1:$468,$A134,0)</f>
        <v>74</v>
      </c>
      <c r="AT134">
        <f>HLOOKUP(AT$1,'复制区-每月的广告源数据'!$1:$468,$A134,0)</f>
        <v>1.7</v>
      </c>
      <c r="AU134">
        <f>HLOOKUP(AU$1,'复制区-每月的广告源数据'!$1:$468,$A134,0)</f>
        <v>1.8</v>
      </c>
      <c r="AV134">
        <f>HLOOKUP(AV$1,'复制区-每月的广告源数据'!$1:$468,$A134,0)</f>
        <v>2.5</v>
      </c>
      <c r="AW134">
        <f>HLOOKUP(AW$1,'复制区-每月的广告源数据'!$1:$468,$A134,0)</f>
        <v>74</v>
      </c>
      <c r="AX134">
        <f>HLOOKUP(AX$1,'复制区-每月的广告源数据'!$1:$468,$A134,0)</f>
        <v>1410.26</v>
      </c>
      <c r="AY134">
        <f>HLOOKUP(AY$1,'复制区-每月的广告源数据'!$1:$468,$A134,0)</f>
        <v>73</v>
      </c>
      <c r="AZ134" t="str">
        <f>HLOOKUP(AZ$1,'复制区-每月的广告源数据'!$1:$468,$A134,0)</f>
        <v>-7.50%</v>
      </c>
      <c r="BA134" t="str">
        <f>HLOOKUP(BA$1,'复制区-每月的广告源数据'!$1:$468,$A134,0)</f>
        <v>-11.76%</v>
      </c>
      <c r="BB134" t="str">
        <f>HLOOKUP(BB$1,'复制区-每月的广告源数据'!$1:$468,$A134,0)</f>
        <v>-8.75%</v>
      </c>
      <c r="BC134" t="str">
        <f>HLOOKUP(BC$1,'复制区-每月的广告源数据'!$1:$468,$A134,0)</f>
        <v>100.00%</v>
      </c>
      <c r="BD134" t="str">
        <f>HLOOKUP(BD$1,'复制区-每月的广告源数据'!$1:$468,$A134,0)</f>
        <v>100.00%</v>
      </c>
      <c r="BE134" t="str">
        <f>HLOOKUP(BE$1,'复制区-每月的广告源数据'!$1:$468,$A134,0)</f>
        <v>100.00%</v>
      </c>
      <c r="BF134">
        <f>HLOOKUP(BF$1,'复制区-每月的广告源数据'!$1:$468,$A134,0)</f>
        <v>1398.74</v>
      </c>
      <c r="BG134">
        <f>HLOOKUP(BG$1,'复制区-每月的广告源数据'!$1:$468,$A134,0)</f>
        <v>0</v>
      </c>
      <c r="BH134">
        <f>HLOOKUP(BH$1,'复制区-每月的广告源数据'!$1:$468,$A134,0)</f>
        <v>0</v>
      </c>
      <c r="BI134">
        <f>HLOOKUP(BI$1,'复制区-每月的广告源数据'!$1:$468,$A134,0)</f>
        <v>0</v>
      </c>
      <c r="BJ134">
        <f>HLOOKUP(BJ$1,'复制区-每月的广告源数据'!$1:$468,$A134,0)</f>
        <v>12</v>
      </c>
      <c r="BK134">
        <f>HLOOKUP(BK$1,'复制区-每月的广告源数据'!$1:$468,$A134,0)</f>
        <v>229.88</v>
      </c>
      <c r="BL134">
        <f>HLOOKUP(BL$1,'复制区-每月的广告源数据'!$1:$468,$A134,0)</f>
        <v>11</v>
      </c>
      <c r="BM134">
        <f>HLOOKUP(BM$1,'复制区-每月的广告源数据'!$1:$468,$A134,0)</f>
        <v>18.9</v>
      </c>
      <c r="BN134">
        <f>HLOOKUP(BN$1,'复制区-每月的广告源数据'!$1:$468,$A134,0)</f>
        <v>2.5</v>
      </c>
      <c r="BO134">
        <f>HLOOKUP(BO$1,'复制区-每月的广告源数据'!$1:$468,$A134,0)</f>
        <v>11.52</v>
      </c>
      <c r="BP134">
        <f>HLOOKUP(BP$1,'复制区-每月的广告源数据'!$1:$468,$A134,0)</f>
        <v>0</v>
      </c>
    </row>
    <row r="135" spans="1:68">
      <c r="A135">
        <v>135</v>
      </c>
      <c r="B135" t="str">
        <f>HLOOKUP(B$1,'复制区-每月的广告源数据'!$1:$468,$A135,0)</f>
        <v>创奇-US</v>
      </c>
      <c r="C135" t="str">
        <f>HLOOKUP(C$1,'复制区-每月的广告源数据'!$1:$468,$A135,0)</f>
        <v>B0DD6ZQ657</v>
      </c>
      <c r="D135" t="str">
        <f>HLOOKUP(D$1,'复制区-每月的广告源数据'!$1:$468,$A135,0)</f>
        <v>2026-【CQ11642】-黑金40岁年份海报小木板套装-创奇</v>
      </c>
      <c r="E135" t="str">
        <f>HLOOKUP(E$1,'复制区-每月的广告源数据'!$1:$468,$A135,0)</f>
        <v>CQ11642</v>
      </c>
      <c r="F135" t="str">
        <f>HLOOKUP(F$1,'复制区-每月的广告源数据'!$1:$468,$A135,0)</f>
        <v>12.50%</v>
      </c>
      <c r="G135" t="str">
        <f>HLOOKUP(G$1,'复制区-每月的广告源数据'!$1:$468,$A135,0)</f>
        <v>CQ11642</v>
      </c>
      <c r="H135">
        <f>HLOOKUP(H$1,'复制区-每月的广告源数据'!$1:$468,$A135,0)</f>
        <v>90001</v>
      </c>
      <c r="I135">
        <f>HLOOKUP(I$1,'复制区-每月的广告源数据'!$1:$468,$A135,0)</f>
        <v>560</v>
      </c>
      <c r="J135">
        <f>HLOOKUP(J$1,'复制区-每月的广告源数据'!$1:$468,$A135,0)</f>
        <v>558.92</v>
      </c>
      <c r="K135">
        <f>HLOOKUP(K$1,'复制区-每月的广告源数据'!$1:$468,$A135,0)</f>
        <v>545.56</v>
      </c>
      <c r="L135">
        <f>HLOOKUP(L$1,'复制区-每月的广告源数据'!$1:$468,$A135,0)</f>
        <v>0</v>
      </c>
      <c r="M135">
        <f>HLOOKUP(M$1,'复制区-每月的广告源数据'!$1:$468,$A135,0)</f>
        <v>13.36</v>
      </c>
      <c r="N135">
        <f>HLOOKUP(N$1,'复制区-每月的广告源数据'!$1:$468,$A135,0)</f>
        <v>0</v>
      </c>
      <c r="O135">
        <f>HLOOKUP(O$1,'复制区-每月的广告源数据'!$1:$468,$A135,0)</f>
        <v>0</v>
      </c>
      <c r="P135">
        <f>HLOOKUP(P$1,'复制区-每月的广告源数据'!$1:$468,$A135,0)</f>
        <v>0</v>
      </c>
      <c r="Q135">
        <f>HLOOKUP(Q$1,'复制区-每月的广告源数据'!$1:$468,$A135,0)</f>
        <v>0</v>
      </c>
      <c r="R135">
        <f>HLOOKUP(R$1,'复制区-每月的广告源数据'!$1:$468,$A135,0)</f>
        <v>0</v>
      </c>
      <c r="S135" t="str">
        <f>HLOOKUP(S$1,'复制区-每月的广告源数据'!$1:$468,$A135,0)</f>
        <v/>
      </c>
      <c r="T135">
        <f>HLOOKUP(T$1,'复制区-每月的广告源数据'!$1:$468,$A135,0)</f>
        <v>1247.82</v>
      </c>
      <c r="U135">
        <f>HLOOKUP(U$1,'复制区-每月的广告源数据'!$1:$468,$A135,0)</f>
        <v>1247.82</v>
      </c>
      <c r="V135">
        <f>HLOOKUP(V$1,'复制区-每月的广告源数据'!$1:$468,$A135,0)</f>
        <v>0</v>
      </c>
      <c r="W135">
        <f>HLOOKUP(W$1,'复制区-每月的广告源数据'!$1:$468,$A135,0)</f>
        <v>0</v>
      </c>
      <c r="X135">
        <f>HLOOKUP(X$1,'复制区-每月的广告源数据'!$1:$468,$A135,0)</f>
        <v>0</v>
      </c>
      <c r="Y135">
        <f>HLOOKUP(Y$1,'复制区-每月的广告源数据'!$1:$468,$A135,0)</f>
        <v>70</v>
      </c>
      <c r="Z135">
        <f>HLOOKUP(Z$1,'复制区-每月的广告源数据'!$1:$468,$A135,0)</f>
        <v>70</v>
      </c>
      <c r="AA135">
        <f>HLOOKUP(AA$1,'复制区-每月的广告源数据'!$1:$468,$A135,0)</f>
        <v>0</v>
      </c>
      <c r="AB135">
        <f>HLOOKUP(AB$1,'复制区-每月的广告源数据'!$1:$468,$A135,0)</f>
        <v>0</v>
      </c>
      <c r="AC135">
        <f>HLOOKUP(AC$1,'复制区-每月的广告源数据'!$1:$468,$A135,0)</f>
        <v>0</v>
      </c>
      <c r="AD135" t="str">
        <f>HLOOKUP(AD$1,'复制区-每月的广告源数据'!$1:$468,$A135,0)</f>
        <v>95.89%</v>
      </c>
      <c r="AE135">
        <f>HLOOKUP(AE$1,'复制区-每月的广告源数据'!$1:$468,$A135,0)</f>
        <v>1102.42</v>
      </c>
      <c r="AF135">
        <f>HLOOKUP(AF$1,'复制区-每月的广告源数据'!$1:$468,$A135,0)</f>
        <v>58</v>
      </c>
      <c r="AG135" t="str">
        <f>HLOOKUP(AG$1,'复制区-每月的广告源数据'!$1:$468,$A135,0)</f>
        <v>0.62%</v>
      </c>
      <c r="AH135">
        <f>HLOOKUP(AH$1,'复制区-每月的广告源数据'!$1:$468,$A135,0)</f>
        <v>1</v>
      </c>
      <c r="AI135">
        <f>HLOOKUP(AI$1,'复制区-每月的广告源数据'!$1:$468,$A135,0)</f>
        <v>6.21</v>
      </c>
      <c r="AJ135">
        <f>HLOOKUP(AJ$1,'复制区-每月的广告源数据'!$1:$468,$A135,0)</f>
        <v>2.23</v>
      </c>
      <c r="AK135" t="str">
        <f>HLOOKUP(AK$1,'复制区-每月的广告源数据'!$1:$468,$A135,0)</f>
        <v>44.79%</v>
      </c>
      <c r="AL135" t="str">
        <f>HLOOKUP(AL$1,'复制区-每月的广告源数据'!$1:$468,$A135,0)</f>
        <v>40.29%</v>
      </c>
      <c r="AM135" t="str">
        <f>HLOOKUP(AM$1,'复制区-每月的广告源数据'!$1:$468,$A135,0)</f>
        <v>40.34%</v>
      </c>
      <c r="AN135" t="str">
        <f>HLOOKUP(AN$1,'复制区-每月的广告源数据'!$1:$468,$A135,0)</f>
        <v>90.07%</v>
      </c>
      <c r="AO135">
        <f>HLOOKUP(AO$1,'复制区-每月的广告源数据'!$1:$468,$A135,0)</f>
        <v>7.98</v>
      </c>
      <c r="AP135">
        <f>HLOOKUP(AP$1,'复制区-每月的广告源数据'!$1:$468,$A135,0)</f>
        <v>7.66</v>
      </c>
      <c r="AQ135">
        <f>HLOOKUP(AQ$1,'复制区-每月的广告源数据'!$1:$468,$A135,0)</f>
        <v>18</v>
      </c>
      <c r="AR135">
        <f>HLOOKUP(AR$1,'复制区-每月的广告源数据'!$1:$468,$A135,0)</f>
        <v>34</v>
      </c>
      <c r="AS135">
        <f>HLOOKUP(AS$1,'复制区-每月的广告源数据'!$1:$468,$A135,0)</f>
        <v>74</v>
      </c>
      <c r="AT135">
        <f>HLOOKUP(AT$1,'复制区-每月的广告源数据'!$1:$468,$A135,0)</f>
        <v>2.6</v>
      </c>
      <c r="AU135">
        <f>HLOOKUP(AU$1,'复制区-每月的广告源数据'!$1:$468,$A135,0)</f>
        <v>2.4</v>
      </c>
      <c r="AV135">
        <f>HLOOKUP(AV$1,'复制区-每月的广告源数据'!$1:$468,$A135,0)</f>
        <v>2.5</v>
      </c>
      <c r="AW135">
        <f>HLOOKUP(AW$1,'复制区-每月的广告源数据'!$1:$468,$A135,0)</f>
        <v>73</v>
      </c>
      <c r="AX135">
        <f>HLOOKUP(AX$1,'复制区-每月的广告源数据'!$1:$468,$A135,0)</f>
        <v>1387.27</v>
      </c>
      <c r="AY135">
        <f>HLOOKUP(AY$1,'复制区-每月的广告源数据'!$1:$468,$A135,0)</f>
        <v>73</v>
      </c>
      <c r="AZ135" t="str">
        <f>HLOOKUP(AZ$1,'复制区-每月的广告源数据'!$1:$468,$A135,0)</f>
        <v>-12.05%</v>
      </c>
      <c r="BA135" t="str">
        <f>HLOOKUP(BA$1,'复制区-每月的广告源数据'!$1:$468,$A135,0)</f>
        <v>-15.98%</v>
      </c>
      <c r="BB135" t="str">
        <f>HLOOKUP(BB$1,'复制区-每月的广告源数据'!$1:$468,$A135,0)</f>
        <v>-12.05%</v>
      </c>
      <c r="BC135" t="str">
        <f>HLOOKUP(BC$1,'复制区-每月的广告源数据'!$1:$468,$A135,0)</f>
        <v>100.00%</v>
      </c>
      <c r="BD135" t="str">
        <f>HLOOKUP(BD$1,'复制区-每月的广告源数据'!$1:$468,$A135,0)</f>
        <v>100.00%</v>
      </c>
      <c r="BE135" t="str">
        <f>HLOOKUP(BE$1,'复制区-每月的广告源数据'!$1:$468,$A135,0)</f>
        <v>100.00%</v>
      </c>
      <c r="BF135">
        <f>HLOOKUP(BF$1,'复制区-每月的广告源数据'!$1:$468,$A135,0)</f>
        <v>1385.36</v>
      </c>
      <c r="BG135">
        <f>HLOOKUP(BG$1,'复制区-每月的广告源数据'!$1:$468,$A135,0)</f>
        <v>2</v>
      </c>
      <c r="BH135">
        <f>HLOOKUP(BH$1,'复制区-每月的广告源数据'!$1:$468,$A135,0)</f>
        <v>37.98</v>
      </c>
      <c r="BI135">
        <f>HLOOKUP(BI$1,'复制区-每月的广告源数据'!$1:$468,$A135,0)</f>
        <v>2</v>
      </c>
      <c r="BJ135">
        <f>HLOOKUP(BJ$1,'复制区-每月的广告源数据'!$1:$468,$A135,0)</f>
        <v>2</v>
      </c>
      <c r="BK135">
        <f>HLOOKUP(BK$1,'复制区-每月的广告源数据'!$1:$468,$A135,0)</f>
        <v>37.98</v>
      </c>
      <c r="BL135">
        <f>HLOOKUP(BL$1,'复制区-每月的广告源数据'!$1:$468,$A135,0)</f>
        <v>2</v>
      </c>
      <c r="BM135">
        <f>HLOOKUP(BM$1,'复制区-每月的广告源数据'!$1:$468,$A135,0)</f>
        <v>18.98</v>
      </c>
      <c r="BN135">
        <f>HLOOKUP(BN$1,'复制区-每月的广告源数据'!$1:$468,$A135,0)</f>
        <v>2.4</v>
      </c>
      <c r="BO135">
        <f>HLOOKUP(BO$1,'复制区-每月的广告源数据'!$1:$468,$A135,0)</f>
        <v>1.91</v>
      </c>
      <c r="BP135">
        <f>HLOOKUP(BP$1,'复制区-每月的广告源数据'!$1:$468,$A135,0)</f>
        <v>0</v>
      </c>
    </row>
    <row r="136" spans="1:68">
      <c r="A136">
        <v>136</v>
      </c>
      <c r="B136" t="str">
        <f>HLOOKUP(B$1,'复制区-每月的广告源数据'!$1:$468,$A136,0)</f>
        <v>创奇-US</v>
      </c>
      <c r="C136" t="str">
        <f>HLOOKUP(C$1,'复制区-每月的广告源数据'!$1:$468,$A136,0)</f>
        <v>B0CLXXSNHR</v>
      </c>
      <c r="D136" t="str">
        <f>HLOOKUP(D$1,'复制区-每月的广告源数据'!$1:$468,$A136,0)</f>
        <v>2026-【CQ11694】-黑金1936小海报木板-创奇</v>
      </c>
      <c r="E136" t="str">
        <f>HLOOKUP(E$1,'复制区-每月的广告源数据'!$1:$468,$A136,0)</f>
        <v>CQ11694</v>
      </c>
      <c r="F136" t="str">
        <f>HLOOKUP(F$1,'复制区-每月的广告源数据'!$1:$468,$A136,0)</f>
        <v>15.48%</v>
      </c>
      <c r="G136" t="str">
        <f>HLOOKUP(G$1,'复制区-每月的广告源数据'!$1:$468,$A136,0)</f>
        <v>CQ11694</v>
      </c>
      <c r="H136">
        <f>HLOOKUP(H$1,'复制区-每月的广告源数据'!$1:$468,$A136,0)</f>
        <v>218394</v>
      </c>
      <c r="I136">
        <f>HLOOKUP(I$1,'复制区-每月的广告源数据'!$1:$468,$A136,0)</f>
        <v>336</v>
      </c>
      <c r="J136">
        <f>HLOOKUP(J$1,'复制区-每月的广告源数据'!$1:$468,$A136,0)</f>
        <v>229.09</v>
      </c>
      <c r="K136">
        <f>HLOOKUP(K$1,'复制区-每月的广告源数据'!$1:$468,$A136,0)</f>
        <v>222.42</v>
      </c>
      <c r="L136">
        <f>HLOOKUP(L$1,'复制区-每月的广告源数据'!$1:$468,$A136,0)</f>
        <v>0</v>
      </c>
      <c r="M136">
        <f>HLOOKUP(M$1,'复制区-每月的广告源数据'!$1:$468,$A136,0)</f>
        <v>6.67</v>
      </c>
      <c r="N136">
        <f>HLOOKUP(N$1,'复制区-每月的广告源数据'!$1:$468,$A136,0)</f>
        <v>0</v>
      </c>
      <c r="O136">
        <f>HLOOKUP(O$1,'复制区-每月的广告源数据'!$1:$468,$A136,0)</f>
        <v>0</v>
      </c>
      <c r="P136">
        <f>HLOOKUP(P$1,'复制区-每月的广告源数据'!$1:$468,$A136,0)</f>
        <v>0</v>
      </c>
      <c r="Q136">
        <f>HLOOKUP(Q$1,'复制区-每月的广告源数据'!$1:$468,$A136,0)</f>
        <v>0</v>
      </c>
      <c r="R136">
        <f>HLOOKUP(R$1,'复制区-每月的广告源数据'!$1:$468,$A136,0)</f>
        <v>0</v>
      </c>
      <c r="S136" t="str">
        <f>HLOOKUP(S$1,'复制区-每月的广告源数据'!$1:$468,$A136,0)</f>
        <v/>
      </c>
      <c r="T136">
        <f>HLOOKUP(T$1,'复制区-每月的广告源数据'!$1:$468,$A136,0)</f>
        <v>556.8</v>
      </c>
      <c r="U136">
        <f>HLOOKUP(U$1,'复制区-每月的广告源数据'!$1:$468,$A136,0)</f>
        <v>533.49</v>
      </c>
      <c r="V136">
        <f>HLOOKUP(V$1,'复制区-每月的广告源数据'!$1:$468,$A136,0)</f>
        <v>0</v>
      </c>
      <c r="W136">
        <f>HLOOKUP(W$1,'复制区-每月的广告源数据'!$1:$468,$A136,0)</f>
        <v>23.31</v>
      </c>
      <c r="X136">
        <f>HLOOKUP(X$1,'复制区-每月的广告源数据'!$1:$468,$A136,0)</f>
        <v>0</v>
      </c>
      <c r="Y136">
        <f>HLOOKUP(Y$1,'复制区-每月的广告源数据'!$1:$468,$A136,0)</f>
        <v>52</v>
      </c>
      <c r="Z136">
        <f>HLOOKUP(Z$1,'复制区-每月的广告源数据'!$1:$468,$A136,0)</f>
        <v>50</v>
      </c>
      <c r="AA136">
        <f>HLOOKUP(AA$1,'复制区-每月的广告源数据'!$1:$468,$A136,0)</f>
        <v>0</v>
      </c>
      <c r="AB136">
        <f>HLOOKUP(AB$1,'复制区-每月的广告源数据'!$1:$468,$A136,0)</f>
        <v>2</v>
      </c>
      <c r="AC136">
        <f>HLOOKUP(AC$1,'复制区-每月的广告源数据'!$1:$468,$A136,0)</f>
        <v>0</v>
      </c>
      <c r="AD136" t="str">
        <f>HLOOKUP(AD$1,'复制区-每月的广告源数据'!$1:$468,$A136,0)</f>
        <v>83.87%</v>
      </c>
      <c r="AE136">
        <f>HLOOKUP(AE$1,'复制区-每月的广告源数据'!$1:$468,$A136,0)</f>
        <v>412.92</v>
      </c>
      <c r="AF136">
        <f>HLOOKUP(AF$1,'复制区-每月的广告源数据'!$1:$468,$A136,0)</f>
        <v>40</v>
      </c>
      <c r="AG136" t="str">
        <f>HLOOKUP(AG$1,'复制区-每月的广告源数据'!$1:$468,$A136,0)</f>
        <v>0.15%</v>
      </c>
      <c r="AH136">
        <f>HLOOKUP(AH$1,'复制区-每月的广告源数据'!$1:$468,$A136,0)</f>
        <v>0.68</v>
      </c>
      <c r="AI136">
        <f>HLOOKUP(AI$1,'复制区-每月的广告源数据'!$1:$468,$A136,0)</f>
        <v>1.05</v>
      </c>
      <c r="AJ136">
        <f>HLOOKUP(AJ$1,'复制区-每月的广告源数据'!$1:$468,$A136,0)</f>
        <v>2.43</v>
      </c>
      <c r="AK136" t="str">
        <f>HLOOKUP(AK$1,'复制区-每月的广告源数据'!$1:$468,$A136,0)</f>
        <v>41.14%</v>
      </c>
      <c r="AL136" t="str">
        <f>HLOOKUP(AL$1,'复制区-每月的广告源数据'!$1:$468,$A136,0)</f>
        <v>31.41%</v>
      </c>
      <c r="AM136" t="str">
        <f>HLOOKUP(AM$1,'复制区-每月的广告源数据'!$1:$468,$A136,0)</f>
        <v>31.89%</v>
      </c>
      <c r="AN136" t="str">
        <f>HLOOKUP(AN$1,'复制区-每月的广告源数据'!$1:$468,$A136,0)</f>
        <v>77.52%</v>
      </c>
      <c r="AO136">
        <f>HLOOKUP(AO$1,'复制区-每月的广告源数据'!$1:$468,$A136,0)</f>
        <v>4.41</v>
      </c>
      <c r="AP136">
        <f>HLOOKUP(AP$1,'复制区-每月的广告源数据'!$1:$468,$A136,0)</f>
        <v>3.14</v>
      </c>
      <c r="AQ136">
        <f>HLOOKUP(AQ$1,'复制区-每月的广告源数据'!$1:$468,$A136,0)</f>
        <v>13</v>
      </c>
      <c r="AR136">
        <f>HLOOKUP(AR$1,'复制区-每月的广告源数据'!$1:$468,$A136,0)</f>
        <v>23</v>
      </c>
      <c r="AS136">
        <f>HLOOKUP(AS$1,'复制区-每月的广告源数据'!$1:$468,$A136,0)</f>
        <v>65</v>
      </c>
      <c r="AT136">
        <f>HLOOKUP(AT$1,'复制区-每月的广告源数据'!$1:$468,$A136,0)</f>
        <v>1.9</v>
      </c>
      <c r="AU136">
        <f>HLOOKUP(AU$1,'复制区-每月的广告源数据'!$1:$468,$A136,0)</f>
        <v>1.6</v>
      </c>
      <c r="AV136">
        <f>HLOOKUP(AV$1,'复制区-每月的广告源数据'!$1:$468,$A136,0)</f>
        <v>2.2</v>
      </c>
      <c r="AW136">
        <f>HLOOKUP(AW$1,'复制区-每月的广告源数据'!$1:$468,$A136,0)</f>
        <v>73</v>
      </c>
      <c r="AX136">
        <f>HLOOKUP(AX$1,'复制区-每月的广告源数据'!$1:$468,$A136,0)</f>
        <v>729.27</v>
      </c>
      <c r="AY136">
        <f>HLOOKUP(AY$1,'复制区-每月的广告源数据'!$1:$468,$A136,0)</f>
        <v>62</v>
      </c>
      <c r="AZ136" t="str">
        <f>HLOOKUP(AZ$1,'复制区-每月的广告源数据'!$1:$468,$A136,0)</f>
        <v>-38.66%</v>
      </c>
      <c r="BA136" t="str">
        <f>HLOOKUP(BA$1,'复制区-每月的广告源数据'!$1:$468,$A136,0)</f>
        <v>-38.11%</v>
      </c>
      <c r="BB136" t="str">
        <f>HLOOKUP(BB$1,'复制区-每月的广告源数据'!$1:$468,$A136,0)</f>
        <v>-27.06%</v>
      </c>
      <c r="BC136" t="str">
        <f>HLOOKUP(BC$1,'复制区-每月的广告源数据'!$1:$468,$A136,0)</f>
        <v>100.00%</v>
      </c>
      <c r="BD136" t="str">
        <f>HLOOKUP(BD$1,'复制区-每月的广告源数据'!$1:$468,$A136,0)</f>
        <v>100.00%</v>
      </c>
      <c r="BE136" t="str">
        <f>HLOOKUP(BE$1,'复制区-每月的广告源数据'!$1:$468,$A136,0)</f>
        <v>100.00%</v>
      </c>
      <c r="BF136">
        <f>HLOOKUP(BF$1,'复制区-每月的广告源数据'!$1:$468,$A136,0)</f>
        <v>718.27</v>
      </c>
      <c r="BG136">
        <f>HLOOKUP(BG$1,'复制区-每月的广告源数据'!$1:$468,$A136,0)</f>
        <v>0</v>
      </c>
      <c r="BH136">
        <f>HLOOKUP(BH$1,'复制区-每月的广告源数据'!$1:$468,$A136,0)</f>
        <v>0</v>
      </c>
      <c r="BI136">
        <f>HLOOKUP(BI$1,'复制区-每月的广告源数据'!$1:$468,$A136,0)</f>
        <v>0</v>
      </c>
      <c r="BJ136">
        <f>HLOOKUP(BJ$1,'复制区-每月的广告源数据'!$1:$468,$A136,0)</f>
        <v>22</v>
      </c>
      <c r="BK136">
        <f>HLOOKUP(BK$1,'复制区-每月的广告源数据'!$1:$468,$A136,0)</f>
        <v>219.78</v>
      </c>
      <c r="BL136">
        <f>HLOOKUP(BL$1,'复制区-每月的广告源数据'!$1:$468,$A136,0)</f>
        <v>11</v>
      </c>
      <c r="BM136">
        <f>HLOOKUP(BM$1,'复制区-每月的广告源数据'!$1:$468,$A136,0)</f>
        <v>9.84</v>
      </c>
      <c r="BN136">
        <f>HLOOKUP(BN$1,'复制区-每月的广告源数据'!$1:$468,$A136,0)</f>
        <v>2.4</v>
      </c>
      <c r="BO136">
        <f>HLOOKUP(BO$1,'复制区-每月的广告源数据'!$1:$468,$A136,0)</f>
        <v>11</v>
      </c>
      <c r="BP136">
        <f>HLOOKUP(BP$1,'复制区-每月的广告源数据'!$1:$468,$A136,0)</f>
        <v>0</v>
      </c>
    </row>
    <row r="137" spans="1:68">
      <c r="A137">
        <v>137</v>
      </c>
      <c r="B137" t="str">
        <f>HLOOKUP(B$1,'复制区-每月的广告源数据'!$1:$468,$A137,0)</f>
        <v>创奇-US</v>
      </c>
      <c r="C137" t="str">
        <f>HLOOKUP(C$1,'复制区-每月的广告源数据'!$1:$468,$A137,0)</f>
        <v>B0GJ51FD73</v>
      </c>
      <c r="D137" t="str">
        <f>HLOOKUP(D$1,'复制区-每月的广告源数据'!$1:$468,$A137,0)</f>
        <v>2026-【CQ11768】-金色70岁照片横幅-创奇</v>
      </c>
      <c r="E137" t="str">
        <f>HLOOKUP(E$1,'复制区-每月的广告源数据'!$1:$468,$A137,0)</f>
        <v>CQ11768</v>
      </c>
      <c r="F137" t="str">
        <f>HLOOKUP(F$1,'复制区-每月的广告源数据'!$1:$468,$A137,0)</f>
        <v>19.41%</v>
      </c>
      <c r="G137" t="str">
        <f>HLOOKUP(G$1,'复制区-每月的广告源数据'!$1:$468,$A137,0)</f>
        <v>CQ11768</v>
      </c>
      <c r="H137">
        <f>HLOOKUP(H$1,'复制区-每月的广告源数据'!$1:$468,$A137,0)</f>
        <v>52804</v>
      </c>
      <c r="I137">
        <f>HLOOKUP(I$1,'复制区-每月的广告源数据'!$1:$468,$A137,0)</f>
        <v>304</v>
      </c>
      <c r="J137">
        <f>HLOOKUP(J$1,'复制区-每月的广告源数据'!$1:$468,$A137,0)</f>
        <v>232.61</v>
      </c>
      <c r="K137">
        <f>HLOOKUP(K$1,'复制区-每月的广告源数据'!$1:$468,$A137,0)</f>
        <v>227.52</v>
      </c>
      <c r="L137">
        <f>HLOOKUP(L$1,'复制区-每月的广告源数据'!$1:$468,$A137,0)</f>
        <v>0</v>
      </c>
      <c r="M137">
        <f>HLOOKUP(M$1,'复制区-每月的广告源数据'!$1:$468,$A137,0)</f>
        <v>5.09</v>
      </c>
      <c r="N137">
        <f>HLOOKUP(N$1,'复制区-每月的广告源数据'!$1:$468,$A137,0)</f>
        <v>0</v>
      </c>
      <c r="O137">
        <f>HLOOKUP(O$1,'复制区-每月的广告源数据'!$1:$468,$A137,0)</f>
        <v>0</v>
      </c>
      <c r="P137">
        <f>HLOOKUP(P$1,'复制区-每月的广告源数据'!$1:$468,$A137,0)</f>
        <v>0</v>
      </c>
      <c r="Q137">
        <f>HLOOKUP(Q$1,'复制区-每月的广告源数据'!$1:$468,$A137,0)</f>
        <v>0</v>
      </c>
      <c r="R137">
        <f>HLOOKUP(R$1,'复制区-每月的广告源数据'!$1:$468,$A137,0)</f>
        <v>0</v>
      </c>
      <c r="S137" t="str">
        <f>HLOOKUP(S$1,'复制区-每月的广告源数据'!$1:$468,$A137,0)</f>
        <v/>
      </c>
      <c r="T137">
        <f>HLOOKUP(T$1,'复制区-每月的广告源数据'!$1:$468,$A137,0)</f>
        <v>741.94</v>
      </c>
      <c r="U137">
        <f>HLOOKUP(U$1,'复制区-每月的广告源数据'!$1:$468,$A137,0)</f>
        <v>715.96</v>
      </c>
      <c r="V137">
        <f>HLOOKUP(V$1,'复制区-每月的广告源数据'!$1:$468,$A137,0)</f>
        <v>0</v>
      </c>
      <c r="W137">
        <f>HLOOKUP(W$1,'复制区-每月的广告源数据'!$1:$468,$A137,0)</f>
        <v>25.98</v>
      </c>
      <c r="X137">
        <f>HLOOKUP(X$1,'复制区-每月的广告源数据'!$1:$468,$A137,0)</f>
        <v>0</v>
      </c>
      <c r="Y137">
        <f>HLOOKUP(Y$1,'复制区-每月的广告源数据'!$1:$468,$A137,0)</f>
        <v>59</v>
      </c>
      <c r="Z137">
        <f>HLOOKUP(Z$1,'复制区-每月的广告源数据'!$1:$468,$A137,0)</f>
        <v>57</v>
      </c>
      <c r="AA137">
        <f>HLOOKUP(AA$1,'复制区-每月的广告源数据'!$1:$468,$A137,0)</f>
        <v>0</v>
      </c>
      <c r="AB137">
        <f>HLOOKUP(AB$1,'复制区-每月的广告源数据'!$1:$468,$A137,0)</f>
        <v>2</v>
      </c>
      <c r="AC137">
        <f>HLOOKUP(AC$1,'复制区-每月的广告源数据'!$1:$468,$A137,0)</f>
        <v>0</v>
      </c>
      <c r="AD137" t="str">
        <f>HLOOKUP(AD$1,'复制区-每月的广告源数据'!$1:$468,$A137,0)</f>
        <v>80.82%</v>
      </c>
      <c r="AE137">
        <f>HLOOKUP(AE$1,'复制区-每月的广告源数据'!$1:$468,$A137,0)</f>
        <v>652.21</v>
      </c>
      <c r="AF137">
        <f>HLOOKUP(AF$1,'复制区-每月的广告源数据'!$1:$468,$A137,0)</f>
        <v>52</v>
      </c>
      <c r="AG137" t="str">
        <f>HLOOKUP(AG$1,'复制区-每月的广告源数据'!$1:$468,$A137,0)</f>
        <v>0.58%</v>
      </c>
      <c r="AH137">
        <f>HLOOKUP(AH$1,'复制区-每月的广告源数据'!$1:$468,$A137,0)</f>
        <v>0.77</v>
      </c>
      <c r="AI137">
        <f>HLOOKUP(AI$1,'复制区-每月的广告源数据'!$1:$468,$A137,0)</f>
        <v>4.41</v>
      </c>
      <c r="AJ137">
        <f>HLOOKUP(AJ$1,'复制区-每月的广告源数据'!$1:$468,$A137,0)</f>
        <v>3.19</v>
      </c>
      <c r="AK137" t="str">
        <f>HLOOKUP(AK$1,'复制区-每月的广告源数据'!$1:$468,$A137,0)</f>
        <v>31.35%</v>
      </c>
      <c r="AL137" t="str">
        <f>HLOOKUP(AL$1,'复制区-每月的广告源数据'!$1:$468,$A137,0)</f>
        <v>25.15%</v>
      </c>
      <c r="AM137" t="str">
        <f>HLOOKUP(AM$1,'复制区-每月的广告源数据'!$1:$468,$A137,0)</f>
        <v>25.20%</v>
      </c>
      <c r="AN137" t="str">
        <f>HLOOKUP(AN$1,'复制区-每月的广告源数据'!$1:$468,$A137,0)</f>
        <v>80.37%</v>
      </c>
      <c r="AO137">
        <f>HLOOKUP(AO$1,'复制区-每月的广告源数据'!$1:$468,$A137,0)</f>
        <v>3.94</v>
      </c>
      <c r="AP137">
        <f>HLOOKUP(AP$1,'复制区-每月的广告源数据'!$1:$468,$A137,0)</f>
        <v>3.19</v>
      </c>
      <c r="AQ137">
        <f>HLOOKUP(AQ$1,'复制区-每月的广告源数据'!$1:$468,$A137,0)</f>
        <v>12</v>
      </c>
      <c r="AR137">
        <f>HLOOKUP(AR$1,'复制区-每月的广告源数据'!$1:$468,$A137,0)</f>
        <v>29</v>
      </c>
      <c r="AS137">
        <f>HLOOKUP(AS$1,'复制区-每月的广告源数据'!$1:$468,$A137,0)</f>
        <v>73</v>
      </c>
      <c r="AT137">
        <f>HLOOKUP(AT$1,'复制区-每月的广告源数据'!$1:$468,$A137,0)</f>
        <v>1.7</v>
      </c>
      <c r="AU137">
        <f>HLOOKUP(AU$1,'复制区-每月的广告源数据'!$1:$468,$A137,0)</f>
        <v>2.1</v>
      </c>
      <c r="AV137">
        <f>HLOOKUP(AV$1,'复制区-每月的广告源数据'!$1:$468,$A137,0)</f>
        <v>2.4</v>
      </c>
      <c r="AW137">
        <f>HLOOKUP(AW$1,'复制区-每月的广告源数据'!$1:$468,$A137,0)</f>
        <v>73</v>
      </c>
      <c r="AX137">
        <f>HLOOKUP(AX$1,'复制区-每月的广告源数据'!$1:$468,$A137,0)</f>
        <v>925</v>
      </c>
      <c r="AY137">
        <f>HLOOKUP(AY$1,'复制区-每月的广告源数据'!$1:$468,$A137,0)</f>
        <v>73</v>
      </c>
      <c r="AZ137" t="str">
        <f>HLOOKUP(AZ$1,'复制区-每月的广告源数据'!$1:$468,$A137,0)</f>
        <v>4.29%</v>
      </c>
      <c r="BA137" t="str">
        <f>HLOOKUP(BA$1,'复制区-每月的广告源数据'!$1:$468,$A137,0)</f>
        <v>1.80%</v>
      </c>
      <c r="BB137" t="str">
        <f>HLOOKUP(BB$1,'复制区-每月的广告源数据'!$1:$468,$A137,0)</f>
        <v>4.29%</v>
      </c>
      <c r="BC137" t="str">
        <f>HLOOKUP(BC$1,'复制区-每月的广告源数据'!$1:$468,$A137,0)</f>
        <v>100.00%</v>
      </c>
      <c r="BD137" t="str">
        <f>HLOOKUP(BD$1,'复制区-每月的广告源数据'!$1:$468,$A137,0)</f>
        <v>100.00%</v>
      </c>
      <c r="BE137" t="str">
        <f>HLOOKUP(BE$1,'复制区-每月的广告源数据'!$1:$468,$A137,0)</f>
        <v>100.00%</v>
      </c>
      <c r="BF137">
        <f>HLOOKUP(BF$1,'复制区-每月的广告源数据'!$1:$468,$A137,0)</f>
        <v>923.14</v>
      </c>
      <c r="BG137">
        <f>HLOOKUP(BG$1,'复制区-每月的广告源数据'!$1:$468,$A137,0)</f>
        <v>2</v>
      </c>
      <c r="BH137">
        <f>HLOOKUP(BH$1,'复制区-每月的广告源数据'!$1:$468,$A137,0)</f>
        <v>24.68</v>
      </c>
      <c r="BI137">
        <f>HLOOKUP(BI$1,'复制区-每月的广告源数据'!$1:$468,$A137,0)</f>
        <v>2</v>
      </c>
      <c r="BJ137">
        <f>HLOOKUP(BJ$1,'复制区-每月的广告源数据'!$1:$468,$A137,0)</f>
        <v>3</v>
      </c>
      <c r="BK137">
        <f>HLOOKUP(BK$1,'复制区-每月的广告源数据'!$1:$468,$A137,0)</f>
        <v>37.28</v>
      </c>
      <c r="BL137">
        <f>HLOOKUP(BL$1,'复制区-每月的广告源数据'!$1:$468,$A137,0)</f>
        <v>3</v>
      </c>
      <c r="BM137">
        <f>HLOOKUP(BM$1,'复制区-每月的广告源数据'!$1:$468,$A137,0)</f>
        <v>12.65</v>
      </c>
      <c r="BN137">
        <f>HLOOKUP(BN$1,'复制区-每月的广告源数据'!$1:$468,$A137,0)</f>
        <v>2.4</v>
      </c>
      <c r="BO137">
        <f>HLOOKUP(BO$1,'复制区-每月的广告源数据'!$1:$468,$A137,0)</f>
        <v>1.86</v>
      </c>
      <c r="BP137">
        <f>HLOOKUP(BP$1,'复制区-每月的广告源数据'!$1:$468,$A137,0)</f>
        <v>0</v>
      </c>
    </row>
    <row r="138" spans="1:68">
      <c r="A138">
        <v>138</v>
      </c>
      <c r="B138" t="str">
        <f>HLOOKUP(B$1,'复制区-每月的广告源数据'!$1:$468,$A138,0)</f>
        <v>创奇-US</v>
      </c>
      <c r="C138" t="str">
        <f>HLOOKUP(C$1,'复制区-每月的广告源数据'!$1:$468,$A138,0)</f>
        <v>B0H29C72D2</v>
      </c>
      <c r="D138" t="str">
        <f>HLOOKUP(D$1,'复制区-每月的广告源数据'!$1:$468,$A138,0)</f>
        <v>【CQ11832】-黄金生日照片横幅-创奇</v>
      </c>
      <c r="E138" t="str">
        <f>HLOOKUP(E$1,'复制区-每月的广告源数据'!$1:$468,$A138,0)</f>
        <v>CQ11832</v>
      </c>
      <c r="F138" t="str">
        <f>HLOOKUP(F$1,'复制区-每月的广告源数据'!$1:$468,$A138,0)</f>
        <v>8.53%</v>
      </c>
      <c r="G138" t="str">
        <f>HLOOKUP(G$1,'复制区-每月的广告源数据'!$1:$468,$A138,0)</f>
        <v>CQ11832</v>
      </c>
      <c r="H138">
        <f>HLOOKUP(H$1,'复制区-每月的广告源数据'!$1:$468,$A138,0)</f>
        <v>33252</v>
      </c>
      <c r="I138">
        <f>HLOOKUP(I$1,'复制区-每月的广告源数据'!$1:$468,$A138,0)</f>
        <v>551</v>
      </c>
      <c r="J138">
        <f>HLOOKUP(J$1,'复制区-每月的广告源数据'!$1:$468,$A138,0)</f>
        <v>363.15</v>
      </c>
      <c r="K138">
        <f>HLOOKUP(K$1,'复制区-每月的广告源数据'!$1:$468,$A138,0)</f>
        <v>363.15</v>
      </c>
      <c r="L138">
        <f>HLOOKUP(L$1,'复制区-每月的广告源数据'!$1:$468,$A138,0)</f>
        <v>0</v>
      </c>
      <c r="M138">
        <f>HLOOKUP(M$1,'复制区-每月的广告源数据'!$1:$468,$A138,0)</f>
        <v>0</v>
      </c>
      <c r="N138">
        <f>HLOOKUP(N$1,'复制区-每月的广告源数据'!$1:$468,$A138,0)</f>
        <v>0</v>
      </c>
      <c r="O138">
        <f>HLOOKUP(O$1,'复制区-每月的广告源数据'!$1:$468,$A138,0)</f>
        <v>0</v>
      </c>
      <c r="P138">
        <f>HLOOKUP(P$1,'复制区-每月的广告源数据'!$1:$468,$A138,0)</f>
        <v>0</v>
      </c>
      <c r="Q138">
        <f>HLOOKUP(Q$1,'复制区-每月的广告源数据'!$1:$468,$A138,0)</f>
        <v>0</v>
      </c>
      <c r="R138">
        <f>HLOOKUP(R$1,'复制区-每月的广告源数据'!$1:$468,$A138,0)</f>
        <v>0</v>
      </c>
      <c r="S138" t="str">
        <f>HLOOKUP(S$1,'复制区-每月的广告源数据'!$1:$468,$A138,0)</f>
        <v/>
      </c>
      <c r="T138">
        <f>HLOOKUP(T$1,'复制区-每月的广告源数据'!$1:$468,$A138,0)</f>
        <v>623.52</v>
      </c>
      <c r="U138">
        <f>HLOOKUP(U$1,'复制区-每月的广告源数据'!$1:$468,$A138,0)</f>
        <v>623.52</v>
      </c>
      <c r="V138">
        <f>HLOOKUP(V$1,'复制区-每月的广告源数据'!$1:$468,$A138,0)</f>
        <v>0</v>
      </c>
      <c r="W138">
        <f>HLOOKUP(W$1,'复制区-每月的广告源数据'!$1:$468,$A138,0)</f>
        <v>0</v>
      </c>
      <c r="X138">
        <f>HLOOKUP(X$1,'复制区-每月的广告源数据'!$1:$468,$A138,0)</f>
        <v>0</v>
      </c>
      <c r="Y138">
        <f>HLOOKUP(Y$1,'复制区-每月的广告源数据'!$1:$468,$A138,0)</f>
        <v>47</v>
      </c>
      <c r="Z138">
        <f>HLOOKUP(Z$1,'复制区-每月的广告源数据'!$1:$468,$A138,0)</f>
        <v>47</v>
      </c>
      <c r="AA138">
        <f>HLOOKUP(AA$1,'复制区-每月的广告源数据'!$1:$468,$A138,0)</f>
        <v>0</v>
      </c>
      <c r="AB138">
        <f>HLOOKUP(AB$1,'复制区-每月的广告源数据'!$1:$468,$A138,0)</f>
        <v>0</v>
      </c>
      <c r="AC138">
        <f>HLOOKUP(AC$1,'复制区-每月的广告源数据'!$1:$468,$A138,0)</f>
        <v>0</v>
      </c>
      <c r="AD138" t="str">
        <f>HLOOKUP(AD$1,'复制区-每月的广告源数据'!$1:$468,$A138,0)</f>
        <v>65.28%</v>
      </c>
      <c r="AE138">
        <f>HLOOKUP(AE$1,'复制区-每月的广告源数据'!$1:$468,$A138,0)</f>
        <v>597.54</v>
      </c>
      <c r="AF138">
        <f>HLOOKUP(AF$1,'复制区-每月的广告源数据'!$1:$468,$A138,0)</f>
        <v>45</v>
      </c>
      <c r="AG138" t="str">
        <f>HLOOKUP(AG$1,'复制区-每月的广告源数据'!$1:$468,$A138,0)</f>
        <v>1.66%</v>
      </c>
      <c r="AH138">
        <f>HLOOKUP(AH$1,'复制区-每月的广告源数据'!$1:$468,$A138,0)</f>
        <v>0.66</v>
      </c>
      <c r="AI138">
        <f>HLOOKUP(AI$1,'复制区-每月的广告源数据'!$1:$468,$A138,0)</f>
        <v>10.92</v>
      </c>
      <c r="AJ138">
        <f>HLOOKUP(AJ$1,'复制区-每月的广告源数据'!$1:$468,$A138,0)</f>
        <v>1.72</v>
      </c>
      <c r="AK138" t="str">
        <f>HLOOKUP(AK$1,'复制区-每月的广告源数据'!$1:$468,$A138,0)</f>
        <v>58.24%</v>
      </c>
      <c r="AL138" t="str">
        <f>HLOOKUP(AL$1,'复制区-每月的广告源数据'!$1:$468,$A138,0)</f>
        <v>38.32%</v>
      </c>
      <c r="AM138" t="str">
        <f>HLOOKUP(AM$1,'复制区-每月的广告源数据'!$1:$468,$A138,0)</f>
        <v>40.96%</v>
      </c>
      <c r="AN138" t="str">
        <f>HLOOKUP(AN$1,'复制区-每月的广告源数据'!$1:$468,$A138,0)</f>
        <v>70.33%</v>
      </c>
      <c r="AO138">
        <f>HLOOKUP(AO$1,'复制区-每月的广告源数据'!$1:$468,$A138,0)</f>
        <v>7.73</v>
      </c>
      <c r="AP138">
        <f>HLOOKUP(AP$1,'复制区-每月的广告源数据'!$1:$468,$A138,0)</f>
        <v>4.97</v>
      </c>
      <c r="AQ138">
        <f>HLOOKUP(AQ$1,'复制区-每月的广告源数据'!$1:$468,$A138,0)</f>
        <v>15</v>
      </c>
      <c r="AR138">
        <f>HLOOKUP(AR$1,'复制区-每月的广告源数据'!$1:$468,$A138,0)</f>
        <v>31</v>
      </c>
      <c r="AS138">
        <f>HLOOKUP(AS$1,'复制区-每月的广告源数据'!$1:$468,$A138,0)</f>
        <v>68</v>
      </c>
      <c r="AT138">
        <f>HLOOKUP(AT$1,'复制区-每月的广告源数据'!$1:$468,$A138,0)</f>
        <v>2.1</v>
      </c>
      <c r="AU138">
        <f>HLOOKUP(AU$1,'复制区-每月的广告源数据'!$1:$468,$A138,0)</f>
        <v>2.2</v>
      </c>
      <c r="AV138">
        <f>HLOOKUP(AV$1,'复制区-每月的广告源数据'!$1:$468,$A138,0)</f>
        <v>2.3</v>
      </c>
      <c r="AW138">
        <f>HLOOKUP(AW$1,'复制区-每月的广告源数据'!$1:$468,$A138,0)</f>
        <v>73</v>
      </c>
      <c r="AX138">
        <f>HLOOKUP(AX$1,'复制区-每月的广告源数据'!$1:$468,$A138,0)</f>
        <v>947.62</v>
      </c>
      <c r="AY138">
        <f>HLOOKUP(AY$1,'复制区-每月的广告源数据'!$1:$468,$A138,0)</f>
        <v>72</v>
      </c>
      <c r="AZ138" t="str">
        <f>HLOOKUP(AZ$1,'复制区-每月的广告源数据'!$1:$468,$A138,0)</f>
        <v>-3.95%</v>
      </c>
      <c r="BA138" t="str">
        <f>HLOOKUP(BA$1,'复制区-每月的广告源数据'!$1:$468,$A138,0)</f>
        <v>-3.95%</v>
      </c>
      <c r="BB138" t="str">
        <f>HLOOKUP(BB$1,'复制区-每月的广告源数据'!$1:$468,$A138,0)</f>
        <v>-5.26%</v>
      </c>
      <c r="BC138" t="str">
        <f>HLOOKUP(BC$1,'复制区-每月的广告源数据'!$1:$468,$A138,0)</f>
        <v>100.00%</v>
      </c>
      <c r="BD138" t="str">
        <f>HLOOKUP(BD$1,'复制区-每月的广告源数据'!$1:$468,$A138,0)</f>
        <v>100.00%</v>
      </c>
      <c r="BE138" t="str">
        <f>HLOOKUP(BE$1,'复制区-每月的广告源数据'!$1:$468,$A138,0)</f>
        <v>100.00%</v>
      </c>
      <c r="BF138">
        <f>HLOOKUP(BF$1,'复制区-每月的广告源数据'!$1:$468,$A138,0)</f>
        <v>886.52</v>
      </c>
      <c r="BG138">
        <f>HLOOKUP(BG$1,'复制区-每月的广告源数据'!$1:$468,$A138,0)</f>
        <v>1</v>
      </c>
      <c r="BH138">
        <f>HLOOKUP(BH$1,'复制区-每月的广告源数据'!$1:$468,$A138,0)</f>
        <v>12.34</v>
      </c>
      <c r="BI138">
        <f>HLOOKUP(BI$1,'复制区-每月的广告源数据'!$1:$468,$A138,0)</f>
        <v>1</v>
      </c>
      <c r="BJ138">
        <f>HLOOKUP(BJ$1,'复制区-每月的广告源数据'!$1:$468,$A138,0)</f>
        <v>47</v>
      </c>
      <c r="BK138">
        <f>HLOOKUP(BK$1,'复制区-每月的广告源数据'!$1:$468,$A138,0)</f>
        <v>610.53</v>
      </c>
      <c r="BL138">
        <f>HLOOKUP(BL$1,'复制区-每月的广告源数据'!$1:$468,$A138,0)</f>
        <v>46</v>
      </c>
      <c r="BM138">
        <f>HLOOKUP(BM$1,'复制区-每月的广告源数据'!$1:$468,$A138,0)</f>
        <v>12.14</v>
      </c>
      <c r="BN138">
        <f>HLOOKUP(BN$1,'复制区-每月的广告源数据'!$1:$468,$A138,0)</f>
        <v>2.4</v>
      </c>
      <c r="BO138">
        <f>HLOOKUP(BO$1,'复制区-每月的广告源数据'!$1:$468,$A138,0)</f>
        <v>61.1</v>
      </c>
      <c r="BP138">
        <f>HLOOKUP(BP$1,'复制区-每月的广告源数据'!$1:$468,$A138,0)</f>
        <v>0</v>
      </c>
    </row>
    <row r="139" spans="1:68">
      <c r="A139">
        <v>139</v>
      </c>
      <c r="B139" t="str">
        <f>HLOOKUP(B$1,'复制区-每月的广告源数据'!$1:$468,$A139,0)</f>
        <v>创奇-US</v>
      </c>
      <c r="C139" t="str">
        <f>HLOOKUP(C$1,'复制区-每月的广告源数据'!$1:$468,$A139,0)</f>
        <v>B0DPHVXCXB</v>
      </c>
      <c r="D139" t="str">
        <f>HLOOKUP(D$1,'复制区-每月的广告源数据'!$1:$468,$A139,0)</f>
        <v>2026-【CQ11647】-黑金18岁年份海报小木板套装-创奇</v>
      </c>
      <c r="E139" t="str">
        <f>HLOOKUP(E$1,'复制区-每月的广告源数据'!$1:$468,$A139,0)</f>
        <v>CQ11647</v>
      </c>
      <c r="F139" t="str">
        <f>HLOOKUP(F$1,'复制区-每月的广告源数据'!$1:$468,$A139,0)</f>
        <v>9.67%</v>
      </c>
      <c r="G139" t="str">
        <f>HLOOKUP(G$1,'复制区-每月的广告源数据'!$1:$468,$A139,0)</f>
        <v>CQ11647</v>
      </c>
      <c r="H139">
        <f>HLOOKUP(H$1,'复制区-每月的广告源数据'!$1:$468,$A139,0)</f>
        <v>86299</v>
      </c>
      <c r="I139">
        <f>HLOOKUP(I$1,'复制区-每月的广告源数据'!$1:$468,$A139,0)</f>
        <v>641</v>
      </c>
      <c r="J139">
        <f>HLOOKUP(J$1,'复制区-每月的广告源数据'!$1:$468,$A139,0)</f>
        <v>497.52</v>
      </c>
      <c r="K139">
        <f>HLOOKUP(K$1,'复制区-每月的广告源数据'!$1:$468,$A139,0)</f>
        <v>485.92</v>
      </c>
      <c r="L139">
        <f>HLOOKUP(L$1,'复制区-每月的广告源数据'!$1:$468,$A139,0)</f>
        <v>0</v>
      </c>
      <c r="M139">
        <f>HLOOKUP(M$1,'复制区-每月的广告源数据'!$1:$468,$A139,0)</f>
        <v>11.6</v>
      </c>
      <c r="N139">
        <f>HLOOKUP(N$1,'复制区-每月的广告源数据'!$1:$468,$A139,0)</f>
        <v>0</v>
      </c>
      <c r="O139">
        <f>HLOOKUP(O$1,'复制区-每月的广告源数据'!$1:$468,$A139,0)</f>
        <v>0</v>
      </c>
      <c r="P139">
        <f>HLOOKUP(P$1,'复制区-每月的广告源数据'!$1:$468,$A139,0)</f>
        <v>0</v>
      </c>
      <c r="Q139">
        <f>HLOOKUP(Q$1,'复制区-每月的广告源数据'!$1:$468,$A139,0)</f>
        <v>0</v>
      </c>
      <c r="R139">
        <f>HLOOKUP(R$1,'复制区-每月的广告源数据'!$1:$468,$A139,0)</f>
        <v>0</v>
      </c>
      <c r="S139" t="str">
        <f>HLOOKUP(S$1,'复制区-每月的广告源数据'!$1:$468,$A139,0)</f>
        <v/>
      </c>
      <c r="T139">
        <f>HLOOKUP(T$1,'复制区-每月的广告源数据'!$1:$468,$A139,0)</f>
        <v>1098.49</v>
      </c>
      <c r="U139">
        <f>HLOOKUP(U$1,'复制区-每月的广告源数据'!$1:$468,$A139,0)</f>
        <v>1098.49</v>
      </c>
      <c r="V139">
        <f>HLOOKUP(V$1,'复制区-每月的广告源数据'!$1:$468,$A139,0)</f>
        <v>0</v>
      </c>
      <c r="W139">
        <f>HLOOKUP(W$1,'复制区-每月的广告源数据'!$1:$468,$A139,0)</f>
        <v>0</v>
      </c>
      <c r="X139">
        <f>HLOOKUP(X$1,'复制区-每月的广告源数据'!$1:$468,$A139,0)</f>
        <v>0</v>
      </c>
      <c r="Y139">
        <f>HLOOKUP(Y$1,'复制区-每月的广告源数据'!$1:$468,$A139,0)</f>
        <v>62</v>
      </c>
      <c r="Z139">
        <f>HLOOKUP(Z$1,'复制区-每月的广告源数据'!$1:$468,$A139,0)</f>
        <v>62</v>
      </c>
      <c r="AA139">
        <f>HLOOKUP(AA$1,'复制区-每月的广告源数据'!$1:$468,$A139,0)</f>
        <v>0</v>
      </c>
      <c r="AB139">
        <f>HLOOKUP(AB$1,'复制区-每月的广告源数据'!$1:$468,$A139,0)</f>
        <v>0</v>
      </c>
      <c r="AC139">
        <f>HLOOKUP(AC$1,'复制区-每月的广告源数据'!$1:$468,$A139,0)</f>
        <v>0</v>
      </c>
      <c r="AD139" t="str">
        <f>HLOOKUP(AD$1,'复制区-每月的广告源数据'!$1:$468,$A139,0)</f>
        <v>86.11%</v>
      </c>
      <c r="AE139">
        <f>HLOOKUP(AE$1,'复制区-每月的广告源数据'!$1:$468,$A139,0)</f>
        <v>987.48</v>
      </c>
      <c r="AF139">
        <f>HLOOKUP(AF$1,'复制区-每月的广告源数据'!$1:$468,$A139,0)</f>
        <v>52</v>
      </c>
      <c r="AG139" t="str">
        <f>HLOOKUP(AG$1,'复制区-每月的广告源数据'!$1:$468,$A139,0)</f>
        <v>0.74%</v>
      </c>
      <c r="AH139">
        <f>HLOOKUP(AH$1,'复制区-每月的广告源数据'!$1:$468,$A139,0)</f>
        <v>0.78</v>
      </c>
      <c r="AI139">
        <f>HLOOKUP(AI$1,'复制区-每月的广告源数据'!$1:$468,$A139,0)</f>
        <v>5.77</v>
      </c>
      <c r="AJ139">
        <f>HLOOKUP(AJ$1,'复制区-每月的广告源数据'!$1:$468,$A139,0)</f>
        <v>2.21</v>
      </c>
      <c r="AK139" t="str">
        <f>HLOOKUP(AK$1,'复制区-每月的广告源数据'!$1:$468,$A139,0)</f>
        <v>45.29%</v>
      </c>
      <c r="AL139" t="str">
        <f>HLOOKUP(AL$1,'复制区-每月的广告源数据'!$1:$468,$A139,0)</f>
        <v>36.39%</v>
      </c>
      <c r="AM139" t="str">
        <f>HLOOKUP(AM$1,'复制区-每月的广告源数据'!$1:$468,$A139,0)</f>
        <v>36.39%</v>
      </c>
      <c r="AN139" t="str">
        <f>HLOOKUP(AN$1,'复制区-每月的广告源数据'!$1:$468,$A139,0)</f>
        <v>80.34%</v>
      </c>
      <c r="AO139">
        <f>HLOOKUP(AO$1,'复制区-每月的广告源数据'!$1:$468,$A139,0)</f>
        <v>8.02</v>
      </c>
      <c r="AP139">
        <f>HLOOKUP(AP$1,'复制区-每月的广告源数据'!$1:$468,$A139,0)</f>
        <v>6.91</v>
      </c>
      <c r="AQ139">
        <f>HLOOKUP(AQ$1,'复制区-每月的广告源数据'!$1:$468,$A139,0)</f>
        <v>15</v>
      </c>
      <c r="AR139">
        <f>HLOOKUP(AR$1,'复制区-每月的广告源数据'!$1:$468,$A139,0)</f>
        <v>39</v>
      </c>
      <c r="AS139">
        <f>HLOOKUP(AS$1,'复制区-每月的广告源数据'!$1:$468,$A139,0)</f>
        <v>70</v>
      </c>
      <c r="AT139">
        <f>HLOOKUP(AT$1,'复制区-每月的广告源数据'!$1:$468,$A139,0)</f>
        <v>2.1</v>
      </c>
      <c r="AU139">
        <f>HLOOKUP(AU$1,'复制区-每月的广告源数据'!$1:$468,$A139,0)</f>
        <v>2.8</v>
      </c>
      <c r="AV139">
        <f>HLOOKUP(AV$1,'复制区-每月的广告源数据'!$1:$468,$A139,0)</f>
        <v>2.3</v>
      </c>
      <c r="AW139">
        <f>HLOOKUP(AW$1,'复制区-每月的广告源数据'!$1:$468,$A139,0)</f>
        <v>72</v>
      </c>
      <c r="AX139">
        <f>HLOOKUP(AX$1,'复制区-每月的广告源数据'!$1:$468,$A139,0)</f>
        <v>1367.28</v>
      </c>
      <c r="AY139">
        <f>HLOOKUP(AY$1,'复制区-每月的广告源数据'!$1:$468,$A139,0)</f>
        <v>72</v>
      </c>
      <c r="AZ139" t="str">
        <f>HLOOKUP(AZ$1,'复制区-每月的广告源数据'!$1:$468,$A139,0)</f>
        <v>30.91%</v>
      </c>
      <c r="BA139" t="str">
        <f>HLOOKUP(BA$1,'复制区-每月的广告源数据'!$1:$468,$A139,0)</f>
        <v>24.70%</v>
      </c>
      <c r="BB139" t="str">
        <f>HLOOKUP(BB$1,'复制区-每月的广告源数据'!$1:$468,$A139,0)</f>
        <v>30.91%</v>
      </c>
      <c r="BC139" t="str">
        <f>HLOOKUP(BC$1,'复制区-每月的广告源数据'!$1:$468,$A139,0)</f>
        <v>100.00%</v>
      </c>
      <c r="BD139" t="str">
        <f>HLOOKUP(BD$1,'复制区-每月的广告源数据'!$1:$468,$A139,0)</f>
        <v>100.00%</v>
      </c>
      <c r="BE139" t="str">
        <f>HLOOKUP(BE$1,'复制区-每月的广告源数据'!$1:$468,$A139,0)</f>
        <v>100.00%</v>
      </c>
      <c r="BF139">
        <f>HLOOKUP(BF$1,'复制区-每月的广告源数据'!$1:$468,$A139,0)</f>
        <v>1367.28</v>
      </c>
      <c r="BG139">
        <f>HLOOKUP(BG$1,'复制区-每月的广告源数据'!$1:$468,$A139,0)</f>
        <v>1</v>
      </c>
      <c r="BH139">
        <f>HLOOKUP(BH$1,'复制区-每月的广告源数据'!$1:$468,$A139,0)</f>
        <v>18.99</v>
      </c>
      <c r="BI139">
        <f>HLOOKUP(BI$1,'复制区-每月的广告源数据'!$1:$468,$A139,0)</f>
        <v>1</v>
      </c>
      <c r="BJ139">
        <f>HLOOKUP(BJ$1,'复制区-每月的广告源数据'!$1:$468,$A139,0)</f>
        <v>0</v>
      </c>
      <c r="BK139">
        <f>HLOOKUP(BK$1,'复制区-每月的广告源数据'!$1:$468,$A139,0)</f>
        <v>0</v>
      </c>
      <c r="BL139">
        <f>HLOOKUP(BL$1,'复制区-每月的广告源数据'!$1:$468,$A139,0)</f>
        <v>0</v>
      </c>
      <c r="BM139">
        <f>HLOOKUP(BM$1,'复制区-每月的广告源数据'!$1:$468,$A139,0)</f>
        <v>18.99</v>
      </c>
      <c r="BN139">
        <f>HLOOKUP(BN$1,'复制区-每月的广告源数据'!$1:$468,$A139,0)</f>
        <v>2.4</v>
      </c>
      <c r="BO139">
        <f>HLOOKUP(BO$1,'复制区-每月的广告源数据'!$1:$468,$A139,0)</f>
        <v>0</v>
      </c>
      <c r="BP139">
        <f>HLOOKUP(BP$1,'复制区-每月的广告源数据'!$1:$468,$A139,0)</f>
        <v>0</v>
      </c>
    </row>
    <row r="140" spans="1:68">
      <c r="A140">
        <v>140</v>
      </c>
      <c r="B140" t="str">
        <f>HLOOKUP(B$1,'复制区-每月的广告源数据'!$1:$468,$A140,0)</f>
        <v>创奇-US</v>
      </c>
      <c r="C140" t="str">
        <f>HLOOKUP(C$1,'复制区-每月的广告源数据'!$1:$468,$A140,0)</f>
        <v>B0CLXZNJNV</v>
      </c>
      <c r="D140" t="str">
        <f>HLOOKUP(D$1,'复制区-每月的广告源数据'!$1:$468,$A140,0)</f>
        <v>2026-【CQ11701】-蓝银1956小海报木板-创奇</v>
      </c>
      <c r="E140" t="str">
        <f>HLOOKUP(E$1,'复制区-每月的广告源数据'!$1:$468,$A140,0)</f>
        <v>CQ11701</v>
      </c>
      <c r="F140" t="str">
        <f>HLOOKUP(F$1,'复制区-每月的广告源数据'!$1:$468,$A140,0)</f>
        <v>19.67%</v>
      </c>
      <c r="G140" t="str">
        <f>HLOOKUP(G$1,'复制区-每月的广告源数据'!$1:$468,$A140,0)</f>
        <v>CQ11701</v>
      </c>
      <c r="H140">
        <f>HLOOKUP(H$1,'复制区-每月的广告源数据'!$1:$468,$A140,0)</f>
        <v>37889</v>
      </c>
      <c r="I140">
        <f>HLOOKUP(I$1,'复制区-每月的广告源数据'!$1:$468,$A140,0)</f>
        <v>239</v>
      </c>
      <c r="J140">
        <f>HLOOKUP(J$1,'复制区-每月的广告源数据'!$1:$468,$A140,0)</f>
        <v>144.52</v>
      </c>
      <c r="K140">
        <f>HLOOKUP(K$1,'复制区-每月的广告源数据'!$1:$468,$A140,0)</f>
        <v>144.52</v>
      </c>
      <c r="L140">
        <f>HLOOKUP(L$1,'复制区-每月的广告源数据'!$1:$468,$A140,0)</f>
        <v>0</v>
      </c>
      <c r="M140">
        <f>HLOOKUP(M$1,'复制区-每月的广告源数据'!$1:$468,$A140,0)</f>
        <v>0</v>
      </c>
      <c r="N140">
        <f>HLOOKUP(N$1,'复制区-每月的广告源数据'!$1:$468,$A140,0)</f>
        <v>0</v>
      </c>
      <c r="O140">
        <f>HLOOKUP(O$1,'复制区-每月的广告源数据'!$1:$468,$A140,0)</f>
        <v>0</v>
      </c>
      <c r="P140">
        <f>HLOOKUP(P$1,'复制区-每月的广告源数据'!$1:$468,$A140,0)</f>
        <v>0</v>
      </c>
      <c r="Q140">
        <f>HLOOKUP(Q$1,'复制区-每月的广告源数据'!$1:$468,$A140,0)</f>
        <v>0</v>
      </c>
      <c r="R140">
        <f>HLOOKUP(R$1,'复制区-每月的广告源数据'!$1:$468,$A140,0)</f>
        <v>0</v>
      </c>
      <c r="S140" t="str">
        <f>HLOOKUP(S$1,'复制区-每月的广告源数据'!$1:$468,$A140,0)</f>
        <v/>
      </c>
      <c r="T140">
        <f>HLOOKUP(T$1,'复制区-每月的广告源数据'!$1:$468,$A140,0)</f>
        <v>522.99</v>
      </c>
      <c r="U140">
        <f>HLOOKUP(U$1,'复制区-每月的广告源数据'!$1:$468,$A140,0)</f>
        <v>522.99</v>
      </c>
      <c r="V140">
        <f>HLOOKUP(V$1,'复制区-每月的广告源数据'!$1:$468,$A140,0)</f>
        <v>0</v>
      </c>
      <c r="W140">
        <f>HLOOKUP(W$1,'复制区-每月的广告源数据'!$1:$468,$A140,0)</f>
        <v>0</v>
      </c>
      <c r="X140">
        <f>HLOOKUP(X$1,'复制区-每月的广告源数据'!$1:$468,$A140,0)</f>
        <v>0</v>
      </c>
      <c r="Y140">
        <f>HLOOKUP(Y$1,'复制区-每月的广告源数据'!$1:$468,$A140,0)</f>
        <v>47</v>
      </c>
      <c r="Z140">
        <f>HLOOKUP(Z$1,'复制区-每月的广告源数据'!$1:$468,$A140,0)</f>
        <v>47</v>
      </c>
      <c r="AA140">
        <f>HLOOKUP(AA$1,'复制区-每月的广告源数据'!$1:$468,$A140,0)</f>
        <v>0</v>
      </c>
      <c r="AB140">
        <f>HLOOKUP(AB$1,'复制区-每月的广告源数据'!$1:$468,$A140,0)</f>
        <v>0</v>
      </c>
      <c r="AC140">
        <f>HLOOKUP(AC$1,'复制区-每月的广告源数据'!$1:$468,$A140,0)</f>
        <v>0</v>
      </c>
      <c r="AD140" t="str">
        <f>HLOOKUP(AD$1,'复制区-每月的广告源数据'!$1:$468,$A140,0)</f>
        <v>73.44%</v>
      </c>
      <c r="AE140">
        <f>HLOOKUP(AE$1,'复制区-每月的广告源数据'!$1:$468,$A140,0)</f>
        <v>459.04</v>
      </c>
      <c r="AF140">
        <f>HLOOKUP(AF$1,'复制区-每月的广告源数据'!$1:$468,$A140,0)</f>
        <v>42</v>
      </c>
      <c r="AG140" t="str">
        <f>HLOOKUP(AG$1,'复制区-每月的广告源数据'!$1:$468,$A140,0)</f>
        <v>0.63%</v>
      </c>
      <c r="AH140">
        <f>HLOOKUP(AH$1,'复制区-每月的广告源数据'!$1:$468,$A140,0)</f>
        <v>0.6</v>
      </c>
      <c r="AI140">
        <f>HLOOKUP(AI$1,'复制区-每月的广告源数据'!$1:$468,$A140,0)</f>
        <v>3.81</v>
      </c>
      <c r="AJ140">
        <f>HLOOKUP(AJ$1,'复制区-每月的广告源数据'!$1:$468,$A140,0)</f>
        <v>3.62</v>
      </c>
      <c r="AK140" t="str">
        <f>HLOOKUP(AK$1,'复制区-每月的广告源数据'!$1:$468,$A140,0)</f>
        <v>27.63%</v>
      </c>
      <c r="AL140" t="str">
        <f>HLOOKUP(AL$1,'复制区-每月的广告源数据'!$1:$468,$A140,0)</f>
        <v>20.70%</v>
      </c>
      <c r="AM140" t="str">
        <f>HLOOKUP(AM$1,'复制区-每月的广告源数据'!$1:$468,$A140,0)</f>
        <v>20.91%</v>
      </c>
      <c r="AN140" t="str">
        <f>HLOOKUP(AN$1,'复制区-每月的广告源数据'!$1:$468,$A140,0)</f>
        <v>75.65%</v>
      </c>
      <c r="AO140">
        <f>HLOOKUP(AO$1,'复制区-每月的广告源数据'!$1:$468,$A140,0)</f>
        <v>3.07</v>
      </c>
      <c r="AP140">
        <f>HLOOKUP(AP$1,'复制区-每月的广告源数据'!$1:$468,$A140,0)</f>
        <v>2.01</v>
      </c>
      <c r="AQ140">
        <f>HLOOKUP(AQ$1,'复制区-每月的广告源数据'!$1:$468,$A140,0)</f>
        <v>10</v>
      </c>
      <c r="AR140">
        <f>HLOOKUP(AR$1,'复制区-每月的广告源数据'!$1:$468,$A140,0)</f>
        <v>23</v>
      </c>
      <c r="AS140">
        <f>HLOOKUP(AS$1,'复制区-每月的广告源数据'!$1:$468,$A140,0)</f>
        <v>66</v>
      </c>
      <c r="AT140">
        <f>HLOOKUP(AT$1,'复制区-每月的广告源数据'!$1:$468,$A140,0)</f>
        <v>1.4</v>
      </c>
      <c r="AU140">
        <f>HLOOKUP(AU$1,'复制区-每月的广告源数据'!$1:$468,$A140,0)</f>
        <v>1.6</v>
      </c>
      <c r="AV140">
        <f>HLOOKUP(AV$1,'复制区-每月的广告源数据'!$1:$468,$A140,0)</f>
        <v>2.2</v>
      </c>
      <c r="AW140">
        <f>HLOOKUP(AW$1,'复制区-每月的广告源数据'!$1:$468,$A140,0)</f>
        <v>72</v>
      </c>
      <c r="AX140">
        <f>HLOOKUP(AX$1,'复制区-每月的广告源数据'!$1:$468,$A140,0)</f>
        <v>698.3</v>
      </c>
      <c r="AY140">
        <f>HLOOKUP(AY$1,'复制区-每月的广告源数据'!$1:$468,$A140,0)</f>
        <v>64</v>
      </c>
      <c r="AZ140" t="str">
        <f>HLOOKUP(AZ$1,'复制区-每月的广告源数据'!$1:$468,$A140,0)</f>
        <v>63.64%</v>
      </c>
      <c r="BA140" t="str">
        <f>HLOOKUP(BA$1,'复制区-每月的广告源数据'!$1:$468,$A140,0)</f>
        <v>62.56%</v>
      </c>
      <c r="BB140" t="str">
        <f>HLOOKUP(BB$1,'复制区-每月的广告源数据'!$1:$468,$A140,0)</f>
        <v>56.10%</v>
      </c>
      <c r="BC140" t="str">
        <f>HLOOKUP(BC$1,'复制区-每月的广告源数据'!$1:$468,$A140,0)</f>
        <v>100.00%</v>
      </c>
      <c r="BD140" t="str">
        <f>HLOOKUP(BD$1,'复制区-每月的广告源数据'!$1:$468,$A140,0)</f>
        <v>100.00%</v>
      </c>
      <c r="BE140" t="str">
        <f>HLOOKUP(BE$1,'复制区-每月的广告源数据'!$1:$468,$A140,0)</f>
        <v>100.00%</v>
      </c>
      <c r="BF140">
        <f>HLOOKUP(BF$1,'复制区-每月的广告源数据'!$1:$468,$A140,0)</f>
        <v>691.3</v>
      </c>
      <c r="BG140">
        <f>HLOOKUP(BG$1,'复制区-每月的广告源数据'!$1:$468,$A140,0)</f>
        <v>2</v>
      </c>
      <c r="BH140">
        <f>HLOOKUP(BH$1,'复制区-每月的广告源数据'!$1:$468,$A140,0)</f>
        <v>18.98</v>
      </c>
      <c r="BI140">
        <f>HLOOKUP(BI$1,'复制区-每月的广告源数据'!$1:$468,$A140,0)</f>
        <v>2</v>
      </c>
      <c r="BJ140">
        <f>HLOOKUP(BJ$1,'复制区-每月的广告源数据'!$1:$468,$A140,0)</f>
        <v>14</v>
      </c>
      <c r="BK140">
        <f>HLOOKUP(BK$1,'复制区-每月的广告源数据'!$1:$468,$A140,0)</f>
        <v>139.86</v>
      </c>
      <c r="BL140">
        <f>HLOOKUP(BL$1,'复制区-每月的广告源数据'!$1:$468,$A140,0)</f>
        <v>7</v>
      </c>
      <c r="BM140">
        <f>HLOOKUP(BM$1,'复制区-每月的广告源数据'!$1:$468,$A140,0)</f>
        <v>9.6</v>
      </c>
      <c r="BN140">
        <f>HLOOKUP(BN$1,'复制区-每月的广告源数据'!$1:$468,$A140,0)</f>
        <v>2.4</v>
      </c>
      <c r="BO140">
        <f>HLOOKUP(BO$1,'复制区-每月的广告源数据'!$1:$468,$A140,0)</f>
        <v>7</v>
      </c>
      <c r="BP140">
        <f>HLOOKUP(BP$1,'复制区-每月的广告源数据'!$1:$468,$A140,0)</f>
        <v>0</v>
      </c>
    </row>
    <row r="141" spans="1:68">
      <c r="A141">
        <v>141</v>
      </c>
      <c r="B141" t="str">
        <f>HLOOKUP(B$1,'复制区-每月的广告源数据'!$1:$468,$A141,0)</f>
        <v>创奇-US</v>
      </c>
      <c r="C141" t="str">
        <f>HLOOKUP(C$1,'复制区-每月的广告源数据'!$1:$468,$A141,0)</f>
        <v>B0GST6VTW1</v>
      </c>
      <c r="D141" t="str">
        <f>HLOOKUP(D$1,'复制区-每月的广告源数据'!$1:$468,$A141,0)</f>
        <v>【CQ11794】-黑金50岁灯光音乐贺卡-创奇</v>
      </c>
      <c r="E141" t="str">
        <f>HLOOKUP(E$1,'复制区-每月的广告源数据'!$1:$468,$A141,0)</f>
        <v>CQ11794</v>
      </c>
      <c r="F141" t="str">
        <f>HLOOKUP(F$1,'复制区-每月的广告源数据'!$1:$468,$A141,0)</f>
        <v>19.23%</v>
      </c>
      <c r="G141" t="str">
        <f>HLOOKUP(G$1,'复制区-每月的广告源数据'!$1:$468,$A141,0)</f>
        <v>CQ11794</v>
      </c>
      <c r="H141">
        <f>HLOOKUP(H$1,'复制区-每月的广告源数据'!$1:$468,$A141,0)</f>
        <v>48278</v>
      </c>
      <c r="I141">
        <f>HLOOKUP(I$1,'复制区-每月的广告源数据'!$1:$468,$A141,0)</f>
        <v>260</v>
      </c>
      <c r="J141">
        <f>HLOOKUP(J$1,'复制区-每月的广告源数据'!$1:$468,$A141,0)</f>
        <v>253.05</v>
      </c>
      <c r="K141">
        <f>HLOOKUP(K$1,'复制区-每月的广告源数据'!$1:$468,$A141,0)</f>
        <v>231.87</v>
      </c>
      <c r="L141">
        <f>HLOOKUP(L$1,'复制区-每月的广告源数据'!$1:$468,$A141,0)</f>
        <v>0</v>
      </c>
      <c r="M141">
        <f>HLOOKUP(M$1,'复制区-每月的广告源数据'!$1:$468,$A141,0)</f>
        <v>21.18</v>
      </c>
      <c r="N141">
        <f>HLOOKUP(N$1,'复制区-每月的广告源数据'!$1:$468,$A141,0)</f>
        <v>0</v>
      </c>
      <c r="O141">
        <f>HLOOKUP(O$1,'复制区-每月的广告源数据'!$1:$468,$A141,0)</f>
        <v>0</v>
      </c>
      <c r="P141">
        <f>HLOOKUP(P$1,'复制区-每月的广告源数据'!$1:$468,$A141,0)</f>
        <v>0</v>
      </c>
      <c r="Q141">
        <f>HLOOKUP(Q$1,'复制区-每月的广告源数据'!$1:$468,$A141,0)</f>
        <v>0</v>
      </c>
      <c r="R141">
        <f>HLOOKUP(R$1,'复制区-每月的广告源数据'!$1:$468,$A141,0)</f>
        <v>0</v>
      </c>
      <c r="S141" t="str">
        <f>HLOOKUP(S$1,'复制区-每月的广告源数据'!$1:$468,$A141,0)</f>
        <v/>
      </c>
      <c r="T141">
        <f>HLOOKUP(T$1,'复制区-每月的广告源数据'!$1:$468,$A141,0)</f>
        <v>694.5</v>
      </c>
      <c r="U141">
        <f>HLOOKUP(U$1,'复制区-每月的广告源数据'!$1:$468,$A141,0)</f>
        <v>638.54</v>
      </c>
      <c r="V141">
        <f>HLOOKUP(V$1,'复制区-每月的广告源数据'!$1:$468,$A141,0)</f>
        <v>0</v>
      </c>
      <c r="W141">
        <f>HLOOKUP(W$1,'复制区-每月的广告源数据'!$1:$468,$A141,0)</f>
        <v>55.96</v>
      </c>
      <c r="X141">
        <f>HLOOKUP(X$1,'复制区-每月的广告源数据'!$1:$468,$A141,0)</f>
        <v>0</v>
      </c>
      <c r="Y141">
        <f>HLOOKUP(Y$1,'复制区-每月的广告源数据'!$1:$468,$A141,0)</f>
        <v>50</v>
      </c>
      <c r="Z141">
        <f>HLOOKUP(Z$1,'复制区-每月的广告源数据'!$1:$468,$A141,0)</f>
        <v>46</v>
      </c>
      <c r="AA141">
        <f>HLOOKUP(AA$1,'复制区-每月的广告源数据'!$1:$468,$A141,0)</f>
        <v>0</v>
      </c>
      <c r="AB141">
        <f>HLOOKUP(AB$1,'复制区-每月的广告源数据'!$1:$468,$A141,0)</f>
        <v>4</v>
      </c>
      <c r="AC141">
        <f>HLOOKUP(AC$1,'复制区-每月的广告源数据'!$1:$468,$A141,0)</f>
        <v>0</v>
      </c>
      <c r="AD141" t="str">
        <f>HLOOKUP(AD$1,'复制区-每月的广告源数据'!$1:$468,$A141,0)</f>
        <v>70.42%</v>
      </c>
      <c r="AE141">
        <f>HLOOKUP(AE$1,'复制区-每月的广告源数据'!$1:$468,$A141,0)</f>
        <v>685.51</v>
      </c>
      <c r="AF141">
        <f>HLOOKUP(AF$1,'复制区-每月的广告源数据'!$1:$468,$A141,0)</f>
        <v>49</v>
      </c>
      <c r="AG141" t="str">
        <f>HLOOKUP(AG$1,'复制区-每月的广告源数据'!$1:$468,$A141,0)</f>
        <v>0.54%</v>
      </c>
      <c r="AH141">
        <f>HLOOKUP(AH$1,'复制区-每月的广告源数据'!$1:$468,$A141,0)</f>
        <v>0.97</v>
      </c>
      <c r="AI141">
        <f>HLOOKUP(AI$1,'复制区-每月的广告源数据'!$1:$468,$A141,0)</f>
        <v>5.24</v>
      </c>
      <c r="AJ141">
        <f>HLOOKUP(AJ$1,'复制区-每月的广告源数据'!$1:$468,$A141,0)</f>
        <v>2.74</v>
      </c>
      <c r="AK141" t="str">
        <f>HLOOKUP(AK$1,'复制区-每月的广告源数据'!$1:$468,$A141,0)</f>
        <v>36.44%</v>
      </c>
      <c r="AL141" t="str">
        <f>HLOOKUP(AL$1,'复制区-每月的广告源数据'!$1:$468,$A141,0)</f>
        <v>25.12%</v>
      </c>
      <c r="AM141" t="str">
        <f>HLOOKUP(AM$1,'复制区-每月的广告源数据'!$1:$468,$A141,0)</f>
        <v>25.91%</v>
      </c>
      <c r="AN141" t="str">
        <f>HLOOKUP(AN$1,'复制区-每月的广告源数据'!$1:$468,$A141,0)</f>
        <v>71.12%</v>
      </c>
      <c r="AO141">
        <f>HLOOKUP(AO$1,'复制区-每月的广告源数据'!$1:$468,$A141,0)</f>
        <v>5.06</v>
      </c>
      <c r="AP141">
        <f>HLOOKUP(AP$1,'复制区-每月的广告源数据'!$1:$468,$A141,0)</f>
        <v>3.51</v>
      </c>
      <c r="AQ141">
        <f>HLOOKUP(AQ$1,'复制区-每月的广告源数据'!$1:$468,$A141,0)</f>
        <v>14</v>
      </c>
      <c r="AR141">
        <f>HLOOKUP(AR$1,'复制区-每月的广告源数据'!$1:$468,$A141,0)</f>
        <v>29</v>
      </c>
      <c r="AS141">
        <f>HLOOKUP(AS$1,'复制区-每月的广告源数据'!$1:$468,$A141,0)</f>
        <v>66</v>
      </c>
      <c r="AT141">
        <f>HLOOKUP(AT$1,'复制区-每月的广告源数据'!$1:$468,$A141,0)</f>
        <v>2</v>
      </c>
      <c r="AU141">
        <f>HLOOKUP(AU$1,'复制区-每月的广告源数据'!$1:$468,$A141,0)</f>
        <v>2.1</v>
      </c>
      <c r="AV141">
        <f>HLOOKUP(AV$1,'复制区-每月的广告源数据'!$1:$468,$A141,0)</f>
        <v>2.2</v>
      </c>
      <c r="AW141">
        <f>HLOOKUP(AW$1,'复制区-每月的广告源数据'!$1:$468,$A141,0)</f>
        <v>72</v>
      </c>
      <c r="AX141">
        <f>HLOOKUP(AX$1,'复制区-每月的广告源数据'!$1:$468,$A141,0)</f>
        <v>1007.28</v>
      </c>
      <c r="AY141">
        <f>HLOOKUP(AY$1,'复制区-每月的广告源数据'!$1:$468,$A141,0)</f>
        <v>71</v>
      </c>
      <c r="AZ141" t="str">
        <f>HLOOKUP(AZ$1,'复制区-每月的广告源数据'!$1:$468,$A141,0)</f>
        <v>-25.77%</v>
      </c>
      <c r="BA141" t="str">
        <f>HLOOKUP(BA$1,'复制区-每月的广告源数据'!$1:$468,$A141,0)</f>
        <v>-25.00%</v>
      </c>
      <c r="BB141" t="str">
        <f>HLOOKUP(BB$1,'复制区-每月的广告源数据'!$1:$468,$A141,0)</f>
        <v>-25.26%</v>
      </c>
      <c r="BC141" t="str">
        <f>HLOOKUP(BC$1,'复制区-每月的广告源数据'!$1:$468,$A141,0)</f>
        <v>100.00%</v>
      </c>
      <c r="BD141" t="str">
        <f>HLOOKUP(BD$1,'复制区-每月的广告源数据'!$1:$468,$A141,0)</f>
        <v>100.00%</v>
      </c>
      <c r="BE141" t="str">
        <f>HLOOKUP(BE$1,'复制区-每月的广告源数据'!$1:$468,$A141,0)</f>
        <v>100.00%</v>
      </c>
      <c r="BF141">
        <f>HLOOKUP(BF$1,'复制区-每月的广告源数据'!$1:$468,$A141,0)</f>
        <v>976.48</v>
      </c>
      <c r="BG141">
        <f>HLOOKUP(BG$1,'复制区-每月的广告源数据'!$1:$468,$A141,0)</f>
        <v>0</v>
      </c>
      <c r="BH141">
        <f>HLOOKUP(BH$1,'复制区-每月的广告源数据'!$1:$468,$A141,0)</f>
        <v>0</v>
      </c>
      <c r="BI141">
        <f>HLOOKUP(BI$1,'复制区-每月的广告源数据'!$1:$468,$A141,0)</f>
        <v>0</v>
      </c>
      <c r="BJ141">
        <f>HLOOKUP(BJ$1,'复制区-每月的广告源数据'!$1:$468,$A141,0)</f>
        <v>22</v>
      </c>
      <c r="BK141">
        <f>HLOOKUP(BK$1,'复制区-每月的广告源数据'!$1:$468,$A141,0)</f>
        <v>307.78</v>
      </c>
      <c r="BL141">
        <f>HLOOKUP(BL$1,'复制区-每月的广告源数据'!$1:$468,$A141,0)</f>
        <v>21</v>
      </c>
      <c r="BM141">
        <f>HLOOKUP(BM$1,'复制区-每月的广告源数据'!$1:$468,$A141,0)</f>
        <v>13.56</v>
      </c>
      <c r="BN141">
        <f>HLOOKUP(BN$1,'复制区-每月的广告源数据'!$1:$468,$A141,0)</f>
        <v>2.4</v>
      </c>
      <c r="BO141">
        <f>HLOOKUP(BO$1,'复制区-每月的广告源数据'!$1:$468,$A141,0)</f>
        <v>30.8</v>
      </c>
      <c r="BP141">
        <f>HLOOKUP(BP$1,'复制区-每月的广告源数据'!$1:$468,$A141,0)</f>
        <v>0</v>
      </c>
    </row>
    <row r="142" spans="1:68">
      <c r="A142">
        <v>142</v>
      </c>
      <c r="B142" t="str">
        <f>HLOOKUP(B$1,'复制区-每月的广告源数据'!$1:$468,$A142,0)</f>
        <v>创奇-US</v>
      </c>
      <c r="C142" t="str">
        <f>HLOOKUP(C$1,'复制区-每月的广告源数据'!$1:$468,$A142,0)</f>
        <v>B0H5W1NSYW</v>
      </c>
      <c r="D142" t="str">
        <f>HLOOKUP(D$1,'复制区-每月的广告源数据'!$1:$468,$A142,0)</f>
        <v>2026-【CQ11857D】-报纸色1976周年年份签名本-创奇</v>
      </c>
      <c r="E142" t="str">
        <f>HLOOKUP(E$1,'复制区-每月的广告源数据'!$1:$468,$A142,0)</f>
        <v>CQ11857D</v>
      </c>
      <c r="F142" t="str">
        <f>HLOOKUP(F$1,'复制区-每月的广告源数据'!$1:$468,$A142,0)</f>
        <v>12.37%</v>
      </c>
      <c r="G142" t="str">
        <f>HLOOKUP(G$1,'复制区-每月的广告源数据'!$1:$468,$A142,0)</f>
        <v>CQ11857D</v>
      </c>
      <c r="H142">
        <f>HLOOKUP(H$1,'复制区-每月的广告源数据'!$1:$468,$A142,0)</f>
        <v>46458</v>
      </c>
      <c r="I142">
        <f>HLOOKUP(I$1,'复制区-每月的广告源数据'!$1:$468,$A142,0)</f>
        <v>388</v>
      </c>
      <c r="J142">
        <f>HLOOKUP(J$1,'复制区-每月的广告源数据'!$1:$468,$A142,0)</f>
        <v>325.58</v>
      </c>
      <c r="K142">
        <f>HLOOKUP(K$1,'复制区-每月的广告源数据'!$1:$468,$A142,0)</f>
        <v>269.68</v>
      </c>
      <c r="L142">
        <f>HLOOKUP(L$1,'复制区-每月的广告源数据'!$1:$468,$A142,0)</f>
        <v>0</v>
      </c>
      <c r="M142">
        <f>HLOOKUP(M$1,'复制区-每月的广告源数据'!$1:$468,$A142,0)</f>
        <v>55.9</v>
      </c>
      <c r="N142">
        <f>HLOOKUP(N$1,'复制区-每月的广告源数据'!$1:$468,$A142,0)</f>
        <v>0</v>
      </c>
      <c r="O142">
        <f>HLOOKUP(O$1,'复制区-每月的广告源数据'!$1:$468,$A142,0)</f>
        <v>0</v>
      </c>
      <c r="P142">
        <f>HLOOKUP(P$1,'复制区-每月的广告源数据'!$1:$468,$A142,0)</f>
        <v>0</v>
      </c>
      <c r="Q142">
        <f>HLOOKUP(Q$1,'复制区-每月的广告源数据'!$1:$468,$A142,0)</f>
        <v>0</v>
      </c>
      <c r="R142">
        <f>HLOOKUP(R$1,'复制区-每月的广告源数据'!$1:$468,$A142,0)</f>
        <v>0</v>
      </c>
      <c r="S142" t="str">
        <f>HLOOKUP(S$1,'复制区-每月的广告源数据'!$1:$468,$A142,0)</f>
        <v/>
      </c>
      <c r="T142">
        <f>HLOOKUP(T$1,'复制区-每月的广告源数据'!$1:$468,$A142,0)</f>
        <v>415.43</v>
      </c>
      <c r="U142">
        <f>HLOOKUP(U$1,'复制区-每月的广告源数据'!$1:$468,$A142,0)</f>
        <v>383.47</v>
      </c>
      <c r="V142">
        <f>HLOOKUP(V$1,'复制区-每月的广告源数据'!$1:$468,$A142,0)</f>
        <v>0</v>
      </c>
      <c r="W142">
        <f>HLOOKUP(W$1,'复制区-每月的广告源数据'!$1:$468,$A142,0)</f>
        <v>31.96</v>
      </c>
      <c r="X142">
        <f>HLOOKUP(X$1,'复制区-每月的广告源数据'!$1:$468,$A142,0)</f>
        <v>0</v>
      </c>
      <c r="Y142">
        <f>HLOOKUP(Y$1,'复制区-每月的广告源数据'!$1:$468,$A142,0)</f>
        <v>48</v>
      </c>
      <c r="Z142">
        <f>HLOOKUP(Z$1,'复制区-每月的广告源数据'!$1:$468,$A142,0)</f>
        <v>44</v>
      </c>
      <c r="AA142">
        <f>HLOOKUP(AA$1,'复制区-每月的广告源数据'!$1:$468,$A142,0)</f>
        <v>0</v>
      </c>
      <c r="AB142">
        <f>HLOOKUP(AB$1,'复制区-每月的广告源数据'!$1:$468,$A142,0)</f>
        <v>4</v>
      </c>
      <c r="AC142">
        <f>HLOOKUP(AC$1,'复制区-每月的广告源数据'!$1:$468,$A142,0)</f>
        <v>0</v>
      </c>
      <c r="AD142" t="str">
        <f>HLOOKUP(AD$1,'复制区-每月的广告源数据'!$1:$468,$A142,0)</f>
        <v>66.67%</v>
      </c>
      <c r="AE142">
        <f>HLOOKUP(AE$1,'复制区-每月的广告源数据'!$1:$468,$A142,0)</f>
        <v>339.59</v>
      </c>
      <c r="AF142">
        <f>HLOOKUP(AF$1,'复制区-每月的广告源数据'!$1:$468,$A142,0)</f>
        <v>41</v>
      </c>
      <c r="AG142" t="str">
        <f>HLOOKUP(AG$1,'复制区-每月的广告源数据'!$1:$468,$A142,0)</f>
        <v>0.84%</v>
      </c>
      <c r="AH142">
        <f>HLOOKUP(AH$1,'复制区-每月的广告源数据'!$1:$468,$A142,0)</f>
        <v>0.84</v>
      </c>
      <c r="AI142">
        <f>HLOOKUP(AI$1,'复制区-每月的广告源数据'!$1:$468,$A142,0)</f>
        <v>7.01</v>
      </c>
      <c r="AJ142">
        <f>HLOOKUP(AJ$1,'复制区-每月的广告源数据'!$1:$468,$A142,0)</f>
        <v>1.28</v>
      </c>
      <c r="AK142" t="str">
        <f>HLOOKUP(AK$1,'复制区-每月的广告源数据'!$1:$468,$A142,0)</f>
        <v>78.37%</v>
      </c>
      <c r="AL142" t="str">
        <f>HLOOKUP(AL$1,'复制区-每月的广告源数据'!$1:$468,$A142,0)</f>
        <v>53.44%</v>
      </c>
      <c r="AM142" t="str">
        <f>HLOOKUP(AM$1,'复制区-每月的广告源数据'!$1:$468,$A142,0)</f>
        <v>53.75%</v>
      </c>
      <c r="AN142" t="str">
        <f>HLOOKUP(AN$1,'复制区-每月的广告源数据'!$1:$468,$A142,0)</f>
        <v>68.59%</v>
      </c>
      <c r="AO142">
        <f>HLOOKUP(AO$1,'复制区-每月的广告源数据'!$1:$468,$A142,0)</f>
        <v>6.78</v>
      </c>
      <c r="AP142">
        <f>HLOOKUP(AP$1,'复制区-每月的广告源数据'!$1:$468,$A142,0)</f>
        <v>4.52</v>
      </c>
      <c r="AQ142">
        <f>HLOOKUP(AQ$1,'复制区-每月的广告源数据'!$1:$468,$A142,0)</f>
        <v>13</v>
      </c>
      <c r="AR142">
        <f>HLOOKUP(AR$1,'复制区-每月的广告源数据'!$1:$468,$A142,0)</f>
        <v>29</v>
      </c>
      <c r="AS142">
        <f>HLOOKUP(AS$1,'复制区-每月的广告源数据'!$1:$468,$A142,0)</f>
        <v>66</v>
      </c>
      <c r="AT142">
        <f>HLOOKUP(AT$1,'复制区-每月的广告源数据'!$1:$468,$A142,0)</f>
        <v>1.9</v>
      </c>
      <c r="AU142">
        <f>HLOOKUP(AU$1,'复制区-每月的广告源数据'!$1:$468,$A142,0)</f>
        <v>2.1</v>
      </c>
      <c r="AV142">
        <f>HLOOKUP(AV$1,'复制区-每月的广告源数据'!$1:$468,$A142,0)</f>
        <v>2.2</v>
      </c>
      <c r="AW142">
        <f>HLOOKUP(AW$1,'复制区-每月的广告源数据'!$1:$468,$A142,0)</f>
        <v>72</v>
      </c>
      <c r="AX142">
        <f>HLOOKUP(AX$1,'复制区-每月的广告源数据'!$1:$468,$A142,0)</f>
        <v>609.28</v>
      </c>
      <c r="AY142">
        <f>HLOOKUP(AY$1,'复制区-每月的广告源数据'!$1:$468,$A142,0)</f>
        <v>72</v>
      </c>
      <c r="AZ142" t="str">
        <f>HLOOKUP(AZ$1,'复制区-每月的广告源数据'!$1:$468,$A142,0)</f>
        <v>-39.50%</v>
      </c>
      <c r="BA142" t="str">
        <f>HLOOKUP(BA$1,'复制区-每月的广告源数据'!$1:$468,$A142,0)</f>
        <v>-48.31%</v>
      </c>
      <c r="BB142" t="str">
        <f>HLOOKUP(BB$1,'复制区-每月的广告源数据'!$1:$468,$A142,0)</f>
        <v>-39.50%</v>
      </c>
      <c r="BC142" t="str">
        <f>HLOOKUP(BC$1,'复制区-每月的广告源数据'!$1:$468,$A142,0)</f>
        <v>100.00%</v>
      </c>
      <c r="BD142" t="str">
        <f>HLOOKUP(BD$1,'复制区-每月的广告源数据'!$1:$468,$A142,0)</f>
        <v>100.00%</v>
      </c>
      <c r="BE142" t="str">
        <f>HLOOKUP(BE$1,'复制区-每月的广告源数据'!$1:$468,$A142,0)</f>
        <v>100.00%</v>
      </c>
      <c r="BF142">
        <f>HLOOKUP(BF$1,'复制区-每月的广告源数据'!$1:$468,$A142,0)</f>
        <v>605.68</v>
      </c>
      <c r="BG142">
        <f>HLOOKUP(BG$1,'复制区-每月的广告源数据'!$1:$468,$A142,0)</f>
        <v>0</v>
      </c>
      <c r="BH142">
        <f>HLOOKUP(BH$1,'复制区-每月的广告源数据'!$1:$468,$A142,0)</f>
        <v>0</v>
      </c>
      <c r="BI142">
        <f>HLOOKUP(BI$1,'复制区-每月的广告源数据'!$1:$468,$A142,0)</f>
        <v>0</v>
      </c>
      <c r="BJ142">
        <f>HLOOKUP(BJ$1,'复制区-每月的广告源数据'!$1:$468,$A142,0)</f>
        <v>4</v>
      </c>
      <c r="BK142">
        <f>HLOOKUP(BK$1,'复制区-每月的广告源数据'!$1:$468,$A142,0)</f>
        <v>35.96</v>
      </c>
      <c r="BL142">
        <f>HLOOKUP(BL$1,'复制区-每月的广告源数据'!$1:$468,$A142,0)</f>
        <v>4</v>
      </c>
      <c r="BM142">
        <f>HLOOKUP(BM$1,'复制区-每月的广告源数据'!$1:$468,$A142,0)</f>
        <v>8.41</v>
      </c>
      <c r="BN142">
        <f>HLOOKUP(BN$1,'复制区-每月的广告源数据'!$1:$468,$A142,0)</f>
        <v>2.4</v>
      </c>
      <c r="BO142">
        <f>HLOOKUP(BO$1,'复制区-每月的广告源数据'!$1:$468,$A142,0)</f>
        <v>3.6</v>
      </c>
      <c r="BP142">
        <f>HLOOKUP(BP$1,'复制区-每月的广告源数据'!$1:$468,$A142,0)</f>
        <v>0</v>
      </c>
    </row>
    <row r="143" spans="1:68">
      <c r="A143">
        <v>143</v>
      </c>
      <c r="B143" t="str">
        <f>HLOOKUP(B$1,'复制区-每月的广告源数据'!$1:$468,$A143,0)</f>
        <v>创奇-US</v>
      </c>
      <c r="C143" t="str">
        <f>HLOOKUP(C$1,'复制区-每月的广告源数据'!$1:$468,$A143,0)</f>
        <v>B0F6L5GXQJ</v>
      </c>
      <c r="D143" t="str">
        <f>HLOOKUP(D$1,'复制区-每月的广告源数据'!$1:$468,$A143,0)</f>
        <v>【CQ11587】-金色16岁灯饰门联-创奇</v>
      </c>
      <c r="E143" t="str">
        <f>HLOOKUP(E$1,'复制区-每月的广告源数据'!$1:$468,$A143,0)</f>
        <v>CQ11587</v>
      </c>
      <c r="F143" t="str">
        <f>HLOOKUP(F$1,'复制区-每月的广告源数据'!$1:$468,$A143,0)</f>
        <v>10.87%</v>
      </c>
      <c r="G143" t="str">
        <f>HLOOKUP(G$1,'复制区-每月的广告源数据'!$1:$468,$A143,0)</f>
        <v>CQ11587</v>
      </c>
      <c r="H143">
        <f>HLOOKUP(H$1,'复制区-每月的广告源数据'!$1:$468,$A143,0)</f>
        <v>32343</v>
      </c>
      <c r="I143">
        <f>HLOOKUP(I$1,'复制区-每月的广告源数据'!$1:$468,$A143,0)</f>
        <v>368</v>
      </c>
      <c r="J143">
        <f>HLOOKUP(J$1,'复制区-每月的广告源数据'!$1:$468,$A143,0)</f>
        <v>223.41</v>
      </c>
      <c r="K143">
        <f>HLOOKUP(K$1,'复制区-每月的广告源数据'!$1:$468,$A143,0)</f>
        <v>188.79</v>
      </c>
      <c r="L143">
        <f>HLOOKUP(L$1,'复制区-每月的广告源数据'!$1:$468,$A143,0)</f>
        <v>0</v>
      </c>
      <c r="M143">
        <f>HLOOKUP(M$1,'复制区-每月的广告源数据'!$1:$468,$A143,0)</f>
        <v>34.62</v>
      </c>
      <c r="N143">
        <f>HLOOKUP(N$1,'复制区-每月的广告源数据'!$1:$468,$A143,0)</f>
        <v>0</v>
      </c>
      <c r="O143">
        <f>HLOOKUP(O$1,'复制区-每月的广告源数据'!$1:$468,$A143,0)</f>
        <v>0</v>
      </c>
      <c r="P143">
        <f>HLOOKUP(P$1,'复制区-每月的广告源数据'!$1:$468,$A143,0)</f>
        <v>0</v>
      </c>
      <c r="Q143">
        <f>HLOOKUP(Q$1,'复制区-每月的广告源数据'!$1:$468,$A143,0)</f>
        <v>0</v>
      </c>
      <c r="R143">
        <f>HLOOKUP(R$1,'复制区-每月的广告源数据'!$1:$468,$A143,0)</f>
        <v>0</v>
      </c>
      <c r="S143" t="str">
        <f>HLOOKUP(S$1,'复制区-每月的广告源数据'!$1:$468,$A143,0)</f>
        <v/>
      </c>
      <c r="T143">
        <f>HLOOKUP(T$1,'复制区-每月的广告源数据'!$1:$468,$A143,0)</f>
        <v>581.58</v>
      </c>
      <c r="U143">
        <f>HLOOKUP(U$1,'复制区-每月的广告源数据'!$1:$468,$A143,0)</f>
        <v>525.62</v>
      </c>
      <c r="V143">
        <f>HLOOKUP(V$1,'复制区-每月的广告源数据'!$1:$468,$A143,0)</f>
        <v>0</v>
      </c>
      <c r="W143">
        <f>HLOOKUP(W$1,'复制区-每月的广告源数据'!$1:$468,$A143,0)</f>
        <v>55.96</v>
      </c>
      <c r="X143">
        <f>HLOOKUP(X$1,'复制区-每月的广告源数据'!$1:$468,$A143,0)</f>
        <v>0</v>
      </c>
      <c r="Y143">
        <f>HLOOKUP(Y$1,'复制区-每月的广告源数据'!$1:$468,$A143,0)</f>
        <v>40</v>
      </c>
      <c r="Z143">
        <f>HLOOKUP(Z$1,'复制区-每月的广告源数据'!$1:$468,$A143,0)</f>
        <v>36</v>
      </c>
      <c r="AA143">
        <f>HLOOKUP(AA$1,'复制区-每月的广告源数据'!$1:$468,$A143,0)</f>
        <v>0</v>
      </c>
      <c r="AB143">
        <f>HLOOKUP(AB$1,'复制区-每月的广告源数据'!$1:$468,$A143,0)</f>
        <v>4</v>
      </c>
      <c r="AC143">
        <f>HLOOKUP(AC$1,'复制区-每月的广告源数据'!$1:$468,$A143,0)</f>
        <v>0</v>
      </c>
      <c r="AD143" t="str">
        <f>HLOOKUP(AD$1,'复制区-每月的广告源数据'!$1:$468,$A143,0)</f>
        <v>59.70%</v>
      </c>
      <c r="AE143">
        <f>HLOOKUP(AE$1,'复制区-每月的广告源数据'!$1:$468,$A143,0)</f>
        <v>475.66</v>
      </c>
      <c r="AF143">
        <f>HLOOKUP(AF$1,'复制区-每月的广告源数据'!$1:$468,$A143,0)</f>
        <v>32</v>
      </c>
      <c r="AG143" t="str">
        <f>HLOOKUP(AG$1,'复制区-每月的广告源数据'!$1:$468,$A143,0)</f>
        <v>1.14%</v>
      </c>
      <c r="AH143">
        <f>HLOOKUP(AH$1,'复制区-每月的广告源数据'!$1:$468,$A143,0)</f>
        <v>0.61</v>
      </c>
      <c r="AI143">
        <f>HLOOKUP(AI$1,'复制区-每月的广告源数据'!$1:$468,$A143,0)</f>
        <v>6.91</v>
      </c>
      <c r="AJ143">
        <f>HLOOKUP(AJ$1,'复制区-每月的广告源数据'!$1:$468,$A143,0)</f>
        <v>2.6</v>
      </c>
      <c r="AK143" t="str">
        <f>HLOOKUP(AK$1,'复制区-每月的广告源数据'!$1:$468,$A143,0)</f>
        <v>38.41%</v>
      </c>
      <c r="AL143" t="str">
        <f>HLOOKUP(AL$1,'复制区-每月的广告源数据'!$1:$468,$A143,0)</f>
        <v>22.81%</v>
      </c>
      <c r="AM143" t="str">
        <f>HLOOKUP(AM$1,'复制区-每月的广告源数据'!$1:$468,$A143,0)</f>
        <v>23.01%</v>
      </c>
      <c r="AN143" t="str">
        <f>HLOOKUP(AN$1,'复制区-每月的广告源数据'!$1:$468,$A143,0)</f>
        <v>59.90%</v>
      </c>
      <c r="AO143">
        <f>HLOOKUP(AO$1,'复制区-每月的广告源数据'!$1:$468,$A143,0)</f>
        <v>5.59</v>
      </c>
      <c r="AP143">
        <f>HLOOKUP(AP$1,'复制区-每月的广告源数据'!$1:$468,$A143,0)</f>
        <v>3.19</v>
      </c>
      <c r="AQ143">
        <f>HLOOKUP(AQ$1,'复制区-每月的广告源数据'!$1:$468,$A143,0)</f>
        <v>16</v>
      </c>
      <c r="AR143">
        <f>HLOOKUP(AR$1,'复制区-每月的广告源数据'!$1:$468,$A143,0)</f>
        <v>30</v>
      </c>
      <c r="AS143">
        <f>HLOOKUP(AS$1,'复制区-每月的广告源数据'!$1:$468,$A143,0)</f>
        <v>66</v>
      </c>
      <c r="AT143">
        <f>HLOOKUP(AT$1,'复制区-每月的广告源数据'!$1:$468,$A143,0)</f>
        <v>2.3</v>
      </c>
      <c r="AU143">
        <f>HLOOKUP(AU$1,'复制区-每月的广告源数据'!$1:$468,$A143,0)</f>
        <v>2.1</v>
      </c>
      <c r="AV143">
        <f>HLOOKUP(AV$1,'复制区-每月的广告源数据'!$1:$468,$A143,0)</f>
        <v>2.2</v>
      </c>
      <c r="AW143">
        <f>HLOOKUP(AW$1,'复制区-每月的广告源数据'!$1:$468,$A143,0)</f>
        <v>70</v>
      </c>
      <c r="AX143">
        <f>HLOOKUP(AX$1,'复制区-每月的广告源数据'!$1:$468,$A143,0)</f>
        <v>979.3</v>
      </c>
      <c r="AY143">
        <f>HLOOKUP(AY$1,'复制区-每月的广告源数据'!$1:$468,$A143,0)</f>
        <v>67</v>
      </c>
      <c r="AZ143" t="str">
        <f>HLOOKUP(AZ$1,'复制区-每月的广告源数据'!$1:$468,$A143,0)</f>
        <v>29.63%</v>
      </c>
      <c r="BA143" t="str">
        <f>HLOOKUP(BA$1,'复制区-每月的广告源数据'!$1:$468,$A143,0)</f>
        <v>29.63%</v>
      </c>
      <c r="BB143" t="str">
        <f>HLOOKUP(BB$1,'复制区-每月的广告源数据'!$1:$468,$A143,0)</f>
        <v>24.07%</v>
      </c>
      <c r="BC143" t="str">
        <f>HLOOKUP(BC$1,'复制区-每月的广告源数据'!$1:$468,$A143,0)</f>
        <v>100.00%</v>
      </c>
      <c r="BD143" t="str">
        <f>HLOOKUP(BD$1,'复制区-每月的广告源数据'!$1:$468,$A143,0)</f>
        <v>100.00%</v>
      </c>
      <c r="BE143" t="str">
        <f>HLOOKUP(BE$1,'复制区-每月的广告源数据'!$1:$468,$A143,0)</f>
        <v>100.00%</v>
      </c>
      <c r="BF143">
        <f>HLOOKUP(BF$1,'复制区-每月的广告源数据'!$1:$468,$A143,0)</f>
        <v>970.9</v>
      </c>
      <c r="BG143">
        <f>HLOOKUP(BG$1,'复制区-每月的广告源数据'!$1:$468,$A143,0)</f>
        <v>0</v>
      </c>
      <c r="BH143">
        <f>HLOOKUP(BH$1,'复制区-每月的广告源数据'!$1:$468,$A143,0)</f>
        <v>0</v>
      </c>
      <c r="BI143">
        <f>HLOOKUP(BI$1,'复制区-每月的广告源数据'!$1:$468,$A143,0)</f>
        <v>0</v>
      </c>
      <c r="BJ143">
        <f>HLOOKUP(BJ$1,'复制区-每月的广告源数据'!$1:$468,$A143,0)</f>
        <v>12</v>
      </c>
      <c r="BK143">
        <f>HLOOKUP(BK$1,'复制区-每月的广告源数据'!$1:$468,$A143,0)</f>
        <v>167.88</v>
      </c>
      <c r="BL143">
        <f>HLOOKUP(BL$1,'复制区-每月的广告源数据'!$1:$468,$A143,0)</f>
        <v>9</v>
      </c>
      <c r="BM143">
        <f>HLOOKUP(BM$1,'复制区-每月的广告源数据'!$1:$468,$A143,0)</f>
        <v>13.87</v>
      </c>
      <c r="BN143">
        <f>HLOOKUP(BN$1,'复制区-每月的广告源数据'!$1:$468,$A143,0)</f>
        <v>2.3</v>
      </c>
      <c r="BO143">
        <f>HLOOKUP(BO$1,'复制区-每月的广告源数据'!$1:$468,$A143,0)</f>
        <v>8.4</v>
      </c>
      <c r="BP143">
        <f>HLOOKUP(BP$1,'复制区-每月的广告源数据'!$1:$468,$A143,0)</f>
        <v>0</v>
      </c>
    </row>
    <row r="144" spans="1:68">
      <c r="A144">
        <v>144</v>
      </c>
      <c r="B144" t="str">
        <f>HLOOKUP(B$1,'复制区-每月的广告源数据'!$1:$468,$A144,0)</f>
        <v>创奇-US</v>
      </c>
      <c r="C144" t="str">
        <f>HLOOKUP(C$1,'复制区-每月的广告源数据'!$1:$468,$A144,0)</f>
        <v>B0DMZLGDXL</v>
      </c>
      <c r="D144" t="str">
        <f>HLOOKUP(D$1,'复制区-每月的广告源数据'!$1:$468,$A144,0)</f>
        <v>2026-【CQ11643】-黑金50岁年份海报小木板套装-创奇</v>
      </c>
      <c r="E144" t="str">
        <f>HLOOKUP(E$1,'复制区-每月的广告源数据'!$1:$468,$A144,0)</f>
        <v>CQ11643</v>
      </c>
      <c r="F144" t="str">
        <f>HLOOKUP(F$1,'复制区-每月的广告源数据'!$1:$468,$A144,0)</f>
        <v>10.24%</v>
      </c>
      <c r="G144" t="str">
        <f>HLOOKUP(G$1,'复制区-每月的广告源数据'!$1:$468,$A144,0)</f>
        <v>CQ11643</v>
      </c>
      <c r="H144">
        <f>HLOOKUP(H$1,'复制区-每月的广告源数据'!$1:$468,$A144,0)</f>
        <v>88342</v>
      </c>
      <c r="I144">
        <f>HLOOKUP(I$1,'复制区-每月的广告源数据'!$1:$468,$A144,0)</f>
        <v>508</v>
      </c>
      <c r="J144">
        <f>HLOOKUP(J$1,'复制区-每月的广告源数据'!$1:$468,$A144,0)</f>
        <v>444.8</v>
      </c>
      <c r="K144">
        <f>HLOOKUP(K$1,'复制区-每月的广告源数据'!$1:$468,$A144,0)</f>
        <v>436.44</v>
      </c>
      <c r="L144">
        <f>HLOOKUP(L$1,'复制区-每月的广告源数据'!$1:$468,$A144,0)</f>
        <v>0</v>
      </c>
      <c r="M144">
        <f>HLOOKUP(M$1,'复制区-每月的广告源数据'!$1:$468,$A144,0)</f>
        <v>8.36</v>
      </c>
      <c r="N144">
        <f>HLOOKUP(N$1,'复制区-每月的广告源数据'!$1:$468,$A144,0)</f>
        <v>0</v>
      </c>
      <c r="O144">
        <f>HLOOKUP(O$1,'复制区-每月的广告源数据'!$1:$468,$A144,0)</f>
        <v>0</v>
      </c>
      <c r="P144">
        <f>HLOOKUP(P$1,'复制区-每月的广告源数据'!$1:$468,$A144,0)</f>
        <v>0</v>
      </c>
      <c r="Q144">
        <f>HLOOKUP(Q$1,'复制区-每月的广告源数据'!$1:$468,$A144,0)</f>
        <v>0</v>
      </c>
      <c r="R144">
        <f>HLOOKUP(R$1,'复制区-每月的广告源数据'!$1:$468,$A144,0)</f>
        <v>0</v>
      </c>
      <c r="S144" t="str">
        <f>HLOOKUP(S$1,'复制区-每月的广告源数据'!$1:$468,$A144,0)</f>
        <v/>
      </c>
      <c r="T144">
        <f>HLOOKUP(T$1,'复制区-每月的广告源数据'!$1:$468,$A144,0)</f>
        <v>952.65</v>
      </c>
      <c r="U144">
        <f>HLOOKUP(U$1,'复制区-每月的广告源数据'!$1:$468,$A144,0)</f>
        <v>933.66</v>
      </c>
      <c r="V144">
        <f>HLOOKUP(V$1,'复制区-每月的广告源数据'!$1:$468,$A144,0)</f>
        <v>0</v>
      </c>
      <c r="W144">
        <f>HLOOKUP(W$1,'复制区-每月的广告源数据'!$1:$468,$A144,0)</f>
        <v>18.99</v>
      </c>
      <c r="X144">
        <f>HLOOKUP(X$1,'复制区-每月的广告源数据'!$1:$468,$A144,0)</f>
        <v>0</v>
      </c>
      <c r="Y144">
        <f>HLOOKUP(Y$1,'复制区-每月的广告源数据'!$1:$468,$A144,0)</f>
        <v>52</v>
      </c>
      <c r="Z144">
        <f>HLOOKUP(Z$1,'复制区-每月的广告源数据'!$1:$468,$A144,0)</f>
        <v>51</v>
      </c>
      <c r="AA144">
        <f>HLOOKUP(AA$1,'复制区-每月的广告源数据'!$1:$468,$A144,0)</f>
        <v>0</v>
      </c>
      <c r="AB144">
        <f>HLOOKUP(AB$1,'复制区-每月的广告源数据'!$1:$468,$A144,0)</f>
        <v>1</v>
      </c>
      <c r="AC144">
        <f>HLOOKUP(AC$1,'复制区-每月的广告源数据'!$1:$468,$A144,0)</f>
        <v>0</v>
      </c>
      <c r="AD144" t="str">
        <f>HLOOKUP(AD$1,'复制区-每月的广告源数据'!$1:$468,$A144,0)</f>
        <v>74.29%</v>
      </c>
      <c r="AE144">
        <f>HLOOKUP(AE$1,'复制区-每月的广告源数据'!$1:$468,$A144,0)</f>
        <v>835.56</v>
      </c>
      <c r="AF144">
        <f>HLOOKUP(AF$1,'复制区-每月的广告源数据'!$1:$468,$A144,0)</f>
        <v>44</v>
      </c>
      <c r="AG144" t="str">
        <f>HLOOKUP(AG$1,'复制区-每月的广告源数据'!$1:$468,$A144,0)</f>
        <v>0.58%</v>
      </c>
      <c r="AH144">
        <f>HLOOKUP(AH$1,'复制区-每月的广告源数据'!$1:$468,$A144,0)</f>
        <v>0.88</v>
      </c>
      <c r="AI144">
        <f>HLOOKUP(AI$1,'复制区-每月的广告源数据'!$1:$468,$A144,0)</f>
        <v>5.03</v>
      </c>
      <c r="AJ144">
        <f>HLOOKUP(AJ$1,'复制区-每月的广告源数据'!$1:$468,$A144,0)</f>
        <v>2.14</v>
      </c>
      <c r="AK144" t="str">
        <f>HLOOKUP(AK$1,'复制区-每月的广告源数据'!$1:$468,$A144,0)</f>
        <v>46.69%</v>
      </c>
      <c r="AL144" t="str">
        <f>HLOOKUP(AL$1,'复制区-每月的广告源数据'!$1:$468,$A144,0)</f>
        <v>33.41%</v>
      </c>
      <c r="AM144" t="str">
        <f>HLOOKUP(AM$1,'复制区-每月的广告源数据'!$1:$468,$A144,0)</f>
        <v>33.43%</v>
      </c>
      <c r="AN144" t="str">
        <f>HLOOKUP(AN$1,'复制区-每月的广告源数据'!$1:$468,$A144,0)</f>
        <v>71.61%</v>
      </c>
      <c r="AO144">
        <f>HLOOKUP(AO$1,'复制区-每月的广告源数据'!$1:$468,$A144,0)</f>
        <v>8.55</v>
      </c>
      <c r="AP144">
        <f>HLOOKUP(AP$1,'复制区-每月的广告源数据'!$1:$468,$A144,0)</f>
        <v>6.35</v>
      </c>
      <c r="AQ144">
        <f>HLOOKUP(AQ$1,'复制区-每月的广告源数据'!$1:$468,$A144,0)</f>
        <v>17</v>
      </c>
      <c r="AR144">
        <f>HLOOKUP(AR$1,'复制区-每月的广告源数据'!$1:$468,$A144,0)</f>
        <v>37</v>
      </c>
      <c r="AS144">
        <f>HLOOKUP(AS$1,'复制区-每月的广告源数据'!$1:$468,$A144,0)</f>
        <v>68</v>
      </c>
      <c r="AT144">
        <f>HLOOKUP(AT$1,'复制区-每月的广告源数据'!$1:$468,$A144,0)</f>
        <v>2.4</v>
      </c>
      <c r="AU144">
        <f>HLOOKUP(AU$1,'复制区-每月的广告源数据'!$1:$468,$A144,0)</f>
        <v>2.6</v>
      </c>
      <c r="AV144">
        <f>HLOOKUP(AV$1,'复制区-每月的广告源数据'!$1:$468,$A144,0)</f>
        <v>2.3</v>
      </c>
      <c r="AW144">
        <f>HLOOKUP(AW$1,'复制区-每月的广告源数据'!$1:$468,$A144,0)</f>
        <v>70</v>
      </c>
      <c r="AX144">
        <f>HLOOKUP(AX$1,'复制区-每月的广告源数据'!$1:$468,$A144,0)</f>
        <v>1331.3</v>
      </c>
      <c r="AY144">
        <f>HLOOKUP(AY$1,'复制区-每月的广告源数据'!$1:$468,$A144,0)</f>
        <v>70</v>
      </c>
      <c r="AZ144" t="str">
        <f>HLOOKUP(AZ$1,'复制区-每月的广告源数据'!$1:$468,$A144,0)</f>
        <v>20.69%</v>
      </c>
      <c r="BA144" t="str">
        <f>HLOOKUP(BA$1,'复制区-每月的广告源数据'!$1:$468,$A144,0)</f>
        <v>15.82%</v>
      </c>
      <c r="BB144" t="str">
        <f>HLOOKUP(BB$1,'复制区-每月的广告源数据'!$1:$468,$A144,0)</f>
        <v>20.69%</v>
      </c>
      <c r="BC144" t="str">
        <f>HLOOKUP(BC$1,'复制区-每月的广告源数据'!$1:$468,$A144,0)</f>
        <v>100.00%</v>
      </c>
      <c r="BD144" t="str">
        <f>HLOOKUP(BD$1,'复制区-每月的广告源数据'!$1:$468,$A144,0)</f>
        <v>100.00%</v>
      </c>
      <c r="BE144" t="str">
        <f>HLOOKUP(BE$1,'复制区-每月的广告源数据'!$1:$468,$A144,0)</f>
        <v>100.00%</v>
      </c>
      <c r="BF144">
        <f>HLOOKUP(BF$1,'复制区-每月的广告源数据'!$1:$468,$A144,0)</f>
        <v>1330.35</v>
      </c>
      <c r="BG144">
        <f>HLOOKUP(BG$1,'复制区-每月的广告源数据'!$1:$468,$A144,0)</f>
        <v>3</v>
      </c>
      <c r="BH144">
        <f>HLOOKUP(BH$1,'复制区-每月的广告源数据'!$1:$468,$A144,0)</f>
        <v>56.97</v>
      </c>
      <c r="BI144">
        <f>HLOOKUP(BI$1,'复制区-每月的广告源数据'!$1:$468,$A144,0)</f>
        <v>3</v>
      </c>
      <c r="BJ144">
        <f>HLOOKUP(BJ$1,'复制区-每月的广告源数据'!$1:$468,$A144,0)</f>
        <v>1</v>
      </c>
      <c r="BK144">
        <f>HLOOKUP(BK$1,'复制区-每月的广告源数据'!$1:$468,$A144,0)</f>
        <v>18.99</v>
      </c>
      <c r="BL144">
        <f>HLOOKUP(BL$1,'复制区-每月的广告源数据'!$1:$468,$A144,0)</f>
        <v>1</v>
      </c>
      <c r="BM144">
        <f>HLOOKUP(BM$1,'复制区-每月的广告源数据'!$1:$468,$A144,0)</f>
        <v>19.01</v>
      </c>
      <c r="BN144">
        <f>HLOOKUP(BN$1,'复制区-每月的广告源数据'!$1:$468,$A144,0)</f>
        <v>2.3</v>
      </c>
      <c r="BO144">
        <f>HLOOKUP(BO$1,'复制区-每月的广告源数据'!$1:$468,$A144,0)</f>
        <v>0.95</v>
      </c>
      <c r="BP144">
        <f>HLOOKUP(BP$1,'复制区-每月的广告源数据'!$1:$468,$A144,0)</f>
        <v>0</v>
      </c>
    </row>
    <row r="145" spans="1:68">
      <c r="A145">
        <v>145</v>
      </c>
      <c r="B145" t="str">
        <f>HLOOKUP(B$1,'复制区-每月的广告源数据'!$1:$468,$A145,0)</f>
        <v>创奇-US</v>
      </c>
      <c r="C145" t="str">
        <f>HLOOKUP(C$1,'复制区-每月的广告源数据'!$1:$468,$A145,0)</f>
        <v>B0CW37MHNK</v>
      </c>
      <c r="D145" t="str">
        <f>HLOOKUP(D$1,'复制区-每月的广告源数据'!$1:$468,$A145,0)</f>
        <v>【CQ11603】-玫瑰金30岁生日盒子3件套-创奇</v>
      </c>
      <c r="E145" t="str">
        <f>HLOOKUP(E$1,'复制区-每月的广告源数据'!$1:$468,$A145,0)</f>
        <v>CQ11603</v>
      </c>
      <c r="F145" t="str">
        <f>HLOOKUP(F$1,'复制区-每月的广告源数据'!$1:$468,$A145,0)</f>
        <v>11.40%</v>
      </c>
      <c r="G145" t="str">
        <f>HLOOKUP(G$1,'复制区-每月的广告源数据'!$1:$468,$A145,0)</f>
        <v>CQ11603</v>
      </c>
      <c r="H145">
        <f>HLOOKUP(H$1,'复制区-每月的广告源数据'!$1:$468,$A145,0)</f>
        <v>31595</v>
      </c>
      <c r="I145">
        <f>HLOOKUP(I$1,'复制区-每月的广告源数据'!$1:$468,$A145,0)</f>
        <v>307</v>
      </c>
      <c r="J145">
        <f>HLOOKUP(J$1,'复制区-每月的广告源数据'!$1:$468,$A145,0)</f>
        <v>184.93</v>
      </c>
      <c r="K145">
        <f>HLOOKUP(K$1,'复制区-每月的广告源数据'!$1:$468,$A145,0)</f>
        <v>159.26</v>
      </c>
      <c r="L145">
        <f>HLOOKUP(L$1,'复制区-每月的广告源数据'!$1:$468,$A145,0)</f>
        <v>0</v>
      </c>
      <c r="M145">
        <f>HLOOKUP(M$1,'复制区-每月的广告源数据'!$1:$468,$A145,0)</f>
        <v>25.67</v>
      </c>
      <c r="N145">
        <f>HLOOKUP(N$1,'复制区-每月的广告源数据'!$1:$468,$A145,0)</f>
        <v>0</v>
      </c>
      <c r="O145">
        <f>HLOOKUP(O$1,'复制区-每月的广告源数据'!$1:$468,$A145,0)</f>
        <v>0</v>
      </c>
      <c r="P145">
        <f>HLOOKUP(P$1,'复制区-每月的广告源数据'!$1:$468,$A145,0)</f>
        <v>0</v>
      </c>
      <c r="Q145">
        <f>HLOOKUP(Q$1,'复制区-每月的广告源数据'!$1:$468,$A145,0)</f>
        <v>0</v>
      </c>
      <c r="R145">
        <f>HLOOKUP(R$1,'复制区-每月的广告源数据'!$1:$468,$A145,0)</f>
        <v>0</v>
      </c>
      <c r="S145" t="str">
        <f>HLOOKUP(S$1,'复制区-每月的广告源数据'!$1:$468,$A145,0)</f>
        <v/>
      </c>
      <c r="T145">
        <f>HLOOKUP(T$1,'复制区-每月的广告源数据'!$1:$468,$A145,0)</f>
        <v>589.79</v>
      </c>
      <c r="U145">
        <f>HLOOKUP(U$1,'复制区-每月的广告源数据'!$1:$468,$A145,0)</f>
        <v>539.67</v>
      </c>
      <c r="V145">
        <f>HLOOKUP(V$1,'复制区-每月的广告源数据'!$1:$468,$A145,0)</f>
        <v>0</v>
      </c>
      <c r="W145">
        <f>HLOOKUP(W$1,'复制区-每月的广告源数据'!$1:$468,$A145,0)</f>
        <v>50.12</v>
      </c>
      <c r="X145">
        <f>HLOOKUP(X$1,'复制区-每月的广告源数据'!$1:$468,$A145,0)</f>
        <v>0</v>
      </c>
      <c r="Y145">
        <f>HLOOKUP(Y$1,'复制区-每月的广告源数据'!$1:$468,$A145,0)</f>
        <v>35</v>
      </c>
      <c r="Z145">
        <f>HLOOKUP(Z$1,'复制区-每月的广告源数据'!$1:$468,$A145,0)</f>
        <v>32</v>
      </c>
      <c r="AA145">
        <f>HLOOKUP(AA$1,'复制区-每月的广告源数据'!$1:$468,$A145,0)</f>
        <v>0</v>
      </c>
      <c r="AB145">
        <f>HLOOKUP(AB$1,'复制区-每月的广告源数据'!$1:$468,$A145,0)</f>
        <v>3</v>
      </c>
      <c r="AC145">
        <f>HLOOKUP(AC$1,'复制区-每月的广告源数据'!$1:$468,$A145,0)</f>
        <v>0</v>
      </c>
      <c r="AD145" t="str">
        <f>HLOOKUP(AD$1,'复制区-每月的广告源数据'!$1:$468,$A145,0)</f>
        <v>52.24%</v>
      </c>
      <c r="AE145">
        <f>HLOOKUP(AE$1,'复制区-每月的广告源数据'!$1:$468,$A145,0)</f>
        <v>542.83</v>
      </c>
      <c r="AF145">
        <f>HLOOKUP(AF$1,'复制区-每月的广告源数据'!$1:$468,$A145,0)</f>
        <v>31</v>
      </c>
      <c r="AG145" t="str">
        <f>HLOOKUP(AG$1,'复制区-每月的广告源数据'!$1:$468,$A145,0)</f>
        <v>0.97%</v>
      </c>
      <c r="AH145">
        <f>HLOOKUP(AH$1,'复制区-每月的广告源数据'!$1:$468,$A145,0)</f>
        <v>0.6</v>
      </c>
      <c r="AI145">
        <f>HLOOKUP(AI$1,'复制区-每月的广告源数据'!$1:$468,$A145,0)</f>
        <v>5.85</v>
      </c>
      <c r="AJ145">
        <f>HLOOKUP(AJ$1,'复制区-每月的广告源数据'!$1:$468,$A145,0)</f>
        <v>3.19</v>
      </c>
      <c r="AK145" t="str">
        <f>HLOOKUP(AK$1,'复制区-每月的广告源数据'!$1:$468,$A145,0)</f>
        <v>31.36%</v>
      </c>
      <c r="AL145" t="str">
        <f>HLOOKUP(AL$1,'复制区-每月的广告源数据'!$1:$468,$A145,0)</f>
        <v>15.79%</v>
      </c>
      <c r="AM145" t="str">
        <f>HLOOKUP(AM$1,'复制区-每月的广告源数据'!$1:$468,$A145,0)</f>
        <v>15.87%</v>
      </c>
      <c r="AN145" t="str">
        <f>HLOOKUP(AN$1,'复制区-每月的广告源数据'!$1:$468,$A145,0)</f>
        <v>50.60%</v>
      </c>
      <c r="AO145">
        <f>HLOOKUP(AO$1,'复制区-每月的广告源数据'!$1:$468,$A145,0)</f>
        <v>5.28</v>
      </c>
      <c r="AP145">
        <f>HLOOKUP(AP$1,'复制区-每月的广告源数据'!$1:$468,$A145,0)</f>
        <v>2.68</v>
      </c>
      <c r="AQ145">
        <f>HLOOKUP(AQ$1,'复制区-每月的广告源数据'!$1:$468,$A145,0)</f>
        <v>13</v>
      </c>
      <c r="AR145">
        <f>HLOOKUP(AR$1,'复制区-每月的广告源数据'!$1:$468,$A145,0)</f>
        <v>33</v>
      </c>
      <c r="AS145">
        <f>HLOOKUP(AS$1,'复制区-每月的广告源数据'!$1:$468,$A145,0)</f>
        <v>67</v>
      </c>
      <c r="AT145">
        <f>HLOOKUP(AT$1,'复制区-每月的广告源数据'!$1:$468,$A145,0)</f>
        <v>1.9</v>
      </c>
      <c r="AU145">
        <f>HLOOKUP(AU$1,'复制区-每月的广告源数据'!$1:$468,$A145,0)</f>
        <v>2.4</v>
      </c>
      <c r="AV145">
        <f>HLOOKUP(AV$1,'复制区-每月的广告源数据'!$1:$468,$A145,0)</f>
        <v>2.2</v>
      </c>
      <c r="AW145">
        <f>HLOOKUP(AW$1,'复制区-每月的广告源数据'!$1:$468,$A145,0)</f>
        <v>69</v>
      </c>
      <c r="AX145">
        <f>HLOOKUP(AX$1,'复制区-每月的广告源数据'!$1:$468,$A145,0)</f>
        <v>1171.46</v>
      </c>
      <c r="AY145">
        <f>HLOOKUP(AY$1,'复制区-每月的广告源数据'!$1:$468,$A145,0)</f>
        <v>67</v>
      </c>
      <c r="AZ145" t="str">
        <f>HLOOKUP(AZ$1,'复制区-每月的广告源数据'!$1:$468,$A145,0)</f>
        <v>27.78%</v>
      </c>
      <c r="BA145" t="str">
        <f>HLOOKUP(BA$1,'复制区-每月的广告源数据'!$1:$468,$A145,0)</f>
        <v>27.80%</v>
      </c>
      <c r="BB145" t="str">
        <f>HLOOKUP(BB$1,'复制区-每月的广告源数据'!$1:$468,$A145,0)</f>
        <v>24.07%</v>
      </c>
      <c r="BC145" t="str">
        <f>HLOOKUP(BC$1,'复制区-每月的广告源数据'!$1:$468,$A145,0)</f>
        <v>100.00%</v>
      </c>
      <c r="BD145" t="str">
        <f>HLOOKUP(BD$1,'复制区-每月的广告源数据'!$1:$468,$A145,0)</f>
        <v>100.00%</v>
      </c>
      <c r="BE145" t="str">
        <f>HLOOKUP(BE$1,'复制区-每月的广告源数据'!$1:$468,$A145,0)</f>
        <v>100.00%</v>
      </c>
      <c r="BF145">
        <f>HLOOKUP(BF$1,'复制区-每月的广告源数据'!$1:$468,$A145,0)</f>
        <v>1165.5</v>
      </c>
      <c r="BG145">
        <f>HLOOKUP(BG$1,'复制区-每月的广告源数据'!$1:$468,$A145,0)</f>
        <v>1</v>
      </c>
      <c r="BH145">
        <f>HLOOKUP(BH$1,'复制区-每月的广告源数据'!$1:$468,$A145,0)</f>
        <v>16.14</v>
      </c>
      <c r="BI145">
        <f>HLOOKUP(BI$1,'复制区-每月的广告源数据'!$1:$468,$A145,0)</f>
        <v>1</v>
      </c>
      <c r="BJ145">
        <f>HLOOKUP(BJ$1,'复制区-每月的广告源数据'!$1:$468,$A145,0)</f>
        <v>7</v>
      </c>
      <c r="BK145">
        <f>HLOOKUP(BK$1,'复制区-每月的广告源数据'!$1:$468,$A145,0)</f>
        <v>118.93</v>
      </c>
      <c r="BL145">
        <f>HLOOKUP(BL$1,'复制区-每月的广告源数据'!$1:$468,$A145,0)</f>
        <v>5</v>
      </c>
      <c r="BM145">
        <f>HLOOKUP(BM$1,'复制区-每月的广告源数据'!$1:$468,$A145,0)</f>
        <v>16.89</v>
      </c>
      <c r="BN145">
        <f>HLOOKUP(BN$1,'复制区-每月的广告源数据'!$1:$468,$A145,0)</f>
        <v>2.3</v>
      </c>
      <c r="BO145">
        <f>HLOOKUP(BO$1,'复制区-每月的广告源数据'!$1:$468,$A145,0)</f>
        <v>5.96</v>
      </c>
      <c r="BP145">
        <f>HLOOKUP(BP$1,'复制区-每月的广告源数据'!$1:$468,$A145,0)</f>
        <v>0</v>
      </c>
    </row>
    <row r="146" spans="1:68">
      <c r="A146">
        <v>146</v>
      </c>
      <c r="B146" t="str">
        <f>HLOOKUP(B$1,'复制区-每月的广告源数据'!$1:$468,$A146,0)</f>
        <v>创奇-US</v>
      </c>
      <c r="C146" t="str">
        <f>HLOOKUP(C$1,'复制区-每月的广告源数据'!$1:$468,$A146,0)</f>
        <v>B0BLVR6LSD</v>
      </c>
      <c r="D146" t="str">
        <f>HLOOKUP(D$1,'复制区-每月的广告源数据'!$1:$468,$A146,0)</f>
        <v>2026-【CQ11666】-黑金复古年份1976长方形海报-创奇（淘汰）</v>
      </c>
      <c r="E146" t="str">
        <f>HLOOKUP(E$1,'复制区-每月的广告源数据'!$1:$468,$A146,0)</f>
        <v>CQ11666</v>
      </c>
      <c r="F146" t="str">
        <f>HLOOKUP(F$1,'复制区-每月的广告源数据'!$1:$468,$A146,0)</f>
        <v>18.15%</v>
      </c>
      <c r="G146" t="str">
        <f>HLOOKUP(G$1,'复制区-每月的广告源数据'!$1:$468,$A146,0)</f>
        <v>CQ11666</v>
      </c>
      <c r="H146">
        <f>HLOOKUP(H$1,'复制区-每月的广告源数据'!$1:$468,$A146,0)</f>
        <v>25516</v>
      </c>
      <c r="I146">
        <f>HLOOKUP(I$1,'复制区-每月的广告源数据'!$1:$468,$A146,0)</f>
        <v>248</v>
      </c>
      <c r="J146">
        <f>HLOOKUP(J$1,'复制区-每月的广告源数据'!$1:$468,$A146,0)</f>
        <v>136.22</v>
      </c>
      <c r="K146">
        <f>HLOOKUP(K$1,'复制区-每月的广告源数据'!$1:$468,$A146,0)</f>
        <v>135.3</v>
      </c>
      <c r="L146">
        <f>HLOOKUP(L$1,'复制区-每月的广告源数据'!$1:$468,$A146,0)</f>
        <v>0</v>
      </c>
      <c r="M146">
        <f>HLOOKUP(M$1,'复制区-每月的广告源数据'!$1:$468,$A146,0)</f>
        <v>0.92</v>
      </c>
      <c r="N146">
        <f>HLOOKUP(N$1,'复制区-每月的广告源数据'!$1:$468,$A146,0)</f>
        <v>0</v>
      </c>
      <c r="O146">
        <f>HLOOKUP(O$1,'复制区-每月的广告源数据'!$1:$468,$A146,0)</f>
        <v>0</v>
      </c>
      <c r="P146">
        <f>HLOOKUP(P$1,'复制区-每月的广告源数据'!$1:$468,$A146,0)</f>
        <v>0</v>
      </c>
      <c r="Q146">
        <f>HLOOKUP(Q$1,'复制区-每月的广告源数据'!$1:$468,$A146,0)</f>
        <v>0</v>
      </c>
      <c r="R146">
        <f>HLOOKUP(R$1,'复制区-每月的广告源数据'!$1:$468,$A146,0)</f>
        <v>0</v>
      </c>
      <c r="S146" t="str">
        <f>HLOOKUP(S$1,'复制区-每月的广告源数据'!$1:$468,$A146,0)</f>
        <v/>
      </c>
      <c r="T146">
        <f>HLOOKUP(T$1,'复制区-每月的广告源数据'!$1:$468,$A146,0)</f>
        <v>544.33</v>
      </c>
      <c r="U146">
        <f>HLOOKUP(U$1,'复制区-每月的广告源数据'!$1:$468,$A146,0)</f>
        <v>540.53</v>
      </c>
      <c r="V146">
        <f>HLOOKUP(V$1,'复制区-每月的广告源数据'!$1:$468,$A146,0)</f>
        <v>0</v>
      </c>
      <c r="W146">
        <f>HLOOKUP(W$1,'复制区-每月的广告源数据'!$1:$468,$A146,0)</f>
        <v>3.8</v>
      </c>
      <c r="X146">
        <f>HLOOKUP(X$1,'复制区-每月的广告源数据'!$1:$468,$A146,0)</f>
        <v>0</v>
      </c>
      <c r="Y146">
        <f>HLOOKUP(Y$1,'复制区-每月的广告源数据'!$1:$468,$A146,0)</f>
        <v>45</v>
      </c>
      <c r="Z146">
        <f>HLOOKUP(Z$1,'复制区-每月的广告源数据'!$1:$468,$A146,0)</f>
        <v>45</v>
      </c>
      <c r="AA146">
        <f>HLOOKUP(AA$1,'复制区-每月的广告源数据'!$1:$468,$A146,0)</f>
        <v>0</v>
      </c>
      <c r="AB146">
        <f>HLOOKUP(AB$1,'复制区-每月的广告源数据'!$1:$468,$A146,0)</f>
        <v>0</v>
      </c>
      <c r="AC146">
        <f>HLOOKUP(AC$1,'复制区-每月的广告源数据'!$1:$468,$A146,0)</f>
        <v>0</v>
      </c>
      <c r="AD146" t="str">
        <f>HLOOKUP(AD$1,'复制区-每月的广告源数据'!$1:$468,$A146,0)</f>
        <v>67.16%</v>
      </c>
      <c r="AE146">
        <f>HLOOKUP(AE$1,'复制区-每月的广告源数据'!$1:$468,$A146,0)</f>
        <v>492.37</v>
      </c>
      <c r="AF146">
        <f>HLOOKUP(AF$1,'复制区-每月的广告源数据'!$1:$468,$A146,0)</f>
        <v>41</v>
      </c>
      <c r="AG146" t="str">
        <f>HLOOKUP(AG$1,'复制区-每月的广告源数据'!$1:$468,$A146,0)</f>
        <v>0.97%</v>
      </c>
      <c r="AH146">
        <f>HLOOKUP(AH$1,'复制区-每月的广告源数据'!$1:$468,$A146,0)</f>
        <v>0.55</v>
      </c>
      <c r="AI146">
        <f>HLOOKUP(AI$1,'复制区-每月的广告源数据'!$1:$468,$A146,0)</f>
        <v>5.34</v>
      </c>
      <c r="AJ146">
        <f>HLOOKUP(AJ$1,'复制区-每月的广告源数据'!$1:$468,$A146,0)</f>
        <v>4</v>
      </c>
      <c r="AK146" t="str">
        <f>HLOOKUP(AK$1,'复制区-每月的广告源数据'!$1:$468,$A146,0)</f>
        <v>25.03%</v>
      </c>
      <c r="AL146" t="str">
        <f>HLOOKUP(AL$1,'复制区-每月的广告源数据'!$1:$468,$A146,0)</f>
        <v>17.67%</v>
      </c>
      <c r="AM146" t="str">
        <f>HLOOKUP(AM$1,'复制区-每月的广告源数据'!$1:$468,$A146,0)</f>
        <v>17.80%</v>
      </c>
      <c r="AN146" t="str">
        <f>HLOOKUP(AN$1,'复制区-每月的广告源数据'!$1:$468,$A146,0)</f>
        <v>71.13%</v>
      </c>
      <c r="AO146">
        <f>HLOOKUP(AO$1,'复制区-每月的广告源数据'!$1:$468,$A146,0)</f>
        <v>3.03</v>
      </c>
      <c r="AP146">
        <f>HLOOKUP(AP$1,'复制区-每月的广告源数据'!$1:$468,$A146,0)</f>
        <v>1.97</v>
      </c>
      <c r="AQ146">
        <f>HLOOKUP(AQ$1,'复制区-每月的广告源数据'!$1:$468,$A146,0)</f>
        <v>16</v>
      </c>
      <c r="AR146">
        <f>HLOOKUP(AR$1,'复制区-每月的广告源数据'!$1:$468,$A146,0)</f>
        <v>36</v>
      </c>
      <c r="AS146">
        <f>HLOOKUP(AS$1,'复制区-每月的广告源数据'!$1:$468,$A146,0)</f>
        <v>71</v>
      </c>
      <c r="AT146">
        <f>HLOOKUP(AT$1,'复制区-每月的广告源数据'!$1:$468,$A146,0)</f>
        <v>2.3</v>
      </c>
      <c r="AU146">
        <f>HLOOKUP(AU$1,'复制区-每月的广告源数据'!$1:$468,$A146,0)</f>
        <v>2.6</v>
      </c>
      <c r="AV146">
        <f>HLOOKUP(AV$1,'复制区-每月的广告源数据'!$1:$468,$A146,0)</f>
        <v>2.4</v>
      </c>
      <c r="AW146">
        <f>HLOOKUP(AW$1,'复制区-每月的广告源数据'!$1:$468,$A146,0)</f>
        <v>69</v>
      </c>
      <c r="AX146">
        <f>HLOOKUP(AX$1,'复制区-每月的广告源数据'!$1:$468,$A146,0)</f>
        <v>770.92</v>
      </c>
      <c r="AY146">
        <f>HLOOKUP(AY$1,'复制区-每月的广告源数据'!$1:$468,$A146,0)</f>
        <v>67</v>
      </c>
      <c r="AZ146" t="str">
        <f>HLOOKUP(AZ$1,'复制区-每月的广告源数据'!$1:$468,$A146,0)</f>
        <v>23.21%</v>
      </c>
      <c r="BA146" t="str">
        <f>HLOOKUP(BA$1,'复制区-每月的广告源数据'!$1:$468,$A146,0)</f>
        <v>20.41%</v>
      </c>
      <c r="BB146" t="str">
        <f>HLOOKUP(BB$1,'复制区-每月的广告源数据'!$1:$468,$A146,0)</f>
        <v>19.64%</v>
      </c>
      <c r="BC146" t="str">
        <f>HLOOKUP(BC$1,'复制区-每月的广告源数据'!$1:$468,$A146,0)</f>
        <v>100.00%</v>
      </c>
      <c r="BD146" t="str">
        <f>HLOOKUP(BD$1,'复制区-每月的广告源数据'!$1:$468,$A146,0)</f>
        <v>100.00%</v>
      </c>
      <c r="BE146" t="str">
        <f>HLOOKUP(BE$1,'复制区-每月的广告源数据'!$1:$468,$A146,0)</f>
        <v>100.00%</v>
      </c>
      <c r="BF146">
        <f>HLOOKUP(BF$1,'复制区-每月的广告源数据'!$1:$468,$A146,0)</f>
        <v>765.25</v>
      </c>
      <c r="BG146">
        <f>HLOOKUP(BG$1,'复制区-每月的广告源数据'!$1:$468,$A146,0)</f>
        <v>3</v>
      </c>
      <c r="BH146">
        <f>HLOOKUP(BH$1,'复制区-每月的广告源数据'!$1:$468,$A146,0)</f>
        <v>34.17</v>
      </c>
      <c r="BI146">
        <f>HLOOKUP(BI$1,'复制区-每月的广告源数据'!$1:$468,$A146,0)</f>
        <v>3</v>
      </c>
      <c r="BJ146">
        <f>HLOOKUP(BJ$1,'复制区-每月的广告源数据'!$1:$468,$A146,0)</f>
        <v>10</v>
      </c>
      <c r="BK146">
        <f>HLOOKUP(BK$1,'复制区-每月的广告源数据'!$1:$468,$A146,0)</f>
        <v>113.3</v>
      </c>
      <c r="BL146">
        <f>HLOOKUP(BL$1,'复制区-每月的广告源数据'!$1:$468,$A146,0)</f>
        <v>8</v>
      </c>
      <c r="BM146">
        <f>HLOOKUP(BM$1,'复制区-每月的广告源数据'!$1:$468,$A146,0)</f>
        <v>11.09</v>
      </c>
      <c r="BN146">
        <f>HLOOKUP(BN$1,'复制区-每月的广告源数据'!$1:$468,$A146,0)</f>
        <v>2.3</v>
      </c>
      <c r="BO146">
        <f>HLOOKUP(BO$1,'复制区-每月的广告源数据'!$1:$468,$A146,0)</f>
        <v>5.67</v>
      </c>
      <c r="BP146">
        <f>HLOOKUP(BP$1,'复制区-每月的广告源数据'!$1:$468,$A146,0)</f>
        <v>0</v>
      </c>
    </row>
    <row r="147" spans="1:68">
      <c r="A147">
        <v>147</v>
      </c>
      <c r="B147" t="str">
        <f>HLOOKUP(B$1,'复制区-每月的广告源数据'!$1:$468,$A147,0)</f>
        <v>创奇-US</v>
      </c>
      <c r="C147" t="str">
        <f>HLOOKUP(C$1,'复制区-每月的广告源数据'!$1:$468,$A147,0)</f>
        <v>B0GSTL41GK</v>
      </c>
      <c r="D147" t="str">
        <f>HLOOKUP(D$1,'复制区-每月的广告源数据'!$1:$468,$A147,0)</f>
        <v>【CQ11796】-黑金70岁灯光音乐贺卡-创奇</v>
      </c>
      <c r="E147" t="str">
        <f>HLOOKUP(E$1,'复制区-每月的广告源数据'!$1:$468,$A147,0)</f>
        <v>CQ11796</v>
      </c>
      <c r="F147" t="str">
        <f>HLOOKUP(F$1,'复制区-每月的广告源数据'!$1:$468,$A147,0)</f>
        <v>19.09%</v>
      </c>
      <c r="G147" t="str">
        <f>HLOOKUP(G$1,'复制区-每月的广告源数据'!$1:$468,$A147,0)</f>
        <v>CQ11796</v>
      </c>
      <c r="H147">
        <f>HLOOKUP(H$1,'复制区-每月的广告源数据'!$1:$468,$A147,0)</f>
        <v>56417</v>
      </c>
      <c r="I147">
        <f>HLOOKUP(I$1,'复制区-每月的广告源数据'!$1:$468,$A147,0)</f>
        <v>241</v>
      </c>
      <c r="J147">
        <f>HLOOKUP(J$1,'复制区-每月的广告源数据'!$1:$468,$A147,0)</f>
        <v>225.91</v>
      </c>
      <c r="K147">
        <f>HLOOKUP(K$1,'复制区-每月的广告源数据'!$1:$468,$A147,0)</f>
        <v>193.65</v>
      </c>
      <c r="L147">
        <f>HLOOKUP(L$1,'复制区-每月的广告源数据'!$1:$468,$A147,0)</f>
        <v>0</v>
      </c>
      <c r="M147">
        <f>HLOOKUP(M$1,'复制区-每月的广告源数据'!$1:$468,$A147,0)</f>
        <v>32.26</v>
      </c>
      <c r="N147">
        <f>HLOOKUP(N$1,'复制区-每月的广告源数据'!$1:$468,$A147,0)</f>
        <v>0</v>
      </c>
      <c r="O147">
        <f>HLOOKUP(O$1,'复制区-每月的广告源数据'!$1:$468,$A147,0)</f>
        <v>0</v>
      </c>
      <c r="P147">
        <f>HLOOKUP(P$1,'复制区-每月的广告源数据'!$1:$468,$A147,0)</f>
        <v>0</v>
      </c>
      <c r="Q147">
        <f>HLOOKUP(Q$1,'复制区-每月的广告源数据'!$1:$468,$A147,0)</f>
        <v>0</v>
      </c>
      <c r="R147">
        <f>HLOOKUP(R$1,'复制区-每月的广告源数据'!$1:$468,$A147,0)</f>
        <v>0</v>
      </c>
      <c r="S147" t="str">
        <f>HLOOKUP(S$1,'复制区-每月的广告源数据'!$1:$468,$A147,0)</f>
        <v/>
      </c>
      <c r="T147">
        <f>HLOOKUP(T$1,'复制区-每月的广告源数据'!$1:$468,$A147,0)</f>
        <v>649.08</v>
      </c>
      <c r="U147">
        <f>HLOOKUP(U$1,'复制区-每月的广告源数据'!$1:$468,$A147,0)</f>
        <v>621.1</v>
      </c>
      <c r="V147">
        <f>HLOOKUP(V$1,'复制区-每月的广告源数据'!$1:$468,$A147,0)</f>
        <v>0</v>
      </c>
      <c r="W147">
        <f>HLOOKUP(W$1,'复制区-每月的广告源数据'!$1:$468,$A147,0)</f>
        <v>27.98</v>
      </c>
      <c r="X147">
        <f>HLOOKUP(X$1,'复制区-每月的广告源数据'!$1:$468,$A147,0)</f>
        <v>0</v>
      </c>
      <c r="Y147">
        <f>HLOOKUP(Y$1,'复制区-每月的广告源数据'!$1:$468,$A147,0)</f>
        <v>46</v>
      </c>
      <c r="Z147">
        <f>HLOOKUP(Z$1,'复制区-每月的广告源数据'!$1:$468,$A147,0)</f>
        <v>44</v>
      </c>
      <c r="AA147">
        <f>HLOOKUP(AA$1,'复制区-每月的广告源数据'!$1:$468,$A147,0)</f>
        <v>0</v>
      </c>
      <c r="AB147">
        <f>HLOOKUP(AB$1,'复制区-每月的广告源数据'!$1:$468,$A147,0)</f>
        <v>2</v>
      </c>
      <c r="AC147">
        <f>HLOOKUP(AC$1,'复制区-每月的广告源数据'!$1:$468,$A147,0)</f>
        <v>0</v>
      </c>
      <c r="AD147" t="str">
        <f>HLOOKUP(AD$1,'复制区-每月的广告源数据'!$1:$468,$A147,0)</f>
        <v>68.66%</v>
      </c>
      <c r="AE147">
        <f>HLOOKUP(AE$1,'复制区-每月的广告源数据'!$1:$468,$A147,0)</f>
        <v>571.49</v>
      </c>
      <c r="AF147">
        <f>HLOOKUP(AF$1,'复制区-每月的广告源数据'!$1:$468,$A147,0)</f>
        <v>40</v>
      </c>
      <c r="AG147" t="str">
        <f>HLOOKUP(AG$1,'复制区-每月的广告源数据'!$1:$468,$A147,0)</f>
        <v>0.43%</v>
      </c>
      <c r="AH147">
        <f>HLOOKUP(AH$1,'复制区-每月的广告源数据'!$1:$468,$A147,0)</f>
        <v>0.94</v>
      </c>
      <c r="AI147">
        <f>HLOOKUP(AI$1,'复制区-每月的广告源数据'!$1:$468,$A147,0)</f>
        <v>4</v>
      </c>
      <c r="AJ147">
        <f>HLOOKUP(AJ$1,'复制区-每月的广告源数据'!$1:$468,$A147,0)</f>
        <v>2.87</v>
      </c>
      <c r="AK147" t="str">
        <f>HLOOKUP(AK$1,'复制区-每月的广告源数据'!$1:$468,$A147,0)</f>
        <v>34.80%</v>
      </c>
      <c r="AL147" t="str">
        <f>HLOOKUP(AL$1,'复制区-每月的广告源数据'!$1:$468,$A147,0)</f>
        <v>23.82%</v>
      </c>
      <c r="AM147" t="str">
        <f>HLOOKUP(AM$1,'复制区-每月的广告源数据'!$1:$468,$A147,0)</f>
        <v>25.45%</v>
      </c>
      <c r="AN147" t="str">
        <f>HLOOKUP(AN$1,'复制区-每月的广告源数据'!$1:$468,$A147,0)</f>
        <v>73.11%</v>
      </c>
      <c r="AO147">
        <f>HLOOKUP(AO$1,'复制区-每月的广告源数据'!$1:$468,$A147,0)</f>
        <v>4.91</v>
      </c>
      <c r="AP147">
        <f>HLOOKUP(AP$1,'复制区-每月的广告源数据'!$1:$468,$A147,0)</f>
        <v>3.27</v>
      </c>
      <c r="AQ147">
        <f>HLOOKUP(AQ$1,'复制区-每月的广告源数据'!$1:$468,$A147,0)</f>
        <v>19</v>
      </c>
      <c r="AR147">
        <f>HLOOKUP(AR$1,'复制区-每月的广告源数据'!$1:$468,$A147,0)</f>
        <v>39</v>
      </c>
      <c r="AS147">
        <f>HLOOKUP(AS$1,'复制区-每月的广告源数据'!$1:$468,$A147,0)</f>
        <v>72</v>
      </c>
      <c r="AT147">
        <f>HLOOKUP(AT$1,'复制区-每月的广告源数据'!$1:$468,$A147,0)</f>
        <v>2.7</v>
      </c>
      <c r="AU147">
        <f>HLOOKUP(AU$1,'复制区-每月的广告源数据'!$1:$468,$A147,0)</f>
        <v>2.8</v>
      </c>
      <c r="AV147">
        <f>HLOOKUP(AV$1,'复制区-每月的广告源数据'!$1:$468,$A147,0)</f>
        <v>2.4</v>
      </c>
      <c r="AW147">
        <f>HLOOKUP(AW$1,'复制区-每月的广告源数据'!$1:$468,$A147,0)</f>
        <v>69</v>
      </c>
      <c r="AX147">
        <f>HLOOKUP(AX$1,'复制区-每月的广告源数据'!$1:$468,$A147,0)</f>
        <v>948.52</v>
      </c>
      <c r="AY147">
        <f>HLOOKUP(AY$1,'复制区-每月的广告源数据'!$1:$468,$A147,0)</f>
        <v>67</v>
      </c>
      <c r="AZ147" t="str">
        <f>HLOOKUP(AZ$1,'复制区-每月的广告源数据'!$1:$468,$A147,0)</f>
        <v>-21.59%</v>
      </c>
      <c r="BA147" t="str">
        <f>HLOOKUP(BA$1,'复制区-每月的广告源数据'!$1:$468,$A147,0)</f>
        <v>-22.95%</v>
      </c>
      <c r="BB147" t="str">
        <f>HLOOKUP(BB$1,'复制区-每月的广告源数据'!$1:$468,$A147,0)</f>
        <v>-22.99%</v>
      </c>
      <c r="BC147" t="str">
        <f>HLOOKUP(BC$1,'复制区-每月的广告源数据'!$1:$468,$A147,0)</f>
        <v>100.00%</v>
      </c>
      <c r="BD147" t="str">
        <f>HLOOKUP(BD$1,'复制区-每月的广告源数据'!$1:$468,$A147,0)</f>
        <v>100.00%</v>
      </c>
      <c r="BE147" t="str">
        <f>HLOOKUP(BE$1,'复制区-每月的广告源数据'!$1:$468,$A147,0)</f>
        <v>100.00%</v>
      </c>
      <c r="BF147">
        <f>HLOOKUP(BF$1,'复制区-每月的广告源数据'!$1:$468,$A147,0)</f>
        <v>887.76</v>
      </c>
      <c r="BG147">
        <f>HLOOKUP(BG$1,'复制区-每月的广告源数据'!$1:$468,$A147,0)</f>
        <v>4</v>
      </c>
      <c r="BH147">
        <f>HLOOKUP(BH$1,'复制区-每月的广告源数据'!$1:$468,$A147,0)</f>
        <v>53.16</v>
      </c>
      <c r="BI147">
        <f>HLOOKUP(BI$1,'复制区-每月的广告源数据'!$1:$468,$A147,0)</f>
        <v>4</v>
      </c>
      <c r="BJ147">
        <f>HLOOKUP(BJ$1,'复制区-每月的广告源数据'!$1:$468,$A147,0)</f>
        <v>44</v>
      </c>
      <c r="BK147">
        <f>HLOOKUP(BK$1,'复制区-每月的广告源数据'!$1:$468,$A147,0)</f>
        <v>614.16</v>
      </c>
      <c r="BL147">
        <f>HLOOKUP(BL$1,'复制区-每月的广告源数据'!$1:$468,$A147,0)</f>
        <v>42</v>
      </c>
      <c r="BM147">
        <f>HLOOKUP(BM$1,'复制区-每月的广告源数据'!$1:$468,$A147,0)</f>
        <v>12.87</v>
      </c>
      <c r="BN147">
        <f>HLOOKUP(BN$1,'复制区-每月的广告源数据'!$1:$468,$A147,0)</f>
        <v>2.3</v>
      </c>
      <c r="BO147">
        <f>HLOOKUP(BO$1,'复制区-每月的广告源数据'!$1:$468,$A147,0)</f>
        <v>60.76</v>
      </c>
      <c r="BP147">
        <f>HLOOKUP(BP$1,'复制区-每月的广告源数据'!$1:$468,$A147,0)</f>
        <v>0</v>
      </c>
    </row>
    <row r="148" spans="1:68">
      <c r="A148">
        <v>148</v>
      </c>
      <c r="B148" t="str">
        <f>HLOOKUP(B$1,'复制区-每月的广告源数据'!$1:$468,$A148,0)</f>
        <v>创奇-US</v>
      </c>
      <c r="C148" t="str">
        <f>HLOOKUP(C$1,'复制区-每月的广告源数据'!$1:$468,$A148,0)</f>
        <v>B0GYNRYMHH</v>
      </c>
      <c r="D148" t="str">
        <f>HLOOKUP(D$1,'复制区-每月的广告源数据'!$1:$468,$A148,0)</f>
        <v>2026-【CQ11818】-黑色65岁照片横幅-创奇</v>
      </c>
      <c r="E148" t="str">
        <f>HLOOKUP(E$1,'复制区-每月的广告源数据'!$1:$468,$A148,0)</f>
        <v>CQ11818</v>
      </c>
      <c r="F148" t="str">
        <f>HLOOKUP(F$1,'复制区-每月的广告源数据'!$1:$468,$A148,0)</f>
        <v>16.56%</v>
      </c>
      <c r="G148" t="str">
        <f>HLOOKUP(G$1,'复制区-每月的广告源数据'!$1:$468,$A148,0)</f>
        <v>CQ11818</v>
      </c>
      <c r="H148">
        <f>HLOOKUP(H$1,'复制区-每月的广告源数据'!$1:$468,$A148,0)</f>
        <v>36905</v>
      </c>
      <c r="I148">
        <f>HLOOKUP(I$1,'复制区-每月的广告源数据'!$1:$468,$A148,0)</f>
        <v>308</v>
      </c>
      <c r="J148">
        <f>HLOOKUP(J$1,'复制区-每月的广告源数据'!$1:$468,$A148,0)</f>
        <v>238.87</v>
      </c>
      <c r="K148">
        <f>HLOOKUP(K$1,'复制区-每月的广告源数据'!$1:$468,$A148,0)</f>
        <v>232.64</v>
      </c>
      <c r="L148">
        <f>HLOOKUP(L$1,'复制区-每月的广告源数据'!$1:$468,$A148,0)</f>
        <v>0</v>
      </c>
      <c r="M148">
        <f>HLOOKUP(M$1,'复制区-每月的广告源数据'!$1:$468,$A148,0)</f>
        <v>6.23</v>
      </c>
      <c r="N148">
        <f>HLOOKUP(N$1,'复制区-每月的广告源数据'!$1:$468,$A148,0)</f>
        <v>0</v>
      </c>
      <c r="O148">
        <f>HLOOKUP(O$1,'复制区-每月的广告源数据'!$1:$468,$A148,0)</f>
        <v>0</v>
      </c>
      <c r="P148">
        <f>HLOOKUP(P$1,'复制区-每月的广告源数据'!$1:$468,$A148,0)</f>
        <v>0</v>
      </c>
      <c r="Q148">
        <f>HLOOKUP(Q$1,'复制区-每月的广告源数据'!$1:$468,$A148,0)</f>
        <v>0</v>
      </c>
      <c r="R148">
        <f>HLOOKUP(R$1,'复制区-每月的广告源数据'!$1:$468,$A148,0)</f>
        <v>0</v>
      </c>
      <c r="S148" t="str">
        <f>HLOOKUP(S$1,'复制区-每月的广告源数据'!$1:$468,$A148,0)</f>
        <v/>
      </c>
      <c r="T148">
        <f>HLOOKUP(T$1,'复制区-每月的广告源数据'!$1:$468,$A148,0)</f>
        <v>682.33</v>
      </c>
      <c r="U148">
        <f>HLOOKUP(U$1,'复制区-每月的广告源数据'!$1:$468,$A148,0)</f>
        <v>669.34</v>
      </c>
      <c r="V148">
        <f>HLOOKUP(V$1,'复制区-每月的广告源数据'!$1:$468,$A148,0)</f>
        <v>0</v>
      </c>
      <c r="W148">
        <f>HLOOKUP(W$1,'复制区-每月的广告源数据'!$1:$468,$A148,0)</f>
        <v>12.99</v>
      </c>
      <c r="X148">
        <f>HLOOKUP(X$1,'复制区-每月的广告源数据'!$1:$468,$A148,0)</f>
        <v>0</v>
      </c>
      <c r="Y148">
        <f>HLOOKUP(Y$1,'复制区-每月的广告源数据'!$1:$468,$A148,0)</f>
        <v>51</v>
      </c>
      <c r="Z148">
        <f>HLOOKUP(Z$1,'复制区-每月的广告源数据'!$1:$468,$A148,0)</f>
        <v>50</v>
      </c>
      <c r="AA148">
        <f>HLOOKUP(AA$1,'复制区-每月的广告源数据'!$1:$468,$A148,0)</f>
        <v>0</v>
      </c>
      <c r="AB148">
        <f>HLOOKUP(AB$1,'复制区-每月的广告源数据'!$1:$468,$A148,0)</f>
        <v>1</v>
      </c>
      <c r="AC148">
        <f>HLOOKUP(AC$1,'复制区-每月的广告源数据'!$1:$468,$A148,0)</f>
        <v>0</v>
      </c>
      <c r="AD148" t="str">
        <f>HLOOKUP(AD$1,'复制区-每月的广告源数据'!$1:$468,$A148,0)</f>
        <v>75.00%</v>
      </c>
      <c r="AE148">
        <f>HLOOKUP(AE$1,'复制区-每月的广告源数据'!$1:$468,$A148,0)</f>
        <v>623.52</v>
      </c>
      <c r="AF148">
        <f>HLOOKUP(AF$1,'复制区-每月的广告源数据'!$1:$468,$A148,0)</f>
        <v>47</v>
      </c>
      <c r="AG148" t="str">
        <f>HLOOKUP(AG$1,'复制区-每月的广告源数据'!$1:$468,$A148,0)</f>
        <v>0.83%</v>
      </c>
      <c r="AH148">
        <f>HLOOKUP(AH$1,'复制区-每月的广告源数据'!$1:$468,$A148,0)</f>
        <v>0.78</v>
      </c>
      <c r="AI148">
        <f>HLOOKUP(AI$1,'复制区-每月的广告源数据'!$1:$468,$A148,0)</f>
        <v>6.47</v>
      </c>
      <c r="AJ148">
        <f>HLOOKUP(AJ$1,'复制区-每月的广告源数据'!$1:$468,$A148,0)</f>
        <v>2.86</v>
      </c>
      <c r="AK148" t="str">
        <f>HLOOKUP(AK$1,'复制区-每月的广告源数据'!$1:$468,$A148,0)</f>
        <v>35.01%</v>
      </c>
      <c r="AL148" t="str">
        <f>HLOOKUP(AL$1,'复制区-每月的广告源数据'!$1:$468,$A148,0)</f>
        <v>26.65%</v>
      </c>
      <c r="AM148" t="str">
        <f>HLOOKUP(AM$1,'复制区-每月的广告源数据'!$1:$468,$A148,0)</f>
        <v>26.77%</v>
      </c>
      <c r="AN148" t="str">
        <f>HLOOKUP(AN$1,'复制区-每月的广告源数据'!$1:$468,$A148,0)</f>
        <v>76.46%</v>
      </c>
      <c r="AO148">
        <f>HLOOKUP(AO$1,'复制区-每月的广告源数据'!$1:$468,$A148,0)</f>
        <v>4.68</v>
      </c>
      <c r="AP148">
        <f>HLOOKUP(AP$1,'复制区-每月的广告源数据'!$1:$468,$A148,0)</f>
        <v>3.46</v>
      </c>
      <c r="AQ148">
        <f>HLOOKUP(AQ$1,'复制区-每月的广告源数据'!$1:$468,$A148,0)</f>
        <v>19</v>
      </c>
      <c r="AR148">
        <f>HLOOKUP(AR$1,'复制区-每月的广告源数据'!$1:$468,$A148,0)</f>
        <v>37</v>
      </c>
      <c r="AS148">
        <f>HLOOKUP(AS$1,'复制区-每月的广告源数据'!$1:$468,$A148,0)</f>
        <v>76</v>
      </c>
      <c r="AT148">
        <f>HLOOKUP(AT$1,'复制区-每月的广告源数据'!$1:$468,$A148,0)</f>
        <v>2.7</v>
      </c>
      <c r="AU148">
        <f>HLOOKUP(AU$1,'复制区-每月的广告源数据'!$1:$468,$A148,0)</f>
        <v>2.6</v>
      </c>
      <c r="AV148">
        <f>HLOOKUP(AV$1,'复制区-每月的广告源数据'!$1:$468,$A148,0)</f>
        <v>2.5</v>
      </c>
      <c r="AW148">
        <f>HLOOKUP(AW$1,'复制区-每月的广告源数据'!$1:$468,$A148,0)</f>
        <v>69</v>
      </c>
      <c r="AX148">
        <f>HLOOKUP(AX$1,'复制区-每月的广告源数据'!$1:$468,$A148,0)</f>
        <v>896.31</v>
      </c>
      <c r="AY148">
        <f>HLOOKUP(AY$1,'复制区-每月的广告源数据'!$1:$468,$A148,0)</f>
        <v>68</v>
      </c>
      <c r="AZ148" t="str">
        <f>HLOOKUP(AZ$1,'复制区-每月的广告源数据'!$1:$468,$A148,0)</f>
        <v>30.19%</v>
      </c>
      <c r="BA148" t="str">
        <f>HLOOKUP(BA$1,'复制区-每月的广告源数据'!$1:$468,$A148,0)</f>
        <v>30.19%</v>
      </c>
      <c r="BB148" t="str">
        <f>HLOOKUP(BB$1,'复制区-每月的广告源数据'!$1:$468,$A148,0)</f>
        <v>28.30%</v>
      </c>
      <c r="BC148" t="str">
        <f>HLOOKUP(BC$1,'复制区-每月的广告源数据'!$1:$468,$A148,0)</f>
        <v>100.00%</v>
      </c>
      <c r="BD148" t="str">
        <f>HLOOKUP(BD$1,'复制区-每月的广告源数据'!$1:$468,$A148,0)</f>
        <v>100.00%</v>
      </c>
      <c r="BE148" t="str">
        <f>HLOOKUP(BE$1,'复制区-每月的广告源数据'!$1:$468,$A148,0)</f>
        <v>100.00%</v>
      </c>
      <c r="BF148">
        <f>HLOOKUP(BF$1,'复制区-每月的广告源数据'!$1:$468,$A148,0)</f>
        <v>892.41</v>
      </c>
      <c r="BG148">
        <f>HLOOKUP(BG$1,'复制区-每月的广告源数据'!$1:$468,$A148,0)</f>
        <v>0</v>
      </c>
      <c r="BH148">
        <f>HLOOKUP(BH$1,'复制区-每月的广告源数据'!$1:$468,$A148,0)</f>
        <v>0</v>
      </c>
      <c r="BI148">
        <f>HLOOKUP(BI$1,'复制区-每月的广告源数据'!$1:$468,$A148,0)</f>
        <v>0</v>
      </c>
      <c r="BJ148">
        <f>HLOOKUP(BJ$1,'复制区-每月的广告源数据'!$1:$468,$A148,0)</f>
        <v>6</v>
      </c>
      <c r="BK148">
        <f>HLOOKUP(BK$1,'复制区-每月的广告源数据'!$1:$468,$A148,0)</f>
        <v>77.94</v>
      </c>
      <c r="BL148">
        <f>HLOOKUP(BL$1,'复制区-每月的广告源数据'!$1:$468,$A148,0)</f>
        <v>5</v>
      </c>
      <c r="BM148">
        <f>HLOOKUP(BM$1,'复制区-每月的广告源数据'!$1:$468,$A148,0)</f>
        <v>12.93</v>
      </c>
      <c r="BN148">
        <f>HLOOKUP(BN$1,'复制区-每月的广告源数据'!$1:$468,$A148,0)</f>
        <v>2.3</v>
      </c>
      <c r="BO148">
        <f>HLOOKUP(BO$1,'复制区-每月的广告源数据'!$1:$468,$A148,0)</f>
        <v>3.9</v>
      </c>
      <c r="BP148">
        <f>HLOOKUP(BP$1,'复制区-每月的广告源数据'!$1:$468,$A148,0)</f>
        <v>0</v>
      </c>
    </row>
    <row r="149" spans="1:68">
      <c r="A149">
        <v>149</v>
      </c>
      <c r="B149" t="str">
        <f>HLOOKUP(B$1,'复制区-每月的广告源数据'!$1:$468,$A149,0)</f>
        <v>创奇-US</v>
      </c>
      <c r="C149" t="str">
        <f>HLOOKUP(C$1,'复制区-每月的广告源数据'!$1:$468,$A149,0)</f>
        <v>B0H2GQLS86</v>
      </c>
      <c r="D149" t="str">
        <f>HLOOKUP(D$1,'复制区-每月的广告源数据'!$1:$468,$A149,0)</f>
        <v>【CQ11837B】-ET-蓝黑11岁盒子3件套-创奇</v>
      </c>
      <c r="E149" t="str">
        <f>HLOOKUP(E$1,'复制区-每月的广告源数据'!$1:$468,$A149,0)</f>
        <v>CQ11837B</v>
      </c>
      <c r="F149" t="str">
        <f>HLOOKUP(F$1,'复制区-每月的广告源数据'!$1:$468,$A149,0)</f>
        <v>12.79%</v>
      </c>
      <c r="G149" t="str">
        <f>HLOOKUP(G$1,'复制区-每月的广告源数据'!$1:$468,$A149,0)</f>
        <v>CQ11837B</v>
      </c>
      <c r="H149">
        <f>HLOOKUP(H$1,'复制区-每月的广告源数据'!$1:$468,$A149,0)</f>
        <v>64119</v>
      </c>
      <c r="I149">
        <f>HLOOKUP(I$1,'复制区-每月的广告源数据'!$1:$468,$A149,0)</f>
        <v>430</v>
      </c>
      <c r="J149">
        <f>HLOOKUP(J$1,'复制区-每月的广告源数据'!$1:$468,$A149,0)</f>
        <v>495.36</v>
      </c>
      <c r="K149">
        <f>HLOOKUP(K$1,'复制区-每月的广告源数据'!$1:$468,$A149,0)</f>
        <v>297.64</v>
      </c>
      <c r="L149">
        <f>HLOOKUP(L$1,'复制区-每月的广告源数据'!$1:$468,$A149,0)</f>
        <v>0</v>
      </c>
      <c r="M149">
        <f>HLOOKUP(M$1,'复制区-每月的广告源数据'!$1:$468,$A149,0)</f>
        <v>197.72</v>
      </c>
      <c r="N149">
        <f>HLOOKUP(N$1,'复制区-每月的广告源数据'!$1:$468,$A149,0)</f>
        <v>0</v>
      </c>
      <c r="O149">
        <f>HLOOKUP(O$1,'复制区-每月的广告源数据'!$1:$468,$A149,0)</f>
        <v>0</v>
      </c>
      <c r="P149">
        <f>HLOOKUP(P$1,'复制区-每月的广告源数据'!$1:$468,$A149,0)</f>
        <v>0</v>
      </c>
      <c r="Q149">
        <f>HLOOKUP(Q$1,'复制区-每月的广告源数据'!$1:$468,$A149,0)</f>
        <v>0</v>
      </c>
      <c r="R149">
        <f>HLOOKUP(R$1,'复制区-每月的广告源数据'!$1:$468,$A149,0)</f>
        <v>0</v>
      </c>
      <c r="S149" t="str">
        <f>HLOOKUP(S$1,'复制区-每月的广告源数据'!$1:$468,$A149,0)</f>
        <v/>
      </c>
      <c r="T149">
        <f>HLOOKUP(T$1,'复制区-每月的广告源数据'!$1:$468,$A149,0)</f>
        <v>968.43</v>
      </c>
      <c r="U149">
        <f>HLOOKUP(U$1,'复制区-每月的广告源数据'!$1:$468,$A149,0)</f>
        <v>577.66</v>
      </c>
      <c r="V149">
        <f>HLOOKUP(V$1,'复制区-每月的广告源数据'!$1:$468,$A149,0)</f>
        <v>0</v>
      </c>
      <c r="W149">
        <f>HLOOKUP(W$1,'复制区-每月的广告源数据'!$1:$468,$A149,0)</f>
        <v>390.77</v>
      </c>
      <c r="X149">
        <f>HLOOKUP(X$1,'复制区-每月的广告源数据'!$1:$468,$A149,0)</f>
        <v>0</v>
      </c>
      <c r="Y149">
        <f>HLOOKUP(Y$1,'复制区-每月的广告源数据'!$1:$468,$A149,0)</f>
        <v>55</v>
      </c>
      <c r="Z149">
        <f>HLOOKUP(Z$1,'复制区-每月的广告源数据'!$1:$468,$A149,0)</f>
        <v>33</v>
      </c>
      <c r="AA149">
        <f>HLOOKUP(AA$1,'复制区-每月的广告源数据'!$1:$468,$A149,0)</f>
        <v>0</v>
      </c>
      <c r="AB149">
        <f>HLOOKUP(AB$1,'复制区-每月的广告源数据'!$1:$468,$A149,0)</f>
        <v>22</v>
      </c>
      <c r="AC149">
        <f>HLOOKUP(AC$1,'复制区-每月的广告源数据'!$1:$468,$A149,0)</f>
        <v>0</v>
      </c>
      <c r="AD149" t="str">
        <f>HLOOKUP(AD$1,'复制区-每月的广告源数据'!$1:$468,$A149,0)</f>
        <v>82.09%</v>
      </c>
      <c r="AE149">
        <f>HLOOKUP(AE$1,'复制区-每月的广告源数据'!$1:$468,$A149,0)</f>
        <v>968.43</v>
      </c>
      <c r="AF149">
        <f>HLOOKUP(AF$1,'复制区-每月的广告源数据'!$1:$468,$A149,0)</f>
        <v>55</v>
      </c>
      <c r="AG149" t="str">
        <f>HLOOKUP(AG$1,'复制区-每月的广告源数据'!$1:$468,$A149,0)</f>
        <v>0.67%</v>
      </c>
      <c r="AH149">
        <f>HLOOKUP(AH$1,'复制区-每月的广告源数据'!$1:$468,$A149,0)</f>
        <v>1.15</v>
      </c>
      <c r="AI149">
        <f>HLOOKUP(AI$1,'复制区-每月的广告源数据'!$1:$468,$A149,0)</f>
        <v>7.73</v>
      </c>
      <c r="AJ149">
        <f>HLOOKUP(AJ$1,'复制区-每月的广告源数据'!$1:$468,$A149,0)</f>
        <v>1.96</v>
      </c>
      <c r="AK149" t="str">
        <f>HLOOKUP(AK$1,'复制区-每月的广告源数据'!$1:$468,$A149,0)</f>
        <v>51.15%</v>
      </c>
      <c r="AL149" t="str">
        <f>HLOOKUP(AL$1,'复制区-每月的广告源数据'!$1:$468,$A149,0)</f>
        <v>42.26%</v>
      </c>
      <c r="AM149" t="str">
        <f>HLOOKUP(AM$1,'复制区-每月的广告源数据'!$1:$468,$A149,0)</f>
        <v>43.19%</v>
      </c>
      <c r="AN149" t="str">
        <f>HLOOKUP(AN$1,'复制区-每月的广告源数据'!$1:$468,$A149,0)</f>
        <v>84.45%</v>
      </c>
      <c r="AO149">
        <f>HLOOKUP(AO$1,'复制区-每月的广告源数据'!$1:$468,$A149,0)</f>
        <v>9.01</v>
      </c>
      <c r="AP149">
        <f>HLOOKUP(AP$1,'复制区-每月的广告源数据'!$1:$468,$A149,0)</f>
        <v>7.18</v>
      </c>
      <c r="AQ149">
        <f>HLOOKUP(AQ$1,'复制区-每月的广告源数据'!$1:$468,$A149,0)</f>
        <v>18</v>
      </c>
      <c r="AR149">
        <f>HLOOKUP(AR$1,'复制区-每月的广告源数据'!$1:$468,$A149,0)</f>
        <v>30</v>
      </c>
      <c r="AS149">
        <f>HLOOKUP(AS$1,'复制区-每月的广告源数据'!$1:$468,$A149,0)</f>
        <v>65</v>
      </c>
      <c r="AT149">
        <f>HLOOKUP(AT$1,'复制区-每月的广告源数据'!$1:$468,$A149,0)</f>
        <v>2.6</v>
      </c>
      <c r="AU149">
        <f>HLOOKUP(AU$1,'复制区-每月的广告源数据'!$1:$468,$A149,0)</f>
        <v>2.1</v>
      </c>
      <c r="AV149">
        <f>HLOOKUP(AV$1,'复制区-每月的广告源数据'!$1:$468,$A149,0)</f>
        <v>2.2</v>
      </c>
      <c r="AW149">
        <f>HLOOKUP(AW$1,'复制区-每月的广告源数据'!$1:$468,$A149,0)</f>
        <v>69</v>
      </c>
      <c r="AX149">
        <f>HLOOKUP(AX$1,'复制区-每月的广告源数据'!$1:$468,$A149,0)</f>
        <v>1172.31</v>
      </c>
      <c r="AY149">
        <f>HLOOKUP(AY$1,'复制区-每月的广告源数据'!$1:$468,$A149,0)</f>
        <v>67</v>
      </c>
      <c r="AZ149" t="str">
        <f>HLOOKUP(AZ$1,'复制区-每月的广告源数据'!$1:$468,$A149,0)</f>
        <v>38.00%</v>
      </c>
      <c r="BA149" t="str">
        <f>HLOOKUP(BA$1,'复制区-每月的广告源数据'!$1:$468,$A149,0)</f>
        <v>40.82%</v>
      </c>
      <c r="BB149" t="str">
        <f>HLOOKUP(BB$1,'复制区-每月的广告源数据'!$1:$468,$A149,0)</f>
        <v>34.00%</v>
      </c>
      <c r="BC149" t="str">
        <f>HLOOKUP(BC$1,'复制区-每月的广告源数据'!$1:$468,$A149,0)</f>
        <v>100.00%</v>
      </c>
      <c r="BD149" t="str">
        <f>HLOOKUP(BD$1,'复制区-每月的广告源数据'!$1:$468,$A149,0)</f>
        <v>100.00%</v>
      </c>
      <c r="BE149" t="str">
        <f>HLOOKUP(BE$1,'复制区-每月的广告源数据'!$1:$468,$A149,0)</f>
        <v>100.00%</v>
      </c>
      <c r="BF149">
        <f>HLOOKUP(BF$1,'复制区-每月的广告源数据'!$1:$468,$A149,0)</f>
        <v>1146.81</v>
      </c>
      <c r="BG149">
        <f>HLOOKUP(BG$1,'复制区-每月的广告源数据'!$1:$468,$A149,0)</f>
        <v>0</v>
      </c>
      <c r="BH149">
        <f>HLOOKUP(BH$1,'复制区-每月的广告源数据'!$1:$468,$A149,0)</f>
        <v>0</v>
      </c>
      <c r="BI149">
        <f>HLOOKUP(BI$1,'复制区-每月的广告源数据'!$1:$468,$A149,0)</f>
        <v>0</v>
      </c>
      <c r="BJ149">
        <f>HLOOKUP(BJ$1,'复制区-每月的广告源数据'!$1:$468,$A149,0)</f>
        <v>15</v>
      </c>
      <c r="BK149">
        <f>HLOOKUP(BK$1,'复制区-每月的广告源数据'!$1:$468,$A149,0)</f>
        <v>254.85</v>
      </c>
      <c r="BL149">
        <f>HLOOKUP(BL$1,'复制区-每月的广告源数据'!$1:$468,$A149,0)</f>
        <v>15</v>
      </c>
      <c r="BM149">
        <f>HLOOKUP(BM$1,'复制区-每月的广告源数据'!$1:$468,$A149,0)</f>
        <v>16.62</v>
      </c>
      <c r="BN149">
        <f>HLOOKUP(BN$1,'复制区-每月的广告源数据'!$1:$468,$A149,0)</f>
        <v>2.3</v>
      </c>
      <c r="BO149">
        <f>HLOOKUP(BO$1,'复制区-每月的广告源数据'!$1:$468,$A149,0)</f>
        <v>25.5</v>
      </c>
      <c r="BP149">
        <f>HLOOKUP(BP$1,'复制区-每月的广告源数据'!$1:$468,$A149,0)</f>
        <v>0</v>
      </c>
    </row>
    <row r="150" spans="1:68">
      <c r="A150">
        <v>150</v>
      </c>
      <c r="B150" t="str">
        <f>HLOOKUP(B$1,'复制区-每月的广告源数据'!$1:$468,$A150,0)</f>
        <v>创奇-US</v>
      </c>
      <c r="C150" t="str">
        <f>HLOOKUP(C$1,'复制区-每月的广告源数据'!$1:$468,$A150,0)</f>
        <v>B0HCBJWRTK</v>
      </c>
      <c r="D150" t="str">
        <f>HLOOKUP(D$1,'复制区-每月的广告源数据'!$1:$468,$A150,0)</f>
        <v>【CQ11895B】-玫瑰金40岁图案纸扇套装-创奇（真空包装+外面套opp袋）</v>
      </c>
      <c r="E150" t="str">
        <f>HLOOKUP(E$1,'复制区-每月的广告源数据'!$1:$468,$A150,0)</f>
        <v>CQ11895B</v>
      </c>
      <c r="F150" t="str">
        <f>HLOOKUP(F$1,'复制区-每月的广告源数据'!$1:$468,$A150,0)</f>
        <v>13.71%</v>
      </c>
      <c r="G150" t="str">
        <f>HLOOKUP(G$1,'复制区-每月的广告源数据'!$1:$468,$A150,0)</f>
        <v>CQ11895B</v>
      </c>
      <c r="H150">
        <f>HLOOKUP(H$1,'复制区-每月的广告源数据'!$1:$468,$A150,0)</f>
        <v>94456</v>
      </c>
      <c r="I150">
        <f>HLOOKUP(I$1,'复制区-每月的广告源数据'!$1:$468,$A150,0)</f>
        <v>445</v>
      </c>
      <c r="J150">
        <f>HLOOKUP(J$1,'复制区-每月的广告源数据'!$1:$468,$A150,0)</f>
        <v>518.26</v>
      </c>
      <c r="K150">
        <f>HLOOKUP(K$1,'复制区-每月的广告源数据'!$1:$468,$A150,0)</f>
        <v>471.34</v>
      </c>
      <c r="L150">
        <f>HLOOKUP(L$1,'复制区-每月的广告源数据'!$1:$468,$A150,0)</f>
        <v>0</v>
      </c>
      <c r="M150">
        <f>HLOOKUP(M$1,'复制区-每月的广告源数据'!$1:$468,$A150,0)</f>
        <v>46.92</v>
      </c>
      <c r="N150">
        <f>HLOOKUP(N$1,'复制区-每月的广告源数据'!$1:$468,$A150,0)</f>
        <v>0</v>
      </c>
      <c r="O150">
        <f>HLOOKUP(O$1,'复制区-每月的广告源数据'!$1:$468,$A150,0)</f>
        <v>0</v>
      </c>
      <c r="P150">
        <f>HLOOKUP(P$1,'复制区-每月的广告源数据'!$1:$468,$A150,0)</f>
        <v>0</v>
      </c>
      <c r="Q150">
        <f>HLOOKUP(Q$1,'复制区-每月的广告源数据'!$1:$468,$A150,0)</f>
        <v>0</v>
      </c>
      <c r="R150">
        <f>HLOOKUP(R$1,'复制区-每月的广告源数据'!$1:$468,$A150,0)</f>
        <v>0</v>
      </c>
      <c r="S150" t="str">
        <f>HLOOKUP(S$1,'复制区-每月的广告源数据'!$1:$468,$A150,0)</f>
        <v/>
      </c>
      <c r="T150">
        <f>HLOOKUP(T$1,'复制区-每月的广告源数据'!$1:$468,$A150,0)</f>
        <v>859.39</v>
      </c>
      <c r="U150">
        <f>HLOOKUP(U$1,'复制区-每月的广告源数据'!$1:$468,$A150,0)</f>
        <v>775.45</v>
      </c>
      <c r="V150">
        <f>HLOOKUP(V$1,'复制区-每月的广告源数据'!$1:$468,$A150,0)</f>
        <v>0</v>
      </c>
      <c r="W150">
        <f>HLOOKUP(W$1,'复制区-每月的广告源数据'!$1:$468,$A150,0)</f>
        <v>83.94</v>
      </c>
      <c r="X150">
        <f>HLOOKUP(X$1,'复制区-每月的广告源数据'!$1:$468,$A150,0)</f>
        <v>0</v>
      </c>
      <c r="Y150">
        <f>HLOOKUP(Y$1,'复制区-每月的广告源数据'!$1:$468,$A150,0)</f>
        <v>61</v>
      </c>
      <c r="Z150">
        <f>HLOOKUP(Z$1,'复制区-每月的广告源数据'!$1:$468,$A150,0)</f>
        <v>55</v>
      </c>
      <c r="AA150">
        <f>HLOOKUP(AA$1,'复制区-每月的广告源数据'!$1:$468,$A150,0)</f>
        <v>0</v>
      </c>
      <c r="AB150">
        <f>HLOOKUP(AB$1,'复制区-每月的广告源数据'!$1:$468,$A150,0)</f>
        <v>6</v>
      </c>
      <c r="AC150">
        <f>HLOOKUP(AC$1,'复制区-每月的广告源数据'!$1:$468,$A150,0)</f>
        <v>0</v>
      </c>
      <c r="AD150" t="str">
        <f>HLOOKUP(AD$1,'复制区-每月的广告源数据'!$1:$468,$A150,0)</f>
        <v>89.71%</v>
      </c>
      <c r="AE150">
        <f>HLOOKUP(AE$1,'复制区-每月的广告源数据'!$1:$468,$A150,0)</f>
        <v>762.21</v>
      </c>
      <c r="AF150">
        <f>HLOOKUP(AF$1,'复制区-每月的广告源数据'!$1:$468,$A150,0)</f>
        <v>54</v>
      </c>
      <c r="AG150" t="str">
        <f>HLOOKUP(AG$1,'复制区-每月的广告源数据'!$1:$468,$A150,0)</f>
        <v>0.47%</v>
      </c>
      <c r="AH150">
        <f>HLOOKUP(AH$1,'复制区-每月的广告源数据'!$1:$468,$A150,0)</f>
        <v>1.16</v>
      </c>
      <c r="AI150">
        <f>HLOOKUP(AI$1,'复制区-每月的广告源数据'!$1:$468,$A150,0)</f>
        <v>5.49</v>
      </c>
      <c r="AJ150">
        <f>HLOOKUP(AJ$1,'复制区-每月的广告源数据'!$1:$468,$A150,0)</f>
        <v>1.66</v>
      </c>
      <c r="AK150" t="str">
        <f>HLOOKUP(AK$1,'复制区-每月的广告源数据'!$1:$468,$A150,0)</f>
        <v>60.31%</v>
      </c>
      <c r="AL150" t="str">
        <f>HLOOKUP(AL$1,'复制区-每月的广告源数据'!$1:$468,$A150,0)</f>
        <v>53.69%</v>
      </c>
      <c r="AM150" t="str">
        <f>HLOOKUP(AM$1,'复制区-每月的广告源数据'!$1:$468,$A150,0)</f>
        <v>59.75%</v>
      </c>
      <c r="AN150" t="str">
        <f>HLOOKUP(AN$1,'复制区-每月的广告源数据'!$1:$468,$A150,0)</f>
        <v>99.08%</v>
      </c>
      <c r="AO150">
        <f>HLOOKUP(AO$1,'复制区-每月的广告源数据'!$1:$468,$A150,0)</f>
        <v>8.5</v>
      </c>
      <c r="AP150">
        <f>HLOOKUP(AP$1,'复制区-每月的广告源数据'!$1:$468,$A150,0)</f>
        <v>7.51</v>
      </c>
      <c r="AQ150">
        <f>HLOOKUP(AQ$1,'复制区-每月的广告源数据'!$1:$468,$A150,0)</f>
        <v>33</v>
      </c>
      <c r="AR150">
        <f>HLOOKUP(AR$1,'复制区-每月的广告源数据'!$1:$468,$A150,0)</f>
        <v>62</v>
      </c>
      <c r="AS150">
        <f>HLOOKUP(AS$1,'复制区-每月的广告源数据'!$1:$468,$A150,0)</f>
        <v>87</v>
      </c>
      <c r="AT150">
        <f>HLOOKUP(AT$1,'复制区-每月的广告源数据'!$1:$468,$A150,0)</f>
        <v>4.7</v>
      </c>
      <c r="AU150">
        <f>HLOOKUP(AU$1,'复制区-每月的广告源数据'!$1:$468,$A150,0)</f>
        <v>4.4</v>
      </c>
      <c r="AV150">
        <f>HLOOKUP(AV$1,'复制区-每月的广告源数据'!$1:$468,$A150,0)</f>
        <v>2.9</v>
      </c>
      <c r="AW150">
        <f>HLOOKUP(AW$1,'复制区-每月的广告源数据'!$1:$468,$A150,0)</f>
        <v>69</v>
      </c>
      <c r="AX150">
        <f>HLOOKUP(AX$1,'复制区-每月的广告源数据'!$1:$468,$A150,0)</f>
        <v>965.31</v>
      </c>
      <c r="AY150">
        <f>HLOOKUP(AY$1,'复制区-每月的广告源数据'!$1:$468,$A150,0)</f>
        <v>68</v>
      </c>
      <c r="AZ150" t="str">
        <f>HLOOKUP(AZ$1,'复制区-每月的广告源数据'!$1:$468,$A150,0)</f>
        <v>100.00%</v>
      </c>
      <c r="BA150" t="str">
        <f>HLOOKUP(BA$1,'复制区-每月的广告源数据'!$1:$468,$A150,0)</f>
        <v>100.00%</v>
      </c>
      <c r="BB150" t="str">
        <f>HLOOKUP(BB$1,'复制区-每月的广告源数据'!$1:$468,$A150,0)</f>
        <v>100.00%</v>
      </c>
      <c r="BC150" t="str">
        <f>HLOOKUP(BC$1,'复制区-每月的广告源数据'!$1:$468,$A150,0)</f>
        <v>100.00%</v>
      </c>
      <c r="BD150" t="str">
        <f>HLOOKUP(BD$1,'复制区-每月的广告源数据'!$1:$468,$A150,0)</f>
        <v>100.00%</v>
      </c>
      <c r="BE150" t="str">
        <f>HLOOKUP(BE$1,'复制区-每月的广告源数据'!$1:$468,$A150,0)</f>
        <v>100.00%</v>
      </c>
      <c r="BF150">
        <f>HLOOKUP(BF$1,'复制区-每月的广告源数据'!$1:$468,$A150,0)</f>
        <v>867.33</v>
      </c>
      <c r="BG150">
        <f>HLOOKUP(BG$1,'复制区-每月的广告源数据'!$1:$468,$A150,0)</f>
        <v>2</v>
      </c>
      <c r="BH150">
        <f>HLOOKUP(BH$1,'复制区-每月的广告源数据'!$1:$468,$A150,0)</f>
        <v>27.98</v>
      </c>
      <c r="BI150">
        <f>HLOOKUP(BI$1,'复制区-每月的广告源数据'!$1:$468,$A150,0)</f>
        <v>2</v>
      </c>
      <c r="BJ150">
        <f>HLOOKUP(BJ$1,'复制区-每月的广告源数据'!$1:$468,$A150,0)</f>
        <v>52</v>
      </c>
      <c r="BK150">
        <f>HLOOKUP(BK$1,'复制区-每月的广告源数据'!$1:$468,$A150,0)</f>
        <v>727.48</v>
      </c>
      <c r="BL150">
        <f>HLOOKUP(BL$1,'复制区-每月的广告源数据'!$1:$468,$A150,0)</f>
        <v>51</v>
      </c>
      <c r="BM150">
        <f>HLOOKUP(BM$1,'复制区-每月的广告源数据'!$1:$468,$A150,0)</f>
        <v>12.57</v>
      </c>
      <c r="BN150">
        <f>HLOOKUP(BN$1,'复制区-每月的广告源数据'!$1:$468,$A150,0)</f>
        <v>2.3</v>
      </c>
      <c r="BO150">
        <f>HLOOKUP(BO$1,'复制区-每月的广告源数据'!$1:$468,$A150,0)</f>
        <v>97.98</v>
      </c>
      <c r="BP150">
        <f>HLOOKUP(BP$1,'复制区-每月的广告源数据'!$1:$468,$A150,0)</f>
        <v>0</v>
      </c>
    </row>
    <row r="151" spans="1:68">
      <c r="A151">
        <v>151</v>
      </c>
      <c r="B151" t="str">
        <f>HLOOKUP(B$1,'复制区-每月的广告源数据'!$1:$468,$A151,0)</f>
        <v>创奇-US</v>
      </c>
      <c r="C151" t="str">
        <f>HLOOKUP(C$1,'复制区-每月的广告源数据'!$1:$468,$A151,0)</f>
        <v>B0CLXN2V9J</v>
      </c>
      <c r="D151" t="str">
        <f>HLOOKUP(D$1,'复制区-每月的广告源数据'!$1:$468,$A151,0)</f>
        <v>2026-【CQ11690】-黑金1961小海报木板-创奇</v>
      </c>
      <c r="E151" t="str">
        <f>HLOOKUP(E$1,'复制区-每月的广告源数据'!$1:$468,$A151,0)</f>
        <v>CQ11690</v>
      </c>
      <c r="F151" t="str">
        <f>HLOOKUP(F$1,'复制区-每月的广告源数据'!$1:$468,$A151,0)</f>
        <v>21.07%</v>
      </c>
      <c r="G151" t="str">
        <f>HLOOKUP(G$1,'复制区-每月的广告源数据'!$1:$468,$A151,0)</f>
        <v>CQ11690</v>
      </c>
      <c r="H151">
        <f>HLOOKUP(H$1,'复制区-每月的广告源数据'!$1:$468,$A151,0)</f>
        <v>34754</v>
      </c>
      <c r="I151">
        <f>HLOOKUP(I$1,'复制区-每月的广告源数据'!$1:$468,$A151,0)</f>
        <v>242</v>
      </c>
      <c r="J151">
        <f>HLOOKUP(J$1,'复制区-每月的广告源数据'!$1:$468,$A151,0)</f>
        <v>170.93</v>
      </c>
      <c r="K151">
        <f>HLOOKUP(K$1,'复制区-每月的广告源数据'!$1:$468,$A151,0)</f>
        <v>160.2</v>
      </c>
      <c r="L151">
        <f>HLOOKUP(L$1,'复制区-每月的广告源数据'!$1:$468,$A151,0)</f>
        <v>0</v>
      </c>
      <c r="M151">
        <f>HLOOKUP(M$1,'复制区-每月的广告源数据'!$1:$468,$A151,0)</f>
        <v>10.73</v>
      </c>
      <c r="N151">
        <f>HLOOKUP(N$1,'复制区-每月的广告源数据'!$1:$468,$A151,0)</f>
        <v>0</v>
      </c>
      <c r="O151">
        <f>HLOOKUP(O$1,'复制区-每月的广告源数据'!$1:$468,$A151,0)</f>
        <v>0</v>
      </c>
      <c r="P151">
        <f>HLOOKUP(P$1,'复制区-每月的广告源数据'!$1:$468,$A151,0)</f>
        <v>0</v>
      </c>
      <c r="Q151">
        <f>HLOOKUP(Q$1,'复制区-每月的广告源数据'!$1:$468,$A151,0)</f>
        <v>0</v>
      </c>
      <c r="R151">
        <f>HLOOKUP(R$1,'复制区-每月的广告源数据'!$1:$468,$A151,0)</f>
        <v>0</v>
      </c>
      <c r="S151" t="str">
        <f>HLOOKUP(S$1,'复制区-每月的广告源数据'!$1:$468,$A151,0)</f>
        <v/>
      </c>
      <c r="T151">
        <f>HLOOKUP(T$1,'复制区-每月的广告源数据'!$1:$468,$A151,0)</f>
        <v>712.49</v>
      </c>
      <c r="U151">
        <f>HLOOKUP(U$1,'复制区-每月的广告源数据'!$1:$468,$A151,0)</f>
        <v>669.2</v>
      </c>
      <c r="V151">
        <f>HLOOKUP(V$1,'复制区-每月的广告源数据'!$1:$468,$A151,0)</f>
        <v>0</v>
      </c>
      <c r="W151">
        <f>HLOOKUP(W$1,'复制区-每月的广告源数据'!$1:$468,$A151,0)</f>
        <v>43.29</v>
      </c>
      <c r="X151">
        <f>HLOOKUP(X$1,'复制区-每月的广告源数据'!$1:$468,$A151,0)</f>
        <v>0</v>
      </c>
      <c r="Y151">
        <f>HLOOKUP(Y$1,'复制区-每月的广告源数据'!$1:$468,$A151,0)</f>
        <v>51</v>
      </c>
      <c r="Z151">
        <f>HLOOKUP(Z$1,'复制区-每月的广告源数据'!$1:$468,$A151,0)</f>
        <v>47</v>
      </c>
      <c r="AA151">
        <f>HLOOKUP(AA$1,'复制区-每月的广告源数据'!$1:$468,$A151,0)</f>
        <v>0</v>
      </c>
      <c r="AB151">
        <f>HLOOKUP(AB$1,'复制区-每月的广告源数据'!$1:$468,$A151,0)</f>
        <v>4</v>
      </c>
      <c r="AC151">
        <f>HLOOKUP(AC$1,'复制区-每月的广告源数据'!$1:$468,$A151,0)</f>
        <v>0</v>
      </c>
      <c r="AD151" t="str">
        <f>HLOOKUP(AD$1,'复制区-每月的广告源数据'!$1:$468,$A151,0)</f>
        <v>94.44%</v>
      </c>
      <c r="AE151">
        <f>HLOOKUP(AE$1,'复制区-每月的广告源数据'!$1:$468,$A151,0)</f>
        <v>512.82</v>
      </c>
      <c r="AF151">
        <f>HLOOKUP(AF$1,'复制区-每月的广告源数据'!$1:$468,$A151,0)</f>
        <v>38</v>
      </c>
      <c r="AG151" t="str">
        <f>HLOOKUP(AG$1,'复制区-每月的广告源数据'!$1:$468,$A151,0)</f>
        <v>0.70%</v>
      </c>
      <c r="AH151">
        <f>HLOOKUP(AH$1,'复制区-每月的广告源数据'!$1:$468,$A151,0)</f>
        <v>0.71</v>
      </c>
      <c r="AI151">
        <f>HLOOKUP(AI$1,'复制区-每月的广告源数据'!$1:$468,$A151,0)</f>
        <v>4.92</v>
      </c>
      <c r="AJ151">
        <f>HLOOKUP(AJ$1,'复制区-每月的广告源数据'!$1:$468,$A151,0)</f>
        <v>4.17</v>
      </c>
      <c r="AK151" t="str">
        <f>HLOOKUP(AK$1,'复制区-每月的广告源数据'!$1:$468,$A151,0)</f>
        <v>23.99%</v>
      </c>
      <c r="AL151" t="str">
        <f>HLOOKUP(AL$1,'复制区-每月的广告源数据'!$1:$468,$A151,0)</f>
        <v>25.16%</v>
      </c>
      <c r="AM151" t="str">
        <f>HLOOKUP(AM$1,'复制区-每月的广告源数据'!$1:$468,$A151,0)</f>
        <v>25.56%</v>
      </c>
      <c r="AN151" t="str">
        <f>HLOOKUP(AN$1,'复制区-每月的广告源数据'!$1:$468,$A151,0)</f>
        <v>106.53%</v>
      </c>
      <c r="AO151">
        <f>HLOOKUP(AO$1,'复制区-每月的广告源数据'!$1:$468,$A151,0)</f>
        <v>3.35</v>
      </c>
      <c r="AP151">
        <f>HLOOKUP(AP$1,'复制区-每月的广告源数据'!$1:$468,$A151,0)</f>
        <v>2.51</v>
      </c>
      <c r="AQ151">
        <f>HLOOKUP(AQ$1,'复制区-每月的广告源数据'!$1:$468,$A151,0)</f>
        <v>9</v>
      </c>
      <c r="AR151">
        <f>HLOOKUP(AR$1,'复制区-每月的广告源数据'!$1:$468,$A151,0)</f>
        <v>18</v>
      </c>
      <c r="AS151">
        <f>HLOOKUP(AS$1,'复制区-每月的广告源数据'!$1:$468,$A151,0)</f>
        <v>66</v>
      </c>
      <c r="AT151">
        <f>HLOOKUP(AT$1,'复制区-每月的广告源数据'!$1:$468,$A151,0)</f>
        <v>1.3</v>
      </c>
      <c r="AU151">
        <f>HLOOKUP(AU$1,'复制区-每月的广告源数据'!$1:$468,$A151,0)</f>
        <v>1.3</v>
      </c>
      <c r="AV151">
        <f>HLOOKUP(AV$1,'复制区-每月的广告源数据'!$1:$468,$A151,0)</f>
        <v>2.2</v>
      </c>
      <c r="AW151">
        <f>HLOOKUP(AW$1,'复制区-每月的广告源数据'!$1:$468,$A151,0)</f>
        <v>68</v>
      </c>
      <c r="AX151">
        <f>HLOOKUP(AX$1,'复制区-每月的广告源数据'!$1:$468,$A151,0)</f>
        <v>679.32</v>
      </c>
      <c r="AY151">
        <f>HLOOKUP(AY$1,'复制区-每月的广告源数据'!$1:$468,$A151,0)</f>
        <v>54</v>
      </c>
      <c r="AZ151" t="str">
        <f>HLOOKUP(AZ$1,'复制区-每月的广告源数据'!$1:$468,$A151,0)</f>
        <v>19.30%</v>
      </c>
      <c r="BA151" t="str">
        <f>HLOOKUP(BA$1,'复制区-每月的广告源数据'!$1:$468,$A151,0)</f>
        <v>19.30%</v>
      </c>
      <c r="BB151" t="str">
        <f>HLOOKUP(BB$1,'复制区-每月的广告源数据'!$1:$468,$A151,0)</f>
        <v>-3.57%</v>
      </c>
      <c r="BC151" t="str">
        <f>HLOOKUP(BC$1,'复制区-每月的广告源数据'!$1:$468,$A151,0)</f>
        <v>100.00%</v>
      </c>
      <c r="BD151" t="str">
        <f>HLOOKUP(BD$1,'复制区-每月的广告源数据'!$1:$468,$A151,0)</f>
        <v>100.00%</v>
      </c>
      <c r="BE151" t="str">
        <f>HLOOKUP(BE$1,'复制区-每月的广告源数据'!$1:$468,$A151,0)</f>
        <v>100.00%</v>
      </c>
      <c r="BF151">
        <f>HLOOKUP(BF$1,'复制区-每月的广告源数据'!$1:$468,$A151,0)</f>
        <v>668.82</v>
      </c>
      <c r="BG151">
        <f>HLOOKUP(BG$1,'复制区-每月的广告源数据'!$1:$468,$A151,0)</f>
        <v>0</v>
      </c>
      <c r="BH151">
        <f>HLOOKUP(BH$1,'复制区-每月的广告源数据'!$1:$468,$A151,0)</f>
        <v>0</v>
      </c>
      <c r="BI151">
        <f>HLOOKUP(BI$1,'复制区-每月的广告源数据'!$1:$468,$A151,0)</f>
        <v>0</v>
      </c>
      <c r="BJ151">
        <f>HLOOKUP(BJ$1,'复制区-每月的广告源数据'!$1:$468,$A151,0)</f>
        <v>21</v>
      </c>
      <c r="BK151">
        <f>HLOOKUP(BK$1,'复制区-每月的广告源数据'!$1:$468,$A151,0)</f>
        <v>209.79</v>
      </c>
      <c r="BL151">
        <f>HLOOKUP(BL$1,'复制区-每月的广告源数据'!$1:$468,$A151,0)</f>
        <v>7</v>
      </c>
      <c r="BM151">
        <f>HLOOKUP(BM$1,'复制区-每月的广告源数据'!$1:$468,$A151,0)</f>
        <v>9.84</v>
      </c>
      <c r="BN151">
        <f>HLOOKUP(BN$1,'复制区-每月的广告源数据'!$1:$468,$A151,0)</f>
        <v>2.3</v>
      </c>
      <c r="BO151">
        <f>HLOOKUP(BO$1,'复制区-每月的广告源数据'!$1:$468,$A151,0)</f>
        <v>10.5</v>
      </c>
      <c r="BP151">
        <f>HLOOKUP(BP$1,'复制区-每月的广告源数据'!$1:$468,$A151,0)</f>
        <v>0</v>
      </c>
    </row>
    <row r="152" spans="1:68">
      <c r="A152">
        <v>152</v>
      </c>
      <c r="B152" t="str">
        <f>HLOOKUP(B$1,'复制区-每月的广告源数据'!$1:$468,$A152,0)</f>
        <v>创奇-US</v>
      </c>
      <c r="C152" t="str">
        <f>HLOOKUP(C$1,'复制区-每月的广告源数据'!$1:$468,$A152,0)</f>
        <v>B0GZ3MMPKD</v>
      </c>
      <c r="D152" t="str">
        <f>HLOOKUP(D$1,'复制区-每月的广告源数据'!$1:$468,$A152,0)</f>
        <v>【CQ11824】-蓝黑18岁异形长横幅-创奇</v>
      </c>
      <c r="E152" t="str">
        <f>HLOOKUP(E$1,'复制区-每月的广告源数据'!$1:$468,$A152,0)</f>
        <v>CQ11824</v>
      </c>
      <c r="F152" t="str">
        <f>HLOOKUP(F$1,'复制区-每月的广告源数据'!$1:$468,$A152,0)</f>
        <v>9.28%</v>
      </c>
      <c r="G152" t="str">
        <f>HLOOKUP(G$1,'复制区-每月的广告源数据'!$1:$468,$A152,0)</f>
        <v>CQ11824</v>
      </c>
      <c r="H152">
        <f>HLOOKUP(H$1,'复制区-每月的广告源数据'!$1:$468,$A152,0)</f>
        <v>21670</v>
      </c>
      <c r="I152">
        <f>HLOOKUP(I$1,'复制区-每月的广告源数据'!$1:$468,$A152,0)</f>
        <v>377</v>
      </c>
      <c r="J152">
        <f>HLOOKUP(J$1,'复制区-每月的广告源数据'!$1:$468,$A152,0)</f>
        <v>288.98</v>
      </c>
      <c r="K152">
        <f>HLOOKUP(K$1,'复制区-每月的广告源数据'!$1:$468,$A152,0)</f>
        <v>266.66</v>
      </c>
      <c r="L152">
        <f>HLOOKUP(L$1,'复制区-每月的广告源数据'!$1:$468,$A152,0)</f>
        <v>0</v>
      </c>
      <c r="M152">
        <f>HLOOKUP(M$1,'复制区-每月的广告源数据'!$1:$468,$A152,0)</f>
        <v>22.32</v>
      </c>
      <c r="N152">
        <f>HLOOKUP(N$1,'复制区-每月的广告源数据'!$1:$468,$A152,0)</f>
        <v>0</v>
      </c>
      <c r="O152">
        <f>HLOOKUP(O$1,'复制区-每月的广告源数据'!$1:$468,$A152,0)</f>
        <v>0</v>
      </c>
      <c r="P152">
        <f>HLOOKUP(P$1,'复制区-每月的广告源数据'!$1:$468,$A152,0)</f>
        <v>0</v>
      </c>
      <c r="Q152">
        <f>HLOOKUP(Q$1,'复制区-每月的广告源数据'!$1:$468,$A152,0)</f>
        <v>0</v>
      </c>
      <c r="R152">
        <f>HLOOKUP(R$1,'复制区-每月的广告源数据'!$1:$468,$A152,0)</f>
        <v>0</v>
      </c>
      <c r="S152" t="str">
        <f>HLOOKUP(S$1,'复制区-每月的广告源数据'!$1:$468,$A152,0)</f>
        <v/>
      </c>
      <c r="T152">
        <f>HLOOKUP(T$1,'复制区-每月的广告源数据'!$1:$468,$A152,0)</f>
        <v>341.55</v>
      </c>
      <c r="U152">
        <f>HLOOKUP(U$1,'复制区-每月的广告源数据'!$1:$468,$A152,0)</f>
        <v>322.57</v>
      </c>
      <c r="V152">
        <f>HLOOKUP(V$1,'复制区-每月的广告源数据'!$1:$468,$A152,0)</f>
        <v>0</v>
      </c>
      <c r="W152">
        <f>HLOOKUP(W$1,'复制区-每月的广告源数据'!$1:$468,$A152,0)</f>
        <v>18.98</v>
      </c>
      <c r="X152">
        <f>HLOOKUP(X$1,'复制区-每月的广告源数据'!$1:$468,$A152,0)</f>
        <v>0</v>
      </c>
      <c r="Y152">
        <f>HLOOKUP(Y$1,'复制区-每月的广告源数据'!$1:$468,$A152,0)</f>
        <v>35</v>
      </c>
      <c r="Z152">
        <f>HLOOKUP(Z$1,'复制区-每月的广告源数据'!$1:$468,$A152,0)</f>
        <v>33</v>
      </c>
      <c r="AA152">
        <f>HLOOKUP(AA$1,'复制区-每月的广告源数据'!$1:$468,$A152,0)</f>
        <v>0</v>
      </c>
      <c r="AB152">
        <f>HLOOKUP(AB$1,'复制区-每月的广告源数据'!$1:$468,$A152,0)</f>
        <v>2</v>
      </c>
      <c r="AC152">
        <f>HLOOKUP(AC$1,'复制区-每月的广告源数据'!$1:$468,$A152,0)</f>
        <v>0</v>
      </c>
      <c r="AD152" t="str">
        <f>HLOOKUP(AD$1,'复制区-每月的广告源数据'!$1:$468,$A152,0)</f>
        <v>51.47%</v>
      </c>
      <c r="AE152">
        <f>HLOOKUP(AE$1,'复制区-每月的广告源数据'!$1:$468,$A152,0)</f>
        <v>284.7</v>
      </c>
      <c r="AF152">
        <f>HLOOKUP(AF$1,'复制区-每月的广告源数据'!$1:$468,$A152,0)</f>
        <v>30</v>
      </c>
      <c r="AG152" t="str">
        <f>HLOOKUP(AG$1,'复制区-每月的广告源数据'!$1:$468,$A152,0)</f>
        <v>1.74%</v>
      </c>
      <c r="AH152">
        <f>HLOOKUP(AH$1,'复制区-每月的广告源数据'!$1:$468,$A152,0)</f>
        <v>0.77</v>
      </c>
      <c r="AI152">
        <f>HLOOKUP(AI$1,'复制区-每月的广告源数据'!$1:$468,$A152,0)</f>
        <v>13.34</v>
      </c>
      <c r="AJ152">
        <f>HLOOKUP(AJ$1,'复制区-每月的广告源数据'!$1:$468,$A152,0)</f>
        <v>1.18</v>
      </c>
      <c r="AK152" t="str">
        <f>HLOOKUP(AK$1,'复制区-每月的广告源数据'!$1:$468,$A152,0)</f>
        <v>84.61%</v>
      </c>
      <c r="AL152" t="str">
        <f>HLOOKUP(AL$1,'复制区-每月的广告源数据'!$1:$468,$A152,0)</f>
        <v>44.71%</v>
      </c>
      <c r="AM152" t="str">
        <f>HLOOKUP(AM$1,'复制区-每月的广告源数据'!$1:$468,$A152,0)</f>
        <v>44.85%</v>
      </c>
      <c r="AN152" t="str">
        <f>HLOOKUP(AN$1,'复制区-每月的广告源数据'!$1:$468,$A152,0)</f>
        <v>53.00%</v>
      </c>
      <c r="AO152">
        <f>HLOOKUP(AO$1,'复制区-每月的广告源数据'!$1:$468,$A152,0)</f>
        <v>8.26</v>
      </c>
      <c r="AP152">
        <f>HLOOKUP(AP$1,'复制区-每月的广告源数据'!$1:$468,$A152,0)</f>
        <v>4.25</v>
      </c>
      <c r="AQ152">
        <f>HLOOKUP(AQ$1,'复制区-每月的广告源数据'!$1:$468,$A152,0)</f>
        <v>11</v>
      </c>
      <c r="AR152">
        <f>HLOOKUP(AR$1,'复制区-每月的广告源数据'!$1:$468,$A152,0)</f>
        <v>24</v>
      </c>
      <c r="AS152">
        <f>HLOOKUP(AS$1,'复制区-每月的广告源数据'!$1:$468,$A152,0)</f>
        <v>59</v>
      </c>
      <c r="AT152">
        <f>HLOOKUP(AT$1,'复制区-每月的广告源数据'!$1:$468,$A152,0)</f>
        <v>1.6</v>
      </c>
      <c r="AU152">
        <f>HLOOKUP(AU$1,'复制区-每月的广告源数据'!$1:$468,$A152,0)</f>
        <v>1.7</v>
      </c>
      <c r="AV152">
        <f>HLOOKUP(AV$1,'复制区-每月的广告源数据'!$1:$468,$A152,0)</f>
        <v>2</v>
      </c>
      <c r="AW152">
        <f>HLOOKUP(AW$1,'复制区-每月的广告源数据'!$1:$468,$A152,0)</f>
        <v>68</v>
      </c>
      <c r="AX152">
        <f>HLOOKUP(AX$1,'复制区-每月的广告源数据'!$1:$468,$A152,0)</f>
        <v>646.32</v>
      </c>
      <c r="AY152">
        <f>HLOOKUP(AY$1,'复制区-每月的广告源数据'!$1:$468,$A152,0)</f>
        <v>68</v>
      </c>
      <c r="AZ152" t="str">
        <f>HLOOKUP(AZ$1,'复制区-每月的广告源数据'!$1:$468,$A152,0)</f>
        <v>28.30%</v>
      </c>
      <c r="BA152" t="str">
        <f>HLOOKUP(BA$1,'复制区-每月的广告源数据'!$1:$468,$A152,0)</f>
        <v>27.61%</v>
      </c>
      <c r="BB152" t="str">
        <f>HLOOKUP(BB$1,'复制区-每月的广告源数据'!$1:$468,$A152,0)</f>
        <v>28.30%</v>
      </c>
      <c r="BC152" t="str">
        <f>HLOOKUP(BC$1,'复制区-每月的广告源数据'!$1:$468,$A152,0)</f>
        <v>100.00%</v>
      </c>
      <c r="BD152" t="str">
        <f>HLOOKUP(BD$1,'复制区-每月的广告源数据'!$1:$468,$A152,0)</f>
        <v>100.00%</v>
      </c>
      <c r="BE152" t="str">
        <f>HLOOKUP(BE$1,'复制区-每月的广告源数据'!$1:$468,$A152,0)</f>
        <v>100.00%</v>
      </c>
      <c r="BF152">
        <f>HLOOKUP(BF$1,'复制区-每月的广告源数据'!$1:$468,$A152,0)</f>
        <v>644.38</v>
      </c>
      <c r="BG152">
        <f>HLOOKUP(BG$1,'复制区-每月的广告源数据'!$1:$468,$A152,0)</f>
        <v>2</v>
      </c>
      <c r="BH152">
        <f>HLOOKUP(BH$1,'复制区-每月的广告源数据'!$1:$468,$A152,0)</f>
        <v>18.98</v>
      </c>
      <c r="BI152">
        <f>HLOOKUP(BI$1,'复制区-每月的广告源数据'!$1:$468,$A152,0)</f>
        <v>2</v>
      </c>
      <c r="BJ152">
        <f>HLOOKUP(BJ$1,'复制区-每月的广告源数据'!$1:$468,$A152,0)</f>
        <v>4</v>
      </c>
      <c r="BK152">
        <f>HLOOKUP(BK$1,'复制区-每月的广告源数据'!$1:$468,$A152,0)</f>
        <v>38.46</v>
      </c>
      <c r="BL152">
        <f>HLOOKUP(BL$1,'复制区-每月的广告源数据'!$1:$468,$A152,0)</f>
        <v>4</v>
      </c>
      <c r="BM152">
        <f>HLOOKUP(BM$1,'复制区-每月的广告源数据'!$1:$468,$A152,0)</f>
        <v>9.48</v>
      </c>
      <c r="BN152">
        <f>HLOOKUP(BN$1,'复制区-每月的广告源数据'!$1:$468,$A152,0)</f>
        <v>2.3</v>
      </c>
      <c r="BO152">
        <f>HLOOKUP(BO$1,'复制区-每月的广告源数据'!$1:$468,$A152,0)</f>
        <v>1.94</v>
      </c>
      <c r="BP152">
        <f>HLOOKUP(BP$1,'复制区-每月的广告源数据'!$1:$468,$A152,0)</f>
        <v>0</v>
      </c>
    </row>
    <row r="153" spans="1:68">
      <c r="A153">
        <v>153</v>
      </c>
      <c r="B153" t="str">
        <f>HLOOKUP(B$1,'复制区-每月的广告源数据'!$1:$468,$A153,0)</f>
        <v>创奇-US</v>
      </c>
      <c r="C153" t="str">
        <f>HLOOKUP(C$1,'复制区-每月的广告源数据'!$1:$468,$A153,0)</f>
        <v>B0H3V52PLZ</v>
      </c>
      <c r="D153" t="str">
        <f>HLOOKUP(D$1,'复制区-每月的广告源数据'!$1:$468,$A153,0)</f>
        <v>【CQ11846A】-黑色16岁兄弟照片横幅-创奇</v>
      </c>
      <c r="E153" t="str">
        <f>HLOOKUP(E$1,'复制区-每月的广告源数据'!$1:$468,$A153,0)</f>
        <v>CQ11846A</v>
      </c>
      <c r="F153" t="str">
        <f>HLOOKUP(F$1,'复制区-每月的广告源数据'!$1:$468,$A153,0)</f>
        <v>13.27%</v>
      </c>
      <c r="G153" t="str">
        <f>HLOOKUP(G$1,'复制区-每月的广告源数据'!$1:$468,$A153,0)</f>
        <v>CQ11846A</v>
      </c>
      <c r="H153">
        <f>HLOOKUP(H$1,'复制区-每月的广告源数据'!$1:$468,$A153,0)</f>
        <v>37997</v>
      </c>
      <c r="I153">
        <f>HLOOKUP(I$1,'复制区-每月的广告源数据'!$1:$468,$A153,0)</f>
        <v>490</v>
      </c>
      <c r="J153">
        <f>HLOOKUP(J$1,'复制区-每月的广告源数据'!$1:$468,$A153,0)</f>
        <v>393.61</v>
      </c>
      <c r="K153">
        <f>HLOOKUP(K$1,'复制区-每月的广告源数据'!$1:$468,$A153,0)</f>
        <v>363.1</v>
      </c>
      <c r="L153">
        <f>HLOOKUP(L$1,'复制区-每月的广告源数据'!$1:$468,$A153,0)</f>
        <v>0</v>
      </c>
      <c r="M153">
        <f>HLOOKUP(M$1,'复制区-每月的广告源数据'!$1:$468,$A153,0)</f>
        <v>30.51</v>
      </c>
      <c r="N153">
        <f>HLOOKUP(N$1,'复制区-每月的广告源数据'!$1:$468,$A153,0)</f>
        <v>0</v>
      </c>
      <c r="O153">
        <f>HLOOKUP(O$1,'复制区-每月的广告源数据'!$1:$468,$A153,0)</f>
        <v>0</v>
      </c>
      <c r="P153">
        <f>HLOOKUP(P$1,'复制区-每月的广告源数据'!$1:$468,$A153,0)</f>
        <v>0</v>
      </c>
      <c r="Q153">
        <f>HLOOKUP(Q$1,'复制区-每月的广告源数据'!$1:$468,$A153,0)</f>
        <v>0</v>
      </c>
      <c r="R153">
        <f>HLOOKUP(R$1,'复制区-每月的广告源数据'!$1:$468,$A153,0)</f>
        <v>0</v>
      </c>
      <c r="S153" t="str">
        <f>HLOOKUP(S$1,'复制区-每月的广告源数据'!$1:$468,$A153,0)</f>
        <v/>
      </c>
      <c r="T153">
        <f>HLOOKUP(T$1,'复制区-每月的广告源数据'!$1:$468,$A153,0)</f>
        <v>819.03</v>
      </c>
      <c r="U153">
        <f>HLOOKUP(U$1,'复制区-每月的广告源数据'!$1:$468,$A153,0)</f>
        <v>759.08</v>
      </c>
      <c r="V153">
        <f>HLOOKUP(V$1,'复制区-每月的广告源数据'!$1:$468,$A153,0)</f>
        <v>0</v>
      </c>
      <c r="W153">
        <f>HLOOKUP(W$1,'复制区-每月的广告源数据'!$1:$468,$A153,0)</f>
        <v>59.95</v>
      </c>
      <c r="X153">
        <f>HLOOKUP(X$1,'复制区-每月的广告源数据'!$1:$468,$A153,0)</f>
        <v>0</v>
      </c>
      <c r="Y153">
        <f>HLOOKUP(Y$1,'复制区-每月的广告源数据'!$1:$468,$A153,0)</f>
        <v>65</v>
      </c>
      <c r="Z153">
        <f>HLOOKUP(Z$1,'复制区-每月的广告源数据'!$1:$468,$A153,0)</f>
        <v>60</v>
      </c>
      <c r="AA153">
        <f>HLOOKUP(AA$1,'复制区-每月的广告源数据'!$1:$468,$A153,0)</f>
        <v>0</v>
      </c>
      <c r="AB153">
        <f>HLOOKUP(AB$1,'复制区-每月的广告源数据'!$1:$468,$A153,0)</f>
        <v>5</v>
      </c>
      <c r="AC153">
        <f>HLOOKUP(AC$1,'复制区-每月的广告源数据'!$1:$468,$A153,0)</f>
        <v>0</v>
      </c>
      <c r="AD153" t="str">
        <f>HLOOKUP(AD$1,'复制区-每月的广告源数据'!$1:$468,$A153,0)</f>
        <v>101.56%</v>
      </c>
      <c r="AE153">
        <f>HLOOKUP(AE$1,'复制区-每月的广告源数据'!$1:$468,$A153,0)</f>
        <v>640.63</v>
      </c>
      <c r="AF153">
        <f>HLOOKUP(AF$1,'复制区-每月的广告源数据'!$1:$468,$A153,0)</f>
        <v>50</v>
      </c>
      <c r="AG153" t="str">
        <f>HLOOKUP(AG$1,'复制区-每月的广告源数据'!$1:$468,$A153,0)</f>
        <v>1.29%</v>
      </c>
      <c r="AH153">
        <f>HLOOKUP(AH$1,'复制区-每月的广告源数据'!$1:$468,$A153,0)</f>
        <v>0.8</v>
      </c>
      <c r="AI153">
        <f>HLOOKUP(AI$1,'复制区-每月的广告源数据'!$1:$468,$A153,0)</f>
        <v>10.36</v>
      </c>
      <c r="AJ153">
        <f>HLOOKUP(AJ$1,'复制区-每月的广告源数据'!$1:$468,$A153,0)</f>
        <v>2.08</v>
      </c>
      <c r="AK153" t="str">
        <f>HLOOKUP(AK$1,'复制区-每月的广告源数据'!$1:$468,$A153,0)</f>
        <v>48.06%</v>
      </c>
      <c r="AL153" t="str">
        <f>HLOOKUP(AL$1,'复制区-每月的广告源数据'!$1:$468,$A153,0)</f>
        <v>48.31%</v>
      </c>
      <c r="AM153" t="str">
        <f>HLOOKUP(AM$1,'复制区-每月的广告源数据'!$1:$468,$A153,0)</f>
        <v>51.94%</v>
      </c>
      <c r="AN153" t="str">
        <f>HLOOKUP(AN$1,'复制区-每月的广告源数据'!$1:$468,$A153,0)</f>
        <v>108.08%</v>
      </c>
      <c r="AO153">
        <f>HLOOKUP(AO$1,'复制区-每月的广告源数据'!$1:$468,$A153,0)</f>
        <v>6.06</v>
      </c>
      <c r="AP153">
        <f>HLOOKUP(AP$1,'复制区-每月的广告源数据'!$1:$468,$A153,0)</f>
        <v>5.79</v>
      </c>
      <c r="AQ153">
        <f>HLOOKUP(AQ$1,'复制区-每月的广告源数据'!$1:$468,$A153,0)</f>
        <v>19</v>
      </c>
      <c r="AR153">
        <f>HLOOKUP(AR$1,'复制区-每月的广告源数据'!$1:$468,$A153,0)</f>
        <v>36</v>
      </c>
      <c r="AS153">
        <f>HLOOKUP(AS$1,'复制区-每月的广告源数据'!$1:$468,$A153,0)</f>
        <v>74</v>
      </c>
      <c r="AT153">
        <f>HLOOKUP(AT$1,'复制区-每月的广告源数据'!$1:$468,$A153,0)</f>
        <v>2.7</v>
      </c>
      <c r="AU153">
        <f>HLOOKUP(AU$1,'复制区-每月的广告源数据'!$1:$468,$A153,0)</f>
        <v>2.6</v>
      </c>
      <c r="AV153">
        <f>HLOOKUP(AV$1,'复制区-每月的广告源数据'!$1:$468,$A153,0)</f>
        <v>2.5</v>
      </c>
      <c r="AW153">
        <f>HLOOKUP(AW$1,'复制区-每月的广告源数据'!$1:$468,$A153,0)</f>
        <v>68</v>
      </c>
      <c r="AX153">
        <f>HLOOKUP(AX$1,'复制区-每月的广告源数据'!$1:$468,$A153,0)</f>
        <v>814.72</v>
      </c>
      <c r="AY153">
        <f>HLOOKUP(AY$1,'复制区-每月的广告源数据'!$1:$468,$A153,0)</f>
        <v>64</v>
      </c>
      <c r="AZ153" t="str">
        <f>HLOOKUP(AZ$1,'复制区-每月的广告源数据'!$1:$468,$A153,0)</f>
        <v>4.62%</v>
      </c>
      <c r="BA153" t="str">
        <f>HLOOKUP(BA$1,'复制区-每月的广告源数据'!$1:$468,$A153,0)</f>
        <v>7.86%</v>
      </c>
      <c r="BB153" t="str">
        <f>HLOOKUP(BB$1,'复制区-每月的广告源数据'!$1:$468,$A153,0)</f>
        <v>-1.54%</v>
      </c>
      <c r="BC153" t="str">
        <f>HLOOKUP(BC$1,'复制区-每月的广告源数据'!$1:$468,$A153,0)</f>
        <v>100.00%</v>
      </c>
      <c r="BD153" t="str">
        <f>HLOOKUP(BD$1,'复制区-每月的广告源数据'!$1:$468,$A153,0)</f>
        <v>100.00%</v>
      </c>
      <c r="BE153" t="str">
        <f>HLOOKUP(BE$1,'复制区-每月的广告源数据'!$1:$468,$A153,0)</f>
        <v>100.00%</v>
      </c>
      <c r="BF153">
        <f>HLOOKUP(BF$1,'复制区-每月的广告源数据'!$1:$468,$A153,0)</f>
        <v>757.78</v>
      </c>
      <c r="BG153">
        <f>HLOOKUP(BG$1,'复制区-每月的广告源数据'!$1:$468,$A153,0)</f>
        <v>1</v>
      </c>
      <c r="BH153">
        <f>HLOOKUP(BH$1,'复制区-每月的广告源数据'!$1:$468,$A153,0)</f>
        <v>11.39</v>
      </c>
      <c r="BI153">
        <f>HLOOKUP(BI$1,'复制区-每月的广告源数据'!$1:$468,$A153,0)</f>
        <v>1</v>
      </c>
      <c r="BJ153">
        <f>HLOOKUP(BJ$1,'复制区-每月的广告源数据'!$1:$468,$A153,0)</f>
        <v>50</v>
      </c>
      <c r="BK153">
        <f>HLOOKUP(BK$1,'复制区-每月的广告源数据'!$1:$468,$A153,0)</f>
        <v>598.9</v>
      </c>
      <c r="BL153">
        <f>HLOOKUP(BL$1,'复制区-每月的广告源数据'!$1:$468,$A153,0)</f>
        <v>47</v>
      </c>
      <c r="BM153">
        <f>HLOOKUP(BM$1,'复制区-每月的广告源数据'!$1:$468,$A153,0)</f>
        <v>11.14</v>
      </c>
      <c r="BN153">
        <f>HLOOKUP(BN$1,'复制区-每月的广告源数据'!$1:$468,$A153,0)</f>
        <v>2.3</v>
      </c>
      <c r="BO153">
        <f>HLOOKUP(BO$1,'复制区-每月的广告源数据'!$1:$468,$A153,0)</f>
        <v>56.94</v>
      </c>
      <c r="BP153">
        <f>HLOOKUP(BP$1,'复制区-每月的广告源数据'!$1:$468,$A153,0)</f>
        <v>0</v>
      </c>
    </row>
    <row r="154" spans="1:68">
      <c r="A154">
        <v>154</v>
      </c>
      <c r="B154" t="str">
        <f>HLOOKUP(B$1,'复制区-每月的广告源数据'!$1:$468,$A154,0)</f>
        <v>创奇-US</v>
      </c>
      <c r="C154" t="str">
        <f>HLOOKUP(C$1,'复制区-每月的广告源数据'!$1:$468,$A154,0)</f>
        <v>B0DXTYSRSX</v>
      </c>
      <c r="D154" t="str">
        <f>HLOOKUP(D$1,'复制区-每月的广告源数据'!$1:$468,$A154,0)</f>
        <v>2026-【CQ11679】-金粉13岁年份灯饰门联-创奇（淘汰）</v>
      </c>
      <c r="E154" t="str">
        <f>HLOOKUP(E$1,'复制区-每月的广告源数据'!$1:$468,$A154,0)</f>
        <v>CQ11679</v>
      </c>
      <c r="F154" t="str">
        <f>HLOOKUP(F$1,'复制区-每月的广告源数据'!$1:$468,$A154,0)</f>
        <v>14.20%</v>
      </c>
      <c r="G154" t="str">
        <f>HLOOKUP(G$1,'复制区-每月的广告源数据'!$1:$468,$A154,0)</f>
        <v>CQ11679</v>
      </c>
      <c r="H154">
        <f>HLOOKUP(H$1,'复制区-每月的广告源数据'!$1:$468,$A154,0)</f>
        <v>36554</v>
      </c>
      <c r="I154">
        <f>HLOOKUP(I$1,'复制区-每月的广告源数据'!$1:$468,$A154,0)</f>
        <v>345</v>
      </c>
      <c r="J154">
        <f>HLOOKUP(J$1,'复制区-每月的广告源数据'!$1:$468,$A154,0)</f>
        <v>234.01</v>
      </c>
      <c r="K154">
        <f>HLOOKUP(K$1,'复制区-每月的广告源数据'!$1:$468,$A154,0)</f>
        <v>183.25</v>
      </c>
      <c r="L154">
        <f>HLOOKUP(L$1,'复制区-每月的广告源数据'!$1:$468,$A154,0)</f>
        <v>0</v>
      </c>
      <c r="M154">
        <f>HLOOKUP(M$1,'复制区-每月的广告源数据'!$1:$468,$A154,0)</f>
        <v>50.76</v>
      </c>
      <c r="N154">
        <f>HLOOKUP(N$1,'复制区-每月的广告源数据'!$1:$468,$A154,0)</f>
        <v>0</v>
      </c>
      <c r="O154">
        <f>HLOOKUP(O$1,'复制区-每月的广告源数据'!$1:$468,$A154,0)</f>
        <v>0</v>
      </c>
      <c r="P154">
        <f>HLOOKUP(P$1,'复制区-每月的广告源数据'!$1:$468,$A154,0)</f>
        <v>0</v>
      </c>
      <c r="Q154">
        <f>HLOOKUP(Q$1,'复制区-每月的广告源数据'!$1:$468,$A154,0)</f>
        <v>0</v>
      </c>
      <c r="R154">
        <f>HLOOKUP(R$1,'复制区-每月的广告源数据'!$1:$468,$A154,0)</f>
        <v>0</v>
      </c>
      <c r="S154" t="str">
        <f>HLOOKUP(S$1,'复制区-每月的广告源数据'!$1:$468,$A154,0)</f>
        <v/>
      </c>
      <c r="T154">
        <f>HLOOKUP(T$1,'复制区-每月的广告源数据'!$1:$468,$A154,0)</f>
        <v>677.42</v>
      </c>
      <c r="U154">
        <f>HLOOKUP(U$1,'复制区-每月的广告源数据'!$1:$468,$A154,0)</f>
        <v>551.51</v>
      </c>
      <c r="V154">
        <f>HLOOKUP(V$1,'复制区-每月的广告源数据'!$1:$468,$A154,0)</f>
        <v>0</v>
      </c>
      <c r="W154">
        <f>HLOOKUP(W$1,'复制区-每月的广告源数据'!$1:$468,$A154,0)</f>
        <v>125.91</v>
      </c>
      <c r="X154">
        <f>HLOOKUP(X$1,'复制区-每月的广告源数据'!$1:$468,$A154,0)</f>
        <v>0</v>
      </c>
      <c r="Y154">
        <f>HLOOKUP(Y$1,'复制区-每月的广告源数据'!$1:$468,$A154,0)</f>
        <v>49</v>
      </c>
      <c r="Z154">
        <f>HLOOKUP(Z$1,'复制区-每月的广告源数据'!$1:$468,$A154,0)</f>
        <v>40</v>
      </c>
      <c r="AA154">
        <f>HLOOKUP(AA$1,'复制区-每月的广告源数据'!$1:$468,$A154,0)</f>
        <v>0</v>
      </c>
      <c r="AB154">
        <f>HLOOKUP(AB$1,'复制区-每月的广告源数据'!$1:$468,$A154,0)</f>
        <v>9</v>
      </c>
      <c r="AC154">
        <f>HLOOKUP(AC$1,'复制区-每月的广告源数据'!$1:$468,$A154,0)</f>
        <v>0</v>
      </c>
      <c r="AD154" t="str">
        <f>HLOOKUP(AD$1,'复制区-每月的广告源数据'!$1:$468,$A154,0)</f>
        <v>73.13%</v>
      </c>
      <c r="AE154">
        <f>HLOOKUP(AE$1,'复制区-每月的广告源数据'!$1:$468,$A154,0)</f>
        <v>507.36</v>
      </c>
      <c r="AF154">
        <f>HLOOKUP(AF$1,'复制区-每月的广告源数据'!$1:$468,$A154,0)</f>
        <v>36</v>
      </c>
      <c r="AG154" t="str">
        <f>HLOOKUP(AG$1,'复制区-每月的广告源数据'!$1:$468,$A154,0)</f>
        <v>0.94%</v>
      </c>
      <c r="AH154">
        <f>HLOOKUP(AH$1,'复制区-每月的广告源数据'!$1:$468,$A154,0)</f>
        <v>0.68</v>
      </c>
      <c r="AI154">
        <f>HLOOKUP(AI$1,'复制区-每月的广告源数据'!$1:$468,$A154,0)</f>
        <v>6.4</v>
      </c>
      <c r="AJ154">
        <f>HLOOKUP(AJ$1,'复制区-每月的广告源数据'!$1:$468,$A154,0)</f>
        <v>2.89</v>
      </c>
      <c r="AK154" t="str">
        <f>HLOOKUP(AK$1,'复制区-每月的广告源数据'!$1:$468,$A154,0)</f>
        <v>34.54%</v>
      </c>
      <c r="AL154" t="str">
        <f>HLOOKUP(AL$1,'复制区-每月的广告源数据'!$1:$468,$A154,0)</f>
        <v>25.02%</v>
      </c>
      <c r="AM154" t="str">
        <f>HLOOKUP(AM$1,'复制区-每月的广告源数据'!$1:$468,$A154,0)</f>
        <v>25.10%</v>
      </c>
      <c r="AN154" t="str">
        <f>HLOOKUP(AN$1,'复制区-每月的广告源数据'!$1:$468,$A154,0)</f>
        <v>72.65%</v>
      </c>
      <c r="AO154">
        <f>HLOOKUP(AO$1,'复制区-每月的广告源数据'!$1:$468,$A154,0)</f>
        <v>4.78</v>
      </c>
      <c r="AP154">
        <f>HLOOKUP(AP$1,'复制区-每月的广告源数据'!$1:$468,$A154,0)</f>
        <v>3.49</v>
      </c>
      <c r="AQ154">
        <f>HLOOKUP(AQ$1,'复制区-每月的广告源数据'!$1:$468,$A154,0)</f>
        <v>12</v>
      </c>
      <c r="AR154">
        <f>HLOOKUP(AR$1,'复制区-每月的广告源数据'!$1:$468,$A154,0)</f>
        <v>24</v>
      </c>
      <c r="AS154">
        <f>HLOOKUP(AS$1,'复制区-每月的广告源数据'!$1:$468,$A154,0)</f>
        <v>62</v>
      </c>
      <c r="AT154">
        <f>HLOOKUP(AT$1,'复制区-每月的广告源数据'!$1:$468,$A154,0)</f>
        <v>1.7</v>
      </c>
      <c r="AU154">
        <f>HLOOKUP(AU$1,'复制区-每月的广告源数据'!$1:$468,$A154,0)</f>
        <v>1.7</v>
      </c>
      <c r="AV154">
        <f>HLOOKUP(AV$1,'复制区-每月的广告源数据'!$1:$468,$A154,0)</f>
        <v>2.1</v>
      </c>
      <c r="AW154">
        <f>HLOOKUP(AW$1,'复制区-每月的广告源数据'!$1:$468,$A154,0)</f>
        <v>67</v>
      </c>
      <c r="AX154">
        <f>HLOOKUP(AX$1,'复制区-每月的广告源数据'!$1:$468,$A154,0)</f>
        <v>935.23</v>
      </c>
      <c r="AY154">
        <f>HLOOKUP(AY$1,'复制区-每月的广告源数据'!$1:$468,$A154,0)</f>
        <v>67</v>
      </c>
      <c r="AZ154" t="str">
        <f>HLOOKUP(AZ$1,'复制区-每月的广告源数据'!$1:$468,$A154,0)</f>
        <v>19.64%</v>
      </c>
      <c r="BA154" t="str">
        <f>HLOOKUP(BA$1,'复制区-每月的广告源数据'!$1:$468,$A154,0)</f>
        <v>19.37%</v>
      </c>
      <c r="BB154" t="str">
        <f>HLOOKUP(BB$1,'复制区-每月的广告源数据'!$1:$468,$A154,0)</f>
        <v>19.64%</v>
      </c>
      <c r="BC154" t="str">
        <f>HLOOKUP(BC$1,'复制区-每月的广告源数据'!$1:$468,$A154,0)</f>
        <v>100.00%</v>
      </c>
      <c r="BD154" t="str">
        <f>HLOOKUP(BD$1,'复制区-每月的广告源数据'!$1:$468,$A154,0)</f>
        <v>100.00%</v>
      </c>
      <c r="BE154" t="str">
        <f>HLOOKUP(BE$1,'复制区-每月的广告源数据'!$1:$468,$A154,0)</f>
        <v>100.00%</v>
      </c>
      <c r="BF154">
        <f>HLOOKUP(BF$1,'复制区-每月的广告源数据'!$1:$468,$A154,0)</f>
        <v>932.43</v>
      </c>
      <c r="BG154">
        <f>HLOOKUP(BG$1,'复制区-每月的广告源数据'!$1:$468,$A154,0)</f>
        <v>3</v>
      </c>
      <c r="BH154">
        <f>HLOOKUP(BH$1,'复制区-每月的广告源数据'!$1:$468,$A154,0)</f>
        <v>39.87</v>
      </c>
      <c r="BI154">
        <f>HLOOKUP(BI$1,'复制区-每月的广告源数据'!$1:$468,$A154,0)</f>
        <v>3</v>
      </c>
      <c r="BJ154">
        <f>HLOOKUP(BJ$1,'复制区-每月的广告源数据'!$1:$468,$A154,0)</f>
        <v>4</v>
      </c>
      <c r="BK154">
        <f>HLOOKUP(BK$1,'复制区-每月的广告源数据'!$1:$468,$A154,0)</f>
        <v>55.96</v>
      </c>
      <c r="BL154">
        <f>HLOOKUP(BL$1,'复制区-每月的广告源数据'!$1:$468,$A154,0)</f>
        <v>4</v>
      </c>
      <c r="BM154">
        <f>HLOOKUP(BM$1,'复制区-每月的广告源数据'!$1:$468,$A154,0)</f>
        <v>13.92</v>
      </c>
      <c r="BN154">
        <f>HLOOKUP(BN$1,'复制区-每月的广告源数据'!$1:$468,$A154,0)</f>
        <v>2.2</v>
      </c>
      <c r="BO154">
        <f>HLOOKUP(BO$1,'复制区-每月的广告源数据'!$1:$468,$A154,0)</f>
        <v>2.8</v>
      </c>
      <c r="BP154">
        <f>HLOOKUP(BP$1,'复制区-每月的广告源数据'!$1:$468,$A154,0)</f>
        <v>0</v>
      </c>
    </row>
    <row r="155" spans="1:68">
      <c r="A155">
        <v>155</v>
      </c>
      <c r="B155" t="str">
        <f>HLOOKUP(B$1,'复制区-每月的广告源数据'!$1:$468,$A155,0)</f>
        <v>创奇-US</v>
      </c>
      <c r="C155" t="str">
        <f>HLOOKUP(C$1,'复制区-每月的广告源数据'!$1:$468,$A155,0)</f>
        <v>B0GJ4V7QZL</v>
      </c>
      <c r="D155" t="str">
        <f>HLOOKUP(D$1,'复制区-每月的广告源数据'!$1:$468,$A155,0)</f>
        <v>2026-【CQ11759】-蓝银18岁照片横幅-创奇</v>
      </c>
      <c r="E155" t="str">
        <f>HLOOKUP(E$1,'复制区-每月的广告源数据'!$1:$468,$A155,0)</f>
        <v>CQ11759</v>
      </c>
      <c r="F155" t="str">
        <f>HLOOKUP(F$1,'复制区-每月的广告源数据'!$1:$468,$A155,0)</f>
        <v>11.03%</v>
      </c>
      <c r="G155" t="str">
        <f>HLOOKUP(G$1,'复制区-每月的广告源数据'!$1:$468,$A155,0)</f>
        <v>CQ11759</v>
      </c>
      <c r="H155">
        <f>HLOOKUP(H$1,'复制区-每月的广告源数据'!$1:$468,$A155,0)</f>
        <v>45454</v>
      </c>
      <c r="I155">
        <f>HLOOKUP(I$1,'复制区-每月的广告源数据'!$1:$468,$A155,0)</f>
        <v>435</v>
      </c>
      <c r="J155">
        <f>HLOOKUP(J$1,'复制区-每月的广告源数据'!$1:$468,$A155,0)</f>
        <v>323.67</v>
      </c>
      <c r="K155">
        <f>HLOOKUP(K$1,'复制区-每月的广告源数据'!$1:$468,$A155,0)</f>
        <v>315.77</v>
      </c>
      <c r="L155">
        <f>HLOOKUP(L$1,'复制区-每月的广告源数据'!$1:$468,$A155,0)</f>
        <v>0</v>
      </c>
      <c r="M155">
        <f>HLOOKUP(M$1,'复制区-每月的广告源数据'!$1:$468,$A155,0)</f>
        <v>7.9</v>
      </c>
      <c r="N155">
        <f>HLOOKUP(N$1,'复制区-每月的广告源数据'!$1:$468,$A155,0)</f>
        <v>0</v>
      </c>
      <c r="O155">
        <f>HLOOKUP(O$1,'复制区-每月的广告源数据'!$1:$468,$A155,0)</f>
        <v>0</v>
      </c>
      <c r="P155">
        <f>HLOOKUP(P$1,'复制区-每月的广告源数据'!$1:$468,$A155,0)</f>
        <v>0</v>
      </c>
      <c r="Q155">
        <f>HLOOKUP(Q$1,'复制区-每月的广告源数据'!$1:$468,$A155,0)</f>
        <v>0</v>
      </c>
      <c r="R155">
        <f>HLOOKUP(R$1,'复制区-每月的广告源数据'!$1:$468,$A155,0)</f>
        <v>0</v>
      </c>
      <c r="S155" t="str">
        <f>HLOOKUP(S$1,'复制区-每月的广告源数据'!$1:$468,$A155,0)</f>
        <v/>
      </c>
      <c r="T155">
        <f>HLOOKUP(T$1,'复制区-每月的广告源数据'!$1:$468,$A155,0)</f>
        <v>555.04</v>
      </c>
      <c r="U155">
        <f>HLOOKUP(U$1,'复制区-每月的广告源数据'!$1:$468,$A155,0)</f>
        <v>543.74</v>
      </c>
      <c r="V155">
        <f>HLOOKUP(V$1,'复制区-每月的广告源数据'!$1:$468,$A155,0)</f>
        <v>0</v>
      </c>
      <c r="W155">
        <f>HLOOKUP(W$1,'复制区-每月的广告源数据'!$1:$468,$A155,0)</f>
        <v>11.3</v>
      </c>
      <c r="X155">
        <f>HLOOKUP(X$1,'复制区-每月的广告源数据'!$1:$468,$A155,0)</f>
        <v>0</v>
      </c>
      <c r="Y155">
        <f>HLOOKUP(Y$1,'复制区-每月的广告源数据'!$1:$468,$A155,0)</f>
        <v>48</v>
      </c>
      <c r="Z155">
        <f>HLOOKUP(Z$1,'复制区-每月的广告源数据'!$1:$468,$A155,0)</f>
        <v>47</v>
      </c>
      <c r="AA155">
        <f>HLOOKUP(AA$1,'复制区-每月的广告源数据'!$1:$468,$A155,0)</f>
        <v>0</v>
      </c>
      <c r="AB155">
        <f>HLOOKUP(AB$1,'复制区-每月的广告源数据'!$1:$468,$A155,0)</f>
        <v>1</v>
      </c>
      <c r="AC155">
        <f>HLOOKUP(AC$1,'复制区-每月的广告源数据'!$1:$468,$A155,0)</f>
        <v>0</v>
      </c>
      <c r="AD155" t="str">
        <f>HLOOKUP(AD$1,'复制区-每月的广告源数据'!$1:$468,$A155,0)</f>
        <v>73.85%</v>
      </c>
      <c r="AE155">
        <f>HLOOKUP(AE$1,'复制区-每月的广告源数据'!$1:$468,$A155,0)</f>
        <v>475.64</v>
      </c>
      <c r="AF155">
        <f>HLOOKUP(AF$1,'复制区-每月的广告源数据'!$1:$468,$A155,0)</f>
        <v>41</v>
      </c>
      <c r="AG155" t="str">
        <f>HLOOKUP(AG$1,'复制区-每月的广告源数据'!$1:$468,$A155,0)</f>
        <v>0.96%</v>
      </c>
      <c r="AH155">
        <f>HLOOKUP(AH$1,'复制区-每月的广告源数据'!$1:$468,$A155,0)</f>
        <v>0.74</v>
      </c>
      <c r="AI155">
        <f>HLOOKUP(AI$1,'复制区-每月的广告源数据'!$1:$468,$A155,0)</f>
        <v>7.12</v>
      </c>
      <c r="AJ155">
        <f>HLOOKUP(AJ$1,'复制区-每月的广告源数据'!$1:$468,$A155,0)</f>
        <v>1.71</v>
      </c>
      <c r="AK155" t="str">
        <f>HLOOKUP(AK$1,'复制区-每月的广告源数据'!$1:$468,$A155,0)</f>
        <v>58.31%</v>
      </c>
      <c r="AL155" t="str">
        <f>HLOOKUP(AL$1,'复制区-每月的广告源数据'!$1:$468,$A155,0)</f>
        <v>42.60%</v>
      </c>
      <c r="AM155" t="str">
        <f>HLOOKUP(AM$1,'复制区-每月的广告源数据'!$1:$468,$A155,0)</f>
        <v>42.76%</v>
      </c>
      <c r="AN155" t="str">
        <f>HLOOKUP(AN$1,'复制区-每月的广告源数据'!$1:$468,$A155,0)</f>
        <v>73.33%</v>
      </c>
      <c r="AO155">
        <f>HLOOKUP(AO$1,'复制区-每月的广告源数据'!$1:$468,$A155,0)</f>
        <v>6.74</v>
      </c>
      <c r="AP155">
        <f>HLOOKUP(AP$1,'复制区-每月的广告源数据'!$1:$468,$A155,0)</f>
        <v>4.83</v>
      </c>
      <c r="AQ155">
        <f>HLOOKUP(AQ$1,'复制区-每月的广告源数据'!$1:$468,$A155,0)</f>
        <v>19</v>
      </c>
      <c r="AR155">
        <f>HLOOKUP(AR$1,'复制区-每月的广告源数据'!$1:$468,$A155,0)</f>
        <v>32</v>
      </c>
      <c r="AS155">
        <f>HLOOKUP(AS$1,'复制区-每月的广告源数据'!$1:$468,$A155,0)</f>
        <v>68</v>
      </c>
      <c r="AT155">
        <f>HLOOKUP(AT$1,'复制区-每月的广告源数据'!$1:$468,$A155,0)</f>
        <v>2.7</v>
      </c>
      <c r="AU155">
        <f>HLOOKUP(AU$1,'复制区-每月的广告源数据'!$1:$468,$A155,0)</f>
        <v>2.3</v>
      </c>
      <c r="AV155">
        <f>HLOOKUP(AV$1,'复制区-每月的广告源数据'!$1:$468,$A155,0)</f>
        <v>2.3</v>
      </c>
      <c r="AW155">
        <f>HLOOKUP(AW$1,'复制区-每月的广告源数据'!$1:$468,$A155,0)</f>
        <v>67</v>
      </c>
      <c r="AX155">
        <f>HLOOKUP(AX$1,'复制区-每月的广告源数据'!$1:$468,$A155,0)</f>
        <v>759.83</v>
      </c>
      <c r="AY155">
        <f>HLOOKUP(AY$1,'复制区-每月的广告源数据'!$1:$468,$A155,0)</f>
        <v>65</v>
      </c>
      <c r="AZ155" t="str">
        <f>HLOOKUP(AZ$1,'复制区-每月的广告源数据'!$1:$468,$A155,0)</f>
        <v>-28.72%</v>
      </c>
      <c r="BA155" t="str">
        <f>HLOOKUP(BA$1,'复制区-每月的广告源数据'!$1:$468,$A155,0)</f>
        <v>-29.03%</v>
      </c>
      <c r="BB155" t="str">
        <f>HLOOKUP(BB$1,'复制区-每月的广告源数据'!$1:$468,$A155,0)</f>
        <v>-30.85%</v>
      </c>
      <c r="BC155" t="str">
        <f>HLOOKUP(BC$1,'复制区-每月的广告源数据'!$1:$468,$A155,0)</f>
        <v>100.00%</v>
      </c>
      <c r="BD155" t="str">
        <f>HLOOKUP(BD$1,'复制区-每月的广告源数据'!$1:$468,$A155,0)</f>
        <v>100.00%</v>
      </c>
      <c r="BE155" t="str">
        <f>HLOOKUP(BE$1,'复制区-每月的广告源数据'!$1:$468,$A155,0)</f>
        <v>100.00%</v>
      </c>
      <c r="BF155">
        <f>HLOOKUP(BF$1,'复制区-每月的广告源数据'!$1:$468,$A155,0)</f>
        <v>756.92</v>
      </c>
      <c r="BG155">
        <f>HLOOKUP(BG$1,'复制区-每月的广告源数据'!$1:$468,$A155,0)</f>
        <v>2</v>
      </c>
      <c r="BH155">
        <f>HLOOKUP(BH$1,'复制区-每月的广告源数据'!$1:$468,$A155,0)</f>
        <v>23.64</v>
      </c>
      <c r="BI155">
        <f>HLOOKUP(BI$1,'复制区-每月的广告源数据'!$1:$468,$A155,0)</f>
        <v>2</v>
      </c>
      <c r="BJ155">
        <f>HLOOKUP(BJ$1,'复制区-每月的广告源数据'!$1:$468,$A155,0)</f>
        <v>5</v>
      </c>
      <c r="BK155">
        <f>HLOOKUP(BK$1,'复制区-每月的广告源数据'!$1:$468,$A155,0)</f>
        <v>58.19</v>
      </c>
      <c r="BL155">
        <f>HLOOKUP(BL$1,'复制区-每月的广告源数据'!$1:$468,$A155,0)</f>
        <v>3</v>
      </c>
      <c r="BM155">
        <f>HLOOKUP(BM$1,'复制区-每月的广告源数据'!$1:$468,$A155,0)</f>
        <v>11.3</v>
      </c>
      <c r="BN155">
        <f>HLOOKUP(BN$1,'复制区-每月的广告源数据'!$1:$468,$A155,0)</f>
        <v>2.2</v>
      </c>
      <c r="BO155">
        <f>HLOOKUP(BO$1,'复制区-每月的广告源数据'!$1:$468,$A155,0)</f>
        <v>2.91</v>
      </c>
      <c r="BP155">
        <f>HLOOKUP(BP$1,'复制区-每月的广告源数据'!$1:$468,$A155,0)</f>
        <v>0</v>
      </c>
    </row>
    <row r="156" spans="1:68">
      <c r="A156">
        <v>156</v>
      </c>
      <c r="B156" t="str">
        <f>HLOOKUP(B$1,'复制区-每月的广告源数据'!$1:$468,$A156,0)</f>
        <v>创奇-US</v>
      </c>
      <c r="C156" t="str">
        <f>HLOOKUP(C$1,'复制区-每月的广告源数据'!$1:$468,$A156,0)</f>
        <v>B0H9Y82XB9</v>
      </c>
      <c r="D156" t="str">
        <f>HLOOKUP(D$1,'复制区-每月的广告源数据'!$1:$468,$A156,0)</f>
        <v>2026-【CQ11879A】-蓝黑50岁拉旗漩涡套装（点胶固定+气球真空）-创奇</v>
      </c>
      <c r="E156" t="str">
        <f>HLOOKUP(E$1,'复制区-每月的广告源数据'!$1:$468,$A156,0)</f>
        <v>CQ11879A</v>
      </c>
      <c r="F156" t="str">
        <f>HLOOKUP(F$1,'复制区-每月的广告源数据'!$1:$468,$A156,0)</f>
        <v>9.64%</v>
      </c>
      <c r="G156" t="str">
        <f>HLOOKUP(G$1,'复制区-每月的广告源数据'!$1:$468,$A156,0)</f>
        <v>CQ11879A</v>
      </c>
      <c r="H156">
        <f>HLOOKUP(H$1,'复制区-每月的广告源数据'!$1:$468,$A156,0)</f>
        <v>77140</v>
      </c>
      <c r="I156">
        <f>HLOOKUP(I$1,'复制区-每月的广告源数据'!$1:$468,$A156,0)</f>
        <v>633</v>
      </c>
      <c r="J156">
        <f>HLOOKUP(J$1,'复制区-每月的广告源数据'!$1:$468,$A156,0)</f>
        <v>598.57</v>
      </c>
      <c r="K156">
        <f>HLOOKUP(K$1,'复制区-每月的广告源数据'!$1:$468,$A156,0)</f>
        <v>549.73</v>
      </c>
      <c r="L156">
        <f>HLOOKUP(L$1,'复制区-每月的广告源数据'!$1:$468,$A156,0)</f>
        <v>0</v>
      </c>
      <c r="M156">
        <f>HLOOKUP(M$1,'复制区-每月的广告源数据'!$1:$468,$A156,0)</f>
        <v>48.84</v>
      </c>
      <c r="N156">
        <f>HLOOKUP(N$1,'复制区-每月的广告源数据'!$1:$468,$A156,0)</f>
        <v>0</v>
      </c>
      <c r="O156">
        <f>HLOOKUP(O$1,'复制区-每月的广告源数据'!$1:$468,$A156,0)</f>
        <v>0</v>
      </c>
      <c r="P156">
        <f>HLOOKUP(P$1,'复制区-每月的广告源数据'!$1:$468,$A156,0)</f>
        <v>0</v>
      </c>
      <c r="Q156">
        <f>HLOOKUP(Q$1,'复制区-每月的广告源数据'!$1:$468,$A156,0)</f>
        <v>0</v>
      </c>
      <c r="R156">
        <f>HLOOKUP(R$1,'复制区-每月的广告源数据'!$1:$468,$A156,0)</f>
        <v>0</v>
      </c>
      <c r="S156" t="str">
        <f>HLOOKUP(S$1,'复制区-每月的广告源数据'!$1:$468,$A156,0)</f>
        <v/>
      </c>
      <c r="T156">
        <f>HLOOKUP(T$1,'复制区-每月的广告源数据'!$1:$468,$A156,0)</f>
        <v>841.36</v>
      </c>
      <c r="U156">
        <f>HLOOKUP(U$1,'复制区-每月的广告源数据'!$1:$468,$A156,0)</f>
        <v>789.4</v>
      </c>
      <c r="V156">
        <f>HLOOKUP(V$1,'复制区-每月的广告源数据'!$1:$468,$A156,0)</f>
        <v>0</v>
      </c>
      <c r="W156">
        <f>HLOOKUP(W$1,'复制区-每月的广告源数据'!$1:$468,$A156,0)</f>
        <v>51.96</v>
      </c>
      <c r="X156">
        <f>HLOOKUP(X$1,'复制区-每月的广告源数据'!$1:$468,$A156,0)</f>
        <v>0</v>
      </c>
      <c r="Y156">
        <f>HLOOKUP(Y$1,'复制区-每月的广告源数据'!$1:$468,$A156,0)</f>
        <v>61</v>
      </c>
      <c r="Z156">
        <f>HLOOKUP(Z$1,'复制区-每月的广告源数据'!$1:$468,$A156,0)</f>
        <v>57</v>
      </c>
      <c r="AA156">
        <f>HLOOKUP(AA$1,'复制区-每月的广告源数据'!$1:$468,$A156,0)</f>
        <v>0</v>
      </c>
      <c r="AB156">
        <f>HLOOKUP(AB$1,'复制区-每月的广告源数据'!$1:$468,$A156,0)</f>
        <v>4</v>
      </c>
      <c r="AC156">
        <f>HLOOKUP(AC$1,'复制区-每月的广告源数据'!$1:$468,$A156,0)</f>
        <v>0</v>
      </c>
      <c r="AD156" t="str">
        <f>HLOOKUP(AD$1,'复制区-每月的广告源数据'!$1:$468,$A156,0)</f>
        <v>93.85%</v>
      </c>
      <c r="AE156">
        <f>HLOOKUP(AE$1,'复制区-每月的广告源数据'!$1:$468,$A156,0)</f>
        <v>761.1</v>
      </c>
      <c r="AF156">
        <f>HLOOKUP(AF$1,'复制区-每月的广告源数据'!$1:$468,$A156,0)</f>
        <v>57</v>
      </c>
      <c r="AG156" t="str">
        <f>HLOOKUP(AG$1,'复制区-每月的广告源数据'!$1:$468,$A156,0)</f>
        <v>0.82%</v>
      </c>
      <c r="AH156">
        <f>HLOOKUP(AH$1,'复制区-每月的广告源数据'!$1:$468,$A156,0)</f>
        <v>0.95</v>
      </c>
      <c r="AI156">
        <f>HLOOKUP(AI$1,'复制区-每月的广告源数据'!$1:$468,$A156,0)</f>
        <v>7.76</v>
      </c>
      <c r="AJ156">
        <f>HLOOKUP(AJ$1,'复制区-每月的广告源数据'!$1:$468,$A156,0)</f>
        <v>1.41</v>
      </c>
      <c r="AK156" t="str">
        <f>HLOOKUP(AK$1,'复制区-每月的广告源数据'!$1:$468,$A156,0)</f>
        <v>71.14%</v>
      </c>
      <c r="AL156" t="str">
        <f>HLOOKUP(AL$1,'复制区-每月的广告源数据'!$1:$468,$A156,0)</f>
        <v>68.78%</v>
      </c>
      <c r="AM156" t="str">
        <f>HLOOKUP(AM$1,'复制区-每月的广告源数据'!$1:$468,$A156,0)</f>
        <v>74.33%</v>
      </c>
      <c r="AN156" t="str">
        <f>HLOOKUP(AN$1,'复制区-每月的广告源数据'!$1:$468,$A156,0)</f>
        <v>104.47%</v>
      </c>
      <c r="AO156">
        <f>HLOOKUP(AO$1,'复制区-每月的广告源数据'!$1:$468,$A156,0)</f>
        <v>9.81</v>
      </c>
      <c r="AP156">
        <f>HLOOKUP(AP$1,'复制区-每月的广告源数据'!$1:$468,$A156,0)</f>
        <v>8.93</v>
      </c>
      <c r="AQ156">
        <f>HLOOKUP(AQ$1,'复制区-每月的广告源数据'!$1:$468,$A156,0)</f>
        <v>21</v>
      </c>
      <c r="AR156">
        <f>HLOOKUP(AR$1,'复制区-每月的广告源数据'!$1:$468,$A156,0)</f>
        <v>46</v>
      </c>
      <c r="AS156">
        <f>HLOOKUP(AS$1,'复制区-每月的广告源数据'!$1:$468,$A156,0)</f>
        <v>81</v>
      </c>
      <c r="AT156">
        <f>HLOOKUP(AT$1,'复制区-每月的广告源数据'!$1:$468,$A156,0)</f>
        <v>3</v>
      </c>
      <c r="AU156">
        <f>HLOOKUP(AU$1,'复制区-每月的广告源数据'!$1:$468,$A156,0)</f>
        <v>3.3</v>
      </c>
      <c r="AV156">
        <f>HLOOKUP(AV$1,'复制区-每月的广告源数据'!$1:$468,$A156,0)</f>
        <v>2.7</v>
      </c>
      <c r="AW156">
        <f>HLOOKUP(AW$1,'复制区-每月的广告源数据'!$1:$468,$A156,0)</f>
        <v>67</v>
      </c>
      <c r="AX156">
        <f>HLOOKUP(AX$1,'复制区-每月的广告源数据'!$1:$468,$A156,0)</f>
        <v>870.33</v>
      </c>
      <c r="AY156">
        <f>HLOOKUP(AY$1,'复制区-每月的广告源数据'!$1:$468,$A156,0)</f>
        <v>65</v>
      </c>
      <c r="AZ156" t="str">
        <f>HLOOKUP(AZ$1,'复制区-每月的广告源数据'!$1:$468,$A156,0)</f>
        <v>100.00%</v>
      </c>
      <c r="BA156" t="str">
        <f>HLOOKUP(BA$1,'复制区-每月的广告源数据'!$1:$468,$A156,0)</f>
        <v>100.00%</v>
      </c>
      <c r="BB156" t="str">
        <f>HLOOKUP(BB$1,'复制区-每月的广告源数据'!$1:$468,$A156,0)</f>
        <v>100.00%</v>
      </c>
      <c r="BC156" t="str">
        <f>HLOOKUP(BC$1,'复制区-每月的广告源数据'!$1:$468,$A156,0)</f>
        <v>100.00%</v>
      </c>
      <c r="BD156" t="str">
        <f>HLOOKUP(BD$1,'复制区-每月的广告源数据'!$1:$468,$A156,0)</f>
        <v>100.00%</v>
      </c>
      <c r="BE156" t="str">
        <f>HLOOKUP(BE$1,'复制区-每月的广告源数据'!$1:$468,$A156,0)</f>
        <v>100.00%</v>
      </c>
      <c r="BF156">
        <f>HLOOKUP(BF$1,'复制区-每月的广告源数据'!$1:$468,$A156,0)</f>
        <v>805.33</v>
      </c>
      <c r="BG156">
        <f>HLOOKUP(BG$1,'复制区-每月的广告源数据'!$1:$468,$A156,0)</f>
        <v>0</v>
      </c>
      <c r="BH156">
        <f>HLOOKUP(BH$1,'复制区-每月的广告源数据'!$1:$468,$A156,0)</f>
        <v>0</v>
      </c>
      <c r="BI156">
        <f>HLOOKUP(BI$1,'复制区-每月的广告源数据'!$1:$468,$A156,0)</f>
        <v>0</v>
      </c>
      <c r="BJ156">
        <f>HLOOKUP(BJ$1,'复制区-每月的广告源数据'!$1:$468,$A156,0)</f>
        <v>50</v>
      </c>
      <c r="BK156">
        <f>HLOOKUP(BK$1,'复制区-每月的广告源数据'!$1:$468,$A156,0)</f>
        <v>649.5</v>
      </c>
      <c r="BL156">
        <f>HLOOKUP(BL$1,'复制区-每月的广告源数据'!$1:$468,$A156,0)</f>
        <v>48</v>
      </c>
      <c r="BM156">
        <f>HLOOKUP(BM$1,'复制区-每月的广告源数据'!$1:$468,$A156,0)</f>
        <v>12.02</v>
      </c>
      <c r="BN156">
        <f>HLOOKUP(BN$1,'复制区-每月的广告源数据'!$1:$468,$A156,0)</f>
        <v>2.2</v>
      </c>
      <c r="BO156">
        <f>HLOOKUP(BO$1,'复制区-每月的广告源数据'!$1:$468,$A156,0)</f>
        <v>65</v>
      </c>
      <c r="BP156">
        <f>HLOOKUP(BP$1,'复制区-每月的广告源数据'!$1:$468,$A156,0)</f>
        <v>0</v>
      </c>
    </row>
    <row r="157" spans="1:68">
      <c r="A157">
        <v>157</v>
      </c>
      <c r="B157" t="str">
        <f>HLOOKUP(B$1,'复制区-每月的广告源数据'!$1:$468,$A157,0)</f>
        <v>创奇-US</v>
      </c>
      <c r="C157" t="str">
        <f>HLOOKUP(C$1,'复制区-每月的广告源数据'!$1:$468,$A157,0)</f>
        <v>B0C5HYB8S9</v>
      </c>
      <c r="D157" t="str">
        <f>HLOOKUP(D$1,'复制区-每月的广告源数据'!$1:$468,$A157,0)</f>
        <v>【CQ11589】-ET-粉色奶牛1岁生日桌布三件套-创奇</v>
      </c>
      <c r="E157" t="str">
        <f>HLOOKUP(E$1,'复制区-每月的广告源数据'!$1:$468,$A157,0)</f>
        <v>CQ11589</v>
      </c>
      <c r="F157" t="str">
        <f>HLOOKUP(F$1,'复制区-每月的广告源数据'!$1:$468,$A157,0)</f>
        <v>12.00%</v>
      </c>
      <c r="G157" t="str">
        <f>HLOOKUP(G$1,'复制区-每月的广告源数据'!$1:$468,$A157,0)</f>
        <v>CQ11589</v>
      </c>
      <c r="H157">
        <f>HLOOKUP(H$1,'复制区-每月的广告源数据'!$1:$468,$A157,0)</f>
        <v>20510</v>
      </c>
      <c r="I157">
        <f>HLOOKUP(I$1,'复制区-每月的广告源数据'!$1:$468,$A157,0)</f>
        <v>225</v>
      </c>
      <c r="J157">
        <f>HLOOKUP(J$1,'复制区-每月的广告源数据'!$1:$468,$A157,0)</f>
        <v>60.14</v>
      </c>
      <c r="K157">
        <f>HLOOKUP(K$1,'复制区-每月的广告源数据'!$1:$468,$A157,0)</f>
        <v>53.29</v>
      </c>
      <c r="L157">
        <f>HLOOKUP(L$1,'复制区-每月的广告源数据'!$1:$468,$A157,0)</f>
        <v>0</v>
      </c>
      <c r="M157">
        <f>HLOOKUP(M$1,'复制区-每月的广告源数据'!$1:$468,$A157,0)</f>
        <v>6.85</v>
      </c>
      <c r="N157">
        <f>HLOOKUP(N$1,'复制区-每月的广告源数据'!$1:$468,$A157,0)</f>
        <v>0</v>
      </c>
      <c r="O157">
        <f>HLOOKUP(O$1,'复制区-每月的广告源数据'!$1:$468,$A157,0)</f>
        <v>0</v>
      </c>
      <c r="P157">
        <f>HLOOKUP(P$1,'复制区-每月的广告源数据'!$1:$468,$A157,0)</f>
        <v>0</v>
      </c>
      <c r="Q157">
        <f>HLOOKUP(Q$1,'复制区-每月的广告源数据'!$1:$468,$A157,0)</f>
        <v>0</v>
      </c>
      <c r="R157">
        <f>HLOOKUP(R$1,'复制区-每月的广告源数据'!$1:$468,$A157,0)</f>
        <v>0</v>
      </c>
      <c r="S157" t="str">
        <f>HLOOKUP(S$1,'复制区-每月的广告源数据'!$1:$468,$A157,0)</f>
        <v/>
      </c>
      <c r="T157">
        <f>HLOOKUP(T$1,'复制区-每月的广告源数据'!$1:$468,$A157,0)</f>
        <v>343.67</v>
      </c>
      <c r="U157">
        <f>HLOOKUP(U$1,'复制区-每月的广告源数据'!$1:$468,$A157,0)</f>
        <v>268.74</v>
      </c>
      <c r="V157">
        <f>HLOOKUP(V$1,'复制区-每月的广告源数据'!$1:$468,$A157,0)</f>
        <v>0</v>
      </c>
      <c r="W157">
        <f>HLOOKUP(W$1,'复制区-每月的广告源数据'!$1:$468,$A157,0)</f>
        <v>74.93</v>
      </c>
      <c r="X157">
        <f>HLOOKUP(X$1,'复制区-每月的广告源数据'!$1:$468,$A157,0)</f>
        <v>0</v>
      </c>
      <c r="Y157">
        <f>HLOOKUP(Y$1,'复制区-每月的广告源数据'!$1:$468,$A157,0)</f>
        <v>27</v>
      </c>
      <c r="Z157">
        <f>HLOOKUP(Z$1,'复制区-每月的广告源数据'!$1:$468,$A157,0)</f>
        <v>20</v>
      </c>
      <c r="AA157">
        <f>HLOOKUP(AA$1,'复制区-每月的广告源数据'!$1:$468,$A157,0)</f>
        <v>0</v>
      </c>
      <c r="AB157">
        <f>HLOOKUP(AB$1,'复制区-每月的广告源数据'!$1:$468,$A157,0)</f>
        <v>7</v>
      </c>
      <c r="AC157">
        <f>HLOOKUP(AC$1,'复制区-每月的广告源数据'!$1:$468,$A157,0)</f>
        <v>0</v>
      </c>
      <c r="AD157" t="str">
        <f>HLOOKUP(AD$1,'复制区-每月的广告源数据'!$1:$468,$A157,0)</f>
        <v>50.94%</v>
      </c>
      <c r="AE157">
        <f>HLOOKUP(AE$1,'复制区-每月的广告源数据'!$1:$468,$A157,0)</f>
        <v>304.7</v>
      </c>
      <c r="AF157">
        <f>HLOOKUP(AF$1,'复制区-每月的广告源数据'!$1:$468,$A157,0)</f>
        <v>24</v>
      </c>
      <c r="AG157" t="str">
        <f>HLOOKUP(AG$1,'复制区-每月的广告源数据'!$1:$468,$A157,0)</f>
        <v>1.10%</v>
      </c>
      <c r="AH157">
        <f>HLOOKUP(AH$1,'复制区-每月的广告源数据'!$1:$468,$A157,0)</f>
        <v>0.27</v>
      </c>
      <c r="AI157">
        <f>HLOOKUP(AI$1,'复制区-每月的广告源数据'!$1:$468,$A157,0)</f>
        <v>2.93</v>
      </c>
      <c r="AJ157">
        <f>HLOOKUP(AJ$1,'复制区-每月的广告源数据'!$1:$468,$A157,0)</f>
        <v>5.71</v>
      </c>
      <c r="AK157" t="str">
        <f>HLOOKUP(AK$1,'复制区-每月的广告源数据'!$1:$468,$A157,0)</f>
        <v>17.50%</v>
      </c>
      <c r="AL157" t="str">
        <f>HLOOKUP(AL$1,'复制区-每月的广告源数据'!$1:$468,$A157,0)</f>
        <v>9.12%</v>
      </c>
      <c r="AM157" t="str">
        <f>HLOOKUP(AM$1,'复制区-每月的广告源数据'!$1:$468,$A157,0)</f>
        <v>9.33%</v>
      </c>
      <c r="AN157" t="str">
        <f>HLOOKUP(AN$1,'复制区-每月的广告源数据'!$1:$468,$A157,0)</f>
        <v>53.29%</v>
      </c>
      <c r="AO157">
        <f>HLOOKUP(AO$1,'复制区-每月的广告源数据'!$1:$468,$A157,0)</f>
        <v>2.23</v>
      </c>
      <c r="AP157">
        <f>HLOOKUP(AP$1,'复制区-每月的广告源数据'!$1:$468,$A157,0)</f>
        <v>0.91</v>
      </c>
      <c r="AQ157">
        <f>HLOOKUP(AQ$1,'复制区-每月的广告源数据'!$1:$468,$A157,0)</f>
        <v>14</v>
      </c>
      <c r="AR157">
        <f>HLOOKUP(AR$1,'复制区-每月的广告源数据'!$1:$468,$A157,0)</f>
        <v>30</v>
      </c>
      <c r="AS157">
        <f>HLOOKUP(AS$1,'复制区-每月的广告源数据'!$1:$468,$A157,0)</f>
        <v>67</v>
      </c>
      <c r="AT157">
        <f>HLOOKUP(AT$1,'复制区-每月的广告源数据'!$1:$468,$A157,0)</f>
        <v>2</v>
      </c>
      <c r="AU157">
        <f>HLOOKUP(AU$1,'复制区-每月的广告源数据'!$1:$468,$A157,0)</f>
        <v>2.1</v>
      </c>
      <c r="AV157">
        <f>HLOOKUP(AV$1,'复制区-每月的广告源数据'!$1:$468,$A157,0)</f>
        <v>2.2</v>
      </c>
      <c r="AW157">
        <f>HLOOKUP(AW$1,'复制区-每月的广告源数据'!$1:$468,$A157,0)</f>
        <v>66</v>
      </c>
      <c r="AX157">
        <f>HLOOKUP(AX$1,'复制区-每月的广告源数据'!$1:$468,$A157,0)</f>
        <v>659.34</v>
      </c>
      <c r="AY157">
        <f>HLOOKUP(AY$1,'复制区-每月的广告源数据'!$1:$468,$A157,0)</f>
        <v>53</v>
      </c>
      <c r="AZ157" t="str">
        <f>HLOOKUP(AZ$1,'复制区-每月的广告源数据'!$1:$468,$A157,0)</f>
        <v>-22.35%</v>
      </c>
      <c r="BA157" t="str">
        <f>HLOOKUP(BA$1,'复制区-每月的广告源数据'!$1:$468,$A157,0)</f>
        <v>-21.43%</v>
      </c>
      <c r="BB157" t="str">
        <f>HLOOKUP(BB$1,'复制区-每月的广告源数据'!$1:$468,$A157,0)</f>
        <v>-8.62%</v>
      </c>
      <c r="BC157" t="str">
        <f>HLOOKUP(BC$1,'复制区-每月的广告源数据'!$1:$468,$A157,0)</f>
        <v>100.00%</v>
      </c>
      <c r="BD157" t="str">
        <f>HLOOKUP(BD$1,'复制区-每月的广告源数据'!$1:$468,$A157,0)</f>
        <v>100.00%</v>
      </c>
      <c r="BE157" t="str">
        <f>HLOOKUP(BE$1,'复制区-每月的广告源数据'!$1:$468,$A157,0)</f>
        <v>100.00%</v>
      </c>
      <c r="BF157">
        <f>HLOOKUP(BF$1,'复制区-每月的广告源数据'!$1:$468,$A157,0)</f>
        <v>644.86</v>
      </c>
      <c r="BG157">
        <f>HLOOKUP(BG$1,'复制区-每月的广告源数据'!$1:$468,$A157,0)</f>
        <v>0</v>
      </c>
      <c r="BH157">
        <f>HLOOKUP(BH$1,'复制区-每月的广告源数据'!$1:$468,$A157,0)</f>
        <v>0</v>
      </c>
      <c r="BI157">
        <f>HLOOKUP(BI$1,'复制区-每月的广告源数据'!$1:$468,$A157,0)</f>
        <v>0</v>
      </c>
      <c r="BJ157">
        <f>HLOOKUP(BJ$1,'复制区-每月的广告源数据'!$1:$468,$A157,0)</f>
        <v>29</v>
      </c>
      <c r="BK157">
        <f>HLOOKUP(BK$1,'复制区-每月的广告源数据'!$1:$468,$A157,0)</f>
        <v>289.71</v>
      </c>
      <c r="BL157">
        <f>HLOOKUP(BL$1,'复制区-每月的广告源数据'!$1:$468,$A157,0)</f>
        <v>16</v>
      </c>
      <c r="BM157">
        <f>HLOOKUP(BM$1,'复制区-每月的广告源数据'!$1:$468,$A157,0)</f>
        <v>9.77</v>
      </c>
      <c r="BN157">
        <f>HLOOKUP(BN$1,'复制区-每月的广告源数据'!$1:$468,$A157,0)</f>
        <v>2.2</v>
      </c>
      <c r="BO157">
        <f>HLOOKUP(BO$1,'复制区-每月的广告源数据'!$1:$468,$A157,0)</f>
        <v>14.48</v>
      </c>
      <c r="BP157">
        <f>HLOOKUP(BP$1,'复制区-每月的广告源数据'!$1:$468,$A157,0)</f>
        <v>0</v>
      </c>
    </row>
    <row r="158" spans="1:68">
      <c r="A158">
        <v>158</v>
      </c>
      <c r="B158" t="str">
        <f>HLOOKUP(B$1,'复制区-每月的广告源数据'!$1:$468,$A158,0)</f>
        <v>创奇-US</v>
      </c>
      <c r="C158" t="str">
        <f>HLOOKUP(C$1,'复制区-每月的广告源数据'!$1:$468,$A158,0)</f>
        <v>B0CLXZTFTK</v>
      </c>
      <c r="D158" t="str">
        <f>HLOOKUP(D$1,'复制区-每月的广告源数据'!$1:$468,$A158,0)</f>
        <v>2026-【CQ11702】-蓝银1946小海报木板-创奇</v>
      </c>
      <c r="E158" t="str">
        <f>HLOOKUP(E$1,'复制区-每月的广告源数据'!$1:$468,$A158,0)</f>
        <v>CQ11702</v>
      </c>
      <c r="F158" t="str">
        <f>HLOOKUP(F$1,'复制区-每月的广告源数据'!$1:$468,$A158,0)</f>
        <v>16.93%</v>
      </c>
      <c r="G158" t="str">
        <f>HLOOKUP(G$1,'复制区-每月的广告源数据'!$1:$468,$A158,0)</f>
        <v>CQ11702</v>
      </c>
      <c r="H158">
        <f>HLOOKUP(H$1,'复制区-每月的广告源数据'!$1:$468,$A158,0)</f>
        <v>50172</v>
      </c>
      <c r="I158">
        <f>HLOOKUP(I$1,'复制区-每月的广告源数据'!$1:$468,$A158,0)</f>
        <v>254</v>
      </c>
      <c r="J158">
        <f>HLOOKUP(J$1,'复制区-每月的广告源数据'!$1:$468,$A158,0)</f>
        <v>160.9</v>
      </c>
      <c r="K158">
        <f>HLOOKUP(K$1,'复制区-每月的广告源数据'!$1:$468,$A158,0)</f>
        <v>160.9</v>
      </c>
      <c r="L158">
        <f>HLOOKUP(L$1,'复制区-每月的广告源数据'!$1:$468,$A158,0)</f>
        <v>0</v>
      </c>
      <c r="M158">
        <f>HLOOKUP(M$1,'复制区-每月的广告源数据'!$1:$468,$A158,0)</f>
        <v>0</v>
      </c>
      <c r="N158">
        <f>HLOOKUP(N$1,'复制区-每月的广告源数据'!$1:$468,$A158,0)</f>
        <v>0</v>
      </c>
      <c r="O158">
        <f>HLOOKUP(O$1,'复制区-每月的广告源数据'!$1:$468,$A158,0)</f>
        <v>0</v>
      </c>
      <c r="P158">
        <f>HLOOKUP(P$1,'复制区-每月的广告源数据'!$1:$468,$A158,0)</f>
        <v>0</v>
      </c>
      <c r="Q158">
        <f>HLOOKUP(Q$1,'复制区-每月的广告源数据'!$1:$468,$A158,0)</f>
        <v>0</v>
      </c>
      <c r="R158">
        <f>HLOOKUP(R$1,'复制区-每月的广告源数据'!$1:$468,$A158,0)</f>
        <v>0</v>
      </c>
      <c r="S158" t="str">
        <f>HLOOKUP(S$1,'复制区-每月的广告源数据'!$1:$468,$A158,0)</f>
        <v/>
      </c>
      <c r="T158">
        <f>HLOOKUP(T$1,'复制区-每月的广告源数据'!$1:$468,$A158,0)</f>
        <v>468.55</v>
      </c>
      <c r="U158">
        <f>HLOOKUP(U$1,'复制区-每月的广告源数据'!$1:$468,$A158,0)</f>
        <v>468.55</v>
      </c>
      <c r="V158">
        <f>HLOOKUP(V$1,'复制区-每月的广告源数据'!$1:$468,$A158,0)</f>
        <v>0</v>
      </c>
      <c r="W158">
        <f>HLOOKUP(W$1,'复制区-每月的广告源数据'!$1:$468,$A158,0)</f>
        <v>0</v>
      </c>
      <c r="X158">
        <f>HLOOKUP(X$1,'复制区-每月的广告源数据'!$1:$468,$A158,0)</f>
        <v>0</v>
      </c>
      <c r="Y158">
        <f>HLOOKUP(Y$1,'复制区-每月的广告源数据'!$1:$468,$A158,0)</f>
        <v>43</v>
      </c>
      <c r="Z158">
        <f>HLOOKUP(Z$1,'复制区-每月的广告源数据'!$1:$468,$A158,0)</f>
        <v>43</v>
      </c>
      <c r="AA158">
        <f>HLOOKUP(AA$1,'复制区-每月的广告源数据'!$1:$468,$A158,0)</f>
        <v>0</v>
      </c>
      <c r="AB158">
        <f>HLOOKUP(AB$1,'复制区-每月的广告源数据'!$1:$468,$A158,0)</f>
        <v>0</v>
      </c>
      <c r="AC158">
        <f>HLOOKUP(AC$1,'复制区-每月的广告源数据'!$1:$468,$A158,0)</f>
        <v>0</v>
      </c>
      <c r="AD158" t="str">
        <f>HLOOKUP(AD$1,'复制区-每月的广告源数据'!$1:$468,$A158,0)</f>
        <v>72.88%</v>
      </c>
      <c r="AE158">
        <f>HLOOKUP(AE$1,'复制区-每月的广告源数据'!$1:$468,$A158,0)</f>
        <v>399.6</v>
      </c>
      <c r="AF158">
        <f>HLOOKUP(AF$1,'复制区-每月的广告源数据'!$1:$468,$A158,0)</f>
        <v>38</v>
      </c>
      <c r="AG158" t="str">
        <f>HLOOKUP(AG$1,'复制区-每月的广告源数据'!$1:$468,$A158,0)</f>
        <v>0.51%</v>
      </c>
      <c r="AH158">
        <f>HLOOKUP(AH$1,'复制区-每月的广告源数据'!$1:$468,$A158,0)</f>
        <v>0.63</v>
      </c>
      <c r="AI158">
        <f>HLOOKUP(AI$1,'复制区-每月的广告源数据'!$1:$468,$A158,0)</f>
        <v>3.21</v>
      </c>
      <c r="AJ158">
        <f>HLOOKUP(AJ$1,'复制区-每月的广告源数据'!$1:$468,$A158,0)</f>
        <v>2.91</v>
      </c>
      <c r="AK158" t="str">
        <f>HLOOKUP(AK$1,'复制区-每月的广告源数据'!$1:$468,$A158,0)</f>
        <v>34.34%</v>
      </c>
      <c r="AL158" t="str">
        <f>HLOOKUP(AL$1,'复制区-每月的广告源数据'!$1:$468,$A158,0)</f>
        <v>24.44%</v>
      </c>
      <c r="AM158" t="str">
        <f>HLOOKUP(AM$1,'复制区-每月的广告源数据'!$1:$468,$A158,0)</f>
        <v>24.76%</v>
      </c>
      <c r="AN158" t="str">
        <f>HLOOKUP(AN$1,'复制区-每月的广告源数据'!$1:$468,$A158,0)</f>
        <v>72.10%</v>
      </c>
      <c r="AO158">
        <f>HLOOKUP(AO$1,'复制区-每月的广告源数据'!$1:$468,$A158,0)</f>
        <v>3.74</v>
      </c>
      <c r="AP158">
        <f>HLOOKUP(AP$1,'复制区-每月的广告源数据'!$1:$468,$A158,0)</f>
        <v>2.44</v>
      </c>
      <c r="AQ158">
        <f>HLOOKUP(AQ$1,'复制区-每月的广告源数据'!$1:$468,$A158,0)</f>
        <v>20</v>
      </c>
      <c r="AR158">
        <f>HLOOKUP(AR$1,'复制区-每月的广告源数据'!$1:$468,$A158,0)</f>
        <v>37</v>
      </c>
      <c r="AS158">
        <f>HLOOKUP(AS$1,'复制区-每月的广告源数据'!$1:$468,$A158,0)</f>
        <v>72</v>
      </c>
      <c r="AT158">
        <f>HLOOKUP(AT$1,'复制区-每月的广告源数据'!$1:$468,$A158,0)</f>
        <v>2.9</v>
      </c>
      <c r="AU158">
        <f>HLOOKUP(AU$1,'复制区-每月的广告源数据'!$1:$468,$A158,0)</f>
        <v>2.6</v>
      </c>
      <c r="AV158">
        <f>HLOOKUP(AV$1,'复制区-每月的广告源数据'!$1:$468,$A158,0)</f>
        <v>2.4</v>
      </c>
      <c r="AW158">
        <f>HLOOKUP(AW$1,'复制区-每月的广告源数据'!$1:$468,$A158,0)</f>
        <v>66</v>
      </c>
      <c r="AX158">
        <f>HLOOKUP(AX$1,'复制区-每月的广告源数据'!$1:$468,$A158,0)</f>
        <v>658.34</v>
      </c>
      <c r="AY158">
        <f>HLOOKUP(AY$1,'复制区-每月的广告源数据'!$1:$468,$A158,0)</f>
        <v>59</v>
      </c>
      <c r="AZ158" t="str">
        <f>HLOOKUP(AZ$1,'复制区-每月的广告源数据'!$1:$468,$A158,0)</f>
        <v>1.54%</v>
      </c>
      <c r="BA158" t="str">
        <f>HLOOKUP(BA$1,'复制区-每月的广告源数据'!$1:$468,$A158,0)</f>
        <v>1.38%</v>
      </c>
      <c r="BB158" t="str">
        <f>HLOOKUP(BB$1,'复制区-每月的广告源数据'!$1:$468,$A158,0)</f>
        <v>3.51%</v>
      </c>
      <c r="BC158" t="str">
        <f>HLOOKUP(BC$1,'复制区-每月的广告源数据'!$1:$468,$A158,0)</f>
        <v>100.00%</v>
      </c>
      <c r="BD158" t="str">
        <f>HLOOKUP(BD$1,'复制区-每月的广告源数据'!$1:$468,$A158,0)</f>
        <v>100.00%</v>
      </c>
      <c r="BE158" t="str">
        <f>HLOOKUP(BE$1,'复制区-每月的广告源数据'!$1:$468,$A158,0)</f>
        <v>100.00%</v>
      </c>
      <c r="BF158">
        <f>HLOOKUP(BF$1,'复制区-每月的广告源数据'!$1:$468,$A158,0)</f>
        <v>649.88</v>
      </c>
      <c r="BG158">
        <f>HLOOKUP(BG$1,'复制区-每月的广告源数据'!$1:$468,$A158,0)</f>
        <v>2</v>
      </c>
      <c r="BH158">
        <f>HLOOKUP(BH$1,'复制区-每月的广告源数据'!$1:$468,$A158,0)</f>
        <v>18.98</v>
      </c>
      <c r="BI158">
        <f>HLOOKUP(BI$1,'复制区-每月的广告源数据'!$1:$468,$A158,0)</f>
        <v>2</v>
      </c>
      <c r="BJ158">
        <f>HLOOKUP(BJ$1,'复制区-每月的广告源数据'!$1:$468,$A158,0)</f>
        <v>17</v>
      </c>
      <c r="BK158">
        <f>HLOOKUP(BK$1,'复制区-每月的广告源数据'!$1:$468,$A158,0)</f>
        <v>168.83</v>
      </c>
      <c r="BL158">
        <f>HLOOKUP(BL$1,'复制区-每月的广告源数据'!$1:$468,$A158,0)</f>
        <v>10</v>
      </c>
      <c r="BM158">
        <f>HLOOKUP(BM$1,'复制区-每月的广告源数据'!$1:$468,$A158,0)</f>
        <v>9.85</v>
      </c>
      <c r="BN158">
        <f>HLOOKUP(BN$1,'复制区-每月的广告源数据'!$1:$468,$A158,0)</f>
        <v>2.2</v>
      </c>
      <c r="BO158">
        <f>HLOOKUP(BO$1,'复制区-每月的广告源数据'!$1:$468,$A158,0)</f>
        <v>8.46</v>
      </c>
      <c r="BP158">
        <f>HLOOKUP(BP$1,'复制区-每月的广告源数据'!$1:$468,$A158,0)</f>
        <v>0</v>
      </c>
    </row>
    <row r="159" spans="1:68">
      <c r="A159">
        <v>159</v>
      </c>
      <c r="B159" t="str">
        <f>HLOOKUP(B$1,'复制区-每月的广告源数据'!$1:$468,$A159,0)</f>
        <v>创奇-US</v>
      </c>
      <c r="C159" t="str">
        <f>HLOOKUP(C$1,'复制区-每月的广告源数据'!$1:$468,$A159,0)</f>
        <v>B0GCN93JYQ</v>
      </c>
      <c r="D159" t="str">
        <f>HLOOKUP(D$1,'复制区-每月的广告源数据'!$1:$468,$A159,0)</f>
        <v>2026-【CQ11747】-ET-粉色10岁生日女孩皇冠套装-创奇（点胶固定）</v>
      </c>
      <c r="E159" t="str">
        <f>HLOOKUP(E$1,'复制区-每月的广告源数据'!$1:$468,$A159,0)</f>
        <v>CQ11747</v>
      </c>
      <c r="F159" t="str">
        <f>HLOOKUP(F$1,'复制区-每月的广告源数据'!$1:$468,$A159,0)</f>
        <v>8.87%</v>
      </c>
      <c r="G159" t="str">
        <f>HLOOKUP(G$1,'复制区-每月的广告源数据'!$1:$468,$A159,0)</f>
        <v>CQ11747</v>
      </c>
      <c r="H159">
        <f>HLOOKUP(H$1,'复制区-每月的广告源数据'!$1:$468,$A159,0)</f>
        <v>93798</v>
      </c>
      <c r="I159">
        <f>HLOOKUP(I$1,'复制区-每月的广告源数据'!$1:$468,$A159,0)</f>
        <v>665</v>
      </c>
      <c r="J159">
        <f>HLOOKUP(J$1,'复制区-每月的广告源数据'!$1:$468,$A159,0)</f>
        <v>453.34</v>
      </c>
      <c r="K159">
        <f>HLOOKUP(K$1,'复制区-每月的广告源数据'!$1:$468,$A159,0)</f>
        <v>391.44</v>
      </c>
      <c r="L159">
        <f>HLOOKUP(L$1,'复制区-每月的广告源数据'!$1:$468,$A159,0)</f>
        <v>0</v>
      </c>
      <c r="M159">
        <f>HLOOKUP(M$1,'复制区-每月的广告源数据'!$1:$468,$A159,0)</f>
        <v>61.9</v>
      </c>
      <c r="N159">
        <f>HLOOKUP(N$1,'复制区-每月的广告源数据'!$1:$468,$A159,0)</f>
        <v>0</v>
      </c>
      <c r="O159">
        <f>HLOOKUP(O$1,'复制区-每月的广告源数据'!$1:$468,$A159,0)</f>
        <v>0</v>
      </c>
      <c r="P159">
        <f>HLOOKUP(P$1,'复制区-每月的广告源数据'!$1:$468,$A159,0)</f>
        <v>0</v>
      </c>
      <c r="Q159">
        <f>HLOOKUP(Q$1,'复制区-每月的广告源数据'!$1:$468,$A159,0)</f>
        <v>0</v>
      </c>
      <c r="R159">
        <f>HLOOKUP(R$1,'复制区-每月的广告源数据'!$1:$468,$A159,0)</f>
        <v>0</v>
      </c>
      <c r="S159" t="str">
        <f>HLOOKUP(S$1,'复制区-每月的广告源数据'!$1:$468,$A159,0)</f>
        <v/>
      </c>
      <c r="T159">
        <f>HLOOKUP(T$1,'复制区-每月的广告源数据'!$1:$468,$A159,0)</f>
        <v>742.31</v>
      </c>
      <c r="U159">
        <f>HLOOKUP(U$1,'复制区-每月的广告源数据'!$1:$468,$A159,0)</f>
        <v>569.55</v>
      </c>
      <c r="V159">
        <f>HLOOKUP(V$1,'复制区-每月的广告源数据'!$1:$468,$A159,0)</f>
        <v>0</v>
      </c>
      <c r="W159">
        <f>HLOOKUP(W$1,'复制区-每月的广告源数据'!$1:$468,$A159,0)</f>
        <v>172.76</v>
      </c>
      <c r="X159">
        <f>HLOOKUP(X$1,'复制区-每月的广告源数据'!$1:$468,$A159,0)</f>
        <v>0</v>
      </c>
      <c r="Y159">
        <f>HLOOKUP(Y$1,'复制区-每月的广告源数据'!$1:$468,$A159,0)</f>
        <v>59</v>
      </c>
      <c r="Z159">
        <f>HLOOKUP(Z$1,'复制区-每月的广告源数据'!$1:$468,$A159,0)</f>
        <v>46</v>
      </c>
      <c r="AA159">
        <f>HLOOKUP(AA$1,'复制区-每月的广告源数据'!$1:$468,$A159,0)</f>
        <v>0</v>
      </c>
      <c r="AB159">
        <f>HLOOKUP(AB$1,'复制区-每月的广告源数据'!$1:$468,$A159,0)</f>
        <v>13</v>
      </c>
      <c r="AC159">
        <f>HLOOKUP(AC$1,'复制区-每月的广告源数据'!$1:$468,$A159,0)</f>
        <v>0</v>
      </c>
      <c r="AD159" t="str">
        <f>HLOOKUP(AD$1,'复制区-每月的广告源数据'!$1:$468,$A159,0)</f>
        <v>90.77%</v>
      </c>
      <c r="AE159">
        <f>HLOOKUP(AE$1,'复制区-每月的广告源数据'!$1:$468,$A159,0)</f>
        <v>697.47</v>
      </c>
      <c r="AF159">
        <f>HLOOKUP(AF$1,'复制区-每月的广告源数据'!$1:$468,$A159,0)</f>
        <v>55</v>
      </c>
      <c r="AG159" t="str">
        <f>HLOOKUP(AG$1,'复制区-每月的广告源数据'!$1:$468,$A159,0)</f>
        <v>0.71%</v>
      </c>
      <c r="AH159">
        <f>HLOOKUP(AH$1,'复制区-每月的广告源数据'!$1:$468,$A159,0)</f>
        <v>0.68</v>
      </c>
      <c r="AI159">
        <f>HLOOKUP(AI$1,'复制区-每月的广告源数据'!$1:$468,$A159,0)</f>
        <v>4.83</v>
      </c>
      <c r="AJ159">
        <f>HLOOKUP(AJ$1,'复制区-每月的广告源数据'!$1:$468,$A159,0)</f>
        <v>1.64</v>
      </c>
      <c r="AK159" t="str">
        <f>HLOOKUP(AK$1,'复制区-每月的广告源数据'!$1:$468,$A159,0)</f>
        <v>61.07%</v>
      </c>
      <c r="AL159" t="str">
        <f>HLOOKUP(AL$1,'复制区-每月的广告源数据'!$1:$468,$A159,0)</f>
        <v>55.62%</v>
      </c>
      <c r="AM159" t="str">
        <f>HLOOKUP(AM$1,'复制区-每月的广告源数据'!$1:$468,$A159,0)</f>
        <v>55.70%</v>
      </c>
      <c r="AN159" t="str">
        <f>HLOOKUP(AN$1,'复制区-每月的广告源数据'!$1:$468,$A159,0)</f>
        <v>91.21%</v>
      </c>
      <c r="AO159">
        <f>HLOOKUP(AO$1,'复制区-每月的广告源数据'!$1:$468,$A159,0)</f>
        <v>7.68</v>
      </c>
      <c r="AP159">
        <f>HLOOKUP(AP$1,'复制区-每月的广告源数据'!$1:$468,$A159,0)</f>
        <v>6.87</v>
      </c>
      <c r="AQ159">
        <f>HLOOKUP(AQ$1,'复制区-每月的广告源数据'!$1:$468,$A159,0)</f>
        <v>14</v>
      </c>
      <c r="AR159">
        <f>HLOOKUP(AR$1,'复制区-每月的广告源数据'!$1:$468,$A159,0)</f>
        <v>29</v>
      </c>
      <c r="AS159">
        <f>HLOOKUP(AS$1,'复制区-每月的广告源数据'!$1:$468,$A159,0)</f>
        <v>66</v>
      </c>
      <c r="AT159">
        <f>HLOOKUP(AT$1,'复制区-每月的广告源数据'!$1:$468,$A159,0)</f>
        <v>2</v>
      </c>
      <c r="AU159">
        <f>HLOOKUP(AU$1,'复制区-每月的广告源数据'!$1:$468,$A159,0)</f>
        <v>2.1</v>
      </c>
      <c r="AV159">
        <f>HLOOKUP(AV$1,'复制区-每月的广告源数据'!$1:$468,$A159,0)</f>
        <v>2.2</v>
      </c>
      <c r="AW159">
        <f>HLOOKUP(AW$1,'复制区-每月的广告源数据'!$1:$468,$A159,0)</f>
        <v>66</v>
      </c>
      <c r="AX159">
        <f>HLOOKUP(AX$1,'复制区-每月的广告源数据'!$1:$468,$A159,0)</f>
        <v>815.09</v>
      </c>
      <c r="AY159">
        <f>HLOOKUP(AY$1,'复制区-每月的广告源数据'!$1:$468,$A159,0)</f>
        <v>65</v>
      </c>
      <c r="AZ159" t="str">
        <f>HLOOKUP(AZ$1,'复制区-每月的广告源数据'!$1:$468,$A159,0)</f>
        <v>-5.71%</v>
      </c>
      <c r="BA159" t="str">
        <f>HLOOKUP(BA$1,'复制区-每月的广告源数据'!$1:$468,$A159,0)</f>
        <v>-6.20%</v>
      </c>
      <c r="BB159" t="str">
        <f>HLOOKUP(BB$1,'复制区-每月的广告源数据'!$1:$468,$A159,0)</f>
        <v>-7.14%</v>
      </c>
      <c r="BC159" t="str">
        <f>HLOOKUP(BC$1,'复制区-每月的广告源数据'!$1:$468,$A159,0)</f>
        <v>100.00%</v>
      </c>
      <c r="BD159" t="str">
        <f>HLOOKUP(BD$1,'复制区-每月的广告源数据'!$1:$468,$A159,0)</f>
        <v>100.00%</v>
      </c>
      <c r="BE159" t="str">
        <f>HLOOKUP(BE$1,'复制区-每月的广告源数据'!$1:$468,$A159,0)</f>
        <v>100.00%</v>
      </c>
      <c r="BF159">
        <f>HLOOKUP(BF$1,'复制区-每月的广告源数据'!$1:$468,$A159,0)</f>
        <v>813.86</v>
      </c>
      <c r="BG159">
        <f>HLOOKUP(BG$1,'复制区-每月的广告源数据'!$1:$468,$A159,0)</f>
        <v>0</v>
      </c>
      <c r="BH159">
        <f>HLOOKUP(BH$1,'复制区-每月的广告源数据'!$1:$468,$A159,0)</f>
        <v>0</v>
      </c>
      <c r="BI159">
        <f>HLOOKUP(BI$1,'复制区-每月的广告源数据'!$1:$468,$A159,0)</f>
        <v>0</v>
      </c>
      <c r="BJ159">
        <f>HLOOKUP(BJ$1,'复制区-每月的广告源数据'!$1:$468,$A159,0)</f>
        <v>2</v>
      </c>
      <c r="BK159">
        <f>HLOOKUP(BK$1,'复制区-每月的广告源数据'!$1:$468,$A159,0)</f>
        <v>24.68</v>
      </c>
      <c r="BL159">
        <f>HLOOKUP(BL$1,'复制区-每月的广告源数据'!$1:$468,$A159,0)</f>
        <v>1</v>
      </c>
      <c r="BM159">
        <f>HLOOKUP(BM$1,'复制区-每月的广告源数据'!$1:$468,$A159,0)</f>
        <v>12.33</v>
      </c>
      <c r="BN159">
        <f>HLOOKUP(BN$1,'复制区-每月的广告源数据'!$1:$468,$A159,0)</f>
        <v>2.2</v>
      </c>
      <c r="BO159">
        <f>HLOOKUP(BO$1,'复制区-每月的广告源数据'!$1:$468,$A159,0)</f>
        <v>1.23</v>
      </c>
      <c r="BP159">
        <f>HLOOKUP(BP$1,'复制区-每月的广告源数据'!$1:$468,$A159,0)</f>
        <v>0</v>
      </c>
    </row>
    <row r="160" spans="1:68">
      <c r="A160">
        <v>160</v>
      </c>
      <c r="B160" t="str">
        <f>HLOOKUP(B$1,'复制区-每月的广告源数据'!$1:$468,$A160,0)</f>
        <v>创奇-US</v>
      </c>
      <c r="C160" t="str">
        <f>HLOOKUP(C$1,'复制区-每月的广告源数据'!$1:$468,$A160,0)</f>
        <v>B0H9Y7H1Z9</v>
      </c>
      <c r="D160" t="str">
        <f>HLOOKUP(D$1,'复制区-每月的广告源数据'!$1:$468,$A160,0)</f>
        <v>【CQ11884B】-粉香槟金21岁图案纸扇套装-创奇（整体真空+外面套opp袋）</v>
      </c>
      <c r="E160" t="str">
        <f>HLOOKUP(E$1,'复制区-每月的广告源数据'!$1:$468,$A160,0)</f>
        <v>CQ11884B</v>
      </c>
      <c r="F160" t="str">
        <f>HLOOKUP(F$1,'复制区-每月的广告源数据'!$1:$468,$A160,0)</f>
        <v>14.93%</v>
      </c>
      <c r="G160" t="str">
        <f>HLOOKUP(G$1,'复制区-每月的广告源数据'!$1:$468,$A160,0)</f>
        <v>CQ11884B</v>
      </c>
      <c r="H160">
        <f>HLOOKUP(H$1,'复制区-每月的广告源数据'!$1:$468,$A160,0)</f>
        <v>198579</v>
      </c>
      <c r="I160">
        <f>HLOOKUP(I$1,'复制区-每月的广告源数据'!$1:$468,$A160,0)</f>
        <v>422</v>
      </c>
      <c r="J160">
        <f>HLOOKUP(J$1,'复制区-每月的广告源数据'!$1:$468,$A160,0)</f>
        <v>438.34</v>
      </c>
      <c r="K160">
        <f>HLOOKUP(K$1,'复制区-每月的广告源数据'!$1:$468,$A160,0)</f>
        <v>287.13</v>
      </c>
      <c r="L160">
        <f>HLOOKUP(L$1,'复制区-每月的广告源数据'!$1:$468,$A160,0)</f>
        <v>0</v>
      </c>
      <c r="M160">
        <f>HLOOKUP(M$1,'复制区-每月的广告源数据'!$1:$468,$A160,0)</f>
        <v>151.21</v>
      </c>
      <c r="N160">
        <f>HLOOKUP(N$1,'复制区-每月的广告源数据'!$1:$468,$A160,0)</f>
        <v>0</v>
      </c>
      <c r="O160">
        <f>HLOOKUP(O$1,'复制区-每月的广告源数据'!$1:$468,$A160,0)</f>
        <v>0</v>
      </c>
      <c r="P160">
        <f>HLOOKUP(P$1,'复制区-每月的广告源数据'!$1:$468,$A160,0)</f>
        <v>0</v>
      </c>
      <c r="Q160">
        <f>HLOOKUP(Q$1,'复制区-每月的广告源数据'!$1:$468,$A160,0)</f>
        <v>0</v>
      </c>
      <c r="R160">
        <f>HLOOKUP(R$1,'复制区-每月的广告源数据'!$1:$468,$A160,0)</f>
        <v>0</v>
      </c>
      <c r="S160" t="str">
        <f>HLOOKUP(S$1,'复制区-每月的广告源数据'!$1:$468,$A160,0)</f>
        <v/>
      </c>
      <c r="T160">
        <f>HLOOKUP(T$1,'复制区-每月的广告源数据'!$1:$468,$A160,0)</f>
        <v>955.36</v>
      </c>
      <c r="U160">
        <f>HLOOKUP(U$1,'复制区-每月的广告源数据'!$1:$468,$A160,0)</f>
        <v>715.52</v>
      </c>
      <c r="V160">
        <f>HLOOKUP(V$1,'复制区-每月的广告源数据'!$1:$468,$A160,0)</f>
        <v>0</v>
      </c>
      <c r="W160">
        <f>HLOOKUP(W$1,'复制区-每月的广告源数据'!$1:$468,$A160,0)</f>
        <v>239.84</v>
      </c>
      <c r="X160">
        <f>HLOOKUP(X$1,'复制区-每月的广告源数据'!$1:$468,$A160,0)</f>
        <v>0</v>
      </c>
      <c r="Y160">
        <f>HLOOKUP(Y$1,'复制区-每月的广告源数据'!$1:$468,$A160,0)</f>
        <v>63</v>
      </c>
      <c r="Z160">
        <f>HLOOKUP(Z$1,'复制区-每月的广告源数据'!$1:$468,$A160,0)</f>
        <v>47</v>
      </c>
      <c r="AA160">
        <f>HLOOKUP(AA$1,'复制区-每月的广告源数据'!$1:$468,$A160,0)</f>
        <v>0</v>
      </c>
      <c r="AB160">
        <f>HLOOKUP(AB$1,'复制区-每月的广告源数据'!$1:$468,$A160,0)</f>
        <v>16</v>
      </c>
      <c r="AC160">
        <f>HLOOKUP(AC$1,'复制区-每月的广告源数据'!$1:$468,$A160,0)</f>
        <v>0</v>
      </c>
      <c r="AD160" t="str">
        <f>HLOOKUP(AD$1,'复制区-每月的广告源数据'!$1:$468,$A160,0)</f>
        <v>96.92%</v>
      </c>
      <c r="AE160">
        <f>HLOOKUP(AE$1,'复制区-每月的广告源数据'!$1:$468,$A160,0)</f>
        <v>884.41</v>
      </c>
      <c r="AF160">
        <f>HLOOKUP(AF$1,'复制区-每月的广告源数据'!$1:$468,$A160,0)</f>
        <v>58</v>
      </c>
      <c r="AG160" t="str">
        <f>HLOOKUP(AG$1,'复制区-每月的广告源数据'!$1:$468,$A160,0)</f>
        <v>0.21%</v>
      </c>
      <c r="AH160">
        <f>HLOOKUP(AH$1,'复制区-每月的广告源数据'!$1:$468,$A160,0)</f>
        <v>1.04</v>
      </c>
      <c r="AI160">
        <f>HLOOKUP(AI$1,'复制区-每月的广告源数据'!$1:$468,$A160,0)</f>
        <v>2.21</v>
      </c>
      <c r="AJ160">
        <f>HLOOKUP(AJ$1,'复制区-每月的广告源数据'!$1:$468,$A160,0)</f>
        <v>2.18</v>
      </c>
      <c r="AK160" t="str">
        <f>HLOOKUP(AK$1,'复制区-每月的广告源数据'!$1:$468,$A160,0)</f>
        <v>45.88%</v>
      </c>
      <c r="AL160" t="str">
        <f>HLOOKUP(AL$1,'复制区-每月的广告源数据'!$1:$468,$A160,0)</f>
        <v>44.31%</v>
      </c>
      <c r="AM160" t="str">
        <f>HLOOKUP(AM$1,'复制区-每月的广告源数据'!$1:$468,$A160,0)</f>
        <v>47.63%</v>
      </c>
      <c r="AN160" t="str">
        <f>HLOOKUP(AN$1,'复制区-每月的广告源数据'!$1:$468,$A160,0)</f>
        <v>103.81%</v>
      </c>
      <c r="AO160">
        <f>HLOOKUP(AO$1,'复制区-每月的广告源数据'!$1:$468,$A160,0)</f>
        <v>6.96</v>
      </c>
      <c r="AP160">
        <f>HLOOKUP(AP$1,'复制区-每月的广告源数据'!$1:$468,$A160,0)</f>
        <v>6.64</v>
      </c>
      <c r="AQ160">
        <f>HLOOKUP(AQ$1,'复制区-每月的广告源数据'!$1:$468,$A160,0)</f>
        <v>30</v>
      </c>
      <c r="AR160">
        <f>HLOOKUP(AR$1,'复制区-每月的广告源数据'!$1:$468,$A160,0)</f>
        <v>55</v>
      </c>
      <c r="AS160">
        <f>HLOOKUP(AS$1,'复制区-每月的广告源数据'!$1:$468,$A160,0)</f>
        <v>86</v>
      </c>
      <c r="AT160">
        <f>HLOOKUP(AT$1,'复制区-每月的广告源数据'!$1:$468,$A160,0)</f>
        <v>4.3</v>
      </c>
      <c r="AU160">
        <f>HLOOKUP(AU$1,'复制区-每月的广告源数据'!$1:$468,$A160,0)</f>
        <v>3.9</v>
      </c>
      <c r="AV160">
        <f>HLOOKUP(AV$1,'复制区-每月的广告源数据'!$1:$468,$A160,0)</f>
        <v>2.9</v>
      </c>
      <c r="AW160">
        <f>HLOOKUP(AW$1,'复制区-每月的广告源数据'!$1:$468,$A160,0)</f>
        <v>66</v>
      </c>
      <c r="AX160">
        <f>HLOOKUP(AX$1,'复制区-每月的广告源数据'!$1:$468,$A160,0)</f>
        <v>989.34</v>
      </c>
      <c r="AY160">
        <f>HLOOKUP(AY$1,'复制区-每月的广告源数据'!$1:$468,$A160,0)</f>
        <v>65</v>
      </c>
      <c r="AZ160" t="str">
        <f>HLOOKUP(AZ$1,'复制区-每月的广告源数据'!$1:$468,$A160,0)</f>
        <v>100.00%</v>
      </c>
      <c r="BA160" t="str">
        <f>HLOOKUP(BA$1,'复制区-每月的广告源数据'!$1:$468,$A160,0)</f>
        <v>100.00%</v>
      </c>
      <c r="BB160" t="str">
        <f>HLOOKUP(BB$1,'复制区-每月的广告源数据'!$1:$468,$A160,0)</f>
        <v>100.00%</v>
      </c>
      <c r="BC160" t="str">
        <f>HLOOKUP(BC$1,'复制区-每月的广告源数据'!$1:$468,$A160,0)</f>
        <v>100.00%</v>
      </c>
      <c r="BD160" t="str">
        <f>HLOOKUP(BD$1,'复制区-每月的广告源数据'!$1:$468,$A160,0)</f>
        <v>100.00%</v>
      </c>
      <c r="BE160" t="str">
        <f>HLOOKUP(BE$1,'复制区-每月的广告源数据'!$1:$468,$A160,0)</f>
        <v>100.00%</v>
      </c>
      <c r="BF160">
        <f>HLOOKUP(BF$1,'复制区-每月的广告源数据'!$1:$468,$A160,0)</f>
        <v>920.34</v>
      </c>
      <c r="BG160">
        <f>HLOOKUP(BG$1,'复制区-每月的广告源数据'!$1:$468,$A160,0)</f>
        <v>2</v>
      </c>
      <c r="BH160">
        <f>HLOOKUP(BH$1,'复制区-每月的广告源数据'!$1:$468,$A160,0)</f>
        <v>29.98</v>
      </c>
      <c r="BI160">
        <f>HLOOKUP(BI$1,'复制区-每月的广告源数据'!$1:$468,$A160,0)</f>
        <v>2</v>
      </c>
      <c r="BJ160">
        <f>HLOOKUP(BJ$1,'复制区-每月的广告源数据'!$1:$468,$A160,0)</f>
        <v>46</v>
      </c>
      <c r="BK160">
        <f>HLOOKUP(BK$1,'复制区-每月的广告源数据'!$1:$468,$A160,0)</f>
        <v>689.54</v>
      </c>
      <c r="BL160">
        <f>HLOOKUP(BL$1,'复制区-每月的广告源数据'!$1:$468,$A160,0)</f>
        <v>45</v>
      </c>
      <c r="BM160">
        <f>HLOOKUP(BM$1,'复制区-每月的广告源数据'!$1:$468,$A160,0)</f>
        <v>13.94</v>
      </c>
      <c r="BN160">
        <f>HLOOKUP(BN$1,'复制区-每月的广告源数据'!$1:$468,$A160,0)</f>
        <v>2.2</v>
      </c>
      <c r="BO160">
        <f>HLOOKUP(BO$1,'复制区-每月的广告源数据'!$1:$468,$A160,0)</f>
        <v>69</v>
      </c>
      <c r="BP160">
        <f>HLOOKUP(BP$1,'复制区-每月的广告源数据'!$1:$468,$A160,0)</f>
        <v>0</v>
      </c>
    </row>
    <row r="161" spans="1:68">
      <c r="A161">
        <v>161</v>
      </c>
      <c r="B161" t="str">
        <f>HLOOKUP(B$1,'复制区-每月的广告源数据'!$1:$468,$A161,0)</f>
        <v>创奇-US</v>
      </c>
      <c r="C161" t="str">
        <f>HLOOKUP(C$1,'复制区-每月的广告源数据'!$1:$468,$A161,0)</f>
        <v>B0CZ9962DZ</v>
      </c>
      <c r="D161" t="str">
        <f>HLOOKUP(D$1,'复制区-每月的广告源数据'!$1:$468,$A161,0)</f>
        <v>【CQ11593】-黑金60岁生日门牌标志-创奇</v>
      </c>
      <c r="E161" t="str">
        <f>HLOOKUP(E$1,'复制区-每月的广告源数据'!$1:$468,$A161,0)</f>
        <v>CQ11593</v>
      </c>
      <c r="F161" t="str">
        <f>HLOOKUP(F$1,'复制区-每月的广告源数据'!$1:$468,$A161,0)</f>
        <v>27.50%</v>
      </c>
      <c r="G161" t="str">
        <f>HLOOKUP(G$1,'复制区-每月的广告源数据'!$1:$468,$A161,0)</f>
        <v>CQ11593</v>
      </c>
      <c r="H161">
        <f>HLOOKUP(H$1,'复制区-每月的广告源数据'!$1:$468,$A161,0)</f>
        <v>18399</v>
      </c>
      <c r="I161">
        <f>HLOOKUP(I$1,'复制区-每月的广告源数据'!$1:$468,$A161,0)</f>
        <v>160</v>
      </c>
      <c r="J161">
        <f>HLOOKUP(J$1,'复制区-每月的广告源数据'!$1:$468,$A161,0)</f>
        <v>123.83</v>
      </c>
      <c r="K161">
        <f>HLOOKUP(K$1,'复制区-每月的广告源数据'!$1:$468,$A161,0)</f>
        <v>123.83</v>
      </c>
      <c r="L161">
        <f>HLOOKUP(L$1,'复制区-每月的广告源数据'!$1:$468,$A161,0)</f>
        <v>0</v>
      </c>
      <c r="M161">
        <f>HLOOKUP(M$1,'复制区-每月的广告源数据'!$1:$468,$A161,0)</f>
        <v>0</v>
      </c>
      <c r="N161">
        <f>HLOOKUP(N$1,'复制区-每月的广告源数据'!$1:$468,$A161,0)</f>
        <v>0</v>
      </c>
      <c r="O161">
        <f>HLOOKUP(O$1,'复制区-每月的广告源数据'!$1:$468,$A161,0)</f>
        <v>0</v>
      </c>
      <c r="P161">
        <f>HLOOKUP(P$1,'复制区-每月的广告源数据'!$1:$468,$A161,0)</f>
        <v>0</v>
      </c>
      <c r="Q161">
        <f>HLOOKUP(Q$1,'复制区-每月的广告源数据'!$1:$468,$A161,0)</f>
        <v>0</v>
      </c>
      <c r="R161">
        <f>HLOOKUP(R$1,'复制区-每月的广告源数据'!$1:$468,$A161,0)</f>
        <v>0</v>
      </c>
      <c r="S161" t="str">
        <f>HLOOKUP(S$1,'复制区-每月的广告源数据'!$1:$468,$A161,0)</f>
        <v/>
      </c>
      <c r="T161">
        <f>HLOOKUP(T$1,'复制区-每月的广告源数据'!$1:$468,$A161,0)</f>
        <v>422.66</v>
      </c>
      <c r="U161">
        <f>HLOOKUP(U$1,'复制区-每月的广告源数据'!$1:$468,$A161,0)</f>
        <v>422.66</v>
      </c>
      <c r="V161">
        <f>HLOOKUP(V$1,'复制区-每月的广告源数据'!$1:$468,$A161,0)</f>
        <v>0</v>
      </c>
      <c r="W161">
        <f>HLOOKUP(W$1,'复制区-每月的广告源数据'!$1:$468,$A161,0)</f>
        <v>0</v>
      </c>
      <c r="X161">
        <f>HLOOKUP(X$1,'复制区-每月的广告源数据'!$1:$468,$A161,0)</f>
        <v>0</v>
      </c>
      <c r="Y161">
        <f>HLOOKUP(Y$1,'复制区-每月的广告源数据'!$1:$468,$A161,0)</f>
        <v>44</v>
      </c>
      <c r="Z161">
        <f>HLOOKUP(Z$1,'复制区-每月的广告源数据'!$1:$468,$A161,0)</f>
        <v>44</v>
      </c>
      <c r="AA161">
        <f>HLOOKUP(AA$1,'复制区-每月的广告源数据'!$1:$468,$A161,0)</f>
        <v>0</v>
      </c>
      <c r="AB161">
        <f>HLOOKUP(AB$1,'复制区-每月的广告源数据'!$1:$468,$A161,0)</f>
        <v>0</v>
      </c>
      <c r="AC161">
        <f>HLOOKUP(AC$1,'复制区-每月的广告源数据'!$1:$468,$A161,0)</f>
        <v>0</v>
      </c>
      <c r="AD161" t="str">
        <f>HLOOKUP(AD$1,'复制区-每月的广告源数据'!$1:$468,$A161,0)</f>
        <v>69.84%</v>
      </c>
      <c r="AE161">
        <f>HLOOKUP(AE$1,'复制区-每月的广告源数据'!$1:$468,$A161,0)</f>
        <v>322.74</v>
      </c>
      <c r="AF161">
        <f>HLOOKUP(AF$1,'复制区-每月的广告源数据'!$1:$468,$A161,0)</f>
        <v>36</v>
      </c>
      <c r="AG161" t="str">
        <f>HLOOKUP(AG$1,'复制区-每月的广告源数据'!$1:$468,$A161,0)</f>
        <v>0.87%</v>
      </c>
      <c r="AH161">
        <f>HLOOKUP(AH$1,'复制区-每月的广告源数据'!$1:$468,$A161,0)</f>
        <v>0.77</v>
      </c>
      <c r="AI161">
        <f>HLOOKUP(AI$1,'复制区-每月的广告源数据'!$1:$468,$A161,0)</f>
        <v>6.73</v>
      </c>
      <c r="AJ161">
        <f>HLOOKUP(AJ$1,'复制区-每月的广告源数据'!$1:$468,$A161,0)</f>
        <v>3.41</v>
      </c>
      <c r="AK161" t="str">
        <f>HLOOKUP(AK$1,'复制区-每月的广告源数据'!$1:$468,$A161,0)</f>
        <v>29.30%</v>
      </c>
      <c r="AL161" t="str">
        <f>HLOOKUP(AL$1,'复制区-每月的广告源数据'!$1:$468,$A161,0)</f>
        <v>21.22%</v>
      </c>
      <c r="AM161" t="str">
        <f>HLOOKUP(AM$1,'复制区-每月的广告源数据'!$1:$468,$A161,0)</f>
        <v>21.34%</v>
      </c>
      <c r="AN161" t="str">
        <f>HLOOKUP(AN$1,'复制区-每月的广告源数据'!$1:$468,$A161,0)</f>
        <v>72.83%</v>
      </c>
      <c r="AO161">
        <f>HLOOKUP(AO$1,'复制区-每月的广告源数据'!$1:$468,$A161,0)</f>
        <v>2.81</v>
      </c>
      <c r="AP161">
        <f>HLOOKUP(AP$1,'复制区-每月的广告源数据'!$1:$468,$A161,0)</f>
        <v>1.91</v>
      </c>
      <c r="AQ161">
        <f>HLOOKUP(AQ$1,'复制区-每月的广告源数据'!$1:$468,$A161,0)</f>
        <v>12</v>
      </c>
      <c r="AR161">
        <f>HLOOKUP(AR$1,'复制区-每月的广告源数据'!$1:$468,$A161,0)</f>
        <v>23</v>
      </c>
      <c r="AS161">
        <f>HLOOKUP(AS$1,'复制区-每月的广告源数据'!$1:$468,$A161,0)</f>
        <v>64</v>
      </c>
      <c r="AT161">
        <f>HLOOKUP(AT$1,'复制区-每月的广告源数据'!$1:$468,$A161,0)</f>
        <v>1.7</v>
      </c>
      <c r="AU161">
        <f>HLOOKUP(AU$1,'复制区-每月的广告源数据'!$1:$468,$A161,0)</f>
        <v>1.6</v>
      </c>
      <c r="AV161">
        <f>HLOOKUP(AV$1,'复制区-每月的广告源数据'!$1:$468,$A161,0)</f>
        <v>2.1</v>
      </c>
      <c r="AW161">
        <f>HLOOKUP(AW$1,'复制区-每月的广告源数据'!$1:$468,$A161,0)</f>
        <v>65</v>
      </c>
      <c r="AX161">
        <f>HLOOKUP(AX$1,'复制区-每月的广告源数据'!$1:$468,$A161,0)</f>
        <v>583.45</v>
      </c>
      <c r="AY161">
        <f>HLOOKUP(AY$1,'复制区-每月的广告源数据'!$1:$468,$A161,0)</f>
        <v>63</v>
      </c>
      <c r="AZ161" t="str">
        <f>HLOOKUP(AZ$1,'复制区-每月的广告源数据'!$1:$468,$A161,0)</f>
        <v>0.00%</v>
      </c>
      <c r="BA161" t="str">
        <f>HLOOKUP(BA$1,'复制区-每月的广告源数据'!$1:$468,$A161,0)</f>
        <v>-0.08%</v>
      </c>
      <c r="BB161" t="str">
        <f>HLOOKUP(BB$1,'复制区-每月的广告源数据'!$1:$468,$A161,0)</f>
        <v>3.28%</v>
      </c>
      <c r="BC161" t="str">
        <f>HLOOKUP(BC$1,'复制区-每月的广告源数据'!$1:$468,$A161,0)</f>
        <v>100.00%</v>
      </c>
      <c r="BD161" t="str">
        <f>HLOOKUP(BD$1,'复制区-每月的广告源数据'!$1:$468,$A161,0)</f>
        <v>100.00%</v>
      </c>
      <c r="BE161" t="str">
        <f>HLOOKUP(BE$1,'复制区-每月的广告源数据'!$1:$468,$A161,0)</f>
        <v>100.00%</v>
      </c>
      <c r="BF161">
        <f>HLOOKUP(BF$1,'复制区-每月的广告源数据'!$1:$468,$A161,0)</f>
        <v>580.3</v>
      </c>
      <c r="BG161">
        <f>HLOOKUP(BG$1,'复制区-每月的广告源数据'!$1:$468,$A161,0)</f>
        <v>2</v>
      </c>
      <c r="BH161">
        <f>HLOOKUP(BH$1,'复制区-每月的广告源数据'!$1:$468,$A161,0)</f>
        <v>17.08</v>
      </c>
      <c r="BI161">
        <f>HLOOKUP(BI$1,'复制区-每月的广告源数据'!$1:$468,$A161,0)</f>
        <v>2</v>
      </c>
      <c r="BJ161">
        <f>HLOOKUP(BJ$1,'复制区-每月的广告源数据'!$1:$468,$A161,0)</f>
        <v>7</v>
      </c>
      <c r="BK161">
        <f>HLOOKUP(BK$1,'复制区-每月的广告源数据'!$1:$468,$A161,0)</f>
        <v>62.93</v>
      </c>
      <c r="BL161">
        <f>HLOOKUP(BL$1,'复制区-每月的广告源数据'!$1:$468,$A161,0)</f>
        <v>5</v>
      </c>
      <c r="BM161">
        <f>HLOOKUP(BM$1,'复制区-每月的广告源数据'!$1:$468,$A161,0)</f>
        <v>8.93</v>
      </c>
      <c r="BN161">
        <f>HLOOKUP(BN$1,'复制区-每月的广告源数据'!$1:$468,$A161,0)</f>
        <v>2.2</v>
      </c>
      <c r="BO161">
        <f>HLOOKUP(BO$1,'复制区-每月的广告源数据'!$1:$468,$A161,0)</f>
        <v>3.15</v>
      </c>
      <c r="BP161">
        <f>HLOOKUP(BP$1,'复制区-每月的广告源数据'!$1:$468,$A161,0)</f>
        <v>0</v>
      </c>
    </row>
    <row r="162" spans="1:68">
      <c r="A162">
        <v>162</v>
      </c>
      <c r="B162" t="str">
        <f>HLOOKUP(B$1,'复制区-每月的广告源数据'!$1:$468,$A162,0)</f>
        <v>创奇-US</v>
      </c>
      <c r="C162" t="str">
        <f>HLOOKUP(C$1,'复制区-每月的广告源数据'!$1:$468,$A162,0)</f>
        <v>B0DKSJCZ5G</v>
      </c>
      <c r="D162" t="str">
        <f>HLOOKUP(D$1,'复制区-每月的广告源数据'!$1:$468,$A162,0)</f>
        <v>2026-【CQ11674】-金粉50岁年份灯饰门联-创奇</v>
      </c>
      <c r="E162" t="str">
        <f>HLOOKUP(E$1,'复制区-每月的广告源数据'!$1:$468,$A162,0)</f>
        <v>CQ11674</v>
      </c>
      <c r="F162" t="str">
        <f>HLOOKUP(F$1,'复制区-每月的广告源数据'!$1:$468,$A162,0)</f>
        <v>13.06%</v>
      </c>
      <c r="G162" t="str">
        <f>HLOOKUP(G$1,'复制区-每月的广告源数据'!$1:$468,$A162,0)</f>
        <v>CQ11674</v>
      </c>
      <c r="H162">
        <f>HLOOKUP(H$1,'复制区-每月的广告源数据'!$1:$468,$A162,0)</f>
        <v>37287</v>
      </c>
      <c r="I162">
        <f>HLOOKUP(I$1,'复制区-每月的广告源数据'!$1:$468,$A162,0)</f>
        <v>360</v>
      </c>
      <c r="J162">
        <f>HLOOKUP(J$1,'复制区-每月的广告源数据'!$1:$468,$A162,0)</f>
        <v>237.3</v>
      </c>
      <c r="K162">
        <f>HLOOKUP(K$1,'复制区-每月的广告源数据'!$1:$468,$A162,0)</f>
        <v>237.3</v>
      </c>
      <c r="L162">
        <f>HLOOKUP(L$1,'复制区-每月的广告源数据'!$1:$468,$A162,0)</f>
        <v>0</v>
      </c>
      <c r="M162">
        <f>HLOOKUP(M$1,'复制区-每月的广告源数据'!$1:$468,$A162,0)</f>
        <v>0</v>
      </c>
      <c r="N162">
        <f>HLOOKUP(N$1,'复制区-每月的广告源数据'!$1:$468,$A162,0)</f>
        <v>0</v>
      </c>
      <c r="O162">
        <f>HLOOKUP(O$1,'复制区-每月的广告源数据'!$1:$468,$A162,0)</f>
        <v>0</v>
      </c>
      <c r="P162">
        <f>HLOOKUP(P$1,'复制区-每月的广告源数据'!$1:$468,$A162,0)</f>
        <v>0</v>
      </c>
      <c r="Q162">
        <f>HLOOKUP(Q$1,'复制区-每月的广告源数据'!$1:$468,$A162,0)</f>
        <v>0</v>
      </c>
      <c r="R162">
        <f>HLOOKUP(R$1,'复制区-每月的广告源数据'!$1:$468,$A162,0)</f>
        <v>0</v>
      </c>
      <c r="S162" t="str">
        <f>HLOOKUP(S$1,'复制区-每月的广告源数据'!$1:$468,$A162,0)</f>
        <v/>
      </c>
      <c r="T162">
        <f>HLOOKUP(T$1,'复制区-每月的广告源数据'!$1:$468,$A162,0)</f>
        <v>675.82</v>
      </c>
      <c r="U162">
        <f>HLOOKUP(U$1,'复制区-每月的广告源数据'!$1:$468,$A162,0)</f>
        <v>675.82</v>
      </c>
      <c r="V162">
        <f>HLOOKUP(V$1,'复制区-每月的广告源数据'!$1:$468,$A162,0)</f>
        <v>0</v>
      </c>
      <c r="W162">
        <f>HLOOKUP(W$1,'复制区-每月的广告源数据'!$1:$468,$A162,0)</f>
        <v>0</v>
      </c>
      <c r="X162">
        <f>HLOOKUP(X$1,'复制区-每月的广告源数据'!$1:$468,$A162,0)</f>
        <v>0</v>
      </c>
      <c r="Y162">
        <f>HLOOKUP(Y$1,'复制区-每月的广告源数据'!$1:$468,$A162,0)</f>
        <v>47</v>
      </c>
      <c r="Z162">
        <f>HLOOKUP(Z$1,'复制区-每月的广告源数据'!$1:$468,$A162,0)</f>
        <v>47</v>
      </c>
      <c r="AA162">
        <f>HLOOKUP(AA$1,'复制区-每月的广告源数据'!$1:$468,$A162,0)</f>
        <v>0</v>
      </c>
      <c r="AB162">
        <f>HLOOKUP(AB$1,'复制区-每月的广告源数据'!$1:$468,$A162,0)</f>
        <v>0</v>
      </c>
      <c r="AC162">
        <f>HLOOKUP(AC$1,'复制区-每月的广告源数据'!$1:$468,$A162,0)</f>
        <v>0</v>
      </c>
      <c r="AD162" t="str">
        <f>HLOOKUP(AD$1,'复制区-每月的广告源数据'!$1:$468,$A162,0)</f>
        <v>75.81%</v>
      </c>
      <c r="AE162">
        <f>HLOOKUP(AE$1,'复制区-每月的广告源数据'!$1:$468,$A162,0)</f>
        <v>489.65</v>
      </c>
      <c r="AF162">
        <f>HLOOKUP(AF$1,'复制区-每月的广告源数据'!$1:$468,$A162,0)</f>
        <v>35</v>
      </c>
      <c r="AG162" t="str">
        <f>HLOOKUP(AG$1,'复制区-每月的广告源数据'!$1:$468,$A162,0)</f>
        <v>0.97%</v>
      </c>
      <c r="AH162">
        <f>HLOOKUP(AH$1,'复制区-每月的广告源数据'!$1:$468,$A162,0)</f>
        <v>0.66</v>
      </c>
      <c r="AI162">
        <f>HLOOKUP(AI$1,'复制区-每月的广告源数据'!$1:$468,$A162,0)</f>
        <v>6.36</v>
      </c>
      <c r="AJ162">
        <f>HLOOKUP(AJ$1,'复制区-每月的广告源数据'!$1:$468,$A162,0)</f>
        <v>2.85</v>
      </c>
      <c r="AK162" t="str">
        <f>HLOOKUP(AK$1,'复制区-每月的广告源数据'!$1:$468,$A162,0)</f>
        <v>35.11%</v>
      </c>
      <c r="AL162" t="str">
        <f>HLOOKUP(AL$1,'复制区-每月的广告源数据'!$1:$468,$A162,0)</f>
        <v>26.12%</v>
      </c>
      <c r="AM162" t="str">
        <f>HLOOKUP(AM$1,'复制区-每月的广告源数据'!$1:$468,$A162,0)</f>
        <v>26.26%</v>
      </c>
      <c r="AN162" t="str">
        <f>HLOOKUP(AN$1,'复制区-每月的广告源数据'!$1:$468,$A162,0)</f>
        <v>74.78%</v>
      </c>
      <c r="AO162">
        <f>HLOOKUP(AO$1,'复制区-每月的广告源数据'!$1:$468,$A162,0)</f>
        <v>5.05</v>
      </c>
      <c r="AP162">
        <f>HLOOKUP(AP$1,'复制区-每月的广告源数据'!$1:$468,$A162,0)</f>
        <v>3.65</v>
      </c>
      <c r="AQ162">
        <f>HLOOKUP(AQ$1,'复制区-每月的广告源数据'!$1:$468,$A162,0)</f>
        <v>24</v>
      </c>
      <c r="AR162">
        <f>HLOOKUP(AR$1,'复制区-每月的广告源数据'!$1:$468,$A162,0)</f>
        <v>43</v>
      </c>
      <c r="AS162">
        <f>HLOOKUP(AS$1,'复制区-每月的广告源数据'!$1:$468,$A162,0)</f>
        <v>64</v>
      </c>
      <c r="AT162">
        <f>HLOOKUP(AT$1,'复制区-每月的广告源数据'!$1:$468,$A162,0)</f>
        <v>3.4</v>
      </c>
      <c r="AU162">
        <f>HLOOKUP(AU$1,'复制区-每月的广告源数据'!$1:$468,$A162,0)</f>
        <v>3.1</v>
      </c>
      <c r="AV162">
        <f>HLOOKUP(AV$1,'复制区-每月的广告源数据'!$1:$468,$A162,0)</f>
        <v>2.1</v>
      </c>
      <c r="AW162">
        <f>HLOOKUP(AW$1,'复制区-每月的广告源数据'!$1:$468,$A162,0)</f>
        <v>65</v>
      </c>
      <c r="AX162">
        <f>HLOOKUP(AX$1,'复制区-每月的广告源数据'!$1:$468,$A162,0)</f>
        <v>908.65</v>
      </c>
      <c r="AY162">
        <f>HLOOKUP(AY$1,'复制区-每月的广告源数据'!$1:$468,$A162,0)</f>
        <v>62</v>
      </c>
      <c r="AZ162" t="str">
        <f>HLOOKUP(AZ$1,'复制区-每月的广告源数据'!$1:$468,$A162,0)</f>
        <v>-4.41%</v>
      </c>
      <c r="BA162" t="str">
        <f>HLOOKUP(BA$1,'复制区-每月的广告源数据'!$1:$468,$A162,0)</f>
        <v>-4.49%</v>
      </c>
      <c r="BB162" t="str">
        <f>HLOOKUP(BB$1,'复制区-每月的广告源数据'!$1:$468,$A162,0)</f>
        <v>-7.46%</v>
      </c>
      <c r="BC162" t="str">
        <f>HLOOKUP(BC$1,'复制区-每月的广告源数据'!$1:$468,$A162,0)</f>
        <v>100.00%</v>
      </c>
      <c r="BD162" t="str">
        <f>HLOOKUP(BD$1,'复制区-每月的广告源数据'!$1:$468,$A162,0)</f>
        <v>100.00%</v>
      </c>
      <c r="BE162" t="str">
        <f>HLOOKUP(BE$1,'复制区-每月的广告源数据'!$1:$468,$A162,0)</f>
        <v>100.00%</v>
      </c>
      <c r="BF162">
        <f>HLOOKUP(BF$1,'复制区-每月的广告源数据'!$1:$468,$A162,0)</f>
        <v>903.76</v>
      </c>
      <c r="BG162">
        <f>HLOOKUP(BG$1,'复制区-每月的广告源数据'!$1:$468,$A162,0)</f>
        <v>2</v>
      </c>
      <c r="BH162">
        <f>HLOOKUP(BH$1,'复制区-每月的广告源数据'!$1:$468,$A162,0)</f>
        <v>27.28</v>
      </c>
      <c r="BI162">
        <f>HLOOKUP(BI$1,'复制区-每月的广告源数据'!$1:$468,$A162,0)</f>
        <v>2</v>
      </c>
      <c r="BJ162">
        <f>HLOOKUP(BJ$1,'复制区-每月的广告源数据'!$1:$468,$A162,0)</f>
        <v>7</v>
      </c>
      <c r="BK162">
        <f>HLOOKUP(BK$1,'复制区-每月的广告源数据'!$1:$468,$A162,0)</f>
        <v>97.93</v>
      </c>
      <c r="BL162">
        <f>HLOOKUP(BL$1,'复制区-每月的广告源数据'!$1:$468,$A162,0)</f>
        <v>6</v>
      </c>
      <c r="BM162">
        <f>HLOOKUP(BM$1,'复制区-每月的广告源数据'!$1:$468,$A162,0)</f>
        <v>13.9</v>
      </c>
      <c r="BN162">
        <f>HLOOKUP(BN$1,'复制区-每月的广告源数据'!$1:$468,$A162,0)</f>
        <v>2.2</v>
      </c>
      <c r="BO162">
        <f>HLOOKUP(BO$1,'复制区-每月的广告源数据'!$1:$468,$A162,0)</f>
        <v>4.89</v>
      </c>
      <c r="BP162">
        <f>HLOOKUP(BP$1,'复制区-每月的广告源数据'!$1:$468,$A162,0)</f>
        <v>0</v>
      </c>
    </row>
    <row r="163" spans="1:68">
      <c r="A163">
        <v>163</v>
      </c>
      <c r="B163" t="str">
        <f>HLOOKUP(B$1,'复制区-每月的广告源数据'!$1:$468,$A163,0)</f>
        <v>创奇-US</v>
      </c>
      <c r="C163" t="str">
        <f>HLOOKUP(C$1,'复制区-每月的广告源数据'!$1:$468,$A163,0)</f>
        <v>B0GSTC13MZ</v>
      </c>
      <c r="D163" t="str">
        <f>HLOOKUP(D$1,'复制区-每月的广告源数据'!$1:$468,$A163,0)</f>
        <v>【CQ11795】-黑金60岁灯光音乐贺卡-创奇</v>
      </c>
      <c r="E163" t="str">
        <f>HLOOKUP(E$1,'复制区-每月的广告源数据'!$1:$468,$A163,0)</f>
        <v>CQ11795</v>
      </c>
      <c r="F163" t="str">
        <f>HLOOKUP(F$1,'复制区-每月的广告源数据'!$1:$468,$A163,0)</f>
        <v>25.95%</v>
      </c>
      <c r="G163" t="str">
        <f>HLOOKUP(G$1,'复制区-每月的广告源数据'!$1:$468,$A163,0)</f>
        <v>CQ11795</v>
      </c>
      <c r="H163">
        <f>HLOOKUP(H$1,'复制区-每月的广告源数据'!$1:$468,$A163,0)</f>
        <v>40255</v>
      </c>
      <c r="I163">
        <f>HLOOKUP(I$1,'复制区-每月的广告源数据'!$1:$468,$A163,0)</f>
        <v>185</v>
      </c>
      <c r="J163">
        <f>HLOOKUP(J$1,'复制区-每月的广告源数据'!$1:$468,$A163,0)</f>
        <v>179.51</v>
      </c>
      <c r="K163">
        <f>HLOOKUP(K$1,'复制区-每月的广告源数据'!$1:$468,$A163,0)</f>
        <v>160.73</v>
      </c>
      <c r="L163">
        <f>HLOOKUP(L$1,'复制区-每月的广告源数据'!$1:$468,$A163,0)</f>
        <v>0</v>
      </c>
      <c r="M163">
        <f>HLOOKUP(M$1,'复制区-每月的广告源数据'!$1:$468,$A163,0)</f>
        <v>18.78</v>
      </c>
      <c r="N163">
        <f>HLOOKUP(N$1,'复制区-每月的广告源数据'!$1:$468,$A163,0)</f>
        <v>0</v>
      </c>
      <c r="O163">
        <f>HLOOKUP(O$1,'复制区-每月的广告源数据'!$1:$468,$A163,0)</f>
        <v>0</v>
      </c>
      <c r="P163">
        <f>HLOOKUP(P$1,'复制区-每月的广告源数据'!$1:$468,$A163,0)</f>
        <v>0</v>
      </c>
      <c r="Q163">
        <f>HLOOKUP(Q$1,'复制区-每月的广告源数据'!$1:$468,$A163,0)</f>
        <v>0</v>
      </c>
      <c r="R163">
        <f>HLOOKUP(R$1,'复制区-每月的广告源数据'!$1:$468,$A163,0)</f>
        <v>0</v>
      </c>
      <c r="S163" t="str">
        <f>HLOOKUP(S$1,'复制区-每月的广告源数据'!$1:$468,$A163,0)</f>
        <v/>
      </c>
      <c r="T163">
        <f>HLOOKUP(T$1,'复制区-每月的广告源数据'!$1:$468,$A163,0)</f>
        <v>689.81</v>
      </c>
      <c r="U163">
        <f>HLOOKUP(U$1,'复制区-每月的广告源数据'!$1:$468,$A163,0)</f>
        <v>605.87</v>
      </c>
      <c r="V163">
        <f>HLOOKUP(V$1,'复制区-每月的广告源数据'!$1:$468,$A163,0)</f>
        <v>0</v>
      </c>
      <c r="W163">
        <f>HLOOKUP(W$1,'复制区-每月的广告源数据'!$1:$468,$A163,0)</f>
        <v>83.94</v>
      </c>
      <c r="X163">
        <f>HLOOKUP(X$1,'复制区-每月的广告源数据'!$1:$468,$A163,0)</f>
        <v>0</v>
      </c>
      <c r="Y163">
        <f>HLOOKUP(Y$1,'复制区-每月的广告源数据'!$1:$468,$A163,0)</f>
        <v>48</v>
      </c>
      <c r="Z163">
        <f>HLOOKUP(Z$1,'复制区-每月的广告源数据'!$1:$468,$A163,0)</f>
        <v>43</v>
      </c>
      <c r="AA163">
        <f>HLOOKUP(AA$1,'复制区-每月的广告源数据'!$1:$468,$A163,0)</f>
        <v>0</v>
      </c>
      <c r="AB163">
        <f>HLOOKUP(AB$1,'复制区-每月的广告源数据'!$1:$468,$A163,0)</f>
        <v>5</v>
      </c>
      <c r="AC163">
        <f>HLOOKUP(AC$1,'复制区-每月的广告源数据'!$1:$468,$A163,0)</f>
        <v>0</v>
      </c>
      <c r="AD163" t="str">
        <f>HLOOKUP(AD$1,'复制区-每月的广告源数据'!$1:$468,$A163,0)</f>
        <v>75.00%</v>
      </c>
      <c r="AE163">
        <f>HLOOKUP(AE$1,'复制区-每月的广告源数据'!$1:$468,$A163,0)</f>
        <v>642.84</v>
      </c>
      <c r="AF163">
        <f>HLOOKUP(AF$1,'复制区-每月的广告源数据'!$1:$468,$A163,0)</f>
        <v>46</v>
      </c>
      <c r="AG163" t="str">
        <f>HLOOKUP(AG$1,'复制区-每月的广告源数据'!$1:$468,$A163,0)</f>
        <v>0.46%</v>
      </c>
      <c r="AH163">
        <f>HLOOKUP(AH$1,'复制区-每月的广告源数据'!$1:$468,$A163,0)</f>
        <v>0.97</v>
      </c>
      <c r="AI163">
        <f>HLOOKUP(AI$1,'复制区-每月的广告源数据'!$1:$468,$A163,0)</f>
        <v>4.46</v>
      </c>
      <c r="AJ163">
        <f>HLOOKUP(AJ$1,'复制区-每月的广告源数据'!$1:$468,$A163,0)</f>
        <v>3.84</v>
      </c>
      <c r="AK163" t="str">
        <f>HLOOKUP(AK$1,'复制区-每月的广告源数据'!$1:$468,$A163,0)</f>
        <v>26.02%</v>
      </c>
      <c r="AL163" t="str">
        <f>HLOOKUP(AL$1,'复制区-每月的广告源数据'!$1:$468,$A163,0)</f>
        <v>19.77%</v>
      </c>
      <c r="AM163" t="str">
        <f>HLOOKUP(AM$1,'复制区-每月的广告源数据'!$1:$468,$A163,0)</f>
        <v>20.22%</v>
      </c>
      <c r="AN163" t="str">
        <f>HLOOKUP(AN$1,'复制区-每月的广告源数据'!$1:$468,$A163,0)</f>
        <v>77.71%</v>
      </c>
      <c r="AO163">
        <f>HLOOKUP(AO$1,'复制区-每月的广告源数据'!$1:$468,$A163,0)</f>
        <v>3.74</v>
      </c>
      <c r="AP163">
        <f>HLOOKUP(AP$1,'复制区-每月的广告源数据'!$1:$468,$A163,0)</f>
        <v>2.76</v>
      </c>
      <c r="AQ163">
        <f>HLOOKUP(AQ$1,'复制区-每月的广告源数据'!$1:$468,$A163,0)</f>
        <v>9</v>
      </c>
      <c r="AR163">
        <f>HLOOKUP(AR$1,'复制区-每月的广告源数据'!$1:$468,$A163,0)</f>
        <v>29</v>
      </c>
      <c r="AS163">
        <f>HLOOKUP(AS$1,'复制区-每月的广告源数据'!$1:$468,$A163,0)</f>
        <v>65</v>
      </c>
      <c r="AT163">
        <f>HLOOKUP(AT$1,'复制区-每月的广告源数据'!$1:$468,$A163,0)</f>
        <v>1.3</v>
      </c>
      <c r="AU163">
        <f>HLOOKUP(AU$1,'复制区-每月的广告源数据'!$1:$468,$A163,0)</f>
        <v>2.1</v>
      </c>
      <c r="AV163">
        <f>HLOOKUP(AV$1,'复制区-每月的广告源数据'!$1:$468,$A163,0)</f>
        <v>2.2</v>
      </c>
      <c r="AW163">
        <f>HLOOKUP(AW$1,'复制区-每月的广告源数据'!$1:$468,$A163,0)</f>
        <v>65</v>
      </c>
      <c r="AX163">
        <f>HLOOKUP(AX$1,'复制区-每月的广告源数据'!$1:$468,$A163,0)</f>
        <v>907.95</v>
      </c>
      <c r="AY163">
        <f>HLOOKUP(AY$1,'复制区-每月的广告源数据'!$1:$468,$A163,0)</f>
        <v>64</v>
      </c>
      <c r="AZ163" t="str">
        <f>HLOOKUP(AZ$1,'复制区-每月的广告源数据'!$1:$468,$A163,0)</f>
        <v>-9.72%</v>
      </c>
      <c r="BA163" t="str">
        <f>HLOOKUP(BA$1,'复制区-每月的广告源数据'!$1:$468,$A163,0)</f>
        <v>-9.80%</v>
      </c>
      <c r="BB163" t="str">
        <f>HLOOKUP(BB$1,'复制区-每月的广告源数据'!$1:$468,$A163,0)</f>
        <v>-8.57%</v>
      </c>
      <c r="BC163" t="str">
        <f>HLOOKUP(BC$1,'复制区-每月的广告源数据'!$1:$468,$A163,0)</f>
        <v>100.00%</v>
      </c>
      <c r="BD163" t="str">
        <f>HLOOKUP(BD$1,'复制区-每月的广告源数据'!$1:$468,$A163,0)</f>
        <v>100.00%</v>
      </c>
      <c r="BE163" t="str">
        <f>HLOOKUP(BE$1,'复制区-每月的广告源数据'!$1:$468,$A163,0)</f>
        <v>100.00%</v>
      </c>
      <c r="BF163">
        <f>HLOOKUP(BF$1,'复制区-每月的广告源数据'!$1:$468,$A163,0)</f>
        <v>887.72</v>
      </c>
      <c r="BG163">
        <f>HLOOKUP(BG$1,'复制区-每月的广告源数据'!$1:$468,$A163,0)</f>
        <v>2</v>
      </c>
      <c r="BH163">
        <f>HLOOKUP(BH$1,'复制区-每月的广告源数据'!$1:$468,$A163,0)</f>
        <v>26.58</v>
      </c>
      <c r="BI163">
        <f>HLOOKUP(BI$1,'复制区-每月的广告源数据'!$1:$468,$A163,0)</f>
        <v>2</v>
      </c>
      <c r="BJ163">
        <f>HLOOKUP(BJ$1,'复制区-每月的广告源数据'!$1:$468,$A163,0)</f>
        <v>15</v>
      </c>
      <c r="BK163">
        <f>HLOOKUP(BK$1,'复制区-每月的广告源数据'!$1:$468,$A163,0)</f>
        <v>209.15</v>
      </c>
      <c r="BL163">
        <f>HLOOKUP(BL$1,'复制区-每月的广告源数据'!$1:$468,$A163,0)</f>
        <v>14</v>
      </c>
      <c r="BM163">
        <f>HLOOKUP(BM$1,'复制区-每月的广告源数据'!$1:$468,$A163,0)</f>
        <v>13.66</v>
      </c>
      <c r="BN163">
        <f>HLOOKUP(BN$1,'复制区-每月的广告源数据'!$1:$468,$A163,0)</f>
        <v>2.2</v>
      </c>
      <c r="BO163">
        <f>HLOOKUP(BO$1,'复制区-每月的广告源数据'!$1:$468,$A163,0)</f>
        <v>20.23</v>
      </c>
      <c r="BP163">
        <f>HLOOKUP(BP$1,'复制区-每月的广告源数据'!$1:$468,$A163,0)</f>
        <v>0</v>
      </c>
    </row>
    <row r="164" spans="1:68">
      <c r="A164">
        <v>164</v>
      </c>
      <c r="B164" t="str">
        <f>HLOOKUP(B$1,'复制区-每月的广告源数据'!$1:$468,$A164,0)</f>
        <v>创奇-US</v>
      </c>
      <c r="C164" t="str">
        <f>HLOOKUP(C$1,'复制区-每月的广告源数据'!$1:$468,$A164,0)</f>
        <v>B0HCZMG331</v>
      </c>
      <c r="D164" t="str">
        <f>HLOOKUP(D$1,'复制区-每月的广告源数据'!$1:$468,$A164,0)</f>
        <v>2026-【CQ11894A】-玫瑰金40岁生日条幅5件套-创奇</v>
      </c>
      <c r="E164" t="str">
        <f>HLOOKUP(E$1,'复制区-每月的广告源数据'!$1:$468,$A164,0)</f>
        <v>CQ11894A</v>
      </c>
      <c r="F164" t="str">
        <f>HLOOKUP(F$1,'复制区-每月的广告源数据'!$1:$468,$A164,0)</f>
        <v>12.39%</v>
      </c>
      <c r="G164" t="str">
        <f>HLOOKUP(G$1,'复制区-每月的广告源数据'!$1:$468,$A164,0)</f>
        <v>CQ11894A</v>
      </c>
      <c r="H164">
        <f>HLOOKUP(H$1,'复制区-每月的广告源数据'!$1:$468,$A164,0)</f>
        <v>52260</v>
      </c>
      <c r="I164">
        <f>HLOOKUP(I$1,'复制区-每月的广告源数据'!$1:$468,$A164,0)</f>
        <v>444</v>
      </c>
      <c r="J164">
        <f>HLOOKUP(J$1,'复制区-每月的广告源数据'!$1:$468,$A164,0)</f>
        <v>405.53</v>
      </c>
      <c r="K164">
        <f>HLOOKUP(K$1,'复制区-每月的广告源数据'!$1:$468,$A164,0)</f>
        <v>350.19</v>
      </c>
      <c r="L164">
        <f>HLOOKUP(L$1,'复制区-每月的广告源数据'!$1:$468,$A164,0)</f>
        <v>0</v>
      </c>
      <c r="M164">
        <f>HLOOKUP(M$1,'复制区-每月的广告源数据'!$1:$468,$A164,0)</f>
        <v>55.34</v>
      </c>
      <c r="N164">
        <f>HLOOKUP(N$1,'复制区-每月的广告源数据'!$1:$468,$A164,0)</f>
        <v>0</v>
      </c>
      <c r="O164">
        <f>HLOOKUP(O$1,'复制区-每月的广告源数据'!$1:$468,$A164,0)</f>
        <v>0</v>
      </c>
      <c r="P164">
        <f>HLOOKUP(P$1,'复制区-每月的广告源数据'!$1:$468,$A164,0)</f>
        <v>0</v>
      </c>
      <c r="Q164">
        <f>HLOOKUP(Q$1,'复制区-每月的广告源数据'!$1:$468,$A164,0)</f>
        <v>0</v>
      </c>
      <c r="R164">
        <f>HLOOKUP(R$1,'复制区-每月的广告源数据'!$1:$468,$A164,0)</f>
        <v>0</v>
      </c>
      <c r="S164" t="str">
        <f>HLOOKUP(S$1,'复制区-每月的广告源数据'!$1:$468,$A164,0)</f>
        <v/>
      </c>
      <c r="T164">
        <f>HLOOKUP(T$1,'复制区-每月的广告源数据'!$1:$468,$A164,0)</f>
        <v>813.45</v>
      </c>
      <c r="U164">
        <f>HLOOKUP(U$1,'复制区-每月的广告源数据'!$1:$468,$A164,0)</f>
        <v>708.52</v>
      </c>
      <c r="V164">
        <f>HLOOKUP(V$1,'复制区-每月的广告源数据'!$1:$468,$A164,0)</f>
        <v>0</v>
      </c>
      <c r="W164">
        <f>HLOOKUP(W$1,'复制区-每月的广告源数据'!$1:$468,$A164,0)</f>
        <v>104.93</v>
      </c>
      <c r="X164">
        <f>HLOOKUP(X$1,'复制区-每月的广告源数据'!$1:$468,$A164,0)</f>
        <v>0</v>
      </c>
      <c r="Y164">
        <f>HLOOKUP(Y$1,'复制区-每月的广告源数据'!$1:$468,$A164,0)</f>
        <v>55</v>
      </c>
      <c r="Z164">
        <f>HLOOKUP(Z$1,'复制区-每月的广告源数据'!$1:$468,$A164,0)</f>
        <v>48</v>
      </c>
      <c r="AA164">
        <f>HLOOKUP(AA$1,'复制区-每月的广告源数据'!$1:$468,$A164,0)</f>
        <v>0</v>
      </c>
      <c r="AB164">
        <f>HLOOKUP(AB$1,'复制区-每月的广告源数据'!$1:$468,$A164,0)</f>
        <v>7</v>
      </c>
      <c r="AC164">
        <f>HLOOKUP(AC$1,'复制区-每月的广告源数据'!$1:$468,$A164,0)</f>
        <v>0</v>
      </c>
      <c r="AD164" t="str">
        <f>HLOOKUP(AD$1,'复制区-每月的广告源数据'!$1:$468,$A164,0)</f>
        <v>85.94%</v>
      </c>
      <c r="AE164">
        <f>HLOOKUP(AE$1,'复制区-每月的广告源数据'!$1:$468,$A164,0)</f>
        <v>726.76</v>
      </c>
      <c r="AF164">
        <f>HLOOKUP(AF$1,'复制区-每月的广告源数据'!$1:$468,$A164,0)</f>
        <v>49</v>
      </c>
      <c r="AG164" t="str">
        <f>HLOOKUP(AG$1,'复制区-每月的广告源数据'!$1:$468,$A164,0)</f>
        <v>0.85%</v>
      </c>
      <c r="AH164">
        <f>HLOOKUP(AH$1,'复制区-每月的广告源数据'!$1:$468,$A164,0)</f>
        <v>0.91</v>
      </c>
      <c r="AI164">
        <f>HLOOKUP(AI$1,'复制区-每月的广告源数据'!$1:$468,$A164,0)</f>
        <v>7.76</v>
      </c>
      <c r="AJ164">
        <f>HLOOKUP(AJ$1,'复制区-每月的广告源数据'!$1:$468,$A164,0)</f>
        <v>2.01</v>
      </c>
      <c r="AK164" t="str">
        <f>HLOOKUP(AK$1,'复制区-每月的广告源数据'!$1:$468,$A164,0)</f>
        <v>49.85%</v>
      </c>
      <c r="AL164" t="str">
        <f>HLOOKUP(AL$1,'复制区-每月的广告源数据'!$1:$468,$A164,0)</f>
        <v>41.62%</v>
      </c>
      <c r="AM164" t="str">
        <f>HLOOKUP(AM$1,'复制区-每月的广告源数据'!$1:$468,$A164,0)</f>
        <v>45.86%</v>
      </c>
      <c r="AN164" t="str">
        <f>HLOOKUP(AN$1,'复制区-每月的广告源数据'!$1:$468,$A164,0)</f>
        <v>91.98%</v>
      </c>
      <c r="AO164">
        <f>HLOOKUP(AO$1,'复制区-每月的广告源数据'!$1:$468,$A164,0)</f>
        <v>7.37</v>
      </c>
      <c r="AP164">
        <f>HLOOKUP(AP$1,'复制区-每月的广告源数据'!$1:$468,$A164,0)</f>
        <v>6.24</v>
      </c>
      <c r="AQ164">
        <f>HLOOKUP(AQ$1,'复制区-每月的广告源数据'!$1:$468,$A164,0)</f>
        <v>48</v>
      </c>
      <c r="AR164">
        <f>HLOOKUP(AR$1,'复制区-每月的广告源数据'!$1:$468,$A164,0)</f>
        <v>81</v>
      </c>
      <c r="AS164">
        <f>HLOOKUP(AS$1,'复制区-每月的广告源数据'!$1:$468,$A164,0)</f>
        <v>96</v>
      </c>
      <c r="AT164">
        <f>HLOOKUP(AT$1,'复制区-每月的广告源数据'!$1:$468,$A164,0)</f>
        <v>6.9</v>
      </c>
      <c r="AU164">
        <f>HLOOKUP(AU$1,'复制区-每月的广告源数据'!$1:$468,$A164,0)</f>
        <v>5.8</v>
      </c>
      <c r="AV164">
        <f>HLOOKUP(AV$1,'复制区-每月的广告源数据'!$1:$468,$A164,0)</f>
        <v>3.2</v>
      </c>
      <c r="AW164">
        <f>HLOOKUP(AW$1,'复制区-每月的广告源数据'!$1:$468,$A164,0)</f>
        <v>65</v>
      </c>
      <c r="AX164">
        <f>HLOOKUP(AX$1,'复制区-每月的广告源数据'!$1:$468,$A164,0)</f>
        <v>974.35</v>
      </c>
      <c r="AY164">
        <f>HLOOKUP(AY$1,'复制区-每月的广告源数据'!$1:$468,$A164,0)</f>
        <v>64</v>
      </c>
      <c r="AZ164" t="str">
        <f>HLOOKUP(AZ$1,'复制区-每月的广告源数据'!$1:$468,$A164,0)</f>
        <v>100.00%</v>
      </c>
      <c r="BA164" t="str">
        <f>HLOOKUP(BA$1,'复制区-每月的广告源数据'!$1:$468,$A164,0)</f>
        <v>100.00%</v>
      </c>
      <c r="BB164" t="str">
        <f>HLOOKUP(BB$1,'复制区-每月的广告源数据'!$1:$468,$A164,0)</f>
        <v>100.00%</v>
      </c>
      <c r="BC164" t="str">
        <f>HLOOKUP(BC$1,'复制区-每月的广告源数据'!$1:$468,$A164,0)</f>
        <v>100.00%</v>
      </c>
      <c r="BD164" t="str">
        <f>HLOOKUP(BD$1,'复制区-每月的广告源数据'!$1:$468,$A164,0)</f>
        <v>100.00%</v>
      </c>
      <c r="BE164" t="str">
        <f>HLOOKUP(BE$1,'复制区-每月的广告源数据'!$1:$468,$A164,0)</f>
        <v>100.00%</v>
      </c>
      <c r="BF164">
        <f>HLOOKUP(BF$1,'复制区-每月的广告源数据'!$1:$468,$A164,0)</f>
        <v>884.37</v>
      </c>
      <c r="BG164">
        <f>HLOOKUP(BG$1,'复制区-每月的广告源数据'!$1:$468,$A164,0)</f>
        <v>0</v>
      </c>
      <c r="BH164">
        <f>HLOOKUP(BH$1,'复制区-每月的广告源数据'!$1:$468,$A164,0)</f>
        <v>0</v>
      </c>
      <c r="BI164">
        <f>HLOOKUP(BI$1,'复制区-每月的广告源数据'!$1:$468,$A164,0)</f>
        <v>0</v>
      </c>
      <c r="BJ164">
        <f>HLOOKUP(BJ$1,'复制区-每月的广告源数据'!$1:$468,$A164,0)</f>
        <v>42</v>
      </c>
      <c r="BK164">
        <f>HLOOKUP(BK$1,'复制区-每月的广告源数据'!$1:$468,$A164,0)</f>
        <v>629.58</v>
      </c>
      <c r="BL164">
        <f>HLOOKUP(BL$1,'复制区-每月的广告源数据'!$1:$468,$A164,0)</f>
        <v>42</v>
      </c>
      <c r="BM164">
        <f>HLOOKUP(BM$1,'复制区-每月的广告源数据'!$1:$468,$A164,0)</f>
        <v>13.61</v>
      </c>
      <c r="BN164">
        <f>HLOOKUP(BN$1,'复制区-每月的广告源数据'!$1:$468,$A164,0)</f>
        <v>2.2</v>
      </c>
      <c r="BO164">
        <f>HLOOKUP(BO$1,'复制区-每月的广告源数据'!$1:$468,$A164,0)</f>
        <v>89.98</v>
      </c>
      <c r="BP164">
        <f>HLOOKUP(BP$1,'复制区-每月的广告源数据'!$1:$468,$A164,0)</f>
        <v>0</v>
      </c>
    </row>
    <row r="165" spans="1:68">
      <c r="A165">
        <v>165</v>
      </c>
      <c r="B165" t="str">
        <f>HLOOKUP(B$1,'复制区-每月的广告源数据'!$1:$468,$A165,0)</f>
        <v>创奇-US</v>
      </c>
      <c r="C165" t="str">
        <f>HLOOKUP(C$1,'复制区-每月的广告源数据'!$1:$468,$A165,0)</f>
        <v>B0HF7XZ1SR</v>
      </c>
      <c r="D165" t="str">
        <f>HLOOKUP(D$1,'复制区-每月的广告源数据'!$1:$468,$A165,0)</f>
        <v>【CQ11908B】-粉香槟金50岁图案纸扇套装-创奇（整体真空+外面套opp袋）</v>
      </c>
      <c r="E165" t="str">
        <f>HLOOKUP(E$1,'复制区-每月的广告源数据'!$1:$468,$A165,0)</f>
        <v>CQ11908B</v>
      </c>
      <c r="F165" t="str">
        <f>HLOOKUP(F$1,'复制区-每月的广告源数据'!$1:$468,$A165,0)</f>
        <v>11.43%</v>
      </c>
      <c r="G165" t="str">
        <f>HLOOKUP(G$1,'复制区-每月的广告源数据'!$1:$468,$A165,0)</f>
        <v>CQ11908B</v>
      </c>
      <c r="H165">
        <f>HLOOKUP(H$1,'复制区-每月的广告源数据'!$1:$468,$A165,0)</f>
        <v>52466</v>
      </c>
      <c r="I165">
        <f>HLOOKUP(I$1,'复制区-每月的广告源数据'!$1:$468,$A165,0)</f>
        <v>560</v>
      </c>
      <c r="J165">
        <f>HLOOKUP(J$1,'复制区-每月的广告源数据'!$1:$468,$A165,0)</f>
        <v>513.44</v>
      </c>
      <c r="K165">
        <f>HLOOKUP(K$1,'复制区-每月的广告源数据'!$1:$468,$A165,0)</f>
        <v>434.99</v>
      </c>
      <c r="L165">
        <f>HLOOKUP(L$1,'复制区-每月的广告源数据'!$1:$468,$A165,0)</f>
        <v>0</v>
      </c>
      <c r="M165">
        <f>HLOOKUP(M$1,'复制区-每月的广告源数据'!$1:$468,$A165,0)</f>
        <v>78.45</v>
      </c>
      <c r="N165">
        <f>HLOOKUP(N$1,'复制区-每月的广告源数据'!$1:$468,$A165,0)</f>
        <v>0</v>
      </c>
      <c r="O165">
        <f>HLOOKUP(O$1,'复制区-每月的广告源数据'!$1:$468,$A165,0)</f>
        <v>0</v>
      </c>
      <c r="P165">
        <f>HLOOKUP(P$1,'复制区-每月的广告源数据'!$1:$468,$A165,0)</f>
        <v>0</v>
      </c>
      <c r="Q165">
        <f>HLOOKUP(Q$1,'复制区-每月的广告源数据'!$1:$468,$A165,0)</f>
        <v>0</v>
      </c>
      <c r="R165">
        <f>HLOOKUP(R$1,'复制区-每月的广告源数据'!$1:$468,$A165,0)</f>
        <v>0</v>
      </c>
      <c r="S165" t="str">
        <f>HLOOKUP(S$1,'复制区-每月的广告源数据'!$1:$468,$A165,0)</f>
        <v/>
      </c>
      <c r="T165">
        <f>HLOOKUP(T$1,'复制区-每月的广告源数据'!$1:$468,$A165,0)</f>
        <v>961.35</v>
      </c>
      <c r="U165">
        <f>HLOOKUP(U$1,'复制区-每月的广告源数据'!$1:$468,$A165,0)</f>
        <v>886.4</v>
      </c>
      <c r="V165">
        <f>HLOOKUP(V$1,'复制区-每月的广告源数据'!$1:$468,$A165,0)</f>
        <v>0</v>
      </c>
      <c r="W165">
        <f>HLOOKUP(W$1,'复制区-每月的广告源数据'!$1:$468,$A165,0)</f>
        <v>74.95</v>
      </c>
      <c r="X165">
        <f>HLOOKUP(X$1,'复制区-每月的广告源数据'!$1:$468,$A165,0)</f>
        <v>0</v>
      </c>
      <c r="Y165">
        <f>HLOOKUP(Y$1,'复制区-每月的广告源数据'!$1:$468,$A165,0)</f>
        <v>64</v>
      </c>
      <c r="Z165">
        <f>HLOOKUP(Z$1,'复制区-每月的广告源数据'!$1:$468,$A165,0)</f>
        <v>59</v>
      </c>
      <c r="AA165">
        <f>HLOOKUP(AA$1,'复制区-每月的广告源数据'!$1:$468,$A165,0)</f>
        <v>0</v>
      </c>
      <c r="AB165">
        <f>HLOOKUP(AB$1,'复制区-每月的广告源数据'!$1:$468,$A165,0)</f>
        <v>5</v>
      </c>
      <c r="AC165">
        <f>HLOOKUP(AC$1,'复制区-每月的广告源数据'!$1:$468,$A165,0)</f>
        <v>0</v>
      </c>
      <c r="AD165" t="str">
        <f>HLOOKUP(AD$1,'复制区-每月的广告源数据'!$1:$468,$A165,0)</f>
        <v>100.00%</v>
      </c>
      <c r="AE165">
        <f>HLOOKUP(AE$1,'复制区-每月的广告源数据'!$1:$468,$A165,0)</f>
        <v>794.47</v>
      </c>
      <c r="AF165">
        <f>HLOOKUP(AF$1,'复制区-每月的广告源数据'!$1:$468,$A165,0)</f>
        <v>53</v>
      </c>
      <c r="AG165" t="str">
        <f>HLOOKUP(AG$1,'复制区-每月的广告源数据'!$1:$468,$A165,0)</f>
        <v>1.07%</v>
      </c>
      <c r="AH165">
        <f>HLOOKUP(AH$1,'复制区-每月的广告源数据'!$1:$468,$A165,0)</f>
        <v>0.92</v>
      </c>
      <c r="AI165">
        <f>HLOOKUP(AI$1,'复制区-每月的广告源数据'!$1:$468,$A165,0)</f>
        <v>9.79</v>
      </c>
      <c r="AJ165">
        <f>HLOOKUP(AJ$1,'复制区-每月的广告源数据'!$1:$468,$A165,0)</f>
        <v>1.87</v>
      </c>
      <c r="AK165" t="str">
        <f>HLOOKUP(AK$1,'复制区-每月的广告源数据'!$1:$468,$A165,0)</f>
        <v>53.41%</v>
      </c>
      <c r="AL165" t="str">
        <f>HLOOKUP(AL$1,'复制区-每月的广告源数据'!$1:$468,$A165,0)</f>
        <v>53.52%</v>
      </c>
      <c r="AM165" t="str">
        <f>HLOOKUP(AM$1,'复制区-每月的广告源数据'!$1:$468,$A165,0)</f>
        <v>53.52%</v>
      </c>
      <c r="AN165" t="str">
        <f>HLOOKUP(AN$1,'复制区-每月的广告源数据'!$1:$468,$A165,0)</f>
        <v>100.21%</v>
      </c>
      <c r="AO165">
        <f>HLOOKUP(AO$1,'复制区-每月的广告源数据'!$1:$468,$A165,0)</f>
        <v>8.02</v>
      </c>
      <c r="AP165">
        <f>HLOOKUP(AP$1,'复制区-每月的广告源数据'!$1:$468,$A165,0)</f>
        <v>8.02</v>
      </c>
      <c r="AQ165">
        <f>HLOOKUP(AQ$1,'复制区-每月的广告源数据'!$1:$468,$A165,0)</f>
        <v>44</v>
      </c>
      <c r="AR165">
        <f>HLOOKUP(AR$1,'复制区-每月的广告源数据'!$1:$468,$A165,0)</f>
        <v>84</v>
      </c>
      <c r="AS165">
        <f>HLOOKUP(AS$1,'复制区-每月的广告源数据'!$1:$468,$A165,0)</f>
        <v>95</v>
      </c>
      <c r="AT165">
        <f>HLOOKUP(AT$1,'复制区-每月的广告源数据'!$1:$468,$A165,0)</f>
        <v>6.3</v>
      </c>
      <c r="AU165">
        <f>HLOOKUP(AU$1,'复制区-每月的广告源数据'!$1:$468,$A165,0)</f>
        <v>6</v>
      </c>
      <c r="AV165">
        <f>HLOOKUP(AV$1,'复制区-每月的广告源数据'!$1:$468,$A165,0)</f>
        <v>3.2</v>
      </c>
      <c r="AW165">
        <f>HLOOKUP(AW$1,'复制区-每月的广告源数据'!$1:$468,$A165,0)</f>
        <v>64</v>
      </c>
      <c r="AX165">
        <f>HLOOKUP(AX$1,'复制区-每月的广告源数据'!$1:$468,$A165,0)</f>
        <v>959.36</v>
      </c>
      <c r="AY165">
        <f>HLOOKUP(AY$1,'复制区-每月的广告源数据'!$1:$468,$A165,0)</f>
        <v>64</v>
      </c>
      <c r="AZ165" t="str">
        <f>HLOOKUP(AZ$1,'复制区-每月的广告源数据'!$1:$468,$A165,0)</f>
        <v>100.00%</v>
      </c>
      <c r="BA165" t="str">
        <f>HLOOKUP(BA$1,'复制区-每月的广告源数据'!$1:$468,$A165,0)</f>
        <v>100.00%</v>
      </c>
      <c r="BB165" t="str">
        <f>HLOOKUP(BB$1,'复制区-每月的广告源数据'!$1:$468,$A165,0)</f>
        <v>100.00%</v>
      </c>
      <c r="BC165" t="str">
        <f>HLOOKUP(BC$1,'复制区-每月的广告源数据'!$1:$468,$A165,0)</f>
        <v>100.00%</v>
      </c>
      <c r="BD165" t="str">
        <f>HLOOKUP(BD$1,'复制区-每月的广告源数据'!$1:$468,$A165,0)</f>
        <v>100.00%</v>
      </c>
      <c r="BE165" t="str">
        <f>HLOOKUP(BE$1,'复制区-每月的广告源数据'!$1:$468,$A165,0)</f>
        <v>100.00%</v>
      </c>
      <c r="BF165">
        <f>HLOOKUP(BF$1,'复制区-每月的广告源数据'!$1:$468,$A165,0)</f>
        <v>959.36</v>
      </c>
      <c r="BG165">
        <f>HLOOKUP(BG$1,'复制区-每月的广告源数据'!$1:$468,$A165,0)</f>
        <v>2</v>
      </c>
      <c r="BH165">
        <f>HLOOKUP(BH$1,'复制区-每月的广告源数据'!$1:$468,$A165,0)</f>
        <v>29.98</v>
      </c>
      <c r="BI165">
        <f>HLOOKUP(BI$1,'复制区-每月的广告源数据'!$1:$468,$A165,0)</f>
        <v>2</v>
      </c>
      <c r="BJ165">
        <f>HLOOKUP(BJ$1,'复制区-每月的广告源数据'!$1:$468,$A165,0)</f>
        <v>0</v>
      </c>
      <c r="BK165">
        <f>HLOOKUP(BK$1,'复制区-每月的广告源数据'!$1:$468,$A165,0)</f>
        <v>0</v>
      </c>
      <c r="BL165">
        <f>HLOOKUP(BL$1,'复制区-每月的广告源数据'!$1:$468,$A165,0)</f>
        <v>0</v>
      </c>
      <c r="BM165">
        <f>HLOOKUP(BM$1,'复制区-每月的广告源数据'!$1:$468,$A165,0)</f>
        <v>14.99</v>
      </c>
      <c r="BN165">
        <f>HLOOKUP(BN$1,'复制区-每月的广告源数据'!$1:$468,$A165,0)</f>
        <v>2.1</v>
      </c>
      <c r="BO165">
        <f>HLOOKUP(BO$1,'复制区-每月的广告源数据'!$1:$468,$A165,0)</f>
        <v>0</v>
      </c>
      <c r="BP165">
        <f>HLOOKUP(BP$1,'复制区-每月的广告源数据'!$1:$468,$A165,0)</f>
        <v>0</v>
      </c>
    </row>
    <row r="166" spans="1:68">
      <c r="A166">
        <v>166</v>
      </c>
      <c r="B166" t="str">
        <f>HLOOKUP(B$1,'复制区-每月的广告源数据'!$1:$468,$A166,0)</f>
        <v>创奇-US</v>
      </c>
      <c r="C166" t="str">
        <f>HLOOKUP(C$1,'复制区-每月的广告源数据'!$1:$468,$A166,0)</f>
        <v>B0H9Y11QFG</v>
      </c>
      <c r="D166" t="str">
        <f>HLOOKUP(D$1,'复制区-每月的广告源数据'!$1:$468,$A166,0)</f>
        <v>2026-【CQ11880A】-蓝黑60岁拉旗漩涡套装（点胶固定+气球真空）-创奇</v>
      </c>
      <c r="E166" t="str">
        <f>HLOOKUP(E$1,'复制区-每月的广告源数据'!$1:$468,$A166,0)</f>
        <v>CQ11880A</v>
      </c>
      <c r="F166" t="str">
        <f>HLOOKUP(F$1,'复制区-每月的广告源数据'!$1:$468,$A166,0)</f>
        <v>11.88%</v>
      </c>
      <c r="G166" t="str">
        <f>HLOOKUP(G$1,'复制区-每月的广告源数据'!$1:$468,$A166,0)</f>
        <v>CQ11880A</v>
      </c>
      <c r="H166">
        <f>HLOOKUP(H$1,'复制区-每月的广告源数据'!$1:$468,$A166,0)</f>
        <v>53166</v>
      </c>
      <c r="I166">
        <f>HLOOKUP(I$1,'复制区-每月的广告源数据'!$1:$468,$A166,0)</f>
        <v>463</v>
      </c>
      <c r="J166">
        <f>HLOOKUP(J$1,'复制区-每月的广告源数据'!$1:$468,$A166,0)</f>
        <v>459.99</v>
      </c>
      <c r="K166">
        <f>HLOOKUP(K$1,'复制区-每月的广告源数据'!$1:$468,$A166,0)</f>
        <v>442.35</v>
      </c>
      <c r="L166">
        <f>HLOOKUP(L$1,'复制区-每月的广告源数据'!$1:$468,$A166,0)</f>
        <v>0</v>
      </c>
      <c r="M166">
        <f>HLOOKUP(M$1,'复制区-每月的广告源数据'!$1:$468,$A166,0)</f>
        <v>17.64</v>
      </c>
      <c r="N166">
        <f>HLOOKUP(N$1,'复制区-每月的广告源数据'!$1:$468,$A166,0)</f>
        <v>0</v>
      </c>
      <c r="O166">
        <f>HLOOKUP(O$1,'复制区-每月的广告源数据'!$1:$468,$A166,0)</f>
        <v>0</v>
      </c>
      <c r="P166">
        <f>HLOOKUP(P$1,'复制区-每月的广告源数据'!$1:$468,$A166,0)</f>
        <v>0</v>
      </c>
      <c r="Q166">
        <f>HLOOKUP(Q$1,'复制区-每月的广告源数据'!$1:$468,$A166,0)</f>
        <v>0</v>
      </c>
      <c r="R166">
        <f>HLOOKUP(R$1,'复制区-每月的广告源数据'!$1:$468,$A166,0)</f>
        <v>0</v>
      </c>
      <c r="S166" t="str">
        <f>HLOOKUP(S$1,'复制区-每月的广告源数据'!$1:$468,$A166,0)</f>
        <v/>
      </c>
      <c r="T166">
        <f>HLOOKUP(T$1,'复制区-每月的广告源数据'!$1:$468,$A166,0)</f>
        <v>703.8</v>
      </c>
      <c r="U166">
        <f>HLOOKUP(U$1,'复制区-每月的广告源数据'!$1:$468,$A166,0)</f>
        <v>677.82</v>
      </c>
      <c r="V166">
        <f>HLOOKUP(V$1,'复制区-每月的广告源数据'!$1:$468,$A166,0)</f>
        <v>0</v>
      </c>
      <c r="W166">
        <f>HLOOKUP(W$1,'复制区-每月的广告源数据'!$1:$468,$A166,0)</f>
        <v>25.98</v>
      </c>
      <c r="X166">
        <f>HLOOKUP(X$1,'复制区-每月的广告源数据'!$1:$468,$A166,0)</f>
        <v>0</v>
      </c>
      <c r="Y166">
        <f>HLOOKUP(Y$1,'复制区-每月的广告源数据'!$1:$468,$A166,0)</f>
        <v>55</v>
      </c>
      <c r="Z166">
        <f>HLOOKUP(Z$1,'复制区-每月的广告源数据'!$1:$468,$A166,0)</f>
        <v>53</v>
      </c>
      <c r="AA166">
        <f>HLOOKUP(AA$1,'复制区-每月的广告源数据'!$1:$468,$A166,0)</f>
        <v>0</v>
      </c>
      <c r="AB166">
        <f>HLOOKUP(AB$1,'复制区-每月的广告源数据'!$1:$468,$A166,0)</f>
        <v>2</v>
      </c>
      <c r="AC166">
        <f>HLOOKUP(AC$1,'复制区-每月的广告源数据'!$1:$468,$A166,0)</f>
        <v>0</v>
      </c>
      <c r="AD166" t="str">
        <f>HLOOKUP(AD$1,'复制区-每月的广告源数据'!$1:$468,$A166,0)</f>
        <v>91.67%</v>
      </c>
      <c r="AE166">
        <f>HLOOKUP(AE$1,'复制区-每月的广告源数据'!$1:$468,$A166,0)</f>
        <v>622.87</v>
      </c>
      <c r="AF166">
        <f>HLOOKUP(AF$1,'复制区-每月的广告源数据'!$1:$468,$A166,0)</f>
        <v>48</v>
      </c>
      <c r="AG166" t="str">
        <f>HLOOKUP(AG$1,'复制区-每月的广告源数据'!$1:$468,$A166,0)</f>
        <v>0.87%</v>
      </c>
      <c r="AH166">
        <f>HLOOKUP(AH$1,'复制区-每月的广告源数据'!$1:$468,$A166,0)</f>
        <v>0.99</v>
      </c>
      <c r="AI166">
        <f>HLOOKUP(AI$1,'复制区-每月的广告源数据'!$1:$468,$A166,0)</f>
        <v>8.65</v>
      </c>
      <c r="AJ166">
        <f>HLOOKUP(AJ$1,'复制区-每月的广告源数据'!$1:$468,$A166,0)</f>
        <v>1.53</v>
      </c>
      <c r="AK166" t="str">
        <f>HLOOKUP(AK$1,'复制区-每月的广告源数据'!$1:$468,$A166,0)</f>
        <v>65.36%</v>
      </c>
      <c r="AL166" t="str">
        <f>HLOOKUP(AL$1,'复制区-每月的广告源数据'!$1:$468,$A166,0)</f>
        <v>56.30%</v>
      </c>
      <c r="AM166" t="str">
        <f>HLOOKUP(AM$1,'复制区-每月的广告源数据'!$1:$468,$A166,0)</f>
        <v>60.85%</v>
      </c>
      <c r="AN166" t="str">
        <f>HLOOKUP(AN$1,'复制区-每月的广告源数据'!$1:$468,$A166,0)</f>
        <v>93.10%</v>
      </c>
      <c r="AO166">
        <f>HLOOKUP(AO$1,'复制区-每月的广告源数据'!$1:$468,$A166,0)</f>
        <v>8.36</v>
      </c>
      <c r="AP166">
        <f>HLOOKUP(AP$1,'复制区-每月的广告源数据'!$1:$468,$A166,0)</f>
        <v>7.3</v>
      </c>
      <c r="AQ166">
        <f>HLOOKUP(AQ$1,'复制区-每月的广告源数据'!$1:$468,$A166,0)</f>
        <v>15</v>
      </c>
      <c r="AR166">
        <f>HLOOKUP(AR$1,'复制区-每月的广告源数据'!$1:$468,$A166,0)</f>
        <v>29</v>
      </c>
      <c r="AS166">
        <f>HLOOKUP(AS$1,'复制区-每月的广告源数据'!$1:$468,$A166,0)</f>
        <v>71</v>
      </c>
      <c r="AT166">
        <f>HLOOKUP(AT$1,'复制区-每月的广告源数据'!$1:$468,$A166,0)</f>
        <v>2.1</v>
      </c>
      <c r="AU166">
        <f>HLOOKUP(AU$1,'复制区-每月的广告源数据'!$1:$468,$A166,0)</f>
        <v>2.1</v>
      </c>
      <c r="AV166">
        <f>HLOOKUP(AV$1,'复制区-每月的广告源数据'!$1:$468,$A166,0)</f>
        <v>2.4</v>
      </c>
      <c r="AW166">
        <f>HLOOKUP(AW$1,'复制区-每月的广告源数据'!$1:$468,$A166,0)</f>
        <v>63</v>
      </c>
      <c r="AX166">
        <f>HLOOKUP(AX$1,'复制区-每月的广告源数据'!$1:$468,$A166,0)</f>
        <v>817.07</v>
      </c>
      <c r="AY166">
        <f>HLOOKUP(AY$1,'复制区-每月的广告源数据'!$1:$468,$A166,0)</f>
        <v>60</v>
      </c>
      <c r="AZ166" t="str">
        <f>HLOOKUP(AZ$1,'复制区-每月的广告源数据'!$1:$468,$A166,0)</f>
        <v>100.00%</v>
      </c>
      <c r="BA166" t="str">
        <f>HLOOKUP(BA$1,'复制区-每月的广告源数据'!$1:$468,$A166,0)</f>
        <v>100.00%</v>
      </c>
      <c r="BB166" t="str">
        <f>HLOOKUP(BB$1,'复制区-每月的广告源数据'!$1:$468,$A166,0)</f>
        <v>100.00%</v>
      </c>
      <c r="BC166" t="str">
        <f>HLOOKUP(BC$1,'复制区-每月的广告源数据'!$1:$468,$A166,0)</f>
        <v>100.00%</v>
      </c>
      <c r="BD166" t="str">
        <f>HLOOKUP(BD$1,'复制区-每月的广告源数据'!$1:$468,$A166,0)</f>
        <v>100.00%</v>
      </c>
      <c r="BE166" t="str">
        <f>HLOOKUP(BE$1,'复制区-每月的广告源数据'!$1:$468,$A166,0)</f>
        <v>100.00%</v>
      </c>
      <c r="BF166">
        <f>HLOOKUP(BF$1,'复制区-每月的广告源数据'!$1:$468,$A166,0)</f>
        <v>755.97</v>
      </c>
      <c r="BG166">
        <f>HLOOKUP(BG$1,'复制区-每月的广告源数据'!$1:$468,$A166,0)</f>
        <v>2</v>
      </c>
      <c r="BH166">
        <f>HLOOKUP(BH$1,'复制区-每月的广告源数据'!$1:$468,$A166,0)</f>
        <v>24.68</v>
      </c>
      <c r="BI166">
        <f>HLOOKUP(BI$1,'复制区-每月的广告源数据'!$1:$468,$A166,0)</f>
        <v>2</v>
      </c>
      <c r="BJ166">
        <f>HLOOKUP(BJ$1,'复制区-每月的广告源数据'!$1:$468,$A166,0)</f>
        <v>48</v>
      </c>
      <c r="BK166">
        <f>HLOOKUP(BK$1,'复制区-每月的广告源数据'!$1:$468,$A166,0)</f>
        <v>623.52</v>
      </c>
      <c r="BL166">
        <f>HLOOKUP(BL$1,'复制区-每月的广告源数据'!$1:$468,$A166,0)</f>
        <v>45</v>
      </c>
      <c r="BM166">
        <f>HLOOKUP(BM$1,'复制区-每月的广告源数据'!$1:$468,$A166,0)</f>
        <v>12</v>
      </c>
      <c r="BN166">
        <f>HLOOKUP(BN$1,'复制区-每月的广告源数据'!$1:$468,$A166,0)</f>
        <v>2.1</v>
      </c>
      <c r="BO166">
        <f>HLOOKUP(BO$1,'复制区-每月的广告源数据'!$1:$468,$A166,0)</f>
        <v>61.1</v>
      </c>
      <c r="BP166">
        <f>HLOOKUP(BP$1,'复制区-每月的广告源数据'!$1:$468,$A166,0)</f>
        <v>0</v>
      </c>
    </row>
    <row r="167" spans="1:68">
      <c r="A167">
        <v>167</v>
      </c>
      <c r="B167" t="str">
        <f>HLOOKUP(B$1,'复制区-每月的广告源数据'!$1:$468,$A167,0)</f>
        <v>创奇-US</v>
      </c>
      <c r="C167" t="str">
        <f>HLOOKUP(C$1,'复制区-每月的广告源数据'!$1:$468,$A167,0)</f>
        <v>B0HBVQYND2</v>
      </c>
      <c r="D167" t="str">
        <f>HLOOKUP(D$1,'复制区-每月的广告源数据'!$1:$468,$A167,0)</f>
        <v>【CQ11891B】-黑金50岁图案纸扇套装-创奇（真空包装+外面套opp袋）</v>
      </c>
      <c r="E167" t="str">
        <f>HLOOKUP(E$1,'复制区-每月的广告源数据'!$1:$468,$A167,0)</f>
        <v>CQ11891B</v>
      </c>
      <c r="F167" t="str">
        <f>HLOOKUP(F$1,'复制区-每月的广告源数据'!$1:$468,$A167,0)</f>
        <v>13.89%</v>
      </c>
      <c r="G167" t="str">
        <f>HLOOKUP(G$1,'复制区-每月的广告源数据'!$1:$468,$A167,0)</f>
        <v>CQ11891B</v>
      </c>
      <c r="H167">
        <f>HLOOKUP(H$1,'复制区-每月的广告源数据'!$1:$468,$A167,0)</f>
        <v>66755</v>
      </c>
      <c r="I167">
        <f>HLOOKUP(I$1,'复制区-每月的广告源数据'!$1:$468,$A167,0)</f>
        <v>288</v>
      </c>
      <c r="J167">
        <f>HLOOKUP(J$1,'复制区-每月的广告源数据'!$1:$468,$A167,0)</f>
        <v>299.85</v>
      </c>
      <c r="K167">
        <f>HLOOKUP(K$1,'复制区-每月的广告源数据'!$1:$468,$A167,0)</f>
        <v>239.4</v>
      </c>
      <c r="L167">
        <f>HLOOKUP(L$1,'复制区-每月的广告源数据'!$1:$468,$A167,0)</f>
        <v>0</v>
      </c>
      <c r="M167">
        <f>HLOOKUP(M$1,'复制区-每月的广告源数据'!$1:$468,$A167,0)</f>
        <v>60.45</v>
      </c>
      <c r="N167">
        <f>HLOOKUP(N$1,'复制区-每月的广告源数据'!$1:$468,$A167,0)</f>
        <v>0</v>
      </c>
      <c r="O167">
        <f>HLOOKUP(O$1,'复制区-每月的广告源数据'!$1:$468,$A167,0)</f>
        <v>0</v>
      </c>
      <c r="P167">
        <f>HLOOKUP(P$1,'复制区-每月的广告源数据'!$1:$468,$A167,0)</f>
        <v>0</v>
      </c>
      <c r="Q167">
        <f>HLOOKUP(Q$1,'复制区-每月的广告源数据'!$1:$468,$A167,0)</f>
        <v>0</v>
      </c>
      <c r="R167">
        <f>HLOOKUP(R$1,'复制区-每月的广告源数据'!$1:$468,$A167,0)</f>
        <v>0</v>
      </c>
      <c r="S167" t="str">
        <f>HLOOKUP(S$1,'复制区-每月的广告源数据'!$1:$468,$A167,0)</f>
        <v/>
      </c>
      <c r="T167">
        <f>HLOOKUP(T$1,'复制区-每月的广告源数据'!$1:$468,$A167,0)</f>
        <v>586.58</v>
      </c>
      <c r="U167">
        <f>HLOOKUP(U$1,'复制区-每月的广告源数据'!$1:$468,$A167,0)</f>
        <v>488.65</v>
      </c>
      <c r="V167">
        <f>HLOOKUP(V$1,'复制区-每月的广告源数据'!$1:$468,$A167,0)</f>
        <v>0</v>
      </c>
      <c r="W167">
        <f>HLOOKUP(W$1,'复制区-每月的广告源数据'!$1:$468,$A167,0)</f>
        <v>97.93</v>
      </c>
      <c r="X167">
        <f>HLOOKUP(X$1,'复制区-每月的广告源数据'!$1:$468,$A167,0)</f>
        <v>0</v>
      </c>
      <c r="Y167">
        <f>HLOOKUP(Y$1,'复制区-每月的广告源数据'!$1:$468,$A167,0)</f>
        <v>40</v>
      </c>
      <c r="Z167">
        <f>HLOOKUP(Z$1,'复制区-每月的广告源数据'!$1:$468,$A167,0)</f>
        <v>34</v>
      </c>
      <c r="AA167">
        <f>HLOOKUP(AA$1,'复制区-每月的广告源数据'!$1:$468,$A167,0)</f>
        <v>0</v>
      </c>
      <c r="AB167">
        <f>HLOOKUP(AB$1,'复制区-每月的广告源数据'!$1:$468,$A167,0)</f>
        <v>6</v>
      </c>
      <c r="AC167">
        <f>HLOOKUP(AC$1,'复制区-每月的广告源数据'!$1:$468,$A167,0)</f>
        <v>0</v>
      </c>
      <c r="AD167" t="str">
        <f>HLOOKUP(AD$1,'复制区-每月的广告源数据'!$1:$468,$A167,0)</f>
        <v>65.57%</v>
      </c>
      <c r="AE167">
        <f>HLOOKUP(AE$1,'复制区-每月的广告源数据'!$1:$468,$A167,0)</f>
        <v>559.6</v>
      </c>
      <c r="AF167">
        <f>HLOOKUP(AF$1,'复制区-每月的广告源数据'!$1:$468,$A167,0)</f>
        <v>38</v>
      </c>
      <c r="AG167" t="str">
        <f>HLOOKUP(AG$1,'复制区-每月的广告源数据'!$1:$468,$A167,0)</f>
        <v>0.43%</v>
      </c>
      <c r="AH167">
        <f>HLOOKUP(AH$1,'复制区-每月的广告源数据'!$1:$468,$A167,0)</f>
        <v>1.04</v>
      </c>
      <c r="AI167">
        <f>HLOOKUP(AI$1,'复制区-每月的广告源数据'!$1:$468,$A167,0)</f>
        <v>4.49</v>
      </c>
      <c r="AJ167">
        <f>HLOOKUP(AJ$1,'复制区-每月的广告源数据'!$1:$468,$A167,0)</f>
        <v>1.96</v>
      </c>
      <c r="AK167" t="str">
        <f>HLOOKUP(AK$1,'复制区-每月的广告源数据'!$1:$468,$A167,0)</f>
        <v>51.12%</v>
      </c>
      <c r="AL167" t="str">
        <f>HLOOKUP(AL$1,'复制区-每月的广告源数据'!$1:$468,$A167,0)</f>
        <v>34.02%</v>
      </c>
      <c r="AM167" t="str">
        <f>HLOOKUP(AM$1,'复制区-每月的广告源数据'!$1:$468,$A167,0)</f>
        <v>37.41%</v>
      </c>
      <c r="AN167" t="str">
        <f>HLOOKUP(AN$1,'复制区-每月的广告源数据'!$1:$468,$A167,0)</f>
        <v>73.18%</v>
      </c>
      <c r="AO167">
        <f>HLOOKUP(AO$1,'复制区-每月的广告源数据'!$1:$468,$A167,0)</f>
        <v>7.5</v>
      </c>
      <c r="AP167">
        <f>HLOOKUP(AP$1,'复制区-每月的广告源数据'!$1:$468,$A167,0)</f>
        <v>4.76</v>
      </c>
      <c r="AQ167">
        <f>HLOOKUP(AQ$1,'复制区-每月的广告源数据'!$1:$468,$A167,0)</f>
        <v>14</v>
      </c>
      <c r="AR167">
        <f>HLOOKUP(AR$1,'复制区-每月的广告源数据'!$1:$468,$A167,0)</f>
        <v>38</v>
      </c>
      <c r="AS167">
        <f>HLOOKUP(AS$1,'复制区-每月的广告源数据'!$1:$468,$A167,0)</f>
        <v>71</v>
      </c>
      <c r="AT167">
        <f>HLOOKUP(AT$1,'复制区-每月的广告源数据'!$1:$468,$A167,0)</f>
        <v>2</v>
      </c>
      <c r="AU167">
        <f>HLOOKUP(AU$1,'复制区-每月的广告源数据'!$1:$468,$A167,0)</f>
        <v>2.7</v>
      </c>
      <c r="AV167">
        <f>HLOOKUP(AV$1,'复制区-每月的广告源数据'!$1:$468,$A167,0)</f>
        <v>2.4</v>
      </c>
      <c r="AW167">
        <f>HLOOKUP(AW$1,'复制区-每月的广告源数据'!$1:$468,$A167,0)</f>
        <v>63</v>
      </c>
      <c r="AX167">
        <f>HLOOKUP(AX$1,'复制区-每月的广告源数据'!$1:$468,$A167,0)</f>
        <v>881.37</v>
      </c>
      <c r="AY167">
        <f>HLOOKUP(AY$1,'复制区-每月的广告源数据'!$1:$468,$A167,0)</f>
        <v>61</v>
      </c>
      <c r="AZ167" t="str">
        <f>HLOOKUP(AZ$1,'复制区-每月的广告源数据'!$1:$468,$A167,0)</f>
        <v>100.00%</v>
      </c>
      <c r="BA167" t="str">
        <f>HLOOKUP(BA$1,'复制区-每月的广告源数据'!$1:$468,$A167,0)</f>
        <v>100.00%</v>
      </c>
      <c r="BB167" t="str">
        <f>HLOOKUP(BB$1,'复制区-每月的广告源数据'!$1:$468,$A167,0)</f>
        <v>100.00%</v>
      </c>
      <c r="BC167" t="str">
        <f>HLOOKUP(BC$1,'复制区-每月的广告源数据'!$1:$468,$A167,0)</f>
        <v>100.00%</v>
      </c>
      <c r="BD167" t="str">
        <f>HLOOKUP(BD$1,'复制区-每月的广告源数据'!$1:$468,$A167,0)</f>
        <v>100.00%</v>
      </c>
      <c r="BE167" t="str">
        <f>HLOOKUP(BE$1,'复制区-每月的广告源数据'!$1:$468,$A167,0)</f>
        <v>100.00%</v>
      </c>
      <c r="BF167">
        <f>HLOOKUP(BF$1,'复制区-每月的广告源数据'!$1:$468,$A167,0)</f>
        <v>801.59</v>
      </c>
      <c r="BG167">
        <f>HLOOKUP(BG$1,'复制区-每月的广告源数据'!$1:$468,$A167,0)</f>
        <v>1</v>
      </c>
      <c r="BH167">
        <f>HLOOKUP(BH$1,'复制区-每月的广告源数据'!$1:$468,$A167,0)</f>
        <v>13.99</v>
      </c>
      <c r="BI167">
        <f>HLOOKUP(BI$1,'复制区-每月的广告源数据'!$1:$468,$A167,0)</f>
        <v>1</v>
      </c>
      <c r="BJ167">
        <f>HLOOKUP(BJ$1,'复制区-每月的广告源数据'!$1:$468,$A167,0)</f>
        <v>39</v>
      </c>
      <c r="BK167">
        <f>HLOOKUP(BK$1,'复制区-每月的广告源数据'!$1:$468,$A167,0)</f>
        <v>545.61</v>
      </c>
      <c r="BL167">
        <f>HLOOKUP(BL$1,'复制区-每月的广告源数据'!$1:$468,$A167,0)</f>
        <v>37</v>
      </c>
      <c r="BM167">
        <f>HLOOKUP(BM$1,'复制区-每月的广告源数据'!$1:$468,$A167,0)</f>
        <v>12.72</v>
      </c>
      <c r="BN167">
        <f>HLOOKUP(BN$1,'复制区-每月的广告源数据'!$1:$468,$A167,0)</f>
        <v>2.1</v>
      </c>
      <c r="BO167">
        <f>HLOOKUP(BO$1,'复制区-每月的广告源数据'!$1:$468,$A167,0)</f>
        <v>79.78</v>
      </c>
      <c r="BP167">
        <f>HLOOKUP(BP$1,'复制区-每月的广告源数据'!$1:$468,$A167,0)</f>
        <v>0</v>
      </c>
    </row>
    <row r="168" spans="1:68">
      <c r="A168">
        <v>168</v>
      </c>
      <c r="B168" t="str">
        <f>HLOOKUP(B$1,'复制区-每月的广告源数据'!$1:$468,$A168,0)</f>
        <v>创奇-US</v>
      </c>
      <c r="C168" t="str">
        <f>HLOOKUP(C$1,'复制区-每月的广告源数据'!$1:$468,$A168,0)</f>
        <v>B0GJ5CXD3G</v>
      </c>
      <c r="D168" t="str">
        <f>HLOOKUP(D$1,'复制区-每月的广告源数据'!$1:$468,$A168,0)</f>
        <v>2026-【CQ11783】-金粉50岁照片横幅-创奇</v>
      </c>
      <c r="E168" t="str">
        <f>HLOOKUP(E$1,'复制区-每月的广告源数据'!$1:$468,$A168,0)</f>
        <v>CQ11783</v>
      </c>
      <c r="F168" t="str">
        <f>HLOOKUP(F$1,'复制区-每月的广告源数据'!$1:$468,$A168,0)</f>
        <v>13.60%</v>
      </c>
      <c r="G168" t="str">
        <f>HLOOKUP(G$1,'复制区-每月的广告源数据'!$1:$468,$A168,0)</f>
        <v>CQ11783</v>
      </c>
      <c r="H168">
        <f>HLOOKUP(H$1,'复制区-每月的广告源数据'!$1:$468,$A168,0)</f>
        <v>50387</v>
      </c>
      <c r="I168">
        <f>HLOOKUP(I$1,'复制区-每月的广告源数据'!$1:$468,$A168,0)</f>
        <v>375</v>
      </c>
      <c r="J168">
        <f>HLOOKUP(J$1,'复制区-每月的广告源数据'!$1:$468,$A168,0)</f>
        <v>273.41</v>
      </c>
      <c r="K168">
        <f>HLOOKUP(K$1,'复制区-每月的广告源数据'!$1:$468,$A168,0)</f>
        <v>270.47</v>
      </c>
      <c r="L168">
        <f>HLOOKUP(L$1,'复制区-每月的广告源数据'!$1:$468,$A168,0)</f>
        <v>0</v>
      </c>
      <c r="M168">
        <f>HLOOKUP(M$1,'复制区-每月的广告源数据'!$1:$468,$A168,0)</f>
        <v>2.94</v>
      </c>
      <c r="N168">
        <f>HLOOKUP(N$1,'复制区-每月的广告源数据'!$1:$468,$A168,0)</f>
        <v>0</v>
      </c>
      <c r="O168">
        <f>HLOOKUP(O$1,'复制区-每月的广告源数据'!$1:$468,$A168,0)</f>
        <v>0</v>
      </c>
      <c r="P168">
        <f>HLOOKUP(P$1,'复制区-每月的广告源数据'!$1:$468,$A168,0)</f>
        <v>0</v>
      </c>
      <c r="Q168">
        <f>HLOOKUP(Q$1,'复制区-每月的广告源数据'!$1:$468,$A168,0)</f>
        <v>0</v>
      </c>
      <c r="R168">
        <f>HLOOKUP(R$1,'复制区-每月的广告源数据'!$1:$468,$A168,0)</f>
        <v>0</v>
      </c>
      <c r="S168" t="str">
        <f>HLOOKUP(S$1,'复制区-每月的广告源数据'!$1:$468,$A168,0)</f>
        <v/>
      </c>
      <c r="T168">
        <f>HLOOKUP(T$1,'复制区-每月的广告源数据'!$1:$468,$A168,0)</f>
        <v>687.48</v>
      </c>
      <c r="U168">
        <f>HLOOKUP(U$1,'复制区-每月的广告源数据'!$1:$468,$A168,0)</f>
        <v>648.51</v>
      </c>
      <c r="V168">
        <f>HLOOKUP(V$1,'复制区-每月的广告源数据'!$1:$468,$A168,0)</f>
        <v>0</v>
      </c>
      <c r="W168">
        <f>HLOOKUP(W$1,'复制区-每月的广告源数据'!$1:$468,$A168,0)</f>
        <v>38.97</v>
      </c>
      <c r="X168">
        <f>HLOOKUP(X$1,'复制区-每月的广告源数据'!$1:$468,$A168,0)</f>
        <v>0</v>
      </c>
      <c r="Y168">
        <f>HLOOKUP(Y$1,'复制区-每月的广告源数据'!$1:$468,$A168,0)</f>
        <v>51</v>
      </c>
      <c r="Z168">
        <f>HLOOKUP(Z$1,'复制区-每月的广告源数据'!$1:$468,$A168,0)</f>
        <v>48</v>
      </c>
      <c r="AA168">
        <f>HLOOKUP(AA$1,'复制区-每月的广告源数据'!$1:$468,$A168,0)</f>
        <v>0</v>
      </c>
      <c r="AB168">
        <f>HLOOKUP(AB$1,'复制区-每月的广告源数据'!$1:$468,$A168,0)</f>
        <v>3</v>
      </c>
      <c r="AC168">
        <f>HLOOKUP(AC$1,'复制区-每月的广告源数据'!$1:$468,$A168,0)</f>
        <v>0</v>
      </c>
      <c r="AD168" t="str">
        <f>HLOOKUP(AD$1,'复制区-每月的广告源数据'!$1:$468,$A168,0)</f>
        <v>83.61%</v>
      </c>
      <c r="AE168">
        <f>HLOOKUP(AE$1,'复制区-每月的广告源数据'!$1:$468,$A168,0)</f>
        <v>480.63</v>
      </c>
      <c r="AF168">
        <f>HLOOKUP(AF$1,'复制区-每月的广告源数据'!$1:$468,$A168,0)</f>
        <v>36</v>
      </c>
      <c r="AG168" t="str">
        <f>HLOOKUP(AG$1,'复制区-每月的广告源数据'!$1:$468,$A168,0)</f>
        <v>0.74%</v>
      </c>
      <c r="AH168">
        <f>HLOOKUP(AH$1,'复制区-每月的广告源数据'!$1:$468,$A168,0)</f>
        <v>0.73</v>
      </c>
      <c r="AI168">
        <f>HLOOKUP(AI$1,'复制区-每月的广告源数据'!$1:$468,$A168,0)</f>
        <v>5.43</v>
      </c>
      <c r="AJ168">
        <f>HLOOKUP(AJ$1,'复制区-每月的广告源数据'!$1:$468,$A168,0)</f>
        <v>2.51</v>
      </c>
      <c r="AK168" t="str">
        <f>HLOOKUP(AK$1,'复制区-每月的广告源数据'!$1:$468,$A168,0)</f>
        <v>39.77%</v>
      </c>
      <c r="AL168" t="str">
        <f>HLOOKUP(AL$1,'复制区-每月的广告源数据'!$1:$468,$A168,0)</f>
        <v>33.96%</v>
      </c>
      <c r="AM168" t="str">
        <f>HLOOKUP(AM$1,'复制区-每月的广告源数据'!$1:$468,$A168,0)</f>
        <v>34.13%</v>
      </c>
      <c r="AN168" t="str">
        <f>HLOOKUP(AN$1,'复制区-每月的广告源数据'!$1:$468,$A168,0)</f>
        <v>85.82%</v>
      </c>
      <c r="AO168">
        <f>HLOOKUP(AO$1,'复制区-每月的广告源数据'!$1:$468,$A168,0)</f>
        <v>5.36</v>
      </c>
      <c r="AP168">
        <f>HLOOKUP(AP$1,'复制区-每月的广告源数据'!$1:$468,$A168,0)</f>
        <v>4.41</v>
      </c>
      <c r="AQ168">
        <f>HLOOKUP(AQ$1,'复制区-每月的广告源数据'!$1:$468,$A168,0)</f>
        <v>15</v>
      </c>
      <c r="AR168">
        <f>HLOOKUP(AR$1,'复制区-每月的广告源数据'!$1:$468,$A168,0)</f>
        <v>23</v>
      </c>
      <c r="AS168">
        <f>HLOOKUP(AS$1,'复制区-每月的广告源数据'!$1:$468,$A168,0)</f>
        <v>58</v>
      </c>
      <c r="AT168">
        <f>HLOOKUP(AT$1,'复制区-每月的广告源数据'!$1:$468,$A168,0)</f>
        <v>2.1</v>
      </c>
      <c r="AU168">
        <f>HLOOKUP(AU$1,'复制区-每月的广告源数据'!$1:$468,$A168,0)</f>
        <v>1.6</v>
      </c>
      <c r="AV168">
        <f>HLOOKUP(AV$1,'复制区-每月的广告源数据'!$1:$468,$A168,0)</f>
        <v>1.9</v>
      </c>
      <c r="AW168">
        <f>HLOOKUP(AW$1,'复制区-每月的广告源数据'!$1:$468,$A168,0)</f>
        <v>62</v>
      </c>
      <c r="AX168">
        <f>HLOOKUP(AX$1,'复制区-每月的广告源数据'!$1:$468,$A168,0)</f>
        <v>804.99</v>
      </c>
      <c r="AY168">
        <f>HLOOKUP(AY$1,'复制区-每月的广告源数据'!$1:$468,$A168,0)</f>
        <v>61</v>
      </c>
      <c r="AZ168" t="str">
        <f>HLOOKUP(AZ$1,'复制区-每月的广告源数据'!$1:$468,$A168,0)</f>
        <v>-8.82%</v>
      </c>
      <c r="BA168" t="str">
        <f>HLOOKUP(BA$1,'复制区-每月的广告源数据'!$1:$468,$A168,0)</f>
        <v>-8.87%</v>
      </c>
      <c r="BB168" t="str">
        <f>HLOOKUP(BB$1,'复制区-每月的广告源数据'!$1:$468,$A168,0)</f>
        <v>-7.58%</v>
      </c>
      <c r="BC168" t="str">
        <f>HLOOKUP(BC$1,'复制区-每月的广告源数据'!$1:$468,$A168,0)</f>
        <v>100.00%</v>
      </c>
      <c r="BD168" t="str">
        <f>HLOOKUP(BD$1,'复制区-每月的广告源数据'!$1:$468,$A168,0)</f>
        <v>100.00%</v>
      </c>
      <c r="BE168" t="str">
        <f>HLOOKUP(BE$1,'复制区-每月的广告源数据'!$1:$468,$A168,0)</f>
        <v>100.00%</v>
      </c>
      <c r="BF168">
        <f>HLOOKUP(BF$1,'复制区-每月的广告源数据'!$1:$468,$A168,0)</f>
        <v>801.09</v>
      </c>
      <c r="BG168">
        <f>HLOOKUP(BG$1,'复制区-每月的广告源数据'!$1:$468,$A168,0)</f>
        <v>0</v>
      </c>
      <c r="BH168">
        <f>HLOOKUP(BH$1,'复制区-每月的广告源数据'!$1:$468,$A168,0)</f>
        <v>0</v>
      </c>
      <c r="BI168">
        <f>HLOOKUP(BI$1,'复制区-每月的广告源数据'!$1:$468,$A168,0)</f>
        <v>0</v>
      </c>
      <c r="BJ168">
        <f>HLOOKUP(BJ$1,'复制区-每月的广告源数据'!$1:$468,$A168,0)</f>
        <v>6</v>
      </c>
      <c r="BK168">
        <f>HLOOKUP(BK$1,'复制区-每月的广告源数据'!$1:$468,$A168,0)</f>
        <v>77.94</v>
      </c>
      <c r="BL168">
        <f>HLOOKUP(BL$1,'复制区-每月的广告源数据'!$1:$468,$A168,0)</f>
        <v>5</v>
      </c>
      <c r="BM168">
        <f>HLOOKUP(BM$1,'复制区-每月的广告源数据'!$1:$468,$A168,0)</f>
        <v>12.92</v>
      </c>
      <c r="BN168">
        <f>HLOOKUP(BN$1,'复制区-每月的广告源数据'!$1:$468,$A168,0)</f>
        <v>2.1</v>
      </c>
      <c r="BO168">
        <f>HLOOKUP(BO$1,'复制区-每月的广告源数据'!$1:$468,$A168,0)</f>
        <v>3.9</v>
      </c>
      <c r="BP168">
        <f>HLOOKUP(BP$1,'复制区-每月的广告源数据'!$1:$468,$A168,0)</f>
        <v>0</v>
      </c>
    </row>
    <row r="169" spans="1:68">
      <c r="A169">
        <v>169</v>
      </c>
      <c r="B169" t="str">
        <f>HLOOKUP(B$1,'复制区-每月的广告源数据'!$1:$468,$A169,0)</f>
        <v>创奇-US</v>
      </c>
      <c r="C169" t="str">
        <f>HLOOKUP(C$1,'复制区-每月的广告源数据'!$1:$468,$A169,0)</f>
        <v>B0CLXSJ6TL</v>
      </c>
      <c r="D169" t="str">
        <f>HLOOKUP(D$1,'复制区-每月的广告源数据'!$1:$468,$A169,0)</f>
        <v>2026-【CQ11689】-黑金2005小海报木板-创奇</v>
      </c>
      <c r="E169" t="str">
        <f>HLOOKUP(E$1,'复制区-每月的广告源数据'!$1:$468,$A169,0)</f>
        <v>CQ11689</v>
      </c>
      <c r="F169" t="str">
        <f>HLOOKUP(F$1,'复制区-每月的广告源数据'!$1:$468,$A169,0)</f>
        <v>15.75%</v>
      </c>
      <c r="G169" t="str">
        <f>HLOOKUP(G$1,'复制区-每月的广告源数据'!$1:$468,$A169,0)</f>
        <v>CQ11689</v>
      </c>
      <c r="H169">
        <f>HLOOKUP(H$1,'复制区-每月的广告源数据'!$1:$468,$A169,0)</f>
        <v>39122</v>
      </c>
      <c r="I169">
        <f>HLOOKUP(I$1,'复制区-每月的广告源数据'!$1:$468,$A169,0)</f>
        <v>254</v>
      </c>
      <c r="J169">
        <f>HLOOKUP(J$1,'复制区-每月的广告源数据'!$1:$468,$A169,0)</f>
        <v>171.98</v>
      </c>
      <c r="K169">
        <f>HLOOKUP(K$1,'复制区-每月的广告源数据'!$1:$468,$A169,0)</f>
        <v>163.09</v>
      </c>
      <c r="L169">
        <f>HLOOKUP(L$1,'复制区-每月的广告源数据'!$1:$468,$A169,0)</f>
        <v>0</v>
      </c>
      <c r="M169">
        <f>HLOOKUP(M$1,'复制区-每月的广告源数据'!$1:$468,$A169,0)</f>
        <v>8.89</v>
      </c>
      <c r="N169">
        <f>HLOOKUP(N$1,'复制区-每月的广告源数据'!$1:$468,$A169,0)</f>
        <v>0</v>
      </c>
      <c r="O169">
        <f>HLOOKUP(O$1,'复制区-每月的广告源数据'!$1:$468,$A169,0)</f>
        <v>0</v>
      </c>
      <c r="P169">
        <f>HLOOKUP(P$1,'复制区-每月的广告源数据'!$1:$468,$A169,0)</f>
        <v>0</v>
      </c>
      <c r="Q169">
        <f>HLOOKUP(Q$1,'复制区-每月的广告源数据'!$1:$468,$A169,0)</f>
        <v>0</v>
      </c>
      <c r="R169">
        <f>HLOOKUP(R$1,'复制区-每月的广告源数据'!$1:$468,$A169,0)</f>
        <v>0</v>
      </c>
      <c r="S169" t="str">
        <f>HLOOKUP(S$1,'复制区-每月的广告源数据'!$1:$468,$A169,0)</f>
        <v/>
      </c>
      <c r="T169">
        <f>HLOOKUP(T$1,'复制区-每月的广告源数据'!$1:$468,$A169,0)</f>
        <v>414.6</v>
      </c>
      <c r="U169">
        <f>HLOOKUP(U$1,'复制区-每月的广告源数据'!$1:$468,$A169,0)</f>
        <v>404.61</v>
      </c>
      <c r="V169">
        <f>HLOOKUP(V$1,'复制区-每月的广告源数据'!$1:$468,$A169,0)</f>
        <v>0</v>
      </c>
      <c r="W169">
        <f>HLOOKUP(W$1,'复制区-每月的广告源数据'!$1:$468,$A169,0)</f>
        <v>9.99</v>
      </c>
      <c r="X169">
        <f>HLOOKUP(X$1,'复制区-每月的广告源数据'!$1:$468,$A169,0)</f>
        <v>0</v>
      </c>
      <c r="Y169">
        <f>HLOOKUP(Y$1,'复制区-每月的广告源数据'!$1:$468,$A169,0)</f>
        <v>40</v>
      </c>
      <c r="Z169">
        <f>HLOOKUP(Z$1,'复制区-每月的广告源数据'!$1:$468,$A169,0)</f>
        <v>38</v>
      </c>
      <c r="AA169">
        <f>HLOOKUP(AA$1,'复制区-每月的广告源数据'!$1:$468,$A169,0)</f>
        <v>0</v>
      </c>
      <c r="AB169">
        <f>HLOOKUP(AB$1,'复制区-每月的广告源数据'!$1:$468,$A169,0)</f>
        <v>2</v>
      </c>
      <c r="AC169">
        <f>HLOOKUP(AC$1,'复制区-每月的广告源数据'!$1:$468,$A169,0)</f>
        <v>0</v>
      </c>
      <c r="AD169" t="str">
        <f>HLOOKUP(AD$1,'复制区-每月的广告源数据'!$1:$468,$A169,0)</f>
        <v>66.67%</v>
      </c>
      <c r="AE169">
        <f>HLOOKUP(AE$1,'复制区-每月的广告源数据'!$1:$468,$A169,0)</f>
        <v>349.65</v>
      </c>
      <c r="AF169">
        <f>HLOOKUP(AF$1,'复制区-每月的广告源数据'!$1:$468,$A169,0)</f>
        <v>36</v>
      </c>
      <c r="AG169" t="str">
        <f>HLOOKUP(AG$1,'复制区-每月的广告源数据'!$1:$468,$A169,0)</f>
        <v>0.65%</v>
      </c>
      <c r="AH169">
        <f>HLOOKUP(AH$1,'复制区-每月的广告源数据'!$1:$468,$A169,0)</f>
        <v>0.68</v>
      </c>
      <c r="AI169">
        <f>HLOOKUP(AI$1,'复制区-每月的广告源数据'!$1:$468,$A169,0)</f>
        <v>4.4</v>
      </c>
      <c r="AJ169">
        <f>HLOOKUP(AJ$1,'复制区-每月的广告源数据'!$1:$468,$A169,0)</f>
        <v>2.41</v>
      </c>
      <c r="AK169" t="str">
        <f>HLOOKUP(AK$1,'复制区-每月的广告源数据'!$1:$468,$A169,0)</f>
        <v>41.48%</v>
      </c>
      <c r="AL169" t="str">
        <f>HLOOKUP(AL$1,'复制区-每月的广告源数据'!$1:$468,$A169,0)</f>
        <v>28.69%</v>
      </c>
      <c r="AM169" t="str">
        <f>HLOOKUP(AM$1,'复制区-每月的广告源数据'!$1:$468,$A169,0)</f>
        <v>28.88%</v>
      </c>
      <c r="AN169" t="str">
        <f>HLOOKUP(AN$1,'复制区-每月的广告源数据'!$1:$468,$A169,0)</f>
        <v>69.63%</v>
      </c>
      <c r="AO169">
        <f>HLOOKUP(AO$1,'复制区-每月的广告源数据'!$1:$468,$A169,0)</f>
        <v>4.3</v>
      </c>
      <c r="AP169">
        <f>HLOOKUP(AP$1,'复制区-每月的广告源数据'!$1:$468,$A169,0)</f>
        <v>2.82</v>
      </c>
      <c r="AQ169">
        <f>HLOOKUP(AQ$1,'复制区-每月的广告源数据'!$1:$468,$A169,0)</f>
        <v>16</v>
      </c>
      <c r="AR169">
        <f>HLOOKUP(AR$1,'复制区-每月的广告源数据'!$1:$468,$A169,0)</f>
        <v>28</v>
      </c>
      <c r="AS169">
        <f>HLOOKUP(AS$1,'复制区-每月的广告源数据'!$1:$468,$A169,0)</f>
        <v>64</v>
      </c>
      <c r="AT169">
        <f>HLOOKUP(AT$1,'复制区-每月的广告源数据'!$1:$468,$A169,0)</f>
        <v>2.3</v>
      </c>
      <c r="AU169">
        <f>HLOOKUP(AU$1,'复制区-每月的广告源数据'!$1:$468,$A169,0)</f>
        <v>2</v>
      </c>
      <c r="AV169">
        <f>HLOOKUP(AV$1,'复制区-每月的广告源数据'!$1:$468,$A169,0)</f>
        <v>2.1</v>
      </c>
      <c r="AW169">
        <f>HLOOKUP(AW$1,'复制区-每月的广告源数据'!$1:$468,$A169,0)</f>
        <v>61</v>
      </c>
      <c r="AX169">
        <f>HLOOKUP(AX$1,'复制区-每月的广告源数据'!$1:$468,$A169,0)</f>
        <v>599.4</v>
      </c>
      <c r="AY169">
        <f>HLOOKUP(AY$1,'复制区-每月的广告源数据'!$1:$468,$A169,0)</f>
        <v>60</v>
      </c>
      <c r="AZ169" t="str">
        <f>HLOOKUP(AZ$1,'复制区-每月的广告源数据'!$1:$468,$A169,0)</f>
        <v>17.31%</v>
      </c>
      <c r="BA169" t="str">
        <f>HLOOKUP(BA$1,'复制区-每月的广告源数据'!$1:$468,$A169,0)</f>
        <v>15.38%</v>
      </c>
      <c r="BB169" t="str">
        <f>HLOOKUP(BB$1,'复制区-每月的广告源数据'!$1:$468,$A169,0)</f>
        <v>17.65%</v>
      </c>
      <c r="BC169" t="str">
        <f>HLOOKUP(BC$1,'复制区-每月的广告源数据'!$1:$468,$A169,0)</f>
        <v>100.00%</v>
      </c>
      <c r="BD169" t="str">
        <f>HLOOKUP(BD$1,'复制区-每月的广告源数据'!$1:$468,$A169,0)</f>
        <v>100.00%</v>
      </c>
      <c r="BE169" t="str">
        <f>HLOOKUP(BE$1,'复制区-每月的广告源数据'!$1:$468,$A169,0)</f>
        <v>100.00%</v>
      </c>
      <c r="BF169">
        <f>HLOOKUP(BF$1,'复制区-每月的广告源数据'!$1:$468,$A169,0)</f>
        <v>595.4</v>
      </c>
      <c r="BG169">
        <f>HLOOKUP(BG$1,'复制区-每月的广告源数据'!$1:$468,$A169,0)</f>
        <v>3</v>
      </c>
      <c r="BH169">
        <f>HLOOKUP(BH$1,'复制区-每月的广告源数据'!$1:$468,$A169,0)</f>
        <v>29.97</v>
      </c>
      <c r="BI169">
        <f>HLOOKUP(BI$1,'复制区-每月的广告源数据'!$1:$468,$A169,0)</f>
        <v>3</v>
      </c>
      <c r="BJ169">
        <f>HLOOKUP(BJ$1,'复制区-每月的广告源数据'!$1:$468,$A169,0)</f>
        <v>8</v>
      </c>
      <c r="BK169">
        <f>HLOOKUP(BK$1,'复制区-每月的广告源数据'!$1:$468,$A169,0)</f>
        <v>79.92</v>
      </c>
      <c r="BL169">
        <f>HLOOKUP(BL$1,'复制区-每月的广告源数据'!$1:$468,$A169,0)</f>
        <v>7</v>
      </c>
      <c r="BM169">
        <f>HLOOKUP(BM$1,'复制区-每月的广告源数据'!$1:$468,$A169,0)</f>
        <v>9.76</v>
      </c>
      <c r="BN169">
        <f>HLOOKUP(BN$1,'复制区-每月的广告源数据'!$1:$468,$A169,0)</f>
        <v>2</v>
      </c>
      <c r="BO169">
        <f>HLOOKUP(BO$1,'复制区-每月的广告源数据'!$1:$468,$A169,0)</f>
        <v>4</v>
      </c>
      <c r="BP169">
        <f>HLOOKUP(BP$1,'复制区-每月的广告源数据'!$1:$468,$A169,0)</f>
        <v>0</v>
      </c>
    </row>
    <row r="170" spans="1:68">
      <c r="A170">
        <v>170</v>
      </c>
      <c r="B170" t="str">
        <f>HLOOKUP(B$1,'复制区-每月的广告源数据'!$1:$468,$A170,0)</f>
        <v>创奇-US</v>
      </c>
      <c r="C170" t="str">
        <f>HLOOKUP(C$1,'复制区-每月的广告源数据'!$1:$468,$A170,0)</f>
        <v>B0GJ4WC949</v>
      </c>
      <c r="D170" t="str">
        <f>HLOOKUP(D$1,'复制区-每月的广告源数据'!$1:$468,$A170,0)</f>
        <v>2026-【CQ11766】-金色30岁照片横幅-创奇</v>
      </c>
      <c r="E170" t="str">
        <f>HLOOKUP(E$1,'复制区-每月的广告源数据'!$1:$468,$A170,0)</f>
        <v>CQ11766</v>
      </c>
      <c r="F170" t="str">
        <f>HLOOKUP(F$1,'复制区-每月的广告源数据'!$1:$468,$A170,0)</f>
        <v>15.51%</v>
      </c>
      <c r="G170" t="str">
        <f>HLOOKUP(G$1,'复制区-每月的广告源数据'!$1:$468,$A170,0)</f>
        <v>CQ11766</v>
      </c>
      <c r="H170">
        <f>HLOOKUP(H$1,'复制区-每月的广告源数据'!$1:$468,$A170,0)</f>
        <v>46544</v>
      </c>
      <c r="I170">
        <f>HLOOKUP(I$1,'复制区-每月的广告源数据'!$1:$468,$A170,0)</f>
        <v>316</v>
      </c>
      <c r="J170">
        <f>HLOOKUP(J$1,'复制区-每月的广告源数据'!$1:$468,$A170,0)</f>
        <v>206.35</v>
      </c>
      <c r="K170">
        <f>HLOOKUP(K$1,'复制区-每月的广告源数据'!$1:$468,$A170,0)</f>
        <v>195.24</v>
      </c>
      <c r="L170">
        <f>HLOOKUP(L$1,'复制区-每月的广告源数据'!$1:$468,$A170,0)</f>
        <v>0</v>
      </c>
      <c r="M170">
        <f>HLOOKUP(M$1,'复制区-每月的广告源数据'!$1:$468,$A170,0)</f>
        <v>11.11</v>
      </c>
      <c r="N170">
        <f>HLOOKUP(N$1,'复制区-每月的广告源数据'!$1:$468,$A170,0)</f>
        <v>0</v>
      </c>
      <c r="O170">
        <f>HLOOKUP(O$1,'复制区-每月的广告源数据'!$1:$468,$A170,0)</f>
        <v>0</v>
      </c>
      <c r="P170">
        <f>HLOOKUP(P$1,'复制区-每月的广告源数据'!$1:$468,$A170,0)</f>
        <v>0</v>
      </c>
      <c r="Q170">
        <f>HLOOKUP(Q$1,'复制区-每月的广告源数据'!$1:$468,$A170,0)</f>
        <v>0</v>
      </c>
      <c r="R170">
        <f>HLOOKUP(R$1,'复制区-每月的广告源数据'!$1:$468,$A170,0)</f>
        <v>0</v>
      </c>
      <c r="S170" t="str">
        <f>HLOOKUP(S$1,'复制区-每月的广告源数据'!$1:$468,$A170,0)</f>
        <v/>
      </c>
      <c r="T170">
        <f>HLOOKUP(T$1,'复制区-每月的广告源数据'!$1:$468,$A170,0)</f>
        <v>620</v>
      </c>
      <c r="U170">
        <f>HLOOKUP(U$1,'复制区-每月的广告源数据'!$1:$468,$A170,0)</f>
        <v>569.73</v>
      </c>
      <c r="V170">
        <f>HLOOKUP(V$1,'复制区-每月的广告源数据'!$1:$468,$A170,0)</f>
        <v>0</v>
      </c>
      <c r="W170">
        <f>HLOOKUP(W$1,'复制区-每月的广告源数据'!$1:$468,$A170,0)</f>
        <v>50.27</v>
      </c>
      <c r="X170">
        <f>HLOOKUP(X$1,'复制区-每月的广告源数据'!$1:$468,$A170,0)</f>
        <v>0</v>
      </c>
      <c r="Y170">
        <f>HLOOKUP(Y$1,'复制区-每月的广告源数据'!$1:$468,$A170,0)</f>
        <v>49</v>
      </c>
      <c r="Z170">
        <f>HLOOKUP(Z$1,'复制区-每月的广告源数据'!$1:$468,$A170,0)</f>
        <v>45</v>
      </c>
      <c r="AA170">
        <f>HLOOKUP(AA$1,'复制区-每月的广告源数据'!$1:$468,$A170,0)</f>
        <v>0</v>
      </c>
      <c r="AB170">
        <f>HLOOKUP(AB$1,'复制区-每月的广告源数据'!$1:$468,$A170,0)</f>
        <v>4</v>
      </c>
      <c r="AC170">
        <f>HLOOKUP(AC$1,'复制区-每月的广告源数据'!$1:$468,$A170,0)</f>
        <v>0</v>
      </c>
      <c r="AD170" t="str">
        <f>HLOOKUP(AD$1,'复制区-每月的广告源数据'!$1:$468,$A170,0)</f>
        <v>80.33%</v>
      </c>
      <c r="AE170">
        <f>HLOOKUP(AE$1,'复制区-每月的广告源数据'!$1:$468,$A170,0)</f>
        <v>517.77</v>
      </c>
      <c r="AF170">
        <f>HLOOKUP(AF$1,'复制区-每月的广告源数据'!$1:$468,$A170,0)</f>
        <v>41</v>
      </c>
      <c r="AG170" t="str">
        <f>HLOOKUP(AG$1,'复制区-每月的广告源数据'!$1:$468,$A170,0)</f>
        <v>0.68%</v>
      </c>
      <c r="AH170">
        <f>HLOOKUP(AH$1,'复制区-每月的广告源数据'!$1:$468,$A170,0)</f>
        <v>0.65</v>
      </c>
      <c r="AI170">
        <f>HLOOKUP(AI$1,'复制区-每月的广告源数据'!$1:$468,$A170,0)</f>
        <v>4.43</v>
      </c>
      <c r="AJ170">
        <f>HLOOKUP(AJ$1,'复制区-每月的广告源数据'!$1:$468,$A170,0)</f>
        <v>3</v>
      </c>
      <c r="AK170" t="str">
        <f>HLOOKUP(AK$1,'复制区-每月的广告源数据'!$1:$468,$A170,0)</f>
        <v>33.28%</v>
      </c>
      <c r="AL170" t="str">
        <f>HLOOKUP(AL$1,'复制区-每月的广告源数据'!$1:$468,$A170,0)</f>
        <v>26.69%</v>
      </c>
      <c r="AM170" t="str">
        <f>HLOOKUP(AM$1,'复制区-每月的广告源数据'!$1:$468,$A170,0)</f>
        <v>26.71%</v>
      </c>
      <c r="AN170" t="str">
        <f>HLOOKUP(AN$1,'复制区-每月的广告源数据'!$1:$468,$A170,0)</f>
        <v>80.26%</v>
      </c>
      <c r="AO170">
        <f>HLOOKUP(AO$1,'复制区-每月的广告源数据'!$1:$468,$A170,0)</f>
        <v>4.21</v>
      </c>
      <c r="AP170">
        <f>HLOOKUP(AP$1,'复制区-每月的广告源数据'!$1:$468,$A170,0)</f>
        <v>3.38</v>
      </c>
      <c r="AQ170">
        <f>HLOOKUP(AQ$1,'复制区-每月的广告源数据'!$1:$468,$A170,0)</f>
        <v>17</v>
      </c>
      <c r="AR170">
        <f>HLOOKUP(AR$1,'复制区-每月的广告源数据'!$1:$468,$A170,0)</f>
        <v>27</v>
      </c>
      <c r="AS170">
        <f>HLOOKUP(AS$1,'复制区-每月的广告源数据'!$1:$468,$A170,0)</f>
        <v>61</v>
      </c>
      <c r="AT170">
        <f>HLOOKUP(AT$1,'复制区-每月的广告源数据'!$1:$468,$A170,0)</f>
        <v>2.4</v>
      </c>
      <c r="AU170">
        <f>HLOOKUP(AU$1,'复制区-每月的广告源数据'!$1:$468,$A170,0)</f>
        <v>1.9</v>
      </c>
      <c r="AV170">
        <f>HLOOKUP(AV$1,'复制区-每月的广告源数据'!$1:$468,$A170,0)</f>
        <v>2</v>
      </c>
      <c r="AW170">
        <f>HLOOKUP(AW$1,'复制区-每月的广告源数据'!$1:$468,$A170,0)</f>
        <v>61</v>
      </c>
      <c r="AX170">
        <f>HLOOKUP(AX$1,'复制区-每月的广告源数据'!$1:$468,$A170,0)</f>
        <v>773.15</v>
      </c>
      <c r="AY170">
        <f>HLOOKUP(AY$1,'复制区-每月的广告源数据'!$1:$468,$A170,0)</f>
        <v>61</v>
      </c>
      <c r="AZ170" t="str">
        <f>HLOOKUP(AZ$1,'复制区-每月的广告源数据'!$1:$468,$A170,0)</f>
        <v>-14.08%</v>
      </c>
      <c r="BA170" t="str">
        <f>HLOOKUP(BA$1,'复制区-每月的广告源数据'!$1:$468,$A170,0)</f>
        <v>-14.97%</v>
      </c>
      <c r="BB170" t="str">
        <f>HLOOKUP(BB$1,'复制区-每月的广告源数据'!$1:$468,$A170,0)</f>
        <v>-14.08%</v>
      </c>
      <c r="BC170" t="str">
        <f>HLOOKUP(BC$1,'复制区-每月的广告源数据'!$1:$468,$A170,0)</f>
        <v>100.00%</v>
      </c>
      <c r="BD170" t="str">
        <f>HLOOKUP(BD$1,'复制区-每月的广告源数据'!$1:$468,$A170,0)</f>
        <v>100.00%</v>
      </c>
      <c r="BE170" t="str">
        <f>HLOOKUP(BE$1,'复制区-每月的广告源数据'!$1:$468,$A170,0)</f>
        <v>100.00%</v>
      </c>
      <c r="BF170">
        <f>HLOOKUP(BF$1,'复制区-每月的广告源数据'!$1:$468,$A170,0)</f>
        <v>772.5</v>
      </c>
      <c r="BG170">
        <f>HLOOKUP(BG$1,'复制区-每月的广告源数据'!$1:$468,$A170,0)</f>
        <v>1</v>
      </c>
      <c r="BH170">
        <f>HLOOKUP(BH$1,'复制区-每月的广告源数据'!$1:$468,$A170,0)</f>
        <v>12.34</v>
      </c>
      <c r="BI170">
        <f>HLOOKUP(BI$1,'复制区-每月的广告源数据'!$1:$468,$A170,0)</f>
        <v>1</v>
      </c>
      <c r="BJ170">
        <f>HLOOKUP(BJ$1,'复制区-每月的广告源数据'!$1:$468,$A170,0)</f>
        <v>1</v>
      </c>
      <c r="BK170">
        <f>HLOOKUP(BK$1,'复制区-每月的广告源数据'!$1:$468,$A170,0)</f>
        <v>12.99</v>
      </c>
      <c r="BL170">
        <f>HLOOKUP(BL$1,'复制区-每月的广告源数据'!$1:$468,$A170,0)</f>
        <v>1</v>
      </c>
      <c r="BM170">
        <f>HLOOKUP(BM$1,'复制区-每月的广告源数据'!$1:$468,$A170,0)</f>
        <v>12.66</v>
      </c>
      <c r="BN170">
        <f>HLOOKUP(BN$1,'复制区-每月的广告源数据'!$1:$468,$A170,0)</f>
        <v>2</v>
      </c>
      <c r="BO170">
        <f>HLOOKUP(BO$1,'复制区-每月的广告源数据'!$1:$468,$A170,0)</f>
        <v>0.65</v>
      </c>
      <c r="BP170">
        <f>HLOOKUP(BP$1,'复制区-每月的广告源数据'!$1:$468,$A170,0)</f>
        <v>0</v>
      </c>
    </row>
    <row r="171" spans="1:68">
      <c r="A171">
        <v>171</v>
      </c>
      <c r="B171" t="str">
        <f>HLOOKUP(B$1,'复制区-每月的广告源数据'!$1:$468,$A171,0)</f>
        <v>创奇-US</v>
      </c>
      <c r="C171" t="str">
        <f>HLOOKUP(C$1,'复制区-每月的广告源数据'!$1:$468,$A171,0)</f>
        <v>B0H7S7DLS3</v>
      </c>
      <c r="D171" t="str">
        <f>HLOOKUP(D$1,'复制区-每月的广告源数据'!$1:$468,$A171,0)</f>
        <v>2026-【CQ11865A】-香槟金30岁照片横幅-创奇</v>
      </c>
      <c r="E171" t="str">
        <f>HLOOKUP(E$1,'复制区-每月的广告源数据'!$1:$468,$A171,0)</f>
        <v>CQ11865A</v>
      </c>
      <c r="F171" t="str">
        <f>HLOOKUP(F$1,'复制区-每月的广告源数据'!$1:$468,$A171,0)</f>
        <v>15.73%</v>
      </c>
      <c r="G171" t="str">
        <f>HLOOKUP(G$1,'复制区-每月的广告源数据'!$1:$468,$A171,0)</f>
        <v>CQ11865A</v>
      </c>
      <c r="H171">
        <f>HLOOKUP(H$1,'复制区-每月的广告源数据'!$1:$468,$A171,0)</f>
        <v>36323</v>
      </c>
      <c r="I171">
        <f>HLOOKUP(I$1,'复制区-每月的广告源数据'!$1:$468,$A171,0)</f>
        <v>356</v>
      </c>
      <c r="J171">
        <f>HLOOKUP(J$1,'复制区-每月的广告源数据'!$1:$468,$A171,0)</f>
        <v>325.11</v>
      </c>
      <c r="K171">
        <f>HLOOKUP(K$1,'复制区-每月的广告源数据'!$1:$468,$A171,0)</f>
        <v>305.22</v>
      </c>
      <c r="L171">
        <f>HLOOKUP(L$1,'复制区-每月的广告源数据'!$1:$468,$A171,0)</f>
        <v>0</v>
      </c>
      <c r="M171">
        <f>HLOOKUP(M$1,'复制区-每月的广告源数据'!$1:$468,$A171,0)</f>
        <v>19.89</v>
      </c>
      <c r="N171">
        <f>HLOOKUP(N$1,'复制区-每月的广告源数据'!$1:$468,$A171,0)</f>
        <v>0</v>
      </c>
      <c r="O171">
        <f>HLOOKUP(O$1,'复制区-每月的广告源数据'!$1:$468,$A171,0)</f>
        <v>0</v>
      </c>
      <c r="P171">
        <f>HLOOKUP(P$1,'复制区-每月的广告源数据'!$1:$468,$A171,0)</f>
        <v>0</v>
      </c>
      <c r="Q171">
        <f>HLOOKUP(Q$1,'复制区-每月的广告源数据'!$1:$468,$A171,0)</f>
        <v>0</v>
      </c>
      <c r="R171">
        <f>HLOOKUP(R$1,'复制区-每月的广告源数据'!$1:$468,$A171,0)</f>
        <v>0</v>
      </c>
      <c r="S171" t="str">
        <f>HLOOKUP(S$1,'复制区-每月的广告源数据'!$1:$468,$A171,0)</f>
        <v/>
      </c>
      <c r="T171">
        <f>HLOOKUP(T$1,'复制区-每月的广告源数据'!$1:$468,$A171,0)</f>
        <v>727.44</v>
      </c>
      <c r="U171">
        <f>HLOOKUP(U$1,'复制区-每月的广告源数据'!$1:$468,$A171,0)</f>
        <v>675.48</v>
      </c>
      <c r="V171">
        <f>HLOOKUP(V$1,'复制区-每月的广告源数据'!$1:$468,$A171,0)</f>
        <v>0</v>
      </c>
      <c r="W171">
        <f>HLOOKUP(W$1,'复制区-每月的广告源数据'!$1:$468,$A171,0)</f>
        <v>51.96</v>
      </c>
      <c r="X171">
        <f>HLOOKUP(X$1,'复制区-每月的广告源数据'!$1:$468,$A171,0)</f>
        <v>0</v>
      </c>
      <c r="Y171">
        <f>HLOOKUP(Y$1,'复制区-每月的广告源数据'!$1:$468,$A171,0)</f>
        <v>56</v>
      </c>
      <c r="Z171">
        <f>HLOOKUP(Z$1,'复制区-每月的广告源数据'!$1:$468,$A171,0)</f>
        <v>52</v>
      </c>
      <c r="AA171">
        <f>HLOOKUP(AA$1,'复制区-每月的广告源数据'!$1:$468,$A171,0)</f>
        <v>0</v>
      </c>
      <c r="AB171">
        <f>HLOOKUP(AB$1,'复制区-每月的广告源数据'!$1:$468,$A171,0)</f>
        <v>4</v>
      </c>
      <c r="AC171">
        <f>HLOOKUP(AC$1,'复制区-每月的广告源数据'!$1:$468,$A171,0)</f>
        <v>0</v>
      </c>
      <c r="AD171" t="str">
        <f>HLOOKUP(AD$1,'复制区-每月的广告源数据'!$1:$468,$A171,0)</f>
        <v>91.80%</v>
      </c>
      <c r="AE171">
        <f>HLOOKUP(AE$1,'复制区-每月的广告源数据'!$1:$468,$A171,0)</f>
        <v>591.04</v>
      </c>
      <c r="AF171">
        <f>HLOOKUP(AF$1,'复制区-每月的广告源数据'!$1:$468,$A171,0)</f>
        <v>45</v>
      </c>
      <c r="AG171" t="str">
        <f>HLOOKUP(AG$1,'复制区-每月的广告源数据'!$1:$468,$A171,0)</f>
        <v>0.98%</v>
      </c>
      <c r="AH171">
        <f>HLOOKUP(AH$1,'复制区-每月的广告源数据'!$1:$468,$A171,0)</f>
        <v>0.91</v>
      </c>
      <c r="AI171">
        <f>HLOOKUP(AI$1,'复制区-每月的广告源数据'!$1:$468,$A171,0)</f>
        <v>8.95</v>
      </c>
      <c r="AJ171">
        <f>HLOOKUP(AJ$1,'复制区-每月的广告源数据'!$1:$468,$A171,0)</f>
        <v>2.24</v>
      </c>
      <c r="AK171" t="str">
        <f>HLOOKUP(AK$1,'复制区-每月的广告源数据'!$1:$468,$A171,0)</f>
        <v>44.69%</v>
      </c>
      <c r="AL171" t="str">
        <f>HLOOKUP(AL$1,'复制区-每月的广告源数据'!$1:$468,$A171,0)</f>
        <v>41.10%</v>
      </c>
      <c r="AM171" t="str">
        <f>HLOOKUP(AM$1,'复制区-每月的广告源数据'!$1:$468,$A171,0)</f>
        <v>43.45%</v>
      </c>
      <c r="AN171" t="str">
        <f>HLOOKUP(AN$1,'复制区-每月的广告源数据'!$1:$468,$A171,0)</f>
        <v>97.22%</v>
      </c>
      <c r="AO171">
        <f>HLOOKUP(AO$1,'复制区-每月的广告源数据'!$1:$468,$A171,0)</f>
        <v>5.81</v>
      </c>
      <c r="AP171">
        <f>HLOOKUP(AP$1,'复制区-每月的广告源数据'!$1:$468,$A171,0)</f>
        <v>5.33</v>
      </c>
      <c r="AQ171">
        <f>HLOOKUP(AQ$1,'复制区-每月的广告源数据'!$1:$468,$A171,0)</f>
        <v>14</v>
      </c>
      <c r="AR171">
        <f>HLOOKUP(AR$1,'复制区-每月的广告源数据'!$1:$468,$A171,0)</f>
        <v>32</v>
      </c>
      <c r="AS171">
        <f>HLOOKUP(AS$1,'复制区-每月的广告源数据'!$1:$468,$A171,0)</f>
        <v>64</v>
      </c>
      <c r="AT171">
        <f>HLOOKUP(AT$1,'复制区-每月的广告源数据'!$1:$468,$A171,0)</f>
        <v>2</v>
      </c>
      <c r="AU171">
        <f>HLOOKUP(AU$1,'复制区-每月的广告源数据'!$1:$468,$A171,0)</f>
        <v>2.3</v>
      </c>
      <c r="AV171">
        <f>HLOOKUP(AV$1,'复制区-每月的广告源数据'!$1:$468,$A171,0)</f>
        <v>2.1</v>
      </c>
      <c r="AW171">
        <f>HLOOKUP(AW$1,'复制区-每月的广告源数据'!$1:$468,$A171,0)</f>
        <v>61</v>
      </c>
      <c r="AX171">
        <f>HLOOKUP(AX$1,'复制区-每月的广告源数据'!$1:$468,$A171,0)</f>
        <v>791.09</v>
      </c>
      <c r="AY171">
        <f>HLOOKUP(AY$1,'复制区-每月的广告源数据'!$1:$468,$A171,0)</f>
        <v>61</v>
      </c>
      <c r="AZ171" t="str">
        <f>HLOOKUP(AZ$1,'复制区-每月的广告源数据'!$1:$468,$A171,0)</f>
        <v>100.00%</v>
      </c>
      <c r="BA171" t="str">
        <f>HLOOKUP(BA$1,'复制区-每月的广告源数据'!$1:$468,$A171,0)</f>
        <v>100.00%</v>
      </c>
      <c r="BB171" t="str">
        <f>HLOOKUP(BB$1,'复制区-每月的广告源数据'!$1:$468,$A171,0)</f>
        <v>100.00%</v>
      </c>
      <c r="BC171" t="str">
        <f>HLOOKUP(BC$1,'复制区-每月的广告源数据'!$1:$468,$A171,0)</f>
        <v>100.00%</v>
      </c>
      <c r="BD171" t="str">
        <f>HLOOKUP(BD$1,'复制区-每月的广告源数据'!$1:$468,$A171,0)</f>
        <v>100.00%</v>
      </c>
      <c r="BE171" t="str">
        <f>HLOOKUP(BE$1,'复制区-每月的广告源数据'!$1:$468,$A171,0)</f>
        <v>100.00%</v>
      </c>
      <c r="BF171">
        <f>HLOOKUP(BF$1,'复制区-每月的广告源数据'!$1:$468,$A171,0)</f>
        <v>748.26</v>
      </c>
      <c r="BG171">
        <f>HLOOKUP(BG$1,'复制区-每月的广告源数据'!$1:$468,$A171,0)</f>
        <v>2</v>
      </c>
      <c r="BH171">
        <f>HLOOKUP(BH$1,'复制区-每月的广告源数据'!$1:$468,$A171,0)</f>
        <v>24.68</v>
      </c>
      <c r="BI171">
        <f>HLOOKUP(BI$1,'复制区-每月的广告源数据'!$1:$468,$A171,0)</f>
        <v>2</v>
      </c>
      <c r="BJ171">
        <f>HLOOKUP(BJ$1,'复制区-每月的广告源数据'!$1:$468,$A171,0)</f>
        <v>33</v>
      </c>
      <c r="BK171">
        <f>HLOOKUP(BK$1,'复制区-每月的广告源数据'!$1:$468,$A171,0)</f>
        <v>428.02</v>
      </c>
      <c r="BL171">
        <f>HLOOKUP(BL$1,'复制区-每月的广告源数据'!$1:$468,$A171,0)</f>
        <v>33</v>
      </c>
      <c r="BM171">
        <f>HLOOKUP(BM$1,'复制区-每月的广告源数据'!$1:$468,$A171,0)</f>
        <v>12.27</v>
      </c>
      <c r="BN171">
        <f>HLOOKUP(BN$1,'复制区-每月的广告源数据'!$1:$468,$A171,0)</f>
        <v>2</v>
      </c>
      <c r="BO171">
        <f>HLOOKUP(BO$1,'复制区-每月的广告源数据'!$1:$468,$A171,0)</f>
        <v>42.83</v>
      </c>
      <c r="BP171">
        <f>HLOOKUP(BP$1,'复制区-每月的广告源数据'!$1:$468,$A171,0)</f>
        <v>0</v>
      </c>
    </row>
    <row r="172" spans="1:68">
      <c r="A172">
        <v>172</v>
      </c>
      <c r="B172" t="str">
        <f>HLOOKUP(B$1,'复制区-每月的广告源数据'!$1:$468,$A172,0)</f>
        <v>创奇-US</v>
      </c>
      <c r="C172" t="str">
        <f>HLOOKUP(C$1,'复制区-每月的广告源数据'!$1:$468,$A172,0)</f>
        <v>B0DPHW6JM1</v>
      </c>
      <c r="D172" t="str">
        <f>HLOOKUP(D$1,'复制区-每月的广告源数据'!$1:$468,$A172,0)</f>
        <v>2026-【CQ11648】-黑金30岁年份海报小木板套装-创奇</v>
      </c>
      <c r="E172" t="str">
        <f>HLOOKUP(E$1,'复制区-每月的广告源数据'!$1:$468,$A172,0)</f>
        <v>CQ11648</v>
      </c>
      <c r="F172" t="str">
        <f>HLOOKUP(F$1,'复制区-每月的广告源数据'!$1:$468,$A172,0)</f>
        <v>11.28%</v>
      </c>
      <c r="G172" t="str">
        <f>HLOOKUP(G$1,'复制区-每月的广告源数据'!$1:$468,$A172,0)</f>
        <v>CQ11648</v>
      </c>
      <c r="H172">
        <f>HLOOKUP(H$1,'复制区-每月的广告源数据'!$1:$468,$A172,0)</f>
        <v>90076</v>
      </c>
      <c r="I172">
        <f>HLOOKUP(I$1,'复制区-每月的广告源数据'!$1:$468,$A172,0)</f>
        <v>470</v>
      </c>
      <c r="J172">
        <f>HLOOKUP(J$1,'复制区-每月的广告源数据'!$1:$468,$A172,0)</f>
        <v>402.28</v>
      </c>
      <c r="K172">
        <f>HLOOKUP(K$1,'复制区-每月的广告源数据'!$1:$468,$A172,0)</f>
        <v>390.01</v>
      </c>
      <c r="L172">
        <f>HLOOKUP(L$1,'复制区-每月的广告源数据'!$1:$468,$A172,0)</f>
        <v>0</v>
      </c>
      <c r="M172">
        <f>HLOOKUP(M$1,'复制区-每月的广告源数据'!$1:$468,$A172,0)</f>
        <v>12.27</v>
      </c>
      <c r="N172">
        <f>HLOOKUP(N$1,'复制区-每月的广告源数据'!$1:$468,$A172,0)</f>
        <v>0</v>
      </c>
      <c r="O172">
        <f>HLOOKUP(O$1,'复制区-每月的广告源数据'!$1:$468,$A172,0)</f>
        <v>0</v>
      </c>
      <c r="P172">
        <f>HLOOKUP(P$1,'复制区-每月的广告源数据'!$1:$468,$A172,0)</f>
        <v>0</v>
      </c>
      <c r="Q172">
        <f>HLOOKUP(Q$1,'复制区-每月的广告源数据'!$1:$468,$A172,0)</f>
        <v>0</v>
      </c>
      <c r="R172">
        <f>HLOOKUP(R$1,'复制区-每月的广告源数据'!$1:$468,$A172,0)</f>
        <v>0</v>
      </c>
      <c r="S172" t="str">
        <f>HLOOKUP(S$1,'复制区-每月的广告源数据'!$1:$468,$A172,0)</f>
        <v/>
      </c>
      <c r="T172">
        <f>HLOOKUP(T$1,'复制区-每月的广告源数据'!$1:$468,$A172,0)</f>
        <v>960.87</v>
      </c>
      <c r="U172">
        <f>HLOOKUP(U$1,'复制区-每月的广告源数据'!$1:$468,$A172,0)</f>
        <v>922.89</v>
      </c>
      <c r="V172">
        <f>HLOOKUP(V$1,'复制区-每月的广告源数据'!$1:$468,$A172,0)</f>
        <v>0</v>
      </c>
      <c r="W172">
        <f>HLOOKUP(W$1,'复制区-每月的广告源数据'!$1:$468,$A172,0)</f>
        <v>37.98</v>
      </c>
      <c r="X172">
        <f>HLOOKUP(X$1,'复制区-每月的广告源数据'!$1:$468,$A172,0)</f>
        <v>0</v>
      </c>
      <c r="Y172">
        <f>HLOOKUP(Y$1,'复制区-每月的广告源数据'!$1:$468,$A172,0)</f>
        <v>53</v>
      </c>
      <c r="Z172">
        <f>HLOOKUP(Z$1,'复制区-每月的广告源数据'!$1:$468,$A172,0)</f>
        <v>51</v>
      </c>
      <c r="AA172">
        <f>HLOOKUP(AA$1,'复制区-每月的广告源数据'!$1:$468,$A172,0)</f>
        <v>0</v>
      </c>
      <c r="AB172">
        <f>HLOOKUP(AB$1,'复制区-每月的广告源数据'!$1:$468,$A172,0)</f>
        <v>2</v>
      </c>
      <c r="AC172">
        <f>HLOOKUP(AC$1,'复制区-每月的广告源数据'!$1:$468,$A172,0)</f>
        <v>0</v>
      </c>
      <c r="AD172" t="str">
        <f>HLOOKUP(AD$1,'复制区-每月的广告源数据'!$1:$468,$A172,0)</f>
        <v>88.33%</v>
      </c>
      <c r="AE172">
        <f>HLOOKUP(AE$1,'复制区-每月的广告源数据'!$1:$468,$A172,0)</f>
        <v>874.54</v>
      </c>
      <c r="AF172">
        <f>HLOOKUP(AF$1,'复制区-每月的广告源数据'!$1:$468,$A172,0)</f>
        <v>46</v>
      </c>
      <c r="AG172" t="str">
        <f>HLOOKUP(AG$1,'复制区-每月的广告源数据'!$1:$468,$A172,0)</f>
        <v>0.52%</v>
      </c>
      <c r="AH172">
        <f>HLOOKUP(AH$1,'复制区-每月的广告源数据'!$1:$468,$A172,0)</f>
        <v>0.86</v>
      </c>
      <c r="AI172">
        <f>HLOOKUP(AI$1,'复制区-每月的广告源数据'!$1:$468,$A172,0)</f>
        <v>4.47</v>
      </c>
      <c r="AJ172">
        <f>HLOOKUP(AJ$1,'复制区-每月的广告源数据'!$1:$468,$A172,0)</f>
        <v>2.39</v>
      </c>
      <c r="AK172" t="str">
        <f>HLOOKUP(AK$1,'复制区-每月的广告源数据'!$1:$468,$A172,0)</f>
        <v>41.87%</v>
      </c>
      <c r="AL172" t="str">
        <f>HLOOKUP(AL$1,'复制区-每月的广告源数据'!$1:$468,$A172,0)</f>
        <v>35.28%</v>
      </c>
      <c r="AM172" t="str">
        <f>HLOOKUP(AM$1,'复制区-每月的广告源数据'!$1:$468,$A172,0)</f>
        <v>35.28%</v>
      </c>
      <c r="AN172" t="str">
        <f>HLOOKUP(AN$1,'复制区-每月的广告源数据'!$1:$468,$A172,0)</f>
        <v>84.26%</v>
      </c>
      <c r="AO172">
        <f>HLOOKUP(AO$1,'复制区-每月的广告源数据'!$1:$468,$A172,0)</f>
        <v>7.59</v>
      </c>
      <c r="AP172">
        <f>HLOOKUP(AP$1,'复制区-每月的广告源数据'!$1:$468,$A172,0)</f>
        <v>6.7</v>
      </c>
      <c r="AQ172">
        <f>HLOOKUP(AQ$1,'复制区-每月的广告源数据'!$1:$468,$A172,0)</f>
        <v>7</v>
      </c>
      <c r="AR172">
        <f>HLOOKUP(AR$1,'复制区-每月的广告源数据'!$1:$468,$A172,0)</f>
        <v>21</v>
      </c>
      <c r="AS172">
        <f>HLOOKUP(AS$1,'复制区-每月的广告源数据'!$1:$468,$A172,0)</f>
        <v>48</v>
      </c>
      <c r="AT172">
        <f>HLOOKUP(AT$1,'复制区-每月的广告源数据'!$1:$468,$A172,0)</f>
        <v>1</v>
      </c>
      <c r="AU172">
        <f>HLOOKUP(AU$1,'复制区-每月的广告源数据'!$1:$468,$A172,0)</f>
        <v>1.5</v>
      </c>
      <c r="AV172">
        <f>HLOOKUP(AV$1,'复制区-每月的广告源数据'!$1:$468,$A172,0)</f>
        <v>1.6</v>
      </c>
      <c r="AW172">
        <f>HLOOKUP(AW$1,'复制区-每月的广告源数据'!$1:$468,$A172,0)</f>
        <v>60</v>
      </c>
      <c r="AX172">
        <f>HLOOKUP(AX$1,'复制区-每月的广告源数据'!$1:$468,$A172,0)</f>
        <v>1140.4</v>
      </c>
      <c r="AY172">
        <f>HLOOKUP(AY$1,'复制区-每月的广告源数据'!$1:$468,$A172,0)</f>
        <v>60</v>
      </c>
      <c r="AZ172" t="str">
        <f>HLOOKUP(AZ$1,'复制区-每月的广告源数据'!$1:$468,$A172,0)</f>
        <v>17.65%</v>
      </c>
      <c r="BA172" t="str">
        <f>HLOOKUP(BA$1,'复制区-每月的广告源数据'!$1:$468,$A172,0)</f>
        <v>12.63%</v>
      </c>
      <c r="BB172" t="str">
        <f>HLOOKUP(BB$1,'复制区-每月的广告源数据'!$1:$468,$A172,0)</f>
        <v>17.65%</v>
      </c>
      <c r="BC172" t="str">
        <f>HLOOKUP(BC$1,'复制区-每月的广告源数据'!$1:$468,$A172,0)</f>
        <v>100.00%</v>
      </c>
      <c r="BD172" t="str">
        <f>HLOOKUP(BD$1,'复制区-每月的广告源数据'!$1:$468,$A172,0)</f>
        <v>100.00%</v>
      </c>
      <c r="BE172" t="str">
        <f>HLOOKUP(BE$1,'复制区-每月的广告源数据'!$1:$468,$A172,0)</f>
        <v>100.00%</v>
      </c>
      <c r="BF172">
        <f>HLOOKUP(BF$1,'复制区-每月的广告源数据'!$1:$468,$A172,0)</f>
        <v>1140.4</v>
      </c>
      <c r="BG172">
        <f>HLOOKUP(BG$1,'复制区-每月的广告源数据'!$1:$468,$A172,0)</f>
        <v>0</v>
      </c>
      <c r="BH172">
        <f>HLOOKUP(BH$1,'复制区-每月的广告源数据'!$1:$468,$A172,0)</f>
        <v>0</v>
      </c>
      <c r="BI172">
        <f>HLOOKUP(BI$1,'复制区-每月的广告源数据'!$1:$468,$A172,0)</f>
        <v>0</v>
      </c>
      <c r="BJ172">
        <f>HLOOKUP(BJ$1,'复制区-每月的广告源数据'!$1:$468,$A172,0)</f>
        <v>0</v>
      </c>
      <c r="BK172">
        <f>HLOOKUP(BK$1,'复制区-每月的广告源数据'!$1:$468,$A172,0)</f>
        <v>0</v>
      </c>
      <c r="BL172">
        <f>HLOOKUP(BL$1,'复制区-每月的广告源数据'!$1:$468,$A172,0)</f>
        <v>0</v>
      </c>
      <c r="BM172">
        <f>HLOOKUP(BM$1,'复制区-每月的广告源数据'!$1:$468,$A172,0)</f>
        <v>19.01</v>
      </c>
      <c r="BN172">
        <f>HLOOKUP(BN$1,'复制区-每月的广告源数据'!$1:$468,$A172,0)</f>
        <v>2</v>
      </c>
      <c r="BO172">
        <f>HLOOKUP(BO$1,'复制区-每月的广告源数据'!$1:$468,$A172,0)</f>
        <v>0</v>
      </c>
      <c r="BP172">
        <f>HLOOKUP(BP$1,'复制区-每月的广告源数据'!$1:$468,$A172,0)</f>
        <v>0</v>
      </c>
    </row>
    <row r="173" spans="1:68">
      <c r="A173">
        <v>173</v>
      </c>
      <c r="B173" t="str">
        <f>HLOOKUP(B$1,'复制区-每月的广告源数据'!$1:$468,$A173,0)</f>
        <v>创奇-US</v>
      </c>
      <c r="C173" t="str">
        <f>HLOOKUP(C$1,'复制区-每月的广告源数据'!$1:$468,$A173,0)</f>
        <v>B0CLXZ5WJ3</v>
      </c>
      <c r="D173" t="str">
        <f>HLOOKUP(D$1,'复制区-每月的广告源数据'!$1:$468,$A173,0)</f>
        <v>2026-【CQ11703】-蓝银1936小海报木板-创奇</v>
      </c>
      <c r="E173" t="str">
        <f>HLOOKUP(E$1,'复制区-每月的广告源数据'!$1:$468,$A173,0)</f>
        <v>CQ11703</v>
      </c>
      <c r="F173" t="str">
        <f>HLOOKUP(F$1,'复制区-每月的广告源数据'!$1:$468,$A173,0)</f>
        <v>18.94%</v>
      </c>
      <c r="G173" t="str">
        <f>HLOOKUP(G$1,'复制区-每月的广告源数据'!$1:$468,$A173,0)</f>
        <v>CQ11703</v>
      </c>
      <c r="H173">
        <f>HLOOKUP(H$1,'复制区-每月的广告源数据'!$1:$468,$A173,0)</f>
        <v>48501</v>
      </c>
      <c r="I173">
        <f>HLOOKUP(I$1,'复制区-每月的广告源数据'!$1:$468,$A173,0)</f>
        <v>227</v>
      </c>
      <c r="J173">
        <f>HLOOKUP(J$1,'复制区-每月的广告源数据'!$1:$468,$A173,0)</f>
        <v>157.24</v>
      </c>
      <c r="K173">
        <f>HLOOKUP(K$1,'复制区-每月的广告源数据'!$1:$468,$A173,0)</f>
        <v>157.24</v>
      </c>
      <c r="L173">
        <f>HLOOKUP(L$1,'复制区-每月的广告源数据'!$1:$468,$A173,0)</f>
        <v>0</v>
      </c>
      <c r="M173">
        <f>HLOOKUP(M$1,'复制区-每月的广告源数据'!$1:$468,$A173,0)</f>
        <v>0</v>
      </c>
      <c r="N173">
        <f>HLOOKUP(N$1,'复制区-每月的广告源数据'!$1:$468,$A173,0)</f>
        <v>0</v>
      </c>
      <c r="O173">
        <f>HLOOKUP(O$1,'复制区-每月的广告源数据'!$1:$468,$A173,0)</f>
        <v>0</v>
      </c>
      <c r="P173">
        <f>HLOOKUP(P$1,'复制区-每月的广告源数据'!$1:$468,$A173,0)</f>
        <v>0</v>
      </c>
      <c r="Q173">
        <f>HLOOKUP(Q$1,'复制区-每月的广告源数据'!$1:$468,$A173,0)</f>
        <v>0</v>
      </c>
      <c r="R173">
        <f>HLOOKUP(R$1,'复制区-每月的广告源数据'!$1:$468,$A173,0)</f>
        <v>0</v>
      </c>
      <c r="S173" t="str">
        <f>HLOOKUP(S$1,'复制区-每月的广告源数据'!$1:$468,$A173,0)</f>
        <v/>
      </c>
      <c r="T173">
        <f>HLOOKUP(T$1,'复制区-每月的广告源数据'!$1:$468,$A173,0)</f>
        <v>472.53</v>
      </c>
      <c r="U173">
        <f>HLOOKUP(U$1,'复制区-每月的广告源数据'!$1:$468,$A173,0)</f>
        <v>472.53</v>
      </c>
      <c r="V173">
        <f>HLOOKUP(V$1,'复制区-每月的广告源数据'!$1:$468,$A173,0)</f>
        <v>0</v>
      </c>
      <c r="W173">
        <f>HLOOKUP(W$1,'复制区-每月的广告源数据'!$1:$468,$A173,0)</f>
        <v>0</v>
      </c>
      <c r="X173">
        <f>HLOOKUP(X$1,'复制区-每月的广告源数据'!$1:$468,$A173,0)</f>
        <v>0</v>
      </c>
      <c r="Y173">
        <f>HLOOKUP(Y$1,'复制区-每月的广告源数据'!$1:$468,$A173,0)</f>
        <v>43</v>
      </c>
      <c r="Z173">
        <f>HLOOKUP(Z$1,'复制区-每月的广告源数据'!$1:$468,$A173,0)</f>
        <v>43</v>
      </c>
      <c r="AA173">
        <f>HLOOKUP(AA$1,'复制区-每月的广告源数据'!$1:$468,$A173,0)</f>
        <v>0</v>
      </c>
      <c r="AB173">
        <f>HLOOKUP(AB$1,'复制区-每月的广告源数据'!$1:$468,$A173,0)</f>
        <v>0</v>
      </c>
      <c r="AC173">
        <f>HLOOKUP(AC$1,'复制区-每月的广告源数据'!$1:$468,$A173,0)</f>
        <v>0</v>
      </c>
      <c r="AD173" t="str">
        <f>HLOOKUP(AD$1,'复制区-每月的广告源数据'!$1:$468,$A173,0)</f>
        <v>79.63%</v>
      </c>
      <c r="AE173">
        <f>HLOOKUP(AE$1,'复制区-每月的广告源数据'!$1:$468,$A173,0)</f>
        <v>429.57</v>
      </c>
      <c r="AF173">
        <f>HLOOKUP(AF$1,'复制区-每月的广告源数据'!$1:$468,$A173,0)</f>
        <v>40</v>
      </c>
      <c r="AG173" t="str">
        <f>HLOOKUP(AG$1,'复制区-每月的广告源数据'!$1:$468,$A173,0)</f>
        <v>0.47%</v>
      </c>
      <c r="AH173">
        <f>HLOOKUP(AH$1,'复制区-每月的广告源数据'!$1:$468,$A173,0)</f>
        <v>0.69</v>
      </c>
      <c r="AI173">
        <f>HLOOKUP(AI$1,'复制区-每月的广告源数据'!$1:$468,$A173,0)</f>
        <v>3.24</v>
      </c>
      <c r="AJ173">
        <f>HLOOKUP(AJ$1,'复制区-每月的广告源数据'!$1:$468,$A173,0)</f>
        <v>3.01</v>
      </c>
      <c r="AK173" t="str">
        <f>HLOOKUP(AK$1,'复制区-每月的广告源数据'!$1:$468,$A173,0)</f>
        <v>33.28%</v>
      </c>
      <c r="AL173" t="str">
        <f>HLOOKUP(AL$1,'复制区-每月的广告源数据'!$1:$468,$A173,0)</f>
        <v>26.68%</v>
      </c>
      <c r="AM173" t="str">
        <f>HLOOKUP(AM$1,'复制区-每月的广告源数据'!$1:$468,$A173,0)</f>
        <v>26.93%</v>
      </c>
      <c r="AN173" t="str">
        <f>HLOOKUP(AN$1,'复制区-每月的广告源数据'!$1:$468,$A173,0)</f>
        <v>80.93%</v>
      </c>
      <c r="AO173">
        <f>HLOOKUP(AO$1,'复制区-每月的广告源数据'!$1:$468,$A173,0)</f>
        <v>3.66</v>
      </c>
      <c r="AP173">
        <f>HLOOKUP(AP$1,'复制区-每月的广告源数据'!$1:$468,$A173,0)</f>
        <v>2.62</v>
      </c>
      <c r="AQ173">
        <f>HLOOKUP(AQ$1,'复制区-每月的广告源数据'!$1:$468,$A173,0)</f>
        <v>14</v>
      </c>
      <c r="AR173">
        <f>HLOOKUP(AR$1,'复制区-每月的广告源数据'!$1:$468,$A173,0)</f>
        <v>27</v>
      </c>
      <c r="AS173">
        <f>HLOOKUP(AS$1,'复制区-每月的广告源数据'!$1:$468,$A173,0)</f>
        <v>60</v>
      </c>
      <c r="AT173">
        <f>HLOOKUP(AT$1,'复制区-每月的广告源数据'!$1:$468,$A173,0)</f>
        <v>2</v>
      </c>
      <c r="AU173">
        <f>HLOOKUP(AU$1,'复制区-每月的广告源数据'!$1:$468,$A173,0)</f>
        <v>1.9</v>
      </c>
      <c r="AV173">
        <f>HLOOKUP(AV$1,'复制区-每月的广告源数据'!$1:$468,$A173,0)</f>
        <v>2</v>
      </c>
      <c r="AW173">
        <f>HLOOKUP(AW$1,'复制区-每月的广告源数据'!$1:$468,$A173,0)</f>
        <v>60</v>
      </c>
      <c r="AX173">
        <f>HLOOKUP(AX$1,'复制区-每月的广告源数据'!$1:$468,$A173,0)</f>
        <v>589.41</v>
      </c>
      <c r="AY173">
        <f>HLOOKUP(AY$1,'复制区-每月的广告源数据'!$1:$468,$A173,0)</f>
        <v>54</v>
      </c>
      <c r="AZ173" t="str">
        <f>HLOOKUP(AZ$1,'复制区-每月的广告源数据'!$1:$468,$A173,0)</f>
        <v>46.34%</v>
      </c>
      <c r="BA173" t="str">
        <f>HLOOKUP(BA$1,'复制区-每月的广告源数据'!$1:$468,$A173,0)</f>
        <v>44.25%</v>
      </c>
      <c r="BB173" t="str">
        <f>HLOOKUP(BB$1,'复制区-每月的广告源数据'!$1:$468,$A173,0)</f>
        <v>38.46%</v>
      </c>
      <c r="BC173" t="str">
        <f>HLOOKUP(BC$1,'复制区-每月的广告源数据'!$1:$468,$A173,0)</f>
        <v>100.00%</v>
      </c>
      <c r="BD173" t="str">
        <f>HLOOKUP(BD$1,'复制区-每月的广告源数据'!$1:$468,$A173,0)</f>
        <v>100.00%</v>
      </c>
      <c r="BE173" t="str">
        <f>HLOOKUP(BE$1,'复制区-每月的广告源数据'!$1:$468,$A173,0)</f>
        <v>100.00%</v>
      </c>
      <c r="BF173">
        <f>HLOOKUP(BF$1,'复制区-每月的广告源数据'!$1:$468,$A173,0)</f>
        <v>583.91</v>
      </c>
      <c r="BG173">
        <f>HLOOKUP(BG$1,'复制区-每月的广告源数据'!$1:$468,$A173,0)</f>
        <v>0</v>
      </c>
      <c r="BH173">
        <f>HLOOKUP(BH$1,'复制区-每月的广告源数据'!$1:$468,$A173,0)</f>
        <v>0</v>
      </c>
      <c r="BI173">
        <f>HLOOKUP(BI$1,'复制区-每月的广告源数据'!$1:$468,$A173,0)</f>
        <v>0</v>
      </c>
      <c r="BJ173">
        <f>HLOOKUP(BJ$1,'复制区-每月的广告源数据'!$1:$468,$A173,0)</f>
        <v>11</v>
      </c>
      <c r="BK173">
        <f>HLOOKUP(BK$1,'复制区-每月的广告源数据'!$1:$468,$A173,0)</f>
        <v>109.89</v>
      </c>
      <c r="BL173">
        <f>HLOOKUP(BL$1,'复制区-每月的广告源数据'!$1:$468,$A173,0)</f>
        <v>5</v>
      </c>
      <c r="BM173">
        <f>HLOOKUP(BM$1,'复制区-每月的广告源数据'!$1:$468,$A173,0)</f>
        <v>9.73</v>
      </c>
      <c r="BN173">
        <f>HLOOKUP(BN$1,'复制区-每月的广告源数据'!$1:$468,$A173,0)</f>
        <v>2</v>
      </c>
      <c r="BO173">
        <f>HLOOKUP(BO$1,'复制区-每月的广告源数据'!$1:$468,$A173,0)</f>
        <v>5.5</v>
      </c>
      <c r="BP173">
        <f>HLOOKUP(BP$1,'复制区-每月的广告源数据'!$1:$468,$A173,0)</f>
        <v>0</v>
      </c>
    </row>
    <row r="174" spans="1:68">
      <c r="A174">
        <v>174</v>
      </c>
      <c r="B174" t="str">
        <f>HLOOKUP(B$1,'复制区-每月的广告源数据'!$1:$468,$A174,0)</f>
        <v>创奇-US</v>
      </c>
      <c r="C174" t="str">
        <f>HLOOKUP(C$1,'复制区-每月的广告源数据'!$1:$468,$A174,0)</f>
        <v>B0GJ54L655</v>
      </c>
      <c r="D174" t="str">
        <f>HLOOKUP(D$1,'复制区-每月的广告源数据'!$1:$468,$A174,0)</f>
        <v>2026-【CQ11773】-金粉21岁照片横幅-创奇</v>
      </c>
      <c r="E174" t="str">
        <f>HLOOKUP(E$1,'复制区-每月的广告源数据'!$1:$468,$A174,0)</f>
        <v>CQ11773</v>
      </c>
      <c r="F174" t="str">
        <f>HLOOKUP(F$1,'复制区-每月的广告源数据'!$1:$468,$A174,0)</f>
        <v>11.27%</v>
      </c>
      <c r="G174" t="str">
        <f>HLOOKUP(G$1,'复制区-每月的广告源数据'!$1:$468,$A174,0)</f>
        <v>CQ11773</v>
      </c>
      <c r="H174">
        <f>HLOOKUP(H$1,'复制区-每月的广告源数据'!$1:$468,$A174,0)</f>
        <v>67134</v>
      </c>
      <c r="I174">
        <f>HLOOKUP(I$1,'复制区-每月的广告源数据'!$1:$468,$A174,0)</f>
        <v>417</v>
      </c>
      <c r="J174">
        <f>HLOOKUP(J$1,'复制区-每月的广告源数据'!$1:$468,$A174,0)</f>
        <v>280.74</v>
      </c>
      <c r="K174">
        <f>HLOOKUP(K$1,'复制区-每月的广告源数据'!$1:$468,$A174,0)</f>
        <v>280.12</v>
      </c>
      <c r="L174">
        <f>HLOOKUP(L$1,'复制区-每月的广告源数据'!$1:$468,$A174,0)</f>
        <v>0</v>
      </c>
      <c r="M174">
        <f>HLOOKUP(M$1,'复制区-每月的广告源数据'!$1:$468,$A174,0)</f>
        <v>0.62</v>
      </c>
      <c r="N174">
        <f>HLOOKUP(N$1,'复制区-每月的广告源数据'!$1:$468,$A174,0)</f>
        <v>0</v>
      </c>
      <c r="O174">
        <f>HLOOKUP(O$1,'复制区-每月的广告源数据'!$1:$468,$A174,0)</f>
        <v>0</v>
      </c>
      <c r="P174">
        <f>HLOOKUP(P$1,'复制区-每月的广告源数据'!$1:$468,$A174,0)</f>
        <v>0</v>
      </c>
      <c r="Q174">
        <f>HLOOKUP(Q$1,'复制区-每月的广告源数据'!$1:$468,$A174,0)</f>
        <v>0</v>
      </c>
      <c r="R174">
        <f>HLOOKUP(R$1,'复制区-每月的广告源数据'!$1:$468,$A174,0)</f>
        <v>0</v>
      </c>
      <c r="S174" t="str">
        <f>HLOOKUP(S$1,'复制区-每月的广告源数据'!$1:$468,$A174,0)</f>
        <v/>
      </c>
      <c r="T174">
        <f>HLOOKUP(T$1,'复制区-每月的广告源数据'!$1:$468,$A174,0)</f>
        <v>616.53</v>
      </c>
      <c r="U174">
        <f>HLOOKUP(U$1,'复制区-每月的广告源数据'!$1:$468,$A174,0)</f>
        <v>616.53</v>
      </c>
      <c r="V174">
        <f>HLOOKUP(V$1,'复制区-每月的广告源数据'!$1:$468,$A174,0)</f>
        <v>0</v>
      </c>
      <c r="W174">
        <f>HLOOKUP(W$1,'复制区-每月的广告源数据'!$1:$468,$A174,0)</f>
        <v>0</v>
      </c>
      <c r="X174">
        <f>HLOOKUP(X$1,'复制区-每月的广告源数据'!$1:$468,$A174,0)</f>
        <v>0</v>
      </c>
      <c r="Y174">
        <f>HLOOKUP(Y$1,'复制区-每月的广告源数据'!$1:$468,$A174,0)</f>
        <v>47</v>
      </c>
      <c r="Z174">
        <f>HLOOKUP(Z$1,'复制区-每月的广告源数据'!$1:$468,$A174,0)</f>
        <v>47</v>
      </c>
      <c r="AA174">
        <f>HLOOKUP(AA$1,'复制区-每月的广告源数据'!$1:$468,$A174,0)</f>
        <v>0</v>
      </c>
      <c r="AB174">
        <f>HLOOKUP(AB$1,'复制区-每月的广告源数据'!$1:$468,$A174,0)</f>
        <v>0</v>
      </c>
      <c r="AC174">
        <f>HLOOKUP(AC$1,'复制区-每月的广告源数据'!$1:$468,$A174,0)</f>
        <v>0</v>
      </c>
      <c r="AD174" t="str">
        <f>HLOOKUP(AD$1,'复制区-每月的广告源数据'!$1:$468,$A174,0)</f>
        <v>78.33%</v>
      </c>
      <c r="AE174">
        <f>HLOOKUP(AE$1,'复制区-每月的广告源数据'!$1:$468,$A174,0)</f>
        <v>558.57</v>
      </c>
      <c r="AF174">
        <f>HLOOKUP(AF$1,'复制区-每月的广告源数据'!$1:$468,$A174,0)</f>
        <v>43</v>
      </c>
      <c r="AG174" t="str">
        <f>HLOOKUP(AG$1,'复制区-每月的广告源数据'!$1:$468,$A174,0)</f>
        <v>0.62%</v>
      </c>
      <c r="AH174">
        <f>HLOOKUP(AH$1,'复制区-每月的广告源数据'!$1:$468,$A174,0)</f>
        <v>0.67</v>
      </c>
      <c r="AI174">
        <f>HLOOKUP(AI$1,'复制区-每月的广告源数据'!$1:$468,$A174,0)</f>
        <v>4.18</v>
      </c>
      <c r="AJ174">
        <f>HLOOKUP(AJ$1,'复制区-每月的广告源数据'!$1:$468,$A174,0)</f>
        <v>2.2</v>
      </c>
      <c r="AK174" t="str">
        <f>HLOOKUP(AK$1,'复制区-每月的广告源数据'!$1:$468,$A174,0)</f>
        <v>45.54%</v>
      </c>
      <c r="AL174" t="str">
        <f>HLOOKUP(AL$1,'复制区-每月的广告源数据'!$1:$468,$A174,0)</f>
        <v>36.63%</v>
      </c>
      <c r="AM174" t="str">
        <f>HLOOKUP(AM$1,'复制区-每月的广告源数据'!$1:$468,$A174,0)</f>
        <v>36.63%</v>
      </c>
      <c r="AN174" t="str">
        <f>HLOOKUP(AN$1,'复制区-每月的广告源数据'!$1:$468,$A174,0)</f>
        <v>80.44%</v>
      </c>
      <c r="AO174">
        <f>HLOOKUP(AO$1,'复制区-每月的广告源数据'!$1:$468,$A174,0)</f>
        <v>5.97</v>
      </c>
      <c r="AP174">
        <f>HLOOKUP(AP$1,'复制区-每月的广告源数据'!$1:$468,$A174,0)</f>
        <v>4.68</v>
      </c>
      <c r="AQ174">
        <f>HLOOKUP(AQ$1,'复制区-每月的广告源数据'!$1:$468,$A174,0)</f>
        <v>14</v>
      </c>
      <c r="AR174">
        <f>HLOOKUP(AR$1,'复制区-每月的广告源数据'!$1:$468,$A174,0)</f>
        <v>28</v>
      </c>
      <c r="AS174">
        <f>HLOOKUP(AS$1,'复制区-每月的广告源数据'!$1:$468,$A174,0)</f>
        <v>58</v>
      </c>
      <c r="AT174">
        <f>HLOOKUP(AT$1,'复制区-每月的广告源数据'!$1:$468,$A174,0)</f>
        <v>2</v>
      </c>
      <c r="AU174">
        <f>HLOOKUP(AU$1,'复制区-每月的广告源数据'!$1:$468,$A174,0)</f>
        <v>2</v>
      </c>
      <c r="AV174">
        <f>HLOOKUP(AV$1,'复制区-每月的广告源数据'!$1:$468,$A174,0)</f>
        <v>1.9</v>
      </c>
      <c r="AW174">
        <f>HLOOKUP(AW$1,'复制区-每月的广告源数据'!$1:$468,$A174,0)</f>
        <v>60</v>
      </c>
      <c r="AX174">
        <f>HLOOKUP(AX$1,'复制区-每月的广告源数据'!$1:$468,$A174,0)</f>
        <v>766.41</v>
      </c>
      <c r="AY174">
        <f>HLOOKUP(AY$1,'复制区-每月的广告源数据'!$1:$468,$A174,0)</f>
        <v>60</v>
      </c>
      <c r="AZ174" t="str">
        <f>HLOOKUP(AZ$1,'复制区-每月的广告源数据'!$1:$468,$A174,0)</f>
        <v>-18.92%</v>
      </c>
      <c r="BA174" t="str">
        <f>HLOOKUP(BA$1,'复制区-每月的广告源数据'!$1:$468,$A174,0)</f>
        <v>-18.06%</v>
      </c>
      <c r="BB174" t="str">
        <f>HLOOKUP(BB$1,'复制区-每月的广告源数据'!$1:$468,$A174,0)</f>
        <v>-17.81%</v>
      </c>
      <c r="BC174" t="str">
        <f>HLOOKUP(BC$1,'复制区-每月的广告源数据'!$1:$468,$A174,0)</f>
        <v>100.00%</v>
      </c>
      <c r="BD174" t="str">
        <f>HLOOKUP(BD$1,'复制区-每月的广告源数据'!$1:$468,$A174,0)</f>
        <v>100.00%</v>
      </c>
      <c r="BE174" t="str">
        <f>HLOOKUP(BE$1,'复制区-每月的广告源数据'!$1:$468,$A174,0)</f>
        <v>100.00%</v>
      </c>
      <c r="BF174">
        <f>HLOOKUP(BF$1,'复制区-每月的广告源数据'!$1:$468,$A174,0)</f>
        <v>766.41</v>
      </c>
      <c r="BG174">
        <f>HLOOKUP(BG$1,'复制区-每月的广告源数据'!$1:$468,$A174,0)</f>
        <v>0</v>
      </c>
      <c r="BH174">
        <f>HLOOKUP(BH$1,'复制区-每月的广告源数据'!$1:$468,$A174,0)</f>
        <v>0</v>
      </c>
      <c r="BI174">
        <f>HLOOKUP(BI$1,'复制区-每月的广告源数据'!$1:$468,$A174,0)</f>
        <v>0</v>
      </c>
      <c r="BJ174">
        <f>HLOOKUP(BJ$1,'复制区-每月的广告源数据'!$1:$468,$A174,0)</f>
        <v>0</v>
      </c>
      <c r="BK174">
        <f>HLOOKUP(BK$1,'复制区-每月的广告源数据'!$1:$468,$A174,0)</f>
        <v>0</v>
      </c>
      <c r="BL174">
        <f>HLOOKUP(BL$1,'复制区-每月的广告源数据'!$1:$468,$A174,0)</f>
        <v>0</v>
      </c>
      <c r="BM174">
        <f>HLOOKUP(BM$1,'复制区-每月的广告源数据'!$1:$468,$A174,0)</f>
        <v>12.77</v>
      </c>
      <c r="BN174">
        <f>HLOOKUP(BN$1,'复制区-每月的广告源数据'!$1:$468,$A174,0)</f>
        <v>2</v>
      </c>
      <c r="BO174">
        <f>HLOOKUP(BO$1,'复制区-每月的广告源数据'!$1:$468,$A174,0)</f>
        <v>0</v>
      </c>
      <c r="BP174">
        <f>HLOOKUP(BP$1,'复制区-每月的广告源数据'!$1:$468,$A174,0)</f>
        <v>0</v>
      </c>
    </row>
    <row r="175" spans="1:68">
      <c r="A175">
        <v>175</v>
      </c>
      <c r="B175" t="str">
        <f>HLOOKUP(B$1,'复制区-每月的广告源数据'!$1:$468,$A175,0)</f>
        <v>创奇-US</v>
      </c>
      <c r="C175" t="str">
        <f>HLOOKUP(C$1,'复制区-每月的广告源数据'!$1:$468,$A175,0)</f>
        <v>B0GJ5HNDP9</v>
      </c>
      <c r="D175" t="str">
        <f>HLOOKUP(D$1,'复制区-每月的广告源数据'!$1:$468,$A175,0)</f>
        <v>2026-【CQ11782】-金粉90岁照片横幅-创奇</v>
      </c>
      <c r="E175" t="str">
        <f>HLOOKUP(E$1,'复制区-每月的广告源数据'!$1:$468,$A175,0)</f>
        <v>CQ11782</v>
      </c>
      <c r="F175" t="str">
        <f>HLOOKUP(F$1,'复制区-每月的广告源数据'!$1:$468,$A175,0)</f>
        <v>11.36%</v>
      </c>
      <c r="G175" t="str">
        <f>HLOOKUP(G$1,'复制区-每月的广告源数据'!$1:$468,$A175,0)</f>
        <v>CQ11782</v>
      </c>
      <c r="H175">
        <f>HLOOKUP(H$1,'复制区-每月的广告源数据'!$1:$468,$A175,0)</f>
        <v>56491</v>
      </c>
      <c r="I175">
        <f>HLOOKUP(I$1,'复制区-每月的广告源数据'!$1:$468,$A175,0)</f>
        <v>396</v>
      </c>
      <c r="J175">
        <f>HLOOKUP(J$1,'复制区-每月的广告源数据'!$1:$468,$A175,0)</f>
        <v>304.94</v>
      </c>
      <c r="K175">
        <f>HLOOKUP(K$1,'复制区-每月的广告源数据'!$1:$468,$A175,0)</f>
        <v>296.5</v>
      </c>
      <c r="L175">
        <f>HLOOKUP(L$1,'复制区-每月的广告源数据'!$1:$468,$A175,0)</f>
        <v>0</v>
      </c>
      <c r="M175">
        <f>HLOOKUP(M$1,'复制区-每月的广告源数据'!$1:$468,$A175,0)</f>
        <v>8.44</v>
      </c>
      <c r="N175">
        <f>HLOOKUP(N$1,'复制区-每月的广告源数据'!$1:$468,$A175,0)</f>
        <v>0</v>
      </c>
      <c r="O175">
        <f>HLOOKUP(O$1,'复制区-每月的广告源数据'!$1:$468,$A175,0)</f>
        <v>0</v>
      </c>
      <c r="P175">
        <f>HLOOKUP(P$1,'复制区-每月的广告源数据'!$1:$468,$A175,0)</f>
        <v>0</v>
      </c>
      <c r="Q175">
        <f>HLOOKUP(Q$1,'复制区-每月的广告源数据'!$1:$468,$A175,0)</f>
        <v>0</v>
      </c>
      <c r="R175">
        <f>HLOOKUP(R$1,'复制区-每月的广告源数据'!$1:$468,$A175,0)</f>
        <v>0</v>
      </c>
      <c r="S175" t="str">
        <f>HLOOKUP(S$1,'复制区-每月的广告源数据'!$1:$468,$A175,0)</f>
        <v/>
      </c>
      <c r="T175">
        <f>HLOOKUP(T$1,'复制区-每月的广告源数据'!$1:$468,$A175,0)</f>
        <v>575.52</v>
      </c>
      <c r="U175">
        <f>HLOOKUP(U$1,'复制区-每月的广告源数据'!$1:$468,$A175,0)</f>
        <v>562.53</v>
      </c>
      <c r="V175">
        <f>HLOOKUP(V$1,'复制区-每月的广告源数据'!$1:$468,$A175,0)</f>
        <v>0</v>
      </c>
      <c r="W175">
        <f>HLOOKUP(W$1,'复制区-每月的广告源数据'!$1:$468,$A175,0)</f>
        <v>12.99</v>
      </c>
      <c r="X175">
        <f>HLOOKUP(X$1,'复制区-每月的广告源数据'!$1:$468,$A175,0)</f>
        <v>0</v>
      </c>
      <c r="Y175">
        <f>HLOOKUP(Y$1,'复制区-每月的广告源数据'!$1:$468,$A175,0)</f>
        <v>45</v>
      </c>
      <c r="Z175">
        <f>HLOOKUP(Z$1,'复制区-每月的广告源数据'!$1:$468,$A175,0)</f>
        <v>44</v>
      </c>
      <c r="AA175">
        <f>HLOOKUP(AA$1,'复制区-每月的广告源数据'!$1:$468,$A175,0)</f>
        <v>0</v>
      </c>
      <c r="AB175">
        <f>HLOOKUP(AB$1,'复制区-每月的广告源数据'!$1:$468,$A175,0)</f>
        <v>1</v>
      </c>
      <c r="AC175">
        <f>HLOOKUP(AC$1,'复制区-每月的广告源数据'!$1:$468,$A175,0)</f>
        <v>0</v>
      </c>
      <c r="AD175" t="str">
        <f>HLOOKUP(AD$1,'复制区-每月的广告源数据'!$1:$468,$A175,0)</f>
        <v>75.00%</v>
      </c>
      <c r="AE175">
        <f>HLOOKUP(AE$1,'复制区-每月的广告源数据'!$1:$468,$A175,0)</f>
        <v>479.98</v>
      </c>
      <c r="AF175">
        <f>HLOOKUP(AF$1,'复制区-每月的广告源数据'!$1:$468,$A175,0)</f>
        <v>37</v>
      </c>
      <c r="AG175" t="str">
        <f>HLOOKUP(AG$1,'复制区-每月的广告源数据'!$1:$468,$A175,0)</f>
        <v>0.70%</v>
      </c>
      <c r="AH175">
        <f>HLOOKUP(AH$1,'复制区-每月的广告源数据'!$1:$468,$A175,0)</f>
        <v>0.77</v>
      </c>
      <c r="AI175">
        <f>HLOOKUP(AI$1,'复制区-每月的广告源数据'!$1:$468,$A175,0)</f>
        <v>5.4</v>
      </c>
      <c r="AJ175">
        <f>HLOOKUP(AJ$1,'复制区-每月的广告源数据'!$1:$468,$A175,0)</f>
        <v>1.89</v>
      </c>
      <c r="AK175" t="str">
        <f>HLOOKUP(AK$1,'复制区-每月的广告源数据'!$1:$468,$A175,0)</f>
        <v>52.99%</v>
      </c>
      <c r="AL175" t="str">
        <f>HLOOKUP(AL$1,'复制区-每月的广告源数据'!$1:$468,$A175,0)</f>
        <v>39.82%</v>
      </c>
      <c r="AM175" t="str">
        <f>HLOOKUP(AM$1,'复制区-每月的广告源数据'!$1:$468,$A175,0)</f>
        <v>39.89%</v>
      </c>
      <c r="AN175" t="str">
        <f>HLOOKUP(AN$1,'复制区-每月的广告源数据'!$1:$468,$A175,0)</f>
        <v>75.28%</v>
      </c>
      <c r="AO175">
        <f>HLOOKUP(AO$1,'复制区-每月的广告源数据'!$1:$468,$A175,0)</f>
        <v>6.78</v>
      </c>
      <c r="AP175">
        <f>HLOOKUP(AP$1,'复制区-每月的广告源数据'!$1:$468,$A175,0)</f>
        <v>5.08</v>
      </c>
      <c r="AQ175">
        <f>HLOOKUP(AQ$1,'复制区-每月的广告源数据'!$1:$468,$A175,0)</f>
        <v>10</v>
      </c>
      <c r="AR175">
        <f>HLOOKUP(AR$1,'复制区-每月的广告源数据'!$1:$468,$A175,0)</f>
        <v>26</v>
      </c>
      <c r="AS175">
        <f>HLOOKUP(AS$1,'复制区-每月的广告源数据'!$1:$468,$A175,0)</f>
        <v>55</v>
      </c>
      <c r="AT175">
        <f>HLOOKUP(AT$1,'复制区-每月的广告源数据'!$1:$468,$A175,0)</f>
        <v>1.4</v>
      </c>
      <c r="AU175">
        <f>HLOOKUP(AU$1,'复制区-每月的广告源数据'!$1:$468,$A175,0)</f>
        <v>1.9</v>
      </c>
      <c r="AV175">
        <f>HLOOKUP(AV$1,'复制区-每月的广告源数据'!$1:$468,$A175,0)</f>
        <v>1.8</v>
      </c>
      <c r="AW175">
        <f>HLOOKUP(AW$1,'复制区-每月的广告源数据'!$1:$468,$A175,0)</f>
        <v>60</v>
      </c>
      <c r="AX175">
        <f>HLOOKUP(AX$1,'复制区-每月的广告源数据'!$1:$468,$A175,0)</f>
        <v>765.76</v>
      </c>
      <c r="AY175">
        <f>HLOOKUP(AY$1,'复制区-每月的广告源数据'!$1:$468,$A175,0)</f>
        <v>60</v>
      </c>
      <c r="AZ175" t="str">
        <f>HLOOKUP(AZ$1,'复制区-每月的广告源数据'!$1:$468,$A175,0)</f>
        <v>-11.76%</v>
      </c>
      <c r="BA175" t="str">
        <f>HLOOKUP(BA$1,'复制区-每月的广告源数据'!$1:$468,$A175,0)</f>
        <v>-13.25%</v>
      </c>
      <c r="BB175" t="str">
        <f>HLOOKUP(BB$1,'复制区-每月的广告源数据'!$1:$468,$A175,0)</f>
        <v>-10.45%</v>
      </c>
      <c r="BC175" t="str">
        <f>HLOOKUP(BC$1,'复制区-每月的广告源数据'!$1:$468,$A175,0)</f>
        <v>100.00%</v>
      </c>
      <c r="BD175" t="str">
        <f>HLOOKUP(BD$1,'复制区-每月的广告源数据'!$1:$468,$A175,0)</f>
        <v>100.00%</v>
      </c>
      <c r="BE175" t="str">
        <f>HLOOKUP(BE$1,'复制区-每月的广告源数据'!$1:$468,$A175,0)</f>
        <v>100.00%</v>
      </c>
      <c r="BF175">
        <f>HLOOKUP(BF$1,'复制区-每月的广告源数据'!$1:$468,$A175,0)</f>
        <v>764.46</v>
      </c>
      <c r="BG175">
        <f>HLOOKUP(BG$1,'复制区-每月的广告源数据'!$1:$468,$A175,0)</f>
        <v>1</v>
      </c>
      <c r="BH175">
        <f>HLOOKUP(BH$1,'复制区-每月的广告源数据'!$1:$468,$A175,0)</f>
        <v>12.34</v>
      </c>
      <c r="BI175">
        <f>HLOOKUP(BI$1,'复制区-每月的广告源数据'!$1:$468,$A175,0)</f>
        <v>1</v>
      </c>
      <c r="BJ175">
        <f>HLOOKUP(BJ$1,'复制区-每月的广告源数据'!$1:$468,$A175,0)</f>
        <v>2</v>
      </c>
      <c r="BK175">
        <f>HLOOKUP(BK$1,'复制区-每月的广告源数据'!$1:$468,$A175,0)</f>
        <v>25.98</v>
      </c>
      <c r="BL175">
        <f>HLOOKUP(BL$1,'复制区-每月的广告源数据'!$1:$468,$A175,0)</f>
        <v>2</v>
      </c>
      <c r="BM175">
        <f>HLOOKUP(BM$1,'复制区-每月的广告源数据'!$1:$468,$A175,0)</f>
        <v>12.74</v>
      </c>
      <c r="BN175">
        <f>HLOOKUP(BN$1,'复制区-每月的广告源数据'!$1:$468,$A175,0)</f>
        <v>2</v>
      </c>
      <c r="BO175">
        <f>HLOOKUP(BO$1,'复制区-每月的广告源数据'!$1:$468,$A175,0)</f>
        <v>1.3</v>
      </c>
      <c r="BP175">
        <f>HLOOKUP(BP$1,'复制区-每月的广告源数据'!$1:$468,$A175,0)</f>
        <v>0</v>
      </c>
    </row>
    <row r="176" spans="1:68">
      <c r="A176">
        <v>176</v>
      </c>
      <c r="B176" t="str">
        <f>HLOOKUP(B$1,'复制区-每月的广告源数据'!$1:$468,$A176,0)</f>
        <v>创奇-US</v>
      </c>
      <c r="C176" t="str">
        <f>HLOOKUP(C$1,'复制区-每月的广告源数据'!$1:$468,$A176,0)</f>
        <v>B0D8KVTSTP</v>
      </c>
      <c r="D176" t="str">
        <f>HLOOKUP(D$1,'复制区-每月的广告源数据'!$1:$468,$A176,0)</f>
        <v>【CQ11597】-黑金50岁生日门牌标志-创奇</v>
      </c>
      <c r="E176" t="str">
        <f>HLOOKUP(E$1,'复制区-每月的广告源数据'!$1:$468,$A176,0)</f>
        <v>CQ11597</v>
      </c>
      <c r="F176" t="str">
        <f>HLOOKUP(F$1,'复制区-每月的广告源数据'!$1:$468,$A176,0)</f>
        <v>22.84%</v>
      </c>
      <c r="G176" t="str">
        <f>HLOOKUP(G$1,'复制区-每月的广告源数据'!$1:$468,$A176,0)</f>
        <v>CQ11597</v>
      </c>
      <c r="H176">
        <f>HLOOKUP(H$1,'复制区-每月的广告源数据'!$1:$468,$A176,0)</f>
        <v>20183</v>
      </c>
      <c r="I176">
        <f>HLOOKUP(I$1,'复制区-每月的广告源数据'!$1:$468,$A176,0)</f>
        <v>162</v>
      </c>
      <c r="J176">
        <f>HLOOKUP(J$1,'复制区-每月的广告源数据'!$1:$468,$A176,0)</f>
        <v>118.11</v>
      </c>
      <c r="K176">
        <f>HLOOKUP(K$1,'复制区-每月的广告源数据'!$1:$468,$A176,0)</f>
        <v>117.3</v>
      </c>
      <c r="L176">
        <f>HLOOKUP(L$1,'复制区-每月的广告源数据'!$1:$468,$A176,0)</f>
        <v>0</v>
      </c>
      <c r="M176">
        <f>HLOOKUP(M$1,'复制区-每月的广告源数据'!$1:$468,$A176,0)</f>
        <v>0.81</v>
      </c>
      <c r="N176">
        <f>HLOOKUP(N$1,'复制区-每月的广告源数据'!$1:$468,$A176,0)</f>
        <v>0</v>
      </c>
      <c r="O176">
        <f>HLOOKUP(O$1,'复制区-每月的广告源数据'!$1:$468,$A176,0)</f>
        <v>0</v>
      </c>
      <c r="P176">
        <f>HLOOKUP(P$1,'复制区-每月的广告源数据'!$1:$468,$A176,0)</f>
        <v>0</v>
      </c>
      <c r="Q176">
        <f>HLOOKUP(Q$1,'复制区-每月的广告源数据'!$1:$468,$A176,0)</f>
        <v>0</v>
      </c>
      <c r="R176">
        <f>HLOOKUP(R$1,'复制区-每月的广告源数据'!$1:$468,$A176,0)</f>
        <v>0</v>
      </c>
      <c r="S176" t="str">
        <f>HLOOKUP(S$1,'复制区-每月的广告源数据'!$1:$468,$A176,0)</f>
        <v/>
      </c>
      <c r="T176">
        <f>HLOOKUP(T$1,'复制区-每月的广告源数据'!$1:$468,$A176,0)</f>
        <v>346.63</v>
      </c>
      <c r="U176">
        <f>HLOOKUP(U$1,'复制区-每月的广告源数据'!$1:$468,$A176,0)</f>
        <v>337.64</v>
      </c>
      <c r="V176">
        <f>HLOOKUP(V$1,'复制区-每月的广告源数据'!$1:$468,$A176,0)</f>
        <v>0</v>
      </c>
      <c r="W176">
        <f>HLOOKUP(W$1,'复制区-每月的广告源数据'!$1:$468,$A176,0)</f>
        <v>8.99</v>
      </c>
      <c r="X176">
        <f>HLOOKUP(X$1,'复制区-每月的广告源数据'!$1:$468,$A176,0)</f>
        <v>0</v>
      </c>
      <c r="Y176">
        <f>HLOOKUP(Y$1,'复制区-每月的广告源数据'!$1:$468,$A176,0)</f>
        <v>37</v>
      </c>
      <c r="Z176">
        <f>HLOOKUP(Z$1,'复制区-每月的广告源数据'!$1:$468,$A176,0)</f>
        <v>36</v>
      </c>
      <c r="AA176">
        <f>HLOOKUP(AA$1,'复制区-每月的广告源数据'!$1:$468,$A176,0)</f>
        <v>0</v>
      </c>
      <c r="AB176">
        <f>HLOOKUP(AB$1,'复制区-每月的广告源数据'!$1:$468,$A176,0)</f>
        <v>1</v>
      </c>
      <c r="AC176">
        <f>HLOOKUP(AC$1,'复制区-每月的广告源数据'!$1:$468,$A176,0)</f>
        <v>0</v>
      </c>
      <c r="AD176" t="str">
        <f>HLOOKUP(AD$1,'复制区-每月的广告源数据'!$1:$468,$A176,0)</f>
        <v>63.79%</v>
      </c>
      <c r="AE176">
        <f>HLOOKUP(AE$1,'复制区-每月的广告源数据'!$1:$468,$A176,0)</f>
        <v>284</v>
      </c>
      <c r="AF176">
        <f>HLOOKUP(AF$1,'复制区-每月的广告源数据'!$1:$468,$A176,0)</f>
        <v>31</v>
      </c>
      <c r="AG176" t="str">
        <f>HLOOKUP(AG$1,'复制区-每月的广告源数据'!$1:$468,$A176,0)</f>
        <v>0.80%</v>
      </c>
      <c r="AH176">
        <f>HLOOKUP(AH$1,'复制区-每月的广告源数据'!$1:$468,$A176,0)</f>
        <v>0.73</v>
      </c>
      <c r="AI176">
        <f>HLOOKUP(AI$1,'复制区-每月的广告源数据'!$1:$468,$A176,0)</f>
        <v>5.85</v>
      </c>
      <c r="AJ176">
        <f>HLOOKUP(AJ$1,'复制区-每月的广告源数据'!$1:$468,$A176,0)</f>
        <v>2.93</v>
      </c>
      <c r="AK176" t="str">
        <f>HLOOKUP(AK$1,'复制区-每月的广告源数据'!$1:$468,$A176,0)</f>
        <v>34.07%</v>
      </c>
      <c r="AL176" t="str">
        <f>HLOOKUP(AL$1,'复制区-每月的广告源数据'!$1:$468,$A176,0)</f>
        <v>22.65%</v>
      </c>
      <c r="AM176" t="str">
        <f>HLOOKUP(AM$1,'复制区-每月的广告源数据'!$1:$468,$A176,0)</f>
        <v>22.71%</v>
      </c>
      <c r="AN176" t="str">
        <f>HLOOKUP(AN$1,'复制区-每月的广告源数据'!$1:$468,$A176,0)</f>
        <v>66.65%</v>
      </c>
      <c r="AO176">
        <f>HLOOKUP(AO$1,'复制区-每月的广告源数据'!$1:$468,$A176,0)</f>
        <v>3.19</v>
      </c>
      <c r="AP176">
        <f>HLOOKUP(AP$1,'复制区-每月的广告源数据'!$1:$468,$A176,0)</f>
        <v>2</v>
      </c>
      <c r="AQ176">
        <f>HLOOKUP(AQ$1,'复制区-每月的广告源数据'!$1:$468,$A176,0)</f>
        <v>13</v>
      </c>
      <c r="AR176">
        <f>HLOOKUP(AR$1,'复制区-每月的广告源数据'!$1:$468,$A176,0)</f>
        <v>26</v>
      </c>
      <c r="AS176">
        <f>HLOOKUP(AS$1,'复制区-每月的广告源数据'!$1:$468,$A176,0)</f>
        <v>60</v>
      </c>
      <c r="AT176">
        <f>HLOOKUP(AT$1,'复制区-每月的广告源数据'!$1:$468,$A176,0)</f>
        <v>1.9</v>
      </c>
      <c r="AU176">
        <f>HLOOKUP(AU$1,'复制区-每月的广告源数据'!$1:$468,$A176,0)</f>
        <v>1.9</v>
      </c>
      <c r="AV176">
        <f>HLOOKUP(AV$1,'复制区-每月的广告源数据'!$1:$468,$A176,0)</f>
        <v>2</v>
      </c>
      <c r="AW176">
        <f>HLOOKUP(AW$1,'复制区-每月的广告源数据'!$1:$468,$A176,0)</f>
        <v>59</v>
      </c>
      <c r="AX176">
        <f>HLOOKUP(AX$1,'复制区-每月的广告源数据'!$1:$468,$A176,0)</f>
        <v>521.42</v>
      </c>
      <c r="AY176">
        <f>HLOOKUP(AY$1,'复制区-每月的广告源数据'!$1:$468,$A176,0)</f>
        <v>58</v>
      </c>
      <c r="AZ176" t="str">
        <f>HLOOKUP(AZ$1,'复制区-每月的广告源数据'!$1:$468,$A176,0)</f>
        <v>34.09%</v>
      </c>
      <c r="BA176" t="str">
        <f>HLOOKUP(BA$1,'复制区-每月的广告源数据'!$1:$468,$A176,0)</f>
        <v>31.82%</v>
      </c>
      <c r="BB176" t="str">
        <f>HLOOKUP(BB$1,'复制区-每月的广告源数据'!$1:$468,$A176,0)</f>
        <v>38.10%</v>
      </c>
      <c r="BC176" t="str">
        <f>HLOOKUP(BC$1,'复制区-每月的广告源数据'!$1:$468,$A176,0)</f>
        <v>100.00%</v>
      </c>
      <c r="BD176" t="str">
        <f>HLOOKUP(BD$1,'复制区-每月的广告源数据'!$1:$468,$A176,0)</f>
        <v>100.00%</v>
      </c>
      <c r="BE176" t="str">
        <f>HLOOKUP(BE$1,'复制区-每月的广告源数据'!$1:$468,$A176,0)</f>
        <v>100.00%</v>
      </c>
      <c r="BF176">
        <f>HLOOKUP(BF$1,'复制区-每月的广告源数据'!$1:$468,$A176,0)</f>
        <v>520.07</v>
      </c>
      <c r="BG176">
        <f>HLOOKUP(BG$1,'复制区-每月的广告源数据'!$1:$468,$A176,0)</f>
        <v>0</v>
      </c>
      <c r="BH176">
        <f>HLOOKUP(BH$1,'复制区-每月的广告源数据'!$1:$468,$A176,0)</f>
        <v>0</v>
      </c>
      <c r="BI176">
        <f>HLOOKUP(BI$1,'复制区-每月的广告源数据'!$1:$468,$A176,0)</f>
        <v>0</v>
      </c>
      <c r="BJ176">
        <f>HLOOKUP(BJ$1,'复制区-每月的广告源数据'!$1:$468,$A176,0)</f>
        <v>3</v>
      </c>
      <c r="BK176">
        <f>HLOOKUP(BK$1,'复制区-每月的广告源数据'!$1:$468,$A176,0)</f>
        <v>26.97</v>
      </c>
      <c r="BL176">
        <f>HLOOKUP(BL$1,'复制区-每月的广告源数据'!$1:$468,$A176,0)</f>
        <v>2</v>
      </c>
      <c r="BM176">
        <f>HLOOKUP(BM$1,'复制区-每月的广告源数据'!$1:$468,$A176,0)</f>
        <v>8.81</v>
      </c>
      <c r="BN176">
        <f>HLOOKUP(BN$1,'复制区-每月的广告源数据'!$1:$468,$A176,0)</f>
        <v>2</v>
      </c>
      <c r="BO176">
        <f>HLOOKUP(BO$1,'复制区-每月的广告源数据'!$1:$468,$A176,0)</f>
        <v>1.35</v>
      </c>
      <c r="BP176">
        <f>HLOOKUP(BP$1,'复制区-每月的广告源数据'!$1:$468,$A176,0)</f>
        <v>0</v>
      </c>
    </row>
    <row r="177" spans="1:68">
      <c r="A177">
        <v>177</v>
      </c>
      <c r="B177" t="str">
        <f>HLOOKUP(B$1,'复制区-每月的广告源数据'!$1:$468,$A177,0)</f>
        <v>创奇-US</v>
      </c>
      <c r="C177" t="str">
        <f>HLOOKUP(C$1,'复制区-每月的广告源数据'!$1:$468,$A177,0)</f>
        <v>B0GL8KDG81</v>
      </c>
      <c r="D177" t="str">
        <f>HLOOKUP(D$1,'复制区-每月的广告源数据'!$1:$468,$A177,0)</f>
        <v>2026-【CQ11787】-黑金18岁制造照片横幅-创奇</v>
      </c>
      <c r="E177" t="str">
        <f>HLOOKUP(E$1,'复制区-每月的广告源数据'!$1:$468,$A177,0)</f>
        <v>CQ11787</v>
      </c>
      <c r="F177" t="str">
        <f>HLOOKUP(F$1,'复制区-每月的广告源数据'!$1:$468,$A177,0)</f>
        <v>12.27%</v>
      </c>
      <c r="G177" t="str">
        <f>HLOOKUP(G$1,'复制区-每月的广告源数据'!$1:$468,$A177,0)</f>
        <v>CQ11787</v>
      </c>
      <c r="H177">
        <f>HLOOKUP(H$1,'复制区-每月的广告源数据'!$1:$468,$A177,0)</f>
        <v>44401</v>
      </c>
      <c r="I177">
        <f>HLOOKUP(I$1,'复制区-每月的广告源数据'!$1:$468,$A177,0)</f>
        <v>432</v>
      </c>
      <c r="J177">
        <f>HLOOKUP(J$1,'复制区-每月的广告源数据'!$1:$468,$A177,0)</f>
        <v>358.57</v>
      </c>
      <c r="K177">
        <f>HLOOKUP(K$1,'复制区-每月的广告源数据'!$1:$468,$A177,0)</f>
        <v>306.76</v>
      </c>
      <c r="L177">
        <f>HLOOKUP(L$1,'复制区-每月的广告源数据'!$1:$468,$A177,0)</f>
        <v>0</v>
      </c>
      <c r="M177">
        <f>HLOOKUP(M$1,'复制区-每月的广告源数据'!$1:$468,$A177,0)</f>
        <v>51.81</v>
      </c>
      <c r="N177">
        <f>HLOOKUP(N$1,'复制区-每月的广告源数据'!$1:$468,$A177,0)</f>
        <v>0</v>
      </c>
      <c r="O177">
        <f>HLOOKUP(O$1,'复制区-每月的广告源数据'!$1:$468,$A177,0)</f>
        <v>0</v>
      </c>
      <c r="P177">
        <f>HLOOKUP(P$1,'复制区-每月的广告源数据'!$1:$468,$A177,0)</f>
        <v>0</v>
      </c>
      <c r="Q177">
        <f>HLOOKUP(Q$1,'复制区-每月的广告源数据'!$1:$468,$A177,0)</f>
        <v>0</v>
      </c>
      <c r="R177">
        <f>HLOOKUP(R$1,'复制区-每月的广告源数据'!$1:$468,$A177,0)</f>
        <v>0</v>
      </c>
      <c r="S177" t="str">
        <f>HLOOKUP(S$1,'复制区-每月的广告源数据'!$1:$468,$A177,0)</f>
        <v/>
      </c>
      <c r="T177">
        <f>HLOOKUP(T$1,'复制区-每月的广告源数据'!$1:$468,$A177,0)</f>
        <v>649.22</v>
      </c>
      <c r="U177">
        <f>HLOOKUP(U$1,'复制区-每月的广告源数据'!$1:$468,$A177,0)</f>
        <v>559.47</v>
      </c>
      <c r="V177">
        <f>HLOOKUP(V$1,'复制区-每月的广告源数据'!$1:$468,$A177,0)</f>
        <v>0</v>
      </c>
      <c r="W177">
        <f>HLOOKUP(W$1,'复制区-每月的广告源数据'!$1:$468,$A177,0)</f>
        <v>89.75</v>
      </c>
      <c r="X177">
        <f>HLOOKUP(X$1,'复制区-每月的广告源数据'!$1:$468,$A177,0)</f>
        <v>0</v>
      </c>
      <c r="Y177">
        <f>HLOOKUP(Y$1,'复制区-每月的广告源数据'!$1:$468,$A177,0)</f>
        <v>53</v>
      </c>
      <c r="Z177">
        <f>HLOOKUP(Z$1,'复制区-每月的广告源数据'!$1:$468,$A177,0)</f>
        <v>45</v>
      </c>
      <c r="AA177">
        <f>HLOOKUP(AA$1,'复制区-每月的广告源数据'!$1:$468,$A177,0)</f>
        <v>0</v>
      </c>
      <c r="AB177">
        <f>HLOOKUP(AB$1,'复制区-每月的广告源数据'!$1:$468,$A177,0)</f>
        <v>8</v>
      </c>
      <c r="AC177">
        <f>HLOOKUP(AC$1,'复制区-每月的广告源数据'!$1:$468,$A177,0)</f>
        <v>0</v>
      </c>
      <c r="AD177" t="str">
        <f>HLOOKUP(AD$1,'复制区-每月的广告源数据'!$1:$468,$A177,0)</f>
        <v>92.98%</v>
      </c>
      <c r="AE177">
        <f>HLOOKUP(AE$1,'复制区-每月的广告源数据'!$1:$468,$A177,0)</f>
        <v>517.14</v>
      </c>
      <c r="AF177">
        <f>HLOOKUP(AF$1,'复制区-每月的广告源数据'!$1:$468,$A177,0)</f>
        <v>44</v>
      </c>
      <c r="AG177" t="str">
        <f>HLOOKUP(AG$1,'复制区-每月的广告源数据'!$1:$468,$A177,0)</f>
        <v>0.97%</v>
      </c>
      <c r="AH177">
        <f>HLOOKUP(AH$1,'复制区-每月的广告源数据'!$1:$468,$A177,0)</f>
        <v>0.83</v>
      </c>
      <c r="AI177">
        <f>HLOOKUP(AI$1,'复制区-每月的广告源数据'!$1:$468,$A177,0)</f>
        <v>8.08</v>
      </c>
      <c r="AJ177">
        <f>HLOOKUP(AJ$1,'复制区-每月的广告源数据'!$1:$468,$A177,0)</f>
        <v>1.81</v>
      </c>
      <c r="AK177" t="str">
        <f>HLOOKUP(AK$1,'复制区-每月的广告源数据'!$1:$468,$A177,0)</f>
        <v>55.23%</v>
      </c>
      <c r="AL177" t="str">
        <f>HLOOKUP(AL$1,'复制区-每月的广告源数据'!$1:$468,$A177,0)</f>
        <v>54.96%</v>
      </c>
      <c r="AM177" t="str">
        <f>HLOOKUP(AM$1,'复制区-每月的广告源数据'!$1:$468,$A177,0)</f>
        <v>55.15%</v>
      </c>
      <c r="AN177" t="str">
        <f>HLOOKUP(AN$1,'复制区-每月的广告源数据'!$1:$468,$A177,0)</f>
        <v>99.86%</v>
      </c>
      <c r="AO177">
        <f>HLOOKUP(AO$1,'复制区-每月的广告源数据'!$1:$468,$A177,0)</f>
        <v>6.77</v>
      </c>
      <c r="AP177">
        <f>HLOOKUP(AP$1,'复制区-每月的广告源数据'!$1:$468,$A177,0)</f>
        <v>6.18</v>
      </c>
      <c r="AQ177">
        <f>HLOOKUP(AQ$1,'复制区-每月的广告源数据'!$1:$468,$A177,0)</f>
        <v>24</v>
      </c>
      <c r="AR177">
        <f>HLOOKUP(AR$1,'复制区-每月的广告源数据'!$1:$468,$A177,0)</f>
        <v>45</v>
      </c>
      <c r="AS177">
        <f>HLOOKUP(AS$1,'复制区-每月的广告源数据'!$1:$468,$A177,0)</f>
        <v>70</v>
      </c>
      <c r="AT177">
        <f>HLOOKUP(AT$1,'复制区-每月的广告源数据'!$1:$468,$A177,0)</f>
        <v>3.4</v>
      </c>
      <c r="AU177">
        <f>HLOOKUP(AU$1,'复制区-每月的广告源数据'!$1:$468,$A177,0)</f>
        <v>3.2</v>
      </c>
      <c r="AV177">
        <f>HLOOKUP(AV$1,'复制区-每月的广告源数据'!$1:$468,$A177,0)</f>
        <v>2.3</v>
      </c>
      <c r="AW177">
        <f>HLOOKUP(AW$1,'复制区-每月的广告源数据'!$1:$468,$A177,0)</f>
        <v>58</v>
      </c>
      <c r="AX177">
        <f>HLOOKUP(AX$1,'复制区-每月的广告源数据'!$1:$468,$A177,0)</f>
        <v>652.42</v>
      </c>
      <c r="AY177">
        <f>HLOOKUP(AY$1,'复制区-每月的广告源数据'!$1:$468,$A177,0)</f>
        <v>57</v>
      </c>
      <c r="AZ177" t="str">
        <f>HLOOKUP(AZ$1,'复制区-每月的广告源数据'!$1:$468,$A177,0)</f>
        <v>28.89%</v>
      </c>
      <c r="BA177" t="str">
        <f>HLOOKUP(BA$1,'复制区-每月的广告源数据'!$1:$468,$A177,0)</f>
        <v>25.79%</v>
      </c>
      <c r="BB177" t="str">
        <f>HLOOKUP(BB$1,'复制区-每月的广告源数据'!$1:$468,$A177,0)</f>
        <v>26.67%</v>
      </c>
      <c r="BC177" t="str">
        <f>HLOOKUP(BC$1,'复制区-每月的广告源数据'!$1:$468,$A177,0)</f>
        <v>100.00%</v>
      </c>
      <c r="BD177" t="str">
        <f>HLOOKUP(BD$1,'复制区-每月的广告源数据'!$1:$468,$A177,0)</f>
        <v>100.00%</v>
      </c>
      <c r="BE177" t="str">
        <f>HLOOKUP(BE$1,'复制区-每月的广告源数据'!$1:$468,$A177,0)</f>
        <v>100.00%</v>
      </c>
      <c r="BF177">
        <f>HLOOKUP(BF$1,'复制区-每月的广告源数据'!$1:$468,$A177,0)</f>
        <v>650.14</v>
      </c>
      <c r="BG177">
        <f>HLOOKUP(BG$1,'复制区-每月的广告源数据'!$1:$468,$A177,0)</f>
        <v>0</v>
      </c>
      <c r="BH177">
        <f>HLOOKUP(BH$1,'复制区-每月的广告源数据'!$1:$468,$A177,0)</f>
        <v>0</v>
      </c>
      <c r="BI177">
        <f>HLOOKUP(BI$1,'复制区-每月的广告源数据'!$1:$468,$A177,0)</f>
        <v>0</v>
      </c>
      <c r="BJ177">
        <f>HLOOKUP(BJ$1,'复制区-每月的广告源数据'!$1:$468,$A177,0)</f>
        <v>4</v>
      </c>
      <c r="BK177">
        <f>HLOOKUP(BK$1,'复制区-每月的广告源数据'!$1:$468,$A177,0)</f>
        <v>45.2</v>
      </c>
      <c r="BL177">
        <f>HLOOKUP(BL$1,'复制区-每月的广告源数据'!$1:$468,$A177,0)</f>
        <v>3</v>
      </c>
      <c r="BM177">
        <f>HLOOKUP(BM$1,'复制区-每月的广告源数据'!$1:$468,$A177,0)</f>
        <v>11.21</v>
      </c>
      <c r="BN177">
        <f>HLOOKUP(BN$1,'复制区-每月的广告源数据'!$1:$468,$A177,0)</f>
        <v>1.9</v>
      </c>
      <c r="BO177">
        <f>HLOOKUP(BO$1,'复制区-每月的广告源数据'!$1:$468,$A177,0)</f>
        <v>2.28</v>
      </c>
      <c r="BP177">
        <f>HLOOKUP(BP$1,'复制区-每月的广告源数据'!$1:$468,$A177,0)</f>
        <v>0</v>
      </c>
    </row>
    <row r="178" spans="1:68">
      <c r="A178">
        <v>178</v>
      </c>
      <c r="B178" t="str">
        <f>HLOOKUP(B$1,'复制区-每月的广告源数据'!$1:$468,$A178,0)</f>
        <v>创奇-US</v>
      </c>
      <c r="C178" t="str">
        <f>HLOOKUP(C$1,'复制区-每月的广告源数据'!$1:$468,$A178,0)</f>
        <v>B0GZVWDKNN</v>
      </c>
      <c r="D178" t="str">
        <f>HLOOKUP(D$1,'复制区-每月的广告源数据'!$1:$468,$A178,0)</f>
        <v>【CQ11828】-黑色甜蜜16照片横幅-创奇</v>
      </c>
      <c r="E178" t="str">
        <f>HLOOKUP(E$1,'复制区-每月的广告源数据'!$1:$468,$A178,0)</f>
        <v>CQ11828</v>
      </c>
      <c r="F178" t="str">
        <f>HLOOKUP(F$1,'复制区-每月的广告源数据'!$1:$468,$A178,0)</f>
        <v>12.55%</v>
      </c>
      <c r="G178" t="str">
        <f>HLOOKUP(G$1,'复制区-每月的广告源数据'!$1:$468,$A178,0)</f>
        <v>CQ11828</v>
      </c>
      <c r="H178">
        <f>HLOOKUP(H$1,'复制区-每月的广告源数据'!$1:$468,$A178,0)</f>
        <v>41596</v>
      </c>
      <c r="I178">
        <f>HLOOKUP(I$1,'复制区-每月的广告源数据'!$1:$468,$A178,0)</f>
        <v>263</v>
      </c>
      <c r="J178">
        <f>HLOOKUP(J$1,'复制区-每月的广告源数据'!$1:$468,$A178,0)</f>
        <v>213.03</v>
      </c>
      <c r="K178">
        <f>HLOOKUP(K$1,'复制区-每月的广告源数据'!$1:$468,$A178,0)</f>
        <v>174.51</v>
      </c>
      <c r="L178">
        <f>HLOOKUP(L$1,'复制区-每月的广告源数据'!$1:$468,$A178,0)</f>
        <v>0</v>
      </c>
      <c r="M178">
        <f>HLOOKUP(M$1,'复制区-每月的广告源数据'!$1:$468,$A178,0)</f>
        <v>38.52</v>
      </c>
      <c r="N178">
        <f>HLOOKUP(N$1,'复制区-每月的广告源数据'!$1:$468,$A178,0)</f>
        <v>0</v>
      </c>
      <c r="O178">
        <f>HLOOKUP(O$1,'复制区-每月的广告源数据'!$1:$468,$A178,0)</f>
        <v>0</v>
      </c>
      <c r="P178">
        <f>HLOOKUP(P$1,'复制区-每月的广告源数据'!$1:$468,$A178,0)</f>
        <v>0</v>
      </c>
      <c r="Q178">
        <f>HLOOKUP(Q$1,'复制区-每月的广告源数据'!$1:$468,$A178,0)</f>
        <v>0</v>
      </c>
      <c r="R178">
        <f>HLOOKUP(R$1,'复制区-每月的广告源数据'!$1:$468,$A178,0)</f>
        <v>0</v>
      </c>
      <c r="S178" t="str">
        <f>HLOOKUP(S$1,'复制区-每月的广告源数据'!$1:$468,$A178,0)</f>
        <v/>
      </c>
      <c r="T178">
        <f>HLOOKUP(T$1,'复制区-每月的广告源数据'!$1:$468,$A178,0)</f>
        <v>433.02</v>
      </c>
      <c r="U178">
        <f>HLOOKUP(U$1,'复制区-每月的广告源数据'!$1:$468,$A178,0)</f>
        <v>368.07</v>
      </c>
      <c r="V178">
        <f>HLOOKUP(V$1,'复制区-每月的广告源数据'!$1:$468,$A178,0)</f>
        <v>0</v>
      </c>
      <c r="W178">
        <f>HLOOKUP(W$1,'复制区-每月的广告源数据'!$1:$468,$A178,0)</f>
        <v>64.95</v>
      </c>
      <c r="X178">
        <f>HLOOKUP(X$1,'复制区-每月的广告源数据'!$1:$468,$A178,0)</f>
        <v>0</v>
      </c>
      <c r="Y178">
        <f>HLOOKUP(Y$1,'复制区-每月的广告源数据'!$1:$468,$A178,0)</f>
        <v>33</v>
      </c>
      <c r="Z178">
        <f>HLOOKUP(Z$1,'复制区-每月的广告源数据'!$1:$468,$A178,0)</f>
        <v>28</v>
      </c>
      <c r="AA178">
        <f>HLOOKUP(AA$1,'复制区-每月的广告源数据'!$1:$468,$A178,0)</f>
        <v>0</v>
      </c>
      <c r="AB178">
        <f>HLOOKUP(AB$1,'复制区-每月的广告源数据'!$1:$468,$A178,0)</f>
        <v>5</v>
      </c>
      <c r="AC178">
        <f>HLOOKUP(AC$1,'复制区-每月的广告源数据'!$1:$468,$A178,0)</f>
        <v>0</v>
      </c>
      <c r="AD178" t="str">
        <f>HLOOKUP(AD$1,'复制区-每月的广告源数据'!$1:$468,$A178,0)</f>
        <v>56.90%</v>
      </c>
      <c r="AE178">
        <f>HLOOKUP(AE$1,'复制区-每月的广告源数据'!$1:$468,$A178,0)</f>
        <v>363.72</v>
      </c>
      <c r="AF178">
        <f>HLOOKUP(AF$1,'复制区-每月的广告源数据'!$1:$468,$A178,0)</f>
        <v>28</v>
      </c>
      <c r="AG178" t="str">
        <f>HLOOKUP(AG$1,'复制区-每月的广告源数据'!$1:$468,$A178,0)</f>
        <v>0.63%</v>
      </c>
      <c r="AH178">
        <f>HLOOKUP(AH$1,'复制区-每月的广告源数据'!$1:$468,$A178,0)</f>
        <v>0.81</v>
      </c>
      <c r="AI178">
        <f>HLOOKUP(AI$1,'复制区-每月的广告源数据'!$1:$468,$A178,0)</f>
        <v>5.12</v>
      </c>
      <c r="AJ178">
        <f>HLOOKUP(AJ$1,'复制区-每月的广告源数据'!$1:$468,$A178,0)</f>
        <v>2.03</v>
      </c>
      <c r="AK178" t="str">
        <f>HLOOKUP(AK$1,'复制区-每月的广告源数据'!$1:$468,$A178,0)</f>
        <v>49.20%</v>
      </c>
      <c r="AL178" t="str">
        <f>HLOOKUP(AL$1,'复制区-每月的广告源数据'!$1:$468,$A178,0)</f>
        <v>28.28%</v>
      </c>
      <c r="AM178" t="str">
        <f>HLOOKUP(AM$1,'复制区-每月的广告源数据'!$1:$468,$A178,0)</f>
        <v>28.28%</v>
      </c>
      <c r="AN178" t="str">
        <f>HLOOKUP(AN$1,'复制区-每月的广告源数据'!$1:$468,$A178,0)</f>
        <v>57.47%</v>
      </c>
      <c r="AO178">
        <f>HLOOKUP(AO$1,'复制区-每月的广告源数据'!$1:$468,$A178,0)</f>
        <v>6.46</v>
      </c>
      <c r="AP178">
        <f>HLOOKUP(AP$1,'复制区-每月的广告源数据'!$1:$468,$A178,0)</f>
        <v>3.67</v>
      </c>
      <c r="AQ178">
        <f>HLOOKUP(AQ$1,'复制区-每月的广告源数据'!$1:$468,$A178,0)</f>
        <v>9</v>
      </c>
      <c r="AR178">
        <f>HLOOKUP(AR$1,'复制区-每月的广告源数据'!$1:$468,$A178,0)</f>
        <v>20</v>
      </c>
      <c r="AS178">
        <f>HLOOKUP(AS$1,'复制区-每月的广告源数据'!$1:$468,$A178,0)</f>
        <v>55</v>
      </c>
      <c r="AT178">
        <f>HLOOKUP(AT$1,'复制区-每月的广告源数据'!$1:$468,$A178,0)</f>
        <v>1.3</v>
      </c>
      <c r="AU178">
        <f>HLOOKUP(AU$1,'复制区-每月的广告源数据'!$1:$468,$A178,0)</f>
        <v>1.4</v>
      </c>
      <c r="AV178">
        <f>HLOOKUP(AV$1,'复制区-每月的广告源数据'!$1:$468,$A178,0)</f>
        <v>1.8</v>
      </c>
      <c r="AW178">
        <f>HLOOKUP(AW$1,'复制区-每月的广告源数据'!$1:$468,$A178,0)</f>
        <v>58</v>
      </c>
      <c r="AX178">
        <f>HLOOKUP(AX$1,'复制区-每月的广告源数据'!$1:$468,$A178,0)</f>
        <v>753.42</v>
      </c>
      <c r="AY178">
        <f>HLOOKUP(AY$1,'复制区-每月的广告源数据'!$1:$468,$A178,0)</f>
        <v>58</v>
      </c>
      <c r="AZ178" t="str">
        <f>HLOOKUP(AZ$1,'复制区-每月的广告源数据'!$1:$468,$A178,0)</f>
        <v>56.76%</v>
      </c>
      <c r="BA178" t="str">
        <f>HLOOKUP(BA$1,'复制区-每月的广告源数据'!$1:$468,$A178,0)</f>
        <v>61.79%</v>
      </c>
      <c r="BB178" t="str">
        <f>HLOOKUP(BB$1,'复制区-每月的广告源数据'!$1:$468,$A178,0)</f>
        <v>56.76%</v>
      </c>
      <c r="BC178" t="str">
        <f>HLOOKUP(BC$1,'复制区-每月的广告源数据'!$1:$468,$A178,0)</f>
        <v>100.00%</v>
      </c>
      <c r="BD178" t="str">
        <f>HLOOKUP(BD$1,'复制区-每月的广告源数据'!$1:$468,$A178,0)</f>
        <v>100.00%</v>
      </c>
      <c r="BE178" t="str">
        <f>HLOOKUP(BE$1,'复制区-每月的广告源数据'!$1:$468,$A178,0)</f>
        <v>100.00%</v>
      </c>
      <c r="BF178">
        <f>HLOOKUP(BF$1,'复制区-每月的广告源数据'!$1:$468,$A178,0)</f>
        <v>753.42</v>
      </c>
      <c r="BG178">
        <f>HLOOKUP(BG$1,'复制区-每月的广告源数据'!$1:$468,$A178,0)</f>
        <v>0</v>
      </c>
      <c r="BH178">
        <f>HLOOKUP(BH$1,'复制区-每月的广告源数据'!$1:$468,$A178,0)</f>
        <v>0</v>
      </c>
      <c r="BI178">
        <f>HLOOKUP(BI$1,'复制区-每月的广告源数据'!$1:$468,$A178,0)</f>
        <v>0</v>
      </c>
      <c r="BJ178">
        <f>HLOOKUP(BJ$1,'复制区-每月的广告源数据'!$1:$468,$A178,0)</f>
        <v>0</v>
      </c>
      <c r="BK178">
        <f>HLOOKUP(BK$1,'复制区-每月的广告源数据'!$1:$468,$A178,0)</f>
        <v>0</v>
      </c>
      <c r="BL178">
        <f>HLOOKUP(BL$1,'复制区-每月的广告源数据'!$1:$468,$A178,0)</f>
        <v>0</v>
      </c>
      <c r="BM178">
        <f>HLOOKUP(BM$1,'复制区-每月的广告源数据'!$1:$468,$A178,0)</f>
        <v>12.99</v>
      </c>
      <c r="BN178">
        <f>HLOOKUP(BN$1,'复制区-每月的广告源数据'!$1:$468,$A178,0)</f>
        <v>1.9</v>
      </c>
      <c r="BO178">
        <f>HLOOKUP(BO$1,'复制区-每月的广告源数据'!$1:$468,$A178,0)</f>
        <v>0</v>
      </c>
      <c r="BP178">
        <f>HLOOKUP(BP$1,'复制区-每月的广告源数据'!$1:$468,$A178,0)</f>
        <v>0</v>
      </c>
    </row>
    <row r="179" spans="1:68">
      <c r="A179">
        <v>179</v>
      </c>
      <c r="B179" t="str">
        <f>HLOOKUP(B$1,'复制区-每月的广告源数据'!$1:$468,$A179,0)</f>
        <v>创奇-US</v>
      </c>
      <c r="C179" t="str">
        <f>HLOOKUP(C$1,'复制区-每月的广告源数据'!$1:$468,$A179,0)</f>
        <v>B0HF8CCW3G</v>
      </c>
      <c r="D179" t="str">
        <f>HLOOKUP(D$1,'复制区-每月的广告源数据'!$1:$468,$A179,0)</f>
        <v>【CQ11907B】-粉香槟金40岁图案纸扇套装-创奇（整体真空+外面套opp袋）</v>
      </c>
      <c r="E179" t="str">
        <f>HLOOKUP(E$1,'复制区-每月的广告源数据'!$1:$468,$A179,0)</f>
        <v>CQ11907B</v>
      </c>
      <c r="F179" t="str">
        <f>HLOOKUP(F$1,'复制区-每月的广告源数据'!$1:$468,$A179,0)</f>
        <v>16.76%</v>
      </c>
      <c r="G179" t="str">
        <f>HLOOKUP(G$1,'复制区-每月的广告源数据'!$1:$468,$A179,0)</f>
        <v>CQ11907B</v>
      </c>
      <c r="H179">
        <f>HLOOKUP(H$1,'复制区-每月的广告源数据'!$1:$468,$A179,0)</f>
        <v>47298</v>
      </c>
      <c r="I179">
        <f>HLOOKUP(I$1,'复制区-每月的广告源数据'!$1:$468,$A179,0)</f>
        <v>376</v>
      </c>
      <c r="J179">
        <f>HLOOKUP(J$1,'复制区-每月的广告源数据'!$1:$468,$A179,0)</f>
        <v>402.84</v>
      </c>
      <c r="K179">
        <f>HLOOKUP(K$1,'复制区-每月的广告源数据'!$1:$468,$A179,0)</f>
        <v>309.72</v>
      </c>
      <c r="L179">
        <f>HLOOKUP(L$1,'复制区-每月的广告源数据'!$1:$468,$A179,0)</f>
        <v>0</v>
      </c>
      <c r="M179">
        <f>HLOOKUP(M$1,'复制区-每月的广告源数据'!$1:$468,$A179,0)</f>
        <v>93.12</v>
      </c>
      <c r="N179">
        <f>HLOOKUP(N$1,'复制区-每月的广告源数据'!$1:$468,$A179,0)</f>
        <v>0</v>
      </c>
      <c r="O179">
        <f>HLOOKUP(O$1,'复制区-每月的广告源数据'!$1:$468,$A179,0)</f>
        <v>0</v>
      </c>
      <c r="P179">
        <f>HLOOKUP(P$1,'复制区-每月的广告源数据'!$1:$468,$A179,0)</f>
        <v>0</v>
      </c>
      <c r="Q179">
        <f>HLOOKUP(Q$1,'复制区-每月的广告源数据'!$1:$468,$A179,0)</f>
        <v>0</v>
      </c>
      <c r="R179">
        <f>HLOOKUP(R$1,'复制区-每月的广告源数据'!$1:$468,$A179,0)</f>
        <v>0</v>
      </c>
      <c r="S179" t="str">
        <f>HLOOKUP(S$1,'复制区-每月的广告源数据'!$1:$468,$A179,0)</f>
        <v/>
      </c>
      <c r="T179">
        <f>HLOOKUP(T$1,'复制区-每月的广告源数据'!$1:$468,$A179,0)</f>
        <v>955.36</v>
      </c>
      <c r="U179">
        <f>HLOOKUP(U$1,'复制区-每月的广告源数据'!$1:$468,$A179,0)</f>
        <v>700.53</v>
      </c>
      <c r="V179">
        <f>HLOOKUP(V$1,'复制区-每月的广告源数据'!$1:$468,$A179,0)</f>
        <v>0</v>
      </c>
      <c r="W179">
        <f>HLOOKUP(W$1,'复制区-每月的广告源数据'!$1:$468,$A179,0)</f>
        <v>254.83</v>
      </c>
      <c r="X179">
        <f>HLOOKUP(X$1,'复制区-每月的广告源数据'!$1:$468,$A179,0)</f>
        <v>0</v>
      </c>
      <c r="Y179">
        <f>HLOOKUP(Y$1,'复制区-每月的广告源数据'!$1:$468,$A179,0)</f>
        <v>63</v>
      </c>
      <c r="Z179">
        <f>HLOOKUP(Z$1,'复制区-每月的广告源数据'!$1:$468,$A179,0)</f>
        <v>47</v>
      </c>
      <c r="AA179">
        <f>HLOOKUP(AA$1,'复制区-每月的广告源数据'!$1:$468,$A179,0)</f>
        <v>0</v>
      </c>
      <c r="AB179">
        <f>HLOOKUP(AB$1,'复制区-每月的广告源数据'!$1:$468,$A179,0)</f>
        <v>16</v>
      </c>
      <c r="AC179">
        <f>HLOOKUP(AC$1,'复制区-每月的广告源数据'!$1:$468,$A179,0)</f>
        <v>0</v>
      </c>
      <c r="AD179" t="str">
        <f>HLOOKUP(AD$1,'复制区-每月的广告源数据'!$1:$468,$A179,0)</f>
        <v>110.53%</v>
      </c>
      <c r="AE179">
        <f>HLOOKUP(AE$1,'复制区-每月的广告源数据'!$1:$468,$A179,0)</f>
        <v>884.41</v>
      </c>
      <c r="AF179">
        <f>HLOOKUP(AF$1,'复制区-每月的广告源数据'!$1:$468,$A179,0)</f>
        <v>58</v>
      </c>
      <c r="AG179" t="str">
        <f>HLOOKUP(AG$1,'复制区-每月的广告源数据'!$1:$468,$A179,0)</f>
        <v>0.79%</v>
      </c>
      <c r="AH179">
        <f>HLOOKUP(AH$1,'复制区-每月的广告源数据'!$1:$468,$A179,0)</f>
        <v>1.07</v>
      </c>
      <c r="AI179">
        <f>HLOOKUP(AI$1,'复制区-每月的广告源数据'!$1:$468,$A179,0)</f>
        <v>8.52</v>
      </c>
      <c r="AJ179">
        <f>HLOOKUP(AJ$1,'复制区-每月的广告源数据'!$1:$468,$A179,0)</f>
        <v>2.37</v>
      </c>
      <c r="AK179" t="str">
        <f>HLOOKUP(AK$1,'复制区-每月的广告源数据'!$1:$468,$A179,0)</f>
        <v>42.17%</v>
      </c>
      <c r="AL179" t="str">
        <f>HLOOKUP(AL$1,'复制区-每月的广告源数据'!$1:$468,$A179,0)</f>
        <v>46.33%</v>
      </c>
      <c r="AM179" t="str">
        <f>HLOOKUP(AM$1,'复制区-每月的广告源数据'!$1:$468,$A179,0)</f>
        <v>46.33%</v>
      </c>
      <c r="AN179" t="str">
        <f>HLOOKUP(AN$1,'复制区-每月的广告源数据'!$1:$468,$A179,0)</f>
        <v>109.88%</v>
      </c>
      <c r="AO179">
        <f>HLOOKUP(AO$1,'复制区-每月的广告源数据'!$1:$468,$A179,0)</f>
        <v>6.39</v>
      </c>
      <c r="AP179">
        <f>HLOOKUP(AP$1,'复制区-每月的广告源数据'!$1:$468,$A179,0)</f>
        <v>6.95</v>
      </c>
      <c r="AQ179">
        <f>HLOOKUP(AQ$1,'复制区-每月的广告源数据'!$1:$468,$A179,0)</f>
        <v>47</v>
      </c>
      <c r="AR179">
        <f>HLOOKUP(AR$1,'复制区-每月的广告源数据'!$1:$468,$A179,0)</f>
        <v>83</v>
      </c>
      <c r="AS179">
        <f>HLOOKUP(AS$1,'复制区-每月的广告源数据'!$1:$468,$A179,0)</f>
        <v>87</v>
      </c>
      <c r="AT179">
        <f>HLOOKUP(AT$1,'复制区-每月的广告源数据'!$1:$468,$A179,0)</f>
        <v>6.7</v>
      </c>
      <c r="AU179">
        <f>HLOOKUP(AU$1,'复制区-每月的广告源数据'!$1:$468,$A179,0)</f>
        <v>5.9</v>
      </c>
      <c r="AV179">
        <f>HLOOKUP(AV$1,'复制区-每月的广告源数据'!$1:$468,$A179,0)</f>
        <v>2.9</v>
      </c>
      <c r="AW179">
        <f>HLOOKUP(AW$1,'复制区-每月的广告源数据'!$1:$468,$A179,0)</f>
        <v>58</v>
      </c>
      <c r="AX179">
        <f>HLOOKUP(AX$1,'复制区-每月的广告源数据'!$1:$468,$A179,0)</f>
        <v>869.42</v>
      </c>
      <c r="AY179">
        <f>HLOOKUP(AY$1,'复制区-每月的广告源数据'!$1:$468,$A179,0)</f>
        <v>57</v>
      </c>
      <c r="AZ179" t="str">
        <f>HLOOKUP(AZ$1,'复制区-每月的广告源数据'!$1:$468,$A179,0)</f>
        <v>100.00%</v>
      </c>
      <c r="BA179" t="str">
        <f>HLOOKUP(BA$1,'复制区-每月的广告源数据'!$1:$468,$A179,0)</f>
        <v>100.00%</v>
      </c>
      <c r="BB179" t="str">
        <f>HLOOKUP(BB$1,'复制区-每月的广告源数据'!$1:$468,$A179,0)</f>
        <v>100.00%</v>
      </c>
      <c r="BC179" t="str">
        <f>HLOOKUP(BC$1,'复制区-每月的广告源数据'!$1:$468,$A179,0)</f>
        <v>100.00%</v>
      </c>
      <c r="BD179" t="str">
        <f>HLOOKUP(BD$1,'复制区-每月的广告源数据'!$1:$468,$A179,0)</f>
        <v>100.00%</v>
      </c>
      <c r="BE179" t="str">
        <f>HLOOKUP(BE$1,'复制区-每月的广告源数据'!$1:$468,$A179,0)</f>
        <v>100.00%</v>
      </c>
      <c r="BF179">
        <f>HLOOKUP(BF$1,'复制区-每月的广告源数据'!$1:$468,$A179,0)</f>
        <v>869.42</v>
      </c>
      <c r="BG179">
        <f>HLOOKUP(BG$1,'复制区-每月的广告源数据'!$1:$468,$A179,0)</f>
        <v>1</v>
      </c>
      <c r="BH179">
        <f>HLOOKUP(BH$1,'复制区-每月的广告源数据'!$1:$468,$A179,0)</f>
        <v>14.99</v>
      </c>
      <c r="BI179">
        <f>HLOOKUP(BI$1,'复制区-每月的广告源数据'!$1:$468,$A179,0)</f>
        <v>1</v>
      </c>
      <c r="BJ179">
        <f>HLOOKUP(BJ$1,'复制区-每月的广告源数据'!$1:$468,$A179,0)</f>
        <v>0</v>
      </c>
      <c r="BK179">
        <f>HLOOKUP(BK$1,'复制区-每月的广告源数据'!$1:$468,$A179,0)</f>
        <v>0</v>
      </c>
      <c r="BL179">
        <f>HLOOKUP(BL$1,'复制区-每月的广告源数据'!$1:$468,$A179,0)</f>
        <v>0</v>
      </c>
      <c r="BM179">
        <f>HLOOKUP(BM$1,'复制区-每月的广告源数据'!$1:$468,$A179,0)</f>
        <v>14.99</v>
      </c>
      <c r="BN179">
        <f>HLOOKUP(BN$1,'复制区-每月的广告源数据'!$1:$468,$A179,0)</f>
        <v>1.9</v>
      </c>
      <c r="BO179">
        <f>HLOOKUP(BO$1,'复制区-每月的广告源数据'!$1:$468,$A179,0)</f>
        <v>0</v>
      </c>
      <c r="BP179">
        <f>HLOOKUP(BP$1,'复制区-每月的广告源数据'!$1:$468,$A179,0)</f>
        <v>0</v>
      </c>
    </row>
    <row r="180" spans="1:68">
      <c r="A180">
        <v>180</v>
      </c>
      <c r="B180" t="str">
        <f>HLOOKUP(B$1,'复制区-每月的广告源数据'!$1:$468,$A180,0)</f>
        <v>创奇-US</v>
      </c>
      <c r="C180" t="str">
        <f>HLOOKUP(C$1,'复制区-每月的广告源数据'!$1:$468,$A180,0)</f>
        <v>B0CW31QZX1</v>
      </c>
      <c r="D180" t="str">
        <f>HLOOKUP(D$1,'复制区-每月的广告源数据'!$1:$468,$A180,0)</f>
        <v>【CQ11604】-玫瑰金16岁生日盒子3件套-创奇</v>
      </c>
      <c r="E180" t="str">
        <f>HLOOKUP(E$1,'复制区-每月的广告源数据'!$1:$468,$A180,0)</f>
        <v>CQ11604</v>
      </c>
      <c r="F180" t="str">
        <f>HLOOKUP(F$1,'复制区-每月的广告源数据'!$1:$468,$A180,0)</f>
        <v>9.27%</v>
      </c>
      <c r="G180" t="str">
        <f>HLOOKUP(G$1,'复制区-每月的广告源数据'!$1:$468,$A180,0)</f>
        <v>CQ11604</v>
      </c>
      <c r="H180">
        <f>HLOOKUP(H$1,'复制区-每月的广告源数据'!$1:$468,$A180,0)</f>
        <v>25999</v>
      </c>
      <c r="I180">
        <f>HLOOKUP(I$1,'复制区-每月的广告源数据'!$1:$468,$A180,0)</f>
        <v>356</v>
      </c>
      <c r="J180">
        <f>HLOOKUP(J$1,'复制区-每月的广告源数据'!$1:$468,$A180,0)</f>
        <v>165.88</v>
      </c>
      <c r="K180">
        <f>HLOOKUP(K$1,'复制区-每月的广告源数据'!$1:$468,$A180,0)</f>
        <v>151.72</v>
      </c>
      <c r="L180">
        <f>HLOOKUP(L$1,'复制区-每月的广告源数据'!$1:$468,$A180,0)</f>
        <v>0</v>
      </c>
      <c r="M180">
        <f>HLOOKUP(M$1,'复制区-每月的广告源数据'!$1:$468,$A180,0)</f>
        <v>14.16</v>
      </c>
      <c r="N180">
        <f>HLOOKUP(N$1,'复制区-每月的广告源数据'!$1:$468,$A180,0)</f>
        <v>0</v>
      </c>
      <c r="O180">
        <f>HLOOKUP(O$1,'复制区-每月的广告源数据'!$1:$468,$A180,0)</f>
        <v>0</v>
      </c>
      <c r="P180">
        <f>HLOOKUP(P$1,'复制区-每月的广告源数据'!$1:$468,$A180,0)</f>
        <v>0</v>
      </c>
      <c r="Q180">
        <f>HLOOKUP(Q$1,'复制区-每月的广告源数据'!$1:$468,$A180,0)</f>
        <v>0</v>
      </c>
      <c r="R180">
        <f>HLOOKUP(R$1,'复制区-每月的广告源数据'!$1:$468,$A180,0)</f>
        <v>0</v>
      </c>
      <c r="S180" t="str">
        <f>HLOOKUP(S$1,'复制区-每月的广告源数据'!$1:$468,$A180,0)</f>
        <v/>
      </c>
      <c r="T180">
        <f>HLOOKUP(T$1,'复制区-每月的广告源数据'!$1:$468,$A180,0)</f>
        <v>524.67</v>
      </c>
      <c r="U180">
        <f>HLOOKUP(U$1,'复制区-每月的广告源数据'!$1:$468,$A180,0)</f>
        <v>439.72</v>
      </c>
      <c r="V180">
        <f>HLOOKUP(V$1,'复制区-每月的广告源数据'!$1:$468,$A180,0)</f>
        <v>0</v>
      </c>
      <c r="W180">
        <f>HLOOKUP(W$1,'复制区-每月的广告源数据'!$1:$468,$A180,0)</f>
        <v>84.95</v>
      </c>
      <c r="X180">
        <f>HLOOKUP(X$1,'复制区-每月的广告源数据'!$1:$468,$A180,0)</f>
        <v>0</v>
      </c>
      <c r="Y180">
        <f>HLOOKUP(Y$1,'复制区-每月的广告源数据'!$1:$468,$A180,0)</f>
        <v>33</v>
      </c>
      <c r="Z180">
        <f>HLOOKUP(Z$1,'复制区-每月的广告源数据'!$1:$468,$A180,0)</f>
        <v>28</v>
      </c>
      <c r="AA180">
        <f>HLOOKUP(AA$1,'复制区-每月的广告源数据'!$1:$468,$A180,0)</f>
        <v>0</v>
      </c>
      <c r="AB180">
        <f>HLOOKUP(AB$1,'复制区-每月的广告源数据'!$1:$468,$A180,0)</f>
        <v>5</v>
      </c>
      <c r="AC180">
        <f>HLOOKUP(AC$1,'复制区-每月的广告源数据'!$1:$468,$A180,0)</f>
        <v>0</v>
      </c>
      <c r="AD180" t="str">
        <f>HLOOKUP(AD$1,'复制区-每月的广告源数据'!$1:$468,$A180,0)</f>
        <v>57.89%</v>
      </c>
      <c r="AE180">
        <f>HLOOKUP(AE$1,'复制区-每月的广告源数据'!$1:$468,$A180,0)</f>
        <v>407.76</v>
      </c>
      <c r="AF180">
        <f>HLOOKUP(AF$1,'复制区-每月的广告源数据'!$1:$468,$A180,0)</f>
        <v>24</v>
      </c>
      <c r="AG180" t="str">
        <f>HLOOKUP(AG$1,'复制区-每月的广告源数据'!$1:$468,$A180,0)</f>
        <v>1.37%</v>
      </c>
      <c r="AH180">
        <f>HLOOKUP(AH$1,'复制区-每月的广告源数据'!$1:$468,$A180,0)</f>
        <v>0.47</v>
      </c>
      <c r="AI180">
        <f>HLOOKUP(AI$1,'复制区-每月的广告源数据'!$1:$468,$A180,0)</f>
        <v>6.38</v>
      </c>
      <c r="AJ180">
        <f>HLOOKUP(AJ$1,'复制区-每月的广告源数据'!$1:$468,$A180,0)</f>
        <v>3.16</v>
      </c>
      <c r="AK180" t="str">
        <f>HLOOKUP(AK$1,'复制区-每月的广告源数据'!$1:$468,$A180,0)</f>
        <v>31.62%</v>
      </c>
      <c r="AL180" t="str">
        <f>HLOOKUP(AL$1,'复制区-每月的广告源数据'!$1:$468,$A180,0)</f>
        <v>17.16%</v>
      </c>
      <c r="AM180" t="str">
        <f>HLOOKUP(AM$1,'复制区-每月的广告源数据'!$1:$468,$A180,0)</f>
        <v>17.25%</v>
      </c>
      <c r="AN180" t="str">
        <f>HLOOKUP(AN$1,'复制区-每月的广告源数据'!$1:$468,$A180,0)</f>
        <v>54.56%</v>
      </c>
      <c r="AO180">
        <f>HLOOKUP(AO$1,'复制区-每月的广告源数据'!$1:$468,$A180,0)</f>
        <v>5.03</v>
      </c>
      <c r="AP180">
        <f>HLOOKUP(AP$1,'复制区-每月的广告源数据'!$1:$468,$A180,0)</f>
        <v>2.91</v>
      </c>
      <c r="AQ180">
        <f>HLOOKUP(AQ$1,'复制区-每月的广告源数据'!$1:$468,$A180,0)</f>
        <v>16</v>
      </c>
      <c r="AR180">
        <f>HLOOKUP(AR$1,'复制区-每月的广告源数据'!$1:$468,$A180,0)</f>
        <v>30</v>
      </c>
      <c r="AS180">
        <f>HLOOKUP(AS$1,'复制区-每月的广告源数据'!$1:$468,$A180,0)</f>
        <v>63</v>
      </c>
      <c r="AT180">
        <f>HLOOKUP(AT$1,'复制区-每月的广告源数据'!$1:$468,$A180,0)</f>
        <v>2.3</v>
      </c>
      <c r="AU180">
        <f>HLOOKUP(AU$1,'复制区-每月的广告源数据'!$1:$468,$A180,0)</f>
        <v>2.1</v>
      </c>
      <c r="AV180">
        <f>HLOOKUP(AV$1,'复制区-每月的广告源数据'!$1:$468,$A180,0)</f>
        <v>2.1</v>
      </c>
      <c r="AW180">
        <f>HLOOKUP(AW$1,'复制区-每月的广告源数据'!$1:$468,$A180,0)</f>
        <v>57</v>
      </c>
      <c r="AX180">
        <f>HLOOKUP(AX$1,'复制区-每月的广告源数据'!$1:$468,$A180,0)</f>
        <v>966.73</v>
      </c>
      <c r="AY180">
        <f>HLOOKUP(AY$1,'复制区-每月的广告源数据'!$1:$468,$A180,0)</f>
        <v>57</v>
      </c>
      <c r="AZ180" t="str">
        <f>HLOOKUP(AZ$1,'复制区-每月的广告源数据'!$1:$468,$A180,0)</f>
        <v>0.00%</v>
      </c>
      <c r="BA180" t="str">
        <f>HLOOKUP(BA$1,'复制区-每月的广告源数据'!$1:$468,$A180,0)</f>
        <v>-0.18%</v>
      </c>
      <c r="BB180" t="str">
        <f>HLOOKUP(BB$1,'复制区-每月的广告源数据'!$1:$468,$A180,0)</f>
        <v>9.62%</v>
      </c>
      <c r="BC180" t="str">
        <f>HLOOKUP(BC$1,'复制区-每月的广告源数据'!$1:$468,$A180,0)</f>
        <v>100.00%</v>
      </c>
      <c r="BD180" t="str">
        <f>HLOOKUP(BD$1,'复制区-每月的广告源数据'!$1:$468,$A180,0)</f>
        <v>100.00%</v>
      </c>
      <c r="BE180" t="str">
        <f>HLOOKUP(BE$1,'复制区-每月的广告源数据'!$1:$468,$A180,0)</f>
        <v>100.00%</v>
      </c>
      <c r="BF180">
        <f>HLOOKUP(BF$1,'复制区-每月的广告源数据'!$1:$468,$A180,0)</f>
        <v>961.63</v>
      </c>
      <c r="BG180">
        <f>HLOOKUP(BG$1,'复制区-每月的广告源数据'!$1:$468,$A180,0)</f>
        <v>2</v>
      </c>
      <c r="BH180">
        <f>HLOOKUP(BH$1,'复制区-每月的广告源数据'!$1:$468,$A180,0)</f>
        <v>32.28</v>
      </c>
      <c r="BI180">
        <f>HLOOKUP(BI$1,'复制区-每月的广告源数据'!$1:$468,$A180,0)</f>
        <v>2</v>
      </c>
      <c r="BJ180">
        <f>HLOOKUP(BJ$1,'复制区-每月的广告源数据'!$1:$468,$A180,0)</f>
        <v>6</v>
      </c>
      <c r="BK180">
        <f>HLOOKUP(BK$1,'复制区-每月的广告源数据'!$1:$468,$A180,0)</f>
        <v>101.94</v>
      </c>
      <c r="BL180">
        <f>HLOOKUP(BL$1,'复制区-每月的广告源数据'!$1:$468,$A180,0)</f>
        <v>6</v>
      </c>
      <c r="BM180">
        <f>HLOOKUP(BM$1,'复制区-每月的广告源数据'!$1:$468,$A180,0)</f>
        <v>16.87</v>
      </c>
      <c r="BN180">
        <f>HLOOKUP(BN$1,'复制区-每月的广告源数据'!$1:$468,$A180,0)</f>
        <v>1.9</v>
      </c>
      <c r="BO180">
        <f>HLOOKUP(BO$1,'复制区-每月的广告源数据'!$1:$468,$A180,0)</f>
        <v>5.1</v>
      </c>
      <c r="BP180">
        <f>HLOOKUP(BP$1,'复制区-每月的广告源数据'!$1:$468,$A180,0)</f>
        <v>0</v>
      </c>
    </row>
    <row r="181" spans="1:68">
      <c r="A181">
        <v>181</v>
      </c>
      <c r="B181" t="str">
        <f>HLOOKUP(B$1,'复制区-每月的广告源数据'!$1:$468,$A181,0)</f>
        <v>创奇-US</v>
      </c>
      <c r="C181" t="str">
        <f>HLOOKUP(C$1,'复制区-每月的广告源数据'!$1:$468,$A181,0)</f>
        <v>B0CLXR9KVC</v>
      </c>
      <c r="D181" t="str">
        <f>HLOOKUP(D$1,'复制区-每月的广告源数据'!$1:$468,$A181,0)</f>
        <v>2026-【CQ11692】-黑金1951小海报木板-创奇</v>
      </c>
      <c r="E181" t="str">
        <f>HLOOKUP(E$1,'复制区-每月的广告源数据'!$1:$468,$A181,0)</f>
        <v>CQ11692</v>
      </c>
      <c r="F181" t="str">
        <f>HLOOKUP(F$1,'复制区-每月的广告源数据'!$1:$468,$A181,0)</f>
        <v>18.09%</v>
      </c>
      <c r="G181" t="str">
        <f>HLOOKUP(G$1,'复制区-每月的广告源数据'!$1:$468,$A181,0)</f>
        <v>CQ11692</v>
      </c>
      <c r="H181">
        <f>HLOOKUP(H$1,'复制区-每月的广告源数据'!$1:$468,$A181,0)</f>
        <v>29393</v>
      </c>
      <c r="I181">
        <f>HLOOKUP(I$1,'复制区-每月的广告源数据'!$1:$468,$A181,0)</f>
        <v>188</v>
      </c>
      <c r="J181">
        <f>HLOOKUP(J$1,'复制区-每月的广告源数据'!$1:$468,$A181,0)</f>
        <v>128.38</v>
      </c>
      <c r="K181">
        <f>HLOOKUP(K$1,'复制区-每月的广告源数据'!$1:$468,$A181,0)</f>
        <v>128.38</v>
      </c>
      <c r="L181">
        <f>HLOOKUP(L$1,'复制区-每月的广告源数据'!$1:$468,$A181,0)</f>
        <v>0</v>
      </c>
      <c r="M181">
        <f>HLOOKUP(M$1,'复制区-每月的广告源数据'!$1:$468,$A181,0)</f>
        <v>0</v>
      </c>
      <c r="N181">
        <f>HLOOKUP(N$1,'复制区-每月的广告源数据'!$1:$468,$A181,0)</f>
        <v>0</v>
      </c>
      <c r="O181">
        <f>HLOOKUP(O$1,'复制区-每月的广告源数据'!$1:$468,$A181,0)</f>
        <v>0</v>
      </c>
      <c r="P181">
        <f>HLOOKUP(P$1,'复制区-每月的广告源数据'!$1:$468,$A181,0)</f>
        <v>0</v>
      </c>
      <c r="Q181">
        <f>HLOOKUP(Q$1,'复制区-每月的广告源数据'!$1:$468,$A181,0)</f>
        <v>0</v>
      </c>
      <c r="R181">
        <f>HLOOKUP(R$1,'复制区-每月的广告源数据'!$1:$468,$A181,0)</f>
        <v>0</v>
      </c>
      <c r="S181" t="str">
        <f>HLOOKUP(S$1,'复制区-每月的广告源数据'!$1:$468,$A181,0)</f>
        <v/>
      </c>
      <c r="T181">
        <f>HLOOKUP(T$1,'复制区-每月的广告源数据'!$1:$468,$A181,0)</f>
        <v>375.16</v>
      </c>
      <c r="U181">
        <f>HLOOKUP(U$1,'复制区-每月的广告源数据'!$1:$468,$A181,0)</f>
        <v>375.16</v>
      </c>
      <c r="V181">
        <f>HLOOKUP(V$1,'复制区-每月的广告源数据'!$1:$468,$A181,0)</f>
        <v>0</v>
      </c>
      <c r="W181">
        <f>HLOOKUP(W$1,'复制区-每月的广告源数据'!$1:$468,$A181,0)</f>
        <v>0</v>
      </c>
      <c r="X181">
        <f>HLOOKUP(X$1,'复制区-每月的广告源数据'!$1:$468,$A181,0)</f>
        <v>0</v>
      </c>
      <c r="Y181">
        <f>HLOOKUP(Y$1,'复制区-每月的广告源数据'!$1:$468,$A181,0)</f>
        <v>34</v>
      </c>
      <c r="Z181">
        <f>HLOOKUP(Z$1,'复制区-每月的广告源数据'!$1:$468,$A181,0)</f>
        <v>34</v>
      </c>
      <c r="AA181">
        <f>HLOOKUP(AA$1,'复制区-每月的广告源数据'!$1:$468,$A181,0)</f>
        <v>0</v>
      </c>
      <c r="AB181">
        <f>HLOOKUP(AB$1,'复制区-每月的广告源数据'!$1:$468,$A181,0)</f>
        <v>0</v>
      </c>
      <c r="AC181">
        <f>HLOOKUP(AC$1,'复制区-每月的广告源数据'!$1:$468,$A181,0)</f>
        <v>0</v>
      </c>
      <c r="AD181" t="str">
        <f>HLOOKUP(AD$1,'复制区-每月的广告源数据'!$1:$468,$A181,0)</f>
        <v>68.00%</v>
      </c>
      <c r="AE181">
        <f>HLOOKUP(AE$1,'复制区-每月的广告源数据'!$1:$468,$A181,0)</f>
        <v>279.22</v>
      </c>
      <c r="AF181">
        <f>HLOOKUP(AF$1,'复制区-每月的广告源数据'!$1:$468,$A181,0)</f>
        <v>28</v>
      </c>
      <c r="AG181" t="str">
        <f>HLOOKUP(AG$1,'复制区-每月的广告源数据'!$1:$468,$A181,0)</f>
        <v>0.64%</v>
      </c>
      <c r="AH181">
        <f>HLOOKUP(AH$1,'复制区-每月的广告源数据'!$1:$468,$A181,0)</f>
        <v>0.68</v>
      </c>
      <c r="AI181">
        <f>HLOOKUP(AI$1,'复制区-每月的广告源数据'!$1:$468,$A181,0)</f>
        <v>4.37</v>
      </c>
      <c r="AJ181">
        <f>HLOOKUP(AJ$1,'复制区-每月的广告源数据'!$1:$468,$A181,0)</f>
        <v>2.92</v>
      </c>
      <c r="AK181" t="str">
        <f>HLOOKUP(AK$1,'复制区-每月的广告源数据'!$1:$468,$A181,0)</f>
        <v>34.22%</v>
      </c>
      <c r="AL181" t="str">
        <f>HLOOKUP(AL$1,'复制区-每月的广告源数据'!$1:$468,$A181,0)</f>
        <v>22.97%</v>
      </c>
      <c r="AM181" t="str">
        <f>HLOOKUP(AM$1,'复制区-每月的广告源数据'!$1:$468,$A181,0)</f>
        <v>23.26%</v>
      </c>
      <c r="AN181" t="str">
        <f>HLOOKUP(AN$1,'复制区-每月的广告源数据'!$1:$468,$A181,0)</f>
        <v>67.97%</v>
      </c>
      <c r="AO181">
        <f>HLOOKUP(AO$1,'复制区-每月的广告源数据'!$1:$468,$A181,0)</f>
        <v>3.78</v>
      </c>
      <c r="AP181">
        <f>HLOOKUP(AP$1,'复制区-每月的广告源数据'!$1:$468,$A181,0)</f>
        <v>2.25</v>
      </c>
      <c r="AQ181">
        <f>HLOOKUP(AQ$1,'复制区-每月的广告源数据'!$1:$468,$A181,0)</f>
        <v>22</v>
      </c>
      <c r="AR181">
        <f>HLOOKUP(AR$1,'复制区-每月的广告源数据'!$1:$468,$A181,0)</f>
        <v>40</v>
      </c>
      <c r="AS181">
        <f>HLOOKUP(AS$1,'复制区-每月的广告源数据'!$1:$468,$A181,0)</f>
        <v>63</v>
      </c>
      <c r="AT181">
        <f>HLOOKUP(AT$1,'复制区-每月的广告源数据'!$1:$468,$A181,0)</f>
        <v>3.1</v>
      </c>
      <c r="AU181">
        <f>HLOOKUP(AU$1,'复制区-每月的广告源数据'!$1:$468,$A181,0)</f>
        <v>2.9</v>
      </c>
      <c r="AV181">
        <f>HLOOKUP(AV$1,'复制区-每月的广告源数据'!$1:$468,$A181,0)</f>
        <v>2.1</v>
      </c>
      <c r="AW181">
        <f>HLOOKUP(AW$1,'复制区-每月的广告源数据'!$1:$468,$A181,0)</f>
        <v>57</v>
      </c>
      <c r="AX181">
        <f>HLOOKUP(AX$1,'复制区-每月的广告源数据'!$1:$468,$A181,0)</f>
        <v>558.94</v>
      </c>
      <c r="AY181">
        <f>HLOOKUP(AY$1,'复制区-每月的广告源数据'!$1:$468,$A181,0)</f>
        <v>50</v>
      </c>
      <c r="AZ181" t="str">
        <f>HLOOKUP(AZ$1,'复制区-每月的广告源数据'!$1:$468,$A181,0)</f>
        <v>-3.39%</v>
      </c>
      <c r="BA181" t="str">
        <f>HLOOKUP(BA$1,'复制区-每月的广告源数据'!$1:$468,$A181,0)</f>
        <v>-5.17%</v>
      </c>
      <c r="BB181" t="str">
        <f>HLOOKUP(BB$1,'复制区-每月的广告源数据'!$1:$468,$A181,0)</f>
        <v>-10.71%</v>
      </c>
      <c r="BC181" t="str">
        <f>HLOOKUP(BC$1,'复制区-每月的广告源数据'!$1:$468,$A181,0)</f>
        <v>100.00%</v>
      </c>
      <c r="BD181" t="str">
        <f>HLOOKUP(BD$1,'复制区-每月的广告源数据'!$1:$468,$A181,0)</f>
        <v>100.00%</v>
      </c>
      <c r="BE181" t="str">
        <f>HLOOKUP(BE$1,'复制区-每月的广告源数据'!$1:$468,$A181,0)</f>
        <v>100.00%</v>
      </c>
      <c r="BF181">
        <f>HLOOKUP(BF$1,'复制区-每月的广告源数据'!$1:$468,$A181,0)</f>
        <v>551.94</v>
      </c>
      <c r="BG181">
        <f>HLOOKUP(BG$1,'复制区-每月的广告源数据'!$1:$468,$A181,0)</f>
        <v>1</v>
      </c>
      <c r="BH181">
        <f>HLOOKUP(BH$1,'复制区-每月的广告源数据'!$1:$468,$A181,0)</f>
        <v>9.49</v>
      </c>
      <c r="BI181">
        <f>HLOOKUP(BI$1,'复制区-每月的广告源数据'!$1:$468,$A181,0)</f>
        <v>1</v>
      </c>
      <c r="BJ181">
        <f>HLOOKUP(BJ$1,'复制区-每月的广告源数据'!$1:$468,$A181,0)</f>
        <v>14</v>
      </c>
      <c r="BK181">
        <f>HLOOKUP(BK$1,'复制区-每月的广告源数据'!$1:$468,$A181,0)</f>
        <v>139.86</v>
      </c>
      <c r="BL181">
        <f>HLOOKUP(BL$1,'复制区-每月的广告源数据'!$1:$468,$A181,0)</f>
        <v>7</v>
      </c>
      <c r="BM181">
        <f>HLOOKUP(BM$1,'复制区-每月的广告源数据'!$1:$468,$A181,0)</f>
        <v>9.68</v>
      </c>
      <c r="BN181">
        <f>HLOOKUP(BN$1,'复制区-每月的广告源数据'!$1:$468,$A181,0)</f>
        <v>1.9</v>
      </c>
      <c r="BO181">
        <f>HLOOKUP(BO$1,'复制区-每月的广告源数据'!$1:$468,$A181,0)</f>
        <v>7</v>
      </c>
      <c r="BP181">
        <f>HLOOKUP(BP$1,'复制区-每月的广告源数据'!$1:$468,$A181,0)</f>
        <v>0</v>
      </c>
    </row>
    <row r="182" spans="1:68">
      <c r="A182">
        <v>182</v>
      </c>
      <c r="B182" t="str">
        <f>HLOOKUP(B$1,'复制区-每月的广告源数据'!$1:$468,$A182,0)</f>
        <v>创奇-US</v>
      </c>
      <c r="C182" t="str">
        <f>HLOOKUP(C$1,'复制区-每月的广告源数据'!$1:$468,$A182,0)</f>
        <v>B0FQC1ZS2C</v>
      </c>
      <c r="D182" t="str">
        <f>HLOOKUP(D$1,'复制区-每月的广告源数据'!$1:$468,$A182,0)</f>
        <v>【CQ11641】-蓝黑16岁异形长横幅-创奇</v>
      </c>
      <c r="E182" t="str">
        <f>HLOOKUP(E$1,'复制区-每月的广告源数据'!$1:$468,$A182,0)</f>
        <v>CQ11641</v>
      </c>
      <c r="F182" t="str">
        <f>HLOOKUP(F$1,'复制区-每月的广告源数据'!$1:$468,$A182,0)</f>
        <v>8.79%</v>
      </c>
      <c r="G182" t="str">
        <f>HLOOKUP(G$1,'复制区-每月的广告源数据'!$1:$468,$A182,0)</f>
        <v>CQ11641</v>
      </c>
      <c r="H182">
        <f>HLOOKUP(H$1,'复制区-每月的广告源数据'!$1:$468,$A182,0)</f>
        <v>19215</v>
      </c>
      <c r="I182">
        <f>HLOOKUP(I$1,'复制区-每月的广告源数据'!$1:$468,$A182,0)</f>
        <v>273</v>
      </c>
      <c r="J182">
        <f>HLOOKUP(J$1,'复制区-每月的广告源数据'!$1:$468,$A182,0)</f>
        <v>166.45</v>
      </c>
      <c r="K182">
        <f>HLOOKUP(K$1,'复制区-每月的广告源数据'!$1:$468,$A182,0)</f>
        <v>129.41</v>
      </c>
      <c r="L182">
        <f>HLOOKUP(L$1,'复制区-每月的广告源数据'!$1:$468,$A182,0)</f>
        <v>0</v>
      </c>
      <c r="M182">
        <f>HLOOKUP(M$1,'复制区-每月的广告源数据'!$1:$468,$A182,0)</f>
        <v>37.04</v>
      </c>
      <c r="N182">
        <f>HLOOKUP(N$1,'复制区-每月的广告源数据'!$1:$468,$A182,0)</f>
        <v>0</v>
      </c>
      <c r="O182">
        <f>HLOOKUP(O$1,'复制区-每月的广告源数据'!$1:$468,$A182,0)</f>
        <v>0</v>
      </c>
      <c r="P182">
        <f>HLOOKUP(P$1,'复制区-每月的广告源数据'!$1:$468,$A182,0)</f>
        <v>0</v>
      </c>
      <c r="Q182">
        <f>HLOOKUP(Q$1,'复制区-每月的广告源数据'!$1:$468,$A182,0)</f>
        <v>0</v>
      </c>
      <c r="R182">
        <f>HLOOKUP(R$1,'复制区-每月的广告源数据'!$1:$468,$A182,0)</f>
        <v>0</v>
      </c>
      <c r="S182" t="str">
        <f>HLOOKUP(S$1,'复制区-每月的广告源数据'!$1:$468,$A182,0)</f>
        <v/>
      </c>
      <c r="T182">
        <f>HLOOKUP(T$1,'复制区-每月的广告源数据'!$1:$468,$A182,0)</f>
        <v>239.77</v>
      </c>
      <c r="U182">
        <f>HLOOKUP(U$1,'复制区-每月的广告源数据'!$1:$468,$A182,0)</f>
        <v>163.35</v>
      </c>
      <c r="V182">
        <f>HLOOKUP(V$1,'复制区-每月的广告源数据'!$1:$468,$A182,0)</f>
        <v>0</v>
      </c>
      <c r="W182">
        <f>HLOOKUP(W$1,'复制区-每月的广告源数据'!$1:$468,$A182,0)</f>
        <v>76.42</v>
      </c>
      <c r="X182">
        <f>HLOOKUP(X$1,'复制区-每月的广告源数据'!$1:$468,$A182,0)</f>
        <v>0</v>
      </c>
      <c r="Y182">
        <f>HLOOKUP(Y$1,'复制区-每月的广告源数据'!$1:$468,$A182,0)</f>
        <v>24</v>
      </c>
      <c r="Z182">
        <f>HLOOKUP(Z$1,'复制区-每月的广告源数据'!$1:$468,$A182,0)</f>
        <v>15</v>
      </c>
      <c r="AA182">
        <f>HLOOKUP(AA$1,'复制区-每月的广告源数据'!$1:$468,$A182,0)</f>
        <v>0</v>
      </c>
      <c r="AB182">
        <f>HLOOKUP(AB$1,'复制区-每月的广告源数据'!$1:$468,$A182,0)</f>
        <v>9</v>
      </c>
      <c r="AC182">
        <f>HLOOKUP(AC$1,'复制区-每月的广告源数据'!$1:$468,$A182,0)</f>
        <v>0</v>
      </c>
      <c r="AD182" t="str">
        <f>HLOOKUP(AD$1,'复制区-每月的广告源数据'!$1:$468,$A182,0)</f>
        <v>44.44%</v>
      </c>
      <c r="AE182">
        <f>HLOOKUP(AE$1,'复制区-每月的广告源数据'!$1:$468,$A182,0)</f>
        <v>161.83</v>
      </c>
      <c r="AF182">
        <f>HLOOKUP(AF$1,'复制区-每月的广告源数据'!$1:$468,$A182,0)</f>
        <v>18</v>
      </c>
      <c r="AG182" t="str">
        <f>HLOOKUP(AG$1,'复制区-每月的广告源数据'!$1:$468,$A182,0)</f>
        <v>1.42%</v>
      </c>
      <c r="AH182">
        <f>HLOOKUP(AH$1,'复制区-每月的广告源数据'!$1:$468,$A182,0)</f>
        <v>0.61</v>
      </c>
      <c r="AI182">
        <f>HLOOKUP(AI$1,'复制区-每月的广告源数据'!$1:$468,$A182,0)</f>
        <v>8.66</v>
      </c>
      <c r="AJ182">
        <f>HLOOKUP(AJ$1,'复制区-每月的广告源数据'!$1:$468,$A182,0)</f>
        <v>1.44</v>
      </c>
      <c r="AK182" t="str">
        <f>HLOOKUP(AK$1,'复制区-每月的广告源数据'!$1:$468,$A182,0)</f>
        <v>69.42%</v>
      </c>
      <c r="AL182" t="str">
        <f>HLOOKUP(AL$1,'复制区-每月的广告源数据'!$1:$468,$A182,0)</f>
        <v>31.26%</v>
      </c>
      <c r="AM182" t="str">
        <f>HLOOKUP(AM$1,'复制区-每月的广告源数据'!$1:$468,$A182,0)</f>
        <v>31.43%</v>
      </c>
      <c r="AN182" t="str">
        <f>HLOOKUP(AN$1,'复制区-每月的广告源数据'!$1:$468,$A182,0)</f>
        <v>45.28%</v>
      </c>
      <c r="AO182">
        <f>HLOOKUP(AO$1,'复制区-每月的广告源数据'!$1:$468,$A182,0)</f>
        <v>6.94</v>
      </c>
      <c r="AP182">
        <f>HLOOKUP(AP$1,'复制区-每月的广告源数据'!$1:$468,$A182,0)</f>
        <v>2.97</v>
      </c>
      <c r="AQ182">
        <f>HLOOKUP(AQ$1,'复制区-每月的广告源数据'!$1:$468,$A182,0)</f>
        <v>15</v>
      </c>
      <c r="AR182">
        <f>HLOOKUP(AR$1,'复制区-每月的广告源数据'!$1:$468,$A182,0)</f>
        <v>21</v>
      </c>
      <c r="AS182">
        <f>HLOOKUP(AS$1,'复制区-每月的广告源数据'!$1:$468,$A182,0)</f>
        <v>53</v>
      </c>
      <c r="AT182">
        <f>HLOOKUP(AT$1,'复制区-每月的广告源数据'!$1:$468,$A182,0)</f>
        <v>2.1</v>
      </c>
      <c r="AU182">
        <f>HLOOKUP(AU$1,'复制区-每月的广告源数据'!$1:$468,$A182,0)</f>
        <v>1.5</v>
      </c>
      <c r="AV182">
        <f>HLOOKUP(AV$1,'复制区-每月的广告源数据'!$1:$468,$A182,0)</f>
        <v>1.8</v>
      </c>
      <c r="AW182">
        <f>HLOOKUP(AW$1,'复制区-每月的广告源数据'!$1:$468,$A182,0)</f>
        <v>56</v>
      </c>
      <c r="AX182">
        <f>HLOOKUP(AX$1,'复制区-每月的广告源数据'!$1:$468,$A182,0)</f>
        <v>532.44</v>
      </c>
      <c r="AY182">
        <f>HLOOKUP(AY$1,'复制区-每月的广告源数据'!$1:$468,$A182,0)</f>
        <v>54</v>
      </c>
      <c r="AZ182" t="str">
        <f>HLOOKUP(AZ$1,'复制区-每月的广告源数据'!$1:$468,$A182,0)</f>
        <v>-8.20%</v>
      </c>
      <c r="BA182" t="str">
        <f>HLOOKUP(BA$1,'复制区-每月的广告源数据'!$1:$468,$A182,0)</f>
        <v>-8.10%</v>
      </c>
      <c r="BB182" t="str">
        <f>HLOOKUP(BB$1,'复制区-每月的广告源数据'!$1:$468,$A182,0)</f>
        <v>-11.48%</v>
      </c>
      <c r="BC182" t="str">
        <f>HLOOKUP(BC$1,'复制区-每月的广告源数据'!$1:$468,$A182,0)</f>
        <v>100.00%</v>
      </c>
      <c r="BD182" t="str">
        <f>HLOOKUP(BD$1,'复制区-每月的广告源数据'!$1:$468,$A182,0)</f>
        <v>100.00%</v>
      </c>
      <c r="BE182" t="str">
        <f>HLOOKUP(BE$1,'复制区-每月的广告源数据'!$1:$468,$A182,0)</f>
        <v>100.00%</v>
      </c>
      <c r="BF182">
        <f>HLOOKUP(BF$1,'复制区-每月的广告源数据'!$1:$468,$A182,0)</f>
        <v>529.58</v>
      </c>
      <c r="BG182">
        <f>HLOOKUP(BG$1,'复制区-每月的广告源数据'!$1:$468,$A182,0)</f>
        <v>0</v>
      </c>
      <c r="BH182">
        <f>HLOOKUP(BH$1,'复制区-每月的广告源数据'!$1:$468,$A182,0)</f>
        <v>0</v>
      </c>
      <c r="BI182">
        <f>HLOOKUP(BI$1,'复制区-每月的广告源数据'!$1:$468,$A182,0)</f>
        <v>0</v>
      </c>
      <c r="BJ182">
        <f>HLOOKUP(BJ$1,'复制区-每月的广告源数据'!$1:$468,$A182,0)</f>
        <v>6</v>
      </c>
      <c r="BK182">
        <f>HLOOKUP(BK$1,'复制区-每月的广告源数据'!$1:$468,$A182,0)</f>
        <v>56.94</v>
      </c>
      <c r="BL182">
        <f>HLOOKUP(BL$1,'复制区-每月的广告源数据'!$1:$468,$A182,0)</f>
        <v>4</v>
      </c>
      <c r="BM182">
        <f>HLOOKUP(BM$1,'复制区-每月的广告源数据'!$1:$468,$A182,0)</f>
        <v>9.46</v>
      </c>
      <c r="BN182">
        <f>HLOOKUP(BN$1,'复制区-每月的广告源数据'!$1:$468,$A182,0)</f>
        <v>1.9</v>
      </c>
      <c r="BO182">
        <f>HLOOKUP(BO$1,'复制区-每月的广告源数据'!$1:$468,$A182,0)</f>
        <v>2.86</v>
      </c>
      <c r="BP182">
        <f>HLOOKUP(BP$1,'复制区-每月的广告源数据'!$1:$468,$A182,0)</f>
        <v>0</v>
      </c>
    </row>
    <row r="183" spans="1:68">
      <c r="A183">
        <v>183</v>
      </c>
      <c r="B183" t="str">
        <f>HLOOKUP(B$1,'复制区-每月的广告源数据'!$1:$468,$A183,0)</f>
        <v>创奇-US</v>
      </c>
      <c r="C183" t="str">
        <f>HLOOKUP(C$1,'复制区-每月的广告源数据'!$1:$468,$A183,0)</f>
        <v>B0CLXYDD8G</v>
      </c>
      <c r="D183" t="str">
        <f>HLOOKUP(D$1,'复制区-每月的广告源数据'!$1:$468,$A183,0)</f>
        <v>2026-【CQ11700】-蓝银1966小海报木板-创奇</v>
      </c>
      <c r="E183" t="str">
        <f>HLOOKUP(E$1,'复制区-每月的广告源数据'!$1:$468,$A183,0)</f>
        <v>CQ11700</v>
      </c>
      <c r="F183" t="str">
        <f>HLOOKUP(F$1,'复制区-每月的广告源数据'!$1:$468,$A183,0)</f>
        <v>12.96%</v>
      </c>
      <c r="G183" t="str">
        <f>HLOOKUP(G$1,'复制区-每月的广告源数据'!$1:$468,$A183,0)</f>
        <v>CQ11700</v>
      </c>
      <c r="H183">
        <f>HLOOKUP(H$1,'复制区-每月的广告源数据'!$1:$468,$A183,0)</f>
        <v>92617</v>
      </c>
      <c r="I183">
        <f>HLOOKUP(I$1,'复制区-每月的广告源数据'!$1:$468,$A183,0)</f>
        <v>247</v>
      </c>
      <c r="J183">
        <f>HLOOKUP(J$1,'复制区-每月的广告源数据'!$1:$468,$A183,0)</f>
        <v>129.53</v>
      </c>
      <c r="K183">
        <f>HLOOKUP(K$1,'复制区-每月的广告源数据'!$1:$468,$A183,0)</f>
        <v>129.53</v>
      </c>
      <c r="L183">
        <f>HLOOKUP(L$1,'复制区-每月的广告源数据'!$1:$468,$A183,0)</f>
        <v>0</v>
      </c>
      <c r="M183">
        <f>HLOOKUP(M$1,'复制区-每月的广告源数据'!$1:$468,$A183,0)</f>
        <v>0</v>
      </c>
      <c r="N183">
        <f>HLOOKUP(N$1,'复制区-每月的广告源数据'!$1:$468,$A183,0)</f>
        <v>0</v>
      </c>
      <c r="O183">
        <f>HLOOKUP(O$1,'复制区-每月的广告源数据'!$1:$468,$A183,0)</f>
        <v>0</v>
      </c>
      <c r="P183">
        <f>HLOOKUP(P$1,'复制区-每月的广告源数据'!$1:$468,$A183,0)</f>
        <v>0</v>
      </c>
      <c r="Q183">
        <f>HLOOKUP(Q$1,'复制区-每月的广告源数据'!$1:$468,$A183,0)</f>
        <v>0</v>
      </c>
      <c r="R183">
        <f>HLOOKUP(R$1,'复制区-每月的广告源数据'!$1:$468,$A183,0)</f>
        <v>0</v>
      </c>
      <c r="S183" t="str">
        <f>HLOOKUP(S$1,'复制区-每月的广告源数据'!$1:$468,$A183,0)</f>
        <v/>
      </c>
      <c r="T183">
        <f>HLOOKUP(T$1,'复制区-每月的广告源数据'!$1:$468,$A183,0)</f>
        <v>382.64</v>
      </c>
      <c r="U183">
        <f>HLOOKUP(U$1,'复制区-每月的广告源数据'!$1:$468,$A183,0)</f>
        <v>382.64</v>
      </c>
      <c r="V183">
        <f>HLOOKUP(V$1,'复制区-每月的广告源数据'!$1:$468,$A183,0)</f>
        <v>0</v>
      </c>
      <c r="W183">
        <f>HLOOKUP(W$1,'复制区-每月的广告源数据'!$1:$468,$A183,0)</f>
        <v>0</v>
      </c>
      <c r="X183">
        <f>HLOOKUP(X$1,'复制区-每月的广告源数据'!$1:$468,$A183,0)</f>
        <v>0</v>
      </c>
      <c r="Y183">
        <f>HLOOKUP(Y$1,'复制区-每月的广告源数据'!$1:$468,$A183,0)</f>
        <v>32</v>
      </c>
      <c r="Z183">
        <f>HLOOKUP(Z$1,'复制区-每月的广告源数据'!$1:$468,$A183,0)</f>
        <v>32</v>
      </c>
      <c r="AA183">
        <f>HLOOKUP(AA$1,'复制区-每月的广告源数据'!$1:$468,$A183,0)</f>
        <v>0</v>
      </c>
      <c r="AB183">
        <f>HLOOKUP(AB$1,'复制区-每月的广告源数据'!$1:$468,$A183,0)</f>
        <v>0</v>
      </c>
      <c r="AC183">
        <f>HLOOKUP(AC$1,'复制区-每月的广告源数据'!$1:$468,$A183,0)</f>
        <v>0</v>
      </c>
      <c r="AD183" t="str">
        <f>HLOOKUP(AD$1,'复制区-每月的广告源数据'!$1:$468,$A183,0)</f>
        <v>80.00%</v>
      </c>
      <c r="AE183">
        <f>HLOOKUP(AE$1,'复制区-每月的广告源数据'!$1:$468,$A183,0)</f>
        <v>288.71</v>
      </c>
      <c r="AF183">
        <f>HLOOKUP(AF$1,'复制区-每月的广告源数据'!$1:$468,$A183,0)</f>
        <v>26</v>
      </c>
      <c r="AG183" t="str">
        <f>HLOOKUP(AG$1,'复制区-每月的广告源数据'!$1:$468,$A183,0)</f>
        <v>0.27%</v>
      </c>
      <c r="AH183">
        <f>HLOOKUP(AH$1,'复制区-每月的广告源数据'!$1:$468,$A183,0)</f>
        <v>0.52</v>
      </c>
      <c r="AI183">
        <f>HLOOKUP(AI$1,'复制区-每月的广告源数据'!$1:$468,$A183,0)</f>
        <v>1.4</v>
      </c>
      <c r="AJ183">
        <f>HLOOKUP(AJ$1,'复制区-每月的广告源数据'!$1:$468,$A183,0)</f>
        <v>2.95</v>
      </c>
      <c r="AK183" t="str">
        <f>HLOOKUP(AK$1,'复制区-每月的广告源数据'!$1:$468,$A183,0)</f>
        <v>33.85%</v>
      </c>
      <c r="AL183" t="str">
        <f>HLOOKUP(AL$1,'复制区-每月的广告源数据'!$1:$468,$A183,0)</f>
        <v>23.19%</v>
      </c>
      <c r="AM183" t="str">
        <f>HLOOKUP(AM$1,'复制区-每月的广告源数据'!$1:$468,$A183,0)</f>
        <v>23.62%</v>
      </c>
      <c r="AN183" t="str">
        <f>HLOOKUP(AN$1,'复制区-每月的广告源数据'!$1:$468,$A183,0)</f>
        <v>69.77%</v>
      </c>
      <c r="AO183">
        <f>HLOOKUP(AO$1,'复制区-每月的广告源数据'!$1:$468,$A183,0)</f>
        <v>4.05</v>
      </c>
      <c r="AP183">
        <f>HLOOKUP(AP$1,'复制区-每月的广告源数据'!$1:$468,$A183,0)</f>
        <v>2.31</v>
      </c>
      <c r="AQ183">
        <f>HLOOKUP(AQ$1,'复制区-每月的广告源数据'!$1:$468,$A183,0)</f>
        <v>5</v>
      </c>
      <c r="AR183">
        <f>HLOOKUP(AR$1,'复制区-每月的广告源数据'!$1:$468,$A183,0)</f>
        <v>11</v>
      </c>
      <c r="AS183">
        <f>HLOOKUP(AS$1,'复制区-每月的广告源数据'!$1:$468,$A183,0)</f>
        <v>52</v>
      </c>
      <c r="AT183">
        <f>HLOOKUP(AT$1,'复制区-每月的广告源数据'!$1:$468,$A183,0)</f>
        <v>0.7</v>
      </c>
      <c r="AU183">
        <f>HLOOKUP(AU$1,'复制区-每月的广告源数据'!$1:$468,$A183,0)</f>
        <v>0.8</v>
      </c>
      <c r="AV183">
        <f>HLOOKUP(AV$1,'复制区-每月的广告源数据'!$1:$468,$A183,0)</f>
        <v>1.7</v>
      </c>
      <c r="AW183">
        <f>HLOOKUP(AW$1,'复制区-每月的广告源数据'!$1:$468,$A183,0)</f>
        <v>56</v>
      </c>
      <c r="AX183">
        <f>HLOOKUP(AX$1,'复制区-每月的广告源数据'!$1:$468,$A183,0)</f>
        <v>558.44</v>
      </c>
      <c r="AY183">
        <f>HLOOKUP(AY$1,'复制区-每月的广告源数据'!$1:$468,$A183,0)</f>
        <v>40</v>
      </c>
      <c r="AZ183" t="str">
        <f>HLOOKUP(AZ$1,'复制区-每月的广告源数据'!$1:$468,$A183,0)</f>
        <v>-5.08%</v>
      </c>
      <c r="BA183" t="str">
        <f>HLOOKUP(BA$1,'复制区-每月的广告源数据'!$1:$468,$A183,0)</f>
        <v>-5.09%</v>
      </c>
      <c r="BB183" t="str">
        <f>HLOOKUP(BB$1,'复制区-每月的广告源数据'!$1:$468,$A183,0)</f>
        <v>-23.08%</v>
      </c>
      <c r="BC183" t="str">
        <f>HLOOKUP(BC$1,'复制区-每月的广告源数据'!$1:$468,$A183,0)</f>
        <v>100.00%</v>
      </c>
      <c r="BD183" t="str">
        <f>HLOOKUP(BD$1,'复制区-每月的广告源数据'!$1:$468,$A183,0)</f>
        <v>100.00%</v>
      </c>
      <c r="BE183" t="str">
        <f>HLOOKUP(BE$1,'复制区-每月的广告源数据'!$1:$468,$A183,0)</f>
        <v>100.00%</v>
      </c>
      <c r="BF183">
        <f>HLOOKUP(BF$1,'复制区-每月的广告源数据'!$1:$468,$A183,0)</f>
        <v>548.44</v>
      </c>
      <c r="BG183">
        <f>HLOOKUP(BG$1,'复制区-每月的广告源数据'!$1:$468,$A183,0)</f>
        <v>2</v>
      </c>
      <c r="BH183">
        <f>HLOOKUP(BH$1,'复制区-每月的广告源数据'!$1:$468,$A183,0)</f>
        <v>18.98</v>
      </c>
      <c r="BI183">
        <f>HLOOKUP(BI$1,'复制区-每月的广告源数据'!$1:$468,$A183,0)</f>
        <v>2</v>
      </c>
      <c r="BJ183">
        <f>HLOOKUP(BJ$1,'复制区-每月的广告源数据'!$1:$468,$A183,0)</f>
        <v>20</v>
      </c>
      <c r="BK183">
        <f>HLOOKUP(BK$1,'复制区-每月的广告源数据'!$1:$468,$A183,0)</f>
        <v>199.8</v>
      </c>
      <c r="BL183">
        <f>HLOOKUP(BL$1,'复制区-每月的广告源数据'!$1:$468,$A183,0)</f>
        <v>5</v>
      </c>
      <c r="BM183">
        <f>HLOOKUP(BM$1,'复制区-每月的广告源数据'!$1:$468,$A183,0)</f>
        <v>9.79</v>
      </c>
      <c r="BN183">
        <f>HLOOKUP(BN$1,'复制区-每月的广告源数据'!$1:$468,$A183,0)</f>
        <v>1.9</v>
      </c>
      <c r="BO183">
        <f>HLOOKUP(BO$1,'复制区-每月的广告源数据'!$1:$468,$A183,0)</f>
        <v>10</v>
      </c>
      <c r="BP183">
        <f>HLOOKUP(BP$1,'复制区-每月的广告源数据'!$1:$468,$A183,0)</f>
        <v>0</v>
      </c>
    </row>
    <row r="184" spans="1:68">
      <c r="A184">
        <v>184</v>
      </c>
      <c r="B184" t="str">
        <f>HLOOKUP(B$1,'复制区-每月的广告源数据'!$1:$468,$A184,0)</f>
        <v>创奇-US</v>
      </c>
      <c r="C184" t="str">
        <f>HLOOKUP(C$1,'复制区-每月的广告源数据'!$1:$468,$A184,0)</f>
        <v>B0H2HLTXMN</v>
      </c>
      <c r="D184" t="str">
        <f>HLOOKUP(D$1,'复制区-每月的广告源数据'!$1:$468,$A184,0)</f>
        <v>【CQ11833】-ET-紫色7岁流苏花球套装-创奇（整体真空+外面套opp袋）</v>
      </c>
      <c r="E184" t="str">
        <f>HLOOKUP(E$1,'复制区-每月的广告源数据'!$1:$468,$A184,0)</f>
        <v>CQ11833</v>
      </c>
      <c r="F184" t="str">
        <f>HLOOKUP(F$1,'复制区-每月的广告源数据'!$1:$468,$A184,0)</f>
        <v>14.93%</v>
      </c>
      <c r="G184" t="str">
        <f>HLOOKUP(G$1,'复制区-每月的广告源数据'!$1:$468,$A184,0)</f>
        <v>CQ11833</v>
      </c>
      <c r="H184">
        <f>HLOOKUP(H$1,'复制区-每月的广告源数据'!$1:$468,$A184,0)</f>
        <v>34311</v>
      </c>
      <c r="I184">
        <f>HLOOKUP(I$1,'复制区-每月的广告源数据'!$1:$468,$A184,0)</f>
        <v>288</v>
      </c>
      <c r="J184">
        <f>HLOOKUP(J$1,'复制区-每月的广告源数据'!$1:$468,$A184,0)</f>
        <v>234.9</v>
      </c>
      <c r="K184">
        <f>HLOOKUP(K$1,'复制区-每月的广告源数据'!$1:$468,$A184,0)</f>
        <v>157.56</v>
      </c>
      <c r="L184">
        <f>HLOOKUP(L$1,'复制区-每月的广告源数据'!$1:$468,$A184,0)</f>
        <v>0</v>
      </c>
      <c r="M184">
        <f>HLOOKUP(M$1,'复制区-每月的广告源数据'!$1:$468,$A184,0)</f>
        <v>77.34</v>
      </c>
      <c r="N184">
        <f>HLOOKUP(N$1,'复制区-每月的广告源数据'!$1:$468,$A184,0)</f>
        <v>0</v>
      </c>
      <c r="O184">
        <f>HLOOKUP(O$1,'复制区-每月的广告源数据'!$1:$468,$A184,0)</f>
        <v>0</v>
      </c>
      <c r="P184">
        <f>HLOOKUP(P$1,'复制区-每月的广告源数据'!$1:$468,$A184,0)</f>
        <v>0</v>
      </c>
      <c r="Q184">
        <f>HLOOKUP(Q$1,'复制区-每月的广告源数据'!$1:$468,$A184,0)</f>
        <v>0</v>
      </c>
      <c r="R184">
        <f>HLOOKUP(R$1,'复制区-每月的广告源数据'!$1:$468,$A184,0)</f>
        <v>0</v>
      </c>
      <c r="S184" t="str">
        <f>HLOOKUP(S$1,'复制区-每月的广告源数据'!$1:$468,$A184,0)</f>
        <v/>
      </c>
      <c r="T184">
        <f>HLOOKUP(T$1,'复制区-每月的广告源数据'!$1:$468,$A184,0)</f>
        <v>644.57</v>
      </c>
      <c r="U184">
        <f>HLOOKUP(U$1,'复制区-每月的广告源数据'!$1:$468,$A184,0)</f>
        <v>464.69</v>
      </c>
      <c r="V184">
        <f>HLOOKUP(V$1,'复制区-每月的广告源数据'!$1:$468,$A184,0)</f>
        <v>0</v>
      </c>
      <c r="W184">
        <f>HLOOKUP(W$1,'复制区-每月的广告源数据'!$1:$468,$A184,0)</f>
        <v>179.88</v>
      </c>
      <c r="X184">
        <f>HLOOKUP(X$1,'复制区-每月的广告源数据'!$1:$468,$A184,0)</f>
        <v>0</v>
      </c>
      <c r="Y184">
        <f>HLOOKUP(Y$1,'复制区-每月的广告源数据'!$1:$468,$A184,0)</f>
        <v>43</v>
      </c>
      <c r="Z184">
        <f>HLOOKUP(Z$1,'复制区-每月的广告源数据'!$1:$468,$A184,0)</f>
        <v>31</v>
      </c>
      <c r="AA184">
        <f>HLOOKUP(AA$1,'复制区-每月的广告源数据'!$1:$468,$A184,0)</f>
        <v>0</v>
      </c>
      <c r="AB184">
        <f>HLOOKUP(AB$1,'复制区-每月的广告源数据'!$1:$468,$A184,0)</f>
        <v>12</v>
      </c>
      <c r="AC184">
        <f>HLOOKUP(AC$1,'复制区-每月的广告源数据'!$1:$468,$A184,0)</f>
        <v>0</v>
      </c>
      <c r="AD184" t="str">
        <f>HLOOKUP(AD$1,'复制区-每月的广告源数据'!$1:$468,$A184,0)</f>
        <v>76.79%</v>
      </c>
      <c r="AE184">
        <f>HLOOKUP(AE$1,'复制区-每月的广告源数据'!$1:$468,$A184,0)</f>
        <v>644.57</v>
      </c>
      <c r="AF184">
        <f>HLOOKUP(AF$1,'复制区-每月的广告源数据'!$1:$468,$A184,0)</f>
        <v>43</v>
      </c>
      <c r="AG184" t="str">
        <f>HLOOKUP(AG$1,'复制区-每月的广告源数据'!$1:$468,$A184,0)</f>
        <v>0.84%</v>
      </c>
      <c r="AH184">
        <f>HLOOKUP(AH$1,'复制区-每月的广告源数据'!$1:$468,$A184,0)</f>
        <v>0.82</v>
      </c>
      <c r="AI184">
        <f>HLOOKUP(AI$1,'复制区-每月的广告源数据'!$1:$468,$A184,0)</f>
        <v>6.85</v>
      </c>
      <c r="AJ184">
        <f>HLOOKUP(AJ$1,'复制区-每月的广告源数据'!$1:$468,$A184,0)</f>
        <v>2.74</v>
      </c>
      <c r="AK184" t="str">
        <f>HLOOKUP(AK$1,'复制区-每月的广告源数据'!$1:$468,$A184,0)</f>
        <v>36.44%</v>
      </c>
      <c r="AL184" t="str">
        <f>HLOOKUP(AL$1,'复制区-每月的广告源数据'!$1:$468,$A184,0)</f>
        <v>27.98%</v>
      </c>
      <c r="AM184" t="str">
        <f>HLOOKUP(AM$1,'复制区-每月的广告源数据'!$1:$468,$A184,0)</f>
        <v>30.25%</v>
      </c>
      <c r="AN184" t="str">
        <f>HLOOKUP(AN$1,'复制区-每月的广告源数据'!$1:$468,$A184,0)</f>
        <v>83.02%</v>
      </c>
      <c r="AO184">
        <f>HLOOKUP(AO$1,'复制区-每月的广告源数据'!$1:$468,$A184,0)</f>
        <v>5.46</v>
      </c>
      <c r="AP184">
        <f>HLOOKUP(AP$1,'复制区-每月的广告源数据'!$1:$468,$A184,0)</f>
        <v>4.19</v>
      </c>
      <c r="AQ184">
        <f>HLOOKUP(AQ$1,'复制区-每月的广告源数据'!$1:$468,$A184,0)</f>
        <v>16</v>
      </c>
      <c r="AR184">
        <f>HLOOKUP(AR$1,'复制区-每月的广告源数据'!$1:$468,$A184,0)</f>
        <v>30</v>
      </c>
      <c r="AS184">
        <f>HLOOKUP(AS$1,'复制区-每月的广告源数据'!$1:$468,$A184,0)</f>
        <v>56</v>
      </c>
      <c r="AT184">
        <f>HLOOKUP(AT$1,'复制区-每月的广告源数据'!$1:$468,$A184,0)</f>
        <v>2.3</v>
      </c>
      <c r="AU184">
        <f>HLOOKUP(AU$1,'复制区-每月的广告源数据'!$1:$468,$A184,0)</f>
        <v>2.1</v>
      </c>
      <c r="AV184">
        <f>HLOOKUP(AV$1,'复制区-每月的广告源数据'!$1:$468,$A184,0)</f>
        <v>1.9</v>
      </c>
      <c r="AW184">
        <f>HLOOKUP(AW$1,'复制区-每月的广告源数据'!$1:$468,$A184,0)</f>
        <v>56</v>
      </c>
      <c r="AX184">
        <f>HLOOKUP(AX$1,'复制区-每月的广告源数据'!$1:$468,$A184,0)</f>
        <v>839.44</v>
      </c>
      <c r="AY184">
        <f>HLOOKUP(AY$1,'复制区-每月的广告源数据'!$1:$468,$A184,0)</f>
        <v>56</v>
      </c>
      <c r="AZ184" t="str">
        <f>HLOOKUP(AZ$1,'复制区-每月的广告源数据'!$1:$468,$A184,0)</f>
        <v>-9.68%</v>
      </c>
      <c r="BA184" t="str">
        <f>HLOOKUP(BA$1,'复制区-每月的广告源数据'!$1:$468,$A184,0)</f>
        <v>-9.68%</v>
      </c>
      <c r="BB184" t="str">
        <f>HLOOKUP(BB$1,'复制区-每月的广告源数据'!$1:$468,$A184,0)</f>
        <v>-9.68%</v>
      </c>
      <c r="BC184" t="str">
        <f>HLOOKUP(BC$1,'复制区-每月的广告源数据'!$1:$468,$A184,0)</f>
        <v>100.00%</v>
      </c>
      <c r="BD184" t="str">
        <f>HLOOKUP(BD$1,'复制区-每月的广告源数据'!$1:$468,$A184,0)</f>
        <v>100.00%</v>
      </c>
      <c r="BE184" t="str">
        <f>HLOOKUP(BE$1,'复制区-每月的广告源数据'!$1:$468,$A184,0)</f>
        <v>100.00%</v>
      </c>
      <c r="BF184">
        <f>HLOOKUP(BF$1,'复制区-每月的广告源数据'!$1:$468,$A184,0)</f>
        <v>776.44</v>
      </c>
      <c r="BG184">
        <f>HLOOKUP(BG$1,'复制区-每月的广告源数据'!$1:$468,$A184,0)</f>
        <v>0</v>
      </c>
      <c r="BH184">
        <f>HLOOKUP(BH$1,'复制区-每月的广告源数据'!$1:$468,$A184,0)</f>
        <v>0</v>
      </c>
      <c r="BI184">
        <f>HLOOKUP(BI$1,'复制区-每月的广告源数据'!$1:$468,$A184,0)</f>
        <v>0</v>
      </c>
      <c r="BJ184">
        <f>HLOOKUP(BJ$1,'复制区-每月的广告源数据'!$1:$468,$A184,0)</f>
        <v>42</v>
      </c>
      <c r="BK184">
        <f>HLOOKUP(BK$1,'复制区-每月的广告源数据'!$1:$468,$A184,0)</f>
        <v>629.58</v>
      </c>
      <c r="BL184">
        <f>HLOOKUP(BL$1,'复制区-每月的广告源数据'!$1:$468,$A184,0)</f>
        <v>42</v>
      </c>
      <c r="BM184">
        <f>HLOOKUP(BM$1,'复制区-每月的广告源数据'!$1:$468,$A184,0)</f>
        <v>13.87</v>
      </c>
      <c r="BN184">
        <f>HLOOKUP(BN$1,'复制区-每月的广告源数据'!$1:$468,$A184,0)</f>
        <v>1.9</v>
      </c>
      <c r="BO184">
        <f>HLOOKUP(BO$1,'复制区-每月的广告源数据'!$1:$468,$A184,0)</f>
        <v>63</v>
      </c>
      <c r="BP184">
        <f>HLOOKUP(BP$1,'复制区-每月的广告源数据'!$1:$468,$A184,0)</f>
        <v>0</v>
      </c>
    </row>
    <row r="185" spans="1:68">
      <c r="A185">
        <v>185</v>
      </c>
      <c r="B185" t="str">
        <f>HLOOKUP(B$1,'复制区-每月的广告源数据'!$1:$468,$A185,0)</f>
        <v>创奇-US</v>
      </c>
      <c r="C185" t="str">
        <f>HLOOKUP(C$1,'复制区-每月的广告源数据'!$1:$468,$A185,0)</f>
        <v>B0DMZSJHZZ</v>
      </c>
      <c r="D185" t="str">
        <f>HLOOKUP(D$1,'复制区-每月的广告源数据'!$1:$468,$A185,0)</f>
        <v>2026-【CQ11644】-黑金60岁年份海报小木板套装-创奇</v>
      </c>
      <c r="E185" t="str">
        <f>HLOOKUP(E$1,'复制区-每月的广告源数据'!$1:$468,$A185,0)</f>
        <v>CQ11644</v>
      </c>
      <c r="F185" t="str">
        <f>HLOOKUP(F$1,'复制区-每月的广告源数据'!$1:$468,$A185,0)</f>
        <v>10.69%</v>
      </c>
      <c r="G185" t="str">
        <f>HLOOKUP(G$1,'复制区-每月的广告源数据'!$1:$468,$A185,0)</f>
        <v>CQ11644</v>
      </c>
      <c r="H185">
        <f>HLOOKUP(H$1,'复制区-每月的广告源数据'!$1:$468,$A185,0)</f>
        <v>70939</v>
      </c>
      <c r="I185">
        <f>HLOOKUP(I$1,'复制区-每月的广告源数据'!$1:$468,$A185,0)</f>
        <v>477</v>
      </c>
      <c r="J185">
        <f>HLOOKUP(J$1,'复制区-每月的广告源数据'!$1:$468,$A185,0)</f>
        <v>416.4</v>
      </c>
      <c r="K185">
        <f>HLOOKUP(K$1,'复制区-每月的广告源数据'!$1:$468,$A185,0)</f>
        <v>408.93</v>
      </c>
      <c r="L185">
        <f>HLOOKUP(L$1,'复制区-每月的广告源数据'!$1:$468,$A185,0)</f>
        <v>0</v>
      </c>
      <c r="M185">
        <f>HLOOKUP(M$1,'复制区-每月的广告源数据'!$1:$468,$A185,0)</f>
        <v>7.47</v>
      </c>
      <c r="N185">
        <f>HLOOKUP(N$1,'复制区-每月的广告源数据'!$1:$468,$A185,0)</f>
        <v>0</v>
      </c>
      <c r="O185">
        <f>HLOOKUP(O$1,'复制区-每月的广告源数据'!$1:$468,$A185,0)</f>
        <v>0</v>
      </c>
      <c r="P185">
        <f>HLOOKUP(P$1,'复制区-每月的广告源数据'!$1:$468,$A185,0)</f>
        <v>0</v>
      </c>
      <c r="Q185">
        <f>HLOOKUP(Q$1,'复制区-每月的广告源数据'!$1:$468,$A185,0)</f>
        <v>0</v>
      </c>
      <c r="R185">
        <f>HLOOKUP(R$1,'复制区-每月的广告源数据'!$1:$468,$A185,0)</f>
        <v>0</v>
      </c>
      <c r="S185" t="str">
        <f>HLOOKUP(S$1,'复制区-每月的广告源数据'!$1:$468,$A185,0)</f>
        <v/>
      </c>
      <c r="T185">
        <f>HLOOKUP(T$1,'复制区-每月的广告源数据'!$1:$468,$A185,0)</f>
        <v>955.32</v>
      </c>
      <c r="U185">
        <f>HLOOKUP(U$1,'复制区-每月的广告源数据'!$1:$468,$A185,0)</f>
        <v>915.35</v>
      </c>
      <c r="V185">
        <f>HLOOKUP(V$1,'复制区-每月的广告源数据'!$1:$468,$A185,0)</f>
        <v>0</v>
      </c>
      <c r="W185">
        <f>HLOOKUP(W$1,'复制区-每月的广告源数据'!$1:$468,$A185,0)</f>
        <v>39.97</v>
      </c>
      <c r="X185">
        <f>HLOOKUP(X$1,'复制区-每月的广告源数据'!$1:$468,$A185,0)</f>
        <v>0</v>
      </c>
      <c r="Y185">
        <f>HLOOKUP(Y$1,'复制区-每月的广告源数据'!$1:$468,$A185,0)</f>
        <v>51</v>
      </c>
      <c r="Z185">
        <f>HLOOKUP(Z$1,'复制区-每月的广告源数据'!$1:$468,$A185,0)</f>
        <v>49</v>
      </c>
      <c r="AA185">
        <f>HLOOKUP(AA$1,'复制区-每月的广告源数据'!$1:$468,$A185,0)</f>
        <v>0</v>
      </c>
      <c r="AB185">
        <f>HLOOKUP(AB$1,'复制区-每月的广告源数据'!$1:$468,$A185,0)</f>
        <v>2</v>
      </c>
      <c r="AC185">
        <f>HLOOKUP(AC$1,'复制区-每月的广告源数据'!$1:$468,$A185,0)</f>
        <v>0</v>
      </c>
      <c r="AD185" t="str">
        <f>HLOOKUP(AD$1,'复制区-每月的广告源数据'!$1:$468,$A185,0)</f>
        <v>92.73%</v>
      </c>
      <c r="AE185">
        <f>HLOOKUP(AE$1,'复制区-每月的广告源数据'!$1:$468,$A185,0)</f>
        <v>844.55</v>
      </c>
      <c r="AF185">
        <f>HLOOKUP(AF$1,'复制区-每月的广告源数据'!$1:$468,$A185,0)</f>
        <v>44</v>
      </c>
      <c r="AG185" t="str">
        <f>HLOOKUP(AG$1,'复制区-每月的广告源数据'!$1:$468,$A185,0)</f>
        <v>0.67%</v>
      </c>
      <c r="AH185">
        <f>HLOOKUP(AH$1,'复制区-每月的广告源数据'!$1:$468,$A185,0)</f>
        <v>0.87</v>
      </c>
      <c r="AI185">
        <f>HLOOKUP(AI$1,'复制区-每月的广告源数据'!$1:$468,$A185,0)</f>
        <v>5.87</v>
      </c>
      <c r="AJ185">
        <f>HLOOKUP(AJ$1,'复制区-每月的广告源数据'!$1:$468,$A185,0)</f>
        <v>2.29</v>
      </c>
      <c r="AK185" t="str">
        <f>HLOOKUP(AK$1,'复制区-每月的广告源数据'!$1:$468,$A185,0)</f>
        <v>43.59%</v>
      </c>
      <c r="AL185" t="str">
        <f>HLOOKUP(AL$1,'复制区-每月的广告源数据'!$1:$468,$A185,0)</f>
        <v>39.45%</v>
      </c>
      <c r="AM185" t="str">
        <f>HLOOKUP(AM$1,'复制区-每月的广告源数据'!$1:$468,$A185,0)</f>
        <v>39.45%</v>
      </c>
      <c r="AN185" t="str">
        <f>HLOOKUP(AN$1,'复制区-每月的广告源数据'!$1:$468,$A185,0)</f>
        <v>90.51%</v>
      </c>
      <c r="AO185">
        <f>HLOOKUP(AO$1,'复制区-每月的广告源数据'!$1:$468,$A185,0)</f>
        <v>8.16</v>
      </c>
      <c r="AP185">
        <f>HLOOKUP(AP$1,'复制区-每月的广告源数据'!$1:$468,$A185,0)</f>
        <v>7.57</v>
      </c>
      <c r="AQ185">
        <f>HLOOKUP(AQ$1,'复制区-每月的广告源数据'!$1:$468,$A185,0)</f>
        <v>13</v>
      </c>
      <c r="AR185">
        <f>HLOOKUP(AR$1,'复制区-每月的广告源数据'!$1:$468,$A185,0)</f>
        <v>28</v>
      </c>
      <c r="AS185">
        <f>HLOOKUP(AS$1,'复制区-每月的广告源数据'!$1:$468,$A185,0)</f>
        <v>54</v>
      </c>
      <c r="AT185">
        <f>HLOOKUP(AT$1,'复制区-每月的广告源数据'!$1:$468,$A185,0)</f>
        <v>1.9</v>
      </c>
      <c r="AU185">
        <f>HLOOKUP(AU$1,'复制区-每月的广告源数据'!$1:$468,$A185,0)</f>
        <v>2</v>
      </c>
      <c r="AV185">
        <f>HLOOKUP(AV$1,'复制区-每月的广告源数据'!$1:$468,$A185,0)</f>
        <v>1.8</v>
      </c>
      <c r="AW185">
        <f>HLOOKUP(AW$1,'复制区-每月的广告源数据'!$1:$468,$A185,0)</f>
        <v>55</v>
      </c>
      <c r="AX185">
        <f>HLOOKUP(AX$1,'复制区-每月的广告源数据'!$1:$468,$A185,0)</f>
        <v>1055.45</v>
      </c>
      <c r="AY185">
        <f>HLOOKUP(AY$1,'复制区-每月的广告源数据'!$1:$468,$A185,0)</f>
        <v>55</v>
      </c>
      <c r="AZ185" t="str">
        <f>HLOOKUP(AZ$1,'复制区-每月的广告源数据'!$1:$468,$A185,0)</f>
        <v>7.84%</v>
      </c>
      <c r="BA185" t="str">
        <f>HLOOKUP(BA$1,'复制区-每月的广告源数据'!$1:$468,$A185,0)</f>
        <v>7.98%</v>
      </c>
      <c r="BB185" t="str">
        <f>HLOOKUP(BB$1,'复制区-每月的广告源数据'!$1:$468,$A185,0)</f>
        <v>10.00%</v>
      </c>
      <c r="BC185" t="str">
        <f>HLOOKUP(BC$1,'复制区-每月的广告源数据'!$1:$468,$A185,0)</f>
        <v>100.00%</v>
      </c>
      <c r="BD185" t="str">
        <f>HLOOKUP(BD$1,'复制区-每月的广告源数据'!$1:$468,$A185,0)</f>
        <v>100.00%</v>
      </c>
      <c r="BE185" t="str">
        <f>HLOOKUP(BE$1,'复制区-每月的广告源数据'!$1:$468,$A185,0)</f>
        <v>100.00%</v>
      </c>
      <c r="BF185">
        <f>HLOOKUP(BF$1,'复制区-每月的广告源数据'!$1:$468,$A185,0)</f>
        <v>1055.45</v>
      </c>
      <c r="BG185">
        <f>HLOOKUP(BG$1,'复制区-每月的广告源数据'!$1:$468,$A185,0)</f>
        <v>1</v>
      </c>
      <c r="BH185">
        <f>HLOOKUP(BH$1,'复制区-每月的广告源数据'!$1:$468,$A185,0)</f>
        <v>18.99</v>
      </c>
      <c r="BI185">
        <f>HLOOKUP(BI$1,'复制区-每月的广告源数据'!$1:$468,$A185,0)</f>
        <v>1</v>
      </c>
      <c r="BJ185">
        <f>HLOOKUP(BJ$1,'复制区-每月的广告源数据'!$1:$468,$A185,0)</f>
        <v>0</v>
      </c>
      <c r="BK185">
        <f>HLOOKUP(BK$1,'复制区-每月的广告源数据'!$1:$468,$A185,0)</f>
        <v>0</v>
      </c>
      <c r="BL185">
        <f>HLOOKUP(BL$1,'复制区-每月的广告源数据'!$1:$468,$A185,0)</f>
        <v>0</v>
      </c>
      <c r="BM185">
        <f>HLOOKUP(BM$1,'复制区-每月的广告源数据'!$1:$468,$A185,0)</f>
        <v>19.19</v>
      </c>
      <c r="BN185">
        <f>HLOOKUP(BN$1,'复制区-每月的广告源数据'!$1:$468,$A185,0)</f>
        <v>1.8</v>
      </c>
      <c r="BO185">
        <f>HLOOKUP(BO$1,'复制区-每月的广告源数据'!$1:$468,$A185,0)</f>
        <v>0</v>
      </c>
      <c r="BP185">
        <f>HLOOKUP(BP$1,'复制区-每月的广告源数据'!$1:$468,$A185,0)</f>
        <v>0</v>
      </c>
    </row>
    <row r="186" spans="1:68">
      <c r="A186">
        <v>186</v>
      </c>
      <c r="B186" t="str">
        <f>HLOOKUP(B$1,'复制区-每月的广告源数据'!$1:$468,$A186,0)</f>
        <v>创奇-US</v>
      </c>
      <c r="C186" t="str">
        <f>HLOOKUP(C$1,'复制区-每月的广告源数据'!$1:$468,$A186,0)</f>
        <v>B0CGMYWLVL</v>
      </c>
      <c r="D186" t="str">
        <f>HLOOKUP(D$1,'复制区-每月的广告源数据'!$1:$468,$A186,0)</f>
        <v>2026-【CQ11686】-蓝银2010小海报木板-创奇</v>
      </c>
      <c r="E186" t="str">
        <f>HLOOKUP(E$1,'复制区-每月的广告源数据'!$1:$468,$A186,0)</f>
        <v>CQ11686</v>
      </c>
      <c r="F186" t="str">
        <f>HLOOKUP(F$1,'复制区-每月的广告源数据'!$1:$468,$A186,0)</f>
        <v>16.95%</v>
      </c>
      <c r="G186" t="str">
        <f>HLOOKUP(G$1,'复制区-每月的广告源数据'!$1:$468,$A186,0)</f>
        <v>CQ11686</v>
      </c>
      <c r="H186">
        <f>HLOOKUP(H$1,'复制区-每月的广告源数据'!$1:$468,$A186,0)</f>
        <v>34498</v>
      </c>
      <c r="I186">
        <f>HLOOKUP(I$1,'复制区-每月的广告源数据'!$1:$468,$A186,0)</f>
        <v>236</v>
      </c>
      <c r="J186">
        <f>HLOOKUP(J$1,'复制区-每月的广告源数据'!$1:$468,$A186,0)</f>
        <v>128.78</v>
      </c>
      <c r="K186">
        <f>HLOOKUP(K$1,'复制区-每月的广告源数据'!$1:$468,$A186,0)</f>
        <v>128.78</v>
      </c>
      <c r="L186">
        <f>HLOOKUP(L$1,'复制区-每月的广告源数据'!$1:$468,$A186,0)</f>
        <v>0</v>
      </c>
      <c r="M186">
        <f>HLOOKUP(M$1,'复制区-每月的广告源数据'!$1:$468,$A186,0)</f>
        <v>0</v>
      </c>
      <c r="N186">
        <f>HLOOKUP(N$1,'复制区-每月的广告源数据'!$1:$468,$A186,0)</f>
        <v>0</v>
      </c>
      <c r="O186">
        <f>HLOOKUP(O$1,'复制区-每月的广告源数据'!$1:$468,$A186,0)</f>
        <v>0</v>
      </c>
      <c r="P186">
        <f>HLOOKUP(P$1,'复制区-每月的广告源数据'!$1:$468,$A186,0)</f>
        <v>0</v>
      </c>
      <c r="Q186">
        <f>HLOOKUP(Q$1,'复制区-每月的广告源数据'!$1:$468,$A186,0)</f>
        <v>0</v>
      </c>
      <c r="R186">
        <f>HLOOKUP(R$1,'复制区-每月的广告源数据'!$1:$468,$A186,0)</f>
        <v>0</v>
      </c>
      <c r="S186" t="str">
        <f>HLOOKUP(S$1,'复制区-每月的广告源数据'!$1:$468,$A186,0)</f>
        <v/>
      </c>
      <c r="T186">
        <f>HLOOKUP(T$1,'复制区-每月的广告源数据'!$1:$468,$A186,0)</f>
        <v>419.79</v>
      </c>
      <c r="U186">
        <f>HLOOKUP(U$1,'复制区-每月的广告源数据'!$1:$468,$A186,0)</f>
        <v>419.79</v>
      </c>
      <c r="V186">
        <f>HLOOKUP(V$1,'复制区-每月的广告源数据'!$1:$468,$A186,0)</f>
        <v>0</v>
      </c>
      <c r="W186">
        <f>HLOOKUP(W$1,'复制区-每月的广告源数据'!$1:$468,$A186,0)</f>
        <v>0</v>
      </c>
      <c r="X186">
        <f>HLOOKUP(X$1,'复制区-每月的广告源数据'!$1:$468,$A186,0)</f>
        <v>0</v>
      </c>
      <c r="Y186">
        <f>HLOOKUP(Y$1,'复制区-每月的广告源数据'!$1:$468,$A186,0)</f>
        <v>40</v>
      </c>
      <c r="Z186">
        <f>HLOOKUP(Z$1,'复制区-每月的广告源数据'!$1:$468,$A186,0)</f>
        <v>40</v>
      </c>
      <c r="AA186">
        <f>HLOOKUP(AA$1,'复制区-每月的广告源数据'!$1:$468,$A186,0)</f>
        <v>0</v>
      </c>
      <c r="AB186">
        <f>HLOOKUP(AB$1,'复制区-每月的广告源数据'!$1:$468,$A186,0)</f>
        <v>0</v>
      </c>
      <c r="AC186">
        <f>HLOOKUP(AC$1,'复制区-每月的广告源数据'!$1:$468,$A186,0)</f>
        <v>0</v>
      </c>
      <c r="AD186" t="str">
        <f>HLOOKUP(AD$1,'复制区-每月的广告源数据'!$1:$468,$A186,0)</f>
        <v>74.07%</v>
      </c>
      <c r="AE186">
        <f>HLOOKUP(AE$1,'复制区-每月的广告源数据'!$1:$468,$A186,0)</f>
        <v>339.16</v>
      </c>
      <c r="AF186">
        <f>HLOOKUP(AF$1,'复制区-每月的广告源数据'!$1:$468,$A186,0)</f>
        <v>34</v>
      </c>
      <c r="AG186" t="str">
        <f>HLOOKUP(AG$1,'复制区-每月的广告源数据'!$1:$468,$A186,0)</f>
        <v>0.68%</v>
      </c>
      <c r="AH186">
        <f>HLOOKUP(AH$1,'复制区-每月的广告源数据'!$1:$468,$A186,0)</f>
        <v>0.55</v>
      </c>
      <c r="AI186">
        <f>HLOOKUP(AI$1,'复制区-每月的广告源数据'!$1:$468,$A186,0)</f>
        <v>3.73</v>
      </c>
      <c r="AJ186">
        <f>HLOOKUP(AJ$1,'复制区-每月的广告源数据'!$1:$468,$A186,0)</f>
        <v>3.26</v>
      </c>
      <c r="AK186" t="str">
        <f>HLOOKUP(AK$1,'复制区-每月的广告源数据'!$1:$468,$A186,0)</f>
        <v>30.68%</v>
      </c>
      <c r="AL186" t="str">
        <f>HLOOKUP(AL$1,'复制区-每月的广告源数据'!$1:$468,$A186,0)</f>
        <v>23.46%</v>
      </c>
      <c r="AM186" t="str">
        <f>HLOOKUP(AM$1,'复制区-每月的广告源数据'!$1:$468,$A186,0)</f>
        <v>23.55%</v>
      </c>
      <c r="AN186" t="str">
        <f>HLOOKUP(AN$1,'复制区-每月的广告源数据'!$1:$468,$A186,0)</f>
        <v>76.75%</v>
      </c>
      <c r="AO186">
        <f>HLOOKUP(AO$1,'复制区-每月的广告源数据'!$1:$468,$A186,0)</f>
        <v>3.22</v>
      </c>
      <c r="AP186">
        <f>HLOOKUP(AP$1,'复制区-每月的广告源数据'!$1:$468,$A186,0)</f>
        <v>2.34</v>
      </c>
      <c r="AQ186">
        <f>HLOOKUP(AQ$1,'复制区-每月的广告源数据'!$1:$468,$A186,0)</f>
        <v>8</v>
      </c>
      <c r="AR186">
        <f>HLOOKUP(AR$1,'复制区-每月的广告源数据'!$1:$468,$A186,0)</f>
        <v>22</v>
      </c>
      <c r="AS186">
        <f>HLOOKUP(AS$1,'复制区-每月的广告源数据'!$1:$468,$A186,0)</f>
        <v>46</v>
      </c>
      <c r="AT186">
        <f>HLOOKUP(AT$1,'复制区-每月的广告源数据'!$1:$468,$A186,0)</f>
        <v>1.1</v>
      </c>
      <c r="AU186">
        <f>HLOOKUP(AU$1,'复制区-每月的广告源数据'!$1:$468,$A186,0)</f>
        <v>1.6</v>
      </c>
      <c r="AV186">
        <f>HLOOKUP(AV$1,'复制区-每月的广告源数据'!$1:$468,$A186,0)</f>
        <v>1.5</v>
      </c>
      <c r="AW186">
        <f>HLOOKUP(AW$1,'复制区-每月的广告源数据'!$1:$468,$A186,0)</f>
        <v>55</v>
      </c>
      <c r="AX186">
        <f>HLOOKUP(AX$1,'复制区-每月的广告源数据'!$1:$468,$A186,0)</f>
        <v>548.95</v>
      </c>
      <c r="AY186">
        <f>HLOOKUP(AY$1,'复制区-每月的广告源数据'!$1:$468,$A186,0)</f>
        <v>54</v>
      </c>
      <c r="AZ186" t="str">
        <f>HLOOKUP(AZ$1,'复制区-每月的广告源数据'!$1:$468,$A186,0)</f>
        <v>27.91%</v>
      </c>
      <c r="BA186" t="str">
        <f>HLOOKUP(BA$1,'复制区-每月的广告源数据'!$1:$468,$A186,0)</f>
        <v>30.83%</v>
      </c>
      <c r="BB186" t="str">
        <f>HLOOKUP(BB$1,'复制区-每月的广告源数据'!$1:$468,$A186,0)</f>
        <v>25.58%</v>
      </c>
      <c r="BC186" t="str">
        <f>HLOOKUP(BC$1,'复制区-每月的广告源数据'!$1:$468,$A186,0)</f>
        <v>100.00%</v>
      </c>
      <c r="BD186" t="str">
        <f>HLOOKUP(BD$1,'复制区-每月的广告源数据'!$1:$468,$A186,0)</f>
        <v>100.00%</v>
      </c>
      <c r="BE186" t="str">
        <f>HLOOKUP(BE$1,'复制区-每月的广告源数据'!$1:$468,$A186,0)</f>
        <v>100.00%</v>
      </c>
      <c r="BF186">
        <f>HLOOKUP(BF$1,'复制区-每月的广告源数据'!$1:$468,$A186,0)</f>
        <v>546.95</v>
      </c>
      <c r="BG186">
        <f>HLOOKUP(BG$1,'复制区-每月的广告源数据'!$1:$468,$A186,0)</f>
        <v>1</v>
      </c>
      <c r="BH186">
        <f>HLOOKUP(BH$1,'复制区-每月的广告源数据'!$1:$468,$A186,0)</f>
        <v>9.49</v>
      </c>
      <c r="BI186">
        <f>HLOOKUP(BI$1,'复制区-每月的广告源数据'!$1:$468,$A186,0)</f>
        <v>1</v>
      </c>
      <c r="BJ186">
        <f>HLOOKUP(BJ$1,'复制区-每月的广告源数据'!$1:$468,$A186,0)</f>
        <v>4</v>
      </c>
      <c r="BK186">
        <f>HLOOKUP(BK$1,'复制区-每月的广告源数据'!$1:$468,$A186,0)</f>
        <v>39.96</v>
      </c>
      <c r="BL186">
        <f>HLOOKUP(BL$1,'复制区-每月的广告源数据'!$1:$468,$A186,0)</f>
        <v>3</v>
      </c>
      <c r="BM186">
        <f>HLOOKUP(BM$1,'复制区-每月的广告源数据'!$1:$468,$A186,0)</f>
        <v>9.94</v>
      </c>
      <c r="BN186">
        <f>HLOOKUP(BN$1,'复制区-每月的广告源数据'!$1:$468,$A186,0)</f>
        <v>1.8</v>
      </c>
      <c r="BO186">
        <f>HLOOKUP(BO$1,'复制区-每月的广告源数据'!$1:$468,$A186,0)</f>
        <v>2</v>
      </c>
      <c r="BP186">
        <f>HLOOKUP(BP$1,'复制区-每月的广告源数据'!$1:$468,$A186,0)</f>
        <v>0</v>
      </c>
    </row>
    <row r="187" spans="1:68">
      <c r="A187">
        <v>187</v>
      </c>
      <c r="B187" t="str">
        <f>HLOOKUP(B$1,'复制区-每月的广告源数据'!$1:$468,$A187,0)</f>
        <v>创奇-US</v>
      </c>
      <c r="C187" t="str">
        <f>HLOOKUP(C$1,'复制区-每月的广告源数据'!$1:$468,$A187,0)</f>
        <v>B0H3VBBFYT</v>
      </c>
      <c r="D187" t="str">
        <f>HLOOKUP(D$1,'复制区-每月的广告源数据'!$1:$468,$A187,0)</f>
        <v>【CQ11847A】-黑色18岁兄弟照片横幅-创奇</v>
      </c>
      <c r="E187" t="str">
        <f>HLOOKUP(E$1,'复制区-每月的广告源数据'!$1:$468,$A187,0)</f>
        <v>CQ11847A</v>
      </c>
      <c r="F187" t="str">
        <f>HLOOKUP(F$1,'复制区-每月的广告源数据'!$1:$468,$A187,0)</f>
        <v>8.86%</v>
      </c>
      <c r="G187" t="str">
        <f>HLOOKUP(G$1,'复制区-每月的广告源数据'!$1:$468,$A187,0)</f>
        <v>CQ11847A</v>
      </c>
      <c r="H187">
        <f>HLOOKUP(H$1,'复制区-每月的广告源数据'!$1:$468,$A187,0)</f>
        <v>37314</v>
      </c>
      <c r="I187">
        <f>HLOOKUP(I$1,'复制区-每月的广告源数据'!$1:$468,$A187,0)</f>
        <v>553</v>
      </c>
      <c r="J187">
        <f>HLOOKUP(J$1,'复制区-每月的广告源数据'!$1:$468,$A187,0)</f>
        <v>409.52</v>
      </c>
      <c r="K187">
        <f>HLOOKUP(K$1,'复制区-每月的广告源数据'!$1:$468,$A187,0)</f>
        <v>388.99</v>
      </c>
      <c r="L187">
        <f>HLOOKUP(L$1,'复制区-每月的广告源数据'!$1:$468,$A187,0)</f>
        <v>0</v>
      </c>
      <c r="M187">
        <f>HLOOKUP(M$1,'复制区-每月的广告源数据'!$1:$468,$A187,0)</f>
        <v>20.53</v>
      </c>
      <c r="N187">
        <f>HLOOKUP(N$1,'复制区-每月的广告源数据'!$1:$468,$A187,0)</f>
        <v>0</v>
      </c>
      <c r="O187">
        <f>HLOOKUP(O$1,'复制区-每月的广告源数据'!$1:$468,$A187,0)</f>
        <v>0</v>
      </c>
      <c r="P187">
        <f>HLOOKUP(P$1,'复制区-每月的广告源数据'!$1:$468,$A187,0)</f>
        <v>0</v>
      </c>
      <c r="Q187">
        <f>HLOOKUP(Q$1,'复制区-每月的广告源数据'!$1:$468,$A187,0)</f>
        <v>0</v>
      </c>
      <c r="R187">
        <f>HLOOKUP(R$1,'复制区-每月的广告源数据'!$1:$468,$A187,0)</f>
        <v>0</v>
      </c>
      <c r="S187" t="str">
        <f>HLOOKUP(S$1,'复制区-每月的广告源数据'!$1:$468,$A187,0)</f>
        <v/>
      </c>
      <c r="T187">
        <f>HLOOKUP(T$1,'复制区-每月的广告源数据'!$1:$468,$A187,0)</f>
        <v>610.52</v>
      </c>
      <c r="U187">
        <f>HLOOKUP(U$1,'复制区-每月的广告源数据'!$1:$468,$A187,0)</f>
        <v>586.54</v>
      </c>
      <c r="V187">
        <f>HLOOKUP(V$1,'复制区-每月的广告源数据'!$1:$468,$A187,0)</f>
        <v>0</v>
      </c>
      <c r="W187">
        <f>HLOOKUP(W$1,'复制区-每月的广告源数据'!$1:$468,$A187,0)</f>
        <v>23.98</v>
      </c>
      <c r="X187">
        <f>HLOOKUP(X$1,'复制区-每月的广告源数据'!$1:$468,$A187,0)</f>
        <v>0</v>
      </c>
      <c r="Y187">
        <f>HLOOKUP(Y$1,'复制区-每月的广告源数据'!$1:$468,$A187,0)</f>
        <v>49</v>
      </c>
      <c r="Z187">
        <f>HLOOKUP(Z$1,'复制区-每月的广告源数据'!$1:$468,$A187,0)</f>
        <v>47</v>
      </c>
      <c r="AA187">
        <f>HLOOKUP(AA$1,'复制区-每月的广告源数据'!$1:$468,$A187,0)</f>
        <v>0</v>
      </c>
      <c r="AB187">
        <f>HLOOKUP(AB$1,'复制区-每月的广告源数据'!$1:$468,$A187,0)</f>
        <v>2</v>
      </c>
      <c r="AC187">
        <f>HLOOKUP(AC$1,'复制区-每月的广告源数据'!$1:$468,$A187,0)</f>
        <v>0</v>
      </c>
      <c r="AD187" t="str">
        <f>HLOOKUP(AD$1,'复制区-每月的广告源数据'!$1:$468,$A187,0)</f>
        <v>90.74%</v>
      </c>
      <c r="AE187">
        <f>HLOOKUP(AE$1,'复制区-每月的广告源数据'!$1:$468,$A187,0)</f>
        <v>490.99</v>
      </c>
      <c r="AF187">
        <f>HLOOKUP(AF$1,'复制区-每月的广告源数据'!$1:$468,$A187,0)</f>
        <v>40</v>
      </c>
      <c r="AG187" t="str">
        <f>HLOOKUP(AG$1,'复制区-每月的广告源数据'!$1:$468,$A187,0)</f>
        <v>1.48%</v>
      </c>
      <c r="AH187">
        <f>HLOOKUP(AH$1,'复制区-每月的广告源数据'!$1:$468,$A187,0)</f>
        <v>0.74</v>
      </c>
      <c r="AI187">
        <f>HLOOKUP(AI$1,'复制区-每月的广告源数据'!$1:$468,$A187,0)</f>
        <v>10.97</v>
      </c>
      <c r="AJ187">
        <f>HLOOKUP(AJ$1,'复制区-每月的广告源数据'!$1:$468,$A187,0)</f>
        <v>1.49</v>
      </c>
      <c r="AK187" t="str">
        <f>HLOOKUP(AK$1,'复制区-每月的广告源数据'!$1:$468,$A187,0)</f>
        <v>67.08%</v>
      </c>
      <c r="AL187" t="str">
        <f>HLOOKUP(AL$1,'复制区-每月的广告源数据'!$1:$468,$A187,0)</f>
        <v>62.10%</v>
      </c>
      <c r="AM187" t="str">
        <f>HLOOKUP(AM$1,'复制区-每月的广告源数据'!$1:$468,$A187,0)</f>
        <v>66.07%</v>
      </c>
      <c r="AN187" t="str">
        <f>HLOOKUP(AN$1,'复制区-每月的广告源数据'!$1:$468,$A187,0)</f>
        <v>98.49%</v>
      </c>
      <c r="AO187">
        <f>HLOOKUP(AO$1,'复制区-每月的广告源数据'!$1:$468,$A187,0)</f>
        <v>8.36</v>
      </c>
      <c r="AP187">
        <f>HLOOKUP(AP$1,'复制区-每月的广告源数据'!$1:$468,$A187,0)</f>
        <v>7.45</v>
      </c>
      <c r="AQ187">
        <f>HLOOKUP(AQ$1,'复制区-每月的广告源数据'!$1:$468,$A187,0)</f>
        <v>17</v>
      </c>
      <c r="AR187">
        <f>HLOOKUP(AR$1,'复制区-每月的广告源数据'!$1:$468,$A187,0)</f>
        <v>24</v>
      </c>
      <c r="AS187">
        <f>HLOOKUP(AS$1,'复制区-每月的广告源数据'!$1:$468,$A187,0)</f>
        <v>49</v>
      </c>
      <c r="AT187">
        <f>HLOOKUP(AT$1,'复制区-每月的广告源数据'!$1:$468,$A187,0)</f>
        <v>2.4</v>
      </c>
      <c r="AU187">
        <f>HLOOKUP(AU$1,'复制区-每月的广告源数据'!$1:$468,$A187,0)</f>
        <v>1.7</v>
      </c>
      <c r="AV187">
        <f>HLOOKUP(AV$1,'复制区-每月的广告源数据'!$1:$468,$A187,0)</f>
        <v>1.6</v>
      </c>
      <c r="AW187">
        <f>HLOOKUP(AW$1,'复制区-每月的广告源数据'!$1:$468,$A187,0)</f>
        <v>55</v>
      </c>
      <c r="AX187">
        <f>HLOOKUP(AX$1,'复制区-每月的广告源数据'!$1:$468,$A187,0)</f>
        <v>659.45</v>
      </c>
      <c r="AY187">
        <f>HLOOKUP(AY$1,'复制区-每月的广告源数据'!$1:$468,$A187,0)</f>
        <v>54</v>
      </c>
      <c r="AZ187" t="str">
        <f>HLOOKUP(AZ$1,'复制区-每月的广告源数据'!$1:$468,$A187,0)</f>
        <v>19.57%</v>
      </c>
      <c r="BA187" t="str">
        <f>HLOOKUP(BA$1,'复制区-每月的广告源数据'!$1:$468,$A187,0)</f>
        <v>19.70%</v>
      </c>
      <c r="BB187" t="str">
        <f>HLOOKUP(BB$1,'复制区-每月的广告源数据'!$1:$468,$A187,0)</f>
        <v>20.00%</v>
      </c>
      <c r="BC187" t="str">
        <f>HLOOKUP(BC$1,'复制区-每月的广告源数据'!$1:$468,$A187,0)</f>
        <v>100.00%</v>
      </c>
      <c r="BD187" t="str">
        <f>HLOOKUP(BD$1,'复制区-每月的广告源数据'!$1:$468,$A187,0)</f>
        <v>100.00%</v>
      </c>
      <c r="BE187" t="str">
        <f>HLOOKUP(BE$1,'复制区-每月的广告源数据'!$1:$468,$A187,0)</f>
        <v>100.00%</v>
      </c>
      <c r="BF187">
        <f>HLOOKUP(BF$1,'复制区-每月的广告源数据'!$1:$468,$A187,0)</f>
        <v>619.85</v>
      </c>
      <c r="BG187">
        <f>HLOOKUP(BG$1,'复制区-每月的广告源数据'!$1:$468,$A187,0)</f>
        <v>0</v>
      </c>
      <c r="BH187">
        <f>HLOOKUP(BH$1,'复制区-每月的广告源数据'!$1:$468,$A187,0)</f>
        <v>0</v>
      </c>
      <c r="BI187">
        <f>HLOOKUP(BI$1,'复制区-每月的广告源数据'!$1:$468,$A187,0)</f>
        <v>0</v>
      </c>
      <c r="BJ187">
        <f>HLOOKUP(BJ$1,'复制区-每月的广告源数据'!$1:$468,$A187,0)</f>
        <v>33</v>
      </c>
      <c r="BK187">
        <f>HLOOKUP(BK$1,'复制区-每月的广告源数据'!$1:$468,$A187,0)</f>
        <v>395.67</v>
      </c>
      <c r="BL187">
        <f>HLOOKUP(BL$1,'复制区-每月的广告源数据'!$1:$468,$A187,0)</f>
        <v>32</v>
      </c>
      <c r="BM187">
        <f>HLOOKUP(BM$1,'复制区-每月的广告源数据'!$1:$468,$A187,0)</f>
        <v>11.27</v>
      </c>
      <c r="BN187">
        <f>HLOOKUP(BN$1,'复制区-每月的广告源数据'!$1:$468,$A187,0)</f>
        <v>1.8</v>
      </c>
      <c r="BO187">
        <f>HLOOKUP(BO$1,'复制区-每月的广告源数据'!$1:$468,$A187,0)</f>
        <v>39.6</v>
      </c>
      <c r="BP187">
        <f>HLOOKUP(BP$1,'复制区-每月的广告源数据'!$1:$468,$A187,0)</f>
        <v>0</v>
      </c>
    </row>
    <row r="188" spans="1:68">
      <c r="A188">
        <v>188</v>
      </c>
      <c r="B188" t="str">
        <f>HLOOKUP(B$1,'复制区-每月的广告源数据'!$1:$468,$A188,0)</f>
        <v>创奇-US</v>
      </c>
      <c r="C188" t="str">
        <f>HLOOKUP(C$1,'复制区-每月的广告源数据'!$1:$468,$A188,0)</f>
        <v>B0CPF652L4</v>
      </c>
      <c r="D188" t="str">
        <f>HLOOKUP(D$1,'复制区-每月的广告源数据'!$1:$468,$A188,0)</f>
        <v>【CQ11598】-玫瑰金60岁生日盒子3件套-创奇</v>
      </c>
      <c r="E188" t="str">
        <f>HLOOKUP(E$1,'复制区-每月的广告源数据'!$1:$468,$A188,0)</f>
        <v>CQ11598</v>
      </c>
      <c r="F188" t="str">
        <f>HLOOKUP(F$1,'复制区-每月的广告源数据'!$1:$468,$A188,0)</f>
        <v>9.87%</v>
      </c>
      <c r="G188" t="str">
        <f>HLOOKUP(G$1,'复制区-每月的广告源数据'!$1:$468,$A188,0)</f>
        <v>CQ11598</v>
      </c>
      <c r="H188">
        <f>HLOOKUP(H$1,'复制区-每月的广告源数据'!$1:$468,$A188,0)</f>
        <v>18406</v>
      </c>
      <c r="I188">
        <f>HLOOKUP(I$1,'复制区-每月的广告源数据'!$1:$468,$A188,0)</f>
        <v>233</v>
      </c>
      <c r="J188">
        <f>HLOOKUP(J$1,'复制区-每月的广告源数据'!$1:$468,$A188,0)</f>
        <v>114.43</v>
      </c>
      <c r="K188">
        <f>HLOOKUP(K$1,'复制区-每月的广告源数据'!$1:$468,$A188,0)</f>
        <v>101.08</v>
      </c>
      <c r="L188">
        <f>HLOOKUP(L$1,'复制区-每月的广告源数据'!$1:$468,$A188,0)</f>
        <v>0</v>
      </c>
      <c r="M188">
        <f>HLOOKUP(M$1,'复制区-每月的广告源数据'!$1:$468,$A188,0)</f>
        <v>13.35</v>
      </c>
      <c r="N188">
        <f>HLOOKUP(N$1,'复制区-每月的广告源数据'!$1:$468,$A188,0)</f>
        <v>0</v>
      </c>
      <c r="O188">
        <f>HLOOKUP(O$1,'复制区-每月的广告源数据'!$1:$468,$A188,0)</f>
        <v>0</v>
      </c>
      <c r="P188">
        <f>HLOOKUP(P$1,'复制区-每月的广告源数据'!$1:$468,$A188,0)</f>
        <v>0</v>
      </c>
      <c r="Q188">
        <f>HLOOKUP(Q$1,'复制区-每月的广告源数据'!$1:$468,$A188,0)</f>
        <v>0</v>
      </c>
      <c r="R188">
        <f>HLOOKUP(R$1,'复制区-每月的广告源数据'!$1:$468,$A188,0)</f>
        <v>0</v>
      </c>
      <c r="S188" t="str">
        <f>HLOOKUP(S$1,'复制区-每月的广告源数据'!$1:$468,$A188,0)</f>
        <v/>
      </c>
      <c r="T188">
        <f>HLOOKUP(T$1,'复制区-每月的广告源数据'!$1:$468,$A188,0)</f>
        <v>382.67</v>
      </c>
      <c r="U188">
        <f>HLOOKUP(U$1,'复制区-每月的广告源数据'!$1:$468,$A188,0)</f>
        <v>365.68</v>
      </c>
      <c r="V188">
        <f>HLOOKUP(V$1,'复制区-每月的广告源数据'!$1:$468,$A188,0)</f>
        <v>0</v>
      </c>
      <c r="W188">
        <f>HLOOKUP(W$1,'复制区-每月的广告源数据'!$1:$468,$A188,0)</f>
        <v>16.99</v>
      </c>
      <c r="X188">
        <f>HLOOKUP(X$1,'复制区-每月的广告源数据'!$1:$468,$A188,0)</f>
        <v>0</v>
      </c>
      <c r="Y188">
        <f>HLOOKUP(Y$1,'复制区-每月的广告源数据'!$1:$468,$A188,0)</f>
        <v>23</v>
      </c>
      <c r="Z188">
        <f>HLOOKUP(Z$1,'复制区-每月的广告源数据'!$1:$468,$A188,0)</f>
        <v>22</v>
      </c>
      <c r="AA188">
        <f>HLOOKUP(AA$1,'复制区-每月的广告源数据'!$1:$468,$A188,0)</f>
        <v>0</v>
      </c>
      <c r="AB188">
        <f>HLOOKUP(AB$1,'复制区-每月的广告源数据'!$1:$468,$A188,0)</f>
        <v>1</v>
      </c>
      <c r="AC188">
        <f>HLOOKUP(AC$1,'复制区-每月的广告源数据'!$1:$468,$A188,0)</f>
        <v>0</v>
      </c>
      <c r="AD188" t="str">
        <f>HLOOKUP(AD$1,'复制区-每月的广告源数据'!$1:$468,$A188,0)</f>
        <v>48.94%</v>
      </c>
      <c r="AE188">
        <f>HLOOKUP(AE$1,'复制区-每月的广告源数据'!$1:$468,$A188,0)</f>
        <v>322.81</v>
      </c>
      <c r="AF188">
        <f>HLOOKUP(AF$1,'复制区-每月的广告源数据'!$1:$468,$A188,0)</f>
        <v>19</v>
      </c>
      <c r="AG188" t="str">
        <f>HLOOKUP(AG$1,'复制区-每月的广告源数据'!$1:$468,$A188,0)</f>
        <v>1.27%</v>
      </c>
      <c r="AH188">
        <f>HLOOKUP(AH$1,'复制区-每月的广告源数据'!$1:$468,$A188,0)</f>
        <v>0.49</v>
      </c>
      <c r="AI188">
        <f>HLOOKUP(AI$1,'复制区-每月的广告源数据'!$1:$468,$A188,0)</f>
        <v>6.22</v>
      </c>
      <c r="AJ188">
        <f>HLOOKUP(AJ$1,'复制区-每月的广告源数据'!$1:$468,$A188,0)</f>
        <v>3.34</v>
      </c>
      <c r="AK188" t="str">
        <f>HLOOKUP(AK$1,'复制区-每月的广告源数据'!$1:$468,$A188,0)</f>
        <v>29.90%</v>
      </c>
      <c r="AL188" t="str">
        <f>HLOOKUP(AL$1,'复制区-每月的广告源数据'!$1:$468,$A188,0)</f>
        <v>12.50%</v>
      </c>
      <c r="AM188" t="str">
        <f>HLOOKUP(AM$1,'复制区-每月的广告源数据'!$1:$468,$A188,0)</f>
        <v>12.65%</v>
      </c>
      <c r="AN188" t="str">
        <f>HLOOKUP(AN$1,'复制区-每月的广告源数据'!$1:$468,$A188,0)</f>
        <v>42.30%</v>
      </c>
      <c r="AO188">
        <f>HLOOKUP(AO$1,'复制区-每月的广告源数据'!$1:$468,$A188,0)</f>
        <v>4.98</v>
      </c>
      <c r="AP188">
        <f>HLOOKUP(AP$1,'复制区-每月的广告源数据'!$1:$468,$A188,0)</f>
        <v>2.12</v>
      </c>
      <c r="AQ188">
        <f>HLOOKUP(AQ$1,'复制区-每月的广告源数据'!$1:$468,$A188,0)</f>
        <v>15</v>
      </c>
      <c r="AR188">
        <f>HLOOKUP(AR$1,'复制区-每月的广告源数据'!$1:$468,$A188,0)</f>
        <v>26</v>
      </c>
      <c r="AS188">
        <f>HLOOKUP(AS$1,'复制区-每月的广告源数据'!$1:$468,$A188,0)</f>
        <v>51</v>
      </c>
      <c r="AT188">
        <f>HLOOKUP(AT$1,'复制区-每月的广告源数据'!$1:$468,$A188,0)</f>
        <v>2.1</v>
      </c>
      <c r="AU188">
        <f>HLOOKUP(AU$1,'复制区-每月的广告源数据'!$1:$468,$A188,0)</f>
        <v>1.9</v>
      </c>
      <c r="AV188">
        <f>HLOOKUP(AV$1,'复制区-每月的广告源数据'!$1:$468,$A188,0)</f>
        <v>1.7</v>
      </c>
      <c r="AW188">
        <f>HLOOKUP(AW$1,'复制区-每月的广告源数据'!$1:$468,$A188,0)</f>
        <v>54</v>
      </c>
      <c r="AX188">
        <f>HLOOKUP(AX$1,'复制区-每月的广告源数据'!$1:$468,$A188,0)</f>
        <v>915.76</v>
      </c>
      <c r="AY188">
        <f>HLOOKUP(AY$1,'复制区-每月的广告源数据'!$1:$468,$A188,0)</f>
        <v>47</v>
      </c>
      <c r="AZ188" t="str">
        <f>HLOOKUP(AZ$1,'复制区-每月的广告源数据'!$1:$468,$A188,0)</f>
        <v>54.29%</v>
      </c>
      <c r="BA188" t="str">
        <f>HLOOKUP(BA$1,'复制区-每月的广告源数据'!$1:$468,$A188,0)</f>
        <v>54.22%</v>
      </c>
      <c r="BB188" t="str">
        <f>HLOOKUP(BB$1,'复制区-每月的广告源数据'!$1:$468,$A188,0)</f>
        <v>51.61%</v>
      </c>
      <c r="BC188" t="str">
        <f>HLOOKUP(BC$1,'复制区-每月的广告源数据'!$1:$468,$A188,0)</f>
        <v>100.00%</v>
      </c>
      <c r="BD188" t="str">
        <f>HLOOKUP(BD$1,'复制区-每月的广告源数据'!$1:$468,$A188,0)</f>
        <v>100.00%</v>
      </c>
      <c r="BE188" t="str">
        <f>HLOOKUP(BE$1,'复制区-每月的广告源数据'!$1:$468,$A188,0)</f>
        <v>100.00%</v>
      </c>
      <c r="BF188">
        <f>HLOOKUP(BF$1,'复制区-每月的广告源数据'!$1:$468,$A188,0)</f>
        <v>904.71</v>
      </c>
      <c r="BG188">
        <f>HLOOKUP(BG$1,'复制区-每月的广告源数据'!$1:$468,$A188,0)</f>
        <v>2</v>
      </c>
      <c r="BH188">
        <f>HLOOKUP(BH$1,'复制区-每月的广告源数据'!$1:$468,$A188,0)</f>
        <v>32.28</v>
      </c>
      <c r="BI188">
        <f>HLOOKUP(BI$1,'复制区-每月的广告源数据'!$1:$468,$A188,0)</f>
        <v>2</v>
      </c>
      <c r="BJ188">
        <f>HLOOKUP(BJ$1,'复制区-每月的广告源数据'!$1:$468,$A188,0)</f>
        <v>13</v>
      </c>
      <c r="BK188">
        <f>HLOOKUP(BK$1,'复制区-每月的广告源数据'!$1:$468,$A188,0)</f>
        <v>220.87</v>
      </c>
      <c r="BL188">
        <f>HLOOKUP(BL$1,'复制区-每月的广告源数据'!$1:$468,$A188,0)</f>
        <v>7</v>
      </c>
      <c r="BM188">
        <f>HLOOKUP(BM$1,'复制区-每月的广告源数据'!$1:$468,$A188,0)</f>
        <v>16.75</v>
      </c>
      <c r="BN188">
        <f>HLOOKUP(BN$1,'复制区-每月的广告源数据'!$1:$468,$A188,0)</f>
        <v>1.8</v>
      </c>
      <c r="BO188">
        <f>HLOOKUP(BO$1,'复制区-每月的广告源数据'!$1:$468,$A188,0)</f>
        <v>11.05</v>
      </c>
      <c r="BP188">
        <f>HLOOKUP(BP$1,'复制区-每月的广告源数据'!$1:$468,$A188,0)</f>
        <v>0</v>
      </c>
    </row>
    <row r="189" spans="1:68">
      <c r="A189">
        <v>189</v>
      </c>
      <c r="B189" t="str">
        <f>HLOOKUP(B$1,'复制区-每月的广告源数据'!$1:$468,$A189,0)</f>
        <v>创奇-US</v>
      </c>
      <c r="C189" t="str">
        <f>HLOOKUP(C$1,'复制区-每月的广告源数据'!$1:$468,$A189,0)</f>
        <v>B0G34MK44V</v>
      </c>
      <c r="D189" t="str">
        <f>HLOOKUP(D$1,'复制区-每月的广告源数据'!$1:$468,$A189,0)</f>
        <v>2026-【CQ11740】-黑色1986纸绒花小套装-创奇（整套真空+外面套opp袋子）</v>
      </c>
      <c r="E189" t="str">
        <f>HLOOKUP(E$1,'复制区-每月的广告源数据'!$1:$468,$A189,0)</f>
        <v>CQ11740</v>
      </c>
      <c r="F189" t="str">
        <f>HLOOKUP(F$1,'复制区-每月的广告源数据'!$1:$468,$A189,0)</f>
        <v>16.67%</v>
      </c>
      <c r="G189" t="str">
        <f>HLOOKUP(G$1,'复制区-每月的广告源数据'!$1:$468,$A189,0)</f>
        <v>CQ11740</v>
      </c>
      <c r="H189">
        <f>HLOOKUP(H$1,'复制区-每月的广告源数据'!$1:$468,$A189,0)</f>
        <v>78378</v>
      </c>
      <c r="I189">
        <f>HLOOKUP(I$1,'复制区-每月的广告源数据'!$1:$468,$A189,0)</f>
        <v>312</v>
      </c>
      <c r="J189">
        <f>HLOOKUP(J$1,'复制区-每月的广告源数据'!$1:$468,$A189,0)</f>
        <v>277.77</v>
      </c>
      <c r="K189">
        <f>HLOOKUP(K$1,'复制区-每月的广告源数据'!$1:$468,$A189,0)</f>
        <v>243.55</v>
      </c>
      <c r="L189">
        <f>HLOOKUP(L$1,'复制区-每月的广告源数据'!$1:$468,$A189,0)</f>
        <v>0</v>
      </c>
      <c r="M189">
        <f>HLOOKUP(M$1,'复制区-每月的广告源数据'!$1:$468,$A189,0)</f>
        <v>34.22</v>
      </c>
      <c r="N189">
        <f>HLOOKUP(N$1,'复制区-每月的广告源数据'!$1:$468,$A189,0)</f>
        <v>0</v>
      </c>
      <c r="O189">
        <f>HLOOKUP(O$1,'复制区-每月的广告源数据'!$1:$468,$A189,0)</f>
        <v>0</v>
      </c>
      <c r="P189">
        <f>HLOOKUP(P$1,'复制区-每月的广告源数据'!$1:$468,$A189,0)</f>
        <v>0</v>
      </c>
      <c r="Q189">
        <f>HLOOKUP(Q$1,'复制区-每月的广告源数据'!$1:$468,$A189,0)</f>
        <v>0</v>
      </c>
      <c r="R189">
        <f>HLOOKUP(R$1,'复制区-每月的广告源数据'!$1:$468,$A189,0)</f>
        <v>0</v>
      </c>
      <c r="S189" t="str">
        <f>HLOOKUP(S$1,'复制区-每月的广告源数据'!$1:$468,$A189,0)</f>
        <v/>
      </c>
      <c r="T189">
        <f>HLOOKUP(T$1,'复制区-每月的广告源数据'!$1:$468,$A189,0)</f>
        <v>489.48</v>
      </c>
      <c r="U189">
        <f>HLOOKUP(U$1,'复制区-每月的广告源数据'!$1:$468,$A189,0)</f>
        <v>453.52</v>
      </c>
      <c r="V189">
        <f>HLOOKUP(V$1,'复制区-每月的广告源数据'!$1:$468,$A189,0)</f>
        <v>0</v>
      </c>
      <c r="W189">
        <f>HLOOKUP(W$1,'复制区-每月的广告源数据'!$1:$468,$A189,0)</f>
        <v>35.96</v>
      </c>
      <c r="X189">
        <f>HLOOKUP(X$1,'复制区-每月的广告源数据'!$1:$468,$A189,0)</f>
        <v>0</v>
      </c>
      <c r="Y189">
        <f>HLOOKUP(Y$1,'复制区-每月的广告源数据'!$1:$468,$A189,0)</f>
        <v>52</v>
      </c>
      <c r="Z189">
        <f>HLOOKUP(Z$1,'复制区-每月的广告源数据'!$1:$468,$A189,0)</f>
        <v>48</v>
      </c>
      <c r="AA189">
        <f>HLOOKUP(AA$1,'复制区-每月的广告源数据'!$1:$468,$A189,0)</f>
        <v>0</v>
      </c>
      <c r="AB189">
        <f>HLOOKUP(AB$1,'复制区-每月的广告源数据'!$1:$468,$A189,0)</f>
        <v>4</v>
      </c>
      <c r="AC189">
        <f>HLOOKUP(AC$1,'复制区-每月的广告源数据'!$1:$468,$A189,0)</f>
        <v>0</v>
      </c>
      <c r="AD189" t="str">
        <f>HLOOKUP(AD$1,'复制区-每月的广告源数据'!$1:$468,$A189,0)</f>
        <v>96.30%</v>
      </c>
      <c r="AE189">
        <f>HLOOKUP(AE$1,'复制区-每月的广告源数据'!$1:$468,$A189,0)</f>
        <v>423.53</v>
      </c>
      <c r="AF189">
        <f>HLOOKUP(AF$1,'复制区-每月的广告源数据'!$1:$468,$A189,0)</f>
        <v>47</v>
      </c>
      <c r="AG189" t="str">
        <f>HLOOKUP(AG$1,'复制区-每月的广告源数据'!$1:$468,$A189,0)</f>
        <v>0.40%</v>
      </c>
      <c r="AH189">
        <f>HLOOKUP(AH$1,'复制区-每月的广告源数据'!$1:$468,$A189,0)</f>
        <v>0.89</v>
      </c>
      <c r="AI189">
        <f>HLOOKUP(AI$1,'复制区-每月的广告源数据'!$1:$468,$A189,0)</f>
        <v>3.54</v>
      </c>
      <c r="AJ189">
        <f>HLOOKUP(AJ$1,'复制区-每月的广告源数据'!$1:$468,$A189,0)</f>
        <v>1.76</v>
      </c>
      <c r="AK189" t="str">
        <f>HLOOKUP(AK$1,'复制区-每月的广告源数据'!$1:$468,$A189,0)</f>
        <v>56.75%</v>
      </c>
      <c r="AL189" t="str">
        <f>HLOOKUP(AL$1,'复制区-每月的广告源数据'!$1:$468,$A189,0)</f>
        <v>57.10%</v>
      </c>
      <c r="AM189" t="str">
        <f>HLOOKUP(AM$1,'复制区-每月的广告源数据'!$1:$468,$A189,0)</f>
        <v>57.15%</v>
      </c>
      <c r="AN189" t="str">
        <f>HLOOKUP(AN$1,'复制区-每月的广告源数据'!$1:$468,$A189,0)</f>
        <v>100.71%</v>
      </c>
      <c r="AO189">
        <f>HLOOKUP(AO$1,'复制区-每月的广告源数据'!$1:$468,$A189,0)</f>
        <v>5.34</v>
      </c>
      <c r="AP189">
        <f>HLOOKUP(AP$1,'复制区-每月的广告源数据'!$1:$468,$A189,0)</f>
        <v>5.14</v>
      </c>
      <c r="AQ189">
        <f>HLOOKUP(AQ$1,'复制区-每月的广告源数据'!$1:$468,$A189,0)</f>
        <v>18</v>
      </c>
      <c r="AR189">
        <f>HLOOKUP(AR$1,'复制区-每月的广告源数据'!$1:$468,$A189,0)</f>
        <v>35</v>
      </c>
      <c r="AS189">
        <f>HLOOKUP(AS$1,'复制区-每月的广告源数据'!$1:$468,$A189,0)</f>
        <v>59</v>
      </c>
      <c r="AT189">
        <f>HLOOKUP(AT$1,'复制区-每月的广告源数据'!$1:$468,$A189,0)</f>
        <v>2.6</v>
      </c>
      <c r="AU189">
        <f>HLOOKUP(AU$1,'复制区-每月的广告源数据'!$1:$468,$A189,0)</f>
        <v>2.5</v>
      </c>
      <c r="AV189">
        <f>HLOOKUP(AV$1,'复制区-每月的广告源数据'!$1:$468,$A189,0)</f>
        <v>2</v>
      </c>
      <c r="AW189">
        <f>HLOOKUP(AW$1,'复制区-每月的广告源数据'!$1:$468,$A189,0)</f>
        <v>54</v>
      </c>
      <c r="AX189">
        <f>HLOOKUP(AX$1,'复制区-每月的广告源数据'!$1:$468,$A189,0)</f>
        <v>486.46</v>
      </c>
      <c r="AY189">
        <f>HLOOKUP(AY$1,'复制区-每月的广告源数据'!$1:$468,$A189,0)</f>
        <v>54</v>
      </c>
      <c r="AZ189" t="str">
        <f>HLOOKUP(AZ$1,'复制区-每月的广告源数据'!$1:$468,$A189,0)</f>
        <v>-3.57%</v>
      </c>
      <c r="BA189" t="str">
        <f>HLOOKUP(BA$1,'复制区-每月的广告源数据'!$1:$468,$A189,0)</f>
        <v>-8.64%</v>
      </c>
      <c r="BB189" t="str">
        <f>HLOOKUP(BB$1,'复制区-每月的广告源数据'!$1:$468,$A189,0)</f>
        <v>-3.57%</v>
      </c>
      <c r="BC189" t="str">
        <f>HLOOKUP(BC$1,'复制区-每月的广告源数据'!$1:$468,$A189,0)</f>
        <v>100.00%</v>
      </c>
      <c r="BD189" t="str">
        <f>HLOOKUP(BD$1,'复制区-每月的广告源数据'!$1:$468,$A189,0)</f>
        <v>100.00%</v>
      </c>
      <c r="BE189" t="str">
        <f>HLOOKUP(BE$1,'复制区-每月的广告源数据'!$1:$468,$A189,0)</f>
        <v>100.00%</v>
      </c>
      <c r="BF189">
        <f>HLOOKUP(BF$1,'复制区-每月的广告源数据'!$1:$468,$A189,0)</f>
        <v>486.01</v>
      </c>
      <c r="BG189">
        <f>HLOOKUP(BG$1,'复制区-每月的广告源数据'!$1:$468,$A189,0)</f>
        <v>0</v>
      </c>
      <c r="BH189">
        <f>HLOOKUP(BH$1,'复制区-每月的广告源数据'!$1:$468,$A189,0)</f>
        <v>0</v>
      </c>
      <c r="BI189">
        <f>HLOOKUP(BI$1,'复制区-每月的广告源数据'!$1:$468,$A189,0)</f>
        <v>0</v>
      </c>
      <c r="BJ189">
        <f>HLOOKUP(BJ$1,'复制区-每月的广告源数据'!$1:$468,$A189,0)</f>
        <v>1</v>
      </c>
      <c r="BK189">
        <f>HLOOKUP(BK$1,'复制区-每月的广告源数据'!$1:$468,$A189,0)</f>
        <v>8.99</v>
      </c>
      <c r="BL189">
        <f>HLOOKUP(BL$1,'复制区-每月的广告源数据'!$1:$468,$A189,0)</f>
        <v>1</v>
      </c>
      <c r="BM189">
        <f>HLOOKUP(BM$1,'复制区-每月的广告源数据'!$1:$468,$A189,0)</f>
        <v>9</v>
      </c>
      <c r="BN189">
        <f>HLOOKUP(BN$1,'复制区-每月的广告源数据'!$1:$468,$A189,0)</f>
        <v>1.8</v>
      </c>
      <c r="BO189">
        <f>HLOOKUP(BO$1,'复制区-每月的广告源数据'!$1:$468,$A189,0)</f>
        <v>0.45</v>
      </c>
      <c r="BP189">
        <f>HLOOKUP(BP$1,'复制区-每月的广告源数据'!$1:$468,$A189,0)</f>
        <v>0</v>
      </c>
    </row>
    <row r="190" spans="1:68">
      <c r="A190">
        <v>190</v>
      </c>
      <c r="B190" t="str">
        <f>HLOOKUP(B$1,'复制区-每月的广告源数据'!$1:$468,$A190,0)</f>
        <v>创奇-US</v>
      </c>
      <c r="C190" t="str">
        <f>HLOOKUP(C$1,'复制区-每月的广告源数据'!$1:$468,$A190,0)</f>
        <v>B0BHYL5N2S</v>
      </c>
      <c r="D190" t="str">
        <f>HLOOKUP(D$1,'复制区-每月的广告源数据'!$1:$468,$A190,0)</f>
        <v>【CQ11619】-青金色无岁数生日蜂窝-创奇</v>
      </c>
      <c r="E190" t="str">
        <f>HLOOKUP(E$1,'复制区-每月的广告源数据'!$1:$468,$A190,0)</f>
        <v>CQ11619</v>
      </c>
      <c r="F190" t="str">
        <f>HLOOKUP(F$1,'复制区-每月的广告源数据'!$1:$468,$A190,0)</f>
        <v>12.04%</v>
      </c>
      <c r="G190" t="str">
        <f>HLOOKUP(G$1,'复制区-每月的广告源数据'!$1:$468,$A190,0)</f>
        <v>CQ11619</v>
      </c>
      <c r="H190">
        <f>HLOOKUP(H$1,'复制区-每月的广告源数据'!$1:$468,$A190,0)</f>
        <v>13536</v>
      </c>
      <c r="I190">
        <f>HLOOKUP(I$1,'复制区-每月的广告源数据'!$1:$468,$A190,0)</f>
        <v>191</v>
      </c>
      <c r="J190">
        <f>HLOOKUP(J$1,'复制区-每月的广告源数据'!$1:$468,$A190,0)</f>
        <v>81.07</v>
      </c>
      <c r="K190">
        <f>HLOOKUP(K$1,'复制区-每月的广告源数据'!$1:$468,$A190,0)</f>
        <v>69.89</v>
      </c>
      <c r="L190">
        <f>HLOOKUP(L$1,'复制区-每月的广告源数据'!$1:$468,$A190,0)</f>
        <v>0</v>
      </c>
      <c r="M190">
        <f>HLOOKUP(M$1,'复制区-每月的广告源数据'!$1:$468,$A190,0)</f>
        <v>11.18</v>
      </c>
      <c r="N190">
        <f>HLOOKUP(N$1,'复制区-每月的广告源数据'!$1:$468,$A190,0)</f>
        <v>0</v>
      </c>
      <c r="O190">
        <f>HLOOKUP(O$1,'复制区-每月的广告源数据'!$1:$468,$A190,0)</f>
        <v>0</v>
      </c>
      <c r="P190">
        <f>HLOOKUP(P$1,'复制区-每月的广告源数据'!$1:$468,$A190,0)</f>
        <v>0</v>
      </c>
      <c r="Q190">
        <f>HLOOKUP(Q$1,'复制区-每月的广告源数据'!$1:$468,$A190,0)</f>
        <v>0</v>
      </c>
      <c r="R190">
        <f>HLOOKUP(R$1,'复制区-每月的广告源数据'!$1:$468,$A190,0)</f>
        <v>0</v>
      </c>
      <c r="S190" t="str">
        <f>HLOOKUP(S$1,'复制区-每月的广告源数据'!$1:$468,$A190,0)</f>
        <v/>
      </c>
      <c r="T190">
        <f>HLOOKUP(T$1,'复制区-每月的广告源数据'!$1:$468,$A190,0)</f>
        <v>292.28</v>
      </c>
      <c r="U190">
        <f>HLOOKUP(U$1,'复制区-每月的广告源数据'!$1:$468,$A190,0)</f>
        <v>246.81</v>
      </c>
      <c r="V190">
        <f>HLOOKUP(V$1,'复制区-每月的广告源数据'!$1:$468,$A190,0)</f>
        <v>0</v>
      </c>
      <c r="W190">
        <f>HLOOKUP(W$1,'复制区-每月的广告源数据'!$1:$468,$A190,0)</f>
        <v>45.47</v>
      </c>
      <c r="X190">
        <f>HLOOKUP(X$1,'复制区-每月的广告源数据'!$1:$468,$A190,0)</f>
        <v>0</v>
      </c>
      <c r="Y190">
        <f>HLOOKUP(Y$1,'复制区-每月的广告源数据'!$1:$468,$A190,0)</f>
        <v>23</v>
      </c>
      <c r="Z190">
        <f>HLOOKUP(Z$1,'复制区-每月的广告源数据'!$1:$468,$A190,0)</f>
        <v>19</v>
      </c>
      <c r="AA190">
        <f>HLOOKUP(AA$1,'复制区-每月的广告源数据'!$1:$468,$A190,0)</f>
        <v>0</v>
      </c>
      <c r="AB190">
        <f>HLOOKUP(AB$1,'复制区-每月的广告源数据'!$1:$468,$A190,0)</f>
        <v>4</v>
      </c>
      <c r="AC190">
        <f>HLOOKUP(AC$1,'复制区-每月的广告源数据'!$1:$468,$A190,0)</f>
        <v>0</v>
      </c>
      <c r="AD190" t="str">
        <f>HLOOKUP(AD$1,'复制区-每月的广告源数据'!$1:$468,$A190,0)</f>
        <v>46.00%</v>
      </c>
      <c r="AE190">
        <f>HLOOKUP(AE$1,'复制区-每月的广告源数据'!$1:$468,$A190,0)</f>
        <v>279.29</v>
      </c>
      <c r="AF190">
        <f>HLOOKUP(AF$1,'复制区-每月的广告源数据'!$1:$468,$A190,0)</f>
        <v>22</v>
      </c>
      <c r="AG190" t="str">
        <f>HLOOKUP(AG$1,'复制区-每月的广告源数据'!$1:$468,$A190,0)</f>
        <v>1.41%</v>
      </c>
      <c r="AH190">
        <f>HLOOKUP(AH$1,'复制区-每月的广告源数据'!$1:$468,$A190,0)</f>
        <v>0.42</v>
      </c>
      <c r="AI190">
        <f>HLOOKUP(AI$1,'复制区-每月的广告源数据'!$1:$468,$A190,0)</f>
        <v>5.99</v>
      </c>
      <c r="AJ190">
        <f>HLOOKUP(AJ$1,'复制区-每月的广告源数据'!$1:$468,$A190,0)</f>
        <v>3.61</v>
      </c>
      <c r="AK190" t="str">
        <f>HLOOKUP(AK$1,'复制区-每月的广告源数据'!$1:$468,$A190,0)</f>
        <v>27.74%</v>
      </c>
      <c r="AL190" t="str">
        <f>HLOOKUP(AL$1,'复制区-每月的广告源数据'!$1:$468,$A190,0)</f>
        <v>11.84%</v>
      </c>
      <c r="AM190" t="str">
        <f>HLOOKUP(AM$1,'复制区-每月的广告源数据'!$1:$468,$A190,0)</f>
        <v>11.91%</v>
      </c>
      <c r="AN190" t="str">
        <f>HLOOKUP(AN$1,'复制区-每月的广告源数据'!$1:$468,$A190,0)</f>
        <v>42.93%</v>
      </c>
      <c r="AO190">
        <f>HLOOKUP(AO$1,'复制区-每月的广告源数据'!$1:$468,$A190,0)</f>
        <v>3.52</v>
      </c>
      <c r="AP190">
        <f>HLOOKUP(AP$1,'复制区-每月的广告源数据'!$1:$468,$A190,0)</f>
        <v>1.53</v>
      </c>
      <c r="AQ190">
        <f>HLOOKUP(AQ$1,'复制区-每月的广告源数据'!$1:$468,$A190,0)</f>
        <v>15</v>
      </c>
      <c r="AR190">
        <f>HLOOKUP(AR$1,'复制区-每月的广告源数据'!$1:$468,$A190,0)</f>
        <v>25</v>
      </c>
      <c r="AS190">
        <f>HLOOKUP(AS$1,'复制区-每月的广告源数据'!$1:$468,$A190,0)</f>
        <v>50</v>
      </c>
      <c r="AT190">
        <f>HLOOKUP(AT$1,'复制区-每月的广告源数据'!$1:$468,$A190,0)</f>
        <v>2.1</v>
      </c>
      <c r="AU190">
        <f>HLOOKUP(AU$1,'复制区-每月的广告源数据'!$1:$468,$A190,0)</f>
        <v>1.8</v>
      </c>
      <c r="AV190">
        <f>HLOOKUP(AV$1,'复制区-每月的广告源数据'!$1:$468,$A190,0)</f>
        <v>1.7</v>
      </c>
      <c r="AW190">
        <f>HLOOKUP(AW$1,'复制区-每月的广告源数据'!$1:$468,$A190,0)</f>
        <v>53</v>
      </c>
      <c r="AX190">
        <f>HLOOKUP(AX$1,'复制区-每月的广告源数据'!$1:$468,$A190,0)</f>
        <v>684.57</v>
      </c>
      <c r="AY190">
        <f>HLOOKUP(AY$1,'复制区-每月的广告源数据'!$1:$468,$A190,0)</f>
        <v>50</v>
      </c>
      <c r="AZ190" t="str">
        <f>HLOOKUP(AZ$1,'复制区-每月的广告源数据'!$1:$468,$A190,0)</f>
        <v>-10.17%</v>
      </c>
      <c r="BA190" t="str">
        <f>HLOOKUP(BA$1,'复制区-每月的广告源数据'!$1:$468,$A190,0)</f>
        <v>-10.53%</v>
      </c>
      <c r="BB190" t="str">
        <f>HLOOKUP(BB$1,'复制区-每月的广告源数据'!$1:$468,$A190,0)</f>
        <v>-10.71%</v>
      </c>
      <c r="BC190" t="str">
        <f>HLOOKUP(BC$1,'复制区-每月的广告源数据'!$1:$468,$A190,0)</f>
        <v>100.00%</v>
      </c>
      <c r="BD190" t="str">
        <f>HLOOKUP(BD$1,'复制区-每月的广告源数据'!$1:$468,$A190,0)</f>
        <v>100.00%</v>
      </c>
      <c r="BE190" t="str">
        <f>HLOOKUP(BE$1,'复制区-每月的广告源数据'!$1:$468,$A190,0)</f>
        <v>100.00%</v>
      </c>
      <c r="BF190">
        <f>HLOOKUP(BF$1,'复制区-每月的广告源数据'!$1:$468,$A190,0)</f>
        <v>680.84</v>
      </c>
      <c r="BG190">
        <f>HLOOKUP(BG$1,'复制区-每月的广告源数据'!$1:$468,$A190,0)</f>
        <v>6</v>
      </c>
      <c r="BH190">
        <f>HLOOKUP(BH$1,'复制区-每月的广告源数据'!$1:$468,$A190,0)</f>
        <v>74.04</v>
      </c>
      <c r="BI190">
        <f>HLOOKUP(BI$1,'复制区-每月的广告源数据'!$1:$468,$A190,0)</f>
        <v>3</v>
      </c>
      <c r="BJ190">
        <f>HLOOKUP(BJ$1,'复制区-每月的广告源数据'!$1:$468,$A190,0)</f>
        <v>6</v>
      </c>
      <c r="BK190">
        <f>HLOOKUP(BK$1,'复制区-每月的广告源数据'!$1:$468,$A190,0)</f>
        <v>74.69</v>
      </c>
      <c r="BL190">
        <f>HLOOKUP(BL$1,'复制区-每月的广告源数据'!$1:$468,$A190,0)</f>
        <v>3</v>
      </c>
      <c r="BM190">
        <f>HLOOKUP(BM$1,'复制区-每月的广告源数据'!$1:$468,$A190,0)</f>
        <v>12.85</v>
      </c>
      <c r="BN190">
        <f>HLOOKUP(BN$1,'复制区-每月的广告源数据'!$1:$468,$A190,0)</f>
        <v>1.8</v>
      </c>
      <c r="BO190">
        <f>HLOOKUP(BO$1,'复制区-每月的广告源数据'!$1:$468,$A190,0)</f>
        <v>3.73</v>
      </c>
      <c r="BP190">
        <f>HLOOKUP(BP$1,'复制区-每月的广告源数据'!$1:$468,$A190,0)</f>
        <v>0</v>
      </c>
    </row>
    <row r="191" spans="1:68">
      <c r="A191">
        <v>191</v>
      </c>
      <c r="B191" t="str">
        <f>HLOOKUP(B$1,'复制区-每月的广告源数据'!$1:$468,$A191,0)</f>
        <v>创奇-US</v>
      </c>
      <c r="C191" t="str">
        <f>HLOOKUP(C$1,'复制区-每月的广告源数据'!$1:$468,$A191,0)</f>
        <v>B0DKRSYQ7P</v>
      </c>
      <c r="D191" t="str">
        <f>HLOOKUP(D$1,'复制区-每月的广告源数据'!$1:$468,$A191,0)</f>
        <v>2026-【CQ11673】-金粉60岁年份灯饰门联-创奇</v>
      </c>
      <c r="E191" t="str">
        <f>HLOOKUP(E$1,'复制区-每月的广告源数据'!$1:$468,$A191,0)</f>
        <v>CQ11673</v>
      </c>
      <c r="F191" t="str">
        <f>HLOOKUP(F$1,'复制区-每月的广告源数据'!$1:$468,$A191,0)</f>
        <v>16.67%</v>
      </c>
      <c r="G191" t="str">
        <f>HLOOKUP(G$1,'复制区-每月的广告源数据'!$1:$468,$A191,0)</f>
        <v>CQ11673</v>
      </c>
      <c r="H191">
        <f>HLOOKUP(H$1,'复制区-每月的广告源数据'!$1:$468,$A191,0)</f>
        <v>32609</v>
      </c>
      <c r="I191">
        <f>HLOOKUP(I$1,'复制区-每月的广告源数据'!$1:$468,$A191,0)</f>
        <v>258</v>
      </c>
      <c r="J191">
        <f>HLOOKUP(J$1,'复制区-每月的广告源数据'!$1:$468,$A191,0)</f>
        <v>153.89</v>
      </c>
      <c r="K191">
        <f>HLOOKUP(K$1,'复制区-每月的广告源数据'!$1:$468,$A191,0)</f>
        <v>145.56</v>
      </c>
      <c r="L191">
        <f>HLOOKUP(L$1,'复制区-每月的广告源数据'!$1:$468,$A191,0)</f>
        <v>0</v>
      </c>
      <c r="M191">
        <f>HLOOKUP(M$1,'复制区-每月的广告源数据'!$1:$468,$A191,0)</f>
        <v>8.33</v>
      </c>
      <c r="N191">
        <f>HLOOKUP(N$1,'复制区-每月的广告源数据'!$1:$468,$A191,0)</f>
        <v>0</v>
      </c>
      <c r="O191">
        <f>HLOOKUP(O$1,'复制区-每月的广告源数据'!$1:$468,$A191,0)</f>
        <v>0</v>
      </c>
      <c r="P191">
        <f>HLOOKUP(P$1,'复制区-每月的广告源数据'!$1:$468,$A191,0)</f>
        <v>0</v>
      </c>
      <c r="Q191">
        <f>HLOOKUP(Q$1,'复制区-每月的广告源数据'!$1:$468,$A191,0)</f>
        <v>0</v>
      </c>
      <c r="R191">
        <f>HLOOKUP(R$1,'复制区-每月的广告源数据'!$1:$468,$A191,0)</f>
        <v>0</v>
      </c>
      <c r="S191" t="str">
        <f>HLOOKUP(S$1,'复制区-每月的广告源数据'!$1:$468,$A191,0)</f>
        <v/>
      </c>
      <c r="T191">
        <f>HLOOKUP(T$1,'复制区-每月的广告源数据'!$1:$468,$A191,0)</f>
        <v>566.63</v>
      </c>
      <c r="U191">
        <f>HLOOKUP(U$1,'复制区-每月的广告源数据'!$1:$468,$A191,0)</f>
        <v>546.69</v>
      </c>
      <c r="V191">
        <f>HLOOKUP(V$1,'复制区-每月的广告源数据'!$1:$468,$A191,0)</f>
        <v>0</v>
      </c>
      <c r="W191">
        <f>HLOOKUP(W$1,'复制区-每月的广告源数据'!$1:$468,$A191,0)</f>
        <v>19.94</v>
      </c>
      <c r="X191">
        <f>HLOOKUP(X$1,'复制区-每月的广告源数据'!$1:$468,$A191,0)</f>
        <v>0</v>
      </c>
      <c r="Y191">
        <f>HLOOKUP(Y$1,'复制区-每月的广告源数据'!$1:$468,$A191,0)</f>
        <v>43</v>
      </c>
      <c r="Z191">
        <f>HLOOKUP(Z$1,'复制区-每月的广告源数据'!$1:$468,$A191,0)</f>
        <v>41</v>
      </c>
      <c r="AA191">
        <f>HLOOKUP(AA$1,'复制区-每月的广告源数据'!$1:$468,$A191,0)</f>
        <v>0</v>
      </c>
      <c r="AB191">
        <f>HLOOKUP(AB$1,'复制区-每月的广告源数据'!$1:$468,$A191,0)</f>
        <v>2</v>
      </c>
      <c r="AC191">
        <f>HLOOKUP(AC$1,'复制区-每月的广告源数据'!$1:$468,$A191,0)</f>
        <v>0</v>
      </c>
      <c r="AD191" t="str">
        <f>HLOOKUP(AD$1,'复制区-每月的广告源数据'!$1:$468,$A191,0)</f>
        <v>81.13%</v>
      </c>
      <c r="AE191">
        <f>HLOOKUP(AE$1,'复制区-每月的广告源数据'!$1:$468,$A191,0)</f>
        <v>372.05</v>
      </c>
      <c r="AF191">
        <f>HLOOKUP(AF$1,'复制区-每月的广告源数据'!$1:$468,$A191,0)</f>
        <v>29</v>
      </c>
      <c r="AG191" t="str">
        <f>HLOOKUP(AG$1,'复制区-每月的广告源数据'!$1:$468,$A191,0)</f>
        <v>0.79%</v>
      </c>
      <c r="AH191">
        <f>HLOOKUP(AH$1,'复制区-每月的广告源数据'!$1:$468,$A191,0)</f>
        <v>0.6</v>
      </c>
      <c r="AI191">
        <f>HLOOKUP(AI$1,'复制区-每月的广告源数据'!$1:$468,$A191,0)</f>
        <v>4.72</v>
      </c>
      <c r="AJ191">
        <f>HLOOKUP(AJ$1,'复制区-每月的广告源数据'!$1:$468,$A191,0)</f>
        <v>3.68</v>
      </c>
      <c r="AK191" t="str">
        <f>HLOOKUP(AK$1,'复制区-每月的广告源数据'!$1:$468,$A191,0)</f>
        <v>27.16%</v>
      </c>
      <c r="AL191" t="str">
        <f>HLOOKUP(AL$1,'复制区-每月的广告源数据'!$1:$468,$A191,0)</f>
        <v>21.85%</v>
      </c>
      <c r="AM191" t="str">
        <f>HLOOKUP(AM$1,'复制区-每月的广告源数据'!$1:$468,$A191,0)</f>
        <v>21.93%</v>
      </c>
      <c r="AN191" t="str">
        <f>HLOOKUP(AN$1,'复制区-每月的广告源数据'!$1:$468,$A191,0)</f>
        <v>80.75%</v>
      </c>
      <c r="AO191">
        <f>HLOOKUP(AO$1,'复制区-每月的广告源数据'!$1:$468,$A191,0)</f>
        <v>3.58</v>
      </c>
      <c r="AP191">
        <f>HLOOKUP(AP$1,'复制区-每月的广告源数据'!$1:$468,$A191,0)</f>
        <v>2.9</v>
      </c>
      <c r="AQ191">
        <f>HLOOKUP(AQ$1,'复制区-每月的广告源数据'!$1:$468,$A191,0)</f>
        <v>7</v>
      </c>
      <c r="AR191">
        <f>HLOOKUP(AR$1,'复制区-每月的广告源数据'!$1:$468,$A191,0)</f>
        <v>21</v>
      </c>
      <c r="AS191">
        <f>HLOOKUP(AS$1,'复制区-每月的广告源数据'!$1:$468,$A191,0)</f>
        <v>51</v>
      </c>
      <c r="AT191">
        <f>HLOOKUP(AT$1,'复制区-每月的广告源数据'!$1:$468,$A191,0)</f>
        <v>1</v>
      </c>
      <c r="AU191">
        <f>HLOOKUP(AU$1,'复制区-每月的广告源数据'!$1:$468,$A191,0)</f>
        <v>1.5</v>
      </c>
      <c r="AV191">
        <f>HLOOKUP(AV$1,'复制区-每月的广告源数据'!$1:$468,$A191,0)</f>
        <v>1.7</v>
      </c>
      <c r="AW191">
        <f>HLOOKUP(AW$1,'复制区-每月的广告源数据'!$1:$468,$A191,0)</f>
        <v>53</v>
      </c>
      <c r="AX191">
        <f>HLOOKUP(AX$1,'复制区-每月的广告源数据'!$1:$468,$A191,0)</f>
        <v>704.37</v>
      </c>
      <c r="AY191">
        <f>HLOOKUP(AY$1,'复制区-每月的广告源数据'!$1:$468,$A191,0)</f>
        <v>53</v>
      </c>
      <c r="AZ191" t="str">
        <f>HLOOKUP(AZ$1,'复制区-每月的广告源数据'!$1:$468,$A191,0)</f>
        <v>23.26%</v>
      </c>
      <c r="BA191" t="str">
        <f>HLOOKUP(BA$1,'复制区-每月的广告源数据'!$1:$468,$A191,0)</f>
        <v>21.03%</v>
      </c>
      <c r="BB191" t="str">
        <f>HLOOKUP(BB$1,'复制区-每月的广告源数据'!$1:$468,$A191,0)</f>
        <v>23.26%</v>
      </c>
      <c r="BC191" t="str">
        <f>HLOOKUP(BC$1,'复制区-每月的广告源数据'!$1:$468,$A191,0)</f>
        <v>100.00%</v>
      </c>
      <c r="BD191" t="str">
        <f>HLOOKUP(BD$1,'复制区-每月的广告源数据'!$1:$468,$A191,0)</f>
        <v>100.00%</v>
      </c>
      <c r="BE191" t="str">
        <f>HLOOKUP(BE$1,'复制区-每月的广告源数据'!$1:$468,$A191,0)</f>
        <v>100.00%</v>
      </c>
      <c r="BF191">
        <f>HLOOKUP(BF$1,'复制区-每月的广告源数据'!$1:$468,$A191,0)</f>
        <v>701.73</v>
      </c>
      <c r="BG191">
        <f>HLOOKUP(BG$1,'复制区-每月的广告源数据'!$1:$468,$A191,0)</f>
        <v>0</v>
      </c>
      <c r="BH191">
        <f>HLOOKUP(BH$1,'复制区-每月的广告源数据'!$1:$468,$A191,0)</f>
        <v>0</v>
      </c>
      <c r="BI191">
        <f>HLOOKUP(BI$1,'复制区-每月的广告源数据'!$1:$468,$A191,0)</f>
        <v>0</v>
      </c>
      <c r="BJ191">
        <f>HLOOKUP(BJ$1,'复制区-每月的广告源数据'!$1:$468,$A191,0)</f>
        <v>4</v>
      </c>
      <c r="BK191">
        <f>HLOOKUP(BK$1,'复制区-每月的广告源数据'!$1:$468,$A191,0)</f>
        <v>53.16</v>
      </c>
      <c r="BL191">
        <f>HLOOKUP(BL$1,'复制区-每月的广告源数据'!$1:$468,$A191,0)</f>
        <v>4</v>
      </c>
      <c r="BM191">
        <f>HLOOKUP(BM$1,'复制区-每月的广告源数据'!$1:$468,$A191,0)</f>
        <v>13.24</v>
      </c>
      <c r="BN191">
        <f>HLOOKUP(BN$1,'复制区-每月的广告源数据'!$1:$468,$A191,0)</f>
        <v>1.8</v>
      </c>
      <c r="BO191">
        <f>HLOOKUP(BO$1,'复制区-每月的广告源数据'!$1:$468,$A191,0)</f>
        <v>2.64</v>
      </c>
      <c r="BP191">
        <f>HLOOKUP(BP$1,'复制区-每月的广告源数据'!$1:$468,$A191,0)</f>
        <v>0</v>
      </c>
    </row>
    <row r="192" spans="1:68">
      <c r="A192">
        <v>192</v>
      </c>
      <c r="B192" t="str">
        <f>HLOOKUP(B$1,'复制区-每月的广告源数据'!$1:$468,$A192,0)</f>
        <v>创奇-US</v>
      </c>
      <c r="C192" t="str">
        <f>HLOOKUP(C$1,'复制区-每月的广告源数据'!$1:$468,$A192,0)</f>
        <v>B0F6L8YCCC</v>
      </c>
      <c r="D192" t="str">
        <f>HLOOKUP(D$1,'复制区-每月的广告源数据'!$1:$468,$A192,0)</f>
        <v>2026-【CQ11654】-黑金16岁年份海报小木板套装-创奇</v>
      </c>
      <c r="E192" t="str">
        <f>HLOOKUP(E$1,'复制区-每月的广告源数据'!$1:$468,$A192,0)</f>
        <v>CQ11654</v>
      </c>
      <c r="F192" t="str">
        <f>HLOOKUP(F$1,'复制区-每月的广告源数据'!$1:$468,$A192,0)</f>
        <v>9.36%</v>
      </c>
      <c r="G192" t="str">
        <f>HLOOKUP(G$1,'复制区-每月的广告源数据'!$1:$468,$A192,0)</f>
        <v>CQ11654</v>
      </c>
      <c r="H192">
        <f>HLOOKUP(H$1,'复制区-每月的广告源数据'!$1:$468,$A192,0)</f>
        <v>73152</v>
      </c>
      <c r="I192">
        <f>HLOOKUP(I$1,'复制区-每月的广告源数据'!$1:$468,$A192,0)</f>
        <v>502</v>
      </c>
      <c r="J192">
        <f>HLOOKUP(J$1,'复制区-每月的广告源数据'!$1:$468,$A192,0)</f>
        <v>402.25</v>
      </c>
      <c r="K192">
        <f>HLOOKUP(K$1,'复制区-每月的广告源数据'!$1:$468,$A192,0)</f>
        <v>387.05</v>
      </c>
      <c r="L192">
        <f>HLOOKUP(L$1,'复制区-每月的广告源数据'!$1:$468,$A192,0)</f>
        <v>0</v>
      </c>
      <c r="M192">
        <f>HLOOKUP(M$1,'复制区-每月的广告源数据'!$1:$468,$A192,0)</f>
        <v>15.2</v>
      </c>
      <c r="N192">
        <f>HLOOKUP(N$1,'复制区-每月的广告源数据'!$1:$468,$A192,0)</f>
        <v>0</v>
      </c>
      <c r="O192">
        <f>HLOOKUP(O$1,'复制区-每月的广告源数据'!$1:$468,$A192,0)</f>
        <v>0</v>
      </c>
      <c r="P192">
        <f>HLOOKUP(P$1,'复制区-每月的广告源数据'!$1:$468,$A192,0)</f>
        <v>0</v>
      </c>
      <c r="Q192">
        <f>HLOOKUP(Q$1,'复制区-每月的广告源数据'!$1:$468,$A192,0)</f>
        <v>0</v>
      </c>
      <c r="R192">
        <f>HLOOKUP(R$1,'复制区-每月的广告源数据'!$1:$468,$A192,0)</f>
        <v>0</v>
      </c>
      <c r="S192" t="str">
        <f>HLOOKUP(S$1,'复制区-每月的广告源数据'!$1:$468,$A192,0)</f>
        <v/>
      </c>
      <c r="T192">
        <f>HLOOKUP(T$1,'复制区-每月的广告源数据'!$1:$468,$A192,0)</f>
        <v>851.88</v>
      </c>
      <c r="U192">
        <f>HLOOKUP(U$1,'复制区-每月的广告源数据'!$1:$468,$A192,0)</f>
        <v>831.89</v>
      </c>
      <c r="V192">
        <f>HLOOKUP(V$1,'复制区-每月的广告源数据'!$1:$468,$A192,0)</f>
        <v>0</v>
      </c>
      <c r="W192">
        <f>HLOOKUP(W$1,'复制区-每月的广告源数据'!$1:$468,$A192,0)</f>
        <v>19.99</v>
      </c>
      <c r="X192">
        <f>HLOOKUP(X$1,'复制区-每月的广告源数据'!$1:$468,$A192,0)</f>
        <v>0</v>
      </c>
      <c r="Y192">
        <f>HLOOKUP(Y$1,'复制区-每月的广告源数据'!$1:$468,$A192,0)</f>
        <v>47</v>
      </c>
      <c r="Z192">
        <f>HLOOKUP(Z$1,'复制区-每月的广告源数据'!$1:$468,$A192,0)</f>
        <v>46</v>
      </c>
      <c r="AA192">
        <f>HLOOKUP(AA$1,'复制区-每月的广告源数据'!$1:$468,$A192,0)</f>
        <v>0</v>
      </c>
      <c r="AB192">
        <f>HLOOKUP(AB$1,'复制区-每月的广告源数据'!$1:$468,$A192,0)</f>
        <v>1</v>
      </c>
      <c r="AC192">
        <f>HLOOKUP(AC$1,'复制区-每月的广告源数据'!$1:$468,$A192,0)</f>
        <v>0</v>
      </c>
      <c r="AD192" t="str">
        <f>HLOOKUP(AD$1,'复制区-每月的广告源数据'!$1:$468,$A192,0)</f>
        <v>92.16%</v>
      </c>
      <c r="AE192">
        <f>HLOOKUP(AE$1,'复制区-每月的广告源数据'!$1:$468,$A192,0)</f>
        <v>678.66</v>
      </c>
      <c r="AF192">
        <f>HLOOKUP(AF$1,'复制区-每月的广告源数据'!$1:$468,$A192,0)</f>
        <v>34</v>
      </c>
      <c r="AG192" t="str">
        <f>HLOOKUP(AG$1,'复制区-每月的广告源数据'!$1:$468,$A192,0)</f>
        <v>0.69%</v>
      </c>
      <c r="AH192">
        <f>HLOOKUP(AH$1,'复制区-每月的广告源数据'!$1:$468,$A192,0)</f>
        <v>0.8</v>
      </c>
      <c r="AI192">
        <f>HLOOKUP(AI$1,'复制区-每月的广告源数据'!$1:$468,$A192,0)</f>
        <v>5.5</v>
      </c>
      <c r="AJ192">
        <f>HLOOKUP(AJ$1,'复制区-每月的广告源数据'!$1:$468,$A192,0)</f>
        <v>2.12</v>
      </c>
      <c r="AK192" t="str">
        <f>HLOOKUP(AK$1,'复制区-每月的广告源数据'!$1:$468,$A192,0)</f>
        <v>47.22%</v>
      </c>
      <c r="AL192" t="str">
        <f>HLOOKUP(AL$1,'复制区-每月的广告源数据'!$1:$468,$A192,0)</f>
        <v>38.73%</v>
      </c>
      <c r="AM192" t="str">
        <f>HLOOKUP(AM$1,'复制区-每月的广告源数据'!$1:$468,$A192,0)</f>
        <v>38.96%</v>
      </c>
      <c r="AN192" t="str">
        <f>HLOOKUP(AN$1,'复制区-每月的广告源数据'!$1:$468,$A192,0)</f>
        <v>82.51%</v>
      </c>
      <c r="AO192">
        <f>HLOOKUP(AO$1,'复制区-每月的广告源数据'!$1:$468,$A192,0)</f>
        <v>8.56</v>
      </c>
      <c r="AP192">
        <f>HLOOKUP(AP$1,'复制区-每月的广告源数据'!$1:$468,$A192,0)</f>
        <v>7.74</v>
      </c>
      <c r="AQ192">
        <f>HLOOKUP(AQ$1,'复制区-每月的广告源数据'!$1:$468,$A192,0)</f>
        <v>17</v>
      </c>
      <c r="AR192">
        <f>HLOOKUP(AR$1,'复制区-每月的广告源数据'!$1:$468,$A192,0)</f>
        <v>25</v>
      </c>
      <c r="AS192">
        <f>HLOOKUP(AS$1,'复制区-每月的广告源数据'!$1:$468,$A192,0)</f>
        <v>58</v>
      </c>
      <c r="AT192">
        <f>HLOOKUP(AT$1,'复制区-每月的广告源数据'!$1:$468,$A192,0)</f>
        <v>2.4</v>
      </c>
      <c r="AU192">
        <f>HLOOKUP(AU$1,'复制区-每月的广告源数据'!$1:$468,$A192,0)</f>
        <v>1.8</v>
      </c>
      <c r="AV192">
        <f>HLOOKUP(AV$1,'复制区-每月的广告源数据'!$1:$468,$A192,0)</f>
        <v>1.9</v>
      </c>
      <c r="AW192">
        <f>HLOOKUP(AW$1,'复制区-每月的广告源数据'!$1:$468,$A192,0)</f>
        <v>52</v>
      </c>
      <c r="AX192">
        <f>HLOOKUP(AX$1,'复制区-每月的广告源数据'!$1:$468,$A192,0)</f>
        <v>1038.48</v>
      </c>
      <c r="AY192">
        <f>HLOOKUP(AY$1,'复制区-每月的广告源数据'!$1:$468,$A192,0)</f>
        <v>51</v>
      </c>
      <c r="AZ192" t="str">
        <f>HLOOKUP(AZ$1,'复制区-每月的广告源数据'!$1:$468,$A192,0)</f>
        <v>-1.89%</v>
      </c>
      <c r="BA192" t="str">
        <f>HLOOKUP(BA$1,'复制区-每月的广告源数据'!$1:$468,$A192,0)</f>
        <v>-1.80%</v>
      </c>
      <c r="BB192" t="str">
        <f>HLOOKUP(BB$1,'复制区-每月的广告源数据'!$1:$468,$A192,0)</f>
        <v>-3.77%</v>
      </c>
      <c r="BC192" t="str">
        <f>HLOOKUP(BC$1,'复制区-每月的广告源数据'!$1:$468,$A192,0)</f>
        <v>100.00%</v>
      </c>
      <c r="BD192" t="str">
        <f>HLOOKUP(BD$1,'复制区-每月的广告源数据'!$1:$468,$A192,0)</f>
        <v>100.00%</v>
      </c>
      <c r="BE192" t="str">
        <f>HLOOKUP(BE$1,'复制区-每月的广告源数据'!$1:$468,$A192,0)</f>
        <v>100.00%</v>
      </c>
      <c r="BF192">
        <f>HLOOKUP(BF$1,'复制区-每月的广告源数据'!$1:$468,$A192,0)</f>
        <v>1032.48</v>
      </c>
      <c r="BG192">
        <f>HLOOKUP(BG$1,'复制区-每月的广告源数据'!$1:$468,$A192,0)</f>
        <v>1</v>
      </c>
      <c r="BH192">
        <f>HLOOKUP(BH$1,'复制区-每月的广告源数据'!$1:$468,$A192,0)</f>
        <v>18.99</v>
      </c>
      <c r="BI192">
        <f>HLOOKUP(BI$1,'复制区-每月的广告源数据'!$1:$468,$A192,0)</f>
        <v>1</v>
      </c>
      <c r="BJ192">
        <f>HLOOKUP(BJ$1,'复制区-每月的广告源数据'!$1:$468,$A192,0)</f>
        <v>6</v>
      </c>
      <c r="BK192">
        <f>HLOOKUP(BK$1,'复制区-每月的广告源数据'!$1:$468,$A192,0)</f>
        <v>119.94</v>
      </c>
      <c r="BL192">
        <f>HLOOKUP(BL$1,'复制区-每月的广告源数据'!$1:$468,$A192,0)</f>
        <v>5</v>
      </c>
      <c r="BM192">
        <f>HLOOKUP(BM$1,'复制区-每月的广告源数据'!$1:$468,$A192,0)</f>
        <v>19.86</v>
      </c>
      <c r="BN192">
        <f>HLOOKUP(BN$1,'复制区-每月的广告源数据'!$1:$468,$A192,0)</f>
        <v>1.7</v>
      </c>
      <c r="BO192">
        <f>HLOOKUP(BO$1,'复制区-每月的广告源数据'!$1:$468,$A192,0)</f>
        <v>6</v>
      </c>
      <c r="BP192">
        <f>HLOOKUP(BP$1,'复制区-每月的广告源数据'!$1:$468,$A192,0)</f>
        <v>0</v>
      </c>
    </row>
    <row r="193" spans="1:68">
      <c r="A193">
        <v>193</v>
      </c>
      <c r="B193" t="str">
        <f>HLOOKUP(B$1,'复制区-每月的广告源数据'!$1:$468,$A193,0)</f>
        <v>创奇-US</v>
      </c>
      <c r="C193" t="str">
        <f>HLOOKUP(C$1,'复制区-每月的广告源数据'!$1:$468,$A193,0)</f>
        <v>B0GJ51CTXG</v>
      </c>
      <c r="D193" t="str">
        <f>HLOOKUP(D$1,'复制区-每月的广告源数据'!$1:$468,$A193,0)</f>
        <v>2026-【CQ11764】-金色13岁照片横幅-创奇</v>
      </c>
      <c r="E193" t="str">
        <f>HLOOKUP(E$1,'复制区-每月的广告源数据'!$1:$468,$A193,0)</f>
        <v>CQ11764</v>
      </c>
      <c r="F193" t="str">
        <f>HLOOKUP(F$1,'复制区-每月的广告源数据'!$1:$468,$A193,0)</f>
        <v>18.65%</v>
      </c>
      <c r="G193" t="str">
        <f>HLOOKUP(G$1,'复制区-每月的广告源数据'!$1:$468,$A193,0)</f>
        <v>CQ11764</v>
      </c>
      <c r="H193">
        <f>HLOOKUP(H$1,'复制区-每月的广告源数据'!$1:$468,$A193,0)</f>
        <v>47237</v>
      </c>
      <c r="I193">
        <f>HLOOKUP(I$1,'复制区-每月的广告源数据'!$1:$468,$A193,0)</f>
        <v>252</v>
      </c>
      <c r="J193">
        <f>HLOOKUP(J$1,'复制区-每月的广告源数据'!$1:$468,$A193,0)</f>
        <v>181.21</v>
      </c>
      <c r="K193">
        <f>HLOOKUP(K$1,'复制区-每月的广告源数据'!$1:$468,$A193,0)</f>
        <v>177.18</v>
      </c>
      <c r="L193">
        <f>HLOOKUP(L$1,'复制区-每月的广告源数据'!$1:$468,$A193,0)</f>
        <v>0</v>
      </c>
      <c r="M193">
        <f>HLOOKUP(M$1,'复制区-每月的广告源数据'!$1:$468,$A193,0)</f>
        <v>4.03</v>
      </c>
      <c r="N193">
        <f>HLOOKUP(N$1,'复制区-每月的广告源数据'!$1:$468,$A193,0)</f>
        <v>0</v>
      </c>
      <c r="O193">
        <f>HLOOKUP(O$1,'复制区-每月的广告源数据'!$1:$468,$A193,0)</f>
        <v>0</v>
      </c>
      <c r="P193">
        <f>HLOOKUP(P$1,'复制区-每月的广告源数据'!$1:$468,$A193,0)</f>
        <v>0</v>
      </c>
      <c r="Q193">
        <f>HLOOKUP(Q$1,'复制区-每月的广告源数据'!$1:$468,$A193,0)</f>
        <v>0</v>
      </c>
      <c r="R193">
        <f>HLOOKUP(R$1,'复制区-每月的广告源数据'!$1:$468,$A193,0)</f>
        <v>0</v>
      </c>
      <c r="S193" t="str">
        <f>HLOOKUP(S$1,'复制区-每月的广告源数据'!$1:$468,$A193,0)</f>
        <v/>
      </c>
      <c r="T193">
        <f>HLOOKUP(T$1,'复制区-每月的广告源数据'!$1:$468,$A193,0)</f>
        <v>549.16</v>
      </c>
      <c r="U193">
        <f>HLOOKUP(U$1,'复制区-每月的广告源数据'!$1:$468,$A193,0)</f>
        <v>515.26</v>
      </c>
      <c r="V193">
        <f>HLOOKUP(V$1,'复制区-每月的广告源数据'!$1:$468,$A193,0)</f>
        <v>0</v>
      </c>
      <c r="W193">
        <f>HLOOKUP(W$1,'复制区-每月的广告源数据'!$1:$468,$A193,0)</f>
        <v>33.9</v>
      </c>
      <c r="X193">
        <f>HLOOKUP(X$1,'复制区-每月的广告源数据'!$1:$468,$A193,0)</f>
        <v>0</v>
      </c>
      <c r="Y193">
        <f>HLOOKUP(Y$1,'复制区-每月的广告源数据'!$1:$468,$A193,0)</f>
        <v>47</v>
      </c>
      <c r="Z193">
        <f>HLOOKUP(Z$1,'复制区-每月的广告源数据'!$1:$468,$A193,0)</f>
        <v>44</v>
      </c>
      <c r="AA193">
        <f>HLOOKUP(AA$1,'复制区-每月的广告源数据'!$1:$468,$A193,0)</f>
        <v>0</v>
      </c>
      <c r="AB193">
        <f>HLOOKUP(AB$1,'复制区-每月的广告源数据'!$1:$468,$A193,0)</f>
        <v>3</v>
      </c>
      <c r="AC193">
        <f>HLOOKUP(AC$1,'复制区-每月的广告源数据'!$1:$468,$A193,0)</f>
        <v>0</v>
      </c>
      <c r="AD193" t="str">
        <f>HLOOKUP(AD$1,'复制区-每月的广告源数据'!$1:$468,$A193,0)</f>
        <v>92.16%</v>
      </c>
      <c r="AE193">
        <f>HLOOKUP(AE$1,'复制区-每月的广告源数据'!$1:$468,$A193,0)</f>
        <v>485.9</v>
      </c>
      <c r="AF193">
        <f>HLOOKUP(AF$1,'复制区-每月的广告源数据'!$1:$468,$A193,0)</f>
        <v>42</v>
      </c>
      <c r="AG193" t="str">
        <f>HLOOKUP(AG$1,'复制区-每月的广告源数据'!$1:$468,$A193,0)</f>
        <v>0.53%</v>
      </c>
      <c r="AH193">
        <f>HLOOKUP(AH$1,'复制区-每月的广告源数据'!$1:$468,$A193,0)</f>
        <v>0.72</v>
      </c>
      <c r="AI193">
        <f>HLOOKUP(AI$1,'复制区-每月的广告源数据'!$1:$468,$A193,0)</f>
        <v>3.84</v>
      </c>
      <c r="AJ193">
        <f>HLOOKUP(AJ$1,'复制区-每月的广告源数据'!$1:$468,$A193,0)</f>
        <v>3.03</v>
      </c>
      <c r="AK193" t="str">
        <f>HLOOKUP(AK$1,'复制区-每月的广告源数据'!$1:$468,$A193,0)</f>
        <v>33.00%</v>
      </c>
      <c r="AL193" t="str">
        <f>HLOOKUP(AL$1,'复制区-每月的广告源数据'!$1:$468,$A193,0)</f>
        <v>30.84%</v>
      </c>
      <c r="AM193" t="str">
        <f>HLOOKUP(AM$1,'复制区-每月的广告源数据'!$1:$468,$A193,0)</f>
        <v>30.90%</v>
      </c>
      <c r="AN193" t="str">
        <f>HLOOKUP(AN$1,'复制区-每月的广告源数据'!$1:$468,$A193,0)</f>
        <v>93.64%</v>
      </c>
      <c r="AO193">
        <f>HLOOKUP(AO$1,'复制区-每月的广告源数据'!$1:$468,$A193,0)</f>
        <v>3.86</v>
      </c>
      <c r="AP193">
        <f>HLOOKUP(AP$1,'复制区-每月的广告源数据'!$1:$468,$A193,0)</f>
        <v>3.48</v>
      </c>
      <c r="AQ193">
        <f>HLOOKUP(AQ$1,'复制区-每月的广告源数据'!$1:$468,$A193,0)</f>
        <v>11</v>
      </c>
      <c r="AR193">
        <f>HLOOKUP(AR$1,'复制区-每月的广告源数据'!$1:$468,$A193,0)</f>
        <v>21</v>
      </c>
      <c r="AS193">
        <f>HLOOKUP(AS$1,'复制区-每月的广告源数据'!$1:$468,$A193,0)</f>
        <v>50</v>
      </c>
      <c r="AT193">
        <f>HLOOKUP(AT$1,'复制区-每月的广告源数据'!$1:$468,$A193,0)</f>
        <v>1.6</v>
      </c>
      <c r="AU193">
        <f>HLOOKUP(AU$1,'复制区-每月的广告源数据'!$1:$468,$A193,0)</f>
        <v>1.5</v>
      </c>
      <c r="AV193">
        <f>HLOOKUP(AV$1,'复制区-每月的广告源数据'!$1:$468,$A193,0)</f>
        <v>1.7</v>
      </c>
      <c r="AW193">
        <f>HLOOKUP(AW$1,'复制区-每月的广告源数据'!$1:$468,$A193,0)</f>
        <v>52</v>
      </c>
      <c r="AX193">
        <f>HLOOKUP(AX$1,'复制区-每月的广告源数据'!$1:$468,$A193,0)</f>
        <v>587.6</v>
      </c>
      <c r="AY193">
        <f>HLOOKUP(AY$1,'复制区-每月的广告源数据'!$1:$468,$A193,0)</f>
        <v>51</v>
      </c>
      <c r="AZ193" t="str">
        <f>HLOOKUP(AZ$1,'复制区-每月的广告源数据'!$1:$468,$A193,0)</f>
        <v>160.00%</v>
      </c>
      <c r="BA193" t="str">
        <f>HLOOKUP(BA$1,'复制区-每月的广告源数据'!$1:$468,$A193,0)</f>
        <v>126.17%</v>
      </c>
      <c r="BB193" t="str">
        <f>HLOOKUP(BB$1,'复制区-每月的广告源数据'!$1:$468,$A193,0)</f>
        <v>155.00%</v>
      </c>
      <c r="BC193" t="str">
        <f>HLOOKUP(BC$1,'复制区-每月的广告源数据'!$1:$468,$A193,0)</f>
        <v>100.00%</v>
      </c>
      <c r="BD193" t="str">
        <f>HLOOKUP(BD$1,'复制区-每月的广告源数据'!$1:$468,$A193,0)</f>
        <v>100.00%</v>
      </c>
      <c r="BE193" t="str">
        <f>HLOOKUP(BE$1,'复制区-每月的广告源数据'!$1:$468,$A193,0)</f>
        <v>100.00%</v>
      </c>
      <c r="BF193">
        <f>HLOOKUP(BF$1,'复制区-每月的广告源数据'!$1:$468,$A193,0)</f>
        <v>586.47</v>
      </c>
      <c r="BG193">
        <f>HLOOKUP(BG$1,'复制区-每月的广告源数据'!$1:$468,$A193,0)</f>
        <v>0</v>
      </c>
      <c r="BH193">
        <f>HLOOKUP(BH$1,'复制区-每月的广告源数据'!$1:$468,$A193,0)</f>
        <v>0</v>
      </c>
      <c r="BI193">
        <f>HLOOKUP(BI$1,'复制区-每月的广告源数据'!$1:$468,$A193,0)</f>
        <v>0</v>
      </c>
      <c r="BJ193">
        <f>HLOOKUP(BJ$1,'复制区-每月的广告源数据'!$1:$468,$A193,0)</f>
        <v>2</v>
      </c>
      <c r="BK193">
        <f>HLOOKUP(BK$1,'复制区-每月的广告源数据'!$1:$468,$A193,0)</f>
        <v>22.6</v>
      </c>
      <c r="BL193">
        <f>HLOOKUP(BL$1,'复制区-每月的广告源数据'!$1:$468,$A193,0)</f>
        <v>1</v>
      </c>
      <c r="BM193">
        <f>HLOOKUP(BM$1,'复制区-每月的广告源数据'!$1:$468,$A193,0)</f>
        <v>11.28</v>
      </c>
      <c r="BN193">
        <f>HLOOKUP(BN$1,'复制区-每月的广告源数据'!$1:$468,$A193,0)</f>
        <v>1.7</v>
      </c>
      <c r="BO193">
        <f>HLOOKUP(BO$1,'复制区-每月的广告源数据'!$1:$468,$A193,0)</f>
        <v>1.13</v>
      </c>
      <c r="BP193">
        <f>HLOOKUP(BP$1,'复制区-每月的广告源数据'!$1:$468,$A193,0)</f>
        <v>0</v>
      </c>
    </row>
    <row r="194" spans="1:68">
      <c r="A194">
        <v>194</v>
      </c>
      <c r="B194" t="str">
        <f>HLOOKUP(B$1,'复制区-每月的广告源数据'!$1:$468,$A194,0)</f>
        <v>创奇-US</v>
      </c>
      <c r="C194" t="str">
        <f>HLOOKUP(C$1,'复制区-每月的广告源数据'!$1:$468,$A194,0)</f>
        <v>B0GJ5F2XPZ</v>
      </c>
      <c r="D194" t="str">
        <f>HLOOKUP(D$1,'复制区-每月的广告源数据'!$1:$468,$A194,0)</f>
        <v>2026-【CQ11778】-金粉30岁照片横幅-创奇</v>
      </c>
      <c r="E194" t="str">
        <f>HLOOKUP(E$1,'复制区-每月的广告源数据'!$1:$468,$A194,0)</f>
        <v>CQ11778</v>
      </c>
      <c r="F194" t="str">
        <f>HLOOKUP(F$1,'复制区-每月的广告源数据'!$1:$468,$A194,0)</f>
        <v>11.99%</v>
      </c>
      <c r="G194" t="str">
        <f>HLOOKUP(G$1,'复制区-每月的广告源数据'!$1:$468,$A194,0)</f>
        <v>CQ11778</v>
      </c>
      <c r="H194">
        <f>HLOOKUP(H$1,'复制区-每月的广告源数据'!$1:$468,$A194,0)</f>
        <v>60462</v>
      </c>
      <c r="I194">
        <f>HLOOKUP(I$1,'复制区-每月的广告源数据'!$1:$468,$A194,0)</f>
        <v>367</v>
      </c>
      <c r="J194">
        <f>HLOOKUP(J$1,'复制区-每月的广告源数据'!$1:$468,$A194,0)</f>
        <v>263.23</v>
      </c>
      <c r="K194">
        <f>HLOOKUP(K$1,'复制区-每月的广告源数据'!$1:$468,$A194,0)</f>
        <v>250.49</v>
      </c>
      <c r="L194">
        <f>HLOOKUP(L$1,'复制区-每月的广告源数据'!$1:$468,$A194,0)</f>
        <v>0</v>
      </c>
      <c r="M194">
        <f>HLOOKUP(M$1,'复制区-每月的广告源数据'!$1:$468,$A194,0)</f>
        <v>12.74</v>
      </c>
      <c r="N194">
        <f>HLOOKUP(N$1,'复制区-每月的广告源数据'!$1:$468,$A194,0)</f>
        <v>0</v>
      </c>
      <c r="O194">
        <f>HLOOKUP(O$1,'复制区-每月的广告源数据'!$1:$468,$A194,0)</f>
        <v>0</v>
      </c>
      <c r="P194">
        <f>HLOOKUP(P$1,'复制区-每月的广告源数据'!$1:$468,$A194,0)</f>
        <v>0</v>
      </c>
      <c r="Q194">
        <f>HLOOKUP(Q$1,'复制区-每月的广告源数据'!$1:$468,$A194,0)</f>
        <v>0</v>
      </c>
      <c r="R194">
        <f>HLOOKUP(R$1,'复制区-每月的广告源数据'!$1:$468,$A194,0)</f>
        <v>0</v>
      </c>
      <c r="S194" t="str">
        <f>HLOOKUP(S$1,'复制区-每月的广告源数据'!$1:$468,$A194,0)</f>
        <v/>
      </c>
      <c r="T194">
        <f>HLOOKUP(T$1,'复制区-每月的广告源数据'!$1:$468,$A194,0)</f>
        <v>583.21</v>
      </c>
      <c r="U194">
        <f>HLOOKUP(U$1,'复制区-每月的广告源数据'!$1:$468,$A194,0)</f>
        <v>544.24</v>
      </c>
      <c r="V194">
        <f>HLOOKUP(V$1,'复制区-每月的广告源数据'!$1:$468,$A194,0)</f>
        <v>0</v>
      </c>
      <c r="W194">
        <f>HLOOKUP(W$1,'复制区-每月的广告源数据'!$1:$468,$A194,0)</f>
        <v>38.97</v>
      </c>
      <c r="X194">
        <f>HLOOKUP(X$1,'复制区-每月的广告源数据'!$1:$468,$A194,0)</f>
        <v>0</v>
      </c>
      <c r="Y194">
        <f>HLOOKUP(Y$1,'复制区-每月的广告源数据'!$1:$468,$A194,0)</f>
        <v>44</v>
      </c>
      <c r="Z194">
        <f>HLOOKUP(Z$1,'复制区-每月的广告源数据'!$1:$468,$A194,0)</f>
        <v>42</v>
      </c>
      <c r="AA194">
        <f>HLOOKUP(AA$1,'复制区-每月的广告源数据'!$1:$468,$A194,0)</f>
        <v>0</v>
      </c>
      <c r="AB194">
        <f>HLOOKUP(AB$1,'复制区-每月的广告源数据'!$1:$468,$A194,0)</f>
        <v>2</v>
      </c>
      <c r="AC194">
        <f>HLOOKUP(AC$1,'复制区-每月的广告源数据'!$1:$468,$A194,0)</f>
        <v>0</v>
      </c>
      <c r="AD194" t="str">
        <f>HLOOKUP(AD$1,'复制区-每月的广告源数据'!$1:$468,$A194,0)</f>
        <v>84.62%</v>
      </c>
      <c r="AE194">
        <f>HLOOKUP(AE$1,'复制区-每月的广告源数据'!$1:$468,$A194,0)</f>
        <v>480.63</v>
      </c>
      <c r="AF194">
        <f>HLOOKUP(AF$1,'复制区-每月的广告源数据'!$1:$468,$A194,0)</f>
        <v>37</v>
      </c>
      <c r="AG194" t="str">
        <f>HLOOKUP(AG$1,'复制区-每月的广告源数据'!$1:$468,$A194,0)</f>
        <v>0.61%</v>
      </c>
      <c r="AH194">
        <f>HLOOKUP(AH$1,'复制区-每月的广告源数据'!$1:$468,$A194,0)</f>
        <v>0.72</v>
      </c>
      <c r="AI194">
        <f>HLOOKUP(AI$1,'复制区-每月的广告源数据'!$1:$468,$A194,0)</f>
        <v>4.35</v>
      </c>
      <c r="AJ194">
        <f>HLOOKUP(AJ$1,'复制区-每月的广告源数据'!$1:$468,$A194,0)</f>
        <v>2.22</v>
      </c>
      <c r="AK194" t="str">
        <f>HLOOKUP(AK$1,'复制区-每月的广告源数据'!$1:$468,$A194,0)</f>
        <v>45.13%</v>
      </c>
      <c r="AL194" t="str">
        <f>HLOOKUP(AL$1,'复制区-每月的广告源数据'!$1:$468,$A194,0)</f>
        <v>40.53%</v>
      </c>
      <c r="AM194" t="str">
        <f>HLOOKUP(AM$1,'复制区-每月的广告源数据'!$1:$468,$A194,0)</f>
        <v>40.53%</v>
      </c>
      <c r="AN194" t="str">
        <f>HLOOKUP(AN$1,'复制区-每月的广告源数据'!$1:$468,$A194,0)</f>
        <v>89.79%</v>
      </c>
      <c r="AO194">
        <f>HLOOKUP(AO$1,'复制区-每月的广告源数据'!$1:$468,$A194,0)</f>
        <v>5.98</v>
      </c>
      <c r="AP194">
        <f>HLOOKUP(AP$1,'复制区-每月的广告源数据'!$1:$468,$A194,0)</f>
        <v>5.06</v>
      </c>
      <c r="AQ194">
        <f>HLOOKUP(AQ$1,'复制区-每月的广告源数据'!$1:$468,$A194,0)</f>
        <v>8</v>
      </c>
      <c r="AR194">
        <f>HLOOKUP(AR$1,'复制区-每月的广告源数据'!$1:$468,$A194,0)</f>
        <v>15</v>
      </c>
      <c r="AS194">
        <f>HLOOKUP(AS$1,'复制区-每月的广告源数据'!$1:$468,$A194,0)</f>
        <v>51</v>
      </c>
      <c r="AT194">
        <f>HLOOKUP(AT$1,'复制区-每月的广告源数据'!$1:$468,$A194,0)</f>
        <v>1.1</v>
      </c>
      <c r="AU194">
        <f>HLOOKUP(AU$1,'复制区-每月的广告源数据'!$1:$468,$A194,0)</f>
        <v>1.1</v>
      </c>
      <c r="AV194">
        <f>HLOOKUP(AV$1,'复制区-每月的广告源数据'!$1:$468,$A194,0)</f>
        <v>1.7</v>
      </c>
      <c r="AW194">
        <f>HLOOKUP(AW$1,'复制区-每月的广告源数据'!$1:$468,$A194,0)</f>
        <v>52</v>
      </c>
      <c r="AX194">
        <f>HLOOKUP(AX$1,'复制区-每月的广告源数据'!$1:$468,$A194,0)</f>
        <v>649.5</v>
      </c>
      <c r="AY194">
        <f>HLOOKUP(AY$1,'复制区-每月的广告源数据'!$1:$468,$A194,0)</f>
        <v>52</v>
      </c>
      <c r="AZ194" t="str">
        <f>HLOOKUP(AZ$1,'复制区-每月的广告源数据'!$1:$468,$A194,0)</f>
        <v>-22.39%</v>
      </c>
      <c r="BA194" t="str">
        <f>HLOOKUP(BA$1,'复制区-每月的广告源数据'!$1:$468,$A194,0)</f>
        <v>-25.37%</v>
      </c>
      <c r="BB194" t="str">
        <f>HLOOKUP(BB$1,'复制区-每月的广告源数据'!$1:$468,$A194,0)</f>
        <v>-22.39%</v>
      </c>
      <c r="BC194" t="str">
        <f>HLOOKUP(BC$1,'复制区-每月的广告源数据'!$1:$468,$A194,0)</f>
        <v>100.00%</v>
      </c>
      <c r="BD194" t="str">
        <f>HLOOKUP(BD$1,'复制区-每月的广告源数据'!$1:$468,$A194,0)</f>
        <v>100.00%</v>
      </c>
      <c r="BE194" t="str">
        <f>HLOOKUP(BE$1,'复制区-每月的广告源数据'!$1:$468,$A194,0)</f>
        <v>100.00%</v>
      </c>
      <c r="BF194">
        <f>HLOOKUP(BF$1,'复制区-每月的广告源数据'!$1:$468,$A194,0)</f>
        <v>649.5</v>
      </c>
      <c r="BG194">
        <f>HLOOKUP(BG$1,'复制区-每月的广告源数据'!$1:$468,$A194,0)</f>
        <v>0</v>
      </c>
      <c r="BH194">
        <f>HLOOKUP(BH$1,'复制区-每月的广告源数据'!$1:$468,$A194,0)</f>
        <v>0</v>
      </c>
      <c r="BI194">
        <f>HLOOKUP(BI$1,'复制区-每月的广告源数据'!$1:$468,$A194,0)</f>
        <v>0</v>
      </c>
      <c r="BJ194">
        <f>HLOOKUP(BJ$1,'复制区-每月的广告源数据'!$1:$468,$A194,0)</f>
        <v>0</v>
      </c>
      <c r="BK194">
        <f>HLOOKUP(BK$1,'复制区-每月的广告源数据'!$1:$468,$A194,0)</f>
        <v>0</v>
      </c>
      <c r="BL194">
        <f>HLOOKUP(BL$1,'复制区-每月的广告源数据'!$1:$468,$A194,0)</f>
        <v>0</v>
      </c>
      <c r="BM194">
        <f>HLOOKUP(BM$1,'复制区-每月的广告源数据'!$1:$468,$A194,0)</f>
        <v>12.49</v>
      </c>
      <c r="BN194">
        <f>HLOOKUP(BN$1,'复制区-每月的广告源数据'!$1:$468,$A194,0)</f>
        <v>1.7</v>
      </c>
      <c r="BO194">
        <f>HLOOKUP(BO$1,'复制区-每月的广告源数据'!$1:$468,$A194,0)</f>
        <v>0</v>
      </c>
      <c r="BP194">
        <f>HLOOKUP(BP$1,'复制区-每月的广告源数据'!$1:$468,$A194,0)</f>
        <v>0</v>
      </c>
    </row>
    <row r="195" spans="1:68">
      <c r="A195">
        <v>195</v>
      </c>
      <c r="B195" t="str">
        <f>HLOOKUP(B$1,'复制区-每月的广告源数据'!$1:$468,$A195,0)</f>
        <v>创奇-US</v>
      </c>
      <c r="C195" t="str">
        <f>HLOOKUP(C$1,'复制区-每月的广告源数据'!$1:$468,$A195,0)</f>
        <v>B0HC6R52SK</v>
      </c>
      <c r="D195" t="str">
        <f>HLOOKUP(D$1,'复制区-每月的广告源数据'!$1:$468,$A195,0)</f>
        <v>【CQ11898D】-紫色80岁生日蝴蝶签名本-创奇</v>
      </c>
      <c r="E195" t="str">
        <f>HLOOKUP(E$1,'复制区-每月的广告源数据'!$1:$468,$A195,0)</f>
        <v>CQ11898D</v>
      </c>
      <c r="F195" t="str">
        <f>HLOOKUP(F$1,'复制区-每月的广告源数据'!$1:$468,$A195,0)</f>
        <v>10.85%</v>
      </c>
      <c r="G195" t="str">
        <f>HLOOKUP(G$1,'复制区-每月的广告源数据'!$1:$468,$A195,0)</f>
        <v>CQ11898D</v>
      </c>
      <c r="H195">
        <f>HLOOKUP(H$1,'复制区-每月的广告源数据'!$1:$468,$A195,0)</f>
        <v>35744</v>
      </c>
      <c r="I195">
        <f>HLOOKUP(I$1,'复制区-每月的广告源数据'!$1:$468,$A195,0)</f>
        <v>424</v>
      </c>
      <c r="J195">
        <f>HLOOKUP(J$1,'复制区-每月的广告源数据'!$1:$468,$A195,0)</f>
        <v>321.07</v>
      </c>
      <c r="K195">
        <f>HLOOKUP(K$1,'复制区-每月的广告源数据'!$1:$468,$A195,0)</f>
        <v>275.79</v>
      </c>
      <c r="L195">
        <f>HLOOKUP(L$1,'复制区-每月的广告源数据'!$1:$468,$A195,0)</f>
        <v>0</v>
      </c>
      <c r="M195">
        <f>HLOOKUP(M$1,'复制区-每月的广告源数据'!$1:$468,$A195,0)</f>
        <v>45.28</v>
      </c>
      <c r="N195">
        <f>HLOOKUP(N$1,'复制区-每月的广告源数据'!$1:$468,$A195,0)</f>
        <v>0</v>
      </c>
      <c r="O195">
        <f>HLOOKUP(O$1,'复制区-每月的广告源数据'!$1:$468,$A195,0)</f>
        <v>0</v>
      </c>
      <c r="P195">
        <f>HLOOKUP(P$1,'复制区-每月的广告源数据'!$1:$468,$A195,0)</f>
        <v>0</v>
      </c>
      <c r="Q195">
        <f>HLOOKUP(Q$1,'复制区-每月的广告源数据'!$1:$468,$A195,0)</f>
        <v>0</v>
      </c>
      <c r="R195">
        <f>HLOOKUP(R$1,'复制区-每月的广告源数据'!$1:$468,$A195,0)</f>
        <v>0</v>
      </c>
      <c r="S195" t="str">
        <f>HLOOKUP(S$1,'复制区-每月的广告源数据'!$1:$468,$A195,0)</f>
        <v/>
      </c>
      <c r="T195">
        <f>HLOOKUP(T$1,'复制区-每月的广告源数据'!$1:$468,$A195,0)</f>
        <v>449.46</v>
      </c>
      <c r="U195">
        <f>HLOOKUP(U$1,'复制区-每月的广告源数据'!$1:$468,$A195,0)</f>
        <v>389.52</v>
      </c>
      <c r="V195">
        <f>HLOOKUP(V$1,'复制区-每月的广告源数据'!$1:$468,$A195,0)</f>
        <v>0</v>
      </c>
      <c r="W195">
        <f>HLOOKUP(W$1,'复制区-每月的广告源数据'!$1:$468,$A195,0)</f>
        <v>59.94</v>
      </c>
      <c r="X195">
        <f>HLOOKUP(X$1,'复制区-每月的广告源数据'!$1:$468,$A195,0)</f>
        <v>0</v>
      </c>
      <c r="Y195">
        <f>HLOOKUP(Y$1,'复制区-每月的广告源数据'!$1:$468,$A195,0)</f>
        <v>46</v>
      </c>
      <c r="Z195">
        <f>HLOOKUP(Z$1,'复制区-每月的广告源数据'!$1:$468,$A195,0)</f>
        <v>40</v>
      </c>
      <c r="AA195">
        <f>HLOOKUP(AA$1,'复制区-每月的广告源数据'!$1:$468,$A195,0)</f>
        <v>0</v>
      </c>
      <c r="AB195">
        <f>HLOOKUP(AB$1,'复制区-每月的广告源数据'!$1:$468,$A195,0)</f>
        <v>6</v>
      </c>
      <c r="AC195">
        <f>HLOOKUP(AC$1,'复制区-每月的广告源数据'!$1:$468,$A195,0)</f>
        <v>0</v>
      </c>
      <c r="AD195" t="str">
        <f>HLOOKUP(AD$1,'复制区-每月的广告源数据'!$1:$468,$A195,0)</f>
        <v>88.46%</v>
      </c>
      <c r="AE195">
        <f>HLOOKUP(AE$1,'复制区-每月的广告源数据'!$1:$468,$A195,0)</f>
        <v>439.56</v>
      </c>
      <c r="AF195">
        <f>HLOOKUP(AF$1,'复制区-每月的广告源数据'!$1:$468,$A195,0)</f>
        <v>45</v>
      </c>
      <c r="AG195" t="str">
        <f>HLOOKUP(AG$1,'复制区-每月的广告源数据'!$1:$468,$A195,0)</f>
        <v>1.19%</v>
      </c>
      <c r="AH195">
        <f>HLOOKUP(AH$1,'复制区-每月的广告源数据'!$1:$468,$A195,0)</f>
        <v>0.76</v>
      </c>
      <c r="AI195">
        <f>HLOOKUP(AI$1,'复制区-每月的广告源数据'!$1:$468,$A195,0)</f>
        <v>8.98</v>
      </c>
      <c r="AJ195">
        <f>HLOOKUP(AJ$1,'复制区-每月的广告源数据'!$1:$468,$A195,0)</f>
        <v>1.4</v>
      </c>
      <c r="AK195" t="str">
        <f>HLOOKUP(AK$1,'复制区-每月的广告源数据'!$1:$468,$A195,0)</f>
        <v>71.43%</v>
      </c>
      <c r="AL195" t="str">
        <f>HLOOKUP(AL$1,'复制区-每月的广告源数据'!$1:$468,$A195,0)</f>
        <v>64.28%</v>
      </c>
      <c r="AM195" t="str">
        <f>HLOOKUP(AM$1,'复制区-每月的广告源数据'!$1:$468,$A195,0)</f>
        <v>71.27%</v>
      </c>
      <c r="AN195" t="str">
        <f>HLOOKUP(AN$1,'复制区-每月的广告源数据'!$1:$468,$A195,0)</f>
        <v>99.76%</v>
      </c>
      <c r="AO195">
        <f>HLOOKUP(AO$1,'复制区-每月的广告源数据'!$1:$468,$A195,0)</f>
        <v>6.98</v>
      </c>
      <c r="AP195">
        <f>HLOOKUP(AP$1,'复制区-每月的广告源数据'!$1:$468,$A195,0)</f>
        <v>6.17</v>
      </c>
      <c r="AQ195">
        <f>HLOOKUP(AQ$1,'复制区-每月的广告源数据'!$1:$468,$A195,0)</f>
        <v>17</v>
      </c>
      <c r="AR195">
        <f>HLOOKUP(AR$1,'复制区-每月的广告源数据'!$1:$468,$A195,0)</f>
        <v>33</v>
      </c>
      <c r="AS195">
        <f>HLOOKUP(AS$1,'复制区-每月的广告源数据'!$1:$468,$A195,0)</f>
        <v>63</v>
      </c>
      <c r="AT195">
        <f>HLOOKUP(AT$1,'复制区-每月的广告源数据'!$1:$468,$A195,0)</f>
        <v>2.4</v>
      </c>
      <c r="AU195">
        <f>HLOOKUP(AU$1,'复制区-每月的广告源数据'!$1:$468,$A195,0)</f>
        <v>2.4</v>
      </c>
      <c r="AV195">
        <f>HLOOKUP(AV$1,'复制区-每月的广告源数据'!$1:$468,$A195,0)</f>
        <v>2.1</v>
      </c>
      <c r="AW195">
        <f>HLOOKUP(AW$1,'复制区-每月的广告源数据'!$1:$468,$A195,0)</f>
        <v>52</v>
      </c>
      <c r="AX195">
        <f>HLOOKUP(AX$1,'复制区-每月的广告源数据'!$1:$468,$A195,0)</f>
        <v>499.5</v>
      </c>
      <c r="AY195">
        <f>HLOOKUP(AY$1,'复制区-每月的广告源数据'!$1:$468,$A195,0)</f>
        <v>52</v>
      </c>
      <c r="AZ195" t="str">
        <f>HLOOKUP(AZ$1,'复制区-每月的广告源数据'!$1:$468,$A195,0)</f>
        <v>100.00%</v>
      </c>
      <c r="BA195" t="str">
        <f>HLOOKUP(BA$1,'复制区-每月的广告源数据'!$1:$468,$A195,0)</f>
        <v>100.00%</v>
      </c>
      <c r="BB195" t="str">
        <f>HLOOKUP(BB$1,'复制区-每月的广告源数据'!$1:$468,$A195,0)</f>
        <v>100.00%</v>
      </c>
      <c r="BC195" t="str">
        <f>HLOOKUP(BC$1,'复制区-每月的广告源数据'!$1:$468,$A195,0)</f>
        <v>100.00%</v>
      </c>
      <c r="BD195" t="str">
        <f>HLOOKUP(BD$1,'复制区-每月的广告源数据'!$1:$468,$A195,0)</f>
        <v>100.00%</v>
      </c>
      <c r="BE195" t="str">
        <f>HLOOKUP(BE$1,'复制区-每月的广告源数据'!$1:$468,$A195,0)</f>
        <v>100.00%</v>
      </c>
      <c r="BF195">
        <f>HLOOKUP(BF$1,'复制区-每月的广告源数据'!$1:$468,$A195,0)</f>
        <v>450.52</v>
      </c>
      <c r="BG195">
        <f>HLOOKUP(BG$1,'复制区-每月的广告源数据'!$1:$468,$A195,0)</f>
        <v>0</v>
      </c>
      <c r="BH195">
        <f>HLOOKUP(BH$1,'复制区-每月的广告源数据'!$1:$468,$A195,0)</f>
        <v>0</v>
      </c>
      <c r="BI195">
        <f>HLOOKUP(BI$1,'复制区-每月的广告源数据'!$1:$468,$A195,0)</f>
        <v>0</v>
      </c>
      <c r="BJ195">
        <f>HLOOKUP(BJ$1,'复制区-每月的广告源数据'!$1:$468,$A195,0)</f>
        <v>31</v>
      </c>
      <c r="BK195">
        <f>HLOOKUP(BK$1,'复制区-每月的广告源数据'!$1:$468,$A195,0)</f>
        <v>309.69</v>
      </c>
      <c r="BL195">
        <f>HLOOKUP(BL$1,'复制区-每月的广告源数据'!$1:$468,$A195,0)</f>
        <v>31</v>
      </c>
      <c r="BM195">
        <f>HLOOKUP(BM$1,'复制区-每月的广告源数据'!$1:$468,$A195,0)</f>
        <v>8.66</v>
      </c>
      <c r="BN195">
        <f>HLOOKUP(BN$1,'复制区-每月的广告源数据'!$1:$468,$A195,0)</f>
        <v>1.7</v>
      </c>
      <c r="BO195">
        <f>HLOOKUP(BO$1,'复制区-每月的广告源数据'!$1:$468,$A195,0)</f>
        <v>48.98</v>
      </c>
      <c r="BP195">
        <f>HLOOKUP(BP$1,'复制区-每月的广告源数据'!$1:$468,$A195,0)</f>
        <v>0</v>
      </c>
    </row>
    <row r="196" spans="1:68">
      <c r="A196">
        <v>196</v>
      </c>
      <c r="B196" t="str">
        <f>HLOOKUP(B$1,'复制区-每月的广告源数据'!$1:$468,$A196,0)</f>
        <v>创奇-US</v>
      </c>
      <c r="C196" t="str">
        <f>HLOOKUP(C$1,'复制区-每月的广告源数据'!$1:$468,$A196,0)</f>
        <v>B09H6SJ97C</v>
      </c>
      <c r="D196" t="str">
        <f>HLOOKUP(D$1,'复制区-每月的广告源数据'!$1:$468,$A196,0)</f>
        <v>【CQ11242】-小号黑金60岁生日长横幅-创奇</v>
      </c>
      <c r="E196" t="str">
        <f>HLOOKUP(E$1,'复制区-每月的广告源数据'!$1:$468,$A196,0)</f>
        <v>1987Y11242</v>
      </c>
      <c r="F196" t="str">
        <f>HLOOKUP(F$1,'复制区-每月的广告源数据'!$1:$468,$A196,0)</f>
        <v>14.29%</v>
      </c>
      <c r="G196" t="str">
        <f>HLOOKUP(G$1,'复制区-每月的广告源数据'!$1:$468,$A196,0)</f>
        <v>1987Y11242</v>
      </c>
      <c r="H196">
        <f>HLOOKUP(H$1,'复制区-每月的广告源数据'!$1:$468,$A196,0)</f>
        <v>9239</v>
      </c>
      <c r="I196">
        <f>HLOOKUP(I$1,'复制区-每月的广告源数据'!$1:$468,$A196,0)</f>
        <v>154</v>
      </c>
      <c r="J196">
        <f>HLOOKUP(J$1,'复制区-每月的广告源数据'!$1:$468,$A196,0)</f>
        <v>73.91</v>
      </c>
      <c r="K196">
        <f>HLOOKUP(K$1,'复制区-每月的广告源数据'!$1:$468,$A196,0)</f>
        <v>68.96</v>
      </c>
      <c r="L196">
        <f>HLOOKUP(L$1,'复制区-每月的广告源数据'!$1:$468,$A196,0)</f>
        <v>0</v>
      </c>
      <c r="M196">
        <f>HLOOKUP(M$1,'复制区-每月的广告源数据'!$1:$468,$A196,0)</f>
        <v>4.95</v>
      </c>
      <c r="N196">
        <f>HLOOKUP(N$1,'复制区-每月的广告源数据'!$1:$468,$A196,0)</f>
        <v>0</v>
      </c>
      <c r="O196">
        <f>HLOOKUP(O$1,'复制区-每月的广告源数据'!$1:$468,$A196,0)</f>
        <v>0</v>
      </c>
      <c r="P196">
        <f>HLOOKUP(P$1,'复制区-每月的广告源数据'!$1:$468,$A196,0)</f>
        <v>0</v>
      </c>
      <c r="Q196">
        <f>HLOOKUP(Q$1,'复制区-每月的广告源数据'!$1:$468,$A196,0)</f>
        <v>0</v>
      </c>
      <c r="R196">
        <f>HLOOKUP(R$1,'复制区-每月的广告源数据'!$1:$468,$A196,0)</f>
        <v>0</v>
      </c>
      <c r="S196" t="str">
        <f>HLOOKUP(S$1,'复制区-每月的广告源数据'!$1:$468,$A196,0)</f>
        <v/>
      </c>
      <c r="T196">
        <f>HLOOKUP(T$1,'复制区-每月的广告源数据'!$1:$468,$A196,0)</f>
        <v>231.78</v>
      </c>
      <c r="U196">
        <f>HLOOKUP(U$1,'复制区-每月的广告源数据'!$1:$468,$A196,0)</f>
        <v>231.78</v>
      </c>
      <c r="V196">
        <f>HLOOKUP(V$1,'复制区-每月的广告源数据'!$1:$468,$A196,0)</f>
        <v>0</v>
      </c>
      <c r="W196">
        <f>HLOOKUP(W$1,'复制区-每月的广告源数据'!$1:$468,$A196,0)</f>
        <v>0</v>
      </c>
      <c r="X196">
        <f>HLOOKUP(X$1,'复制区-每月的广告源数据'!$1:$468,$A196,0)</f>
        <v>0</v>
      </c>
      <c r="Y196">
        <f>HLOOKUP(Y$1,'复制区-每月的广告源数据'!$1:$468,$A196,0)</f>
        <v>22</v>
      </c>
      <c r="Z196">
        <f>HLOOKUP(Z$1,'复制区-每月的广告源数据'!$1:$468,$A196,0)</f>
        <v>22</v>
      </c>
      <c r="AA196">
        <f>HLOOKUP(AA$1,'复制区-每月的广告源数据'!$1:$468,$A196,0)</f>
        <v>0</v>
      </c>
      <c r="AB196">
        <f>HLOOKUP(AB$1,'复制区-每月的广告源数据'!$1:$468,$A196,0)</f>
        <v>0</v>
      </c>
      <c r="AC196">
        <f>HLOOKUP(AC$1,'复制区-每月的广告源数据'!$1:$468,$A196,0)</f>
        <v>0</v>
      </c>
      <c r="AD196" t="str">
        <f>HLOOKUP(AD$1,'复制区-每月的广告源数据'!$1:$468,$A196,0)</f>
        <v>44.00%</v>
      </c>
      <c r="AE196">
        <f>HLOOKUP(AE$1,'复制区-每月的广告源数据'!$1:$468,$A196,0)</f>
        <v>199.8</v>
      </c>
      <c r="AF196">
        <f>HLOOKUP(AF$1,'复制区-每月的广告源数据'!$1:$468,$A196,0)</f>
        <v>20</v>
      </c>
      <c r="AG196" t="str">
        <f>HLOOKUP(AG$1,'复制区-每月的广告源数据'!$1:$468,$A196,0)</f>
        <v>1.67%</v>
      </c>
      <c r="AH196">
        <f>HLOOKUP(AH$1,'复制区-每月的广告源数据'!$1:$468,$A196,0)</f>
        <v>0.48</v>
      </c>
      <c r="AI196">
        <f>HLOOKUP(AI$1,'复制区-每月的广告源数据'!$1:$468,$A196,0)</f>
        <v>8</v>
      </c>
      <c r="AJ196">
        <f>HLOOKUP(AJ$1,'复制区-每月的广告源数据'!$1:$468,$A196,0)</f>
        <v>3.14</v>
      </c>
      <c r="AK196" t="str">
        <f>HLOOKUP(AK$1,'复制区-每月的广告源数据'!$1:$468,$A196,0)</f>
        <v>31.89%</v>
      </c>
      <c r="AL196" t="str">
        <f>HLOOKUP(AL$1,'复制区-每月的广告源数据'!$1:$468,$A196,0)</f>
        <v>15.10%</v>
      </c>
      <c r="AM196" t="str">
        <f>HLOOKUP(AM$1,'复制区-每月的广告源数据'!$1:$468,$A196,0)</f>
        <v>15.16%</v>
      </c>
      <c r="AN196" t="str">
        <f>HLOOKUP(AN$1,'复制区-每月的广告源数据'!$1:$468,$A196,0)</f>
        <v>47.54%</v>
      </c>
      <c r="AO196">
        <f>HLOOKUP(AO$1,'复制区-每月的广告源数据'!$1:$468,$A196,0)</f>
        <v>3.36</v>
      </c>
      <c r="AP196">
        <f>HLOOKUP(AP$1,'复制区-每月的广告源数据'!$1:$468,$A196,0)</f>
        <v>1.45</v>
      </c>
      <c r="AQ196">
        <f>HLOOKUP(AQ$1,'复制区-每月的广告源数据'!$1:$468,$A196,0)</f>
        <v>17</v>
      </c>
      <c r="AR196">
        <f>HLOOKUP(AR$1,'复制区-每月的广告源数据'!$1:$468,$A196,0)</f>
        <v>24</v>
      </c>
      <c r="AS196">
        <f>HLOOKUP(AS$1,'复制区-每月的广告源数据'!$1:$468,$A196,0)</f>
        <v>52</v>
      </c>
      <c r="AT196">
        <f>HLOOKUP(AT$1,'复制区-每月的广告源数据'!$1:$468,$A196,0)</f>
        <v>2.4</v>
      </c>
      <c r="AU196">
        <f>HLOOKUP(AU$1,'复制区-每月的广告源数据'!$1:$468,$A196,0)</f>
        <v>1.7</v>
      </c>
      <c r="AV196">
        <f>HLOOKUP(AV$1,'复制区-每月的广告源数据'!$1:$468,$A196,0)</f>
        <v>1.7</v>
      </c>
      <c r="AW196">
        <f>HLOOKUP(AW$1,'复制区-每月的广告源数据'!$1:$468,$A196,0)</f>
        <v>51</v>
      </c>
      <c r="AX196">
        <f>HLOOKUP(AX$1,'复制区-每月的广告源数据'!$1:$468,$A196,0)</f>
        <v>489.51</v>
      </c>
      <c r="AY196">
        <f>HLOOKUP(AY$1,'复制区-每月的广告源数据'!$1:$468,$A196,0)</f>
        <v>50</v>
      </c>
      <c r="AZ196" t="str">
        <f>HLOOKUP(AZ$1,'复制区-每月的广告源数据'!$1:$468,$A196,0)</f>
        <v>-20.31%</v>
      </c>
      <c r="BA196" t="str">
        <f>HLOOKUP(BA$1,'复制区-每月的广告源数据'!$1:$468,$A196,0)</f>
        <v>-20.97%</v>
      </c>
      <c r="BB196" t="str">
        <f>HLOOKUP(BB$1,'复制区-每月的广告源数据'!$1:$468,$A196,0)</f>
        <v>-21.88%</v>
      </c>
      <c r="BC196" t="str">
        <f>HLOOKUP(BC$1,'复制区-每月的广告源数据'!$1:$468,$A196,0)</f>
        <v>100.00%</v>
      </c>
      <c r="BD196" t="str">
        <f>HLOOKUP(BD$1,'复制区-每月的广告源数据'!$1:$468,$A196,0)</f>
        <v>100.00%</v>
      </c>
      <c r="BE196" t="str">
        <f>HLOOKUP(BE$1,'复制区-每月的广告源数据'!$1:$468,$A196,0)</f>
        <v>100.00%</v>
      </c>
      <c r="BF196">
        <f>HLOOKUP(BF$1,'复制区-每月的广告源数据'!$1:$468,$A196,0)</f>
        <v>487.51</v>
      </c>
      <c r="BG196">
        <f>HLOOKUP(BG$1,'复制区-每月的广告源数据'!$1:$468,$A196,0)</f>
        <v>0</v>
      </c>
      <c r="BH196">
        <f>HLOOKUP(BH$1,'复制区-每月的广告源数据'!$1:$468,$A196,0)</f>
        <v>0</v>
      </c>
      <c r="BI196">
        <f>HLOOKUP(BI$1,'复制区-每月的广告源数据'!$1:$468,$A196,0)</f>
        <v>0</v>
      </c>
      <c r="BJ196">
        <f>HLOOKUP(BJ$1,'复制区-每月的广告源数据'!$1:$468,$A196,0)</f>
        <v>4</v>
      </c>
      <c r="BK196">
        <f>HLOOKUP(BK$1,'复制区-每月的广告源数据'!$1:$468,$A196,0)</f>
        <v>39.96</v>
      </c>
      <c r="BL196">
        <f>HLOOKUP(BL$1,'复制区-每月的广告源数据'!$1:$468,$A196,0)</f>
        <v>3</v>
      </c>
      <c r="BM196">
        <f>HLOOKUP(BM$1,'复制区-每月的广告源数据'!$1:$468,$A196,0)</f>
        <v>9.56</v>
      </c>
      <c r="BN196">
        <f>HLOOKUP(BN$1,'复制区-每月的广告源数据'!$1:$468,$A196,0)</f>
        <v>1.7</v>
      </c>
      <c r="BO196">
        <f>HLOOKUP(BO$1,'复制区-每月的广告源数据'!$1:$468,$A196,0)</f>
        <v>2</v>
      </c>
      <c r="BP196">
        <f>HLOOKUP(BP$1,'复制区-每月的广告源数据'!$1:$468,$A196,0)</f>
        <v>0</v>
      </c>
    </row>
    <row r="197" spans="1:68">
      <c r="A197">
        <v>197</v>
      </c>
      <c r="B197" t="str">
        <f>HLOOKUP(B$1,'复制区-每月的广告源数据'!$1:$468,$A197,0)</f>
        <v>创奇-US</v>
      </c>
      <c r="C197" t="str">
        <f>HLOOKUP(C$1,'复制区-每月的广告源数据'!$1:$468,$A197,0)</f>
        <v>B0CW37LC77</v>
      </c>
      <c r="D197" t="str">
        <f>HLOOKUP(D$1,'复制区-每月的广告源数据'!$1:$468,$A197,0)</f>
        <v>【CQ11608】-黑金16岁生日盒子3件套-创奇（淘汰）</v>
      </c>
      <c r="E197" t="str">
        <f>HLOOKUP(E$1,'复制区-每月的广告源数据'!$1:$468,$A197,0)</f>
        <v>CQ11608</v>
      </c>
      <c r="F197" t="str">
        <f>HLOOKUP(F$1,'复制区-每月的广告源数据'!$1:$468,$A197,0)</f>
        <v>9.29%</v>
      </c>
      <c r="G197" t="str">
        <f>HLOOKUP(G$1,'复制区-每月的广告源数据'!$1:$468,$A197,0)</f>
        <v>CQ11608</v>
      </c>
      <c r="H197">
        <f>HLOOKUP(H$1,'复制区-每月的广告源数据'!$1:$468,$A197,0)</f>
        <v>9028</v>
      </c>
      <c r="I197">
        <f>HLOOKUP(I$1,'复制区-每月的广告源数据'!$1:$468,$A197,0)</f>
        <v>140</v>
      </c>
      <c r="J197">
        <f>HLOOKUP(J$1,'复制区-每月的广告源数据'!$1:$468,$A197,0)</f>
        <v>64.08</v>
      </c>
      <c r="K197">
        <f>HLOOKUP(K$1,'复制区-每月的广告源数据'!$1:$468,$A197,0)</f>
        <v>62.9</v>
      </c>
      <c r="L197">
        <f>HLOOKUP(L$1,'复制区-每月的广告源数据'!$1:$468,$A197,0)</f>
        <v>0</v>
      </c>
      <c r="M197">
        <f>HLOOKUP(M$1,'复制区-每月的广告源数据'!$1:$468,$A197,0)</f>
        <v>1.18</v>
      </c>
      <c r="N197">
        <f>HLOOKUP(N$1,'复制区-每月的广告源数据'!$1:$468,$A197,0)</f>
        <v>0</v>
      </c>
      <c r="O197">
        <f>HLOOKUP(O$1,'复制区-每月的广告源数据'!$1:$468,$A197,0)</f>
        <v>0</v>
      </c>
      <c r="P197">
        <f>HLOOKUP(P$1,'复制区-每月的广告源数据'!$1:$468,$A197,0)</f>
        <v>0</v>
      </c>
      <c r="Q197">
        <f>HLOOKUP(Q$1,'复制区-每月的广告源数据'!$1:$468,$A197,0)</f>
        <v>0</v>
      </c>
      <c r="R197">
        <f>HLOOKUP(R$1,'复制区-每月的广告源数据'!$1:$468,$A197,0)</f>
        <v>0</v>
      </c>
      <c r="S197" t="str">
        <f>HLOOKUP(S$1,'复制区-每月的广告源数据'!$1:$468,$A197,0)</f>
        <v/>
      </c>
      <c r="T197">
        <f>HLOOKUP(T$1,'复制区-每月的广告源数据'!$1:$468,$A197,0)</f>
        <v>194.38</v>
      </c>
      <c r="U197">
        <f>HLOOKUP(U$1,'复制区-每月的广告源数据'!$1:$468,$A197,0)</f>
        <v>185.88</v>
      </c>
      <c r="V197">
        <f>HLOOKUP(V$1,'复制区-每月的广告源数据'!$1:$468,$A197,0)</f>
        <v>0</v>
      </c>
      <c r="W197">
        <f>HLOOKUP(W$1,'复制区-每月的广告源数据'!$1:$468,$A197,0)</f>
        <v>8.5</v>
      </c>
      <c r="X197">
        <f>HLOOKUP(X$1,'复制区-每月的广告源数据'!$1:$468,$A197,0)</f>
        <v>0</v>
      </c>
      <c r="Y197">
        <f>HLOOKUP(Y$1,'复制区-每月的广告源数据'!$1:$468,$A197,0)</f>
        <v>13</v>
      </c>
      <c r="Z197">
        <f>HLOOKUP(Z$1,'复制区-每月的广告源数据'!$1:$468,$A197,0)</f>
        <v>12</v>
      </c>
      <c r="AA197">
        <f>HLOOKUP(AA$1,'复制区-每月的广告源数据'!$1:$468,$A197,0)</f>
        <v>0</v>
      </c>
      <c r="AB197">
        <f>HLOOKUP(AB$1,'复制区-每月的广告源数据'!$1:$468,$A197,0)</f>
        <v>1</v>
      </c>
      <c r="AC197">
        <f>HLOOKUP(AC$1,'复制区-每月的广告源数据'!$1:$468,$A197,0)</f>
        <v>0</v>
      </c>
      <c r="AD197" t="str">
        <f>HLOOKUP(AD$1,'复制区-每月的广告源数据'!$1:$468,$A197,0)</f>
        <v>27.66%</v>
      </c>
      <c r="AE197">
        <f>HLOOKUP(AE$1,'复制区-每月的广告源数据'!$1:$468,$A197,0)</f>
        <v>144.42</v>
      </c>
      <c r="AF197">
        <f>HLOOKUP(AF$1,'复制区-每月的广告源数据'!$1:$468,$A197,0)</f>
        <v>9</v>
      </c>
      <c r="AG197" t="str">
        <f>HLOOKUP(AG$1,'复制区-每月的广告源数据'!$1:$468,$A197,0)</f>
        <v>1.55%</v>
      </c>
      <c r="AH197">
        <f>HLOOKUP(AH$1,'复制区-每月的广告源数据'!$1:$468,$A197,0)</f>
        <v>0.46</v>
      </c>
      <c r="AI197">
        <f>HLOOKUP(AI$1,'复制区-每月的广告源数据'!$1:$468,$A197,0)</f>
        <v>7.1</v>
      </c>
      <c r="AJ197">
        <f>HLOOKUP(AJ$1,'复制区-每月的广告源数据'!$1:$468,$A197,0)</f>
        <v>3.03</v>
      </c>
      <c r="AK197" t="str">
        <f>HLOOKUP(AK$1,'复制区-每月的广告源数据'!$1:$468,$A197,0)</f>
        <v>32.97%</v>
      </c>
      <c r="AL197" t="str">
        <f>HLOOKUP(AL$1,'复制区-每月的广告源数据'!$1:$468,$A197,0)</f>
        <v>7.40%</v>
      </c>
      <c r="AM197" t="str">
        <f>HLOOKUP(AM$1,'复制区-每月的广告源数据'!$1:$468,$A197,0)</f>
        <v>7.51%</v>
      </c>
      <c r="AN197" t="str">
        <f>HLOOKUP(AN$1,'复制区-每月的广告源数据'!$1:$468,$A197,0)</f>
        <v>22.79%</v>
      </c>
      <c r="AO197">
        <f>HLOOKUP(AO$1,'复制区-每月的广告源数据'!$1:$468,$A197,0)</f>
        <v>4.93</v>
      </c>
      <c r="AP197">
        <f>HLOOKUP(AP$1,'复制区-每月的广告源数据'!$1:$468,$A197,0)</f>
        <v>1.26</v>
      </c>
      <c r="AQ197">
        <f>HLOOKUP(AQ$1,'复制区-每月的广告源数据'!$1:$468,$A197,0)</f>
        <v>13</v>
      </c>
      <c r="AR197">
        <f>HLOOKUP(AR$1,'复制区-每月的广告源数据'!$1:$468,$A197,0)</f>
        <v>24</v>
      </c>
      <c r="AS197">
        <f>HLOOKUP(AS$1,'复制区-每月的广告源数据'!$1:$468,$A197,0)</f>
        <v>53</v>
      </c>
      <c r="AT197">
        <f>HLOOKUP(AT$1,'复制区-每月的广告源数据'!$1:$468,$A197,0)</f>
        <v>1.9</v>
      </c>
      <c r="AU197">
        <f>HLOOKUP(AU$1,'复制区-每月的广告源数据'!$1:$468,$A197,0)</f>
        <v>1.7</v>
      </c>
      <c r="AV197">
        <f>HLOOKUP(AV$1,'复制区-每月的广告源数据'!$1:$468,$A197,0)</f>
        <v>1.8</v>
      </c>
      <c r="AW197">
        <f>HLOOKUP(AW$1,'复制区-每月的广告源数据'!$1:$468,$A197,0)</f>
        <v>51</v>
      </c>
      <c r="AX197">
        <f>HLOOKUP(AX$1,'复制区-每月的广告源数据'!$1:$468,$A197,0)</f>
        <v>865.64</v>
      </c>
      <c r="AY197">
        <f>HLOOKUP(AY$1,'复制区-每月的广告源数据'!$1:$468,$A197,0)</f>
        <v>47</v>
      </c>
      <c r="AZ197" t="str">
        <f>HLOOKUP(AZ$1,'复制区-每月的广告源数据'!$1:$468,$A197,0)</f>
        <v>13.33%</v>
      </c>
      <c r="BA197" t="str">
        <f>HLOOKUP(BA$1,'复制区-每月的广告源数据'!$1:$468,$A197,0)</f>
        <v>13.22%</v>
      </c>
      <c r="BB197" t="str">
        <f>HLOOKUP(BB$1,'复制区-每月的广告源数据'!$1:$468,$A197,0)</f>
        <v>9.30%</v>
      </c>
      <c r="BC197" t="str">
        <f>HLOOKUP(BC$1,'复制区-每月的广告源数据'!$1:$468,$A197,0)</f>
        <v>100.00%</v>
      </c>
      <c r="BD197" t="str">
        <f>HLOOKUP(BD$1,'复制区-每月的广告源数据'!$1:$468,$A197,0)</f>
        <v>100.00%</v>
      </c>
      <c r="BE197" t="str">
        <f>HLOOKUP(BE$1,'复制区-每月的广告源数据'!$1:$468,$A197,0)</f>
        <v>100.00%</v>
      </c>
      <c r="BF197">
        <f>HLOOKUP(BF$1,'复制区-每月的广告源数据'!$1:$468,$A197,0)</f>
        <v>852.89</v>
      </c>
      <c r="BG197">
        <f>HLOOKUP(BG$1,'复制区-每月的广告源数据'!$1:$468,$A197,0)</f>
        <v>1</v>
      </c>
      <c r="BH197">
        <f>HLOOKUP(BH$1,'复制区-每月的广告源数据'!$1:$468,$A197,0)</f>
        <v>16.14</v>
      </c>
      <c r="BI197">
        <f>HLOOKUP(BI$1,'复制区-每月的广告源数据'!$1:$468,$A197,0)</f>
        <v>1</v>
      </c>
      <c r="BJ197">
        <f>HLOOKUP(BJ$1,'复制区-每月的广告源数据'!$1:$468,$A197,0)</f>
        <v>15</v>
      </c>
      <c r="BK197">
        <f>HLOOKUP(BK$1,'复制区-每月的广告源数据'!$1:$468,$A197,0)</f>
        <v>254.85</v>
      </c>
      <c r="BL197">
        <f>HLOOKUP(BL$1,'复制区-每月的广告源数据'!$1:$468,$A197,0)</f>
        <v>11</v>
      </c>
      <c r="BM197">
        <f>HLOOKUP(BM$1,'复制区-每月的广告源数据'!$1:$468,$A197,0)</f>
        <v>16.72</v>
      </c>
      <c r="BN197">
        <f>HLOOKUP(BN$1,'复制区-每月的广告源数据'!$1:$468,$A197,0)</f>
        <v>1.7</v>
      </c>
      <c r="BO197">
        <f>HLOOKUP(BO$1,'复制区-每月的广告源数据'!$1:$468,$A197,0)</f>
        <v>12.75</v>
      </c>
      <c r="BP197">
        <f>HLOOKUP(BP$1,'复制区-每月的广告源数据'!$1:$468,$A197,0)</f>
        <v>0</v>
      </c>
    </row>
    <row r="198" spans="1:68">
      <c r="A198">
        <v>198</v>
      </c>
      <c r="B198" t="str">
        <f>HLOOKUP(B$1,'复制区-每月的广告源数据'!$1:$468,$A198,0)</f>
        <v>创奇-US</v>
      </c>
      <c r="C198" t="str">
        <f>HLOOKUP(C$1,'复制区-每月的广告源数据'!$1:$468,$A198,0)</f>
        <v>B0CPF6MLYV</v>
      </c>
      <c r="D198" t="str">
        <f>HLOOKUP(D$1,'复制区-每月的广告源数据'!$1:$468,$A198,0)</f>
        <v>【CQ11609】-玫瑰金80岁生日盒子3件套-创奇</v>
      </c>
      <c r="E198" t="str">
        <f>HLOOKUP(E$1,'复制区-每月的广告源数据'!$1:$468,$A198,0)</f>
        <v>CQ11609</v>
      </c>
      <c r="F198" t="str">
        <f>HLOOKUP(F$1,'复制区-每月的广告源数据'!$1:$468,$A198,0)</f>
        <v>11.93%</v>
      </c>
      <c r="G198" t="str">
        <f>HLOOKUP(G$1,'复制区-每月的广告源数据'!$1:$468,$A198,0)</f>
        <v>CQ11609</v>
      </c>
      <c r="H198">
        <f>HLOOKUP(H$1,'复制区-每月的广告源数据'!$1:$468,$A198,0)</f>
        <v>26743</v>
      </c>
      <c r="I198">
        <f>HLOOKUP(I$1,'复制区-每月的广告源数据'!$1:$468,$A198,0)</f>
        <v>285</v>
      </c>
      <c r="J198">
        <f>HLOOKUP(J$1,'复制区-每月的广告源数据'!$1:$468,$A198,0)</f>
        <v>172.56</v>
      </c>
      <c r="K198">
        <f>HLOOKUP(K$1,'复制区-每月的广告源数据'!$1:$468,$A198,0)</f>
        <v>148.38</v>
      </c>
      <c r="L198">
        <f>HLOOKUP(L$1,'复制区-每月的广告源数据'!$1:$468,$A198,0)</f>
        <v>0</v>
      </c>
      <c r="M198">
        <f>HLOOKUP(M$1,'复制区-每月的广告源数据'!$1:$468,$A198,0)</f>
        <v>24.18</v>
      </c>
      <c r="N198">
        <f>HLOOKUP(N$1,'复制区-每月的广告源数据'!$1:$468,$A198,0)</f>
        <v>0</v>
      </c>
      <c r="O198">
        <f>HLOOKUP(O$1,'复制区-每月的广告源数据'!$1:$468,$A198,0)</f>
        <v>0</v>
      </c>
      <c r="P198">
        <f>HLOOKUP(P$1,'复制区-每月的广告源数据'!$1:$468,$A198,0)</f>
        <v>0</v>
      </c>
      <c r="Q198">
        <f>HLOOKUP(Q$1,'复制区-每月的广告源数据'!$1:$468,$A198,0)</f>
        <v>0</v>
      </c>
      <c r="R198">
        <f>HLOOKUP(R$1,'复制区-每月的广告源数据'!$1:$468,$A198,0)</f>
        <v>0</v>
      </c>
      <c r="S198" t="str">
        <f>HLOOKUP(S$1,'复制区-每月的广告源数据'!$1:$468,$A198,0)</f>
        <v/>
      </c>
      <c r="T198">
        <f>HLOOKUP(T$1,'复制区-每月的广告源数据'!$1:$468,$A198,0)</f>
        <v>567.64</v>
      </c>
      <c r="U198">
        <f>HLOOKUP(U$1,'复制区-每月的广告源数据'!$1:$468,$A198,0)</f>
        <v>516.67</v>
      </c>
      <c r="V198">
        <f>HLOOKUP(V$1,'复制区-每月的广告源数据'!$1:$468,$A198,0)</f>
        <v>0</v>
      </c>
      <c r="W198">
        <f>HLOOKUP(W$1,'复制区-每月的广告源数据'!$1:$468,$A198,0)</f>
        <v>50.97</v>
      </c>
      <c r="X198">
        <f>HLOOKUP(X$1,'复制区-每月的广告源数据'!$1:$468,$A198,0)</f>
        <v>0</v>
      </c>
      <c r="Y198">
        <f>HLOOKUP(Y$1,'复制区-每月的广告源数据'!$1:$468,$A198,0)</f>
        <v>34</v>
      </c>
      <c r="Z198">
        <f>HLOOKUP(Z$1,'复制区-每月的广告源数据'!$1:$468,$A198,0)</f>
        <v>32</v>
      </c>
      <c r="AA198">
        <f>HLOOKUP(AA$1,'复制区-每月的广告源数据'!$1:$468,$A198,0)</f>
        <v>0</v>
      </c>
      <c r="AB198">
        <f>HLOOKUP(AB$1,'复制区-每月的广告源数据'!$1:$468,$A198,0)</f>
        <v>2</v>
      </c>
      <c r="AC198">
        <f>HLOOKUP(AC$1,'复制区-每月的广告源数据'!$1:$468,$A198,0)</f>
        <v>0</v>
      </c>
      <c r="AD198" t="str">
        <f>HLOOKUP(AD$1,'复制区-每月的广告源数据'!$1:$468,$A198,0)</f>
        <v>72.34%</v>
      </c>
      <c r="AE198">
        <f>HLOOKUP(AE$1,'复制区-每月的广告源数据'!$1:$468,$A198,0)</f>
        <v>441.74</v>
      </c>
      <c r="AF198">
        <f>HLOOKUP(AF$1,'复制区-每月的广告源数据'!$1:$468,$A198,0)</f>
        <v>24</v>
      </c>
      <c r="AG198" t="str">
        <f>HLOOKUP(AG$1,'复制区-每月的广告源数据'!$1:$468,$A198,0)</f>
        <v>1.07%</v>
      </c>
      <c r="AH198">
        <f>HLOOKUP(AH$1,'复制区-每月的广告源数据'!$1:$468,$A198,0)</f>
        <v>0.61</v>
      </c>
      <c r="AI198">
        <f>HLOOKUP(AI$1,'复制区-每月的广告源数据'!$1:$468,$A198,0)</f>
        <v>6.45</v>
      </c>
      <c r="AJ198">
        <f>HLOOKUP(AJ$1,'复制区-每月的广告源数据'!$1:$468,$A198,0)</f>
        <v>3.29</v>
      </c>
      <c r="AK198" t="str">
        <f>HLOOKUP(AK$1,'复制区-每月的广告源数据'!$1:$468,$A198,0)</f>
        <v>30.40%</v>
      </c>
      <c r="AL198" t="str">
        <f>HLOOKUP(AL$1,'复制区-每月的广告源数据'!$1:$468,$A198,0)</f>
        <v>19.91%</v>
      </c>
      <c r="AM198" t="str">
        <f>HLOOKUP(AM$1,'复制区-每月的广告源数据'!$1:$468,$A198,0)</f>
        <v>20.13%</v>
      </c>
      <c r="AN198" t="str">
        <f>HLOOKUP(AN$1,'复制区-每月的广告源数据'!$1:$468,$A198,0)</f>
        <v>66.22%</v>
      </c>
      <c r="AO198">
        <f>HLOOKUP(AO$1,'复制区-每月的广告源数据'!$1:$468,$A198,0)</f>
        <v>5.08</v>
      </c>
      <c r="AP198">
        <f>HLOOKUP(AP$1,'复制区-每月的广告源数据'!$1:$468,$A198,0)</f>
        <v>3.38</v>
      </c>
      <c r="AQ198">
        <f>HLOOKUP(AQ$1,'复制区-每月的广告源数据'!$1:$468,$A198,0)</f>
        <v>10</v>
      </c>
      <c r="AR198">
        <f>HLOOKUP(AR$1,'复制区-每月的广告源数据'!$1:$468,$A198,0)</f>
        <v>23</v>
      </c>
      <c r="AS198">
        <f>HLOOKUP(AS$1,'复制区-每月的广告源数据'!$1:$468,$A198,0)</f>
        <v>53</v>
      </c>
      <c r="AT198">
        <f>HLOOKUP(AT$1,'复制区-每月的广告源数据'!$1:$468,$A198,0)</f>
        <v>1.4</v>
      </c>
      <c r="AU198">
        <f>HLOOKUP(AU$1,'复制区-每月的广告源数据'!$1:$468,$A198,0)</f>
        <v>1.6</v>
      </c>
      <c r="AV198">
        <f>HLOOKUP(AV$1,'复制区-每月的广告源数据'!$1:$468,$A198,0)</f>
        <v>1.8</v>
      </c>
      <c r="AW198">
        <f>HLOOKUP(AW$1,'复制区-每月的广告源数据'!$1:$468,$A198,0)</f>
        <v>51</v>
      </c>
      <c r="AX198">
        <f>HLOOKUP(AX$1,'复制区-每月的广告源数据'!$1:$468,$A198,0)</f>
        <v>866.49</v>
      </c>
      <c r="AY198">
        <f>HLOOKUP(AY$1,'复制区-每月的广告源数据'!$1:$468,$A198,0)</f>
        <v>47</v>
      </c>
      <c r="AZ198" t="str">
        <f>HLOOKUP(AZ$1,'复制区-每月的广告源数据'!$1:$468,$A198,0)</f>
        <v>15.91%</v>
      </c>
      <c r="BA198" t="str">
        <f>HLOOKUP(BA$1,'复制区-每月的广告源数据'!$1:$468,$A198,0)</f>
        <v>15.91%</v>
      </c>
      <c r="BB198" t="str">
        <f>HLOOKUP(BB$1,'复制区-每月的广告源数据'!$1:$468,$A198,0)</f>
        <v>6.82%</v>
      </c>
      <c r="BC198" t="str">
        <f>HLOOKUP(BC$1,'复制区-每月的广告源数据'!$1:$468,$A198,0)</f>
        <v>100.00%</v>
      </c>
      <c r="BD198" t="str">
        <f>HLOOKUP(BD$1,'复制区-每月的广告源数据'!$1:$468,$A198,0)</f>
        <v>100.00%</v>
      </c>
      <c r="BE198" t="str">
        <f>HLOOKUP(BE$1,'复制区-每月的广告源数据'!$1:$468,$A198,0)</f>
        <v>100.00%</v>
      </c>
      <c r="BF198">
        <f>HLOOKUP(BF$1,'复制区-每月的广告源数据'!$1:$468,$A198,0)</f>
        <v>857.15</v>
      </c>
      <c r="BG198">
        <f>HLOOKUP(BG$1,'复制区-每月的广告源数据'!$1:$468,$A198,0)</f>
        <v>0</v>
      </c>
      <c r="BH198">
        <f>HLOOKUP(BH$1,'复制区-每月的广告源数据'!$1:$468,$A198,0)</f>
        <v>0</v>
      </c>
      <c r="BI198">
        <f>HLOOKUP(BI$1,'复制区-每月的广告源数据'!$1:$468,$A198,0)</f>
        <v>0</v>
      </c>
      <c r="BJ198">
        <f>HLOOKUP(BJ$1,'复制区-每月的广告源数据'!$1:$468,$A198,0)</f>
        <v>11</v>
      </c>
      <c r="BK198">
        <f>HLOOKUP(BK$1,'复制区-每月的广告源数据'!$1:$468,$A198,0)</f>
        <v>186.89</v>
      </c>
      <c r="BL198">
        <f>HLOOKUP(BL$1,'复制区-每月的广告源数据'!$1:$468,$A198,0)</f>
        <v>7</v>
      </c>
      <c r="BM198">
        <f>HLOOKUP(BM$1,'复制区-每月的广告源数据'!$1:$468,$A198,0)</f>
        <v>16.81</v>
      </c>
      <c r="BN198">
        <f>HLOOKUP(BN$1,'复制区-每月的广告源数据'!$1:$468,$A198,0)</f>
        <v>1.7</v>
      </c>
      <c r="BO198">
        <f>HLOOKUP(BO$1,'复制区-每月的广告源数据'!$1:$468,$A198,0)</f>
        <v>9.34</v>
      </c>
      <c r="BP198">
        <f>HLOOKUP(BP$1,'复制区-每月的广告源数据'!$1:$468,$A198,0)</f>
        <v>0</v>
      </c>
    </row>
    <row r="199" spans="1:68">
      <c r="A199">
        <v>199</v>
      </c>
      <c r="B199" t="str">
        <f>HLOOKUP(B$1,'复制区-每月的广告源数据'!$1:$468,$A199,0)</f>
        <v>创奇-US</v>
      </c>
      <c r="C199" t="str">
        <f>HLOOKUP(C$1,'复制区-每月的广告源数据'!$1:$468,$A199,0)</f>
        <v>B0GST5M5LB</v>
      </c>
      <c r="D199" t="str">
        <f>HLOOKUP(D$1,'复制区-每月的广告源数据'!$1:$468,$A199,0)</f>
        <v>【CQ11797】-黑金90岁灯光音乐贺卡-创奇</v>
      </c>
      <c r="E199" t="str">
        <f>HLOOKUP(E$1,'复制区-每月的广告源数据'!$1:$468,$A199,0)</f>
        <v>CQ11797</v>
      </c>
      <c r="F199" t="str">
        <f>HLOOKUP(F$1,'复制区-每月的广告源数据'!$1:$468,$A199,0)</f>
        <v>17.73%</v>
      </c>
      <c r="G199" t="str">
        <f>HLOOKUP(G$1,'复制区-每月的广告源数据'!$1:$468,$A199,0)</f>
        <v>CQ11797</v>
      </c>
      <c r="H199">
        <f>HLOOKUP(H$1,'复制区-每月的广告源数据'!$1:$468,$A199,0)</f>
        <v>41237</v>
      </c>
      <c r="I199">
        <f>HLOOKUP(I$1,'复制区-每月的广告源数据'!$1:$468,$A199,0)</f>
        <v>203</v>
      </c>
      <c r="J199">
        <f>HLOOKUP(J$1,'复制区-每月的广告源数据'!$1:$468,$A199,0)</f>
        <v>197.56</v>
      </c>
      <c r="K199">
        <f>HLOOKUP(K$1,'复制区-每月的广告源数据'!$1:$468,$A199,0)</f>
        <v>191.17</v>
      </c>
      <c r="L199">
        <f>HLOOKUP(L$1,'复制区-每月的广告源数据'!$1:$468,$A199,0)</f>
        <v>0</v>
      </c>
      <c r="M199">
        <f>HLOOKUP(M$1,'复制区-每月的广告源数据'!$1:$468,$A199,0)</f>
        <v>6.39</v>
      </c>
      <c r="N199">
        <f>HLOOKUP(N$1,'复制区-每月的广告源数据'!$1:$468,$A199,0)</f>
        <v>0</v>
      </c>
      <c r="O199">
        <f>HLOOKUP(O$1,'复制区-每月的广告源数据'!$1:$468,$A199,0)</f>
        <v>0</v>
      </c>
      <c r="P199">
        <f>HLOOKUP(P$1,'复制区-每月的广告源数据'!$1:$468,$A199,0)</f>
        <v>0</v>
      </c>
      <c r="Q199">
        <f>HLOOKUP(Q$1,'复制区-每月的广告源数据'!$1:$468,$A199,0)</f>
        <v>0</v>
      </c>
      <c r="R199">
        <f>HLOOKUP(R$1,'复制区-每月的广告源数据'!$1:$468,$A199,0)</f>
        <v>0</v>
      </c>
      <c r="S199" t="str">
        <f>HLOOKUP(S$1,'复制区-每月的广告源数据'!$1:$468,$A199,0)</f>
        <v/>
      </c>
      <c r="T199">
        <f>HLOOKUP(T$1,'复制区-每月的广告源数据'!$1:$468,$A199,0)</f>
        <v>497.34</v>
      </c>
      <c r="U199">
        <f>HLOOKUP(U$1,'复制区-每月的广告源数据'!$1:$468,$A199,0)</f>
        <v>469.36</v>
      </c>
      <c r="V199">
        <f>HLOOKUP(V$1,'复制区-每月的广告源数据'!$1:$468,$A199,0)</f>
        <v>0</v>
      </c>
      <c r="W199">
        <f>HLOOKUP(W$1,'复制区-每月的广告源数据'!$1:$468,$A199,0)</f>
        <v>27.98</v>
      </c>
      <c r="X199">
        <f>HLOOKUP(X$1,'复制区-每月的广告源数据'!$1:$468,$A199,0)</f>
        <v>0</v>
      </c>
      <c r="Y199">
        <f>HLOOKUP(Y$1,'复制区-每月的广告源数据'!$1:$468,$A199,0)</f>
        <v>36</v>
      </c>
      <c r="Z199">
        <f>HLOOKUP(Z$1,'复制区-每月的广告源数据'!$1:$468,$A199,0)</f>
        <v>34</v>
      </c>
      <c r="AA199">
        <f>HLOOKUP(AA$1,'复制区-每月的广告源数据'!$1:$468,$A199,0)</f>
        <v>0</v>
      </c>
      <c r="AB199">
        <f>HLOOKUP(AB$1,'复制区-每月的广告源数据'!$1:$468,$A199,0)</f>
        <v>2</v>
      </c>
      <c r="AC199">
        <f>HLOOKUP(AC$1,'复制区-每月的广告源数据'!$1:$468,$A199,0)</f>
        <v>0</v>
      </c>
      <c r="AD199" t="str">
        <f>HLOOKUP(AD$1,'复制区-每月的广告源数据'!$1:$468,$A199,0)</f>
        <v>70.59%</v>
      </c>
      <c r="AE199">
        <f>HLOOKUP(AE$1,'复制区-每月的广告源数据'!$1:$468,$A199,0)</f>
        <v>461.67</v>
      </c>
      <c r="AF199">
        <f>HLOOKUP(AF$1,'复制区-每月的广告源数据'!$1:$468,$A199,0)</f>
        <v>33</v>
      </c>
      <c r="AG199" t="str">
        <f>HLOOKUP(AG$1,'复制区-每月的广告源数据'!$1:$468,$A199,0)</f>
        <v>0.49%</v>
      </c>
      <c r="AH199">
        <f>HLOOKUP(AH$1,'复制区-每月的广告源数据'!$1:$468,$A199,0)</f>
        <v>0.97</v>
      </c>
      <c r="AI199">
        <f>HLOOKUP(AI$1,'复制区-每月的广告源数据'!$1:$468,$A199,0)</f>
        <v>4.79</v>
      </c>
      <c r="AJ199">
        <f>HLOOKUP(AJ$1,'复制区-每月的广告源数据'!$1:$468,$A199,0)</f>
        <v>2.52</v>
      </c>
      <c r="AK199" t="str">
        <f>HLOOKUP(AK$1,'复制区-每月的广告源数据'!$1:$468,$A199,0)</f>
        <v>39.72%</v>
      </c>
      <c r="AL199" t="str">
        <f>HLOOKUP(AL$1,'复制区-每月的广告源数据'!$1:$468,$A199,0)</f>
        <v>27.69%</v>
      </c>
      <c r="AM199" t="str">
        <f>HLOOKUP(AM$1,'复制区-每月的广告源数据'!$1:$468,$A199,0)</f>
        <v>29.58%</v>
      </c>
      <c r="AN199" t="str">
        <f>HLOOKUP(AN$1,'复制区-每月的广告源数据'!$1:$468,$A199,0)</f>
        <v>74.45%</v>
      </c>
      <c r="AO199">
        <f>HLOOKUP(AO$1,'复制区-每月的广告源数据'!$1:$468,$A199,0)</f>
        <v>5.49</v>
      </c>
      <c r="AP199">
        <f>HLOOKUP(AP$1,'复制区-每月的广告源数据'!$1:$468,$A199,0)</f>
        <v>3.87</v>
      </c>
      <c r="AQ199">
        <f>HLOOKUP(AQ$1,'复制区-每月的广告源数据'!$1:$468,$A199,0)</f>
        <v>11</v>
      </c>
      <c r="AR199">
        <f>HLOOKUP(AR$1,'复制区-每月的广告源数据'!$1:$468,$A199,0)</f>
        <v>22</v>
      </c>
      <c r="AS199">
        <f>HLOOKUP(AS$1,'复制区-每月的广告源数据'!$1:$468,$A199,0)</f>
        <v>53</v>
      </c>
      <c r="AT199">
        <f>HLOOKUP(AT$1,'复制区-每月的广告源数据'!$1:$468,$A199,0)</f>
        <v>1.6</v>
      </c>
      <c r="AU199">
        <f>HLOOKUP(AU$1,'复制区-每月的广告源数据'!$1:$468,$A199,0)</f>
        <v>1.6</v>
      </c>
      <c r="AV199">
        <f>HLOOKUP(AV$1,'复制区-每月的广告源数据'!$1:$468,$A199,0)</f>
        <v>1.8</v>
      </c>
      <c r="AW199">
        <f>HLOOKUP(AW$1,'复制区-每月的广告源数据'!$1:$468,$A199,0)</f>
        <v>51</v>
      </c>
      <c r="AX199">
        <f>HLOOKUP(AX$1,'复制区-每月的广告源数据'!$1:$468,$A199,0)</f>
        <v>713.49</v>
      </c>
      <c r="AY199">
        <f>HLOOKUP(AY$1,'复制区-每月的广告源数据'!$1:$468,$A199,0)</f>
        <v>51</v>
      </c>
      <c r="AZ199" t="str">
        <f>HLOOKUP(AZ$1,'复制区-每月的广告源数据'!$1:$468,$A199,0)</f>
        <v>-37.80%</v>
      </c>
      <c r="BA199" t="str">
        <f>HLOOKUP(BA$1,'复制区-每月的广告源数据'!$1:$468,$A199,0)</f>
        <v>-36.25%</v>
      </c>
      <c r="BB199" t="str">
        <f>HLOOKUP(BB$1,'复制区-每月的广告源数据'!$1:$468,$A199,0)</f>
        <v>-37.04%</v>
      </c>
      <c r="BC199" t="str">
        <f>HLOOKUP(BC$1,'复制区-每月的广告源数据'!$1:$468,$A199,0)</f>
        <v>100.00%</v>
      </c>
      <c r="BD199" t="str">
        <f>HLOOKUP(BD$1,'复制区-每月的广告源数据'!$1:$468,$A199,0)</f>
        <v>100.00%</v>
      </c>
      <c r="BE199" t="str">
        <f>HLOOKUP(BE$1,'复制区-每月的广告源数据'!$1:$468,$A199,0)</f>
        <v>100.00%</v>
      </c>
      <c r="BF199">
        <f>HLOOKUP(BF$1,'复制区-每月的广告源数据'!$1:$468,$A199,0)</f>
        <v>667.99</v>
      </c>
      <c r="BG199">
        <f>HLOOKUP(BG$1,'复制区-每月的广告源数据'!$1:$468,$A199,0)</f>
        <v>0</v>
      </c>
      <c r="BH199">
        <f>HLOOKUP(BH$1,'复制区-每月的广告源数据'!$1:$468,$A199,0)</f>
        <v>0</v>
      </c>
      <c r="BI199">
        <f>HLOOKUP(BI$1,'复制区-每月的广告源数据'!$1:$468,$A199,0)</f>
        <v>0</v>
      </c>
      <c r="BJ199">
        <f>HLOOKUP(BJ$1,'复制区-每月的广告源数据'!$1:$468,$A199,0)</f>
        <v>33</v>
      </c>
      <c r="BK199">
        <f>HLOOKUP(BK$1,'复制区-每月的广告源数据'!$1:$468,$A199,0)</f>
        <v>461.67</v>
      </c>
      <c r="BL199">
        <f>HLOOKUP(BL$1,'复制区-每月的广告源数据'!$1:$468,$A199,0)</f>
        <v>33</v>
      </c>
      <c r="BM199">
        <f>HLOOKUP(BM$1,'复制区-每月的广告源数据'!$1:$468,$A199,0)</f>
        <v>13.1</v>
      </c>
      <c r="BN199">
        <f>HLOOKUP(BN$1,'复制区-每月的广告源数据'!$1:$468,$A199,0)</f>
        <v>1.7</v>
      </c>
      <c r="BO199">
        <f>HLOOKUP(BO$1,'复制区-每月的广告源数据'!$1:$468,$A199,0)</f>
        <v>45.5</v>
      </c>
      <c r="BP199">
        <f>HLOOKUP(BP$1,'复制区-每月的广告源数据'!$1:$468,$A199,0)</f>
        <v>0</v>
      </c>
    </row>
    <row r="200" spans="1:68">
      <c r="A200">
        <v>200</v>
      </c>
      <c r="B200" t="str">
        <f>HLOOKUP(B$1,'复制区-每月的广告源数据'!$1:$468,$A200,0)</f>
        <v>创奇-US</v>
      </c>
      <c r="C200" t="str">
        <f>HLOOKUP(C$1,'复制区-每月的广告源数据'!$1:$468,$A200,0)</f>
        <v>B09ZTTSZRX</v>
      </c>
      <c r="D200" t="str">
        <f>HLOOKUP(D$1,'复制区-每月的广告源数据'!$1:$468,$A200,0)</f>
        <v>【CQ11296】-ET-粉色奶牛1岁生日蜂窝-创奇</v>
      </c>
      <c r="E200" t="str">
        <f>HLOOKUP(E$1,'复制区-每月的广告源数据'!$1:$468,$A200,0)</f>
        <v>1987Y11296</v>
      </c>
      <c r="F200" t="str">
        <f>HLOOKUP(F$1,'复制区-每月的广告源数据'!$1:$468,$A200,0)</f>
        <v>10.61%</v>
      </c>
      <c r="G200" t="str">
        <f>HLOOKUP(G$1,'复制区-每月的广告源数据'!$1:$468,$A200,0)</f>
        <v>1987Y11296</v>
      </c>
      <c r="H200">
        <f>HLOOKUP(H$1,'复制区-每月的广告源数据'!$1:$468,$A200,0)</f>
        <v>20104</v>
      </c>
      <c r="I200">
        <f>HLOOKUP(I$1,'复制区-每月的广告源数据'!$1:$468,$A200,0)</f>
        <v>198</v>
      </c>
      <c r="J200">
        <f>HLOOKUP(J$1,'复制区-每月的广告源数据'!$1:$468,$A200,0)</f>
        <v>60.59</v>
      </c>
      <c r="K200">
        <f>HLOOKUP(K$1,'复制区-每月的广告源数据'!$1:$468,$A200,0)</f>
        <v>51.16</v>
      </c>
      <c r="L200">
        <f>HLOOKUP(L$1,'复制区-每月的广告源数据'!$1:$468,$A200,0)</f>
        <v>0</v>
      </c>
      <c r="M200">
        <f>HLOOKUP(M$1,'复制区-每月的广告源数据'!$1:$468,$A200,0)</f>
        <v>9.43</v>
      </c>
      <c r="N200">
        <f>HLOOKUP(N$1,'复制区-每月的广告源数据'!$1:$468,$A200,0)</f>
        <v>0</v>
      </c>
      <c r="O200">
        <f>HLOOKUP(O$1,'复制区-每月的广告源数据'!$1:$468,$A200,0)</f>
        <v>0</v>
      </c>
      <c r="P200">
        <f>HLOOKUP(P$1,'复制区-每月的广告源数据'!$1:$468,$A200,0)</f>
        <v>0</v>
      </c>
      <c r="Q200">
        <f>HLOOKUP(Q$1,'复制区-每月的广告源数据'!$1:$468,$A200,0)</f>
        <v>0</v>
      </c>
      <c r="R200">
        <f>HLOOKUP(R$1,'复制区-每月的广告源数据'!$1:$468,$A200,0)</f>
        <v>0</v>
      </c>
      <c r="S200" t="str">
        <f>HLOOKUP(S$1,'复制区-每月的广告源数据'!$1:$468,$A200,0)</f>
        <v/>
      </c>
      <c r="T200">
        <f>HLOOKUP(T$1,'复制区-每月的广告源数据'!$1:$468,$A200,0)</f>
        <v>285.77</v>
      </c>
      <c r="U200">
        <f>HLOOKUP(U$1,'复制区-每月的广告源数据'!$1:$468,$A200,0)</f>
        <v>220.82</v>
      </c>
      <c r="V200">
        <f>HLOOKUP(V$1,'复制区-每月的广告源数据'!$1:$468,$A200,0)</f>
        <v>0</v>
      </c>
      <c r="W200">
        <f>HLOOKUP(W$1,'复制区-每月的广告源数据'!$1:$468,$A200,0)</f>
        <v>64.95</v>
      </c>
      <c r="X200">
        <f>HLOOKUP(X$1,'复制区-每月的广告源数据'!$1:$468,$A200,0)</f>
        <v>0</v>
      </c>
      <c r="Y200">
        <f>HLOOKUP(Y$1,'复制区-每月的广告源数据'!$1:$468,$A200,0)</f>
        <v>21</v>
      </c>
      <c r="Z200">
        <f>HLOOKUP(Z$1,'复制区-每月的广告源数据'!$1:$468,$A200,0)</f>
        <v>16</v>
      </c>
      <c r="AA200">
        <f>HLOOKUP(AA$1,'复制区-每月的广告源数据'!$1:$468,$A200,0)</f>
        <v>0</v>
      </c>
      <c r="AB200">
        <f>HLOOKUP(AB$1,'复制区-每月的广告源数据'!$1:$468,$A200,0)</f>
        <v>5</v>
      </c>
      <c r="AC200">
        <f>HLOOKUP(AC$1,'复制区-每月的广告源数据'!$1:$468,$A200,0)</f>
        <v>0</v>
      </c>
      <c r="AD200" t="str">
        <f>HLOOKUP(AD$1,'复制区-每月的广告源数据'!$1:$468,$A200,0)</f>
        <v>43.75%</v>
      </c>
      <c r="AE200">
        <f>HLOOKUP(AE$1,'复制区-每月的广告源数据'!$1:$468,$A200,0)</f>
        <v>233.82</v>
      </c>
      <c r="AF200">
        <f>HLOOKUP(AF$1,'复制区-每月的广告源数据'!$1:$468,$A200,0)</f>
        <v>17</v>
      </c>
      <c r="AG200" t="str">
        <f>HLOOKUP(AG$1,'复制区-每月的广告源数据'!$1:$468,$A200,0)</f>
        <v>0.98%</v>
      </c>
      <c r="AH200">
        <f>HLOOKUP(AH$1,'复制区-每月的广告源数据'!$1:$468,$A200,0)</f>
        <v>0.31</v>
      </c>
      <c r="AI200">
        <f>HLOOKUP(AI$1,'复制区-每月的广告源数据'!$1:$468,$A200,0)</f>
        <v>3.01</v>
      </c>
      <c r="AJ200">
        <f>HLOOKUP(AJ$1,'复制区-每月的广告源数据'!$1:$468,$A200,0)</f>
        <v>4.72</v>
      </c>
      <c r="AK200" t="str">
        <f>HLOOKUP(AK$1,'复制区-每月的广告源数据'!$1:$468,$A200,0)</f>
        <v>21.20%</v>
      </c>
      <c r="AL200" t="str">
        <f>HLOOKUP(AL$1,'复制区-每月的广告源数据'!$1:$468,$A200,0)</f>
        <v>9.34%</v>
      </c>
      <c r="AM200" t="str">
        <f>HLOOKUP(AM$1,'复制区-每月的广告源数据'!$1:$468,$A200,0)</f>
        <v>9.46%</v>
      </c>
      <c r="AN200" t="str">
        <f>HLOOKUP(AN$1,'复制区-每月的广告源数据'!$1:$468,$A200,0)</f>
        <v>44.63%</v>
      </c>
      <c r="AO200">
        <f>HLOOKUP(AO$1,'复制区-每月的广告源数据'!$1:$468,$A200,0)</f>
        <v>2.89</v>
      </c>
      <c r="AP200">
        <f>HLOOKUP(AP$1,'复制区-每月的广告源数据'!$1:$468,$A200,0)</f>
        <v>1.21</v>
      </c>
      <c r="AQ200">
        <f>HLOOKUP(AQ$1,'复制区-每月的广告源数据'!$1:$468,$A200,0)</f>
        <v>12</v>
      </c>
      <c r="AR200">
        <f>HLOOKUP(AR$1,'复制区-每月的广告源数据'!$1:$468,$A200,0)</f>
        <v>24</v>
      </c>
      <c r="AS200">
        <f>HLOOKUP(AS$1,'复制区-每月的广告源数据'!$1:$468,$A200,0)</f>
        <v>51</v>
      </c>
      <c r="AT200">
        <f>HLOOKUP(AT$1,'复制区-每月的广告源数据'!$1:$468,$A200,0)</f>
        <v>1.7</v>
      </c>
      <c r="AU200">
        <f>HLOOKUP(AU$1,'复制区-每月的广告源数据'!$1:$468,$A200,0)</f>
        <v>1.7</v>
      </c>
      <c r="AV200">
        <f>HLOOKUP(AV$1,'复制区-每月的广告源数据'!$1:$468,$A200,0)</f>
        <v>1.7</v>
      </c>
      <c r="AW200">
        <f>HLOOKUP(AW$1,'复制区-每月的广告源数据'!$1:$468,$A200,0)</f>
        <v>50</v>
      </c>
      <c r="AX200">
        <f>HLOOKUP(AX$1,'复制区-每月的广告源数据'!$1:$468,$A200,0)</f>
        <v>648.85</v>
      </c>
      <c r="AY200">
        <f>HLOOKUP(AY$1,'复制区-每月的广告源数据'!$1:$468,$A200,0)</f>
        <v>48</v>
      </c>
      <c r="AZ200" t="str">
        <f>HLOOKUP(AZ$1,'复制区-每月的广告源数据'!$1:$468,$A200,0)</f>
        <v>-15.25%</v>
      </c>
      <c r="BA200" t="str">
        <f>HLOOKUP(BA$1,'复制区-每月的广告源数据'!$1:$468,$A200,0)</f>
        <v>-15.34%</v>
      </c>
      <c r="BB200" t="str">
        <f>HLOOKUP(BB$1,'复制区-每月的广告源数据'!$1:$468,$A200,0)</f>
        <v>-17.24%</v>
      </c>
      <c r="BC200" t="str">
        <f>HLOOKUP(BC$1,'复制区-每月的广告源数据'!$1:$468,$A200,0)</f>
        <v>100.00%</v>
      </c>
      <c r="BD200" t="str">
        <f>HLOOKUP(BD$1,'复制区-每月的广告源数据'!$1:$468,$A200,0)</f>
        <v>100.00%</v>
      </c>
      <c r="BE200" t="str">
        <f>HLOOKUP(BE$1,'复制区-每月的广告源数据'!$1:$468,$A200,0)</f>
        <v>100.00%</v>
      </c>
      <c r="BF200">
        <f>HLOOKUP(BF$1,'复制区-每月的广告源数据'!$1:$468,$A200,0)</f>
        <v>640.38</v>
      </c>
      <c r="BG200">
        <f>HLOOKUP(BG$1,'复制区-每月的广告源数据'!$1:$468,$A200,0)</f>
        <v>1</v>
      </c>
      <c r="BH200">
        <f>HLOOKUP(BH$1,'复制区-每月的广告源数据'!$1:$468,$A200,0)</f>
        <v>12.34</v>
      </c>
      <c r="BI200">
        <f>HLOOKUP(BI$1,'复制区-每月的广告源数据'!$1:$468,$A200,0)</f>
        <v>1</v>
      </c>
      <c r="BJ200">
        <f>HLOOKUP(BJ$1,'复制区-每月的广告源数据'!$1:$468,$A200,0)</f>
        <v>13</v>
      </c>
      <c r="BK200">
        <f>HLOOKUP(BK$1,'复制区-每月的广告源数据'!$1:$468,$A200,0)</f>
        <v>168.87</v>
      </c>
      <c r="BL200">
        <f>HLOOKUP(BL$1,'复制区-每月的广告源数据'!$1:$468,$A200,0)</f>
        <v>11</v>
      </c>
      <c r="BM200">
        <f>HLOOKUP(BM$1,'复制区-每月的广告源数据'!$1:$468,$A200,0)</f>
        <v>12.81</v>
      </c>
      <c r="BN200">
        <f>HLOOKUP(BN$1,'复制区-每月的广告源数据'!$1:$468,$A200,0)</f>
        <v>1.7</v>
      </c>
      <c r="BO200">
        <f>HLOOKUP(BO$1,'复制区-每月的广告源数据'!$1:$468,$A200,0)</f>
        <v>8.47</v>
      </c>
      <c r="BP200">
        <f>HLOOKUP(BP$1,'复制区-每月的广告源数据'!$1:$468,$A200,0)</f>
        <v>0</v>
      </c>
    </row>
    <row r="201" spans="1:68">
      <c r="A201">
        <v>201</v>
      </c>
      <c r="B201" t="str">
        <f>HLOOKUP(B$1,'复制区-每月的广告源数据'!$1:$468,$A201,0)</f>
        <v>创奇-US</v>
      </c>
      <c r="C201" t="str">
        <f>HLOOKUP(C$1,'复制区-每月的广告源数据'!$1:$468,$A201,0)</f>
        <v>B0CPHW7XJH</v>
      </c>
      <c r="D201" t="str">
        <f>HLOOKUP(D$1,'复制区-每月的广告源数据'!$1:$468,$A201,0)</f>
        <v>【CQ11601】-蓝银80岁生日签名本（带磁）-创奇</v>
      </c>
      <c r="E201" t="str">
        <f>HLOOKUP(E$1,'复制区-每月的广告源数据'!$1:$468,$A201,0)</f>
        <v>CQ11601</v>
      </c>
      <c r="F201" t="str">
        <f>HLOOKUP(F$1,'复制区-每月的广告源数据'!$1:$468,$A201,0)</f>
        <v>16.33%</v>
      </c>
      <c r="G201" t="str">
        <f>HLOOKUP(G$1,'复制区-每月的广告源数据'!$1:$468,$A201,0)</f>
        <v>CQ11601</v>
      </c>
      <c r="H201">
        <f>HLOOKUP(H$1,'复制区-每月的广告源数据'!$1:$468,$A201,0)</f>
        <v>32577</v>
      </c>
      <c r="I201">
        <f>HLOOKUP(I$1,'复制区-每月的广告源数据'!$1:$468,$A201,0)</f>
        <v>196</v>
      </c>
      <c r="J201">
        <f>HLOOKUP(J$1,'复制区-每月的广告源数据'!$1:$468,$A201,0)</f>
        <v>118.17</v>
      </c>
      <c r="K201">
        <f>HLOOKUP(K$1,'复制区-每月的广告源数据'!$1:$468,$A201,0)</f>
        <v>117.51</v>
      </c>
      <c r="L201">
        <f>HLOOKUP(L$1,'复制区-每月的广告源数据'!$1:$468,$A201,0)</f>
        <v>0</v>
      </c>
      <c r="M201">
        <f>HLOOKUP(M$1,'复制区-每月的广告源数据'!$1:$468,$A201,0)</f>
        <v>0.66</v>
      </c>
      <c r="N201">
        <f>HLOOKUP(N$1,'复制区-每月的广告源数据'!$1:$468,$A201,0)</f>
        <v>0</v>
      </c>
      <c r="O201">
        <f>HLOOKUP(O$1,'复制区-每月的广告源数据'!$1:$468,$A201,0)</f>
        <v>0</v>
      </c>
      <c r="P201">
        <f>HLOOKUP(P$1,'复制区-每月的广告源数据'!$1:$468,$A201,0)</f>
        <v>0</v>
      </c>
      <c r="Q201">
        <f>HLOOKUP(Q$1,'复制区-每月的广告源数据'!$1:$468,$A201,0)</f>
        <v>0</v>
      </c>
      <c r="R201">
        <f>HLOOKUP(R$1,'复制区-每月的广告源数据'!$1:$468,$A201,0)</f>
        <v>0</v>
      </c>
      <c r="S201" t="str">
        <f>HLOOKUP(S$1,'复制区-每月的广告源数据'!$1:$468,$A201,0)</f>
        <v/>
      </c>
      <c r="T201">
        <f>HLOOKUP(T$1,'复制区-每月的广告源数据'!$1:$468,$A201,0)</f>
        <v>428.64</v>
      </c>
      <c r="U201">
        <f>HLOOKUP(U$1,'复制区-每月的广告源数据'!$1:$468,$A201,0)</f>
        <v>428.64</v>
      </c>
      <c r="V201">
        <f>HLOOKUP(V$1,'复制区-每月的广告源数据'!$1:$468,$A201,0)</f>
        <v>0</v>
      </c>
      <c r="W201">
        <f>HLOOKUP(W$1,'复制区-每月的广告源数据'!$1:$468,$A201,0)</f>
        <v>0</v>
      </c>
      <c r="X201">
        <f>HLOOKUP(X$1,'复制区-每月的广告源数据'!$1:$468,$A201,0)</f>
        <v>0</v>
      </c>
      <c r="Y201">
        <f>HLOOKUP(Y$1,'复制区-每月的广告源数据'!$1:$468,$A201,0)</f>
        <v>32</v>
      </c>
      <c r="Z201">
        <f>HLOOKUP(Z$1,'复制区-每月的广告源数据'!$1:$468,$A201,0)</f>
        <v>32</v>
      </c>
      <c r="AA201">
        <f>HLOOKUP(AA$1,'复制区-每月的广告源数据'!$1:$468,$A201,0)</f>
        <v>0</v>
      </c>
      <c r="AB201">
        <f>HLOOKUP(AB$1,'复制区-每月的广告源数据'!$1:$468,$A201,0)</f>
        <v>0</v>
      </c>
      <c r="AC201">
        <f>HLOOKUP(AC$1,'复制区-每月的广告源数据'!$1:$468,$A201,0)</f>
        <v>0</v>
      </c>
      <c r="AD201" t="str">
        <f>HLOOKUP(AD$1,'复制区-每月的广告源数据'!$1:$468,$A201,0)</f>
        <v>66.67%</v>
      </c>
      <c r="AE201">
        <f>HLOOKUP(AE$1,'复制区-每月的广告源数据'!$1:$468,$A201,0)</f>
        <v>311.74</v>
      </c>
      <c r="AF201">
        <f>HLOOKUP(AF$1,'复制区-每月的广告源数据'!$1:$468,$A201,0)</f>
        <v>24</v>
      </c>
      <c r="AG201" t="str">
        <f>HLOOKUP(AG$1,'复制区-每月的广告源数据'!$1:$468,$A201,0)</f>
        <v>0.60%</v>
      </c>
      <c r="AH201">
        <f>HLOOKUP(AH$1,'复制区-每月的广告源数据'!$1:$468,$A201,0)</f>
        <v>0.6</v>
      </c>
      <c r="AI201">
        <f>HLOOKUP(AI$1,'复制区-每月的广告源数据'!$1:$468,$A201,0)</f>
        <v>3.63</v>
      </c>
      <c r="AJ201">
        <f>HLOOKUP(AJ$1,'复制区-每月的广告源数据'!$1:$468,$A201,0)</f>
        <v>3.63</v>
      </c>
      <c r="AK201" t="str">
        <f>HLOOKUP(AK$1,'复制区-每月的广告源数据'!$1:$468,$A201,0)</f>
        <v>27.57%</v>
      </c>
      <c r="AL201" t="str">
        <f>HLOOKUP(AL$1,'复制区-每月的广告源数据'!$1:$468,$A201,0)</f>
        <v>19.75%</v>
      </c>
      <c r="AM201" t="str">
        <f>HLOOKUP(AM$1,'复制区-每月的广告源数据'!$1:$468,$A201,0)</f>
        <v>19.93%</v>
      </c>
      <c r="AN201" t="str">
        <f>HLOOKUP(AN$1,'复制区-每月的广告源数据'!$1:$468,$A201,0)</f>
        <v>72.29%</v>
      </c>
      <c r="AO201">
        <f>HLOOKUP(AO$1,'复制区-每月的广告源数据'!$1:$468,$A201,0)</f>
        <v>3.69</v>
      </c>
      <c r="AP201">
        <f>HLOOKUP(AP$1,'复制区-每月的广告源数据'!$1:$468,$A201,0)</f>
        <v>2.36</v>
      </c>
      <c r="AQ201">
        <f>HLOOKUP(AQ$1,'复制区-每月的广告源数据'!$1:$468,$A201,0)</f>
        <v>18</v>
      </c>
      <c r="AR201">
        <f>HLOOKUP(AR$1,'复制区-每月的广告源数据'!$1:$468,$A201,0)</f>
        <v>31</v>
      </c>
      <c r="AS201">
        <f>HLOOKUP(AS$1,'复制区-每月的广告源数据'!$1:$468,$A201,0)</f>
        <v>54</v>
      </c>
      <c r="AT201">
        <f>HLOOKUP(AT$1,'复制区-每月的广告源数据'!$1:$468,$A201,0)</f>
        <v>2.6</v>
      </c>
      <c r="AU201">
        <f>HLOOKUP(AU$1,'复制区-每月的广告源数据'!$1:$468,$A201,0)</f>
        <v>2.2</v>
      </c>
      <c r="AV201">
        <f>HLOOKUP(AV$1,'复制区-每月的广告源数据'!$1:$468,$A201,0)</f>
        <v>1.8</v>
      </c>
      <c r="AW201">
        <f>HLOOKUP(AW$1,'复制区-每月的广告源数据'!$1:$468,$A201,0)</f>
        <v>50</v>
      </c>
      <c r="AX201">
        <f>HLOOKUP(AX$1,'复制区-每月的广告源数据'!$1:$468,$A201,0)</f>
        <v>598.3</v>
      </c>
      <c r="AY201">
        <f>HLOOKUP(AY$1,'复制区-每月的广告源数据'!$1:$468,$A201,0)</f>
        <v>48</v>
      </c>
      <c r="AZ201" t="str">
        <f>HLOOKUP(AZ$1,'复制区-每月的广告源数据'!$1:$468,$A201,0)</f>
        <v>-13.79%</v>
      </c>
      <c r="BA201" t="str">
        <f>HLOOKUP(BA$1,'复制区-每月的广告源数据'!$1:$468,$A201,0)</f>
        <v>-12.38%</v>
      </c>
      <c r="BB201" t="str">
        <f>HLOOKUP(BB$1,'复制区-每月的广告源数据'!$1:$468,$A201,0)</f>
        <v>-17.24%</v>
      </c>
      <c r="BC201" t="str">
        <f>HLOOKUP(BC$1,'复制区-每月的广告源数据'!$1:$468,$A201,0)</f>
        <v>100.00%</v>
      </c>
      <c r="BD201" t="str">
        <f>HLOOKUP(BD$1,'复制区-每月的广告源数据'!$1:$468,$A201,0)</f>
        <v>100.00%</v>
      </c>
      <c r="BE201" t="str">
        <f>HLOOKUP(BE$1,'复制区-每月的广告源数据'!$1:$468,$A201,0)</f>
        <v>100.00%</v>
      </c>
      <c r="BF201">
        <f>HLOOKUP(BF$1,'复制区-每月的广告源数据'!$1:$468,$A201,0)</f>
        <v>592.98</v>
      </c>
      <c r="BG201">
        <f>HLOOKUP(BG$1,'复制区-每月的广告源数据'!$1:$468,$A201,0)</f>
        <v>2</v>
      </c>
      <c r="BH201">
        <f>HLOOKUP(BH$1,'复制区-每月的广告源数据'!$1:$468,$A201,0)</f>
        <v>22.78</v>
      </c>
      <c r="BI201">
        <f>HLOOKUP(BI$1,'复制区-每月的广告源数据'!$1:$468,$A201,0)</f>
        <v>2</v>
      </c>
      <c r="BJ201">
        <f>HLOOKUP(BJ$1,'复制区-每月的广告源数据'!$1:$468,$A201,0)</f>
        <v>9</v>
      </c>
      <c r="BK201">
        <f>HLOOKUP(BK$1,'复制区-每月的广告源数据'!$1:$468,$A201,0)</f>
        <v>106.71</v>
      </c>
      <c r="BL201">
        <f>HLOOKUP(BL$1,'复制区-每月的广告源数据'!$1:$468,$A201,0)</f>
        <v>7</v>
      </c>
      <c r="BM201">
        <f>HLOOKUP(BM$1,'复制区-每月的广告源数据'!$1:$468,$A201,0)</f>
        <v>11.86</v>
      </c>
      <c r="BN201">
        <f>HLOOKUP(BN$1,'复制区-每月的广告源数据'!$1:$468,$A201,0)</f>
        <v>1.7</v>
      </c>
      <c r="BO201">
        <f>HLOOKUP(BO$1,'复制区-每月的广告源数据'!$1:$468,$A201,0)</f>
        <v>5.32</v>
      </c>
      <c r="BP201">
        <f>HLOOKUP(BP$1,'复制区-每月的广告源数据'!$1:$468,$A201,0)</f>
        <v>0</v>
      </c>
    </row>
    <row r="202" spans="1:68">
      <c r="A202">
        <v>202</v>
      </c>
      <c r="B202" t="str">
        <f>HLOOKUP(B$1,'复制区-每月的广告源数据'!$1:$468,$A202,0)</f>
        <v>创奇-US</v>
      </c>
      <c r="C202" t="str">
        <f>HLOOKUP(C$1,'复制区-每月的广告源数据'!$1:$468,$A202,0)</f>
        <v>B0GH7Q3XXH</v>
      </c>
      <c r="D202" t="str">
        <f>HLOOKUP(D$1,'复制区-每月的广告源数据'!$1:$468,$A202,0)</f>
        <v>【CQ11750】-ET-蓝银9岁兄弟海报套装-创奇（整体真空+外面套opp袋）</v>
      </c>
      <c r="E202" t="str">
        <f>HLOOKUP(E$1,'复制区-每月的广告源数据'!$1:$468,$A202,0)</f>
        <v>CQ11750</v>
      </c>
      <c r="F202" t="str">
        <f>HLOOKUP(F$1,'复制区-每月的广告源数据'!$1:$468,$A202,0)</f>
        <v>11.01%</v>
      </c>
      <c r="G202" t="str">
        <f>HLOOKUP(G$1,'复制区-每月的广告源数据'!$1:$468,$A202,0)</f>
        <v>CQ11750</v>
      </c>
      <c r="H202">
        <f>HLOOKUP(H$1,'复制区-每月的广告源数据'!$1:$468,$A202,0)</f>
        <v>59984</v>
      </c>
      <c r="I202">
        <f>HLOOKUP(I$1,'复制区-每月的广告源数据'!$1:$468,$A202,0)</f>
        <v>318</v>
      </c>
      <c r="J202">
        <f>HLOOKUP(J$1,'复制区-每月的广告源数据'!$1:$468,$A202,0)</f>
        <v>223.46</v>
      </c>
      <c r="K202">
        <f>HLOOKUP(K$1,'复制区-每月的广告源数据'!$1:$468,$A202,0)</f>
        <v>160.92</v>
      </c>
      <c r="L202">
        <f>HLOOKUP(L$1,'复制区-每月的广告源数据'!$1:$468,$A202,0)</f>
        <v>0</v>
      </c>
      <c r="M202">
        <f>HLOOKUP(M$1,'复制区-每月的广告源数据'!$1:$468,$A202,0)</f>
        <v>62.54</v>
      </c>
      <c r="N202">
        <f>HLOOKUP(N$1,'复制区-每月的广告源数据'!$1:$468,$A202,0)</f>
        <v>0</v>
      </c>
      <c r="O202">
        <f>HLOOKUP(O$1,'复制区-每月的广告源数据'!$1:$468,$A202,0)</f>
        <v>0</v>
      </c>
      <c r="P202">
        <f>HLOOKUP(P$1,'复制区-每月的广告源数据'!$1:$468,$A202,0)</f>
        <v>0</v>
      </c>
      <c r="Q202">
        <f>HLOOKUP(Q$1,'复制区-每月的广告源数据'!$1:$468,$A202,0)</f>
        <v>0</v>
      </c>
      <c r="R202">
        <f>HLOOKUP(R$1,'复制区-每月的广告源数据'!$1:$468,$A202,0)</f>
        <v>0</v>
      </c>
      <c r="S202" t="str">
        <f>HLOOKUP(S$1,'复制区-每月的广告源数据'!$1:$468,$A202,0)</f>
        <v/>
      </c>
      <c r="T202">
        <f>HLOOKUP(T$1,'复制区-每月的广告源数据'!$1:$468,$A202,0)</f>
        <v>692.65</v>
      </c>
      <c r="U202">
        <f>HLOOKUP(U$1,'复制区-每月的广告源数据'!$1:$468,$A202,0)</f>
        <v>492.75</v>
      </c>
      <c r="V202">
        <f>HLOOKUP(V$1,'复制区-每月的广告源数据'!$1:$468,$A202,0)</f>
        <v>0</v>
      </c>
      <c r="W202">
        <f>HLOOKUP(W$1,'复制区-每月的广告源数据'!$1:$468,$A202,0)</f>
        <v>199.9</v>
      </c>
      <c r="X202">
        <f>HLOOKUP(X$1,'复制区-每月的广告源数据'!$1:$468,$A202,0)</f>
        <v>0</v>
      </c>
      <c r="Y202">
        <f>HLOOKUP(Y$1,'复制区-每月的广告源数据'!$1:$468,$A202,0)</f>
        <v>35</v>
      </c>
      <c r="Z202">
        <f>HLOOKUP(Z$1,'复制区-每月的广告源数据'!$1:$468,$A202,0)</f>
        <v>25</v>
      </c>
      <c r="AA202">
        <f>HLOOKUP(AA$1,'复制区-每月的广告源数据'!$1:$468,$A202,0)</f>
        <v>0</v>
      </c>
      <c r="AB202">
        <f>HLOOKUP(AB$1,'复制区-每月的广告源数据'!$1:$468,$A202,0)</f>
        <v>10</v>
      </c>
      <c r="AC202">
        <f>HLOOKUP(AC$1,'复制区-每月的广告源数据'!$1:$468,$A202,0)</f>
        <v>0</v>
      </c>
      <c r="AD202" t="str">
        <f>HLOOKUP(AD$1,'复制区-每月的广告源数据'!$1:$468,$A202,0)</f>
        <v>71.43%</v>
      </c>
      <c r="AE202">
        <f>HLOOKUP(AE$1,'复制区-每月的广告源数据'!$1:$468,$A202,0)</f>
        <v>619.69</v>
      </c>
      <c r="AF202">
        <f>HLOOKUP(AF$1,'复制区-每月的广告源数据'!$1:$468,$A202,0)</f>
        <v>31</v>
      </c>
      <c r="AG202" t="str">
        <f>HLOOKUP(AG$1,'复制区-每月的广告源数据'!$1:$468,$A202,0)</f>
        <v>0.53%</v>
      </c>
      <c r="AH202">
        <f>HLOOKUP(AH$1,'复制区-每月的广告源数据'!$1:$468,$A202,0)</f>
        <v>0.7</v>
      </c>
      <c r="AI202">
        <f>HLOOKUP(AI$1,'复制区-每月的广告源数据'!$1:$468,$A202,0)</f>
        <v>3.73</v>
      </c>
      <c r="AJ202">
        <f>HLOOKUP(AJ$1,'复制区-每月的广告源数据'!$1:$468,$A202,0)</f>
        <v>3.1</v>
      </c>
      <c r="AK202" t="str">
        <f>HLOOKUP(AK$1,'复制区-每月的广告源数据'!$1:$468,$A202,0)</f>
        <v>32.26%</v>
      </c>
      <c r="AL202" t="str">
        <f>HLOOKUP(AL$1,'复制区-每月的广告源数据'!$1:$468,$A202,0)</f>
        <v>22.36%</v>
      </c>
      <c r="AM202" t="str">
        <f>HLOOKUP(AM$1,'复制区-每月的广告源数据'!$1:$468,$A202,0)</f>
        <v>22.40%</v>
      </c>
      <c r="AN202" t="str">
        <f>HLOOKUP(AN$1,'复制区-每月的广告源数据'!$1:$468,$A202,0)</f>
        <v>69.44%</v>
      </c>
      <c r="AO202">
        <f>HLOOKUP(AO$1,'复制区-每月的广告源数据'!$1:$468,$A202,0)</f>
        <v>6.38</v>
      </c>
      <c r="AP202">
        <f>HLOOKUP(AP$1,'复制区-每月的广告源数据'!$1:$468,$A202,0)</f>
        <v>4.47</v>
      </c>
      <c r="AQ202">
        <f>HLOOKUP(AQ$1,'复制区-每月的广告源数据'!$1:$468,$A202,0)</f>
        <v>5</v>
      </c>
      <c r="AR202">
        <f>HLOOKUP(AR$1,'复制区-每月的广告源数据'!$1:$468,$A202,0)</f>
        <v>12</v>
      </c>
      <c r="AS202">
        <f>HLOOKUP(AS$1,'复制区-每月的广告源数据'!$1:$468,$A202,0)</f>
        <v>45</v>
      </c>
      <c r="AT202">
        <f>HLOOKUP(AT$1,'复制区-每月的广告源数据'!$1:$468,$A202,0)</f>
        <v>0.7</v>
      </c>
      <c r="AU202">
        <f>HLOOKUP(AU$1,'复制区-每月的广告源数据'!$1:$468,$A202,0)</f>
        <v>0.9</v>
      </c>
      <c r="AV202">
        <f>HLOOKUP(AV$1,'复制区-每月的广告源数据'!$1:$468,$A202,0)</f>
        <v>1.5</v>
      </c>
      <c r="AW202">
        <f>HLOOKUP(AW$1,'复制区-每月的广告源数据'!$1:$468,$A202,0)</f>
        <v>50</v>
      </c>
      <c r="AX202">
        <f>HLOOKUP(AX$1,'复制区-每月的广告源数据'!$1:$468,$A202,0)</f>
        <v>999.5</v>
      </c>
      <c r="AY202">
        <f>HLOOKUP(AY$1,'复制区-每月的广告源数据'!$1:$468,$A202,0)</f>
        <v>49</v>
      </c>
      <c r="AZ202" t="str">
        <f>HLOOKUP(AZ$1,'复制区-每月的广告源数据'!$1:$468,$A202,0)</f>
        <v>6.38%</v>
      </c>
      <c r="BA202" t="str">
        <f>HLOOKUP(BA$1,'复制区-每月的广告源数据'!$1:$468,$A202,0)</f>
        <v>6.38%</v>
      </c>
      <c r="BB202" t="str">
        <f>HLOOKUP(BB$1,'复制区-每月的广告源数据'!$1:$468,$A202,0)</f>
        <v>4.26%</v>
      </c>
      <c r="BC202" t="str">
        <f>HLOOKUP(BC$1,'复制区-每月的广告源数据'!$1:$468,$A202,0)</f>
        <v>100.00%</v>
      </c>
      <c r="BD202" t="str">
        <f>HLOOKUP(BD$1,'复制区-每月的广告源数据'!$1:$468,$A202,0)</f>
        <v>100.00%</v>
      </c>
      <c r="BE202" t="str">
        <f>HLOOKUP(BE$1,'复制区-每月的广告源数据'!$1:$468,$A202,0)</f>
        <v>100.00%</v>
      </c>
      <c r="BF202">
        <f>HLOOKUP(BF$1,'复制区-每月的广告源数据'!$1:$468,$A202,0)</f>
        <v>997.5</v>
      </c>
      <c r="BG202">
        <f>HLOOKUP(BG$1,'复制区-每月的广告源数据'!$1:$468,$A202,0)</f>
        <v>0</v>
      </c>
      <c r="BH202">
        <f>HLOOKUP(BH$1,'复制区-每月的广告源数据'!$1:$468,$A202,0)</f>
        <v>0</v>
      </c>
      <c r="BI202">
        <f>HLOOKUP(BI$1,'复制区-每月的广告源数据'!$1:$468,$A202,0)</f>
        <v>0</v>
      </c>
      <c r="BJ202">
        <f>HLOOKUP(BJ$1,'复制区-每月的广告源数据'!$1:$468,$A202,0)</f>
        <v>2</v>
      </c>
      <c r="BK202">
        <f>HLOOKUP(BK$1,'复制区-每月的广告源数据'!$1:$468,$A202,0)</f>
        <v>39.98</v>
      </c>
      <c r="BL202">
        <f>HLOOKUP(BL$1,'复制区-每月的广告源数据'!$1:$468,$A202,0)</f>
        <v>1</v>
      </c>
      <c r="BM202">
        <f>HLOOKUP(BM$1,'复制区-每月的广告源数据'!$1:$468,$A202,0)</f>
        <v>19.95</v>
      </c>
      <c r="BN202">
        <f>HLOOKUP(BN$1,'复制区-每月的广告源数据'!$1:$468,$A202,0)</f>
        <v>1.7</v>
      </c>
      <c r="BO202">
        <f>HLOOKUP(BO$1,'复制区-每月的广告源数据'!$1:$468,$A202,0)</f>
        <v>2</v>
      </c>
      <c r="BP202">
        <f>HLOOKUP(BP$1,'复制区-每月的广告源数据'!$1:$468,$A202,0)</f>
        <v>0</v>
      </c>
    </row>
    <row r="203" spans="1:68">
      <c r="A203">
        <v>203</v>
      </c>
      <c r="B203" t="str">
        <f>HLOOKUP(B$1,'复制区-每月的广告源数据'!$1:$468,$A203,0)</f>
        <v>创奇-US</v>
      </c>
      <c r="C203" t="str">
        <f>HLOOKUP(C$1,'复制区-每月的广告源数据'!$1:$468,$A203,0)</f>
        <v>B0GX6PHS1T</v>
      </c>
      <c r="D203" t="str">
        <f>HLOOKUP(D$1,'复制区-每月的广告源数据'!$1:$468,$A203,0)</f>
        <v>【CQ11807】-ET-多彩10岁灯光音乐贺卡-创奇</v>
      </c>
      <c r="E203" t="str">
        <f>HLOOKUP(E$1,'复制区-每月的广告源数据'!$1:$468,$A203,0)</f>
        <v>CQ11807</v>
      </c>
      <c r="F203" t="str">
        <f>HLOOKUP(F$1,'复制区-每月的广告源数据'!$1:$468,$A203,0)</f>
        <v>19.47%</v>
      </c>
      <c r="G203" t="str">
        <f>HLOOKUP(G$1,'复制区-每月的广告源数据'!$1:$468,$A203,0)</f>
        <v>CQ11807</v>
      </c>
      <c r="H203">
        <f>HLOOKUP(H$1,'复制区-每月的广告源数据'!$1:$468,$A203,0)</f>
        <v>67608</v>
      </c>
      <c r="I203">
        <f>HLOOKUP(I$1,'复制区-每月的广告源数据'!$1:$468,$A203,0)</f>
        <v>190</v>
      </c>
      <c r="J203">
        <f>HLOOKUP(J$1,'复制区-每月的广告源数据'!$1:$468,$A203,0)</f>
        <v>173.35</v>
      </c>
      <c r="K203">
        <f>HLOOKUP(K$1,'复制区-每月的广告源数据'!$1:$468,$A203,0)</f>
        <v>153.19</v>
      </c>
      <c r="L203">
        <f>HLOOKUP(L$1,'复制区-每月的广告源数据'!$1:$468,$A203,0)</f>
        <v>0</v>
      </c>
      <c r="M203">
        <f>HLOOKUP(M$1,'复制区-每月的广告源数据'!$1:$468,$A203,0)</f>
        <v>20.16</v>
      </c>
      <c r="N203">
        <f>HLOOKUP(N$1,'复制区-每月的广告源数据'!$1:$468,$A203,0)</f>
        <v>0</v>
      </c>
      <c r="O203">
        <f>HLOOKUP(O$1,'复制区-每月的广告源数据'!$1:$468,$A203,0)</f>
        <v>0</v>
      </c>
      <c r="P203">
        <f>HLOOKUP(P$1,'复制区-每月的广告源数据'!$1:$468,$A203,0)</f>
        <v>0</v>
      </c>
      <c r="Q203">
        <f>HLOOKUP(Q$1,'复制区-每月的广告源数据'!$1:$468,$A203,0)</f>
        <v>0</v>
      </c>
      <c r="R203">
        <f>HLOOKUP(R$1,'复制区-每月的广告源数据'!$1:$468,$A203,0)</f>
        <v>0</v>
      </c>
      <c r="S203" t="str">
        <f>HLOOKUP(S$1,'复制区-每月的广告源数据'!$1:$468,$A203,0)</f>
        <v/>
      </c>
      <c r="T203">
        <f>HLOOKUP(T$1,'复制区-每月的广告源数据'!$1:$468,$A203,0)</f>
        <v>530.62</v>
      </c>
      <c r="U203">
        <f>HLOOKUP(U$1,'复制区-每月的广告源数据'!$1:$468,$A203,0)</f>
        <v>460.67</v>
      </c>
      <c r="V203">
        <f>HLOOKUP(V$1,'复制区-每月的广告源数据'!$1:$468,$A203,0)</f>
        <v>0</v>
      </c>
      <c r="W203">
        <f>HLOOKUP(W$1,'复制区-每月的广告源数据'!$1:$468,$A203,0)</f>
        <v>69.95</v>
      </c>
      <c r="X203">
        <f>HLOOKUP(X$1,'复制区-每月的广告源数据'!$1:$468,$A203,0)</f>
        <v>0</v>
      </c>
      <c r="Y203">
        <f>HLOOKUP(Y$1,'复制区-每月的广告源数据'!$1:$468,$A203,0)</f>
        <v>37</v>
      </c>
      <c r="Z203">
        <f>HLOOKUP(Z$1,'复制区-每月的广告源数据'!$1:$468,$A203,0)</f>
        <v>32</v>
      </c>
      <c r="AA203">
        <f>HLOOKUP(AA$1,'复制区-每月的广告源数据'!$1:$468,$A203,0)</f>
        <v>0</v>
      </c>
      <c r="AB203">
        <f>HLOOKUP(AB$1,'复制区-每月的广告源数据'!$1:$468,$A203,0)</f>
        <v>5</v>
      </c>
      <c r="AC203">
        <f>HLOOKUP(AC$1,'复制区-每月的广告源数据'!$1:$468,$A203,0)</f>
        <v>0</v>
      </c>
      <c r="AD203" t="str">
        <f>HLOOKUP(AD$1,'复制区-每月的广告源数据'!$1:$468,$A203,0)</f>
        <v>75.51%</v>
      </c>
      <c r="AE203">
        <f>HLOOKUP(AE$1,'复制区-每月的广告源数据'!$1:$468,$A203,0)</f>
        <v>440.69</v>
      </c>
      <c r="AF203">
        <f>HLOOKUP(AF$1,'复制区-每月的广告源数据'!$1:$468,$A203,0)</f>
        <v>31</v>
      </c>
      <c r="AG203" t="str">
        <f>HLOOKUP(AG$1,'复制区-每月的广告源数据'!$1:$468,$A203,0)</f>
        <v>0.28%</v>
      </c>
      <c r="AH203">
        <f>HLOOKUP(AH$1,'复制区-每月的广告源数据'!$1:$468,$A203,0)</f>
        <v>0.91</v>
      </c>
      <c r="AI203">
        <f>HLOOKUP(AI$1,'复制区-每月的广告源数据'!$1:$468,$A203,0)</f>
        <v>2.56</v>
      </c>
      <c r="AJ203">
        <f>HLOOKUP(AJ$1,'复制区-每月的广告源数据'!$1:$468,$A203,0)</f>
        <v>3.06</v>
      </c>
      <c r="AK203" t="str">
        <f>HLOOKUP(AK$1,'复制区-每月的广告源数据'!$1:$468,$A203,0)</f>
        <v>32.67%</v>
      </c>
      <c r="AL203" t="str">
        <f>HLOOKUP(AL$1,'复制区-每月的广告源数据'!$1:$468,$A203,0)</f>
        <v>24.78%</v>
      </c>
      <c r="AM203" t="str">
        <f>HLOOKUP(AM$1,'复制区-每月的广告源数据'!$1:$468,$A203,0)</f>
        <v>26.59%</v>
      </c>
      <c r="AN203" t="str">
        <f>HLOOKUP(AN$1,'复制区-每月的广告源数据'!$1:$468,$A203,0)</f>
        <v>81.40%</v>
      </c>
      <c r="AO203">
        <f>HLOOKUP(AO$1,'复制区-每月的广告源数据'!$1:$468,$A203,0)</f>
        <v>4.69</v>
      </c>
      <c r="AP203">
        <f>HLOOKUP(AP$1,'复制区-每月的广告源数据'!$1:$468,$A203,0)</f>
        <v>3.47</v>
      </c>
      <c r="AQ203">
        <f>HLOOKUP(AQ$1,'复制区-每月的广告源数据'!$1:$468,$A203,0)</f>
        <v>12</v>
      </c>
      <c r="AR203">
        <f>HLOOKUP(AR$1,'复制区-每月的广告源数据'!$1:$468,$A203,0)</f>
        <v>27</v>
      </c>
      <c r="AS203">
        <f>HLOOKUP(AS$1,'复制区-每月的广告源数据'!$1:$468,$A203,0)</f>
        <v>48</v>
      </c>
      <c r="AT203">
        <f>HLOOKUP(AT$1,'复制区-每月的广告源数据'!$1:$468,$A203,0)</f>
        <v>1.7</v>
      </c>
      <c r="AU203">
        <f>HLOOKUP(AU$1,'复制区-每月的广告源数据'!$1:$468,$A203,0)</f>
        <v>1.9</v>
      </c>
      <c r="AV203">
        <f>HLOOKUP(AV$1,'复制区-每月的广告源数据'!$1:$468,$A203,0)</f>
        <v>1.6</v>
      </c>
      <c r="AW203">
        <f>HLOOKUP(AW$1,'复制区-每月的广告源数据'!$1:$468,$A203,0)</f>
        <v>50</v>
      </c>
      <c r="AX203">
        <f>HLOOKUP(AX$1,'复制区-每月的广告源数据'!$1:$468,$A203,0)</f>
        <v>699.5</v>
      </c>
      <c r="AY203">
        <f>HLOOKUP(AY$1,'复制区-每月的广告源数据'!$1:$468,$A203,0)</f>
        <v>49</v>
      </c>
      <c r="AZ203" t="str">
        <f>HLOOKUP(AZ$1,'复制区-每月的广告源数据'!$1:$468,$A203,0)</f>
        <v>-7.41%</v>
      </c>
      <c r="BA203" t="str">
        <f>HLOOKUP(BA$1,'复制区-每月的广告源数据'!$1:$468,$A203,0)</f>
        <v>-5.66%</v>
      </c>
      <c r="BB203" t="str">
        <f>HLOOKUP(BB$1,'复制区-每月的广告源数据'!$1:$468,$A203,0)</f>
        <v>-7.55%</v>
      </c>
      <c r="BC203" t="str">
        <f>HLOOKUP(BC$1,'复制区-每月的广告源数据'!$1:$468,$A203,0)</f>
        <v>100.00%</v>
      </c>
      <c r="BD203" t="str">
        <f>HLOOKUP(BD$1,'复制区-每月的广告源数据'!$1:$468,$A203,0)</f>
        <v>100.00%</v>
      </c>
      <c r="BE203" t="str">
        <f>HLOOKUP(BE$1,'复制区-每月的广告源数据'!$1:$468,$A203,0)</f>
        <v>100.00%</v>
      </c>
      <c r="BF203">
        <f>HLOOKUP(BF$1,'复制区-每月的广告源数据'!$1:$468,$A203,0)</f>
        <v>651.9</v>
      </c>
      <c r="BG203">
        <f>HLOOKUP(BG$1,'复制区-每月的广告源数据'!$1:$468,$A203,0)</f>
        <v>0</v>
      </c>
      <c r="BH203">
        <f>HLOOKUP(BH$1,'复制区-每月的广告源数据'!$1:$468,$A203,0)</f>
        <v>0</v>
      </c>
      <c r="BI203">
        <f>HLOOKUP(BI$1,'复制区-每月的广告源数据'!$1:$468,$A203,0)</f>
        <v>0</v>
      </c>
      <c r="BJ203">
        <f>HLOOKUP(BJ$1,'复制区-每月的广告源数据'!$1:$468,$A203,0)</f>
        <v>35</v>
      </c>
      <c r="BK203">
        <f>HLOOKUP(BK$1,'复制区-每月的广告源数据'!$1:$468,$A203,0)</f>
        <v>489.65</v>
      </c>
      <c r="BL203">
        <f>HLOOKUP(BL$1,'复制区-每月的广告源数据'!$1:$468,$A203,0)</f>
        <v>34</v>
      </c>
      <c r="BM203">
        <f>HLOOKUP(BM$1,'复制区-每月的广告源数据'!$1:$468,$A203,0)</f>
        <v>13.04</v>
      </c>
      <c r="BN203">
        <f>HLOOKUP(BN$1,'复制区-每月的广告源数据'!$1:$468,$A203,0)</f>
        <v>1.7</v>
      </c>
      <c r="BO203">
        <f>HLOOKUP(BO$1,'复制区-每月的广告源数据'!$1:$468,$A203,0)</f>
        <v>47.6</v>
      </c>
      <c r="BP203">
        <f>HLOOKUP(BP$1,'复制区-每月的广告源数据'!$1:$468,$A203,0)</f>
        <v>0</v>
      </c>
    </row>
    <row r="204" spans="1:68">
      <c r="A204">
        <v>204</v>
      </c>
      <c r="B204" t="str">
        <f>HLOOKUP(B$1,'复制区-每月的广告源数据'!$1:$468,$A204,0)</f>
        <v>创奇-US</v>
      </c>
      <c r="C204" t="str">
        <f>HLOOKUP(C$1,'复制区-每月的广告源数据'!$1:$468,$A204,0)</f>
        <v>B0CLY1162R</v>
      </c>
      <c r="D204" t="str">
        <f>HLOOKUP(D$1,'复制区-每月的广告源数据'!$1:$468,$A204,0)</f>
        <v>2026-【CQ11696】-蓝银2008小海报木板-创奇</v>
      </c>
      <c r="E204" t="str">
        <f>HLOOKUP(E$1,'复制区-每月的广告源数据'!$1:$468,$A204,0)</f>
        <v>CQ11696</v>
      </c>
      <c r="F204" t="str">
        <f>HLOOKUP(F$1,'复制区-每月的广告源数据'!$1:$468,$A204,0)</f>
        <v>17.59%</v>
      </c>
      <c r="G204" t="str">
        <f>HLOOKUP(G$1,'复制区-每月的广告源数据'!$1:$468,$A204,0)</f>
        <v>CQ11696</v>
      </c>
      <c r="H204">
        <f>HLOOKUP(H$1,'复制区-每月的广告源数据'!$1:$468,$A204,0)</f>
        <v>47942</v>
      </c>
      <c r="I204">
        <f>HLOOKUP(I$1,'复制区-每月的广告源数据'!$1:$468,$A204,0)</f>
        <v>216</v>
      </c>
      <c r="J204">
        <f>HLOOKUP(J$1,'复制区-每月的广告源数据'!$1:$468,$A204,0)</f>
        <v>131.26</v>
      </c>
      <c r="K204">
        <f>HLOOKUP(K$1,'复制区-每月的广告源数据'!$1:$468,$A204,0)</f>
        <v>130.58</v>
      </c>
      <c r="L204">
        <f>HLOOKUP(L$1,'复制区-每月的广告源数据'!$1:$468,$A204,0)</f>
        <v>0</v>
      </c>
      <c r="M204">
        <f>HLOOKUP(M$1,'复制区-每月的广告源数据'!$1:$468,$A204,0)</f>
        <v>0.68</v>
      </c>
      <c r="N204">
        <f>HLOOKUP(N$1,'复制区-每月的广告源数据'!$1:$468,$A204,0)</f>
        <v>0</v>
      </c>
      <c r="O204">
        <f>HLOOKUP(O$1,'复制区-每月的广告源数据'!$1:$468,$A204,0)</f>
        <v>0</v>
      </c>
      <c r="P204">
        <f>HLOOKUP(P$1,'复制区-每月的广告源数据'!$1:$468,$A204,0)</f>
        <v>0</v>
      </c>
      <c r="Q204">
        <f>HLOOKUP(Q$1,'复制区-每月的广告源数据'!$1:$468,$A204,0)</f>
        <v>0</v>
      </c>
      <c r="R204">
        <f>HLOOKUP(R$1,'复制区-每月的广告源数据'!$1:$468,$A204,0)</f>
        <v>0</v>
      </c>
      <c r="S204" t="str">
        <f>HLOOKUP(S$1,'复制区-每月的广告源数据'!$1:$468,$A204,0)</f>
        <v/>
      </c>
      <c r="T204">
        <f>HLOOKUP(T$1,'复制区-每月的广告源数据'!$1:$468,$A204,0)</f>
        <v>385.93</v>
      </c>
      <c r="U204">
        <f>HLOOKUP(U$1,'复制区-每月的广告源数据'!$1:$468,$A204,0)</f>
        <v>375.94</v>
      </c>
      <c r="V204">
        <f>HLOOKUP(V$1,'复制区-每月的广告源数据'!$1:$468,$A204,0)</f>
        <v>0</v>
      </c>
      <c r="W204">
        <f>HLOOKUP(W$1,'复制区-每月的广告源数据'!$1:$468,$A204,0)</f>
        <v>9.99</v>
      </c>
      <c r="X204">
        <f>HLOOKUP(X$1,'复制区-每月的广告源数据'!$1:$468,$A204,0)</f>
        <v>0</v>
      </c>
      <c r="Y204">
        <f>HLOOKUP(Y$1,'复制区-每月的广告源数据'!$1:$468,$A204,0)</f>
        <v>38</v>
      </c>
      <c r="Z204">
        <f>HLOOKUP(Z$1,'复制区-每月的广告源数据'!$1:$468,$A204,0)</f>
        <v>37</v>
      </c>
      <c r="AA204">
        <f>HLOOKUP(AA$1,'复制区-每月的广告源数据'!$1:$468,$A204,0)</f>
        <v>0</v>
      </c>
      <c r="AB204">
        <f>HLOOKUP(AB$1,'复制区-每月的广告源数据'!$1:$468,$A204,0)</f>
        <v>1</v>
      </c>
      <c r="AC204">
        <f>HLOOKUP(AC$1,'复制区-每月的广告源数据'!$1:$468,$A204,0)</f>
        <v>0</v>
      </c>
      <c r="AD204" t="str">
        <f>HLOOKUP(AD$1,'复制区-每月的广告源数据'!$1:$468,$A204,0)</f>
        <v>80.85%</v>
      </c>
      <c r="AE204">
        <f>HLOOKUP(AE$1,'复制区-每月的广告源数据'!$1:$468,$A204,0)</f>
        <v>329.67</v>
      </c>
      <c r="AF204">
        <f>HLOOKUP(AF$1,'复制区-每月的广告源数据'!$1:$468,$A204,0)</f>
        <v>33</v>
      </c>
      <c r="AG204" t="str">
        <f>HLOOKUP(AG$1,'复制区-每月的广告源数据'!$1:$468,$A204,0)</f>
        <v>0.45%</v>
      </c>
      <c r="AH204">
        <f>HLOOKUP(AH$1,'复制区-每月的广告源数据'!$1:$468,$A204,0)</f>
        <v>0.61</v>
      </c>
      <c r="AI204">
        <f>HLOOKUP(AI$1,'复制区-每月的广告源数据'!$1:$468,$A204,0)</f>
        <v>2.74</v>
      </c>
      <c r="AJ204">
        <f>HLOOKUP(AJ$1,'复制区-每月的广告源数据'!$1:$468,$A204,0)</f>
        <v>2.94</v>
      </c>
      <c r="AK204" t="str">
        <f>HLOOKUP(AK$1,'复制区-每月的广告源数据'!$1:$468,$A204,0)</f>
        <v>34.01%</v>
      </c>
      <c r="AL204" t="str">
        <f>HLOOKUP(AL$1,'复制区-每月的广告源数据'!$1:$468,$A204,0)</f>
        <v>27.37%</v>
      </c>
      <c r="AM204" t="str">
        <f>HLOOKUP(AM$1,'复制区-每月的广告源数据'!$1:$468,$A204,0)</f>
        <v>27.40%</v>
      </c>
      <c r="AN204" t="str">
        <f>HLOOKUP(AN$1,'复制区-每月的广告源数据'!$1:$468,$A204,0)</f>
        <v>80.56%</v>
      </c>
      <c r="AO204">
        <f>HLOOKUP(AO$1,'复制区-每月的广告源数据'!$1:$468,$A204,0)</f>
        <v>3.45</v>
      </c>
      <c r="AP204">
        <f>HLOOKUP(AP$1,'复制区-每月的广告源数据'!$1:$468,$A204,0)</f>
        <v>2.73</v>
      </c>
      <c r="AQ204">
        <f>HLOOKUP(AQ$1,'复制区-每月的广告源数据'!$1:$468,$A204,0)</f>
        <v>16</v>
      </c>
      <c r="AR204">
        <f>HLOOKUP(AR$1,'复制区-每月的广告源数据'!$1:$468,$A204,0)</f>
        <v>24</v>
      </c>
      <c r="AS204">
        <f>HLOOKUP(AS$1,'复制区-每月的广告源数据'!$1:$468,$A204,0)</f>
        <v>51</v>
      </c>
      <c r="AT204">
        <f>HLOOKUP(AT$1,'复制区-每月的广告源数据'!$1:$468,$A204,0)</f>
        <v>2.3</v>
      </c>
      <c r="AU204">
        <f>HLOOKUP(AU$1,'复制区-每月的广告源数据'!$1:$468,$A204,0)</f>
        <v>1.7</v>
      </c>
      <c r="AV204">
        <f>HLOOKUP(AV$1,'复制区-每月的广告源数据'!$1:$468,$A204,0)</f>
        <v>1.7</v>
      </c>
      <c r="AW204">
        <f>HLOOKUP(AW$1,'复制区-每月的广告源数据'!$1:$468,$A204,0)</f>
        <v>48</v>
      </c>
      <c r="AX204">
        <f>HLOOKUP(AX$1,'复制区-每月的广告源数据'!$1:$468,$A204,0)</f>
        <v>479.52</v>
      </c>
      <c r="AY204">
        <f>HLOOKUP(AY$1,'复制区-每月的广告源数据'!$1:$468,$A204,0)</f>
        <v>47</v>
      </c>
      <c r="AZ204" t="str">
        <f>HLOOKUP(AZ$1,'复制区-每月的广告源数据'!$1:$468,$A204,0)</f>
        <v>242.86%</v>
      </c>
      <c r="BA204" t="str">
        <f>HLOOKUP(BA$1,'复制区-每月的广告源数据'!$1:$468,$A204,0)</f>
        <v>244.09%</v>
      </c>
      <c r="BB204" t="str">
        <f>HLOOKUP(BB$1,'复制区-每月的广告源数据'!$1:$468,$A204,0)</f>
        <v>235.71%</v>
      </c>
      <c r="BC204" t="str">
        <f>HLOOKUP(BC$1,'复制区-每月的广告源数据'!$1:$468,$A204,0)</f>
        <v>100.00%</v>
      </c>
      <c r="BD204" t="str">
        <f>HLOOKUP(BD$1,'复制区-每月的广告源数据'!$1:$468,$A204,0)</f>
        <v>100.00%</v>
      </c>
      <c r="BE204" t="str">
        <f>HLOOKUP(BE$1,'复制区-每月的广告源数据'!$1:$468,$A204,0)</f>
        <v>100.00%</v>
      </c>
      <c r="BF204">
        <f>HLOOKUP(BF$1,'复制区-每月的广告源数据'!$1:$468,$A204,0)</f>
        <v>479.03</v>
      </c>
      <c r="BG204">
        <f>HLOOKUP(BG$1,'复制区-每月的广告源数据'!$1:$468,$A204,0)</f>
        <v>0</v>
      </c>
      <c r="BH204">
        <f>HLOOKUP(BH$1,'复制区-每月的广告源数据'!$1:$468,$A204,0)</f>
        <v>0</v>
      </c>
      <c r="BI204">
        <f>HLOOKUP(BI$1,'复制区-每月的广告源数据'!$1:$468,$A204,0)</f>
        <v>0</v>
      </c>
      <c r="BJ204">
        <f>HLOOKUP(BJ$1,'复制区-每月的广告源数据'!$1:$468,$A204,0)</f>
        <v>1</v>
      </c>
      <c r="BK204">
        <f>HLOOKUP(BK$1,'复制区-每月的广告源数据'!$1:$468,$A204,0)</f>
        <v>9.99</v>
      </c>
      <c r="BL204">
        <f>HLOOKUP(BL$1,'复制区-每月的广告源数据'!$1:$468,$A204,0)</f>
        <v>1</v>
      </c>
      <c r="BM204">
        <f>HLOOKUP(BM$1,'复制区-每月的广告源数据'!$1:$468,$A204,0)</f>
        <v>9.98</v>
      </c>
      <c r="BN204">
        <f>HLOOKUP(BN$1,'复制区-每月的广告源数据'!$1:$468,$A204,0)</f>
        <v>1.6</v>
      </c>
      <c r="BO204">
        <f>HLOOKUP(BO$1,'复制区-每月的广告源数据'!$1:$468,$A204,0)</f>
        <v>0.49</v>
      </c>
      <c r="BP204">
        <f>HLOOKUP(BP$1,'复制区-每月的广告源数据'!$1:$468,$A204,0)</f>
        <v>0</v>
      </c>
    </row>
    <row r="205" spans="1:68">
      <c r="A205">
        <v>205</v>
      </c>
      <c r="B205" t="str">
        <f>HLOOKUP(B$1,'复制区-每月的广告源数据'!$1:$468,$A205,0)</f>
        <v>创奇-US</v>
      </c>
      <c r="C205" t="str">
        <f>HLOOKUP(C$1,'复制区-每月的广告源数据'!$1:$468,$A205,0)</f>
        <v>B0GJ59C3QM</v>
      </c>
      <c r="D205" t="str">
        <f>HLOOKUP(D$1,'复制区-每月的广告源数据'!$1:$468,$A205,0)</f>
        <v>2026-【CQ11767】-金色60岁照片横幅-创奇</v>
      </c>
      <c r="E205" t="str">
        <f>HLOOKUP(E$1,'复制区-每月的广告源数据'!$1:$468,$A205,0)</f>
        <v>CQ11767</v>
      </c>
      <c r="F205" t="str">
        <f>HLOOKUP(F$1,'复制区-每月的广告源数据'!$1:$468,$A205,0)</f>
        <v>17.23%</v>
      </c>
      <c r="G205" t="str">
        <f>HLOOKUP(G$1,'复制区-每月的广告源数据'!$1:$468,$A205,0)</f>
        <v>CQ11767</v>
      </c>
      <c r="H205">
        <f>HLOOKUP(H$1,'复制区-每月的广告源数据'!$1:$468,$A205,0)</f>
        <v>41852</v>
      </c>
      <c r="I205">
        <f>HLOOKUP(I$1,'复制区-每月的广告源数据'!$1:$468,$A205,0)</f>
        <v>238</v>
      </c>
      <c r="J205">
        <f>HLOOKUP(J$1,'复制区-每月的广告源数据'!$1:$468,$A205,0)</f>
        <v>181.56</v>
      </c>
      <c r="K205">
        <f>HLOOKUP(K$1,'复制区-每月的广告源数据'!$1:$468,$A205,0)</f>
        <v>172.49</v>
      </c>
      <c r="L205">
        <f>HLOOKUP(L$1,'复制区-每月的广告源数据'!$1:$468,$A205,0)</f>
        <v>0</v>
      </c>
      <c r="M205">
        <f>HLOOKUP(M$1,'复制区-每月的广告源数据'!$1:$468,$A205,0)</f>
        <v>9.07</v>
      </c>
      <c r="N205">
        <f>HLOOKUP(N$1,'复制区-每月的广告源数据'!$1:$468,$A205,0)</f>
        <v>0</v>
      </c>
      <c r="O205">
        <f>HLOOKUP(O$1,'复制区-每月的广告源数据'!$1:$468,$A205,0)</f>
        <v>0</v>
      </c>
      <c r="P205">
        <f>HLOOKUP(P$1,'复制区-每月的广告源数据'!$1:$468,$A205,0)</f>
        <v>0</v>
      </c>
      <c r="Q205">
        <f>HLOOKUP(Q$1,'复制区-每月的广告源数据'!$1:$468,$A205,0)</f>
        <v>0</v>
      </c>
      <c r="R205">
        <f>HLOOKUP(R$1,'复制区-每月的广告源数据'!$1:$468,$A205,0)</f>
        <v>0</v>
      </c>
      <c r="S205" t="str">
        <f>HLOOKUP(S$1,'复制区-每月的广告源数据'!$1:$468,$A205,0)</f>
        <v/>
      </c>
      <c r="T205">
        <f>HLOOKUP(T$1,'复制区-每月的广告源数据'!$1:$468,$A205,0)</f>
        <v>541.51</v>
      </c>
      <c r="U205">
        <f>HLOOKUP(U$1,'复制区-每月的广告源数据'!$1:$468,$A205,0)</f>
        <v>515.53</v>
      </c>
      <c r="V205">
        <f>HLOOKUP(V$1,'复制区-每月的广告源数据'!$1:$468,$A205,0)</f>
        <v>0</v>
      </c>
      <c r="W205">
        <f>HLOOKUP(W$1,'复制区-每月的广告源数据'!$1:$468,$A205,0)</f>
        <v>25.98</v>
      </c>
      <c r="X205">
        <f>HLOOKUP(X$1,'复制区-每月的广告源数据'!$1:$468,$A205,0)</f>
        <v>0</v>
      </c>
      <c r="Y205">
        <f>HLOOKUP(Y$1,'复制区-每月的广告源数据'!$1:$468,$A205,0)</f>
        <v>41</v>
      </c>
      <c r="Z205">
        <f>HLOOKUP(Z$1,'复制区-每月的广告源数据'!$1:$468,$A205,0)</f>
        <v>39</v>
      </c>
      <c r="AA205">
        <f>HLOOKUP(AA$1,'复制区-每月的广告源数据'!$1:$468,$A205,0)</f>
        <v>0</v>
      </c>
      <c r="AB205">
        <f>HLOOKUP(AB$1,'复制区-每月的广告源数据'!$1:$468,$A205,0)</f>
        <v>2</v>
      </c>
      <c r="AC205">
        <f>HLOOKUP(AC$1,'复制区-每月的广告源数据'!$1:$468,$A205,0)</f>
        <v>0</v>
      </c>
      <c r="AD205" t="str">
        <f>HLOOKUP(AD$1,'复制区-每月的广告源数据'!$1:$468,$A205,0)</f>
        <v>91.11%</v>
      </c>
      <c r="AE205">
        <f>HLOOKUP(AE$1,'复制区-每月的广告源数据'!$1:$468,$A205,0)</f>
        <v>436.59</v>
      </c>
      <c r="AF205">
        <f>HLOOKUP(AF$1,'复制区-每月的广告源数据'!$1:$468,$A205,0)</f>
        <v>33</v>
      </c>
      <c r="AG205" t="str">
        <f>HLOOKUP(AG$1,'复制区-每月的广告源数据'!$1:$468,$A205,0)</f>
        <v>0.57%</v>
      </c>
      <c r="AH205">
        <f>HLOOKUP(AH$1,'复制区-每月的广告源数据'!$1:$468,$A205,0)</f>
        <v>0.76</v>
      </c>
      <c r="AI205">
        <f>HLOOKUP(AI$1,'复制区-每月的广告源数据'!$1:$468,$A205,0)</f>
        <v>4.34</v>
      </c>
      <c r="AJ205">
        <f>HLOOKUP(AJ$1,'复制区-每月的广告源数据'!$1:$468,$A205,0)</f>
        <v>2.98</v>
      </c>
      <c r="AK205" t="str">
        <f>HLOOKUP(AK$1,'复制区-每月的广告源数据'!$1:$468,$A205,0)</f>
        <v>33.53%</v>
      </c>
      <c r="AL205" t="str">
        <f>HLOOKUP(AL$1,'复制区-每月的广告源数据'!$1:$468,$A205,0)</f>
        <v>29.44%</v>
      </c>
      <c r="AM205" t="str">
        <f>HLOOKUP(AM$1,'复制区-每月的广告源数据'!$1:$468,$A205,0)</f>
        <v>29.69%</v>
      </c>
      <c r="AN205" t="str">
        <f>HLOOKUP(AN$1,'复制区-每月的广告源数据'!$1:$468,$A205,0)</f>
        <v>88.55%</v>
      </c>
      <c r="AO205">
        <f>HLOOKUP(AO$1,'复制区-每月的广告源数据'!$1:$468,$A205,0)</f>
        <v>4.43</v>
      </c>
      <c r="AP205">
        <f>HLOOKUP(AP$1,'复制区-每月的广告源数据'!$1:$468,$A205,0)</f>
        <v>3.78</v>
      </c>
      <c r="AQ205">
        <f>HLOOKUP(AQ$1,'复制区-每月的广告源数据'!$1:$468,$A205,0)</f>
        <v>7</v>
      </c>
      <c r="AR205">
        <f>HLOOKUP(AR$1,'复制区-每月的广告源数据'!$1:$468,$A205,0)</f>
        <v>11</v>
      </c>
      <c r="AS205">
        <f>HLOOKUP(AS$1,'复制区-每月的广告源数据'!$1:$468,$A205,0)</f>
        <v>41</v>
      </c>
      <c r="AT205">
        <f>HLOOKUP(AT$1,'复制区-每月的广告源数据'!$1:$468,$A205,0)</f>
        <v>1</v>
      </c>
      <c r="AU205">
        <f>HLOOKUP(AU$1,'复制区-每月的广告源数据'!$1:$468,$A205,0)</f>
        <v>0.8</v>
      </c>
      <c r="AV205">
        <f>HLOOKUP(AV$1,'复制区-每月的广告源数据'!$1:$468,$A205,0)</f>
        <v>1.4</v>
      </c>
      <c r="AW205">
        <f>HLOOKUP(AW$1,'复制区-每月的广告源数据'!$1:$468,$A205,0)</f>
        <v>48</v>
      </c>
      <c r="AX205">
        <f>HLOOKUP(AX$1,'复制区-每月的广告源数据'!$1:$468,$A205,0)</f>
        <v>616.76</v>
      </c>
      <c r="AY205">
        <f>HLOOKUP(AY$1,'复制区-每月的广告源数据'!$1:$468,$A205,0)</f>
        <v>45</v>
      </c>
      <c r="AZ205" t="str">
        <f>HLOOKUP(AZ$1,'复制区-每月的广告源数据'!$1:$468,$A205,0)</f>
        <v>-15.79%</v>
      </c>
      <c r="BA205" t="str">
        <f>HLOOKUP(BA$1,'复制区-每月的广告源数据'!$1:$468,$A205,0)</f>
        <v>-16.63%</v>
      </c>
      <c r="BB205" t="str">
        <f>HLOOKUP(BB$1,'复制区-每月的广告源数据'!$1:$468,$A205,0)</f>
        <v>-21.05%</v>
      </c>
      <c r="BC205" t="str">
        <f>HLOOKUP(BC$1,'复制区-每月的广告源数据'!$1:$468,$A205,0)</f>
        <v>100.00%</v>
      </c>
      <c r="BD205" t="str">
        <f>HLOOKUP(BD$1,'复制区-每月的广告源数据'!$1:$468,$A205,0)</f>
        <v>100.00%</v>
      </c>
      <c r="BE205" t="str">
        <f>HLOOKUP(BE$1,'复制区-每月的广告源数据'!$1:$468,$A205,0)</f>
        <v>100.00%</v>
      </c>
      <c r="BF205">
        <f>HLOOKUP(BF$1,'复制区-每月的广告源数据'!$1:$468,$A205,0)</f>
        <v>611.56</v>
      </c>
      <c r="BG205">
        <f>HLOOKUP(BG$1,'复制区-每月的广告源数据'!$1:$468,$A205,0)</f>
        <v>0</v>
      </c>
      <c r="BH205">
        <f>HLOOKUP(BH$1,'复制区-每月的广告源数据'!$1:$468,$A205,0)</f>
        <v>0</v>
      </c>
      <c r="BI205">
        <f>HLOOKUP(BI$1,'复制区-每月的广告源数据'!$1:$468,$A205,0)</f>
        <v>0</v>
      </c>
      <c r="BJ205">
        <f>HLOOKUP(BJ$1,'复制区-每月的广告源数据'!$1:$468,$A205,0)</f>
        <v>8</v>
      </c>
      <c r="BK205">
        <f>HLOOKUP(BK$1,'复制区-每月的广告源数据'!$1:$468,$A205,0)</f>
        <v>103.92</v>
      </c>
      <c r="BL205">
        <f>HLOOKUP(BL$1,'复制区-每月的广告源数据'!$1:$468,$A205,0)</f>
        <v>5</v>
      </c>
      <c r="BM205">
        <f>HLOOKUP(BM$1,'复制区-每月的广告源数据'!$1:$468,$A205,0)</f>
        <v>12.74</v>
      </c>
      <c r="BN205">
        <f>HLOOKUP(BN$1,'复制区-每月的广告源数据'!$1:$468,$A205,0)</f>
        <v>1.6</v>
      </c>
      <c r="BO205">
        <f>HLOOKUP(BO$1,'复制区-每月的广告源数据'!$1:$468,$A205,0)</f>
        <v>5.2</v>
      </c>
      <c r="BP205">
        <f>HLOOKUP(BP$1,'复制区-每月的广告源数据'!$1:$468,$A205,0)</f>
        <v>0</v>
      </c>
    </row>
    <row r="206" spans="1:68">
      <c r="A206">
        <v>206</v>
      </c>
      <c r="B206" t="str">
        <f>HLOOKUP(B$1,'复制区-每月的广告源数据'!$1:$468,$A206,0)</f>
        <v>创奇-US</v>
      </c>
      <c r="C206" t="str">
        <f>HLOOKUP(C$1,'复制区-每月的广告源数据'!$1:$468,$A206,0)</f>
        <v>B09YXMRM2Z</v>
      </c>
      <c r="D206" t="str">
        <f>HLOOKUP(D$1,'复制区-每月的广告源数据'!$1:$468,$A206,0)</f>
        <v>【CQ11292】-青色16岁蜂窝8件套-创奇</v>
      </c>
      <c r="E206" t="str">
        <f>HLOOKUP(E$1,'复制区-每月的广告源数据'!$1:$468,$A206,0)</f>
        <v>1987Y11292</v>
      </c>
      <c r="F206" t="str">
        <f>HLOOKUP(F$1,'复制区-每月的广告源数据'!$1:$468,$A206,0)</f>
        <v>15.44%</v>
      </c>
      <c r="G206" t="str">
        <f>HLOOKUP(G$1,'复制区-每月的广告源数据'!$1:$468,$A206,0)</f>
        <v>1987Y11292</v>
      </c>
      <c r="H206">
        <f>HLOOKUP(H$1,'复制区-每月的广告源数据'!$1:$468,$A206,0)</f>
        <v>23780</v>
      </c>
      <c r="I206">
        <f>HLOOKUP(I$1,'复制区-每月的广告源数据'!$1:$468,$A206,0)</f>
        <v>149</v>
      </c>
      <c r="J206">
        <f>HLOOKUP(J$1,'复制区-每月的广告源数据'!$1:$468,$A206,0)</f>
        <v>85.56</v>
      </c>
      <c r="K206">
        <f>HLOOKUP(K$1,'复制区-每月的广告源数据'!$1:$468,$A206,0)</f>
        <v>83.43</v>
      </c>
      <c r="L206">
        <f>HLOOKUP(L$1,'复制区-每月的广告源数据'!$1:$468,$A206,0)</f>
        <v>0</v>
      </c>
      <c r="M206">
        <f>HLOOKUP(M$1,'复制区-每月的广告源数据'!$1:$468,$A206,0)</f>
        <v>2.13</v>
      </c>
      <c r="N206">
        <f>HLOOKUP(N$1,'复制区-每月的广告源数据'!$1:$468,$A206,0)</f>
        <v>0</v>
      </c>
      <c r="O206">
        <f>HLOOKUP(O$1,'复制区-每月的广告源数据'!$1:$468,$A206,0)</f>
        <v>0</v>
      </c>
      <c r="P206">
        <f>HLOOKUP(P$1,'复制区-每月的广告源数据'!$1:$468,$A206,0)</f>
        <v>0</v>
      </c>
      <c r="Q206">
        <f>HLOOKUP(Q$1,'复制区-每月的广告源数据'!$1:$468,$A206,0)</f>
        <v>0</v>
      </c>
      <c r="R206">
        <f>HLOOKUP(R$1,'复制区-每月的广告源数据'!$1:$468,$A206,0)</f>
        <v>0</v>
      </c>
      <c r="S206" t="str">
        <f>HLOOKUP(S$1,'复制区-每月的广告源数据'!$1:$468,$A206,0)</f>
        <v/>
      </c>
      <c r="T206">
        <f>HLOOKUP(T$1,'复制区-每月的广告源数据'!$1:$468,$A206,0)</f>
        <v>318.26</v>
      </c>
      <c r="U206">
        <f>HLOOKUP(U$1,'复制区-每月的广告源数据'!$1:$468,$A206,0)</f>
        <v>298.77</v>
      </c>
      <c r="V206">
        <f>HLOOKUP(V$1,'复制区-每月的广告源数据'!$1:$468,$A206,0)</f>
        <v>0</v>
      </c>
      <c r="W206">
        <f>HLOOKUP(W$1,'复制区-每月的广告源数据'!$1:$468,$A206,0)</f>
        <v>19.49</v>
      </c>
      <c r="X206">
        <f>HLOOKUP(X$1,'复制区-每月的广告源数据'!$1:$468,$A206,0)</f>
        <v>0</v>
      </c>
      <c r="Y206">
        <f>HLOOKUP(Y$1,'复制区-每月的广告源数据'!$1:$468,$A206,0)</f>
        <v>23</v>
      </c>
      <c r="Z206">
        <f>HLOOKUP(Z$1,'复制区-每月的广告源数据'!$1:$468,$A206,0)</f>
        <v>21</v>
      </c>
      <c r="AA206">
        <f>HLOOKUP(AA$1,'复制区-每月的广告源数据'!$1:$468,$A206,0)</f>
        <v>0</v>
      </c>
      <c r="AB206">
        <f>HLOOKUP(AB$1,'复制区-每月的广告源数据'!$1:$468,$A206,0)</f>
        <v>2</v>
      </c>
      <c r="AC206">
        <f>HLOOKUP(AC$1,'复制区-每月的广告源数据'!$1:$468,$A206,0)</f>
        <v>0</v>
      </c>
      <c r="AD206" t="str">
        <f>HLOOKUP(AD$1,'复制区-每月的广告源数据'!$1:$468,$A206,0)</f>
        <v>52.27%</v>
      </c>
      <c r="AE206">
        <f>HLOOKUP(AE$1,'复制区-每月的广告源数据'!$1:$468,$A206,0)</f>
        <v>253.31</v>
      </c>
      <c r="AF206">
        <f>HLOOKUP(AF$1,'复制区-每月的广告源数据'!$1:$468,$A206,0)</f>
        <v>18</v>
      </c>
      <c r="AG206" t="str">
        <f>HLOOKUP(AG$1,'复制区-每月的广告源数据'!$1:$468,$A206,0)</f>
        <v>0.63%</v>
      </c>
      <c r="AH206">
        <f>HLOOKUP(AH$1,'复制区-每月的广告源数据'!$1:$468,$A206,0)</f>
        <v>0.57</v>
      </c>
      <c r="AI206">
        <f>HLOOKUP(AI$1,'复制区-每月的广告源数据'!$1:$468,$A206,0)</f>
        <v>3.6</v>
      </c>
      <c r="AJ206">
        <f>HLOOKUP(AJ$1,'复制区-每月的广告源数据'!$1:$468,$A206,0)</f>
        <v>3.72</v>
      </c>
      <c r="AK206" t="str">
        <f>HLOOKUP(AK$1,'复制区-每月的广告源数据'!$1:$468,$A206,0)</f>
        <v>26.88%</v>
      </c>
      <c r="AL206" t="str">
        <f>HLOOKUP(AL$1,'复制区-每月的广告源数据'!$1:$468,$A206,0)</f>
        <v>14.01%</v>
      </c>
      <c r="AM206" t="str">
        <f>HLOOKUP(AM$1,'复制区-每月的广告源数据'!$1:$468,$A206,0)</f>
        <v>14.10%</v>
      </c>
      <c r="AN206" t="str">
        <f>HLOOKUP(AN$1,'复制区-每月的广告源数据'!$1:$468,$A206,0)</f>
        <v>52.46%</v>
      </c>
      <c r="AO206">
        <f>HLOOKUP(AO$1,'复制区-每月的广告源数据'!$1:$468,$A206,0)</f>
        <v>3.72</v>
      </c>
      <c r="AP206">
        <f>HLOOKUP(AP$1,'复制区-每月的广告源数据'!$1:$468,$A206,0)</f>
        <v>1.82</v>
      </c>
      <c r="AQ206">
        <f>HLOOKUP(AQ$1,'复制区-每月的广告源数据'!$1:$468,$A206,0)</f>
        <v>7</v>
      </c>
      <c r="AR206">
        <f>HLOOKUP(AR$1,'复制区-每月的广告源数据'!$1:$468,$A206,0)</f>
        <v>18</v>
      </c>
      <c r="AS206">
        <f>HLOOKUP(AS$1,'复制区-每月的广告源数据'!$1:$468,$A206,0)</f>
        <v>47</v>
      </c>
      <c r="AT206">
        <f>HLOOKUP(AT$1,'复制区-每月的广告源数据'!$1:$468,$A206,0)</f>
        <v>1</v>
      </c>
      <c r="AU206">
        <f>HLOOKUP(AU$1,'复制区-每月的广告源数据'!$1:$468,$A206,0)</f>
        <v>1.3</v>
      </c>
      <c r="AV206">
        <f>HLOOKUP(AV$1,'复制区-每月的广告源数据'!$1:$468,$A206,0)</f>
        <v>1.6</v>
      </c>
      <c r="AW206">
        <f>HLOOKUP(AW$1,'复制区-每月的广告源数据'!$1:$468,$A206,0)</f>
        <v>47</v>
      </c>
      <c r="AX206">
        <f>HLOOKUP(AX$1,'复制区-每月的广告源数据'!$1:$468,$A206,0)</f>
        <v>610.53</v>
      </c>
      <c r="AY206">
        <f>HLOOKUP(AY$1,'复制区-每月的广告源数据'!$1:$468,$A206,0)</f>
        <v>44</v>
      </c>
      <c r="AZ206" t="str">
        <f>HLOOKUP(AZ$1,'复制区-每月的广告源数据'!$1:$468,$A206,0)</f>
        <v>-6.00%</v>
      </c>
      <c r="BA206" t="str">
        <f>HLOOKUP(BA$1,'复制区-每月的广告源数据'!$1:$468,$A206,0)</f>
        <v>-6.00%</v>
      </c>
      <c r="BB206" t="str">
        <f>HLOOKUP(BB$1,'复制区-每月的广告源数据'!$1:$468,$A206,0)</f>
        <v>-6.38%</v>
      </c>
      <c r="BC206" t="str">
        <f>HLOOKUP(BC$1,'复制区-每月的广告源数据'!$1:$468,$A206,0)</f>
        <v>100.00%</v>
      </c>
      <c r="BD206" t="str">
        <f>HLOOKUP(BD$1,'复制区-每月的广告源数据'!$1:$468,$A206,0)</f>
        <v>100.00%</v>
      </c>
      <c r="BE206" t="str">
        <f>HLOOKUP(BE$1,'复制区-每月的广告源数据'!$1:$468,$A206,0)</f>
        <v>100.00%</v>
      </c>
      <c r="BF206">
        <f>HLOOKUP(BF$1,'复制区-每月的广告源数据'!$1:$468,$A206,0)</f>
        <v>606.63</v>
      </c>
      <c r="BG206">
        <f>HLOOKUP(BG$1,'复制区-每月的广告源数据'!$1:$468,$A206,0)</f>
        <v>0</v>
      </c>
      <c r="BH206">
        <f>HLOOKUP(BH$1,'复制区-每月的广告源数据'!$1:$468,$A206,0)</f>
        <v>0</v>
      </c>
      <c r="BI206">
        <f>HLOOKUP(BI$1,'复制区-每月的广告源数据'!$1:$468,$A206,0)</f>
        <v>0</v>
      </c>
      <c r="BJ206">
        <f>HLOOKUP(BJ$1,'复制区-每月的广告源数据'!$1:$468,$A206,0)</f>
        <v>6</v>
      </c>
      <c r="BK206">
        <f>HLOOKUP(BK$1,'复制区-每月的广告源数据'!$1:$468,$A206,0)</f>
        <v>77.94</v>
      </c>
      <c r="BL206">
        <f>HLOOKUP(BL$1,'复制区-每月的广告源数据'!$1:$468,$A206,0)</f>
        <v>3</v>
      </c>
      <c r="BM206">
        <f>HLOOKUP(BM$1,'复制区-每月的广告源数据'!$1:$468,$A206,0)</f>
        <v>12.91</v>
      </c>
      <c r="BN206">
        <f>HLOOKUP(BN$1,'复制区-每月的广告源数据'!$1:$468,$A206,0)</f>
        <v>1.6</v>
      </c>
      <c r="BO206">
        <f>HLOOKUP(BO$1,'复制区-每月的广告源数据'!$1:$468,$A206,0)</f>
        <v>3.9</v>
      </c>
      <c r="BP206">
        <f>HLOOKUP(BP$1,'复制区-每月的广告源数据'!$1:$468,$A206,0)</f>
        <v>0</v>
      </c>
    </row>
    <row r="207" spans="1:68">
      <c r="A207">
        <v>207</v>
      </c>
      <c r="B207" t="str">
        <f>HLOOKUP(B$1,'复制区-每月的广告源数据'!$1:$468,$A207,0)</f>
        <v>创奇-US</v>
      </c>
      <c r="C207" t="str">
        <f>HLOOKUP(C$1,'复制区-每月的广告源数据'!$1:$468,$A207,0)</f>
        <v>B0BHYQQS2Z</v>
      </c>
      <c r="D207" t="str">
        <f>HLOOKUP(D$1,'复制区-每月的广告源数据'!$1:$468,$A207,0)</f>
        <v>【CQ11607】-红粉无岁数生日蜂窝-创奇</v>
      </c>
      <c r="E207" t="str">
        <f>HLOOKUP(E$1,'复制区-每月的广告源数据'!$1:$468,$A207,0)</f>
        <v>CQ11607</v>
      </c>
      <c r="F207" t="str">
        <f>HLOOKUP(F$1,'复制区-每月的广告源数据'!$1:$468,$A207,0)</f>
        <v>9.84%</v>
      </c>
      <c r="G207" t="str">
        <f>HLOOKUP(G$1,'复制区-每月的广告源数据'!$1:$468,$A207,0)</f>
        <v>CQ11607</v>
      </c>
      <c r="H207">
        <f>HLOOKUP(H$1,'复制区-每月的广告源数据'!$1:$468,$A207,0)</f>
        <v>11153</v>
      </c>
      <c r="I207">
        <f>HLOOKUP(I$1,'复制区-每月的广告源数据'!$1:$468,$A207,0)</f>
        <v>183</v>
      </c>
      <c r="J207">
        <f>HLOOKUP(J$1,'复制区-每月的广告源数据'!$1:$468,$A207,0)</f>
        <v>66.48</v>
      </c>
      <c r="K207">
        <f>HLOOKUP(K$1,'复制区-每月的广告源数据'!$1:$468,$A207,0)</f>
        <v>62.5</v>
      </c>
      <c r="L207">
        <f>HLOOKUP(L$1,'复制区-每月的广告源数据'!$1:$468,$A207,0)</f>
        <v>0</v>
      </c>
      <c r="M207">
        <f>HLOOKUP(M$1,'复制区-每月的广告源数据'!$1:$468,$A207,0)</f>
        <v>3.98</v>
      </c>
      <c r="N207">
        <f>HLOOKUP(N$1,'复制区-每月的广告源数据'!$1:$468,$A207,0)</f>
        <v>0</v>
      </c>
      <c r="O207">
        <f>HLOOKUP(O$1,'复制区-每月的广告源数据'!$1:$468,$A207,0)</f>
        <v>0</v>
      </c>
      <c r="P207">
        <f>HLOOKUP(P$1,'复制区-每月的广告源数据'!$1:$468,$A207,0)</f>
        <v>0</v>
      </c>
      <c r="Q207">
        <f>HLOOKUP(Q$1,'复制区-每月的广告源数据'!$1:$468,$A207,0)</f>
        <v>0</v>
      </c>
      <c r="R207">
        <f>HLOOKUP(R$1,'复制区-每月的广告源数据'!$1:$468,$A207,0)</f>
        <v>0</v>
      </c>
      <c r="S207" t="str">
        <f>HLOOKUP(S$1,'复制区-每月的广告源数据'!$1:$468,$A207,0)</f>
        <v/>
      </c>
      <c r="T207">
        <f>HLOOKUP(T$1,'复制区-每月的广告源数据'!$1:$468,$A207,0)</f>
        <v>244.13</v>
      </c>
      <c r="U207">
        <f>HLOOKUP(U$1,'复制区-每月的广告源数据'!$1:$468,$A207,0)</f>
        <v>209.15</v>
      </c>
      <c r="V207">
        <f>HLOOKUP(V$1,'复制区-每月的广告源数据'!$1:$468,$A207,0)</f>
        <v>0</v>
      </c>
      <c r="W207">
        <f>HLOOKUP(W$1,'复制区-每月的广告源数据'!$1:$468,$A207,0)</f>
        <v>34.98</v>
      </c>
      <c r="X207">
        <f>HLOOKUP(X$1,'复制区-每月的广告源数据'!$1:$468,$A207,0)</f>
        <v>0</v>
      </c>
      <c r="Y207">
        <f>HLOOKUP(Y$1,'复制区-每月的广告源数据'!$1:$468,$A207,0)</f>
        <v>18</v>
      </c>
      <c r="Z207">
        <f>HLOOKUP(Z$1,'复制区-每月的广告源数据'!$1:$468,$A207,0)</f>
        <v>15</v>
      </c>
      <c r="AA207">
        <f>HLOOKUP(AA$1,'复制区-每月的广告源数据'!$1:$468,$A207,0)</f>
        <v>0</v>
      </c>
      <c r="AB207">
        <f>HLOOKUP(AB$1,'复制区-每月的广告源数据'!$1:$468,$A207,0)</f>
        <v>3</v>
      </c>
      <c r="AC207">
        <f>HLOOKUP(AC$1,'复制区-每月的广告源数据'!$1:$468,$A207,0)</f>
        <v>0</v>
      </c>
      <c r="AD207" t="str">
        <f>HLOOKUP(AD$1,'复制区-每月的广告源数据'!$1:$468,$A207,0)</f>
        <v>39.13%</v>
      </c>
      <c r="AE207">
        <f>HLOOKUP(AE$1,'复制区-每月的广告源数据'!$1:$468,$A207,0)</f>
        <v>244.13</v>
      </c>
      <c r="AF207">
        <f>HLOOKUP(AF$1,'复制区-每月的广告源数据'!$1:$468,$A207,0)</f>
        <v>18</v>
      </c>
      <c r="AG207" t="str">
        <f>HLOOKUP(AG$1,'复制区-每月的广告源数据'!$1:$468,$A207,0)</f>
        <v>1.64%</v>
      </c>
      <c r="AH207">
        <f>HLOOKUP(AH$1,'复制区-每月的广告源数据'!$1:$468,$A207,0)</f>
        <v>0.36</v>
      </c>
      <c r="AI207">
        <f>HLOOKUP(AI$1,'复制区-每月的广告源数据'!$1:$468,$A207,0)</f>
        <v>5.96</v>
      </c>
      <c r="AJ207">
        <f>HLOOKUP(AJ$1,'复制区-每月的广告源数据'!$1:$468,$A207,0)</f>
        <v>3.67</v>
      </c>
      <c r="AK207" t="str">
        <f>HLOOKUP(AK$1,'复制区-每月的广告源数据'!$1:$468,$A207,0)</f>
        <v>27.23%</v>
      </c>
      <c r="AL207" t="str">
        <f>HLOOKUP(AL$1,'复制区-每月的广告源数据'!$1:$468,$A207,0)</f>
        <v>10.12%</v>
      </c>
      <c r="AM207" t="str">
        <f>HLOOKUP(AM$1,'复制区-每月的广告源数据'!$1:$468,$A207,0)</f>
        <v>10.14%</v>
      </c>
      <c r="AN207" t="str">
        <f>HLOOKUP(AN$1,'复制区-每月的广告源数据'!$1:$468,$A207,0)</f>
        <v>37.25%</v>
      </c>
      <c r="AO207">
        <f>HLOOKUP(AO$1,'复制区-每月的广告源数据'!$1:$468,$A207,0)</f>
        <v>3.69</v>
      </c>
      <c r="AP207">
        <f>HLOOKUP(AP$1,'复制区-每月的广告源数据'!$1:$468,$A207,0)</f>
        <v>1.41</v>
      </c>
      <c r="AQ207">
        <f>HLOOKUP(AQ$1,'复制区-每月的广告源数据'!$1:$468,$A207,0)</f>
        <v>12</v>
      </c>
      <c r="AR207">
        <f>HLOOKUP(AR$1,'复制区-每月的广告源数据'!$1:$468,$A207,0)</f>
        <v>20</v>
      </c>
      <c r="AS207">
        <f>HLOOKUP(AS$1,'复制区-每月的广告源数据'!$1:$468,$A207,0)</f>
        <v>46</v>
      </c>
      <c r="AT207">
        <f>HLOOKUP(AT$1,'复制区-每月的广告源数据'!$1:$468,$A207,0)</f>
        <v>1.7</v>
      </c>
      <c r="AU207">
        <f>HLOOKUP(AU$1,'复制区-每月的广告源数据'!$1:$468,$A207,0)</f>
        <v>1.4</v>
      </c>
      <c r="AV207">
        <f>HLOOKUP(AV$1,'复制区-每月的广告源数据'!$1:$468,$A207,0)</f>
        <v>1.5</v>
      </c>
      <c r="AW207">
        <f>HLOOKUP(AW$1,'复制区-每月的广告源数据'!$1:$468,$A207,0)</f>
        <v>47</v>
      </c>
      <c r="AX207">
        <f>HLOOKUP(AX$1,'复制区-每月的广告源数据'!$1:$468,$A207,0)</f>
        <v>656.83</v>
      </c>
      <c r="AY207">
        <f>HLOOKUP(AY$1,'复制区-每月的广告源数据'!$1:$468,$A207,0)</f>
        <v>46</v>
      </c>
      <c r="AZ207" t="str">
        <f>HLOOKUP(AZ$1,'复制区-每月的广告源数据'!$1:$468,$A207,0)</f>
        <v>42.42%</v>
      </c>
      <c r="BA207" t="str">
        <f>HLOOKUP(BA$1,'复制区-每月的广告源数据'!$1:$468,$A207,0)</f>
        <v>42.27%</v>
      </c>
      <c r="BB207" t="str">
        <f>HLOOKUP(BB$1,'复制区-每月的广告源数据'!$1:$468,$A207,0)</f>
        <v>53.33%</v>
      </c>
      <c r="BC207" t="str">
        <f>HLOOKUP(BC$1,'复制区-每月的广告源数据'!$1:$468,$A207,0)</f>
        <v>100.00%</v>
      </c>
      <c r="BD207" t="str">
        <f>HLOOKUP(BD$1,'复制区-每月的广告源数据'!$1:$468,$A207,0)</f>
        <v>100.00%</v>
      </c>
      <c r="BE207" t="str">
        <f>HLOOKUP(BE$1,'复制区-每月的广告源数据'!$1:$468,$A207,0)</f>
        <v>100.00%</v>
      </c>
      <c r="BF207">
        <f>HLOOKUP(BF$1,'复制区-每月的广告源数据'!$1:$468,$A207,0)</f>
        <v>655.43</v>
      </c>
      <c r="BG207">
        <f>HLOOKUP(BG$1,'复制区-每月的广告源数据'!$1:$468,$A207,0)</f>
        <v>1</v>
      </c>
      <c r="BH207">
        <f>HLOOKUP(BH$1,'复制区-每月的广告源数据'!$1:$468,$A207,0)</f>
        <v>13.29</v>
      </c>
      <c r="BI207">
        <f>HLOOKUP(BI$1,'复制区-每月的广告源数据'!$1:$468,$A207,0)</f>
        <v>1</v>
      </c>
      <c r="BJ207">
        <f>HLOOKUP(BJ$1,'复制区-每月的广告源数据'!$1:$468,$A207,0)</f>
        <v>2</v>
      </c>
      <c r="BK207">
        <f>HLOOKUP(BK$1,'复制区-每月的广告源数据'!$1:$468,$A207,0)</f>
        <v>27.98</v>
      </c>
      <c r="BL207">
        <f>HLOOKUP(BL$1,'复制区-每月的广告源数据'!$1:$468,$A207,0)</f>
        <v>1</v>
      </c>
      <c r="BM207">
        <f>HLOOKUP(BM$1,'复制区-每月的广告源数据'!$1:$468,$A207,0)</f>
        <v>13.95</v>
      </c>
      <c r="BN207">
        <f>HLOOKUP(BN$1,'复制区-每月的广告源数据'!$1:$468,$A207,0)</f>
        <v>1.6</v>
      </c>
      <c r="BO207">
        <f>HLOOKUP(BO$1,'复制区-每月的广告源数据'!$1:$468,$A207,0)</f>
        <v>1.4</v>
      </c>
      <c r="BP207">
        <f>HLOOKUP(BP$1,'复制区-每月的广告源数据'!$1:$468,$A207,0)</f>
        <v>0</v>
      </c>
    </row>
    <row r="208" spans="1:68">
      <c r="A208">
        <v>208</v>
      </c>
      <c r="B208" t="str">
        <f>HLOOKUP(B$1,'复制区-每月的广告源数据'!$1:$468,$A208,0)</f>
        <v>创奇-US</v>
      </c>
      <c r="C208" t="str">
        <f>HLOOKUP(C$1,'复制区-每月的广告源数据'!$1:$468,$A208,0)</f>
        <v>B0FYFBR85C</v>
      </c>
      <c r="D208" t="str">
        <f>HLOOKUP(D$1,'复制区-每月的广告源数据'!$1:$468,$A208,0)</f>
        <v>2026-【CQ11721】-金粉60岁照片横幅-创奇</v>
      </c>
      <c r="E208" t="str">
        <f>HLOOKUP(E$1,'复制区-每月的广告源数据'!$1:$468,$A208,0)</f>
        <v>CQ11721</v>
      </c>
      <c r="F208" t="str">
        <f>HLOOKUP(F$1,'复制区-每月的广告源数据'!$1:$468,$A208,0)</f>
        <v>17.93%</v>
      </c>
      <c r="G208" t="str">
        <f>HLOOKUP(G$1,'复制区-每月的广告源数据'!$1:$468,$A208,0)</f>
        <v>CQ11721</v>
      </c>
      <c r="H208">
        <f>HLOOKUP(H$1,'复制区-每月的广告源数据'!$1:$468,$A208,0)</f>
        <v>65796</v>
      </c>
      <c r="I208">
        <f>HLOOKUP(I$1,'复制区-每月的广告源数据'!$1:$468,$A208,0)</f>
        <v>251</v>
      </c>
      <c r="J208">
        <f>HLOOKUP(J$1,'复制区-每月的广告源数据'!$1:$468,$A208,0)</f>
        <v>195.15</v>
      </c>
      <c r="K208">
        <f>HLOOKUP(K$1,'复制区-每月的广告源数据'!$1:$468,$A208,0)</f>
        <v>192.91</v>
      </c>
      <c r="L208">
        <f>HLOOKUP(L$1,'复制区-每月的广告源数据'!$1:$468,$A208,0)</f>
        <v>0</v>
      </c>
      <c r="M208">
        <f>HLOOKUP(M$1,'复制区-每月的广告源数据'!$1:$468,$A208,0)</f>
        <v>2.24</v>
      </c>
      <c r="N208">
        <f>HLOOKUP(N$1,'复制区-每月的广告源数据'!$1:$468,$A208,0)</f>
        <v>0</v>
      </c>
      <c r="O208">
        <f>HLOOKUP(O$1,'复制区-每月的广告源数据'!$1:$468,$A208,0)</f>
        <v>0</v>
      </c>
      <c r="P208">
        <f>HLOOKUP(P$1,'复制区-每月的广告源数据'!$1:$468,$A208,0)</f>
        <v>0</v>
      </c>
      <c r="Q208">
        <f>HLOOKUP(Q$1,'复制区-每月的广告源数据'!$1:$468,$A208,0)</f>
        <v>0</v>
      </c>
      <c r="R208">
        <f>HLOOKUP(R$1,'复制区-每月的广告源数据'!$1:$468,$A208,0)</f>
        <v>0</v>
      </c>
      <c r="S208" t="str">
        <f>HLOOKUP(S$1,'复制区-每月的广告源数据'!$1:$468,$A208,0)</f>
        <v/>
      </c>
      <c r="T208">
        <f>HLOOKUP(T$1,'复制区-每月的广告源数据'!$1:$468,$A208,0)</f>
        <v>587.85</v>
      </c>
      <c r="U208">
        <f>HLOOKUP(U$1,'复制区-每月的广告源数据'!$1:$468,$A208,0)</f>
        <v>574.86</v>
      </c>
      <c r="V208">
        <f>HLOOKUP(V$1,'复制区-每月的广告源数据'!$1:$468,$A208,0)</f>
        <v>0</v>
      </c>
      <c r="W208">
        <f>HLOOKUP(W$1,'复制区-每月的广告源数据'!$1:$468,$A208,0)</f>
        <v>12.99</v>
      </c>
      <c r="X208">
        <f>HLOOKUP(X$1,'复制区-每月的广告源数据'!$1:$468,$A208,0)</f>
        <v>0</v>
      </c>
      <c r="Y208">
        <f>HLOOKUP(Y$1,'复制区-每月的广告源数据'!$1:$468,$A208,0)</f>
        <v>45</v>
      </c>
      <c r="Z208">
        <f>HLOOKUP(Z$1,'复制区-每月的广告源数据'!$1:$468,$A208,0)</f>
        <v>44</v>
      </c>
      <c r="AA208">
        <f>HLOOKUP(AA$1,'复制区-每月的广告源数据'!$1:$468,$A208,0)</f>
        <v>0</v>
      </c>
      <c r="AB208">
        <f>HLOOKUP(AB$1,'复制区-每月的广告源数据'!$1:$468,$A208,0)</f>
        <v>1</v>
      </c>
      <c r="AC208">
        <f>HLOOKUP(AC$1,'复制区-每月的广告源数据'!$1:$468,$A208,0)</f>
        <v>0</v>
      </c>
      <c r="AD208" t="str">
        <f>HLOOKUP(AD$1,'复制区-每月的广告源数据'!$1:$468,$A208,0)</f>
        <v>95.74%</v>
      </c>
      <c r="AE208">
        <f>HLOOKUP(AE$1,'复制区-每月的广告源数据'!$1:$468,$A208,0)</f>
        <v>441.66</v>
      </c>
      <c r="AF208">
        <f>HLOOKUP(AF$1,'复制区-每月的广告源数据'!$1:$468,$A208,0)</f>
        <v>34</v>
      </c>
      <c r="AG208" t="str">
        <f>HLOOKUP(AG$1,'复制区-每月的广告源数据'!$1:$468,$A208,0)</f>
        <v>0.38%</v>
      </c>
      <c r="AH208">
        <f>HLOOKUP(AH$1,'复制区-每月的广告源数据'!$1:$468,$A208,0)</f>
        <v>0.78</v>
      </c>
      <c r="AI208">
        <f>HLOOKUP(AI$1,'复制区-每月的广告源数据'!$1:$468,$A208,0)</f>
        <v>2.97</v>
      </c>
      <c r="AJ208">
        <f>HLOOKUP(AJ$1,'复制区-每月的广告源数据'!$1:$468,$A208,0)</f>
        <v>3.01</v>
      </c>
      <c r="AK208" t="str">
        <f>HLOOKUP(AK$1,'复制区-每月的广告源数据'!$1:$468,$A208,0)</f>
        <v>33.20%</v>
      </c>
      <c r="AL208" t="str">
        <f>HLOOKUP(AL$1,'复制区-每月的广告源数据'!$1:$468,$A208,0)</f>
        <v>32.00%</v>
      </c>
      <c r="AM208" t="str">
        <f>HLOOKUP(AM$1,'复制区-每月的广告源数据'!$1:$468,$A208,0)</f>
        <v>32.14%</v>
      </c>
      <c r="AN208" t="str">
        <f>HLOOKUP(AN$1,'复制区-每月的广告源数据'!$1:$468,$A208,0)</f>
        <v>96.80%</v>
      </c>
      <c r="AO208">
        <f>HLOOKUP(AO$1,'复制区-每月的广告源数据'!$1:$468,$A208,0)</f>
        <v>4.34</v>
      </c>
      <c r="AP208">
        <f>HLOOKUP(AP$1,'复制区-每月的广告源数据'!$1:$468,$A208,0)</f>
        <v>4.15</v>
      </c>
      <c r="AQ208">
        <f>HLOOKUP(AQ$1,'复制区-每月的广告源数据'!$1:$468,$A208,0)</f>
        <v>14</v>
      </c>
      <c r="AR208">
        <f>HLOOKUP(AR$1,'复制区-每月的广告源数据'!$1:$468,$A208,0)</f>
        <v>24</v>
      </c>
      <c r="AS208">
        <f>HLOOKUP(AS$1,'复制区-每月的广告源数据'!$1:$468,$A208,0)</f>
        <v>49</v>
      </c>
      <c r="AT208">
        <f>HLOOKUP(AT$1,'复制区-每月的广告源数据'!$1:$468,$A208,0)</f>
        <v>2</v>
      </c>
      <c r="AU208">
        <f>HLOOKUP(AU$1,'复制区-每月的广告源数据'!$1:$468,$A208,0)</f>
        <v>1.7</v>
      </c>
      <c r="AV208">
        <f>HLOOKUP(AV$1,'复制区-每月的广告源数据'!$1:$468,$A208,0)</f>
        <v>1.6</v>
      </c>
      <c r="AW208">
        <f>HLOOKUP(AW$1,'复制区-每月的广告源数据'!$1:$468,$A208,0)</f>
        <v>47</v>
      </c>
      <c r="AX208">
        <f>HLOOKUP(AX$1,'复制区-每月的广告源数据'!$1:$468,$A208,0)</f>
        <v>609.88</v>
      </c>
      <c r="AY208">
        <f>HLOOKUP(AY$1,'复制区-每月的广告源数据'!$1:$468,$A208,0)</f>
        <v>47</v>
      </c>
      <c r="AZ208" t="str">
        <f>HLOOKUP(AZ$1,'复制区-每月的广告源数据'!$1:$468,$A208,0)</f>
        <v>-11.32%</v>
      </c>
      <c r="BA208" t="str">
        <f>HLOOKUP(BA$1,'复制区-每月的广告源数据'!$1:$468,$A208,0)</f>
        <v>-11.42%</v>
      </c>
      <c r="BB208" t="str">
        <f>HLOOKUP(BB$1,'复制区-每月的广告源数据'!$1:$468,$A208,0)</f>
        <v>-9.62%</v>
      </c>
      <c r="BC208" t="str">
        <f>HLOOKUP(BC$1,'复制区-每月的广告源数据'!$1:$468,$A208,0)</f>
        <v>100.00%</v>
      </c>
      <c r="BD208" t="str">
        <f>HLOOKUP(BD$1,'复制区-每月的广告源数据'!$1:$468,$A208,0)</f>
        <v>100.00%</v>
      </c>
      <c r="BE208" t="str">
        <f>HLOOKUP(BE$1,'复制区-每月的广告源数据'!$1:$468,$A208,0)</f>
        <v>100.00%</v>
      </c>
      <c r="BF208">
        <f>HLOOKUP(BF$1,'复制区-每月的广告源数据'!$1:$468,$A208,0)</f>
        <v>607.28</v>
      </c>
      <c r="BG208">
        <f>HLOOKUP(BG$1,'复制区-每月的广告源数据'!$1:$468,$A208,0)</f>
        <v>1</v>
      </c>
      <c r="BH208">
        <f>HLOOKUP(BH$1,'复制区-每月的广告源数据'!$1:$468,$A208,0)</f>
        <v>12.34</v>
      </c>
      <c r="BI208">
        <f>HLOOKUP(BI$1,'复制区-每月的广告源数据'!$1:$468,$A208,0)</f>
        <v>1</v>
      </c>
      <c r="BJ208">
        <f>HLOOKUP(BJ$1,'复制区-每月的广告源数据'!$1:$468,$A208,0)</f>
        <v>4</v>
      </c>
      <c r="BK208">
        <f>HLOOKUP(BK$1,'复制区-每月的广告源数据'!$1:$468,$A208,0)</f>
        <v>51.96</v>
      </c>
      <c r="BL208">
        <f>HLOOKUP(BL$1,'复制区-每月的广告源数据'!$1:$468,$A208,0)</f>
        <v>4</v>
      </c>
      <c r="BM208">
        <f>HLOOKUP(BM$1,'复制区-每月的广告源数据'!$1:$468,$A208,0)</f>
        <v>12.92</v>
      </c>
      <c r="BN208">
        <f>HLOOKUP(BN$1,'复制区-每月的广告源数据'!$1:$468,$A208,0)</f>
        <v>1.6</v>
      </c>
      <c r="BO208">
        <f>HLOOKUP(BO$1,'复制区-每月的广告源数据'!$1:$468,$A208,0)</f>
        <v>2.6</v>
      </c>
      <c r="BP208">
        <f>HLOOKUP(BP$1,'复制区-每月的广告源数据'!$1:$468,$A208,0)</f>
        <v>0</v>
      </c>
    </row>
    <row r="209" spans="1:68">
      <c r="A209">
        <v>209</v>
      </c>
      <c r="B209" t="str">
        <f>HLOOKUP(B$1,'复制区-每月的广告源数据'!$1:$468,$A209,0)</f>
        <v>创奇-US</v>
      </c>
      <c r="C209" t="str">
        <f>HLOOKUP(C$1,'复制区-每月的广告源数据'!$1:$468,$A209,0)</f>
        <v>B0GJ4ZJMHL</v>
      </c>
      <c r="D209" t="str">
        <f>HLOOKUP(D$1,'复制区-每月的广告源数据'!$1:$468,$A209,0)</f>
        <v>2026-【CQ11761】-金色18岁照片横幅-创奇</v>
      </c>
      <c r="E209" t="str">
        <f>HLOOKUP(E$1,'复制区-每月的广告源数据'!$1:$468,$A209,0)</f>
        <v>CQ11761</v>
      </c>
      <c r="F209" t="str">
        <f>HLOOKUP(F$1,'复制区-每月的广告源数据'!$1:$468,$A209,0)</f>
        <v>15.33%</v>
      </c>
      <c r="G209" t="str">
        <f>HLOOKUP(G$1,'复制区-每月的广告源数据'!$1:$468,$A209,0)</f>
        <v>CQ11761</v>
      </c>
      <c r="H209">
        <f>HLOOKUP(H$1,'复制区-每月的广告源数据'!$1:$468,$A209,0)</f>
        <v>51447</v>
      </c>
      <c r="I209">
        <f>HLOOKUP(I$1,'复制区-每月的广告源数据'!$1:$468,$A209,0)</f>
        <v>300</v>
      </c>
      <c r="J209">
        <f>HLOOKUP(J$1,'复制区-每月的广告源数据'!$1:$468,$A209,0)</f>
        <v>253.45</v>
      </c>
      <c r="K209">
        <f>HLOOKUP(K$1,'复制区-每月的广告源数据'!$1:$468,$A209,0)</f>
        <v>249.36</v>
      </c>
      <c r="L209">
        <f>HLOOKUP(L$1,'复制区-每月的广告源数据'!$1:$468,$A209,0)</f>
        <v>0</v>
      </c>
      <c r="M209">
        <f>HLOOKUP(M$1,'复制区-每月的广告源数据'!$1:$468,$A209,0)</f>
        <v>4.09</v>
      </c>
      <c r="N209">
        <f>HLOOKUP(N$1,'复制区-每月的广告源数据'!$1:$468,$A209,0)</f>
        <v>0</v>
      </c>
      <c r="O209">
        <f>HLOOKUP(O$1,'复制区-每月的广告源数据'!$1:$468,$A209,0)</f>
        <v>0</v>
      </c>
      <c r="P209">
        <f>HLOOKUP(P$1,'复制区-每月的广告源数据'!$1:$468,$A209,0)</f>
        <v>0</v>
      </c>
      <c r="Q209">
        <f>HLOOKUP(Q$1,'复制区-每月的广告源数据'!$1:$468,$A209,0)</f>
        <v>0</v>
      </c>
      <c r="R209">
        <f>HLOOKUP(R$1,'复制区-每月的广告源数据'!$1:$468,$A209,0)</f>
        <v>0</v>
      </c>
      <c r="S209" t="str">
        <f>HLOOKUP(S$1,'复制区-每月的广告源数据'!$1:$468,$A209,0)</f>
        <v/>
      </c>
      <c r="T209">
        <f>HLOOKUP(T$1,'复制区-每月的广告源数据'!$1:$468,$A209,0)</f>
        <v>526.94</v>
      </c>
      <c r="U209">
        <f>HLOOKUP(U$1,'复制区-每月的广告源数据'!$1:$468,$A209,0)</f>
        <v>515.64</v>
      </c>
      <c r="V209">
        <f>HLOOKUP(V$1,'复制区-每月的广告源数据'!$1:$468,$A209,0)</f>
        <v>0</v>
      </c>
      <c r="W209">
        <f>HLOOKUP(W$1,'复制区-每月的广告源数据'!$1:$468,$A209,0)</f>
        <v>11.3</v>
      </c>
      <c r="X209">
        <f>HLOOKUP(X$1,'复制区-每月的广告源数据'!$1:$468,$A209,0)</f>
        <v>0</v>
      </c>
      <c r="Y209">
        <f>HLOOKUP(Y$1,'复制区-每月的广告源数据'!$1:$468,$A209,0)</f>
        <v>46</v>
      </c>
      <c r="Z209">
        <f>HLOOKUP(Z$1,'复制区-每月的广告源数据'!$1:$468,$A209,0)</f>
        <v>45</v>
      </c>
      <c r="AA209">
        <f>HLOOKUP(AA$1,'复制区-每月的广告源数据'!$1:$468,$A209,0)</f>
        <v>0</v>
      </c>
      <c r="AB209">
        <f>HLOOKUP(AB$1,'复制区-每月的广告源数据'!$1:$468,$A209,0)</f>
        <v>1</v>
      </c>
      <c r="AC209">
        <f>HLOOKUP(AC$1,'复制区-每月的广告源数据'!$1:$468,$A209,0)</f>
        <v>0</v>
      </c>
      <c r="AD209" t="str">
        <f>HLOOKUP(AD$1,'复制区-每月的广告源数据'!$1:$468,$A209,0)</f>
        <v>97.87%</v>
      </c>
      <c r="AE209">
        <f>HLOOKUP(AE$1,'复制区-每月的广告源数据'!$1:$468,$A209,0)</f>
        <v>418.1</v>
      </c>
      <c r="AF209">
        <f>HLOOKUP(AF$1,'复制区-每月的广告源数据'!$1:$468,$A209,0)</f>
        <v>37</v>
      </c>
      <c r="AG209" t="str">
        <f>HLOOKUP(AG$1,'复制区-每月的广告源数据'!$1:$468,$A209,0)</f>
        <v>0.58%</v>
      </c>
      <c r="AH209">
        <f>HLOOKUP(AH$1,'复制区-每月的广告源数据'!$1:$468,$A209,0)</f>
        <v>0.84</v>
      </c>
      <c r="AI209">
        <f>HLOOKUP(AI$1,'复制区-每月的广告源数据'!$1:$468,$A209,0)</f>
        <v>4.93</v>
      </c>
      <c r="AJ209">
        <f>HLOOKUP(AJ$1,'复制区-每月的广告源数据'!$1:$468,$A209,0)</f>
        <v>2.08</v>
      </c>
      <c r="AK209" t="str">
        <f>HLOOKUP(AK$1,'复制区-每月的广告源数据'!$1:$468,$A209,0)</f>
        <v>48.10%</v>
      </c>
      <c r="AL209" t="str">
        <f>HLOOKUP(AL$1,'复制区-每月的广告源数据'!$1:$468,$A209,0)</f>
        <v>47.63%</v>
      </c>
      <c r="AM209" t="str">
        <f>HLOOKUP(AM$1,'复制区-每月的广告源数据'!$1:$468,$A209,0)</f>
        <v>47.68%</v>
      </c>
      <c r="AN209" t="str">
        <f>HLOOKUP(AN$1,'复制区-每月的广告源数据'!$1:$468,$A209,0)</f>
        <v>99.13%</v>
      </c>
      <c r="AO209">
        <f>HLOOKUP(AO$1,'复制区-每月的广告源数据'!$1:$468,$A209,0)</f>
        <v>5.51</v>
      </c>
      <c r="AP209">
        <f>HLOOKUP(AP$1,'复制区-每月的广告源数据'!$1:$468,$A209,0)</f>
        <v>5.39</v>
      </c>
      <c r="AQ209">
        <f>HLOOKUP(AQ$1,'复制区-每月的广告源数据'!$1:$468,$A209,0)</f>
        <v>12</v>
      </c>
      <c r="AR209">
        <f>HLOOKUP(AR$1,'复制区-每月的广告源数据'!$1:$468,$A209,0)</f>
        <v>20</v>
      </c>
      <c r="AS209">
        <f>HLOOKUP(AS$1,'复制区-每月的广告源数据'!$1:$468,$A209,0)</f>
        <v>46</v>
      </c>
      <c r="AT209">
        <f>HLOOKUP(AT$1,'复制区-每月的广告源数据'!$1:$468,$A209,0)</f>
        <v>1.7</v>
      </c>
      <c r="AU209">
        <f>HLOOKUP(AU$1,'复制区-每月的广告源数据'!$1:$468,$A209,0)</f>
        <v>1.4</v>
      </c>
      <c r="AV209">
        <f>HLOOKUP(AV$1,'复制区-每月的广告源数据'!$1:$468,$A209,0)</f>
        <v>1.5</v>
      </c>
      <c r="AW209">
        <f>HLOOKUP(AW$1,'复制区-每月的广告源数据'!$1:$468,$A209,0)</f>
        <v>47</v>
      </c>
      <c r="AX209">
        <f>HLOOKUP(AX$1,'复制区-每月的广告源数据'!$1:$468,$A209,0)</f>
        <v>532.14</v>
      </c>
      <c r="AY209">
        <f>HLOOKUP(AY$1,'复制区-每月的广告源数据'!$1:$468,$A209,0)</f>
        <v>47</v>
      </c>
      <c r="AZ209" t="str">
        <f>HLOOKUP(AZ$1,'复制区-每月的广告源数据'!$1:$468,$A209,0)</f>
        <v>176.47%</v>
      </c>
      <c r="BA209" t="str">
        <f>HLOOKUP(BA$1,'复制区-每月的广告源数据'!$1:$468,$A209,0)</f>
        <v>140.97%</v>
      </c>
      <c r="BB209" t="str">
        <f>HLOOKUP(BB$1,'复制区-每月的广告源数据'!$1:$468,$A209,0)</f>
        <v>176.47%</v>
      </c>
      <c r="BC209" t="str">
        <f>HLOOKUP(BC$1,'复制区-每月的广告源数据'!$1:$468,$A209,0)</f>
        <v>100.00%</v>
      </c>
      <c r="BD209" t="str">
        <f>HLOOKUP(BD$1,'复制区-每月的广告源数据'!$1:$468,$A209,0)</f>
        <v>100.00%</v>
      </c>
      <c r="BE209" t="str">
        <f>HLOOKUP(BE$1,'复制区-每月的广告源数据'!$1:$468,$A209,0)</f>
        <v>100.00%</v>
      </c>
      <c r="BF209">
        <f>HLOOKUP(BF$1,'复制区-每月的广告源数据'!$1:$468,$A209,0)</f>
        <v>531.58</v>
      </c>
      <c r="BG209">
        <f>HLOOKUP(BG$1,'复制区-每月的广告源数据'!$1:$468,$A209,0)</f>
        <v>2</v>
      </c>
      <c r="BH209">
        <f>HLOOKUP(BH$1,'复制区-每月的广告源数据'!$1:$468,$A209,0)</f>
        <v>23.64</v>
      </c>
      <c r="BI209">
        <f>HLOOKUP(BI$1,'复制区-每月的广告源数据'!$1:$468,$A209,0)</f>
        <v>2</v>
      </c>
      <c r="BJ209">
        <f>HLOOKUP(BJ$1,'复制区-每月的广告源数据'!$1:$468,$A209,0)</f>
        <v>1</v>
      </c>
      <c r="BK209">
        <f>HLOOKUP(BK$1,'复制区-每月的广告源数据'!$1:$468,$A209,0)</f>
        <v>11.3</v>
      </c>
      <c r="BL209">
        <f>HLOOKUP(BL$1,'复制区-每月的广告源数据'!$1:$468,$A209,0)</f>
        <v>1</v>
      </c>
      <c r="BM209">
        <f>HLOOKUP(BM$1,'复制区-每月的广告源数据'!$1:$468,$A209,0)</f>
        <v>11.31</v>
      </c>
      <c r="BN209">
        <f>HLOOKUP(BN$1,'复制区-每月的广告源数据'!$1:$468,$A209,0)</f>
        <v>1.6</v>
      </c>
      <c r="BO209">
        <f>HLOOKUP(BO$1,'复制区-每月的广告源数据'!$1:$468,$A209,0)</f>
        <v>0.56</v>
      </c>
      <c r="BP209">
        <f>HLOOKUP(BP$1,'复制区-每月的广告源数据'!$1:$468,$A209,0)</f>
        <v>0</v>
      </c>
    </row>
    <row r="210" spans="1:68">
      <c r="A210">
        <v>210</v>
      </c>
      <c r="B210" t="str">
        <f>HLOOKUP(B$1,'复制区-每月的广告源数据'!$1:$468,$A210,0)</f>
        <v>创奇-US</v>
      </c>
      <c r="C210" t="str">
        <f>HLOOKUP(C$1,'复制区-每月的广告源数据'!$1:$468,$A210,0)</f>
        <v>B0GJ4S85XR</v>
      </c>
      <c r="D210" t="str">
        <f>HLOOKUP(D$1,'复制区-每月的广告源数据'!$1:$468,$A210,0)</f>
        <v>2026-【CQ11770】-金色80岁照片横幅-创奇</v>
      </c>
      <c r="E210" t="str">
        <f>HLOOKUP(E$1,'复制区-每月的广告源数据'!$1:$468,$A210,0)</f>
        <v>CQ11770</v>
      </c>
      <c r="F210" t="str">
        <f>HLOOKUP(F$1,'复制区-每月的广告源数据'!$1:$468,$A210,0)</f>
        <v>16.95%</v>
      </c>
      <c r="G210" t="str">
        <f>HLOOKUP(G$1,'复制区-每月的广告源数据'!$1:$468,$A210,0)</f>
        <v>CQ11770</v>
      </c>
      <c r="H210">
        <f>HLOOKUP(H$1,'复制区-每月的广告源数据'!$1:$468,$A210,0)</f>
        <v>34355</v>
      </c>
      <c r="I210">
        <f>HLOOKUP(I$1,'复制区-每月的广告源数据'!$1:$468,$A210,0)</f>
        <v>236</v>
      </c>
      <c r="J210">
        <f>HLOOKUP(J$1,'复制区-每月的广告源数据'!$1:$468,$A210,0)</f>
        <v>190.64</v>
      </c>
      <c r="K210">
        <f>HLOOKUP(K$1,'复制区-每月的广告源数据'!$1:$468,$A210,0)</f>
        <v>187.18</v>
      </c>
      <c r="L210">
        <f>HLOOKUP(L$1,'复制区-每月的广告源数据'!$1:$468,$A210,0)</f>
        <v>0</v>
      </c>
      <c r="M210">
        <f>HLOOKUP(M$1,'复制区-每月的广告源数据'!$1:$468,$A210,0)</f>
        <v>3.46</v>
      </c>
      <c r="N210">
        <f>HLOOKUP(N$1,'复制区-每月的广告源数据'!$1:$468,$A210,0)</f>
        <v>0</v>
      </c>
      <c r="O210">
        <f>HLOOKUP(O$1,'复制区-每月的广告源数据'!$1:$468,$A210,0)</f>
        <v>0</v>
      </c>
      <c r="P210">
        <f>HLOOKUP(P$1,'复制区-每月的广告源数据'!$1:$468,$A210,0)</f>
        <v>0</v>
      </c>
      <c r="Q210">
        <f>HLOOKUP(Q$1,'复制区-每月的广告源数据'!$1:$468,$A210,0)</f>
        <v>0</v>
      </c>
      <c r="R210">
        <f>HLOOKUP(R$1,'复制区-每月的广告源数据'!$1:$468,$A210,0)</f>
        <v>0</v>
      </c>
      <c r="S210" t="str">
        <f>HLOOKUP(S$1,'复制区-每月的广告源数据'!$1:$468,$A210,0)</f>
        <v/>
      </c>
      <c r="T210">
        <f>HLOOKUP(T$1,'复制区-每月的广告源数据'!$1:$468,$A210,0)</f>
        <v>500.7</v>
      </c>
      <c r="U210">
        <f>HLOOKUP(U$1,'复制区-每月的广告源数据'!$1:$468,$A210,0)</f>
        <v>487.71</v>
      </c>
      <c r="V210">
        <f>HLOOKUP(V$1,'复制区-每月的广告源数据'!$1:$468,$A210,0)</f>
        <v>0</v>
      </c>
      <c r="W210">
        <f>HLOOKUP(W$1,'复制区-每月的广告源数据'!$1:$468,$A210,0)</f>
        <v>12.99</v>
      </c>
      <c r="X210">
        <f>HLOOKUP(X$1,'复制区-每月的广告源数据'!$1:$468,$A210,0)</f>
        <v>0</v>
      </c>
      <c r="Y210">
        <f>HLOOKUP(Y$1,'复制区-每月的广告源数据'!$1:$468,$A210,0)</f>
        <v>40</v>
      </c>
      <c r="Z210">
        <f>HLOOKUP(Z$1,'复制区-每月的广告源数据'!$1:$468,$A210,0)</f>
        <v>39</v>
      </c>
      <c r="AA210">
        <f>HLOOKUP(AA$1,'复制区-每月的广告源数据'!$1:$468,$A210,0)</f>
        <v>0</v>
      </c>
      <c r="AB210">
        <f>HLOOKUP(AB$1,'复制区-每月的广告源数据'!$1:$468,$A210,0)</f>
        <v>1</v>
      </c>
      <c r="AC210">
        <f>HLOOKUP(AC$1,'复制区-每月的广告源数据'!$1:$468,$A210,0)</f>
        <v>0</v>
      </c>
      <c r="AD210" t="str">
        <f>HLOOKUP(AD$1,'复制区-每月的广告源数据'!$1:$468,$A210,0)</f>
        <v>85.11%</v>
      </c>
      <c r="AE210">
        <f>HLOOKUP(AE$1,'复制区-每月的广告源数据'!$1:$468,$A210,0)</f>
        <v>398.78</v>
      </c>
      <c r="AF210">
        <f>HLOOKUP(AF$1,'复制区-每月的广告源数据'!$1:$468,$A210,0)</f>
        <v>32</v>
      </c>
      <c r="AG210" t="str">
        <f>HLOOKUP(AG$1,'复制区-每月的广告源数据'!$1:$468,$A210,0)</f>
        <v>0.69%</v>
      </c>
      <c r="AH210">
        <f>HLOOKUP(AH$1,'复制区-每月的广告源数据'!$1:$468,$A210,0)</f>
        <v>0.81</v>
      </c>
      <c r="AI210">
        <f>HLOOKUP(AI$1,'复制区-每月的广告源数据'!$1:$468,$A210,0)</f>
        <v>5.55</v>
      </c>
      <c r="AJ210">
        <f>HLOOKUP(AJ$1,'复制区-每月的广告源数据'!$1:$468,$A210,0)</f>
        <v>2.63</v>
      </c>
      <c r="AK210" t="str">
        <f>HLOOKUP(AK$1,'复制区-每月的广告源数据'!$1:$468,$A210,0)</f>
        <v>38.07%</v>
      </c>
      <c r="AL210" t="str">
        <f>HLOOKUP(AL$1,'复制区-每月的广告源数据'!$1:$468,$A210,0)</f>
        <v>32.06%</v>
      </c>
      <c r="AM210" t="str">
        <f>HLOOKUP(AM$1,'复制区-每月的广告源数据'!$1:$468,$A210,0)</f>
        <v>32.12%</v>
      </c>
      <c r="AN210" t="str">
        <f>HLOOKUP(AN$1,'复制区-每月的广告源数据'!$1:$468,$A210,0)</f>
        <v>84.37%</v>
      </c>
      <c r="AO210">
        <f>HLOOKUP(AO$1,'复制区-每月的广告源数据'!$1:$468,$A210,0)</f>
        <v>4.77</v>
      </c>
      <c r="AP210">
        <f>HLOOKUP(AP$1,'复制区-每月的广告源数据'!$1:$468,$A210,0)</f>
        <v>4.06</v>
      </c>
      <c r="AQ210">
        <f>HLOOKUP(AQ$1,'复制区-每月的广告源数据'!$1:$468,$A210,0)</f>
        <v>21</v>
      </c>
      <c r="AR210">
        <f>HLOOKUP(AR$1,'复制区-每月的广告源数据'!$1:$468,$A210,0)</f>
        <v>26</v>
      </c>
      <c r="AS210">
        <f>HLOOKUP(AS$1,'复制区-每月的广告源数据'!$1:$468,$A210,0)</f>
        <v>55</v>
      </c>
      <c r="AT210">
        <f>HLOOKUP(AT$1,'复制区-每月的广告源数据'!$1:$468,$A210,0)</f>
        <v>3</v>
      </c>
      <c r="AU210">
        <f>HLOOKUP(AU$1,'复制区-每月的广告源数据'!$1:$468,$A210,0)</f>
        <v>1.9</v>
      </c>
      <c r="AV210">
        <f>HLOOKUP(AV$1,'复制区-每月的广告源数据'!$1:$468,$A210,0)</f>
        <v>1.8</v>
      </c>
      <c r="AW210">
        <f>HLOOKUP(AW$1,'复制区-每月的广告源数据'!$1:$468,$A210,0)</f>
        <v>47</v>
      </c>
      <c r="AX210">
        <f>HLOOKUP(AX$1,'复制区-每月的广告源数据'!$1:$468,$A210,0)</f>
        <v>594.67</v>
      </c>
      <c r="AY210">
        <f>HLOOKUP(AY$1,'复制区-每月的广告源数据'!$1:$468,$A210,0)</f>
        <v>47</v>
      </c>
      <c r="AZ210" t="str">
        <f>HLOOKUP(AZ$1,'复制区-每月的广告源数据'!$1:$468,$A210,0)</f>
        <v>-28.79%</v>
      </c>
      <c r="BA210" t="str">
        <f>HLOOKUP(BA$1,'复制区-每月的广告源数据'!$1:$468,$A210,0)</f>
        <v>-30.59%</v>
      </c>
      <c r="BB210" t="str">
        <f>HLOOKUP(BB$1,'复制区-每月的广告源数据'!$1:$468,$A210,0)</f>
        <v>-26.56%</v>
      </c>
      <c r="BC210" t="str">
        <f>HLOOKUP(BC$1,'复制区-每月的广告源数据'!$1:$468,$A210,0)</f>
        <v>100.00%</v>
      </c>
      <c r="BD210" t="str">
        <f>HLOOKUP(BD$1,'复制区-每月的广告源数据'!$1:$468,$A210,0)</f>
        <v>100.00%</v>
      </c>
      <c r="BE210" t="str">
        <f>HLOOKUP(BE$1,'复制区-每月的广告源数据'!$1:$468,$A210,0)</f>
        <v>100.00%</v>
      </c>
      <c r="BF210">
        <f>HLOOKUP(BF$1,'复制区-每月的广告源数据'!$1:$468,$A210,0)</f>
        <v>593.46</v>
      </c>
      <c r="BG210">
        <f>HLOOKUP(BG$1,'复制区-每月的广告源数据'!$1:$468,$A210,0)</f>
        <v>1</v>
      </c>
      <c r="BH210">
        <f>HLOOKUP(BH$1,'复制区-每月的广告源数据'!$1:$468,$A210,0)</f>
        <v>12.34</v>
      </c>
      <c r="BI210">
        <f>HLOOKUP(BI$1,'复制区-每月的广告源数据'!$1:$468,$A210,0)</f>
        <v>1</v>
      </c>
      <c r="BJ210">
        <f>HLOOKUP(BJ$1,'复制区-每月的广告源数据'!$1:$468,$A210,0)</f>
        <v>2</v>
      </c>
      <c r="BK210">
        <f>HLOOKUP(BK$1,'复制区-每月的广告源数据'!$1:$468,$A210,0)</f>
        <v>24.29</v>
      </c>
      <c r="BL210">
        <f>HLOOKUP(BL$1,'复制区-每月的广告源数据'!$1:$468,$A210,0)</f>
        <v>2</v>
      </c>
      <c r="BM210">
        <f>HLOOKUP(BM$1,'复制区-每月的广告源数据'!$1:$468,$A210,0)</f>
        <v>12.63</v>
      </c>
      <c r="BN210">
        <f>HLOOKUP(BN$1,'复制区-每月的广告源数据'!$1:$468,$A210,0)</f>
        <v>1.6</v>
      </c>
      <c r="BO210">
        <f>HLOOKUP(BO$1,'复制区-每月的广告源数据'!$1:$468,$A210,0)</f>
        <v>1.21</v>
      </c>
      <c r="BP210">
        <f>HLOOKUP(BP$1,'复制区-每月的广告源数据'!$1:$468,$A210,0)</f>
        <v>0</v>
      </c>
    </row>
    <row r="211" spans="1:68">
      <c r="A211">
        <v>211</v>
      </c>
      <c r="B211" t="str">
        <f>HLOOKUP(B$1,'复制区-每月的广告源数据'!$1:$468,$A211,0)</f>
        <v>创奇-US</v>
      </c>
      <c r="C211" t="str">
        <f>HLOOKUP(C$1,'复制区-每月的广告源数据'!$1:$468,$A211,0)</f>
        <v>B0H7RW5379</v>
      </c>
      <c r="D211" t="str">
        <f>HLOOKUP(D$1,'复制区-每月的广告源数据'!$1:$468,$A211,0)</f>
        <v>【CQ11862A】-黑金30岁头像横幅2件套-创奇（淘汰）</v>
      </c>
      <c r="E211" t="str">
        <f>HLOOKUP(E$1,'复制区-每月的广告源数据'!$1:$468,$A211,0)</f>
        <v>CQ11862A</v>
      </c>
      <c r="F211" t="str">
        <f>HLOOKUP(F$1,'复制区-每月的广告源数据'!$1:$468,$A211,0)</f>
        <v>5.06%</v>
      </c>
      <c r="G211" t="str">
        <f>HLOOKUP(G$1,'复制区-每月的广告源数据'!$1:$468,$A211,0)</f>
        <v>CQ11862A</v>
      </c>
      <c r="H211">
        <f>HLOOKUP(H$1,'复制区-每月的广告源数据'!$1:$468,$A211,0)</f>
        <v>26288</v>
      </c>
      <c r="I211">
        <f>HLOOKUP(I$1,'复制区-每月的广告源数据'!$1:$468,$A211,0)</f>
        <v>553</v>
      </c>
      <c r="J211">
        <f>HLOOKUP(J$1,'复制区-每月的广告源数据'!$1:$468,$A211,0)</f>
        <v>343.49</v>
      </c>
      <c r="K211">
        <f>HLOOKUP(K$1,'复制区-每月的广告源数据'!$1:$468,$A211,0)</f>
        <v>277.87</v>
      </c>
      <c r="L211">
        <f>HLOOKUP(L$1,'复制区-每月的广告源数据'!$1:$468,$A211,0)</f>
        <v>0</v>
      </c>
      <c r="M211">
        <f>HLOOKUP(M$1,'复制区-每月的广告源数据'!$1:$468,$A211,0)</f>
        <v>65.62</v>
      </c>
      <c r="N211">
        <f>HLOOKUP(N$1,'复制区-每月的广告源数据'!$1:$468,$A211,0)</f>
        <v>0</v>
      </c>
      <c r="O211">
        <f>HLOOKUP(O$1,'复制区-每月的广告源数据'!$1:$468,$A211,0)</f>
        <v>0</v>
      </c>
      <c r="P211">
        <f>HLOOKUP(P$1,'复制区-每月的广告源数据'!$1:$468,$A211,0)</f>
        <v>0</v>
      </c>
      <c r="Q211">
        <f>HLOOKUP(Q$1,'复制区-每月的广告源数据'!$1:$468,$A211,0)</f>
        <v>0</v>
      </c>
      <c r="R211">
        <f>HLOOKUP(R$1,'复制区-每月的广告源数据'!$1:$468,$A211,0)</f>
        <v>0</v>
      </c>
      <c r="S211" t="str">
        <f>HLOOKUP(S$1,'复制区-每月的广告源数据'!$1:$468,$A211,0)</f>
        <v/>
      </c>
      <c r="T211">
        <f>HLOOKUP(T$1,'复制区-每月的广告源数据'!$1:$468,$A211,0)</f>
        <v>363.72</v>
      </c>
      <c r="U211">
        <f>HLOOKUP(U$1,'复制区-每月的广告源数据'!$1:$468,$A211,0)</f>
        <v>259.8</v>
      </c>
      <c r="V211">
        <f>HLOOKUP(V$1,'复制区-每月的广告源数据'!$1:$468,$A211,0)</f>
        <v>0</v>
      </c>
      <c r="W211">
        <f>HLOOKUP(W$1,'复制区-每月的广告源数据'!$1:$468,$A211,0)</f>
        <v>103.92</v>
      </c>
      <c r="X211">
        <f>HLOOKUP(X$1,'复制区-每月的广告源数据'!$1:$468,$A211,0)</f>
        <v>0</v>
      </c>
      <c r="Y211">
        <f>HLOOKUP(Y$1,'复制区-每月的广告源数据'!$1:$468,$A211,0)</f>
        <v>28</v>
      </c>
      <c r="Z211">
        <f>HLOOKUP(Z$1,'复制区-每月的广告源数据'!$1:$468,$A211,0)</f>
        <v>20</v>
      </c>
      <c r="AA211">
        <f>HLOOKUP(AA$1,'复制区-每月的广告源数据'!$1:$468,$A211,0)</f>
        <v>0</v>
      </c>
      <c r="AB211">
        <f>HLOOKUP(AB$1,'复制区-每月的广告源数据'!$1:$468,$A211,0)</f>
        <v>8</v>
      </c>
      <c r="AC211">
        <f>HLOOKUP(AC$1,'复制区-每月的广告源数据'!$1:$468,$A211,0)</f>
        <v>0</v>
      </c>
      <c r="AD211" t="str">
        <f>HLOOKUP(AD$1,'复制区-每月的广告源数据'!$1:$468,$A211,0)</f>
        <v>60.87%</v>
      </c>
      <c r="AE211">
        <f>HLOOKUP(AE$1,'复制区-每月的广告源数据'!$1:$468,$A211,0)</f>
        <v>337.74</v>
      </c>
      <c r="AF211">
        <f>HLOOKUP(AF$1,'复制区-每月的广告源数据'!$1:$468,$A211,0)</f>
        <v>26</v>
      </c>
      <c r="AG211" t="str">
        <f>HLOOKUP(AG$1,'复制区-每月的广告源数据'!$1:$468,$A211,0)</f>
        <v>2.10%</v>
      </c>
      <c r="AH211">
        <f>HLOOKUP(AH$1,'复制区-每月的广告源数据'!$1:$468,$A211,0)</f>
        <v>0.62</v>
      </c>
      <c r="AI211">
        <f>HLOOKUP(AI$1,'复制区-每月的广告源数据'!$1:$468,$A211,0)</f>
        <v>13.07</v>
      </c>
      <c r="AJ211">
        <f>HLOOKUP(AJ$1,'复制区-每月的广告源数据'!$1:$468,$A211,0)</f>
        <v>1.06</v>
      </c>
      <c r="AK211" t="str">
        <f>HLOOKUP(AK$1,'复制区-每月的广告源数据'!$1:$468,$A211,0)</f>
        <v>94.44%</v>
      </c>
      <c r="AL211" t="str">
        <f>HLOOKUP(AL$1,'复制区-每月的广告源数据'!$1:$468,$A211,0)</f>
        <v>56.26%</v>
      </c>
      <c r="AM211" t="str">
        <f>HLOOKUP(AM$1,'复制区-每月的广告源数据'!$1:$468,$A211,0)</f>
        <v>60.37%</v>
      </c>
      <c r="AN211" t="str">
        <f>HLOOKUP(AN$1,'复制区-每月的广告源数据'!$1:$468,$A211,0)</f>
        <v>63.93%</v>
      </c>
      <c r="AO211">
        <f>HLOOKUP(AO$1,'复制区-每月的广告源数据'!$1:$468,$A211,0)</f>
        <v>12.27</v>
      </c>
      <c r="AP211">
        <f>HLOOKUP(AP$1,'复制区-每月的广告源数据'!$1:$468,$A211,0)</f>
        <v>7.31</v>
      </c>
      <c r="AQ211">
        <f>HLOOKUP(AQ$1,'复制区-每月的广告源数据'!$1:$468,$A211,0)</f>
        <v>10</v>
      </c>
      <c r="AR211">
        <f>HLOOKUP(AR$1,'复制区-每月的广告源数据'!$1:$468,$A211,0)</f>
        <v>22</v>
      </c>
      <c r="AS211">
        <f>HLOOKUP(AS$1,'复制区-每月的广告源数据'!$1:$468,$A211,0)</f>
        <v>45</v>
      </c>
      <c r="AT211">
        <f>HLOOKUP(AT$1,'复制区-每月的广告源数据'!$1:$468,$A211,0)</f>
        <v>1.4</v>
      </c>
      <c r="AU211">
        <f>HLOOKUP(AU$1,'复制区-每月的广告源数据'!$1:$468,$A211,0)</f>
        <v>1.6</v>
      </c>
      <c r="AV211">
        <f>HLOOKUP(AV$1,'复制区-每月的广告源数据'!$1:$468,$A211,0)</f>
        <v>1.5</v>
      </c>
      <c r="AW211">
        <f>HLOOKUP(AW$1,'复制区-每月的广告源数据'!$1:$468,$A211,0)</f>
        <v>47</v>
      </c>
      <c r="AX211">
        <f>HLOOKUP(AX$1,'复制区-每月的广告源数据'!$1:$468,$A211,0)</f>
        <v>610.53</v>
      </c>
      <c r="AY211">
        <f>HLOOKUP(AY$1,'复制区-每月的广告源数据'!$1:$468,$A211,0)</f>
        <v>46</v>
      </c>
      <c r="AZ211" t="str">
        <f>HLOOKUP(AZ$1,'复制区-每月的广告源数据'!$1:$468,$A211,0)</f>
        <v>0.00%</v>
      </c>
      <c r="BA211" t="str">
        <f>HLOOKUP(BA$1,'复制区-每月的广告源数据'!$1:$468,$A211,0)</f>
        <v>0.11%</v>
      </c>
      <c r="BB211" t="str">
        <f>HLOOKUP(BB$1,'复制区-每月的广告源数据'!$1:$468,$A211,0)</f>
        <v>6.98%</v>
      </c>
      <c r="BC211" t="str">
        <f>HLOOKUP(BC$1,'复制区-每月的广告源数据'!$1:$468,$A211,0)</f>
        <v>100.00%</v>
      </c>
      <c r="BD211" t="str">
        <f>HLOOKUP(BD$1,'复制区-每月的广告源数据'!$1:$468,$A211,0)</f>
        <v>100.00%</v>
      </c>
      <c r="BE211" t="str">
        <f>HLOOKUP(BE$1,'复制区-每月的广告源数据'!$1:$468,$A211,0)</f>
        <v>100.00%</v>
      </c>
      <c r="BF211">
        <f>HLOOKUP(BF$1,'复制区-每月的广告源数据'!$1:$468,$A211,0)</f>
        <v>568.93</v>
      </c>
      <c r="BG211">
        <f>HLOOKUP(BG$1,'复制区-每月的广告源数据'!$1:$468,$A211,0)</f>
        <v>0</v>
      </c>
      <c r="BH211">
        <f>HLOOKUP(BH$1,'复制区-每月的广告源数据'!$1:$468,$A211,0)</f>
        <v>0</v>
      </c>
      <c r="BI211">
        <f>HLOOKUP(BI$1,'复制区-每月的广告源数据'!$1:$468,$A211,0)</f>
        <v>0</v>
      </c>
      <c r="BJ211">
        <f>HLOOKUP(BJ$1,'复制区-每月的广告源数据'!$1:$468,$A211,0)</f>
        <v>32</v>
      </c>
      <c r="BK211">
        <f>HLOOKUP(BK$1,'复制区-每月的广告源数据'!$1:$468,$A211,0)</f>
        <v>415.68</v>
      </c>
      <c r="BL211">
        <f>HLOOKUP(BL$1,'复制区-每月的广告源数据'!$1:$468,$A211,0)</f>
        <v>31</v>
      </c>
      <c r="BM211">
        <f>HLOOKUP(BM$1,'复制区-每月的广告源数据'!$1:$468,$A211,0)</f>
        <v>12.1</v>
      </c>
      <c r="BN211">
        <f>HLOOKUP(BN$1,'复制区-每月的广告源数据'!$1:$468,$A211,0)</f>
        <v>1.6</v>
      </c>
      <c r="BO211">
        <f>HLOOKUP(BO$1,'复制区-每月的广告源数据'!$1:$468,$A211,0)</f>
        <v>41.6</v>
      </c>
      <c r="BP211">
        <f>HLOOKUP(BP$1,'复制区-每月的广告源数据'!$1:$468,$A211,0)</f>
        <v>0</v>
      </c>
    </row>
    <row r="212" spans="1:68">
      <c r="A212">
        <v>212</v>
      </c>
      <c r="B212" t="str">
        <f>HLOOKUP(B$1,'复制区-每月的广告源数据'!$1:$468,$A212,0)</f>
        <v>创奇-US</v>
      </c>
      <c r="C212" t="str">
        <f>HLOOKUP(C$1,'复制区-每月的广告源数据'!$1:$468,$A212,0)</f>
        <v>B0H9YB5WFH</v>
      </c>
      <c r="D212" t="str">
        <f>HLOOKUP(D$1,'复制区-每月的广告源数据'!$1:$468,$A212,0)</f>
        <v>2026-【CQ11881A】-蓝黑70岁拉旗漩涡套装（点胶固定+气球真空）-创奇</v>
      </c>
      <c r="E212" t="str">
        <f>HLOOKUP(E$1,'复制区-每月的广告源数据'!$1:$468,$A212,0)</f>
        <v>CQ11881A</v>
      </c>
      <c r="F212" t="str">
        <f>HLOOKUP(F$1,'复制区-每月的广告源数据'!$1:$468,$A212,0)</f>
        <v>12.63%</v>
      </c>
      <c r="G212" t="str">
        <f>HLOOKUP(G$1,'复制区-每月的广告源数据'!$1:$468,$A212,0)</f>
        <v>CQ11881A</v>
      </c>
      <c r="H212">
        <f>HLOOKUP(H$1,'复制区-每月的广告源数据'!$1:$468,$A212,0)</f>
        <v>29956</v>
      </c>
      <c r="I212">
        <f>HLOOKUP(I$1,'复制区-每月的广告源数据'!$1:$468,$A212,0)</f>
        <v>396</v>
      </c>
      <c r="J212">
        <f>HLOOKUP(J$1,'复制区-每月的广告源数据'!$1:$468,$A212,0)</f>
        <v>408.43</v>
      </c>
      <c r="K212">
        <f>HLOOKUP(K$1,'复制区-每月的广告源数据'!$1:$468,$A212,0)</f>
        <v>381.51</v>
      </c>
      <c r="L212">
        <f>HLOOKUP(L$1,'复制区-每月的广告源数据'!$1:$468,$A212,0)</f>
        <v>0</v>
      </c>
      <c r="M212">
        <f>HLOOKUP(M$1,'复制区-每月的广告源数据'!$1:$468,$A212,0)</f>
        <v>26.92</v>
      </c>
      <c r="N212">
        <f>HLOOKUP(N$1,'复制区-每月的广告源数据'!$1:$468,$A212,0)</f>
        <v>0</v>
      </c>
      <c r="O212">
        <f>HLOOKUP(O$1,'复制区-每月的广告源数据'!$1:$468,$A212,0)</f>
        <v>0</v>
      </c>
      <c r="P212">
        <f>HLOOKUP(P$1,'复制区-每月的广告源数据'!$1:$468,$A212,0)</f>
        <v>0</v>
      </c>
      <c r="Q212">
        <f>HLOOKUP(Q$1,'复制区-每月的广告源数据'!$1:$468,$A212,0)</f>
        <v>0</v>
      </c>
      <c r="R212">
        <f>HLOOKUP(R$1,'复制区-每月的广告源数据'!$1:$468,$A212,0)</f>
        <v>0</v>
      </c>
      <c r="S212" t="str">
        <f>HLOOKUP(S$1,'复制区-每月的广告源数据'!$1:$468,$A212,0)</f>
        <v/>
      </c>
      <c r="T212">
        <f>HLOOKUP(T$1,'复制区-每月的广告源数据'!$1:$468,$A212,0)</f>
        <v>654.5</v>
      </c>
      <c r="U212">
        <f>HLOOKUP(U$1,'复制区-每月的广告源数据'!$1:$468,$A212,0)</f>
        <v>615.53</v>
      </c>
      <c r="V212">
        <f>HLOOKUP(V$1,'复制区-每月的广告源数据'!$1:$468,$A212,0)</f>
        <v>0</v>
      </c>
      <c r="W212">
        <f>HLOOKUP(W$1,'复制区-每月的广告源数据'!$1:$468,$A212,0)</f>
        <v>38.97</v>
      </c>
      <c r="X212">
        <f>HLOOKUP(X$1,'复制区-每月的广告源数据'!$1:$468,$A212,0)</f>
        <v>0</v>
      </c>
      <c r="Y212">
        <f>HLOOKUP(Y$1,'复制区-每月的广告源数据'!$1:$468,$A212,0)</f>
        <v>50</v>
      </c>
      <c r="Z212">
        <f>HLOOKUP(Z$1,'复制区-每月的广告源数据'!$1:$468,$A212,0)</f>
        <v>47</v>
      </c>
      <c r="AA212">
        <f>HLOOKUP(AA$1,'复制区-每月的广告源数据'!$1:$468,$A212,0)</f>
        <v>0</v>
      </c>
      <c r="AB212">
        <f>HLOOKUP(AB$1,'复制区-每月的广告源数据'!$1:$468,$A212,0)</f>
        <v>3</v>
      </c>
      <c r="AC212">
        <f>HLOOKUP(AC$1,'复制区-每月的广告源数据'!$1:$468,$A212,0)</f>
        <v>0</v>
      </c>
      <c r="AD212" t="str">
        <f>HLOOKUP(AD$1,'复制区-每月的广告源数据'!$1:$468,$A212,0)</f>
        <v>106.38%</v>
      </c>
      <c r="AE212">
        <f>HLOOKUP(AE$1,'复制区-每月的广告源数据'!$1:$468,$A212,0)</f>
        <v>584.55</v>
      </c>
      <c r="AF212">
        <f>HLOOKUP(AF$1,'复制区-每月的广告源数据'!$1:$468,$A212,0)</f>
        <v>45</v>
      </c>
      <c r="AG212" t="str">
        <f>HLOOKUP(AG$1,'复制区-每月的广告源数据'!$1:$468,$A212,0)</f>
        <v>1.32%</v>
      </c>
      <c r="AH212">
        <f>HLOOKUP(AH$1,'复制区-每月的广告源数据'!$1:$468,$A212,0)</f>
        <v>1.03</v>
      </c>
      <c r="AI212">
        <f>HLOOKUP(AI$1,'复制区-每月的广告源数据'!$1:$468,$A212,0)</f>
        <v>13.63</v>
      </c>
      <c r="AJ212">
        <f>HLOOKUP(AJ$1,'复制区-每月的广告源数据'!$1:$468,$A212,0)</f>
        <v>1.6</v>
      </c>
      <c r="AK212" t="str">
        <f>HLOOKUP(AK$1,'复制区-每月的广告源数据'!$1:$468,$A212,0)</f>
        <v>62.40%</v>
      </c>
      <c r="AL212" t="str">
        <f>HLOOKUP(AL$1,'复制区-每月的广告源数据'!$1:$468,$A212,0)</f>
        <v>66.90%</v>
      </c>
      <c r="AM212" t="str">
        <f>HLOOKUP(AM$1,'复制区-每月的广告源数据'!$1:$468,$A212,0)</f>
        <v>71.95%</v>
      </c>
      <c r="AN212" t="str">
        <f>HLOOKUP(AN$1,'复制区-每月的广告源数据'!$1:$468,$A212,0)</f>
        <v>115.30%</v>
      </c>
      <c r="AO212">
        <f>HLOOKUP(AO$1,'复制区-每月的广告源数据'!$1:$468,$A212,0)</f>
        <v>8.17</v>
      </c>
      <c r="AP212">
        <f>HLOOKUP(AP$1,'复制区-每月的广告源数据'!$1:$468,$A212,0)</f>
        <v>8.69</v>
      </c>
      <c r="AQ212">
        <f>HLOOKUP(AQ$1,'复制区-每月的广告源数据'!$1:$468,$A212,0)</f>
        <v>15</v>
      </c>
      <c r="AR212">
        <f>HLOOKUP(AR$1,'复制区-每月的广告源数据'!$1:$468,$A212,0)</f>
        <v>35</v>
      </c>
      <c r="AS212">
        <f>HLOOKUP(AS$1,'复制区-每月的广告源数据'!$1:$468,$A212,0)</f>
        <v>59</v>
      </c>
      <c r="AT212">
        <f>HLOOKUP(AT$1,'复制区-每月的广告源数据'!$1:$468,$A212,0)</f>
        <v>2.1</v>
      </c>
      <c r="AU212">
        <f>HLOOKUP(AU$1,'复制区-每月的广告源数据'!$1:$468,$A212,0)</f>
        <v>2.5</v>
      </c>
      <c r="AV212">
        <f>HLOOKUP(AV$1,'复制区-每月的广告源数据'!$1:$468,$A212,0)</f>
        <v>2</v>
      </c>
      <c r="AW212">
        <f>HLOOKUP(AW$1,'复制区-每月的广告源数据'!$1:$468,$A212,0)</f>
        <v>47</v>
      </c>
      <c r="AX212">
        <f>HLOOKUP(AX$1,'复制区-每月的广告源数据'!$1:$468,$A212,0)</f>
        <v>610.53</v>
      </c>
      <c r="AY212">
        <f>HLOOKUP(AY$1,'复制区-每月的广告源数据'!$1:$468,$A212,0)</f>
        <v>47</v>
      </c>
      <c r="AZ212" t="str">
        <f>HLOOKUP(AZ$1,'复制区-每月的广告源数据'!$1:$468,$A212,0)</f>
        <v>100.00%</v>
      </c>
      <c r="BA212" t="str">
        <f>HLOOKUP(BA$1,'复制区-每月的广告源数据'!$1:$468,$A212,0)</f>
        <v>100.00%</v>
      </c>
      <c r="BB212" t="str">
        <f>HLOOKUP(BB$1,'复制区-每月的广告源数据'!$1:$468,$A212,0)</f>
        <v>100.00%</v>
      </c>
      <c r="BC212" t="str">
        <f>HLOOKUP(BC$1,'复制区-每月的广告源数据'!$1:$468,$A212,0)</f>
        <v>100.00%</v>
      </c>
      <c r="BD212" t="str">
        <f>HLOOKUP(BD$1,'复制区-每月的广告源数据'!$1:$468,$A212,0)</f>
        <v>100.00%</v>
      </c>
      <c r="BE212" t="str">
        <f>HLOOKUP(BE$1,'复制区-每月的广告源数据'!$1:$468,$A212,0)</f>
        <v>100.00%</v>
      </c>
      <c r="BF212">
        <f>HLOOKUP(BF$1,'复制区-每月的广告源数据'!$1:$468,$A212,0)</f>
        <v>567.63</v>
      </c>
      <c r="BG212">
        <f>HLOOKUP(BG$1,'复制区-每月的广告源数据'!$1:$468,$A212,0)</f>
        <v>0</v>
      </c>
      <c r="BH212">
        <f>HLOOKUP(BH$1,'复制区-每月的广告源数据'!$1:$468,$A212,0)</f>
        <v>0</v>
      </c>
      <c r="BI212">
        <f>HLOOKUP(BI$1,'复制区-每月的广告源数据'!$1:$468,$A212,0)</f>
        <v>0</v>
      </c>
      <c r="BJ212">
        <f>HLOOKUP(BJ$1,'复制区-每月的广告源数据'!$1:$468,$A212,0)</f>
        <v>33</v>
      </c>
      <c r="BK212">
        <f>HLOOKUP(BK$1,'复制区-每月的广告源数据'!$1:$468,$A212,0)</f>
        <v>428.67</v>
      </c>
      <c r="BL212">
        <f>HLOOKUP(BL$1,'复制区-每月的广告源数据'!$1:$468,$A212,0)</f>
        <v>33</v>
      </c>
      <c r="BM212">
        <f>HLOOKUP(BM$1,'复制区-每月的广告源数据'!$1:$468,$A212,0)</f>
        <v>12.08</v>
      </c>
      <c r="BN212">
        <f>HLOOKUP(BN$1,'复制区-每月的广告源数据'!$1:$468,$A212,0)</f>
        <v>1.6</v>
      </c>
      <c r="BO212">
        <f>HLOOKUP(BO$1,'复制区-每月的广告源数据'!$1:$468,$A212,0)</f>
        <v>42.9</v>
      </c>
      <c r="BP212">
        <f>HLOOKUP(BP$1,'复制区-每月的广告源数据'!$1:$468,$A212,0)</f>
        <v>0</v>
      </c>
    </row>
    <row r="213" spans="1:68">
      <c r="A213">
        <v>213</v>
      </c>
      <c r="B213" t="str">
        <f>HLOOKUP(B$1,'复制区-每月的广告源数据'!$1:$468,$A213,0)</f>
        <v>创奇-US</v>
      </c>
      <c r="C213" t="str">
        <f>HLOOKUP(C$1,'复制区-每月的广告源数据'!$1:$468,$A213,0)</f>
        <v>B0GJ4VC752</v>
      </c>
      <c r="D213" t="str">
        <f>HLOOKUP(D$1,'复制区-每月的广告源数据'!$1:$468,$A213,0)</f>
        <v>2026-【CQ11769】-金色75岁照片横幅-创奇</v>
      </c>
      <c r="E213" t="str">
        <f>HLOOKUP(E$1,'复制区-每月的广告源数据'!$1:$468,$A213,0)</f>
        <v>CQ11769</v>
      </c>
      <c r="F213" t="str">
        <f>HLOOKUP(F$1,'复制区-每月的广告源数据'!$1:$468,$A213,0)</f>
        <v>23.50%</v>
      </c>
      <c r="G213" t="str">
        <f>HLOOKUP(G$1,'复制区-每月的广告源数据'!$1:$468,$A213,0)</f>
        <v>CQ11769</v>
      </c>
      <c r="H213">
        <f>HLOOKUP(H$1,'复制区-每月的广告源数据'!$1:$468,$A213,0)</f>
        <v>28331</v>
      </c>
      <c r="I213">
        <f>HLOOKUP(I$1,'复制区-每月的广告源数据'!$1:$468,$A213,0)</f>
        <v>183</v>
      </c>
      <c r="J213">
        <f>HLOOKUP(J$1,'复制区-每月的广告源数据'!$1:$468,$A213,0)</f>
        <v>153.54</v>
      </c>
      <c r="K213">
        <f>HLOOKUP(K$1,'复制区-每月的广告源数据'!$1:$468,$A213,0)</f>
        <v>150.57</v>
      </c>
      <c r="L213">
        <f>HLOOKUP(L$1,'复制区-每月的广告源数据'!$1:$468,$A213,0)</f>
        <v>0</v>
      </c>
      <c r="M213">
        <f>HLOOKUP(M$1,'复制区-每月的广告源数据'!$1:$468,$A213,0)</f>
        <v>2.97</v>
      </c>
      <c r="N213">
        <f>HLOOKUP(N$1,'复制区-每月的广告源数据'!$1:$468,$A213,0)</f>
        <v>0</v>
      </c>
      <c r="O213">
        <f>HLOOKUP(O$1,'复制区-每月的广告源数据'!$1:$468,$A213,0)</f>
        <v>0</v>
      </c>
      <c r="P213">
        <f>HLOOKUP(P$1,'复制区-每月的广告源数据'!$1:$468,$A213,0)</f>
        <v>0</v>
      </c>
      <c r="Q213">
        <f>HLOOKUP(Q$1,'复制区-每月的广告源数据'!$1:$468,$A213,0)</f>
        <v>0</v>
      </c>
      <c r="R213">
        <f>HLOOKUP(R$1,'复制区-每月的广告源数据'!$1:$468,$A213,0)</f>
        <v>0</v>
      </c>
      <c r="S213" t="str">
        <f>HLOOKUP(S$1,'复制区-每月的广告源数据'!$1:$468,$A213,0)</f>
        <v/>
      </c>
      <c r="T213">
        <f>HLOOKUP(T$1,'复制区-每月的广告源数据'!$1:$468,$A213,0)</f>
        <v>547.09</v>
      </c>
      <c r="U213">
        <f>HLOOKUP(U$1,'复制区-每月的广告源数据'!$1:$468,$A213,0)</f>
        <v>534.1</v>
      </c>
      <c r="V213">
        <f>HLOOKUP(V$1,'复制区-每月的广告源数据'!$1:$468,$A213,0)</f>
        <v>0</v>
      </c>
      <c r="W213">
        <f>HLOOKUP(W$1,'复制区-每月的广告源数据'!$1:$468,$A213,0)</f>
        <v>12.99</v>
      </c>
      <c r="X213">
        <f>HLOOKUP(X$1,'复制区-每月的广告源数据'!$1:$468,$A213,0)</f>
        <v>0</v>
      </c>
      <c r="Y213">
        <f>HLOOKUP(Y$1,'复制区-每月的广告源数据'!$1:$468,$A213,0)</f>
        <v>43</v>
      </c>
      <c r="Z213">
        <f>HLOOKUP(Z$1,'复制区-每月的广告源数据'!$1:$468,$A213,0)</f>
        <v>42</v>
      </c>
      <c r="AA213">
        <f>HLOOKUP(AA$1,'复制区-每月的广告源数据'!$1:$468,$A213,0)</f>
        <v>0</v>
      </c>
      <c r="AB213">
        <f>HLOOKUP(AB$1,'复制区-每月的广告源数据'!$1:$468,$A213,0)</f>
        <v>1</v>
      </c>
      <c r="AC213">
        <f>HLOOKUP(AC$1,'复制区-每月的广告源数据'!$1:$468,$A213,0)</f>
        <v>0</v>
      </c>
      <c r="AD213" t="str">
        <f>HLOOKUP(AD$1,'复制区-每月的广告源数据'!$1:$468,$A213,0)</f>
        <v>93.48%</v>
      </c>
      <c r="AE213">
        <f>HLOOKUP(AE$1,'复制区-每月的广告源数据'!$1:$468,$A213,0)</f>
        <v>403.2</v>
      </c>
      <c r="AF213">
        <f>HLOOKUP(AF$1,'复制区-每月的广告源数据'!$1:$468,$A213,0)</f>
        <v>32</v>
      </c>
      <c r="AG213" t="str">
        <f>HLOOKUP(AG$1,'复制区-每月的广告源数据'!$1:$468,$A213,0)</f>
        <v>0.65%</v>
      </c>
      <c r="AH213">
        <f>HLOOKUP(AH$1,'复制区-每月的广告源数据'!$1:$468,$A213,0)</f>
        <v>0.84</v>
      </c>
      <c r="AI213">
        <f>HLOOKUP(AI$1,'复制区-每月的广告源数据'!$1:$468,$A213,0)</f>
        <v>5.42</v>
      </c>
      <c r="AJ213">
        <f>HLOOKUP(AJ$1,'复制区-每月的广告源数据'!$1:$468,$A213,0)</f>
        <v>3.56</v>
      </c>
      <c r="AK213" t="str">
        <f>HLOOKUP(AK$1,'复制区-每月的广告源数据'!$1:$468,$A213,0)</f>
        <v>28.06%</v>
      </c>
      <c r="AL213" t="str">
        <f>HLOOKUP(AL$1,'复制区-每月的广告源数据'!$1:$468,$A213,0)</f>
        <v>26.40%</v>
      </c>
      <c r="AM213" t="str">
        <f>HLOOKUP(AM$1,'复制区-每月的广告源数据'!$1:$468,$A213,0)</f>
        <v>26.46%</v>
      </c>
      <c r="AN213" t="str">
        <f>HLOOKUP(AN$1,'复制区-每月的广告源数据'!$1:$468,$A213,0)</f>
        <v>94.26%</v>
      </c>
      <c r="AO213">
        <f>HLOOKUP(AO$1,'复制区-每月的广告源数据'!$1:$468,$A213,0)</f>
        <v>3.57</v>
      </c>
      <c r="AP213">
        <f>HLOOKUP(AP$1,'复制区-每月的广告源数据'!$1:$468,$A213,0)</f>
        <v>3.34</v>
      </c>
      <c r="AQ213">
        <f>HLOOKUP(AQ$1,'复制区-每月的广告源数据'!$1:$468,$A213,0)</f>
        <v>13</v>
      </c>
      <c r="AR213">
        <f>HLOOKUP(AR$1,'复制区-每月的广告源数据'!$1:$468,$A213,0)</f>
        <v>20</v>
      </c>
      <c r="AS213">
        <f>HLOOKUP(AS$1,'复制区-每月的广告源数据'!$1:$468,$A213,0)</f>
        <v>45</v>
      </c>
      <c r="AT213">
        <f>HLOOKUP(AT$1,'复制区-每月的广告源数据'!$1:$468,$A213,0)</f>
        <v>1.9</v>
      </c>
      <c r="AU213">
        <f>HLOOKUP(AU$1,'复制区-每月的广告源数据'!$1:$468,$A213,0)</f>
        <v>1.4</v>
      </c>
      <c r="AV213">
        <f>HLOOKUP(AV$1,'复制区-每月的广告源数据'!$1:$468,$A213,0)</f>
        <v>1.5</v>
      </c>
      <c r="AW213">
        <f>HLOOKUP(AW$1,'复制区-每月的广告源数据'!$1:$468,$A213,0)</f>
        <v>46</v>
      </c>
      <c r="AX213">
        <f>HLOOKUP(AX$1,'复制区-每月的广告源数据'!$1:$468,$A213,0)</f>
        <v>581.68</v>
      </c>
      <c r="AY213">
        <f>HLOOKUP(AY$1,'复制区-每月的广告源数据'!$1:$468,$A213,0)</f>
        <v>46</v>
      </c>
      <c r="AZ213" t="str">
        <f>HLOOKUP(AZ$1,'复制区-每月的广告源数据'!$1:$468,$A213,0)</f>
        <v>-13.21%</v>
      </c>
      <c r="BA213" t="str">
        <f>HLOOKUP(BA$1,'复制区-每月的广告源数据'!$1:$468,$A213,0)</f>
        <v>-15.51%</v>
      </c>
      <c r="BB213" t="str">
        <f>HLOOKUP(BB$1,'复制区-每月的广告源数据'!$1:$468,$A213,0)</f>
        <v>-8.00%</v>
      </c>
      <c r="BC213" t="str">
        <f>HLOOKUP(BC$1,'复制区-每月的广告源数据'!$1:$468,$A213,0)</f>
        <v>100.00%</v>
      </c>
      <c r="BD213" t="str">
        <f>HLOOKUP(BD$1,'复制区-每月的广告源数据'!$1:$468,$A213,0)</f>
        <v>100.00%</v>
      </c>
      <c r="BE213" t="str">
        <f>HLOOKUP(BE$1,'复制区-每月的广告源数据'!$1:$468,$A213,0)</f>
        <v>100.00%</v>
      </c>
      <c r="BF213">
        <f>HLOOKUP(BF$1,'复制区-每月的广告源数据'!$1:$468,$A213,0)</f>
        <v>580.38</v>
      </c>
      <c r="BG213">
        <f>HLOOKUP(BG$1,'复制区-每月的广告源数据'!$1:$468,$A213,0)</f>
        <v>1</v>
      </c>
      <c r="BH213">
        <f>HLOOKUP(BH$1,'复制区-每月的广告源数据'!$1:$468,$A213,0)</f>
        <v>12.34</v>
      </c>
      <c r="BI213">
        <f>HLOOKUP(BI$1,'复制区-每月的广告源数据'!$1:$468,$A213,0)</f>
        <v>1</v>
      </c>
      <c r="BJ213">
        <f>HLOOKUP(BJ$1,'复制区-每月的广告源数据'!$1:$468,$A213,0)</f>
        <v>2</v>
      </c>
      <c r="BK213">
        <f>HLOOKUP(BK$1,'复制区-每月的广告源数据'!$1:$468,$A213,0)</f>
        <v>25.98</v>
      </c>
      <c r="BL213">
        <f>HLOOKUP(BL$1,'复制区-每月的广告源数据'!$1:$468,$A213,0)</f>
        <v>2</v>
      </c>
      <c r="BM213">
        <f>HLOOKUP(BM$1,'复制区-每月的广告源数据'!$1:$468,$A213,0)</f>
        <v>12.62</v>
      </c>
      <c r="BN213">
        <f>HLOOKUP(BN$1,'复制区-每月的广告源数据'!$1:$468,$A213,0)</f>
        <v>1.5</v>
      </c>
      <c r="BO213">
        <f>HLOOKUP(BO$1,'复制区-每月的广告源数据'!$1:$468,$A213,0)</f>
        <v>1.3</v>
      </c>
      <c r="BP213">
        <f>HLOOKUP(BP$1,'复制区-每月的广告源数据'!$1:$468,$A213,0)</f>
        <v>0</v>
      </c>
    </row>
    <row r="214" spans="1:68">
      <c r="A214">
        <v>214</v>
      </c>
      <c r="B214" t="str">
        <f>HLOOKUP(B$1,'复制区-每月的广告源数据'!$1:$468,$A214,0)</f>
        <v>创奇-US</v>
      </c>
      <c r="C214" t="str">
        <f>HLOOKUP(C$1,'复制区-每月的广告源数据'!$1:$468,$A214,0)</f>
        <v>B0BJJGHR6H</v>
      </c>
      <c r="D214" t="str">
        <f>HLOOKUP(D$1,'复制区-每月的广告源数据'!$1:$468,$A214,0)</f>
        <v>【CQ11618】-小号太阳花无岁数生日长横幅-创奇</v>
      </c>
      <c r="E214" t="str">
        <f>HLOOKUP(E$1,'复制区-每月的广告源数据'!$1:$468,$A214,0)</f>
        <v>CQ11618</v>
      </c>
      <c r="F214" t="str">
        <f>HLOOKUP(F$1,'复制区-每月的广告源数据'!$1:$468,$A214,0)</f>
        <v>9.68%</v>
      </c>
      <c r="G214" t="str">
        <f>HLOOKUP(G$1,'复制区-每月的广告源数据'!$1:$468,$A214,0)</f>
        <v>CQ11618</v>
      </c>
      <c r="H214">
        <f>HLOOKUP(H$1,'复制区-每月的广告源数据'!$1:$468,$A214,0)</f>
        <v>18191</v>
      </c>
      <c r="I214">
        <f>HLOOKUP(I$1,'复制区-每月的广告源数据'!$1:$468,$A214,0)</f>
        <v>155</v>
      </c>
      <c r="J214">
        <f>HLOOKUP(J$1,'复制区-每月的广告源数据'!$1:$468,$A214,0)</f>
        <v>58.99</v>
      </c>
      <c r="K214">
        <f>HLOOKUP(K$1,'复制区-每月的广告源数据'!$1:$468,$A214,0)</f>
        <v>57.14</v>
      </c>
      <c r="L214">
        <f>HLOOKUP(L$1,'复制区-每月的广告源数据'!$1:$468,$A214,0)</f>
        <v>0</v>
      </c>
      <c r="M214">
        <f>HLOOKUP(M$1,'复制区-每月的广告源数据'!$1:$468,$A214,0)</f>
        <v>1.85</v>
      </c>
      <c r="N214">
        <f>HLOOKUP(N$1,'复制区-每月的广告源数据'!$1:$468,$A214,0)</f>
        <v>0</v>
      </c>
      <c r="O214">
        <f>HLOOKUP(O$1,'复制区-每月的广告源数据'!$1:$468,$A214,0)</f>
        <v>0</v>
      </c>
      <c r="P214">
        <f>HLOOKUP(P$1,'复制区-每月的广告源数据'!$1:$468,$A214,0)</f>
        <v>0</v>
      </c>
      <c r="Q214">
        <f>HLOOKUP(Q$1,'复制区-每月的广告源数据'!$1:$468,$A214,0)</f>
        <v>0</v>
      </c>
      <c r="R214">
        <f>HLOOKUP(R$1,'复制区-每月的广告源数据'!$1:$468,$A214,0)</f>
        <v>0</v>
      </c>
      <c r="S214" t="str">
        <f>HLOOKUP(S$1,'复制区-每月的广告源数据'!$1:$468,$A214,0)</f>
        <v/>
      </c>
      <c r="T214">
        <f>HLOOKUP(T$1,'复制区-每月的广告源数据'!$1:$468,$A214,0)</f>
        <v>143.39</v>
      </c>
      <c r="U214">
        <f>HLOOKUP(U$1,'复制区-每月的广告源数据'!$1:$468,$A214,0)</f>
        <v>134.4</v>
      </c>
      <c r="V214">
        <f>HLOOKUP(V$1,'复制区-每月的广告源数据'!$1:$468,$A214,0)</f>
        <v>0</v>
      </c>
      <c r="W214">
        <f>HLOOKUP(W$1,'复制区-每月的广告源数据'!$1:$468,$A214,0)</f>
        <v>8.99</v>
      </c>
      <c r="X214">
        <f>HLOOKUP(X$1,'复制区-每月的广告源数据'!$1:$468,$A214,0)</f>
        <v>0</v>
      </c>
      <c r="Y214">
        <f>HLOOKUP(Y$1,'复制区-每月的广告源数据'!$1:$468,$A214,0)</f>
        <v>15</v>
      </c>
      <c r="Z214">
        <f>HLOOKUP(Z$1,'复制区-每月的广告源数据'!$1:$468,$A214,0)</f>
        <v>14</v>
      </c>
      <c r="AA214">
        <f>HLOOKUP(AA$1,'复制区-每月的广告源数据'!$1:$468,$A214,0)</f>
        <v>0</v>
      </c>
      <c r="AB214">
        <f>HLOOKUP(AB$1,'复制区-每月的广告源数据'!$1:$468,$A214,0)</f>
        <v>1</v>
      </c>
      <c r="AC214">
        <f>HLOOKUP(AC$1,'复制区-每月的广告源数据'!$1:$468,$A214,0)</f>
        <v>0</v>
      </c>
      <c r="AD214" t="str">
        <f>HLOOKUP(AD$1,'复制区-每月的广告源数据'!$1:$468,$A214,0)</f>
        <v>33.33%</v>
      </c>
      <c r="AE214">
        <f>HLOOKUP(AE$1,'复制区-每月的广告源数据'!$1:$468,$A214,0)</f>
        <v>143.39</v>
      </c>
      <c r="AF214">
        <f>HLOOKUP(AF$1,'复制区-每月的广告源数据'!$1:$468,$A214,0)</f>
        <v>15</v>
      </c>
      <c r="AG214" t="str">
        <f>HLOOKUP(AG$1,'复制区-每月的广告源数据'!$1:$468,$A214,0)</f>
        <v>0.85%</v>
      </c>
      <c r="AH214">
        <f>HLOOKUP(AH$1,'复制区-每月的广告源数据'!$1:$468,$A214,0)</f>
        <v>0.38</v>
      </c>
      <c r="AI214">
        <f>HLOOKUP(AI$1,'复制区-每月的广告源数据'!$1:$468,$A214,0)</f>
        <v>3.24</v>
      </c>
      <c r="AJ214">
        <f>HLOOKUP(AJ$1,'复制区-每月的广告源数据'!$1:$468,$A214,0)</f>
        <v>2.43</v>
      </c>
      <c r="AK214" t="str">
        <f>HLOOKUP(AK$1,'复制区-每月的广告源数据'!$1:$468,$A214,0)</f>
        <v>41.14%</v>
      </c>
      <c r="AL214" t="str">
        <f>HLOOKUP(AL$1,'复制区-每月的广告源数据'!$1:$468,$A214,0)</f>
        <v>14.61%</v>
      </c>
      <c r="AM214" t="str">
        <f>HLOOKUP(AM$1,'复制区-每月的广告源数据'!$1:$468,$A214,0)</f>
        <v>14.61%</v>
      </c>
      <c r="AN214" t="str">
        <f>HLOOKUP(AN$1,'复制区-每月的广告源数据'!$1:$468,$A214,0)</f>
        <v>35.52%</v>
      </c>
      <c r="AO214">
        <f>HLOOKUP(AO$1,'复制区-每月的广告源数据'!$1:$468,$A214,0)</f>
        <v>3.93</v>
      </c>
      <c r="AP214">
        <f>HLOOKUP(AP$1,'复制区-每月的广告源数据'!$1:$468,$A214,0)</f>
        <v>1.31</v>
      </c>
      <c r="AQ214">
        <f>HLOOKUP(AQ$1,'复制区-每月的广告源数据'!$1:$468,$A214,0)</f>
        <v>10</v>
      </c>
      <c r="AR214">
        <f>HLOOKUP(AR$1,'复制区-每月的广告源数据'!$1:$468,$A214,0)</f>
        <v>20</v>
      </c>
      <c r="AS214">
        <f>HLOOKUP(AS$1,'复制区-每月的广告源数据'!$1:$468,$A214,0)</f>
        <v>45</v>
      </c>
      <c r="AT214">
        <f>HLOOKUP(AT$1,'复制区-每月的广告源数据'!$1:$468,$A214,0)</f>
        <v>1.4</v>
      </c>
      <c r="AU214">
        <f>HLOOKUP(AU$1,'复制区-每月的广告源数据'!$1:$468,$A214,0)</f>
        <v>1.4</v>
      </c>
      <c r="AV214">
        <f>HLOOKUP(AV$1,'复制区-每月的广告源数据'!$1:$468,$A214,0)</f>
        <v>1.5</v>
      </c>
      <c r="AW214">
        <f>HLOOKUP(AW$1,'复制区-每月的广告源数据'!$1:$468,$A214,0)</f>
        <v>45</v>
      </c>
      <c r="AX214">
        <f>HLOOKUP(AX$1,'复制区-每月的广告源数据'!$1:$468,$A214,0)</f>
        <v>403.65</v>
      </c>
      <c r="AY214">
        <f>HLOOKUP(AY$1,'复制区-每月的广告源数据'!$1:$468,$A214,0)</f>
        <v>45</v>
      </c>
      <c r="AZ214" t="str">
        <f>HLOOKUP(AZ$1,'复制区-每月的广告源数据'!$1:$468,$A214,0)</f>
        <v>-25.00%</v>
      </c>
      <c r="BA214" t="str">
        <f>HLOOKUP(BA$1,'复制区-每月的广告源数据'!$1:$468,$A214,0)</f>
        <v>-25.04%</v>
      </c>
      <c r="BB214" t="str">
        <f>HLOOKUP(BB$1,'复制区-每月的广告源数据'!$1:$468,$A214,0)</f>
        <v>-25.00%</v>
      </c>
      <c r="BC214" t="str">
        <f>HLOOKUP(BC$1,'复制区-每月的广告源数据'!$1:$468,$A214,0)</f>
        <v>100.00%</v>
      </c>
      <c r="BD214" t="str">
        <f>HLOOKUP(BD$1,'复制区-每月的广告源数据'!$1:$468,$A214,0)</f>
        <v>100.00%</v>
      </c>
      <c r="BE214" t="str">
        <f>HLOOKUP(BE$1,'复制区-每月的广告源数据'!$1:$468,$A214,0)</f>
        <v>100.00%</v>
      </c>
      <c r="BF214">
        <f>HLOOKUP(BF$1,'复制区-每月的广告源数据'!$1:$468,$A214,0)</f>
        <v>403.65</v>
      </c>
      <c r="BG214">
        <f>HLOOKUP(BG$1,'复制区-每月的广告源数据'!$1:$468,$A214,0)</f>
        <v>2</v>
      </c>
      <c r="BH214">
        <f>HLOOKUP(BH$1,'复制区-每月的广告源数据'!$1:$468,$A214,0)</f>
        <v>17.08</v>
      </c>
      <c r="BI214">
        <f>HLOOKUP(BI$1,'复制区-每月的广告源数据'!$1:$468,$A214,0)</f>
        <v>2</v>
      </c>
      <c r="BJ214">
        <f>HLOOKUP(BJ$1,'复制区-每月的广告源数据'!$1:$468,$A214,0)</f>
        <v>0</v>
      </c>
      <c r="BK214">
        <f>HLOOKUP(BK$1,'复制区-每月的广告源数据'!$1:$468,$A214,0)</f>
        <v>0</v>
      </c>
      <c r="BL214">
        <f>HLOOKUP(BL$1,'复制区-每月的广告源数据'!$1:$468,$A214,0)</f>
        <v>0</v>
      </c>
      <c r="BM214">
        <f>HLOOKUP(BM$1,'复制区-每月的广告源数据'!$1:$468,$A214,0)</f>
        <v>8.97</v>
      </c>
      <c r="BN214">
        <f>HLOOKUP(BN$1,'复制区-每月的广告源数据'!$1:$468,$A214,0)</f>
        <v>1.5</v>
      </c>
      <c r="BO214">
        <f>HLOOKUP(BO$1,'复制区-每月的广告源数据'!$1:$468,$A214,0)</f>
        <v>0</v>
      </c>
      <c r="BP214">
        <f>HLOOKUP(BP$1,'复制区-每月的广告源数据'!$1:$468,$A214,0)</f>
        <v>0</v>
      </c>
    </row>
    <row r="215" spans="1:68">
      <c r="A215">
        <v>215</v>
      </c>
      <c r="B215" t="str">
        <f>HLOOKUP(B$1,'复制区-每月的广告源数据'!$1:$468,$A215,0)</f>
        <v>创奇-US</v>
      </c>
      <c r="C215" t="str">
        <f>HLOOKUP(C$1,'复制区-每月的广告源数据'!$1:$468,$A215,0)</f>
        <v>B0GVMCD1S6</v>
      </c>
      <c r="D215" t="str">
        <f>HLOOKUP(D$1,'复制区-每月的广告源数据'!$1:$468,$A215,0)</f>
        <v>2026-【CQ11801】-粉色16岁生日女孩皇冠套装-创奇（点胶固定)</v>
      </c>
      <c r="E215" t="str">
        <f>HLOOKUP(E$1,'复制区-每月的广告源数据'!$1:$468,$A215,0)</f>
        <v>CQ11801</v>
      </c>
      <c r="F215" t="str">
        <f>HLOOKUP(F$1,'复制区-每月的广告源数据'!$1:$468,$A215,0)</f>
        <v>11.83%</v>
      </c>
      <c r="G215" t="str">
        <f>HLOOKUP(G$1,'复制区-每月的广告源数据'!$1:$468,$A215,0)</f>
        <v>CQ11801</v>
      </c>
      <c r="H215">
        <f>HLOOKUP(H$1,'复制区-每月的广告源数据'!$1:$468,$A215,0)</f>
        <v>53692</v>
      </c>
      <c r="I215">
        <f>HLOOKUP(I$1,'复制区-每月的广告源数据'!$1:$468,$A215,0)</f>
        <v>448</v>
      </c>
      <c r="J215">
        <f>HLOOKUP(J$1,'复制区-每月的广告源数据'!$1:$468,$A215,0)</f>
        <v>342.49</v>
      </c>
      <c r="K215">
        <f>HLOOKUP(K$1,'复制区-每月的广告源数据'!$1:$468,$A215,0)</f>
        <v>323.9</v>
      </c>
      <c r="L215">
        <f>HLOOKUP(L$1,'复制区-每月的广告源数据'!$1:$468,$A215,0)</f>
        <v>0</v>
      </c>
      <c r="M215">
        <f>HLOOKUP(M$1,'复制区-每月的广告源数据'!$1:$468,$A215,0)</f>
        <v>18.59</v>
      </c>
      <c r="N215">
        <f>HLOOKUP(N$1,'复制区-每月的广告源数据'!$1:$468,$A215,0)</f>
        <v>0</v>
      </c>
      <c r="O215">
        <f>HLOOKUP(O$1,'复制区-每月的广告源数据'!$1:$468,$A215,0)</f>
        <v>0</v>
      </c>
      <c r="P215">
        <f>HLOOKUP(P$1,'复制区-每月的广告源数据'!$1:$468,$A215,0)</f>
        <v>0</v>
      </c>
      <c r="Q215">
        <f>HLOOKUP(Q$1,'复制区-每月的广告源数据'!$1:$468,$A215,0)</f>
        <v>0</v>
      </c>
      <c r="R215">
        <f>HLOOKUP(R$1,'复制区-每月的广告源数据'!$1:$468,$A215,0)</f>
        <v>0</v>
      </c>
      <c r="S215" t="str">
        <f>HLOOKUP(S$1,'复制区-每月的广告源数据'!$1:$468,$A215,0)</f>
        <v/>
      </c>
      <c r="T215">
        <f>HLOOKUP(T$1,'复制区-每月的广告源数据'!$1:$468,$A215,0)</f>
        <v>623.46</v>
      </c>
      <c r="U215">
        <f>HLOOKUP(U$1,'复制区-每月的广告源数据'!$1:$468,$A215,0)</f>
        <v>612.47</v>
      </c>
      <c r="V215">
        <f>HLOOKUP(V$1,'复制区-每月的广告源数据'!$1:$468,$A215,0)</f>
        <v>0</v>
      </c>
      <c r="W215">
        <f>HLOOKUP(W$1,'复制区-每月的广告源数据'!$1:$468,$A215,0)</f>
        <v>10.99</v>
      </c>
      <c r="X215">
        <f>HLOOKUP(X$1,'复制区-每月的广告源数据'!$1:$468,$A215,0)</f>
        <v>0</v>
      </c>
      <c r="Y215">
        <f>HLOOKUP(Y$1,'复制区-每月的广告源数据'!$1:$468,$A215,0)</f>
        <v>53</v>
      </c>
      <c r="Z215">
        <f>HLOOKUP(Z$1,'复制区-每月的广告源数据'!$1:$468,$A215,0)</f>
        <v>52</v>
      </c>
      <c r="AA215">
        <f>HLOOKUP(AA$1,'复制区-每月的广告源数据'!$1:$468,$A215,0)</f>
        <v>0</v>
      </c>
      <c r="AB215">
        <f>HLOOKUP(AB$1,'复制区-每月的广告源数据'!$1:$468,$A215,0)</f>
        <v>1</v>
      </c>
      <c r="AC215">
        <f>HLOOKUP(AC$1,'复制区-每月的广告源数据'!$1:$468,$A215,0)</f>
        <v>0</v>
      </c>
      <c r="AD215" t="str">
        <f>HLOOKUP(AD$1,'复制区-每月的广告源数据'!$1:$468,$A215,0)</f>
        <v>120.45%</v>
      </c>
      <c r="AE215">
        <f>HLOOKUP(AE$1,'复制区-每月的广告源数据'!$1:$468,$A215,0)</f>
        <v>472.57</v>
      </c>
      <c r="AF215">
        <f>HLOOKUP(AF$1,'复制区-每月的广告源数据'!$1:$468,$A215,0)</f>
        <v>42</v>
      </c>
      <c r="AG215" t="str">
        <f>HLOOKUP(AG$1,'复制区-每月的广告源数据'!$1:$468,$A215,0)</f>
        <v>0.83%</v>
      </c>
      <c r="AH215">
        <f>HLOOKUP(AH$1,'复制区-每月的广告源数据'!$1:$468,$A215,0)</f>
        <v>0.76</v>
      </c>
      <c r="AI215">
        <f>HLOOKUP(AI$1,'复制区-每月的广告源数据'!$1:$468,$A215,0)</f>
        <v>6.38</v>
      </c>
      <c r="AJ215">
        <f>HLOOKUP(AJ$1,'复制区-每月的广告源数据'!$1:$468,$A215,0)</f>
        <v>1.82</v>
      </c>
      <c r="AK215" t="str">
        <f>HLOOKUP(AK$1,'复制区-每月的广告源数据'!$1:$468,$A215,0)</f>
        <v>54.93%</v>
      </c>
      <c r="AL215" t="str">
        <f>HLOOKUP(AL$1,'复制区-每月的广告源数据'!$1:$468,$A215,0)</f>
        <v>69.25%</v>
      </c>
      <c r="AM215" t="str">
        <f>HLOOKUP(AM$1,'复制区-每月的广告源数据'!$1:$468,$A215,0)</f>
        <v>69.41%</v>
      </c>
      <c r="AN215" t="str">
        <f>HLOOKUP(AN$1,'复制区-每月的广告源数据'!$1:$468,$A215,0)</f>
        <v>126.34%</v>
      </c>
      <c r="AO215">
        <f>HLOOKUP(AO$1,'复制区-每月的广告源数据'!$1:$468,$A215,0)</f>
        <v>6.46</v>
      </c>
      <c r="AP215">
        <f>HLOOKUP(AP$1,'复制区-每月的广告源数据'!$1:$468,$A215,0)</f>
        <v>7.61</v>
      </c>
      <c r="AQ215">
        <f>HLOOKUP(AQ$1,'复制区-每月的广告源数据'!$1:$468,$A215,0)</f>
        <v>10</v>
      </c>
      <c r="AR215">
        <f>HLOOKUP(AR$1,'复制区-每月的广告源数据'!$1:$468,$A215,0)</f>
        <v>23</v>
      </c>
      <c r="AS215">
        <f>HLOOKUP(AS$1,'复制区-每月的广告源数据'!$1:$468,$A215,0)</f>
        <v>48</v>
      </c>
      <c r="AT215">
        <f>HLOOKUP(AT$1,'复制区-每月的广告源数据'!$1:$468,$A215,0)</f>
        <v>1.4</v>
      </c>
      <c r="AU215">
        <f>HLOOKUP(AU$1,'复制区-每月的广告源数据'!$1:$468,$A215,0)</f>
        <v>1.6</v>
      </c>
      <c r="AV215">
        <f>HLOOKUP(AV$1,'复制区-每月的广告源数据'!$1:$468,$A215,0)</f>
        <v>1.6</v>
      </c>
      <c r="AW215">
        <f>HLOOKUP(AW$1,'复制区-每月的广告源数据'!$1:$468,$A215,0)</f>
        <v>45</v>
      </c>
      <c r="AX215">
        <f>HLOOKUP(AX$1,'复制区-每月的广告源数据'!$1:$468,$A215,0)</f>
        <v>494.55</v>
      </c>
      <c r="AY215">
        <f>HLOOKUP(AY$1,'复制区-每月的广告源数据'!$1:$468,$A215,0)</f>
        <v>44</v>
      </c>
      <c r="AZ215" t="str">
        <f>HLOOKUP(AZ$1,'复制区-每月的广告源数据'!$1:$468,$A215,0)</f>
        <v>246.15%</v>
      </c>
      <c r="BA215" t="str">
        <f>HLOOKUP(BA$1,'复制区-每月的广告源数据'!$1:$468,$A215,0)</f>
        <v>220.16%</v>
      </c>
      <c r="BB215" t="str">
        <f>HLOOKUP(BB$1,'复制区-每月的广告源数据'!$1:$468,$A215,0)</f>
        <v>238.46%</v>
      </c>
      <c r="BC215" t="str">
        <f>HLOOKUP(BC$1,'复制区-每月的广告源数据'!$1:$468,$A215,0)</f>
        <v>100.00%</v>
      </c>
      <c r="BD215" t="str">
        <f>HLOOKUP(BD$1,'复制区-每月的广告源数据'!$1:$468,$A215,0)</f>
        <v>100.00%</v>
      </c>
      <c r="BE215" t="str">
        <f>HLOOKUP(BE$1,'复制区-每月的广告源数据'!$1:$468,$A215,0)</f>
        <v>100.00%</v>
      </c>
      <c r="BF215">
        <f>HLOOKUP(BF$1,'复制区-每月的广告源数据'!$1:$468,$A215,0)</f>
        <v>493.46</v>
      </c>
      <c r="BG215">
        <f>HLOOKUP(BG$1,'复制区-每月的广告源数据'!$1:$468,$A215,0)</f>
        <v>0</v>
      </c>
      <c r="BH215">
        <f>HLOOKUP(BH$1,'复制区-每月的广告源数据'!$1:$468,$A215,0)</f>
        <v>0</v>
      </c>
      <c r="BI215">
        <f>HLOOKUP(BI$1,'复制区-每月的广告源数据'!$1:$468,$A215,0)</f>
        <v>0</v>
      </c>
      <c r="BJ215">
        <f>HLOOKUP(BJ$1,'复制区-每月的广告源数据'!$1:$468,$A215,0)</f>
        <v>2</v>
      </c>
      <c r="BK215">
        <f>HLOOKUP(BK$1,'复制区-每月的广告源数据'!$1:$468,$A215,0)</f>
        <v>21.98</v>
      </c>
      <c r="BL215">
        <f>HLOOKUP(BL$1,'复制区-每月的广告源数据'!$1:$468,$A215,0)</f>
        <v>1</v>
      </c>
      <c r="BM215">
        <f>HLOOKUP(BM$1,'复制区-每月的广告源数据'!$1:$468,$A215,0)</f>
        <v>10.97</v>
      </c>
      <c r="BN215">
        <f>HLOOKUP(BN$1,'复制区-每月的广告源数据'!$1:$468,$A215,0)</f>
        <v>1.5</v>
      </c>
      <c r="BO215">
        <f>HLOOKUP(BO$1,'复制区-每月的广告源数据'!$1:$468,$A215,0)</f>
        <v>1.09</v>
      </c>
      <c r="BP215">
        <f>HLOOKUP(BP$1,'复制区-每月的广告源数据'!$1:$468,$A215,0)</f>
        <v>0</v>
      </c>
    </row>
    <row r="216" spans="1:68">
      <c r="A216">
        <v>216</v>
      </c>
      <c r="B216" t="str">
        <f>HLOOKUP(B$1,'复制区-每月的广告源数据'!$1:$468,$A216,0)</f>
        <v>创奇-US</v>
      </c>
      <c r="C216" t="str">
        <f>HLOOKUP(C$1,'复制区-每月的广告源数据'!$1:$468,$A216,0)</f>
        <v>B0CLXRN4Z7</v>
      </c>
      <c r="D216" t="str">
        <f>HLOOKUP(D$1,'复制区-每月的广告源数据'!$1:$468,$A216,0)</f>
        <v>2026-【CQ11687】-黑金2010小海报木板-创奇</v>
      </c>
      <c r="E216" t="str">
        <f>HLOOKUP(E$1,'复制区-每月的广告源数据'!$1:$468,$A216,0)</f>
        <v>CQ11687</v>
      </c>
      <c r="F216" t="str">
        <f>HLOOKUP(F$1,'复制区-每月的广告源数据'!$1:$468,$A216,0)</f>
        <v>13.64%</v>
      </c>
      <c r="G216" t="str">
        <f>HLOOKUP(G$1,'复制区-每月的广告源数据'!$1:$468,$A216,0)</f>
        <v>CQ11687</v>
      </c>
      <c r="H216">
        <f>HLOOKUP(H$1,'复制区-每月的广告源数据'!$1:$468,$A216,0)</f>
        <v>28353</v>
      </c>
      <c r="I216">
        <f>HLOOKUP(I$1,'复制区-每月的广告源数据'!$1:$468,$A216,0)</f>
        <v>242</v>
      </c>
      <c r="J216">
        <f>HLOOKUP(J$1,'复制区-每月的广告源数据'!$1:$468,$A216,0)</f>
        <v>151.28</v>
      </c>
      <c r="K216">
        <f>HLOOKUP(K$1,'复制区-每月的广告源数据'!$1:$468,$A216,0)</f>
        <v>136.16</v>
      </c>
      <c r="L216">
        <f>HLOOKUP(L$1,'复制区-每月的广告源数据'!$1:$468,$A216,0)</f>
        <v>0</v>
      </c>
      <c r="M216">
        <f>HLOOKUP(M$1,'复制区-每月的广告源数据'!$1:$468,$A216,0)</f>
        <v>15.12</v>
      </c>
      <c r="N216">
        <f>HLOOKUP(N$1,'复制区-每月的广告源数据'!$1:$468,$A216,0)</f>
        <v>0</v>
      </c>
      <c r="O216">
        <f>HLOOKUP(O$1,'复制区-每月的广告源数据'!$1:$468,$A216,0)</f>
        <v>0</v>
      </c>
      <c r="P216">
        <f>HLOOKUP(P$1,'复制区-每月的广告源数据'!$1:$468,$A216,0)</f>
        <v>0</v>
      </c>
      <c r="Q216">
        <f>HLOOKUP(Q$1,'复制区-每月的广告源数据'!$1:$468,$A216,0)</f>
        <v>0</v>
      </c>
      <c r="R216">
        <f>HLOOKUP(R$1,'复制区-每月的广告源数据'!$1:$468,$A216,0)</f>
        <v>0</v>
      </c>
      <c r="S216" t="str">
        <f>HLOOKUP(S$1,'复制区-每月的广告源数据'!$1:$468,$A216,0)</f>
        <v/>
      </c>
      <c r="T216">
        <f>HLOOKUP(T$1,'复制区-每月的广告源数据'!$1:$468,$A216,0)</f>
        <v>399.17</v>
      </c>
      <c r="U216">
        <f>HLOOKUP(U$1,'复制区-每月的广告源数据'!$1:$468,$A216,0)</f>
        <v>379.19</v>
      </c>
      <c r="V216">
        <f>HLOOKUP(V$1,'复制区-每月的广告源数据'!$1:$468,$A216,0)</f>
        <v>0</v>
      </c>
      <c r="W216">
        <f>HLOOKUP(W$1,'复制区-每月的广告源数据'!$1:$468,$A216,0)</f>
        <v>19.98</v>
      </c>
      <c r="X216">
        <f>HLOOKUP(X$1,'复制区-每月的广告源数据'!$1:$468,$A216,0)</f>
        <v>0</v>
      </c>
      <c r="Y216">
        <f>HLOOKUP(Y$1,'复制区-每月的广告源数据'!$1:$468,$A216,0)</f>
        <v>33</v>
      </c>
      <c r="Z216">
        <f>HLOOKUP(Z$1,'复制区-每月的广告源数据'!$1:$468,$A216,0)</f>
        <v>31</v>
      </c>
      <c r="AA216">
        <f>HLOOKUP(AA$1,'复制区-每月的广告源数据'!$1:$468,$A216,0)</f>
        <v>0</v>
      </c>
      <c r="AB216">
        <f>HLOOKUP(AB$1,'复制区-每月的广告源数据'!$1:$468,$A216,0)</f>
        <v>2</v>
      </c>
      <c r="AC216">
        <f>HLOOKUP(AC$1,'复制区-每月的广告源数据'!$1:$468,$A216,0)</f>
        <v>0</v>
      </c>
      <c r="AD216" t="str">
        <f>HLOOKUP(AD$1,'复制区-每月的广告源数据'!$1:$468,$A216,0)</f>
        <v>86.84%</v>
      </c>
      <c r="AE216">
        <f>HLOOKUP(AE$1,'复制区-每月的广告源数据'!$1:$468,$A216,0)</f>
        <v>289.21</v>
      </c>
      <c r="AF216">
        <f>HLOOKUP(AF$1,'复制区-每月的广告源数据'!$1:$468,$A216,0)</f>
        <v>24</v>
      </c>
      <c r="AG216" t="str">
        <f>HLOOKUP(AG$1,'复制区-每月的广告源数据'!$1:$468,$A216,0)</f>
        <v>0.85%</v>
      </c>
      <c r="AH216">
        <f>HLOOKUP(AH$1,'复制区-每月的广告源数据'!$1:$468,$A216,0)</f>
        <v>0.63</v>
      </c>
      <c r="AI216">
        <f>HLOOKUP(AI$1,'复制区-每月的广告源数据'!$1:$468,$A216,0)</f>
        <v>5.34</v>
      </c>
      <c r="AJ216">
        <f>HLOOKUP(AJ$1,'复制区-每月的广告源数据'!$1:$468,$A216,0)</f>
        <v>2.64</v>
      </c>
      <c r="AK216" t="str">
        <f>HLOOKUP(AK$1,'复制区-每月的广告源数据'!$1:$468,$A216,0)</f>
        <v>37.90%</v>
      </c>
      <c r="AL216" t="str">
        <f>HLOOKUP(AL$1,'复制区-每月的广告源数据'!$1:$468,$A216,0)</f>
        <v>34.47%</v>
      </c>
      <c r="AM216" t="str">
        <f>HLOOKUP(AM$1,'复制区-每月的广告源数据'!$1:$468,$A216,0)</f>
        <v>34.83%</v>
      </c>
      <c r="AN216" t="str">
        <f>HLOOKUP(AN$1,'复制区-每月的广告源数据'!$1:$468,$A216,0)</f>
        <v>91.89%</v>
      </c>
      <c r="AO216">
        <f>HLOOKUP(AO$1,'复制区-每月的广告源数据'!$1:$468,$A216,0)</f>
        <v>4.58</v>
      </c>
      <c r="AP216">
        <f>HLOOKUP(AP$1,'复制区-每月的广告源数据'!$1:$468,$A216,0)</f>
        <v>3.44</v>
      </c>
      <c r="AQ216">
        <f>HLOOKUP(AQ$1,'复制区-每月的广告源数据'!$1:$468,$A216,0)</f>
        <v>21</v>
      </c>
      <c r="AR216">
        <f>HLOOKUP(AR$1,'复制区-每月的广告源数据'!$1:$468,$A216,0)</f>
        <v>32</v>
      </c>
      <c r="AS216">
        <f>HLOOKUP(AS$1,'复制区-每月的广告源数据'!$1:$468,$A216,0)</f>
        <v>54</v>
      </c>
      <c r="AT216">
        <f>HLOOKUP(AT$1,'复制区-每月的广告源数据'!$1:$468,$A216,0)</f>
        <v>3</v>
      </c>
      <c r="AU216">
        <f>HLOOKUP(AU$1,'复制区-每月的广告源数据'!$1:$468,$A216,0)</f>
        <v>2.3</v>
      </c>
      <c r="AV216">
        <f>HLOOKUP(AV$1,'复制区-每月的广告源数据'!$1:$468,$A216,0)</f>
        <v>1.8</v>
      </c>
      <c r="AW216">
        <f>HLOOKUP(AW$1,'复制区-每月的广告源数据'!$1:$468,$A216,0)</f>
        <v>44</v>
      </c>
      <c r="AX216">
        <f>HLOOKUP(AX$1,'复制区-每月的广告源数据'!$1:$468,$A216,0)</f>
        <v>438.86</v>
      </c>
      <c r="AY216">
        <f>HLOOKUP(AY$1,'复制区-每月的广告源数据'!$1:$468,$A216,0)</f>
        <v>38</v>
      </c>
      <c r="AZ216" t="str">
        <f>HLOOKUP(AZ$1,'复制区-每月的广告源数据'!$1:$468,$A216,0)</f>
        <v>-4.35%</v>
      </c>
      <c r="BA216" t="str">
        <f>HLOOKUP(BA$1,'复制区-每月的广告源数据'!$1:$468,$A216,0)</f>
        <v>-2.27%</v>
      </c>
      <c r="BB216" t="str">
        <f>HLOOKUP(BB$1,'复制区-每月的广告源数据'!$1:$468,$A216,0)</f>
        <v>-15.56%</v>
      </c>
      <c r="BC216" t="str">
        <f>HLOOKUP(BC$1,'复制区-每月的广告源数据'!$1:$468,$A216,0)</f>
        <v>100.00%</v>
      </c>
      <c r="BD216" t="str">
        <f>HLOOKUP(BD$1,'复制区-每月的广告源数据'!$1:$468,$A216,0)</f>
        <v>100.00%</v>
      </c>
      <c r="BE216" t="str">
        <f>HLOOKUP(BE$1,'复制区-每月的广告源数据'!$1:$468,$A216,0)</f>
        <v>100.00%</v>
      </c>
      <c r="BF216">
        <f>HLOOKUP(BF$1,'复制区-每月的广告源数据'!$1:$468,$A216,0)</f>
        <v>434.38</v>
      </c>
      <c r="BG216">
        <f>HLOOKUP(BG$1,'复制区-每月的广告源数据'!$1:$468,$A216,0)</f>
        <v>1</v>
      </c>
      <c r="BH216">
        <f>HLOOKUP(BH$1,'复制区-每月的广告源数据'!$1:$468,$A216,0)</f>
        <v>9.49</v>
      </c>
      <c r="BI216">
        <f>HLOOKUP(BI$1,'复制区-每月的广告源数据'!$1:$468,$A216,0)</f>
        <v>1</v>
      </c>
      <c r="BJ216">
        <f>HLOOKUP(BJ$1,'复制区-每月的广告源数据'!$1:$468,$A216,0)</f>
        <v>9</v>
      </c>
      <c r="BK216">
        <f>HLOOKUP(BK$1,'复制区-每月的广告源数据'!$1:$468,$A216,0)</f>
        <v>89.41</v>
      </c>
      <c r="BL216">
        <f>HLOOKUP(BL$1,'复制区-每月的广告源数据'!$1:$468,$A216,0)</f>
        <v>3</v>
      </c>
      <c r="BM216">
        <f>HLOOKUP(BM$1,'复制区-每月的广告源数据'!$1:$468,$A216,0)</f>
        <v>9.87</v>
      </c>
      <c r="BN216">
        <f>HLOOKUP(BN$1,'复制区-每月的广告源数据'!$1:$468,$A216,0)</f>
        <v>1.5</v>
      </c>
      <c r="BO216">
        <f>HLOOKUP(BO$1,'复制区-每月的广告源数据'!$1:$468,$A216,0)</f>
        <v>4.48</v>
      </c>
      <c r="BP216">
        <f>HLOOKUP(BP$1,'复制区-每月的广告源数据'!$1:$468,$A216,0)</f>
        <v>0</v>
      </c>
    </row>
    <row r="217" spans="1:68">
      <c r="A217">
        <v>217</v>
      </c>
      <c r="B217" t="str">
        <f>HLOOKUP(B$1,'复制区-每月的广告源数据'!$1:$468,$A217,0)</f>
        <v>创奇-US</v>
      </c>
      <c r="C217" t="str">
        <f>HLOOKUP(C$1,'复制区-每月的广告源数据'!$1:$468,$A217,0)</f>
        <v>B0H69VM2N3</v>
      </c>
      <c r="D217" t="str">
        <f>HLOOKUP(D$1,'复制区-每月的广告源数据'!$1:$468,$A217,0)</f>
        <v>【CQ11854E】-粉金灯饰生日拱圈-创奇（整体真空）（淘汰）</v>
      </c>
      <c r="E217" t="str">
        <f>HLOOKUP(E$1,'复制区-每月的广告源数据'!$1:$468,$A217,0)</f>
        <v>CQ11854E</v>
      </c>
      <c r="F217" t="str">
        <f>HLOOKUP(F$1,'复制区-每月的广告源数据'!$1:$468,$A217,0)</f>
        <v>2.94%</v>
      </c>
      <c r="G217" t="str">
        <f>HLOOKUP(G$1,'复制区-每月的广告源数据'!$1:$468,$A217,0)</f>
        <v>CQ11854E</v>
      </c>
      <c r="H217">
        <f>HLOOKUP(H$1,'复制区-每月的广告源数据'!$1:$468,$A217,0)</f>
        <v>36224</v>
      </c>
      <c r="I217">
        <f>HLOOKUP(I$1,'复制区-每月的广告源数据'!$1:$468,$A217,0)</f>
        <v>817</v>
      </c>
      <c r="J217">
        <f>HLOOKUP(J$1,'复制区-每月的广告源数据'!$1:$468,$A217,0)</f>
        <v>440.62</v>
      </c>
      <c r="K217">
        <f>HLOOKUP(K$1,'复制区-每月的广告源数据'!$1:$468,$A217,0)</f>
        <v>404.1</v>
      </c>
      <c r="L217">
        <f>HLOOKUP(L$1,'复制区-每月的广告源数据'!$1:$468,$A217,0)</f>
        <v>0</v>
      </c>
      <c r="M217">
        <f>HLOOKUP(M$1,'复制区-每月的广告源数据'!$1:$468,$A217,0)</f>
        <v>36.52</v>
      </c>
      <c r="N217">
        <f>HLOOKUP(N$1,'复制区-每月的广告源数据'!$1:$468,$A217,0)</f>
        <v>0</v>
      </c>
      <c r="O217">
        <f>HLOOKUP(O$1,'复制区-每月的广告源数据'!$1:$468,$A217,0)</f>
        <v>0</v>
      </c>
      <c r="P217">
        <f>HLOOKUP(P$1,'复制区-每月的广告源数据'!$1:$468,$A217,0)</f>
        <v>0</v>
      </c>
      <c r="Q217">
        <f>HLOOKUP(Q$1,'复制区-每月的广告源数据'!$1:$468,$A217,0)</f>
        <v>0</v>
      </c>
      <c r="R217">
        <f>HLOOKUP(R$1,'复制区-每月的广告源数据'!$1:$468,$A217,0)</f>
        <v>0</v>
      </c>
      <c r="S217" t="str">
        <f>HLOOKUP(S$1,'复制区-每月的广告源数据'!$1:$468,$A217,0)</f>
        <v/>
      </c>
      <c r="T217">
        <f>HLOOKUP(T$1,'复制区-每月的广告源数据'!$1:$468,$A217,0)</f>
        <v>320.05</v>
      </c>
      <c r="U217">
        <f>HLOOKUP(U$1,'复制区-每月的广告源数据'!$1:$468,$A217,0)</f>
        <v>306.06</v>
      </c>
      <c r="V217">
        <f>HLOOKUP(V$1,'复制区-每月的广告源数据'!$1:$468,$A217,0)</f>
        <v>0</v>
      </c>
      <c r="W217">
        <f>HLOOKUP(W$1,'复制区-每月的广告源数据'!$1:$468,$A217,0)</f>
        <v>13.99</v>
      </c>
      <c r="X217">
        <f>HLOOKUP(X$1,'复制区-每月的广告源数据'!$1:$468,$A217,0)</f>
        <v>0</v>
      </c>
      <c r="Y217">
        <f>HLOOKUP(Y$1,'复制区-每月的广告源数据'!$1:$468,$A217,0)</f>
        <v>24</v>
      </c>
      <c r="Z217">
        <f>HLOOKUP(Z$1,'复制区-每月的广告源数据'!$1:$468,$A217,0)</f>
        <v>23</v>
      </c>
      <c r="AA217">
        <f>HLOOKUP(AA$1,'复制区-每月的广告源数据'!$1:$468,$A217,0)</f>
        <v>0</v>
      </c>
      <c r="AB217">
        <f>HLOOKUP(AB$1,'复制区-每月的广告源数据'!$1:$468,$A217,0)</f>
        <v>1</v>
      </c>
      <c r="AC217">
        <f>HLOOKUP(AC$1,'复制区-每月的广告源数据'!$1:$468,$A217,0)</f>
        <v>0</v>
      </c>
      <c r="AD217" t="str">
        <f>HLOOKUP(AD$1,'复制区-每月的广告源数据'!$1:$468,$A217,0)</f>
        <v>57.14%</v>
      </c>
      <c r="AE217">
        <f>HLOOKUP(AE$1,'复制区-每月的广告源数据'!$1:$468,$A217,0)</f>
        <v>279.58</v>
      </c>
      <c r="AF217">
        <f>HLOOKUP(AF$1,'复制区-每月的广告源数据'!$1:$468,$A217,0)</f>
        <v>21</v>
      </c>
      <c r="AG217" t="str">
        <f>HLOOKUP(AG$1,'复制区-每月的广告源数据'!$1:$468,$A217,0)</f>
        <v>2.26%</v>
      </c>
      <c r="AH217">
        <f>HLOOKUP(AH$1,'复制区-每月的广告源数据'!$1:$468,$A217,0)</f>
        <v>0.54</v>
      </c>
      <c r="AI217">
        <f>HLOOKUP(AI$1,'复制区-每月的广告源数据'!$1:$468,$A217,0)</f>
        <v>12.16</v>
      </c>
      <c r="AJ217">
        <f>HLOOKUP(AJ$1,'复制区-每月的广告源数据'!$1:$468,$A217,0)</f>
        <v>0.73</v>
      </c>
      <c r="AK217" t="str">
        <f>HLOOKUP(AK$1,'复制区-每月的广告源数据'!$1:$468,$A217,0)</f>
        <v>137.67%</v>
      </c>
      <c r="AL217" t="str">
        <f>HLOOKUP(AL$1,'复制区-每月的广告源数据'!$1:$468,$A217,0)</f>
        <v>78.37%</v>
      </c>
      <c r="AM217" t="str">
        <f>HLOOKUP(AM$1,'复制区-每月的广告源数据'!$1:$468,$A217,0)</f>
        <v>78.76%</v>
      </c>
      <c r="AN217" t="str">
        <f>HLOOKUP(AN$1,'复制区-每月的广告源数据'!$1:$468,$A217,0)</f>
        <v>57.21%</v>
      </c>
      <c r="AO217">
        <f>HLOOKUP(AO$1,'复制区-每月的广告源数据'!$1:$468,$A217,0)</f>
        <v>18.36</v>
      </c>
      <c r="AP217">
        <f>HLOOKUP(AP$1,'复制区-每月的广告源数据'!$1:$468,$A217,0)</f>
        <v>10.01</v>
      </c>
      <c r="AQ217">
        <f>HLOOKUP(AQ$1,'复制区-每月的广告源数据'!$1:$468,$A217,0)</f>
        <v>5</v>
      </c>
      <c r="AR217">
        <f>HLOOKUP(AR$1,'复制区-每月的广告源数据'!$1:$468,$A217,0)</f>
        <v>13</v>
      </c>
      <c r="AS217">
        <f>HLOOKUP(AS$1,'复制区-每月的广告源数据'!$1:$468,$A217,0)</f>
        <v>46</v>
      </c>
      <c r="AT217">
        <f>HLOOKUP(AT$1,'复制区-每月的广告源数据'!$1:$468,$A217,0)</f>
        <v>0.7</v>
      </c>
      <c r="AU217">
        <f>HLOOKUP(AU$1,'复制区-每月的广告源数据'!$1:$468,$A217,0)</f>
        <v>0.9</v>
      </c>
      <c r="AV217">
        <f>HLOOKUP(AV$1,'复制区-每月的广告源数据'!$1:$468,$A217,0)</f>
        <v>1.5</v>
      </c>
      <c r="AW217">
        <f>HLOOKUP(AW$1,'复制区-每月的广告源数据'!$1:$468,$A217,0)</f>
        <v>44</v>
      </c>
      <c r="AX217">
        <f>HLOOKUP(AX$1,'复制区-每月的广告源数据'!$1:$468,$A217,0)</f>
        <v>562.26</v>
      </c>
      <c r="AY217">
        <f>HLOOKUP(AY$1,'复制区-每月的广告源数据'!$1:$468,$A217,0)</f>
        <v>42</v>
      </c>
      <c r="AZ217" t="str">
        <f>HLOOKUP(AZ$1,'复制区-每月的广告源数据'!$1:$468,$A217,0)</f>
        <v>780.00%</v>
      </c>
      <c r="BA217" t="str">
        <f>HLOOKUP(BA$1,'复制区-每月的广告源数据'!$1:$468,$A217,0)</f>
        <v>586.10%</v>
      </c>
      <c r="BB217" t="str">
        <f>HLOOKUP(BB$1,'复制区-每月的广告源数据'!$1:$468,$A217,0)</f>
        <v>740.00%</v>
      </c>
      <c r="BC217" t="str">
        <f>HLOOKUP(BC$1,'复制区-每月的广告源数据'!$1:$468,$A217,0)</f>
        <v>100.00%</v>
      </c>
      <c r="BD217" t="str">
        <f>HLOOKUP(BD$1,'复制区-每月的广告源数据'!$1:$468,$A217,0)</f>
        <v>100.00%</v>
      </c>
      <c r="BE217" t="str">
        <f>HLOOKUP(BE$1,'复制区-每月的广告源数据'!$1:$468,$A217,0)</f>
        <v>100.00%</v>
      </c>
      <c r="BF217">
        <f>HLOOKUP(BF$1,'复制区-每月的广告源数据'!$1:$468,$A217,0)</f>
        <v>559.47</v>
      </c>
      <c r="BG217">
        <f>HLOOKUP(BG$1,'复制区-每月的广告源数据'!$1:$468,$A217,0)</f>
        <v>3</v>
      </c>
      <c r="BH217">
        <f>HLOOKUP(BH$1,'复制区-每月的广告源数据'!$1:$468,$A217,0)</f>
        <v>41.67</v>
      </c>
      <c r="BI217">
        <f>HLOOKUP(BI$1,'复制区-每月的广告源数据'!$1:$468,$A217,0)</f>
        <v>2</v>
      </c>
      <c r="BJ217">
        <f>HLOOKUP(BJ$1,'复制区-每月的广告源数据'!$1:$468,$A217,0)</f>
        <v>4</v>
      </c>
      <c r="BK217">
        <f>HLOOKUP(BK$1,'复制区-每月的广告源数据'!$1:$468,$A217,0)</f>
        <v>55.76</v>
      </c>
      <c r="BL217">
        <f>HLOOKUP(BL$1,'复制区-每月的广告源数据'!$1:$468,$A217,0)</f>
        <v>2</v>
      </c>
      <c r="BM217">
        <f>HLOOKUP(BM$1,'复制区-每月的广告源数据'!$1:$468,$A217,0)</f>
        <v>12.72</v>
      </c>
      <c r="BN217">
        <f>HLOOKUP(BN$1,'复制区-每月的广告源数据'!$1:$468,$A217,0)</f>
        <v>1.5</v>
      </c>
      <c r="BO217">
        <f>HLOOKUP(BO$1,'复制区-每月的广告源数据'!$1:$468,$A217,0)</f>
        <v>2.79</v>
      </c>
      <c r="BP217">
        <f>HLOOKUP(BP$1,'复制区-每月的广告源数据'!$1:$468,$A217,0)</f>
        <v>0</v>
      </c>
    </row>
    <row r="218" spans="1:68">
      <c r="A218">
        <v>218</v>
      </c>
      <c r="B218" t="str">
        <f>HLOOKUP(B$1,'复制区-每月的广告源数据'!$1:$468,$A218,0)</f>
        <v>创奇-US</v>
      </c>
      <c r="C218" t="str">
        <f>HLOOKUP(C$1,'复制区-每月的广告源数据'!$1:$468,$A218,0)</f>
        <v>B0C43376G8</v>
      </c>
      <c r="D218" t="str">
        <f>HLOOKUP(D$1,'复制区-每月的广告源数据'!$1:$468,$A218,0)</f>
        <v>【CQ11588】-玫瑰金流丝50岁桌布三件套-创奇</v>
      </c>
      <c r="E218" t="str">
        <f>HLOOKUP(E$1,'复制区-每月的广告源数据'!$1:$468,$A218,0)</f>
        <v>CQ11588</v>
      </c>
      <c r="F218" t="str">
        <f>HLOOKUP(F$1,'复制区-每月的广告源数据'!$1:$468,$A218,0)</f>
        <v>16.67%</v>
      </c>
      <c r="G218" t="str">
        <f>HLOOKUP(G$1,'复制区-每月的广告源数据'!$1:$468,$A218,0)</f>
        <v>CQ11588</v>
      </c>
      <c r="H218">
        <f>HLOOKUP(H$1,'复制区-每月的广告源数据'!$1:$468,$A218,0)</f>
        <v>18376</v>
      </c>
      <c r="I218">
        <f>HLOOKUP(I$1,'复制区-每月的广告源数据'!$1:$468,$A218,0)</f>
        <v>120</v>
      </c>
      <c r="J218">
        <f>HLOOKUP(J$1,'复制区-每月的广告源数据'!$1:$468,$A218,0)</f>
        <v>81.75</v>
      </c>
      <c r="K218">
        <f>HLOOKUP(K$1,'复制区-每月的广告源数据'!$1:$468,$A218,0)</f>
        <v>81.47</v>
      </c>
      <c r="L218">
        <f>HLOOKUP(L$1,'复制区-每月的广告源数据'!$1:$468,$A218,0)</f>
        <v>0</v>
      </c>
      <c r="M218">
        <f>HLOOKUP(M$1,'复制区-每月的广告源数据'!$1:$468,$A218,0)</f>
        <v>0.28</v>
      </c>
      <c r="N218">
        <f>HLOOKUP(N$1,'复制区-每月的广告源数据'!$1:$468,$A218,0)</f>
        <v>0</v>
      </c>
      <c r="O218">
        <f>HLOOKUP(O$1,'复制区-每月的广告源数据'!$1:$468,$A218,0)</f>
        <v>0</v>
      </c>
      <c r="P218">
        <f>HLOOKUP(P$1,'复制区-每月的广告源数据'!$1:$468,$A218,0)</f>
        <v>0</v>
      </c>
      <c r="Q218">
        <f>HLOOKUP(Q$1,'复制区-每月的广告源数据'!$1:$468,$A218,0)</f>
        <v>0</v>
      </c>
      <c r="R218">
        <f>HLOOKUP(R$1,'复制区-每月的广告源数据'!$1:$468,$A218,0)</f>
        <v>0</v>
      </c>
      <c r="S218" t="str">
        <f>HLOOKUP(S$1,'复制区-每月的广告源数据'!$1:$468,$A218,0)</f>
        <v/>
      </c>
      <c r="T218">
        <f>HLOOKUP(T$1,'复制区-每月的广告源数据'!$1:$468,$A218,0)</f>
        <v>386.68</v>
      </c>
      <c r="U218">
        <f>HLOOKUP(U$1,'复制区-每月的广告源数据'!$1:$468,$A218,0)</f>
        <v>386.68</v>
      </c>
      <c r="V218">
        <f>HLOOKUP(V$1,'复制区-每月的广告源数据'!$1:$468,$A218,0)</f>
        <v>0</v>
      </c>
      <c r="W218">
        <f>HLOOKUP(W$1,'复制区-每月的广告源数据'!$1:$468,$A218,0)</f>
        <v>0</v>
      </c>
      <c r="X218">
        <f>HLOOKUP(X$1,'复制区-每月的广告源数据'!$1:$468,$A218,0)</f>
        <v>0</v>
      </c>
      <c r="Y218">
        <f>HLOOKUP(Y$1,'复制区-每月的广告源数据'!$1:$468,$A218,0)</f>
        <v>20</v>
      </c>
      <c r="Z218">
        <f>HLOOKUP(Z$1,'复制区-每月的广告源数据'!$1:$468,$A218,0)</f>
        <v>20</v>
      </c>
      <c r="AA218">
        <f>HLOOKUP(AA$1,'复制区-每月的广告源数据'!$1:$468,$A218,0)</f>
        <v>0</v>
      </c>
      <c r="AB218">
        <f>HLOOKUP(AB$1,'复制区-每月的广告源数据'!$1:$468,$A218,0)</f>
        <v>0</v>
      </c>
      <c r="AC218">
        <f>HLOOKUP(AC$1,'复制区-每月的广告源数据'!$1:$468,$A218,0)</f>
        <v>0</v>
      </c>
      <c r="AD218" t="str">
        <f>HLOOKUP(AD$1,'复制区-每月的广告源数据'!$1:$468,$A218,0)</f>
        <v>68.97%</v>
      </c>
      <c r="AE218">
        <f>HLOOKUP(AE$1,'复制区-每月的广告源数据'!$1:$468,$A218,0)</f>
        <v>335.72</v>
      </c>
      <c r="AF218">
        <f>HLOOKUP(AF$1,'复制区-每月的广告源数据'!$1:$468,$A218,0)</f>
        <v>16</v>
      </c>
      <c r="AG218" t="str">
        <f>HLOOKUP(AG$1,'复制区-每月的广告源数据'!$1:$468,$A218,0)</f>
        <v>0.65%</v>
      </c>
      <c r="AH218">
        <f>HLOOKUP(AH$1,'复制区-每月的广告源数据'!$1:$468,$A218,0)</f>
        <v>0.68</v>
      </c>
      <c r="AI218">
        <f>HLOOKUP(AI$1,'复制区-每月的广告源数据'!$1:$468,$A218,0)</f>
        <v>4.45</v>
      </c>
      <c r="AJ218">
        <f>HLOOKUP(AJ$1,'复制区-每月的广告源数据'!$1:$468,$A218,0)</f>
        <v>4.73</v>
      </c>
      <c r="AK218" t="str">
        <f>HLOOKUP(AK$1,'复制区-每月的广告源数据'!$1:$468,$A218,0)</f>
        <v>21.14%</v>
      </c>
      <c r="AL218" t="str">
        <f>HLOOKUP(AL$1,'复制区-每月的广告源数据'!$1:$468,$A218,0)</f>
        <v>15.86%</v>
      </c>
      <c r="AM218" t="str">
        <f>HLOOKUP(AM$1,'复制区-每月的广告源数据'!$1:$468,$A218,0)</f>
        <v>16.25%</v>
      </c>
      <c r="AN218" t="str">
        <f>HLOOKUP(AN$1,'复制区-每月的广告源数据'!$1:$468,$A218,0)</f>
        <v>76.88%</v>
      </c>
      <c r="AO218">
        <f>HLOOKUP(AO$1,'复制区-每月的广告源数据'!$1:$468,$A218,0)</f>
        <v>4.09</v>
      </c>
      <c r="AP218">
        <f>HLOOKUP(AP$1,'复制区-每月的广告源数据'!$1:$468,$A218,0)</f>
        <v>1.9</v>
      </c>
      <c r="AQ218">
        <f>HLOOKUP(AQ$1,'复制区-每月的广告源数据'!$1:$468,$A218,0)</f>
        <v>6</v>
      </c>
      <c r="AR218">
        <f>HLOOKUP(AR$1,'复制区-每月的广告源数据'!$1:$468,$A218,0)</f>
        <v>15</v>
      </c>
      <c r="AS218">
        <f>HLOOKUP(AS$1,'复制区-每月的广告源数据'!$1:$468,$A218,0)</f>
        <v>42</v>
      </c>
      <c r="AT218">
        <f>HLOOKUP(AT$1,'复制区-每月的广告源数据'!$1:$468,$A218,0)</f>
        <v>0.9</v>
      </c>
      <c r="AU218">
        <f>HLOOKUP(AU$1,'复制区-每月的广告源数据'!$1:$468,$A218,0)</f>
        <v>1.1</v>
      </c>
      <c r="AV218">
        <f>HLOOKUP(AV$1,'复制区-每月的广告源数据'!$1:$468,$A218,0)</f>
        <v>1.4</v>
      </c>
      <c r="AW218">
        <f>HLOOKUP(AW$1,'复制区-每月的广告源数据'!$1:$468,$A218,0)</f>
        <v>43</v>
      </c>
      <c r="AX218">
        <f>HLOOKUP(AX$1,'复制区-每月的广告源数据'!$1:$468,$A218,0)</f>
        <v>515.57</v>
      </c>
      <c r="AY218">
        <f>HLOOKUP(AY$1,'复制区-每月的广告源数据'!$1:$468,$A218,0)</f>
        <v>29</v>
      </c>
      <c r="AZ218" t="str">
        <f>HLOOKUP(AZ$1,'复制区-每月的广告源数据'!$1:$468,$A218,0)</f>
        <v>30.30%</v>
      </c>
      <c r="BA218" t="str">
        <f>HLOOKUP(BA$1,'复制区-每月的广告源数据'!$1:$468,$A218,0)</f>
        <v>30.50%</v>
      </c>
      <c r="BB218" t="str">
        <f>HLOOKUP(BB$1,'复制区-每月的广告源数据'!$1:$468,$A218,0)</f>
        <v>11.54%</v>
      </c>
      <c r="BC218" t="str">
        <f>HLOOKUP(BC$1,'复制区-每月的广告源数据'!$1:$468,$A218,0)</f>
        <v>100.00%</v>
      </c>
      <c r="BD218" t="str">
        <f>HLOOKUP(BD$1,'复制区-每月的广告源数据'!$1:$468,$A218,0)</f>
        <v>100.00%</v>
      </c>
      <c r="BE218" t="str">
        <f>HLOOKUP(BE$1,'复制区-每月的广告源数据'!$1:$468,$A218,0)</f>
        <v>100.00%</v>
      </c>
      <c r="BF218">
        <f>HLOOKUP(BF$1,'复制区-每月的广告源数据'!$1:$468,$A218,0)</f>
        <v>502.98</v>
      </c>
      <c r="BG218">
        <f>HLOOKUP(BG$1,'复制区-每月的广告源数据'!$1:$468,$A218,0)</f>
        <v>0</v>
      </c>
      <c r="BH218">
        <f>HLOOKUP(BH$1,'复制区-每月的广告源数据'!$1:$468,$A218,0)</f>
        <v>0</v>
      </c>
      <c r="BI218">
        <f>HLOOKUP(BI$1,'复制区-每月的广告源数据'!$1:$468,$A218,0)</f>
        <v>0</v>
      </c>
      <c r="BJ218">
        <f>HLOOKUP(BJ$1,'复制区-每月的广告源数据'!$1:$468,$A218,0)</f>
        <v>21</v>
      </c>
      <c r="BK218">
        <f>HLOOKUP(BK$1,'复制区-每月的广告源数据'!$1:$468,$A218,0)</f>
        <v>251.79</v>
      </c>
      <c r="BL218">
        <f>HLOOKUP(BL$1,'复制区-每月的广告源数据'!$1:$468,$A218,0)</f>
        <v>7</v>
      </c>
      <c r="BM218">
        <f>HLOOKUP(BM$1,'复制区-每月的广告源数据'!$1:$468,$A218,0)</f>
        <v>11.7</v>
      </c>
      <c r="BN218">
        <f>HLOOKUP(BN$1,'复制区-每月的广告源数据'!$1:$468,$A218,0)</f>
        <v>1.4</v>
      </c>
      <c r="BO218">
        <f>HLOOKUP(BO$1,'复制区-每月的广告源数据'!$1:$468,$A218,0)</f>
        <v>12.59</v>
      </c>
      <c r="BP218">
        <f>HLOOKUP(BP$1,'复制区-每月的广告源数据'!$1:$468,$A218,0)</f>
        <v>0</v>
      </c>
    </row>
    <row r="219" spans="1:68">
      <c r="A219">
        <v>219</v>
      </c>
      <c r="B219" t="str">
        <f>HLOOKUP(B$1,'复制区-每月的广告源数据'!$1:$468,$A219,0)</f>
        <v>创奇-US</v>
      </c>
      <c r="C219" t="str">
        <f>HLOOKUP(C$1,'复制区-每月的广告源数据'!$1:$468,$A219,0)</f>
        <v>B0CKKB8YXD</v>
      </c>
      <c r="D219" t="str">
        <f>HLOOKUP(D$1,'复制区-每月的广告源数据'!$1:$468,$A219,0)</f>
        <v>【CQ11594】-黑金40岁生日盒子3件套-创奇</v>
      </c>
      <c r="E219" t="str">
        <f>HLOOKUP(E$1,'复制区-每月的广告源数据'!$1:$468,$A219,0)</f>
        <v>CQ11594</v>
      </c>
      <c r="F219" t="str">
        <f>HLOOKUP(F$1,'复制区-每月的广告源数据'!$1:$468,$A219,0)</f>
        <v>11.64%</v>
      </c>
      <c r="G219" t="str">
        <f>HLOOKUP(G$1,'复制区-每月的广告源数据'!$1:$468,$A219,0)</f>
        <v>CQ11594</v>
      </c>
      <c r="H219">
        <f>HLOOKUP(H$1,'复制区-每月的广告源数据'!$1:$468,$A219,0)</f>
        <v>17184</v>
      </c>
      <c r="I219">
        <f>HLOOKUP(I$1,'复制区-每月的广告源数据'!$1:$468,$A219,0)</f>
        <v>232</v>
      </c>
      <c r="J219">
        <f>HLOOKUP(J$1,'复制区-每月的广告源数据'!$1:$468,$A219,0)</f>
        <v>130.39</v>
      </c>
      <c r="K219">
        <f>HLOOKUP(K$1,'复制区-每月的广告源数据'!$1:$468,$A219,0)</f>
        <v>122.61</v>
      </c>
      <c r="L219">
        <f>HLOOKUP(L$1,'复制区-每月的广告源数据'!$1:$468,$A219,0)</f>
        <v>0</v>
      </c>
      <c r="M219">
        <f>HLOOKUP(M$1,'复制区-每月的广告源数据'!$1:$468,$A219,0)</f>
        <v>7.78</v>
      </c>
      <c r="N219">
        <f>HLOOKUP(N$1,'复制区-每月的广告源数据'!$1:$468,$A219,0)</f>
        <v>0</v>
      </c>
      <c r="O219">
        <f>HLOOKUP(O$1,'复制区-每月的广告源数据'!$1:$468,$A219,0)</f>
        <v>0</v>
      </c>
      <c r="P219">
        <f>HLOOKUP(P$1,'复制区-每月的广告源数据'!$1:$468,$A219,0)</f>
        <v>0</v>
      </c>
      <c r="Q219">
        <f>HLOOKUP(Q$1,'复制区-每月的广告源数据'!$1:$468,$A219,0)</f>
        <v>0</v>
      </c>
      <c r="R219">
        <f>HLOOKUP(R$1,'复制区-每月的广告源数据'!$1:$468,$A219,0)</f>
        <v>0</v>
      </c>
      <c r="S219" t="str">
        <f>HLOOKUP(S$1,'复制区-每月的广告源数据'!$1:$468,$A219,0)</f>
        <v/>
      </c>
      <c r="T219">
        <f>HLOOKUP(T$1,'复制区-每月的广告源数据'!$1:$468,$A219,0)</f>
        <v>411.73</v>
      </c>
      <c r="U219">
        <f>HLOOKUP(U$1,'复制区-每月的广告源数据'!$1:$468,$A219,0)</f>
        <v>376.75</v>
      </c>
      <c r="V219">
        <f>HLOOKUP(V$1,'复制区-每月的广告源数据'!$1:$468,$A219,0)</f>
        <v>0</v>
      </c>
      <c r="W219">
        <f>HLOOKUP(W$1,'复制区-每月的广告源数据'!$1:$468,$A219,0)</f>
        <v>34.98</v>
      </c>
      <c r="X219">
        <f>HLOOKUP(X$1,'复制区-每月的广告源数据'!$1:$468,$A219,0)</f>
        <v>0</v>
      </c>
      <c r="Y219">
        <f>HLOOKUP(Y$1,'复制区-每月的广告源数据'!$1:$468,$A219,0)</f>
        <v>27</v>
      </c>
      <c r="Z219">
        <f>HLOOKUP(Z$1,'复制区-每月的广告源数据'!$1:$468,$A219,0)</f>
        <v>25</v>
      </c>
      <c r="AA219">
        <f>HLOOKUP(AA$1,'复制区-每月的广告源数据'!$1:$468,$A219,0)</f>
        <v>0</v>
      </c>
      <c r="AB219">
        <f>HLOOKUP(AB$1,'复制区-每月的广告源数据'!$1:$468,$A219,0)</f>
        <v>2</v>
      </c>
      <c r="AC219">
        <f>HLOOKUP(AC$1,'复制区-每月的广告源数据'!$1:$468,$A219,0)</f>
        <v>0</v>
      </c>
      <c r="AD219" t="str">
        <f>HLOOKUP(AD$1,'复制区-每月的广告源数据'!$1:$468,$A219,0)</f>
        <v>62.79%</v>
      </c>
      <c r="AE219">
        <f>HLOOKUP(AE$1,'复制区-每月的广告源数据'!$1:$468,$A219,0)</f>
        <v>349.77</v>
      </c>
      <c r="AF219">
        <f>HLOOKUP(AF$1,'复制区-每月的广告源数据'!$1:$468,$A219,0)</f>
        <v>23</v>
      </c>
      <c r="AG219" t="str">
        <f>HLOOKUP(AG$1,'复制区-每月的广告源数据'!$1:$468,$A219,0)</f>
        <v>1.35%</v>
      </c>
      <c r="AH219">
        <f>HLOOKUP(AH$1,'复制区-每月的广告源数据'!$1:$468,$A219,0)</f>
        <v>0.56</v>
      </c>
      <c r="AI219">
        <f>HLOOKUP(AI$1,'复制区-每月的广告源数据'!$1:$468,$A219,0)</f>
        <v>7.59</v>
      </c>
      <c r="AJ219">
        <f>HLOOKUP(AJ$1,'复制区-每月的广告源数据'!$1:$468,$A219,0)</f>
        <v>3.16</v>
      </c>
      <c r="AK219" t="str">
        <f>HLOOKUP(AK$1,'复制区-每月的广告源数据'!$1:$468,$A219,0)</f>
        <v>31.67%</v>
      </c>
      <c r="AL219" t="str">
        <f>HLOOKUP(AL$1,'复制区-每月的广告源数据'!$1:$468,$A219,0)</f>
        <v>20.71%</v>
      </c>
      <c r="AM219" t="str">
        <f>HLOOKUP(AM$1,'复制区-每月的广告源数据'!$1:$468,$A219,0)</f>
        <v>20.78%</v>
      </c>
      <c r="AN219" t="str">
        <f>HLOOKUP(AN$1,'复制区-每月的广告源数据'!$1:$468,$A219,0)</f>
        <v>65.63%</v>
      </c>
      <c r="AO219">
        <f>HLOOKUP(AO$1,'复制区-每月的广告源数据'!$1:$468,$A219,0)</f>
        <v>4.83</v>
      </c>
      <c r="AP219">
        <f>HLOOKUP(AP$1,'复制区-每月的广告源数据'!$1:$468,$A219,0)</f>
        <v>3.03</v>
      </c>
      <c r="AQ219">
        <f>HLOOKUP(AQ$1,'复制区-每月的广告源数据'!$1:$468,$A219,0)</f>
        <v>7</v>
      </c>
      <c r="AR219">
        <f>HLOOKUP(AR$1,'复制区-每月的广告源数据'!$1:$468,$A219,0)</f>
        <v>22</v>
      </c>
      <c r="AS219">
        <f>HLOOKUP(AS$1,'复制区-每月的广告源数据'!$1:$468,$A219,0)</f>
        <v>44</v>
      </c>
      <c r="AT219">
        <f>HLOOKUP(AT$1,'复制区-每月的广告源数据'!$1:$468,$A219,0)</f>
        <v>1</v>
      </c>
      <c r="AU219">
        <f>HLOOKUP(AU$1,'复制区-每月的广告源数据'!$1:$468,$A219,0)</f>
        <v>1.6</v>
      </c>
      <c r="AV219">
        <f>HLOOKUP(AV$1,'复制区-每月的广告源数据'!$1:$468,$A219,0)</f>
        <v>1.5</v>
      </c>
      <c r="AW219">
        <f>HLOOKUP(AW$1,'复制区-每月的广告源数据'!$1:$468,$A219,0)</f>
        <v>43</v>
      </c>
      <c r="AX219">
        <f>HLOOKUP(AX$1,'复制区-每月的广告源数据'!$1:$468,$A219,0)</f>
        <v>629.58</v>
      </c>
      <c r="AY219">
        <f>HLOOKUP(AY$1,'复制区-每月的广告源数据'!$1:$468,$A219,0)</f>
        <v>43</v>
      </c>
      <c r="AZ219" t="str">
        <f>HLOOKUP(AZ$1,'复制区-每月的广告源数据'!$1:$468,$A219,0)</f>
        <v>30.30%</v>
      </c>
      <c r="BA219" t="str">
        <f>HLOOKUP(BA$1,'复制区-每月的广告源数据'!$1:$468,$A219,0)</f>
        <v>27.47%</v>
      </c>
      <c r="BB219" t="str">
        <f>HLOOKUP(BB$1,'复制区-每月的广告源数据'!$1:$468,$A219,0)</f>
        <v>34.38%</v>
      </c>
      <c r="BC219" t="str">
        <f>HLOOKUP(BC$1,'复制区-每月的广告源数据'!$1:$468,$A219,0)</f>
        <v>100.00%</v>
      </c>
      <c r="BD219" t="str">
        <f>HLOOKUP(BD$1,'复制区-每月的广告源数据'!$1:$468,$A219,0)</f>
        <v>100.00%</v>
      </c>
      <c r="BE219" t="str">
        <f>HLOOKUP(BE$1,'复制区-每月的广告源数据'!$1:$468,$A219,0)</f>
        <v>100.00%</v>
      </c>
      <c r="BF219">
        <f>HLOOKUP(BF$1,'复制区-每月的广告源数据'!$1:$468,$A219,0)</f>
        <v>627.33</v>
      </c>
      <c r="BG219">
        <f>HLOOKUP(BG$1,'复制区-每月的广告源数据'!$1:$468,$A219,0)</f>
        <v>0</v>
      </c>
      <c r="BH219">
        <f>HLOOKUP(BH$1,'复制区-每月的广告源数据'!$1:$468,$A219,0)</f>
        <v>0</v>
      </c>
      <c r="BI219">
        <f>HLOOKUP(BI$1,'复制区-每月的广告源数据'!$1:$468,$A219,0)</f>
        <v>0</v>
      </c>
      <c r="BJ219">
        <f>HLOOKUP(BJ$1,'复制区-每月的广告源数据'!$1:$468,$A219,0)</f>
        <v>3</v>
      </c>
      <c r="BK219">
        <f>HLOOKUP(BK$1,'复制区-每月的广告源数据'!$1:$468,$A219,0)</f>
        <v>44.97</v>
      </c>
      <c r="BL219">
        <f>HLOOKUP(BL$1,'复制区-每月的广告源数据'!$1:$468,$A219,0)</f>
        <v>3</v>
      </c>
      <c r="BM219">
        <f>HLOOKUP(BM$1,'复制区-每月的广告源数据'!$1:$468,$A219,0)</f>
        <v>14.59</v>
      </c>
      <c r="BN219">
        <f>HLOOKUP(BN$1,'复制区-每月的广告源数据'!$1:$468,$A219,0)</f>
        <v>1.4</v>
      </c>
      <c r="BO219">
        <f>HLOOKUP(BO$1,'复制区-每月的广告源数据'!$1:$468,$A219,0)</f>
        <v>2.25</v>
      </c>
      <c r="BP219">
        <f>HLOOKUP(BP$1,'复制区-每月的广告源数据'!$1:$468,$A219,0)</f>
        <v>0</v>
      </c>
    </row>
    <row r="220" spans="1:68">
      <c r="A220">
        <v>220</v>
      </c>
      <c r="B220" t="str">
        <f>HLOOKUP(B$1,'复制区-每月的广告源数据'!$1:$468,$A220,0)</f>
        <v>创奇-US</v>
      </c>
      <c r="C220" t="str">
        <f>HLOOKUP(C$1,'复制区-每月的广告源数据'!$1:$468,$A220,0)</f>
        <v>B0BL322DB5</v>
      </c>
      <c r="D220" t="str">
        <f>HLOOKUP(D$1,'复制区-每月的广告源数据'!$1:$468,$A220,0)</f>
        <v>2026-【CQ11659】-黑金复古年份1986海报-创奇</v>
      </c>
      <c r="E220" t="str">
        <f>HLOOKUP(E$1,'复制区-每月的广告源数据'!$1:$468,$A220,0)</f>
        <v>CQ11659</v>
      </c>
      <c r="F220" t="str">
        <f>HLOOKUP(F$1,'复制区-每月的广告源数据'!$1:$468,$A220,0)</f>
        <v>16.46%</v>
      </c>
      <c r="G220" t="str">
        <f>HLOOKUP(G$1,'复制区-每月的广告源数据'!$1:$468,$A220,0)</f>
        <v>CQ11659</v>
      </c>
      <c r="H220">
        <f>HLOOKUP(H$1,'复制区-每月的广告源数据'!$1:$468,$A220,0)</f>
        <v>19786</v>
      </c>
      <c r="I220">
        <f>HLOOKUP(I$1,'复制区-每月的广告源数据'!$1:$468,$A220,0)</f>
        <v>158</v>
      </c>
      <c r="J220">
        <f>HLOOKUP(J$1,'复制区-每月的广告源数据'!$1:$468,$A220,0)</f>
        <v>92.02</v>
      </c>
      <c r="K220">
        <f>HLOOKUP(K$1,'复制区-每月的广告源数据'!$1:$468,$A220,0)</f>
        <v>72.07</v>
      </c>
      <c r="L220">
        <f>HLOOKUP(L$1,'复制区-每月的广告源数据'!$1:$468,$A220,0)</f>
        <v>0</v>
      </c>
      <c r="M220">
        <f>HLOOKUP(M$1,'复制区-每月的广告源数据'!$1:$468,$A220,0)</f>
        <v>19.95</v>
      </c>
      <c r="N220">
        <f>HLOOKUP(N$1,'复制区-每月的广告源数据'!$1:$468,$A220,0)</f>
        <v>0</v>
      </c>
      <c r="O220">
        <f>HLOOKUP(O$1,'复制区-每月的广告源数据'!$1:$468,$A220,0)</f>
        <v>0</v>
      </c>
      <c r="P220">
        <f>HLOOKUP(P$1,'复制区-每月的广告源数据'!$1:$468,$A220,0)</f>
        <v>0</v>
      </c>
      <c r="Q220">
        <f>HLOOKUP(Q$1,'复制区-每月的广告源数据'!$1:$468,$A220,0)</f>
        <v>0</v>
      </c>
      <c r="R220">
        <f>HLOOKUP(R$1,'复制区-每月的广告源数据'!$1:$468,$A220,0)</f>
        <v>0</v>
      </c>
      <c r="S220" t="str">
        <f>HLOOKUP(S$1,'复制区-每月的广告源数据'!$1:$468,$A220,0)</f>
        <v/>
      </c>
      <c r="T220">
        <f>HLOOKUP(T$1,'复制区-每月的广告源数据'!$1:$468,$A220,0)</f>
        <v>311.42</v>
      </c>
      <c r="U220">
        <f>HLOOKUP(U$1,'复制区-每月的广告源数据'!$1:$468,$A220,0)</f>
        <v>283.39</v>
      </c>
      <c r="V220">
        <f>HLOOKUP(V$1,'复制区-每月的广告源数据'!$1:$468,$A220,0)</f>
        <v>0</v>
      </c>
      <c r="W220">
        <f>HLOOKUP(W$1,'复制区-每月的广告源数据'!$1:$468,$A220,0)</f>
        <v>28.03</v>
      </c>
      <c r="X220">
        <f>HLOOKUP(X$1,'复制区-每月的广告源数据'!$1:$468,$A220,0)</f>
        <v>0</v>
      </c>
      <c r="Y220">
        <f>HLOOKUP(Y$1,'复制区-每月的广告源数据'!$1:$468,$A220,0)</f>
        <v>26</v>
      </c>
      <c r="Z220">
        <f>HLOOKUP(Z$1,'复制区-每月的广告源数据'!$1:$468,$A220,0)</f>
        <v>24</v>
      </c>
      <c r="AA220">
        <f>HLOOKUP(AA$1,'复制区-每月的广告源数据'!$1:$468,$A220,0)</f>
        <v>0</v>
      </c>
      <c r="AB220">
        <f>HLOOKUP(AB$1,'复制区-每月的广告源数据'!$1:$468,$A220,0)</f>
        <v>2</v>
      </c>
      <c r="AC220">
        <f>HLOOKUP(AC$1,'复制区-每月的广告源数据'!$1:$468,$A220,0)</f>
        <v>0</v>
      </c>
      <c r="AD220" t="str">
        <f>HLOOKUP(AD$1,'复制区-每月的广告源数据'!$1:$468,$A220,0)</f>
        <v>63.41%</v>
      </c>
      <c r="AE220">
        <f>HLOOKUP(AE$1,'复制区-每月的广告源数据'!$1:$468,$A220,0)</f>
        <v>248.71</v>
      </c>
      <c r="AF220">
        <f>HLOOKUP(AF$1,'复制区-每月的广告源数据'!$1:$468,$A220,0)</f>
        <v>21</v>
      </c>
      <c r="AG220" t="str">
        <f>HLOOKUP(AG$1,'复制区-每月的广告源数据'!$1:$468,$A220,0)</f>
        <v>0.80%</v>
      </c>
      <c r="AH220">
        <f>HLOOKUP(AH$1,'复制区-每月的广告源数据'!$1:$468,$A220,0)</f>
        <v>0.58</v>
      </c>
      <c r="AI220">
        <f>HLOOKUP(AI$1,'复制区-每月的广告源数据'!$1:$468,$A220,0)</f>
        <v>4.65</v>
      </c>
      <c r="AJ220">
        <f>HLOOKUP(AJ$1,'复制区-每月的广告源数据'!$1:$468,$A220,0)</f>
        <v>3.38</v>
      </c>
      <c r="AK220" t="str">
        <f>HLOOKUP(AK$1,'复制区-每月的广告源数据'!$1:$468,$A220,0)</f>
        <v>29.55%</v>
      </c>
      <c r="AL220" t="str">
        <f>HLOOKUP(AL$1,'复制区-每月的广告源数据'!$1:$468,$A220,0)</f>
        <v>19.23%</v>
      </c>
      <c r="AM220" t="str">
        <f>HLOOKUP(AM$1,'复制区-每月的广告源数据'!$1:$468,$A220,0)</f>
        <v>19.34%</v>
      </c>
      <c r="AN220" t="str">
        <f>HLOOKUP(AN$1,'复制区-每月的广告源数据'!$1:$468,$A220,0)</f>
        <v>65.44%</v>
      </c>
      <c r="AO220">
        <f>HLOOKUP(AO$1,'复制区-每月的广告源数据'!$1:$468,$A220,0)</f>
        <v>3.54</v>
      </c>
      <c r="AP220">
        <f>HLOOKUP(AP$1,'复制区-每月的广告源数据'!$1:$468,$A220,0)</f>
        <v>2.14</v>
      </c>
      <c r="AQ220">
        <f>HLOOKUP(AQ$1,'复制区-每月的广告源数据'!$1:$468,$A220,0)</f>
        <v>10</v>
      </c>
      <c r="AR220">
        <f>HLOOKUP(AR$1,'复制区-每月的广告源数据'!$1:$468,$A220,0)</f>
        <v>23</v>
      </c>
      <c r="AS220">
        <f>HLOOKUP(AS$1,'复制区-每月的广告源数据'!$1:$468,$A220,0)</f>
        <v>45</v>
      </c>
      <c r="AT220">
        <f>HLOOKUP(AT$1,'复制区-每月的广告源数据'!$1:$468,$A220,0)</f>
        <v>1.4</v>
      </c>
      <c r="AU220">
        <f>HLOOKUP(AU$1,'复制区-每月的广告源数据'!$1:$468,$A220,0)</f>
        <v>1.6</v>
      </c>
      <c r="AV220">
        <f>HLOOKUP(AV$1,'复制区-每月的广告源数据'!$1:$468,$A220,0)</f>
        <v>1.5</v>
      </c>
      <c r="AW220">
        <f>HLOOKUP(AW$1,'复制区-每月的广告源数据'!$1:$468,$A220,0)</f>
        <v>43</v>
      </c>
      <c r="AX220">
        <f>HLOOKUP(AX$1,'复制区-每月的广告源数据'!$1:$468,$A220,0)</f>
        <v>478.61</v>
      </c>
      <c r="AY220">
        <f>HLOOKUP(AY$1,'复制区-每月的广告源数据'!$1:$468,$A220,0)</f>
        <v>41</v>
      </c>
      <c r="AZ220" t="str">
        <f>HLOOKUP(AZ$1,'复制区-每月的广告源数据'!$1:$468,$A220,0)</f>
        <v>2.38%</v>
      </c>
      <c r="BA220" t="str">
        <f>HLOOKUP(BA$1,'复制区-每月的广告源数据'!$1:$468,$A220,0)</f>
        <v>-0.33%</v>
      </c>
      <c r="BB220" t="str">
        <f>HLOOKUP(BB$1,'复制区-每月的广告源数据'!$1:$468,$A220,0)</f>
        <v>2.50%</v>
      </c>
      <c r="BC220" t="str">
        <f>HLOOKUP(BC$1,'复制区-每月的广告源数据'!$1:$468,$A220,0)</f>
        <v>100.00%</v>
      </c>
      <c r="BD220" t="str">
        <f>HLOOKUP(BD$1,'复制区-每月的广告源数据'!$1:$468,$A220,0)</f>
        <v>100.00%</v>
      </c>
      <c r="BE220" t="str">
        <f>HLOOKUP(BE$1,'复制区-每月的广告源数据'!$1:$468,$A220,0)</f>
        <v>100.00%</v>
      </c>
      <c r="BF220">
        <f>HLOOKUP(BF$1,'复制区-每月的广告源数据'!$1:$468,$A220,0)</f>
        <v>475.85</v>
      </c>
      <c r="BG220">
        <f>HLOOKUP(BG$1,'复制区-每月的广告源数据'!$1:$468,$A220,0)</f>
        <v>0</v>
      </c>
      <c r="BH220">
        <f>HLOOKUP(BH$1,'复制区-每月的广告源数据'!$1:$468,$A220,0)</f>
        <v>0</v>
      </c>
      <c r="BI220">
        <f>HLOOKUP(BI$1,'复制区-每月的广告源数据'!$1:$468,$A220,0)</f>
        <v>0</v>
      </c>
      <c r="BJ220">
        <f>HLOOKUP(BJ$1,'复制区-每月的广告源数据'!$1:$468,$A220,0)</f>
        <v>5</v>
      </c>
      <c r="BK220">
        <f>HLOOKUP(BK$1,'复制区-每月的广告源数据'!$1:$468,$A220,0)</f>
        <v>55.15</v>
      </c>
      <c r="BL220">
        <f>HLOOKUP(BL$1,'复制区-每月的广告源数据'!$1:$468,$A220,0)</f>
        <v>3</v>
      </c>
      <c r="BM220">
        <f>HLOOKUP(BM$1,'复制区-每月的广告源数据'!$1:$468,$A220,0)</f>
        <v>11.07</v>
      </c>
      <c r="BN220">
        <f>HLOOKUP(BN$1,'复制区-每月的广告源数据'!$1:$468,$A220,0)</f>
        <v>1.4</v>
      </c>
      <c r="BO220">
        <f>HLOOKUP(BO$1,'复制区-每月的广告源数据'!$1:$468,$A220,0)</f>
        <v>2.76</v>
      </c>
      <c r="BP220">
        <f>HLOOKUP(BP$1,'复制区-每月的广告源数据'!$1:$468,$A220,0)</f>
        <v>0</v>
      </c>
    </row>
    <row r="221" spans="1:68">
      <c r="A221">
        <v>221</v>
      </c>
      <c r="B221" t="str">
        <f>HLOOKUP(B$1,'复制区-每月的广告源数据'!$1:$468,$A221,0)</f>
        <v>创奇-US</v>
      </c>
      <c r="C221" t="str">
        <f>HLOOKUP(C$1,'复制区-每月的广告源数据'!$1:$468,$A221,0)</f>
        <v>B0BL2TJ7MW</v>
      </c>
      <c r="D221" t="str">
        <f>HLOOKUP(D$1,'复制区-每月的广告源数据'!$1:$468,$A221,0)</f>
        <v>2026-【CQ11663】-黑金复古年份1946海报-创奇</v>
      </c>
      <c r="E221" t="str">
        <f>HLOOKUP(E$1,'复制区-每月的广告源数据'!$1:$468,$A221,0)</f>
        <v>CQ11663</v>
      </c>
      <c r="F221" t="str">
        <f>HLOOKUP(F$1,'复制区-每月的广告源数据'!$1:$468,$A221,0)</f>
        <v>12.70%</v>
      </c>
      <c r="G221" t="str">
        <f>HLOOKUP(G$1,'复制区-每月的广告源数据'!$1:$468,$A221,0)</f>
        <v>CQ11663</v>
      </c>
      <c r="H221">
        <f>HLOOKUP(H$1,'复制区-每月的广告源数据'!$1:$468,$A221,0)</f>
        <v>32785</v>
      </c>
      <c r="I221">
        <f>HLOOKUP(I$1,'复制区-每月的广告源数据'!$1:$468,$A221,0)</f>
        <v>244</v>
      </c>
      <c r="J221">
        <f>HLOOKUP(J$1,'复制区-每月的广告源数据'!$1:$468,$A221,0)</f>
        <v>151.81</v>
      </c>
      <c r="K221">
        <f>HLOOKUP(K$1,'复制区-每月的广告源数据'!$1:$468,$A221,0)</f>
        <v>122.83</v>
      </c>
      <c r="L221">
        <f>HLOOKUP(L$1,'复制区-每月的广告源数据'!$1:$468,$A221,0)</f>
        <v>0</v>
      </c>
      <c r="M221">
        <f>HLOOKUP(M$1,'复制区-每月的广告源数据'!$1:$468,$A221,0)</f>
        <v>28.98</v>
      </c>
      <c r="N221">
        <f>HLOOKUP(N$1,'复制区-每月的广告源数据'!$1:$468,$A221,0)</f>
        <v>0</v>
      </c>
      <c r="O221">
        <f>HLOOKUP(O$1,'复制区-每月的广告源数据'!$1:$468,$A221,0)</f>
        <v>0</v>
      </c>
      <c r="P221">
        <f>HLOOKUP(P$1,'复制区-每月的广告源数据'!$1:$468,$A221,0)</f>
        <v>0</v>
      </c>
      <c r="Q221">
        <f>HLOOKUP(Q$1,'复制区-每月的广告源数据'!$1:$468,$A221,0)</f>
        <v>0</v>
      </c>
      <c r="R221">
        <f>HLOOKUP(R$1,'复制区-每月的广告源数据'!$1:$468,$A221,0)</f>
        <v>0</v>
      </c>
      <c r="S221" t="str">
        <f>HLOOKUP(S$1,'复制区-每月的广告源数据'!$1:$468,$A221,0)</f>
        <v/>
      </c>
      <c r="T221">
        <f>HLOOKUP(T$1,'复制区-每月的广告源数据'!$1:$468,$A221,0)</f>
        <v>373.29</v>
      </c>
      <c r="U221">
        <f>HLOOKUP(U$1,'复制区-每月的广告源数据'!$1:$468,$A221,0)</f>
        <v>301.15</v>
      </c>
      <c r="V221">
        <f>HLOOKUP(V$1,'复制区-每月的广告源数据'!$1:$468,$A221,0)</f>
        <v>0</v>
      </c>
      <c r="W221">
        <f>HLOOKUP(W$1,'复制区-每月的广告源数据'!$1:$468,$A221,0)</f>
        <v>72.14</v>
      </c>
      <c r="X221">
        <f>HLOOKUP(X$1,'复制区-每月的广告源数据'!$1:$468,$A221,0)</f>
        <v>0</v>
      </c>
      <c r="Y221">
        <f>HLOOKUP(Y$1,'复制区-每月的广告源数据'!$1:$468,$A221,0)</f>
        <v>31</v>
      </c>
      <c r="Z221">
        <f>HLOOKUP(Z$1,'复制区-每月的广告源数据'!$1:$468,$A221,0)</f>
        <v>25</v>
      </c>
      <c r="AA221">
        <f>HLOOKUP(AA$1,'复制区-每月的广告源数据'!$1:$468,$A221,0)</f>
        <v>0</v>
      </c>
      <c r="AB221">
        <f>HLOOKUP(AB$1,'复制区-每月的广告源数据'!$1:$468,$A221,0)</f>
        <v>6</v>
      </c>
      <c r="AC221">
        <f>HLOOKUP(AC$1,'复制区-每月的广告源数据'!$1:$468,$A221,0)</f>
        <v>0</v>
      </c>
      <c r="AD221" t="str">
        <f>HLOOKUP(AD$1,'复制区-每月的广告源数据'!$1:$468,$A221,0)</f>
        <v>73.81%</v>
      </c>
      <c r="AE221">
        <f>HLOOKUP(AE$1,'复制区-每月的广告源数据'!$1:$468,$A221,0)</f>
        <v>299.96</v>
      </c>
      <c r="AF221">
        <f>HLOOKUP(AF$1,'复制区-每月的广告源数据'!$1:$468,$A221,0)</f>
        <v>26</v>
      </c>
      <c r="AG221" t="str">
        <f>HLOOKUP(AG$1,'复制区-每月的广告源数据'!$1:$468,$A221,0)</f>
        <v>0.74%</v>
      </c>
      <c r="AH221">
        <f>HLOOKUP(AH$1,'复制区-每月的广告源数据'!$1:$468,$A221,0)</f>
        <v>0.62</v>
      </c>
      <c r="AI221">
        <f>HLOOKUP(AI$1,'复制区-每月的广告源数据'!$1:$468,$A221,0)</f>
        <v>4.63</v>
      </c>
      <c r="AJ221">
        <f>HLOOKUP(AJ$1,'复制区-每月的广告源数据'!$1:$468,$A221,0)</f>
        <v>2.46</v>
      </c>
      <c r="AK221" t="str">
        <f>HLOOKUP(AK$1,'复制区-每月的广告源数据'!$1:$468,$A221,0)</f>
        <v>40.67%</v>
      </c>
      <c r="AL221" t="str">
        <f>HLOOKUP(AL$1,'复制区-每月的广告源数据'!$1:$468,$A221,0)</f>
        <v>30.92%</v>
      </c>
      <c r="AM221" t="str">
        <f>HLOOKUP(AM$1,'复制区-每月的广告源数据'!$1:$468,$A221,0)</f>
        <v>31.10%</v>
      </c>
      <c r="AN221" t="str">
        <f>HLOOKUP(AN$1,'复制区-每月的广告源数据'!$1:$468,$A221,0)</f>
        <v>76.48%</v>
      </c>
      <c r="AO221">
        <f>HLOOKUP(AO$1,'复制区-每月的广告源数据'!$1:$468,$A221,0)</f>
        <v>4.9</v>
      </c>
      <c r="AP221">
        <f>HLOOKUP(AP$1,'复制区-每月的广告源数据'!$1:$468,$A221,0)</f>
        <v>3.53</v>
      </c>
      <c r="AQ221">
        <f>HLOOKUP(AQ$1,'复制区-每月的广告源数据'!$1:$468,$A221,0)</f>
        <v>10</v>
      </c>
      <c r="AR221">
        <f>HLOOKUP(AR$1,'复制区-每月的广告源数据'!$1:$468,$A221,0)</f>
        <v>23</v>
      </c>
      <c r="AS221">
        <f>HLOOKUP(AS$1,'复制区-每月的广告源数据'!$1:$468,$A221,0)</f>
        <v>43</v>
      </c>
      <c r="AT221">
        <f>HLOOKUP(AT$1,'复制区-每月的广告源数据'!$1:$468,$A221,0)</f>
        <v>1.4</v>
      </c>
      <c r="AU221">
        <f>HLOOKUP(AU$1,'复制区-每月的广告源数据'!$1:$468,$A221,0)</f>
        <v>1.6</v>
      </c>
      <c r="AV221">
        <f>HLOOKUP(AV$1,'复制区-每月的广告源数据'!$1:$468,$A221,0)</f>
        <v>1.4</v>
      </c>
      <c r="AW221">
        <f>HLOOKUP(AW$1,'复制区-每月的广告源数据'!$1:$468,$A221,0)</f>
        <v>43</v>
      </c>
      <c r="AX221">
        <f>HLOOKUP(AX$1,'复制区-每月的广告源数据'!$1:$468,$A221,0)</f>
        <v>490.97</v>
      </c>
      <c r="AY221">
        <f>HLOOKUP(AY$1,'复制区-每月的广告源数据'!$1:$468,$A221,0)</f>
        <v>42</v>
      </c>
      <c r="AZ221" t="str">
        <f>HLOOKUP(AZ$1,'复制区-每月的广告源数据'!$1:$468,$A221,0)</f>
        <v>10.26%</v>
      </c>
      <c r="BA221" t="str">
        <f>HLOOKUP(BA$1,'复制区-每月的广告源数据'!$1:$468,$A221,0)</f>
        <v>10.38%</v>
      </c>
      <c r="BB221" t="str">
        <f>HLOOKUP(BB$1,'复制区-每月的广告源数据'!$1:$468,$A221,0)</f>
        <v>7.69%</v>
      </c>
      <c r="BC221" t="str">
        <f>HLOOKUP(BC$1,'复制区-每月的广告源数据'!$1:$468,$A221,0)</f>
        <v>100.00%</v>
      </c>
      <c r="BD221" t="str">
        <f>HLOOKUP(BD$1,'复制区-每月的广告源数据'!$1:$468,$A221,0)</f>
        <v>100.00%</v>
      </c>
      <c r="BE221" t="str">
        <f>HLOOKUP(BE$1,'复制区-每月的广告源数据'!$1:$468,$A221,0)</f>
        <v>100.00%</v>
      </c>
      <c r="BF221">
        <f>HLOOKUP(BF$1,'复制区-每月的广告源数据'!$1:$468,$A221,0)</f>
        <v>488.12</v>
      </c>
      <c r="BG221">
        <f>HLOOKUP(BG$1,'复制区-每月的广告源数据'!$1:$468,$A221,0)</f>
        <v>0</v>
      </c>
      <c r="BH221">
        <f>HLOOKUP(BH$1,'复制区-每月的广告源数据'!$1:$468,$A221,0)</f>
        <v>0</v>
      </c>
      <c r="BI221">
        <f>HLOOKUP(BI$1,'复制区-每月的广告源数据'!$1:$468,$A221,0)</f>
        <v>0</v>
      </c>
      <c r="BJ221">
        <f>HLOOKUP(BJ$1,'复制区-每月的广告源数据'!$1:$468,$A221,0)</f>
        <v>5</v>
      </c>
      <c r="BK221">
        <f>HLOOKUP(BK$1,'复制区-每月的广告源数据'!$1:$468,$A221,0)</f>
        <v>56.95</v>
      </c>
      <c r="BL221">
        <f>HLOOKUP(BL$1,'复制区-每月的广告源数据'!$1:$468,$A221,0)</f>
        <v>4</v>
      </c>
      <c r="BM221">
        <f>HLOOKUP(BM$1,'复制区-每月的广告源数据'!$1:$468,$A221,0)</f>
        <v>11.35</v>
      </c>
      <c r="BN221">
        <f>HLOOKUP(BN$1,'复制区-每月的广告源数据'!$1:$468,$A221,0)</f>
        <v>1.4</v>
      </c>
      <c r="BO221">
        <f>HLOOKUP(BO$1,'复制区-每月的广告源数据'!$1:$468,$A221,0)</f>
        <v>2.85</v>
      </c>
      <c r="BP221">
        <f>HLOOKUP(BP$1,'复制区-每月的广告源数据'!$1:$468,$A221,0)</f>
        <v>0</v>
      </c>
    </row>
    <row r="222" spans="1:68">
      <c r="A222">
        <v>222</v>
      </c>
      <c r="B222" t="str">
        <f>HLOOKUP(B$1,'复制区-每月的广告源数据'!$1:$468,$A222,0)</f>
        <v>创奇-US</v>
      </c>
      <c r="C222" t="str">
        <f>HLOOKUP(C$1,'复制区-每月的广告源数据'!$1:$468,$A222,0)</f>
        <v>B0CLXQBBY2</v>
      </c>
      <c r="D222" t="str">
        <f>HLOOKUP(D$1,'复制区-每月的广告源数据'!$1:$468,$A222,0)</f>
        <v>2026-【CQ11688】-黑金2008小海报木板-创奇</v>
      </c>
      <c r="E222" t="str">
        <f>HLOOKUP(E$1,'复制区-每月的广告源数据'!$1:$468,$A222,0)</f>
        <v>CQ11688</v>
      </c>
      <c r="F222" t="str">
        <f>HLOOKUP(F$1,'复制区-每月的广告源数据'!$1:$468,$A222,0)</f>
        <v>10.28%</v>
      </c>
      <c r="G222" t="str">
        <f>HLOOKUP(G$1,'复制区-每月的广告源数据'!$1:$468,$A222,0)</f>
        <v>CQ11688</v>
      </c>
      <c r="H222">
        <f>HLOOKUP(H$1,'复制区-每月的广告源数据'!$1:$468,$A222,0)</f>
        <v>26982</v>
      </c>
      <c r="I222">
        <f>HLOOKUP(I$1,'复制区-每月的广告源数据'!$1:$468,$A222,0)</f>
        <v>214</v>
      </c>
      <c r="J222">
        <f>HLOOKUP(J$1,'复制区-每月的广告源数据'!$1:$468,$A222,0)</f>
        <v>125.65</v>
      </c>
      <c r="K222">
        <f>HLOOKUP(K$1,'复制区-每月的广告源数据'!$1:$468,$A222,0)</f>
        <v>115.67</v>
      </c>
      <c r="L222">
        <f>HLOOKUP(L$1,'复制区-每月的广告源数据'!$1:$468,$A222,0)</f>
        <v>0</v>
      </c>
      <c r="M222">
        <f>HLOOKUP(M$1,'复制区-每月的广告源数据'!$1:$468,$A222,0)</f>
        <v>9.98</v>
      </c>
      <c r="N222">
        <f>HLOOKUP(N$1,'复制区-每月的广告源数据'!$1:$468,$A222,0)</f>
        <v>0</v>
      </c>
      <c r="O222">
        <f>HLOOKUP(O$1,'复制区-每月的广告源数据'!$1:$468,$A222,0)</f>
        <v>0</v>
      </c>
      <c r="P222">
        <f>HLOOKUP(P$1,'复制区-每月的广告源数据'!$1:$468,$A222,0)</f>
        <v>0</v>
      </c>
      <c r="Q222">
        <f>HLOOKUP(Q$1,'复制区-每月的广告源数据'!$1:$468,$A222,0)</f>
        <v>0</v>
      </c>
      <c r="R222">
        <f>HLOOKUP(R$1,'复制区-每月的广告源数据'!$1:$468,$A222,0)</f>
        <v>0</v>
      </c>
      <c r="S222" t="str">
        <f>HLOOKUP(S$1,'复制区-每月的广告源数据'!$1:$468,$A222,0)</f>
        <v/>
      </c>
      <c r="T222">
        <f>HLOOKUP(T$1,'复制区-每月的广告源数据'!$1:$468,$A222,0)</f>
        <v>232.11</v>
      </c>
      <c r="U222">
        <f>HLOOKUP(U$1,'复制区-每月的广告源数据'!$1:$468,$A222,0)</f>
        <v>218.79</v>
      </c>
      <c r="V222">
        <f>HLOOKUP(V$1,'复制区-每月的广告源数据'!$1:$468,$A222,0)</f>
        <v>0</v>
      </c>
      <c r="W222">
        <f>HLOOKUP(W$1,'复制区-每月的广告源数据'!$1:$468,$A222,0)</f>
        <v>13.32</v>
      </c>
      <c r="X222">
        <f>HLOOKUP(X$1,'复制区-每月的广告源数据'!$1:$468,$A222,0)</f>
        <v>0</v>
      </c>
      <c r="Y222">
        <f>HLOOKUP(Y$1,'复制区-每月的广告源数据'!$1:$468,$A222,0)</f>
        <v>22</v>
      </c>
      <c r="Z222">
        <f>HLOOKUP(Z$1,'复制区-每月的广告源数据'!$1:$468,$A222,0)</f>
        <v>21</v>
      </c>
      <c r="AA222">
        <f>HLOOKUP(AA$1,'复制区-每月的广告源数据'!$1:$468,$A222,0)</f>
        <v>0</v>
      </c>
      <c r="AB222">
        <f>HLOOKUP(AB$1,'复制区-每月的广告源数据'!$1:$468,$A222,0)</f>
        <v>1</v>
      </c>
      <c r="AC222">
        <f>HLOOKUP(AC$1,'复制区-每月的广告源数据'!$1:$468,$A222,0)</f>
        <v>0</v>
      </c>
      <c r="AD222" t="str">
        <f>HLOOKUP(AD$1,'复制区-每月的广告源数据'!$1:$468,$A222,0)</f>
        <v>55.00%</v>
      </c>
      <c r="AE222">
        <f>HLOOKUP(AE$1,'复制区-每月的广告源数据'!$1:$468,$A222,0)</f>
        <v>203.13</v>
      </c>
      <c r="AF222">
        <f>HLOOKUP(AF$1,'复制区-每月的广告源数据'!$1:$468,$A222,0)</f>
        <v>20</v>
      </c>
      <c r="AG222" t="str">
        <f>HLOOKUP(AG$1,'复制区-每月的广告源数据'!$1:$468,$A222,0)</f>
        <v>0.79%</v>
      </c>
      <c r="AH222">
        <f>HLOOKUP(AH$1,'复制区-每月的广告源数据'!$1:$468,$A222,0)</f>
        <v>0.59</v>
      </c>
      <c r="AI222">
        <f>HLOOKUP(AI$1,'复制区-每月的广告源数据'!$1:$468,$A222,0)</f>
        <v>4.66</v>
      </c>
      <c r="AJ222">
        <f>HLOOKUP(AJ$1,'复制区-每月的广告源数据'!$1:$468,$A222,0)</f>
        <v>1.85</v>
      </c>
      <c r="AK222" t="str">
        <f>HLOOKUP(AK$1,'复制区-每月的广告源数据'!$1:$468,$A222,0)</f>
        <v>54.13%</v>
      </c>
      <c r="AL222" t="str">
        <f>HLOOKUP(AL$1,'复制区-每月的广告源数据'!$1:$468,$A222,0)</f>
        <v>29.25%</v>
      </c>
      <c r="AM222" t="str">
        <f>HLOOKUP(AM$1,'复制区-每月的广告源数据'!$1:$468,$A222,0)</f>
        <v>29.39%</v>
      </c>
      <c r="AN222" t="str">
        <f>HLOOKUP(AN$1,'复制区-每月的广告源数据'!$1:$468,$A222,0)</f>
        <v>54.29%</v>
      </c>
      <c r="AO222">
        <f>HLOOKUP(AO$1,'复制区-每月的广告源数据'!$1:$468,$A222,0)</f>
        <v>5.71</v>
      </c>
      <c r="AP222">
        <f>HLOOKUP(AP$1,'复制区-每月的广告源数据'!$1:$468,$A222,0)</f>
        <v>2.92</v>
      </c>
      <c r="AQ222">
        <f>HLOOKUP(AQ$1,'复制区-每月的广告源数据'!$1:$468,$A222,0)</f>
        <v>8</v>
      </c>
      <c r="AR222">
        <f>HLOOKUP(AR$1,'复制区-每月的广告源数据'!$1:$468,$A222,0)</f>
        <v>18</v>
      </c>
      <c r="AS222">
        <f>HLOOKUP(AS$1,'复制区-每月的广告源数据'!$1:$468,$A222,0)</f>
        <v>40</v>
      </c>
      <c r="AT222">
        <f>HLOOKUP(AT$1,'复制区-每月的广告源数据'!$1:$468,$A222,0)</f>
        <v>1.1</v>
      </c>
      <c r="AU222">
        <f>HLOOKUP(AU$1,'复制区-每月的广告源数据'!$1:$468,$A222,0)</f>
        <v>1.3</v>
      </c>
      <c r="AV222">
        <f>HLOOKUP(AV$1,'复制区-每月的广告源数据'!$1:$468,$A222,0)</f>
        <v>1.3</v>
      </c>
      <c r="AW222">
        <f>HLOOKUP(AW$1,'复制区-每月的广告源数据'!$1:$468,$A222,0)</f>
        <v>43</v>
      </c>
      <c r="AX222">
        <f>HLOOKUP(AX$1,'复制区-每月的广告源数据'!$1:$468,$A222,0)</f>
        <v>429.57</v>
      </c>
      <c r="AY222">
        <f>HLOOKUP(AY$1,'复制区-每月的广告源数据'!$1:$468,$A222,0)</f>
        <v>40</v>
      </c>
      <c r="AZ222" t="str">
        <f>HLOOKUP(AZ$1,'复制区-每月的广告源数据'!$1:$468,$A222,0)</f>
        <v>7.50%</v>
      </c>
      <c r="BA222" t="str">
        <f>HLOOKUP(BA$1,'复制区-每月的广告源数据'!$1:$468,$A222,0)</f>
        <v>7.50%</v>
      </c>
      <c r="BB222" t="str">
        <f>HLOOKUP(BB$1,'复制区-每月的广告源数据'!$1:$468,$A222,0)</f>
        <v>8.11%</v>
      </c>
      <c r="BC222" t="str">
        <f>HLOOKUP(BC$1,'复制区-每月的广告源数据'!$1:$468,$A222,0)</f>
        <v>100.00%</v>
      </c>
      <c r="BD222" t="str">
        <f>HLOOKUP(BD$1,'复制区-每月的广告源数据'!$1:$468,$A222,0)</f>
        <v>100.00%</v>
      </c>
      <c r="BE222" t="str">
        <f>HLOOKUP(BE$1,'复制区-每月的广告源数据'!$1:$468,$A222,0)</f>
        <v>100.00%</v>
      </c>
      <c r="BF222">
        <f>HLOOKUP(BF$1,'复制区-每月的广告源数据'!$1:$468,$A222,0)</f>
        <v>427.57</v>
      </c>
      <c r="BG222">
        <f>HLOOKUP(BG$1,'复制区-每月的广告源数据'!$1:$468,$A222,0)</f>
        <v>0</v>
      </c>
      <c r="BH222">
        <f>HLOOKUP(BH$1,'复制区-每月的广告源数据'!$1:$468,$A222,0)</f>
        <v>0</v>
      </c>
      <c r="BI222">
        <f>HLOOKUP(BI$1,'复制区-每月的广告源数据'!$1:$468,$A222,0)</f>
        <v>0</v>
      </c>
      <c r="BJ222">
        <f>HLOOKUP(BJ$1,'复制区-每月的广告源数据'!$1:$468,$A222,0)</f>
        <v>4</v>
      </c>
      <c r="BK222">
        <f>HLOOKUP(BK$1,'复制区-每月的广告源数据'!$1:$468,$A222,0)</f>
        <v>39.96</v>
      </c>
      <c r="BL222">
        <f>HLOOKUP(BL$1,'复制区-每月的广告源数据'!$1:$468,$A222,0)</f>
        <v>1</v>
      </c>
      <c r="BM222">
        <f>HLOOKUP(BM$1,'复制区-每月的广告源数据'!$1:$468,$A222,0)</f>
        <v>9.94</v>
      </c>
      <c r="BN222">
        <f>HLOOKUP(BN$1,'复制区-每月的广告源数据'!$1:$468,$A222,0)</f>
        <v>1.4</v>
      </c>
      <c r="BO222">
        <f>HLOOKUP(BO$1,'复制区-每月的广告源数据'!$1:$468,$A222,0)</f>
        <v>2</v>
      </c>
      <c r="BP222">
        <f>HLOOKUP(BP$1,'复制区-每月的广告源数据'!$1:$468,$A222,0)</f>
        <v>0</v>
      </c>
    </row>
    <row r="223" spans="1:68">
      <c r="A223">
        <v>223</v>
      </c>
      <c r="B223" t="str">
        <f>HLOOKUP(B$1,'复制区-每月的广告源数据'!$1:$468,$A223,0)</f>
        <v>创奇-US</v>
      </c>
      <c r="C223" t="str">
        <f>HLOOKUP(C$1,'复制区-每月的广告源数据'!$1:$468,$A223,0)</f>
        <v>B0GJ54DF6R</v>
      </c>
      <c r="D223" t="str">
        <f>HLOOKUP(D$1,'复制区-每月的广告源数据'!$1:$468,$A223,0)</f>
        <v>2026-【CQ11763】-金色15岁照片横幅-创奇</v>
      </c>
      <c r="E223" t="str">
        <f>HLOOKUP(E$1,'复制区-每月的广告源数据'!$1:$468,$A223,0)</f>
        <v>CQ11763</v>
      </c>
      <c r="F223" t="str">
        <f>HLOOKUP(F$1,'复制区-每月的广告源数据'!$1:$468,$A223,0)</f>
        <v>11.52%</v>
      </c>
      <c r="G223" t="str">
        <f>HLOOKUP(G$1,'复制区-每月的广告源数据'!$1:$468,$A223,0)</f>
        <v>CQ11763</v>
      </c>
      <c r="H223">
        <f>HLOOKUP(H$1,'复制区-每月的广告源数据'!$1:$468,$A223,0)</f>
        <v>45234</v>
      </c>
      <c r="I223">
        <f>HLOOKUP(I$1,'复制区-每月的广告源数据'!$1:$468,$A223,0)</f>
        <v>382</v>
      </c>
      <c r="J223">
        <f>HLOOKUP(J$1,'复制区-每月的广告源数据'!$1:$468,$A223,0)</f>
        <v>273.33</v>
      </c>
      <c r="K223">
        <f>HLOOKUP(K$1,'复制区-每月的广告源数据'!$1:$468,$A223,0)</f>
        <v>264.76</v>
      </c>
      <c r="L223">
        <f>HLOOKUP(L$1,'复制区-每月的广告源数据'!$1:$468,$A223,0)</f>
        <v>0</v>
      </c>
      <c r="M223">
        <f>HLOOKUP(M$1,'复制区-每月的广告源数据'!$1:$468,$A223,0)</f>
        <v>8.57</v>
      </c>
      <c r="N223">
        <f>HLOOKUP(N$1,'复制区-每月的广告源数据'!$1:$468,$A223,0)</f>
        <v>0</v>
      </c>
      <c r="O223">
        <f>HLOOKUP(O$1,'复制区-每月的广告源数据'!$1:$468,$A223,0)</f>
        <v>0</v>
      </c>
      <c r="P223">
        <f>HLOOKUP(P$1,'复制区-每月的广告源数据'!$1:$468,$A223,0)</f>
        <v>0</v>
      </c>
      <c r="Q223">
        <f>HLOOKUP(Q$1,'复制区-每月的广告源数据'!$1:$468,$A223,0)</f>
        <v>0</v>
      </c>
      <c r="R223">
        <f>HLOOKUP(R$1,'复制区-每月的广告源数据'!$1:$468,$A223,0)</f>
        <v>0</v>
      </c>
      <c r="S223" t="str">
        <f>HLOOKUP(S$1,'复制区-每月的广告源数据'!$1:$468,$A223,0)</f>
        <v/>
      </c>
      <c r="T223">
        <f>HLOOKUP(T$1,'复制区-每月的广告源数据'!$1:$468,$A223,0)</f>
        <v>533.73</v>
      </c>
      <c r="U223">
        <f>HLOOKUP(U$1,'复制区-每月的广告源数据'!$1:$468,$A223,0)</f>
        <v>522.43</v>
      </c>
      <c r="V223">
        <f>HLOOKUP(V$1,'复制区-每月的广告源数据'!$1:$468,$A223,0)</f>
        <v>0</v>
      </c>
      <c r="W223">
        <f>HLOOKUP(W$1,'复制区-每月的广告源数据'!$1:$468,$A223,0)</f>
        <v>11.3</v>
      </c>
      <c r="X223">
        <f>HLOOKUP(X$1,'复制区-每月的广告源数据'!$1:$468,$A223,0)</f>
        <v>0</v>
      </c>
      <c r="Y223">
        <f>HLOOKUP(Y$1,'复制区-每月的广告源数据'!$1:$468,$A223,0)</f>
        <v>44</v>
      </c>
      <c r="Z223">
        <f>HLOOKUP(Z$1,'复制区-每月的广告源数据'!$1:$468,$A223,0)</f>
        <v>43</v>
      </c>
      <c r="AA223">
        <f>HLOOKUP(AA$1,'复制区-每月的广告源数据'!$1:$468,$A223,0)</f>
        <v>0</v>
      </c>
      <c r="AB223">
        <f>HLOOKUP(AB$1,'复制区-每月的广告源数据'!$1:$468,$A223,0)</f>
        <v>1</v>
      </c>
      <c r="AC223">
        <f>HLOOKUP(AC$1,'复制区-每月的广告源数据'!$1:$468,$A223,0)</f>
        <v>0</v>
      </c>
      <c r="AD223" t="str">
        <f>HLOOKUP(AD$1,'复制区-每月的广告源数据'!$1:$468,$A223,0)</f>
        <v>102.33%</v>
      </c>
      <c r="AE223">
        <f>HLOOKUP(AE$1,'复制区-每月的广告源数据'!$1:$468,$A223,0)</f>
        <v>392.53</v>
      </c>
      <c r="AF223">
        <f>HLOOKUP(AF$1,'复制区-每月的广告源数据'!$1:$468,$A223,0)</f>
        <v>33</v>
      </c>
      <c r="AG223" t="str">
        <f>HLOOKUP(AG$1,'复制区-每月的广告源数据'!$1:$468,$A223,0)</f>
        <v>0.84%</v>
      </c>
      <c r="AH223">
        <f>HLOOKUP(AH$1,'复制区-每月的广告源数据'!$1:$468,$A223,0)</f>
        <v>0.72</v>
      </c>
      <c r="AI223">
        <f>HLOOKUP(AI$1,'复制区-每月的广告源数据'!$1:$468,$A223,0)</f>
        <v>6.04</v>
      </c>
      <c r="AJ223">
        <f>HLOOKUP(AJ$1,'复制区-每月的广告源数据'!$1:$468,$A223,0)</f>
        <v>1.95</v>
      </c>
      <c r="AK223" t="str">
        <f>HLOOKUP(AK$1,'复制区-每月的广告源数据'!$1:$468,$A223,0)</f>
        <v>51.21%</v>
      </c>
      <c r="AL223" t="str">
        <f>HLOOKUP(AL$1,'复制区-每月的广告源数据'!$1:$468,$A223,0)</f>
        <v>54.93%</v>
      </c>
      <c r="AM223" t="str">
        <f>HLOOKUP(AM$1,'复制区-每月的广告源数据'!$1:$468,$A223,0)</f>
        <v>54.93%</v>
      </c>
      <c r="AN223" t="str">
        <f>HLOOKUP(AN$1,'复制区-每月的广告源数据'!$1:$468,$A223,0)</f>
        <v>107.26%</v>
      </c>
      <c r="AO223">
        <f>HLOOKUP(AO$1,'复制区-每月的广告源数据'!$1:$468,$A223,0)</f>
        <v>6.21</v>
      </c>
      <c r="AP223">
        <f>HLOOKUP(AP$1,'复制区-每月的广告源数据'!$1:$468,$A223,0)</f>
        <v>6.36</v>
      </c>
      <c r="AQ223">
        <f>HLOOKUP(AQ$1,'复制区-每月的广告源数据'!$1:$468,$A223,0)</f>
        <v>11</v>
      </c>
      <c r="AR223">
        <f>HLOOKUP(AR$1,'复制区-每月的广告源数据'!$1:$468,$A223,0)</f>
        <v>19</v>
      </c>
      <c r="AS223">
        <f>HLOOKUP(AS$1,'复制区-每月的广告源数据'!$1:$468,$A223,0)</f>
        <v>40</v>
      </c>
      <c r="AT223">
        <f>HLOOKUP(AT$1,'复制区-每月的广告源数据'!$1:$468,$A223,0)</f>
        <v>1.6</v>
      </c>
      <c r="AU223">
        <f>HLOOKUP(AU$1,'复制区-每月的广告源数据'!$1:$468,$A223,0)</f>
        <v>1.4</v>
      </c>
      <c r="AV223">
        <f>HLOOKUP(AV$1,'复制区-每月的广告源数据'!$1:$468,$A223,0)</f>
        <v>1.3</v>
      </c>
      <c r="AW223">
        <f>HLOOKUP(AW$1,'复制区-每月的广告源数据'!$1:$468,$A223,0)</f>
        <v>43</v>
      </c>
      <c r="AX223">
        <f>HLOOKUP(AX$1,'复制区-每月的广告源数据'!$1:$468,$A223,0)</f>
        <v>497.61</v>
      </c>
      <c r="AY223">
        <f>HLOOKUP(AY$1,'复制区-每月的广告源数据'!$1:$468,$A223,0)</f>
        <v>43</v>
      </c>
      <c r="AZ223" t="str">
        <f>HLOOKUP(AZ$1,'复制区-每月的广告源数据'!$1:$468,$A223,0)</f>
        <v>13.16%</v>
      </c>
      <c r="BA223" t="str">
        <f>HLOOKUP(BA$1,'复制区-每月的广告源数据'!$1:$468,$A223,0)</f>
        <v>14.98%</v>
      </c>
      <c r="BB223" t="str">
        <f>HLOOKUP(BB$1,'复制区-每月的广告源数据'!$1:$468,$A223,0)</f>
        <v>13.16%</v>
      </c>
      <c r="BC223" t="str">
        <f>HLOOKUP(BC$1,'复制区-每月的广告源数据'!$1:$468,$A223,0)</f>
        <v>100.00%</v>
      </c>
      <c r="BD223" t="str">
        <f>HLOOKUP(BD$1,'复制区-每月的广告源数据'!$1:$468,$A223,0)</f>
        <v>100.00%</v>
      </c>
      <c r="BE223" t="str">
        <f>HLOOKUP(BE$1,'复制区-每月的广告源数据'!$1:$468,$A223,0)</f>
        <v>100.00%</v>
      </c>
      <c r="BF223">
        <f>HLOOKUP(BF$1,'复制区-每月的广告源数据'!$1:$468,$A223,0)</f>
        <v>497.61</v>
      </c>
      <c r="BG223">
        <f>HLOOKUP(BG$1,'复制区-每月的广告源数据'!$1:$468,$A223,0)</f>
        <v>1</v>
      </c>
      <c r="BH223">
        <f>HLOOKUP(BH$1,'复制区-每月的广告源数据'!$1:$468,$A223,0)</f>
        <v>12.34</v>
      </c>
      <c r="BI223">
        <f>HLOOKUP(BI$1,'复制区-每月的广告源数据'!$1:$468,$A223,0)</f>
        <v>1</v>
      </c>
      <c r="BJ223">
        <f>HLOOKUP(BJ$1,'复制区-每月的广告源数据'!$1:$468,$A223,0)</f>
        <v>0</v>
      </c>
      <c r="BK223">
        <f>HLOOKUP(BK$1,'复制区-每月的广告源数据'!$1:$468,$A223,0)</f>
        <v>0</v>
      </c>
      <c r="BL223">
        <f>HLOOKUP(BL$1,'复制区-每月的广告源数据'!$1:$468,$A223,0)</f>
        <v>0</v>
      </c>
      <c r="BM223">
        <f>HLOOKUP(BM$1,'复制区-每月的广告源数据'!$1:$468,$A223,0)</f>
        <v>11.57</v>
      </c>
      <c r="BN223">
        <f>HLOOKUP(BN$1,'复制区-每月的广告源数据'!$1:$468,$A223,0)</f>
        <v>1.4</v>
      </c>
      <c r="BO223">
        <f>HLOOKUP(BO$1,'复制区-每月的广告源数据'!$1:$468,$A223,0)</f>
        <v>0</v>
      </c>
      <c r="BP223">
        <f>HLOOKUP(BP$1,'复制区-每月的广告源数据'!$1:$468,$A223,0)</f>
        <v>0</v>
      </c>
    </row>
    <row r="224" spans="1:68">
      <c r="A224">
        <v>224</v>
      </c>
      <c r="B224" t="str">
        <f>HLOOKUP(B$1,'复制区-每月的广告源数据'!$1:$468,$A224,0)</f>
        <v>创奇-US</v>
      </c>
      <c r="C224" t="str">
        <f>HLOOKUP(C$1,'复制区-每月的广告源数据'!$1:$468,$A224,0)</f>
        <v>B0HF7Y2TWV</v>
      </c>
      <c r="D224" t="str">
        <f>HLOOKUP(D$1,'复制区-每月的广告源数据'!$1:$468,$A224,0)</f>
        <v>【CQ11909B】-粉香槟金60岁图案纸扇套装-创奇（整体真空+外面套opp袋）</v>
      </c>
      <c r="E224" t="str">
        <f>HLOOKUP(E$1,'复制区-每月的广告源数据'!$1:$468,$A224,0)</f>
        <v>CQ11909B</v>
      </c>
      <c r="F224" t="str">
        <f>HLOOKUP(F$1,'复制区-每月的广告源数据'!$1:$468,$A224,0)</f>
        <v>13.71%</v>
      </c>
      <c r="G224" t="str">
        <f>HLOOKUP(G$1,'复制区-每月的广告源数据'!$1:$468,$A224,0)</f>
        <v>CQ11909B</v>
      </c>
      <c r="H224">
        <f>HLOOKUP(H$1,'复制区-每月的广告源数据'!$1:$468,$A224,0)</f>
        <v>33946</v>
      </c>
      <c r="I224">
        <f>HLOOKUP(I$1,'复制区-每月的广告源数据'!$1:$468,$A224,0)</f>
        <v>299</v>
      </c>
      <c r="J224">
        <f>HLOOKUP(J$1,'复制区-每月的广告源数据'!$1:$468,$A224,0)</f>
        <v>319.18</v>
      </c>
      <c r="K224">
        <f>HLOOKUP(K$1,'复制区-每月的广告源数据'!$1:$468,$A224,0)</f>
        <v>261.45</v>
      </c>
      <c r="L224">
        <f>HLOOKUP(L$1,'复制区-每月的广告源数据'!$1:$468,$A224,0)</f>
        <v>0</v>
      </c>
      <c r="M224">
        <f>HLOOKUP(M$1,'复制区-每月的广告源数据'!$1:$468,$A224,0)</f>
        <v>57.73</v>
      </c>
      <c r="N224">
        <f>HLOOKUP(N$1,'复制区-每月的广告源数据'!$1:$468,$A224,0)</f>
        <v>0</v>
      </c>
      <c r="O224">
        <f>HLOOKUP(O$1,'复制区-每月的广告源数据'!$1:$468,$A224,0)</f>
        <v>0</v>
      </c>
      <c r="P224">
        <f>HLOOKUP(P$1,'复制区-每月的广告源数据'!$1:$468,$A224,0)</f>
        <v>0</v>
      </c>
      <c r="Q224">
        <f>HLOOKUP(Q$1,'复制区-每月的广告源数据'!$1:$468,$A224,0)</f>
        <v>0</v>
      </c>
      <c r="R224">
        <f>HLOOKUP(R$1,'复制区-每月的广告源数据'!$1:$468,$A224,0)</f>
        <v>0</v>
      </c>
      <c r="S224" t="str">
        <f>HLOOKUP(S$1,'复制区-每月的广告源数据'!$1:$468,$A224,0)</f>
        <v/>
      </c>
      <c r="T224">
        <f>HLOOKUP(T$1,'复制区-每月的广告源数据'!$1:$468,$A224,0)</f>
        <v>612.89</v>
      </c>
      <c r="U224">
        <f>HLOOKUP(U$1,'复制区-每月的广告源数据'!$1:$468,$A224,0)</f>
        <v>537.94</v>
      </c>
      <c r="V224">
        <f>HLOOKUP(V$1,'复制区-每月的广告源数据'!$1:$468,$A224,0)</f>
        <v>0</v>
      </c>
      <c r="W224">
        <f>HLOOKUP(W$1,'复制区-每月的广告源数据'!$1:$468,$A224,0)</f>
        <v>74.95</v>
      </c>
      <c r="X224">
        <f>HLOOKUP(X$1,'复制区-每月的广告源数据'!$1:$468,$A224,0)</f>
        <v>0</v>
      </c>
      <c r="Y224">
        <f>HLOOKUP(Y$1,'复制区-每月的广告源数据'!$1:$468,$A224,0)</f>
        <v>41</v>
      </c>
      <c r="Z224">
        <f>HLOOKUP(Z$1,'复制区-每月的广告源数据'!$1:$468,$A224,0)</f>
        <v>36</v>
      </c>
      <c r="AA224">
        <f>HLOOKUP(AA$1,'复制区-每月的广告源数据'!$1:$468,$A224,0)</f>
        <v>0</v>
      </c>
      <c r="AB224">
        <f>HLOOKUP(AB$1,'复制区-每月的广告源数据'!$1:$468,$A224,0)</f>
        <v>5</v>
      </c>
      <c r="AC224">
        <f>HLOOKUP(AC$1,'复制区-每月的广告源数据'!$1:$468,$A224,0)</f>
        <v>0</v>
      </c>
      <c r="AD224" t="str">
        <f>HLOOKUP(AD$1,'复制区-每月的广告源数据'!$1:$468,$A224,0)</f>
        <v>95.35%</v>
      </c>
      <c r="AE224">
        <f>HLOOKUP(AE$1,'复制区-每月的广告源数据'!$1:$468,$A224,0)</f>
        <v>569.62</v>
      </c>
      <c r="AF224">
        <f>HLOOKUP(AF$1,'复制区-每月的广告源数据'!$1:$468,$A224,0)</f>
        <v>38</v>
      </c>
      <c r="AG224" t="str">
        <f>HLOOKUP(AG$1,'复制区-每月的广告源数据'!$1:$468,$A224,0)</f>
        <v>0.88%</v>
      </c>
      <c r="AH224">
        <f>HLOOKUP(AH$1,'复制区-每月的广告源数据'!$1:$468,$A224,0)</f>
        <v>1.07</v>
      </c>
      <c r="AI224">
        <f>HLOOKUP(AI$1,'复制区-每月的广告源数据'!$1:$468,$A224,0)</f>
        <v>9.4</v>
      </c>
      <c r="AJ224">
        <f>HLOOKUP(AJ$1,'复制区-每月的广告源数据'!$1:$468,$A224,0)</f>
        <v>1.92</v>
      </c>
      <c r="AK224" t="str">
        <f>HLOOKUP(AK$1,'复制区-每月的广告源数据'!$1:$468,$A224,0)</f>
        <v>52.08%</v>
      </c>
      <c r="AL224" t="str">
        <f>HLOOKUP(AL$1,'复制区-每月的广告源数据'!$1:$468,$A224,0)</f>
        <v>49.52%</v>
      </c>
      <c r="AM224" t="str">
        <f>HLOOKUP(AM$1,'复制区-每月的广告源数据'!$1:$468,$A224,0)</f>
        <v>49.52%</v>
      </c>
      <c r="AN224" t="str">
        <f>HLOOKUP(AN$1,'复制区-每月的广告源数据'!$1:$468,$A224,0)</f>
        <v>95.09%</v>
      </c>
      <c r="AO224">
        <f>HLOOKUP(AO$1,'复制区-每月的广告源数据'!$1:$468,$A224,0)</f>
        <v>7.78</v>
      </c>
      <c r="AP224">
        <f>HLOOKUP(AP$1,'复制区-每月的广告源数据'!$1:$468,$A224,0)</f>
        <v>7.42</v>
      </c>
      <c r="AQ224">
        <f>HLOOKUP(AQ$1,'复制区-每月的广告源数据'!$1:$468,$A224,0)</f>
        <v>32</v>
      </c>
      <c r="AR224">
        <f>HLOOKUP(AR$1,'复制区-每月的广告源数据'!$1:$468,$A224,0)</f>
        <v>59</v>
      </c>
      <c r="AS224">
        <f>HLOOKUP(AS$1,'复制区-每月的广告源数据'!$1:$468,$A224,0)</f>
        <v>63</v>
      </c>
      <c r="AT224">
        <f>HLOOKUP(AT$1,'复制区-每月的广告源数据'!$1:$468,$A224,0)</f>
        <v>4.6</v>
      </c>
      <c r="AU224">
        <f>HLOOKUP(AU$1,'复制区-每月的广告源数据'!$1:$468,$A224,0)</f>
        <v>4.2</v>
      </c>
      <c r="AV224">
        <f>HLOOKUP(AV$1,'复制区-每月的广告源数据'!$1:$468,$A224,0)</f>
        <v>2.1</v>
      </c>
      <c r="AW224">
        <f>HLOOKUP(AW$1,'复制区-每月的广告源数据'!$1:$468,$A224,0)</f>
        <v>43</v>
      </c>
      <c r="AX224">
        <f>HLOOKUP(AX$1,'复制区-每月的广告源数据'!$1:$468,$A224,0)</f>
        <v>644.57</v>
      </c>
      <c r="AY224">
        <f>HLOOKUP(AY$1,'复制区-每月的广告源数据'!$1:$468,$A224,0)</f>
        <v>43</v>
      </c>
      <c r="AZ224" t="str">
        <f>HLOOKUP(AZ$1,'复制区-每月的广告源数据'!$1:$468,$A224,0)</f>
        <v>100.00%</v>
      </c>
      <c r="BA224" t="str">
        <f>HLOOKUP(BA$1,'复制区-每月的广告源数据'!$1:$468,$A224,0)</f>
        <v>100.00%</v>
      </c>
      <c r="BB224" t="str">
        <f>HLOOKUP(BB$1,'复制区-每月的广告源数据'!$1:$468,$A224,0)</f>
        <v>100.00%</v>
      </c>
      <c r="BC224" t="str">
        <f>HLOOKUP(BC$1,'复制区-每月的广告源数据'!$1:$468,$A224,0)</f>
        <v>100.00%</v>
      </c>
      <c r="BD224" t="str">
        <f>HLOOKUP(BD$1,'复制区-每月的广告源数据'!$1:$468,$A224,0)</f>
        <v>100.00%</v>
      </c>
      <c r="BE224" t="str">
        <f>HLOOKUP(BE$1,'复制区-每月的广告源数据'!$1:$468,$A224,0)</f>
        <v>100.00%</v>
      </c>
      <c r="BF224">
        <f>HLOOKUP(BF$1,'复制区-每月的广告源数据'!$1:$468,$A224,0)</f>
        <v>644.57</v>
      </c>
      <c r="BG224">
        <f>HLOOKUP(BG$1,'复制区-每月的广告源数据'!$1:$468,$A224,0)</f>
        <v>0</v>
      </c>
      <c r="BH224">
        <f>HLOOKUP(BH$1,'复制区-每月的广告源数据'!$1:$468,$A224,0)</f>
        <v>0</v>
      </c>
      <c r="BI224">
        <f>HLOOKUP(BI$1,'复制区-每月的广告源数据'!$1:$468,$A224,0)</f>
        <v>0</v>
      </c>
      <c r="BJ224">
        <f>HLOOKUP(BJ$1,'复制区-每月的广告源数据'!$1:$468,$A224,0)</f>
        <v>0</v>
      </c>
      <c r="BK224">
        <f>HLOOKUP(BK$1,'复制区-每月的广告源数据'!$1:$468,$A224,0)</f>
        <v>0</v>
      </c>
      <c r="BL224">
        <f>HLOOKUP(BL$1,'复制区-每月的广告源数据'!$1:$468,$A224,0)</f>
        <v>0</v>
      </c>
      <c r="BM224">
        <f>HLOOKUP(BM$1,'复制区-每月的广告源数据'!$1:$468,$A224,0)</f>
        <v>14.99</v>
      </c>
      <c r="BN224">
        <f>HLOOKUP(BN$1,'复制区-每月的广告源数据'!$1:$468,$A224,0)</f>
        <v>1.4</v>
      </c>
      <c r="BO224">
        <f>HLOOKUP(BO$1,'复制区-每月的广告源数据'!$1:$468,$A224,0)</f>
        <v>0</v>
      </c>
      <c r="BP224">
        <f>HLOOKUP(BP$1,'复制区-每月的广告源数据'!$1:$468,$A224,0)</f>
        <v>0</v>
      </c>
    </row>
    <row r="225" spans="1:68">
      <c r="A225">
        <v>225</v>
      </c>
      <c r="B225" t="str">
        <f>HLOOKUP(B$1,'复制区-每月的广告源数据'!$1:$468,$A225,0)</f>
        <v>创奇-US</v>
      </c>
      <c r="C225" t="str">
        <f>HLOOKUP(C$1,'复制区-每月的广告源数据'!$1:$468,$A225,0)</f>
        <v>B0CPF6YVHZ</v>
      </c>
      <c r="D225" t="str">
        <f>HLOOKUP(D$1,'复制区-每月的广告源数据'!$1:$468,$A225,0)</f>
        <v>【CQ11616】-玫瑰金70岁生日盒子3件套-创奇</v>
      </c>
      <c r="E225" t="str">
        <f>HLOOKUP(E$1,'复制区-每月的广告源数据'!$1:$468,$A225,0)</f>
        <v>CQ11616</v>
      </c>
      <c r="F225" t="str">
        <f>HLOOKUP(F$1,'复制区-每月的广告源数据'!$1:$468,$A225,0)</f>
        <v>13.02%</v>
      </c>
      <c r="G225" t="str">
        <f>HLOOKUP(G$1,'复制区-每月的广告源数据'!$1:$468,$A225,0)</f>
        <v>CQ11616</v>
      </c>
      <c r="H225">
        <f>HLOOKUP(H$1,'复制区-每月的广告源数据'!$1:$468,$A225,0)</f>
        <v>21732</v>
      </c>
      <c r="I225">
        <f>HLOOKUP(I$1,'复制区-每月的广告源数据'!$1:$468,$A225,0)</f>
        <v>215</v>
      </c>
      <c r="J225">
        <f>HLOOKUP(J$1,'复制区-每月的广告源数据'!$1:$468,$A225,0)</f>
        <v>132.76</v>
      </c>
      <c r="K225">
        <f>HLOOKUP(K$1,'复制区-每月的广告源数据'!$1:$468,$A225,0)</f>
        <v>108.18</v>
      </c>
      <c r="L225">
        <f>HLOOKUP(L$1,'复制区-每月的广告源数据'!$1:$468,$A225,0)</f>
        <v>0</v>
      </c>
      <c r="M225">
        <f>HLOOKUP(M$1,'复制区-每月的广告源数据'!$1:$468,$A225,0)</f>
        <v>24.58</v>
      </c>
      <c r="N225">
        <f>HLOOKUP(N$1,'复制区-每月的广告源数据'!$1:$468,$A225,0)</f>
        <v>0</v>
      </c>
      <c r="O225">
        <f>HLOOKUP(O$1,'复制区-每月的广告源数据'!$1:$468,$A225,0)</f>
        <v>0</v>
      </c>
      <c r="P225">
        <f>HLOOKUP(P$1,'复制区-每月的广告源数据'!$1:$468,$A225,0)</f>
        <v>0</v>
      </c>
      <c r="Q225">
        <f>HLOOKUP(Q$1,'复制区-每月的广告源数据'!$1:$468,$A225,0)</f>
        <v>0</v>
      </c>
      <c r="R225">
        <f>HLOOKUP(R$1,'复制区-每月的广告源数据'!$1:$468,$A225,0)</f>
        <v>0</v>
      </c>
      <c r="S225" t="str">
        <f>HLOOKUP(S$1,'复制区-每月的广告源数据'!$1:$468,$A225,0)</f>
        <v/>
      </c>
      <c r="T225">
        <f>HLOOKUP(T$1,'复制区-每月的广告源数据'!$1:$468,$A225,0)</f>
        <v>466.73</v>
      </c>
      <c r="U225">
        <f>HLOOKUP(U$1,'复制区-每月的广告源数据'!$1:$468,$A225,0)</f>
        <v>381.77</v>
      </c>
      <c r="V225">
        <f>HLOOKUP(V$1,'复制区-每月的广告源数据'!$1:$468,$A225,0)</f>
        <v>0</v>
      </c>
      <c r="W225">
        <f>HLOOKUP(W$1,'复制区-每月的广告源数据'!$1:$468,$A225,0)</f>
        <v>84.96</v>
      </c>
      <c r="X225">
        <f>HLOOKUP(X$1,'复制区-每月的广告源数据'!$1:$468,$A225,0)</f>
        <v>0</v>
      </c>
      <c r="Y225">
        <f>HLOOKUP(Y$1,'复制区-每月的广告源数据'!$1:$468,$A225,0)</f>
        <v>28</v>
      </c>
      <c r="Z225">
        <f>HLOOKUP(Z$1,'复制区-每月的广告源数据'!$1:$468,$A225,0)</f>
        <v>22</v>
      </c>
      <c r="AA225">
        <f>HLOOKUP(AA$1,'复制区-每月的广告源数据'!$1:$468,$A225,0)</f>
        <v>0</v>
      </c>
      <c r="AB225">
        <f>HLOOKUP(AB$1,'复制区-每月的广告源数据'!$1:$468,$A225,0)</f>
        <v>6</v>
      </c>
      <c r="AC225">
        <f>HLOOKUP(AC$1,'复制区-每月的广告源数据'!$1:$468,$A225,0)</f>
        <v>0</v>
      </c>
      <c r="AD225" t="str">
        <f>HLOOKUP(AD$1,'复制区-每月的广告源数据'!$1:$468,$A225,0)</f>
        <v>70.00%</v>
      </c>
      <c r="AE225">
        <f>HLOOKUP(AE$1,'复制区-每月的广告源数据'!$1:$468,$A225,0)</f>
        <v>400.41</v>
      </c>
      <c r="AF225">
        <f>HLOOKUP(AF$1,'复制区-每月的广告源数据'!$1:$468,$A225,0)</f>
        <v>24</v>
      </c>
      <c r="AG225" t="str">
        <f>HLOOKUP(AG$1,'复制区-每月的广告源数据'!$1:$468,$A225,0)</f>
        <v>0.99%</v>
      </c>
      <c r="AH225">
        <f>HLOOKUP(AH$1,'复制区-每月的广告源数据'!$1:$468,$A225,0)</f>
        <v>0.62</v>
      </c>
      <c r="AI225">
        <f>HLOOKUP(AI$1,'复制区-每月的广告源数据'!$1:$468,$A225,0)</f>
        <v>6.11</v>
      </c>
      <c r="AJ225">
        <f>HLOOKUP(AJ$1,'复制区-每月的广告源数据'!$1:$468,$A225,0)</f>
        <v>3.52</v>
      </c>
      <c r="AK225" t="str">
        <f>HLOOKUP(AK$1,'复制区-每月的广告源数据'!$1:$468,$A225,0)</f>
        <v>28.44%</v>
      </c>
      <c r="AL225" t="str">
        <f>HLOOKUP(AL$1,'复制区-每月的广告源数据'!$1:$468,$A225,0)</f>
        <v>18.60%</v>
      </c>
      <c r="AM225" t="str">
        <f>HLOOKUP(AM$1,'复制区-每月的广告源数据'!$1:$468,$A225,0)</f>
        <v>18.72%</v>
      </c>
      <c r="AN225" t="str">
        <f>HLOOKUP(AN$1,'复制区-每月的广告源数据'!$1:$468,$A225,0)</f>
        <v>65.80%</v>
      </c>
      <c r="AO225">
        <f>HLOOKUP(AO$1,'复制区-每月的广告源数据'!$1:$468,$A225,0)</f>
        <v>4.74</v>
      </c>
      <c r="AP225">
        <f>HLOOKUP(AP$1,'复制区-每月的广告源数据'!$1:$468,$A225,0)</f>
        <v>3.16</v>
      </c>
      <c r="AQ225">
        <f>HLOOKUP(AQ$1,'复制区-每月的广告源数据'!$1:$468,$A225,0)</f>
        <v>15</v>
      </c>
      <c r="AR225">
        <f>HLOOKUP(AR$1,'复制区-每月的广告源数据'!$1:$468,$A225,0)</f>
        <v>21</v>
      </c>
      <c r="AS225">
        <f>HLOOKUP(AS$1,'复制区-每月的广告源数据'!$1:$468,$A225,0)</f>
        <v>44</v>
      </c>
      <c r="AT225">
        <f>HLOOKUP(AT$1,'复制区-每月的广告源数据'!$1:$468,$A225,0)</f>
        <v>2.1</v>
      </c>
      <c r="AU225">
        <f>HLOOKUP(AU$1,'复制区-每月的广告源数据'!$1:$468,$A225,0)</f>
        <v>1.5</v>
      </c>
      <c r="AV225">
        <f>HLOOKUP(AV$1,'复制区-每月的广告源数据'!$1:$468,$A225,0)</f>
        <v>1.5</v>
      </c>
      <c r="AW225">
        <f>HLOOKUP(AW$1,'复制区-每月的广告源数据'!$1:$468,$A225,0)</f>
        <v>42</v>
      </c>
      <c r="AX225">
        <f>HLOOKUP(AX$1,'复制区-每月的广告源数据'!$1:$468,$A225,0)</f>
        <v>713.58</v>
      </c>
      <c r="AY225">
        <f>HLOOKUP(AY$1,'复制区-每月的广告源数据'!$1:$468,$A225,0)</f>
        <v>40</v>
      </c>
      <c r="AZ225" t="str">
        <f>HLOOKUP(AZ$1,'复制区-每月的广告源数据'!$1:$468,$A225,0)</f>
        <v>27.27%</v>
      </c>
      <c r="BA225" t="str">
        <f>HLOOKUP(BA$1,'复制区-每月的广告源数据'!$1:$468,$A225,0)</f>
        <v>27.47%</v>
      </c>
      <c r="BB225" t="str">
        <f>HLOOKUP(BB$1,'复制区-每月的广告源数据'!$1:$468,$A225,0)</f>
        <v>33.33%</v>
      </c>
      <c r="BC225" t="str">
        <f>HLOOKUP(BC$1,'复制区-每月的广告源数据'!$1:$468,$A225,0)</f>
        <v>100.00%</v>
      </c>
      <c r="BD225" t="str">
        <f>HLOOKUP(BD$1,'复制区-每月的广告源数据'!$1:$468,$A225,0)</f>
        <v>100.00%</v>
      </c>
      <c r="BE225" t="str">
        <f>HLOOKUP(BE$1,'复制区-每月的广告源数据'!$1:$468,$A225,0)</f>
        <v>100.00%</v>
      </c>
      <c r="BF225">
        <f>HLOOKUP(BF$1,'复制区-每月的广告源数据'!$1:$468,$A225,0)</f>
        <v>709.33</v>
      </c>
      <c r="BG225">
        <f>HLOOKUP(BG$1,'复制区-每月的广告源数据'!$1:$468,$A225,0)</f>
        <v>0</v>
      </c>
      <c r="BH225">
        <f>HLOOKUP(BH$1,'复制区-每月的广告源数据'!$1:$468,$A225,0)</f>
        <v>0</v>
      </c>
      <c r="BI225">
        <f>HLOOKUP(BI$1,'复制区-每月的广告源数据'!$1:$468,$A225,0)</f>
        <v>0</v>
      </c>
      <c r="BJ225">
        <f>HLOOKUP(BJ$1,'复制区-每月的广告源数据'!$1:$468,$A225,0)</f>
        <v>5</v>
      </c>
      <c r="BK225">
        <f>HLOOKUP(BK$1,'复制区-每月的广告源数据'!$1:$468,$A225,0)</f>
        <v>84.95</v>
      </c>
      <c r="BL225">
        <f>HLOOKUP(BL$1,'复制区-每月的广告源数据'!$1:$468,$A225,0)</f>
        <v>3</v>
      </c>
      <c r="BM225">
        <f>HLOOKUP(BM$1,'复制区-每月的广告源数据'!$1:$468,$A225,0)</f>
        <v>16.89</v>
      </c>
      <c r="BN225">
        <f>HLOOKUP(BN$1,'复制区-每月的广告源数据'!$1:$468,$A225,0)</f>
        <v>1.4</v>
      </c>
      <c r="BO225">
        <f>HLOOKUP(BO$1,'复制区-每月的广告源数据'!$1:$468,$A225,0)</f>
        <v>4.25</v>
      </c>
      <c r="BP225">
        <f>HLOOKUP(BP$1,'复制区-每月的广告源数据'!$1:$468,$A225,0)</f>
        <v>0</v>
      </c>
    </row>
    <row r="226" spans="1:68">
      <c r="A226">
        <v>226</v>
      </c>
      <c r="B226" t="str">
        <f>HLOOKUP(B$1,'复制区-每月的广告源数据'!$1:$468,$A226,0)</f>
        <v>创奇-US</v>
      </c>
      <c r="C226" t="str">
        <f>HLOOKUP(C$1,'复制区-每月的广告源数据'!$1:$468,$A226,0)</f>
        <v>B0DZXK6NDN</v>
      </c>
      <c r="D226" t="str">
        <f>HLOOKUP(D$1,'复制区-每月的广告源数据'!$1:$468,$A226,0)</f>
        <v>【CQ11592】-蓝彩50岁生日音乐贺卡-创奇</v>
      </c>
      <c r="E226" t="str">
        <f>HLOOKUP(E$1,'复制区-每月的广告源数据'!$1:$468,$A226,0)</f>
        <v>CQ11592</v>
      </c>
      <c r="F226" t="str">
        <f>HLOOKUP(F$1,'复制区-每月的广告源数据'!$1:$468,$A226,0)</f>
        <v>11.26%</v>
      </c>
      <c r="G226" t="str">
        <f>HLOOKUP(G$1,'复制区-每月的广告源数据'!$1:$468,$A226,0)</f>
        <v>CQ11592</v>
      </c>
      <c r="H226">
        <f>HLOOKUP(H$1,'复制区-每月的广告源数据'!$1:$468,$A226,0)</f>
        <v>75627</v>
      </c>
      <c r="I226">
        <f>HLOOKUP(I$1,'复制区-每月的广告源数据'!$1:$468,$A226,0)</f>
        <v>293</v>
      </c>
      <c r="J226">
        <f>HLOOKUP(J$1,'复制区-每月的广告源数据'!$1:$468,$A226,0)</f>
        <v>243.39</v>
      </c>
      <c r="K226">
        <f>HLOOKUP(K$1,'复制区-每月的广告源数据'!$1:$468,$A226,0)</f>
        <v>200.69</v>
      </c>
      <c r="L226">
        <f>HLOOKUP(L$1,'复制区-每月的广告源数据'!$1:$468,$A226,0)</f>
        <v>0</v>
      </c>
      <c r="M226">
        <f>HLOOKUP(M$1,'复制区-每月的广告源数据'!$1:$468,$A226,0)</f>
        <v>42.7</v>
      </c>
      <c r="N226">
        <f>HLOOKUP(N$1,'复制区-每月的广告源数据'!$1:$468,$A226,0)</f>
        <v>0</v>
      </c>
      <c r="O226">
        <f>HLOOKUP(O$1,'复制区-每月的广告源数据'!$1:$468,$A226,0)</f>
        <v>0</v>
      </c>
      <c r="P226">
        <f>HLOOKUP(P$1,'复制区-每月的广告源数据'!$1:$468,$A226,0)</f>
        <v>0</v>
      </c>
      <c r="Q226">
        <f>HLOOKUP(Q$1,'复制区-每月的广告源数据'!$1:$468,$A226,0)</f>
        <v>0</v>
      </c>
      <c r="R226">
        <f>HLOOKUP(R$1,'复制区-每月的广告源数据'!$1:$468,$A226,0)</f>
        <v>0</v>
      </c>
      <c r="S226" t="str">
        <f>HLOOKUP(S$1,'复制区-每月的广告源数据'!$1:$468,$A226,0)</f>
        <v/>
      </c>
      <c r="T226">
        <f>HLOOKUP(T$1,'复制区-每月的广告源数据'!$1:$468,$A226,0)</f>
        <v>407.98</v>
      </c>
      <c r="U226">
        <f>HLOOKUP(U$1,'复制区-每月的广告源数据'!$1:$468,$A226,0)</f>
        <v>337.82</v>
      </c>
      <c r="V226">
        <f>HLOOKUP(V$1,'复制区-每月的广告源数据'!$1:$468,$A226,0)</f>
        <v>0</v>
      </c>
      <c r="W226">
        <f>HLOOKUP(W$1,'复制区-每月的广告源数据'!$1:$468,$A226,0)</f>
        <v>70.16</v>
      </c>
      <c r="X226">
        <f>HLOOKUP(X$1,'复制区-每月的广告源数据'!$1:$468,$A226,0)</f>
        <v>0</v>
      </c>
      <c r="Y226">
        <f>HLOOKUP(Y$1,'复制区-每月的广告源数据'!$1:$468,$A226,0)</f>
        <v>33</v>
      </c>
      <c r="Z226">
        <f>HLOOKUP(Z$1,'复制区-每月的广告源数据'!$1:$468,$A226,0)</f>
        <v>25</v>
      </c>
      <c r="AA226">
        <f>HLOOKUP(AA$1,'复制区-每月的广告源数据'!$1:$468,$A226,0)</f>
        <v>0</v>
      </c>
      <c r="AB226">
        <f>HLOOKUP(AB$1,'复制区-每月的广告源数据'!$1:$468,$A226,0)</f>
        <v>8</v>
      </c>
      <c r="AC226">
        <f>HLOOKUP(AC$1,'复制区-每月的广告源数据'!$1:$468,$A226,0)</f>
        <v>0</v>
      </c>
      <c r="AD226" t="str">
        <f>HLOOKUP(AD$1,'复制区-每月的广告源数据'!$1:$468,$A226,0)</f>
        <v>84.62%</v>
      </c>
      <c r="AE226">
        <f>HLOOKUP(AE$1,'复制区-每月的广告源数据'!$1:$468,$A226,0)</f>
        <v>348.83</v>
      </c>
      <c r="AF226">
        <f>HLOOKUP(AF$1,'复制区-每月的广告源数据'!$1:$468,$A226,0)</f>
        <v>29</v>
      </c>
      <c r="AG226" t="str">
        <f>HLOOKUP(AG$1,'复制区-每月的广告源数据'!$1:$468,$A226,0)</f>
        <v>0.39%</v>
      </c>
      <c r="AH226">
        <f>HLOOKUP(AH$1,'复制区-每月的广告源数据'!$1:$468,$A226,0)</f>
        <v>0.83</v>
      </c>
      <c r="AI226">
        <f>HLOOKUP(AI$1,'复制区-每月的广告源数据'!$1:$468,$A226,0)</f>
        <v>3.22</v>
      </c>
      <c r="AJ226">
        <f>HLOOKUP(AJ$1,'复制区-每月的广告源数据'!$1:$468,$A226,0)</f>
        <v>1.68</v>
      </c>
      <c r="AK226" t="str">
        <f>HLOOKUP(AK$1,'复制区-每月的广告源数据'!$1:$468,$A226,0)</f>
        <v>59.66%</v>
      </c>
      <c r="AL226" t="str">
        <f>HLOOKUP(AL$1,'复制区-每月的广告源数据'!$1:$468,$A226,0)</f>
        <v>50.64%</v>
      </c>
      <c r="AM226" t="str">
        <f>HLOOKUP(AM$1,'复制区-每月的广告源数据'!$1:$468,$A226,0)</f>
        <v>50.89%</v>
      </c>
      <c r="AN226" t="str">
        <f>HLOOKUP(AN$1,'复制区-每月的广告源数据'!$1:$468,$A226,0)</f>
        <v>85.31%</v>
      </c>
      <c r="AO226">
        <f>HLOOKUP(AO$1,'复制区-每月的广告源数据'!$1:$468,$A226,0)</f>
        <v>7.38</v>
      </c>
      <c r="AP226">
        <f>HLOOKUP(AP$1,'复制区-每月的广告源数据'!$1:$468,$A226,0)</f>
        <v>5.94</v>
      </c>
      <c r="AQ226">
        <f>HLOOKUP(AQ$1,'复制区-每月的广告源数据'!$1:$468,$A226,0)</f>
        <v>14</v>
      </c>
      <c r="AR226">
        <f>HLOOKUP(AR$1,'复制区-每月的广告源数据'!$1:$468,$A226,0)</f>
        <v>23</v>
      </c>
      <c r="AS226">
        <f>HLOOKUP(AS$1,'复制区-每月的广告源数据'!$1:$468,$A226,0)</f>
        <v>43</v>
      </c>
      <c r="AT226">
        <f>HLOOKUP(AT$1,'复制区-每月的广告源数据'!$1:$468,$A226,0)</f>
        <v>2</v>
      </c>
      <c r="AU226">
        <f>HLOOKUP(AU$1,'复制区-每月的广告源数据'!$1:$468,$A226,0)</f>
        <v>1.6</v>
      </c>
      <c r="AV226">
        <f>HLOOKUP(AV$1,'复制区-每月的广告源数据'!$1:$468,$A226,0)</f>
        <v>1.4</v>
      </c>
      <c r="AW226">
        <f>HLOOKUP(AW$1,'复制区-每月的广告源数据'!$1:$468,$A226,0)</f>
        <v>41</v>
      </c>
      <c r="AX226">
        <f>HLOOKUP(AX$1,'复制区-每月的广告源数据'!$1:$468,$A226,0)</f>
        <v>480.59</v>
      </c>
      <c r="AY226">
        <f>HLOOKUP(AY$1,'复制区-每月的广告源数据'!$1:$468,$A226,0)</f>
        <v>39</v>
      </c>
      <c r="AZ226" t="str">
        <f>HLOOKUP(AZ$1,'复制区-每月的广告源数据'!$1:$468,$A226,0)</f>
        <v>28.13%</v>
      </c>
      <c r="BA226" t="str">
        <f>HLOOKUP(BA$1,'复制区-每月的广告源数据'!$1:$468,$A226,0)</f>
        <v>21.11%</v>
      </c>
      <c r="BB226" t="str">
        <f>HLOOKUP(BB$1,'复制区-每月的广告源数据'!$1:$468,$A226,0)</f>
        <v>21.88%</v>
      </c>
      <c r="BC226" t="str">
        <f>HLOOKUP(BC$1,'复制区-每月的广告源数据'!$1:$468,$A226,0)</f>
        <v>100.00%</v>
      </c>
      <c r="BD226" t="str">
        <f>HLOOKUP(BD$1,'复制区-每月的广告源数据'!$1:$468,$A226,0)</f>
        <v>100.00%</v>
      </c>
      <c r="BE226" t="str">
        <f>HLOOKUP(BE$1,'复制区-每月的广告源数据'!$1:$468,$A226,0)</f>
        <v>100.00%</v>
      </c>
      <c r="BF226">
        <f>HLOOKUP(BF$1,'复制区-每月的广告源数据'!$1:$468,$A226,0)</f>
        <v>478.25</v>
      </c>
      <c r="BG226">
        <f>HLOOKUP(BG$1,'复制区-每月的广告源数据'!$1:$468,$A226,0)</f>
        <v>0</v>
      </c>
      <c r="BH226">
        <f>HLOOKUP(BH$1,'复制区-每月的广告源数据'!$1:$468,$A226,0)</f>
        <v>0</v>
      </c>
      <c r="BI226">
        <f>HLOOKUP(BI$1,'复制区-每月的广告源数据'!$1:$468,$A226,0)</f>
        <v>0</v>
      </c>
      <c r="BJ226">
        <f>HLOOKUP(BJ$1,'复制区-每月的广告源数据'!$1:$468,$A226,0)</f>
        <v>4</v>
      </c>
      <c r="BK226">
        <f>HLOOKUP(BK$1,'复制区-每月的广告源数据'!$1:$468,$A226,0)</f>
        <v>46.76</v>
      </c>
      <c r="BL226">
        <f>HLOOKUP(BL$1,'复制区-每月的广告源数据'!$1:$468,$A226,0)</f>
        <v>2</v>
      </c>
      <c r="BM226">
        <f>HLOOKUP(BM$1,'复制区-每月的广告源数据'!$1:$468,$A226,0)</f>
        <v>11.66</v>
      </c>
      <c r="BN226">
        <f>HLOOKUP(BN$1,'复制区-每月的广告源数据'!$1:$468,$A226,0)</f>
        <v>1.4</v>
      </c>
      <c r="BO226">
        <f>HLOOKUP(BO$1,'复制区-每月的广告源数据'!$1:$468,$A226,0)</f>
        <v>2.34</v>
      </c>
      <c r="BP226">
        <f>HLOOKUP(BP$1,'复制区-每月的广告源数据'!$1:$468,$A226,0)</f>
        <v>0</v>
      </c>
    </row>
    <row r="227" spans="1:68">
      <c r="A227">
        <v>227</v>
      </c>
      <c r="B227" t="str">
        <f>HLOOKUP(B$1,'复制区-每月的广告源数据'!$1:$468,$A227,0)</f>
        <v>创奇-US</v>
      </c>
      <c r="C227" t="str">
        <f>HLOOKUP(C$1,'复制区-每月的广告源数据'!$1:$468,$A227,0)</f>
        <v>B0FZZTSFMD</v>
      </c>
      <c r="D227" t="str">
        <f>HLOOKUP(D$1,'复制区-每月的广告源数据'!$1:$468,$A227,0)</f>
        <v>2026-【CQ11725】-黑色2013纸绒花小套装-创奇（整套真空+外面套opp袋子）</v>
      </c>
      <c r="E227" t="str">
        <f>HLOOKUP(E$1,'复制区-每月的广告源数据'!$1:$468,$A227,0)</f>
        <v>CQ11725</v>
      </c>
      <c r="F227" t="str">
        <f>HLOOKUP(F$1,'复制区-每月的广告源数据'!$1:$468,$A227,0)</f>
        <v>16.96%</v>
      </c>
      <c r="G227" t="str">
        <f>HLOOKUP(G$1,'复制区-每月的广告源数据'!$1:$468,$A227,0)</f>
        <v>CQ11725</v>
      </c>
      <c r="H227">
        <f>HLOOKUP(H$1,'复制区-每月的广告源数据'!$1:$468,$A227,0)</f>
        <v>42613</v>
      </c>
      <c r="I227">
        <f>HLOOKUP(I$1,'复制区-每月的广告源数据'!$1:$468,$A227,0)</f>
        <v>224</v>
      </c>
      <c r="J227">
        <f>HLOOKUP(J$1,'复制区-每月的广告源数据'!$1:$468,$A227,0)</f>
        <v>179.04</v>
      </c>
      <c r="K227">
        <f>HLOOKUP(K$1,'复制区-每月的广告源数据'!$1:$468,$A227,0)</f>
        <v>161.74</v>
      </c>
      <c r="L227">
        <f>HLOOKUP(L$1,'复制区-每月的广告源数据'!$1:$468,$A227,0)</f>
        <v>0</v>
      </c>
      <c r="M227">
        <f>HLOOKUP(M$1,'复制区-每月的广告源数据'!$1:$468,$A227,0)</f>
        <v>17.3</v>
      </c>
      <c r="N227">
        <f>HLOOKUP(N$1,'复制区-每月的广告源数据'!$1:$468,$A227,0)</f>
        <v>0</v>
      </c>
      <c r="O227">
        <f>HLOOKUP(O$1,'复制区-每月的广告源数据'!$1:$468,$A227,0)</f>
        <v>0</v>
      </c>
      <c r="P227">
        <f>HLOOKUP(P$1,'复制区-每月的广告源数据'!$1:$468,$A227,0)</f>
        <v>0</v>
      </c>
      <c r="Q227">
        <f>HLOOKUP(Q$1,'复制区-每月的广告源数据'!$1:$468,$A227,0)</f>
        <v>0</v>
      </c>
      <c r="R227">
        <f>HLOOKUP(R$1,'复制区-每月的广告源数据'!$1:$468,$A227,0)</f>
        <v>0</v>
      </c>
      <c r="S227" t="str">
        <f>HLOOKUP(S$1,'复制区-每月的广告源数据'!$1:$468,$A227,0)</f>
        <v/>
      </c>
      <c r="T227">
        <f>HLOOKUP(T$1,'复制区-每月的广告源数据'!$1:$468,$A227,0)</f>
        <v>356.97</v>
      </c>
      <c r="U227">
        <f>HLOOKUP(U$1,'复制区-每月的广告源数据'!$1:$468,$A227,0)</f>
        <v>321.01</v>
      </c>
      <c r="V227">
        <f>HLOOKUP(V$1,'复制区-每月的广告源数据'!$1:$468,$A227,0)</f>
        <v>0</v>
      </c>
      <c r="W227">
        <f>HLOOKUP(W$1,'复制区-每月的广告源数据'!$1:$468,$A227,0)</f>
        <v>35.96</v>
      </c>
      <c r="X227">
        <f>HLOOKUP(X$1,'复制区-每月的广告源数据'!$1:$468,$A227,0)</f>
        <v>0</v>
      </c>
      <c r="Y227">
        <f>HLOOKUP(Y$1,'复制区-每月的广告源数据'!$1:$468,$A227,0)</f>
        <v>38</v>
      </c>
      <c r="Z227">
        <f>HLOOKUP(Z$1,'复制区-每月的广告源数据'!$1:$468,$A227,0)</f>
        <v>34</v>
      </c>
      <c r="AA227">
        <f>HLOOKUP(AA$1,'复制区-每月的广告源数据'!$1:$468,$A227,0)</f>
        <v>0</v>
      </c>
      <c r="AB227">
        <f>HLOOKUP(AB$1,'复制区-每月的广告源数据'!$1:$468,$A227,0)</f>
        <v>4</v>
      </c>
      <c r="AC227">
        <f>HLOOKUP(AC$1,'复制区-每月的广告源数据'!$1:$468,$A227,0)</f>
        <v>0</v>
      </c>
      <c r="AD227" t="str">
        <f>HLOOKUP(AD$1,'复制区-每月的广告源数据'!$1:$468,$A227,0)</f>
        <v>92.68%</v>
      </c>
      <c r="AE227">
        <f>HLOOKUP(AE$1,'复制区-每月的广告源数据'!$1:$468,$A227,0)</f>
        <v>305.66</v>
      </c>
      <c r="AF227">
        <f>HLOOKUP(AF$1,'复制区-每月的广告源数据'!$1:$468,$A227,0)</f>
        <v>34</v>
      </c>
      <c r="AG227" t="str">
        <f>HLOOKUP(AG$1,'复制区-每月的广告源数据'!$1:$468,$A227,0)</f>
        <v>0.53%</v>
      </c>
      <c r="AH227">
        <f>HLOOKUP(AH$1,'复制区-每月的广告源数据'!$1:$468,$A227,0)</f>
        <v>0.8</v>
      </c>
      <c r="AI227">
        <f>HLOOKUP(AI$1,'复制区-每月的广告源数据'!$1:$468,$A227,0)</f>
        <v>4.2</v>
      </c>
      <c r="AJ227">
        <f>HLOOKUP(AJ$1,'复制区-每月的广告源数据'!$1:$468,$A227,0)</f>
        <v>1.99</v>
      </c>
      <c r="AK227" t="str">
        <f>HLOOKUP(AK$1,'复制区-每月的广告源数据'!$1:$468,$A227,0)</f>
        <v>50.16%</v>
      </c>
      <c r="AL227" t="str">
        <f>HLOOKUP(AL$1,'复制区-每月的广告源数据'!$1:$468,$A227,0)</f>
        <v>48.57%</v>
      </c>
      <c r="AM227" t="str">
        <f>HLOOKUP(AM$1,'复制区-每月的广告源数据'!$1:$468,$A227,0)</f>
        <v>48.63%</v>
      </c>
      <c r="AN227" t="str">
        <f>HLOOKUP(AN$1,'复制区-每月的广告源数据'!$1:$468,$A227,0)</f>
        <v>96.97%</v>
      </c>
      <c r="AO227">
        <f>HLOOKUP(AO$1,'复制区-每月的广告源数据'!$1:$468,$A227,0)</f>
        <v>4.71</v>
      </c>
      <c r="AP227">
        <f>HLOOKUP(AP$1,'复制区-每月的广告源数据'!$1:$468,$A227,0)</f>
        <v>4.37</v>
      </c>
      <c r="AQ227">
        <f>HLOOKUP(AQ$1,'复制区-每月的广告源数据'!$1:$468,$A227,0)</f>
        <v>7</v>
      </c>
      <c r="AR227">
        <f>HLOOKUP(AR$1,'复制区-每月的广告源数据'!$1:$468,$A227,0)</f>
        <v>14</v>
      </c>
      <c r="AS227">
        <f>HLOOKUP(AS$1,'复制区-每月的广告源数据'!$1:$468,$A227,0)</f>
        <v>37</v>
      </c>
      <c r="AT227">
        <f>HLOOKUP(AT$1,'复制区-每月的广告源数据'!$1:$468,$A227,0)</f>
        <v>1</v>
      </c>
      <c r="AU227">
        <f>HLOOKUP(AU$1,'复制区-每月的广告源数据'!$1:$468,$A227,0)</f>
        <v>1</v>
      </c>
      <c r="AV227">
        <f>HLOOKUP(AV$1,'复制区-每月的广告源数据'!$1:$468,$A227,0)</f>
        <v>1.2</v>
      </c>
      <c r="AW227">
        <f>HLOOKUP(AW$1,'复制区-每月的广告源数据'!$1:$468,$A227,0)</f>
        <v>41</v>
      </c>
      <c r="AX227">
        <f>HLOOKUP(AX$1,'复制区-每月的广告源数据'!$1:$468,$A227,0)</f>
        <v>368.59</v>
      </c>
      <c r="AY227">
        <f>HLOOKUP(AY$1,'复制区-每月的广告源数据'!$1:$468,$A227,0)</f>
        <v>41</v>
      </c>
      <c r="AZ227" t="str">
        <f>HLOOKUP(AZ$1,'复制区-每月的广告源数据'!$1:$468,$A227,0)</f>
        <v>70.83%</v>
      </c>
      <c r="BA227" t="str">
        <f>HLOOKUP(BA$1,'复制区-每月的广告源数据'!$1:$468,$A227,0)</f>
        <v>69.26%</v>
      </c>
      <c r="BB227" t="str">
        <f>HLOOKUP(BB$1,'复制区-每月的广告源数据'!$1:$468,$A227,0)</f>
        <v>70.83%</v>
      </c>
      <c r="BC227" t="str">
        <f>HLOOKUP(BC$1,'复制区-每月的广告源数据'!$1:$468,$A227,0)</f>
        <v>100.00%</v>
      </c>
      <c r="BD227" t="str">
        <f>HLOOKUP(BD$1,'复制区-每月的广告源数据'!$1:$468,$A227,0)</f>
        <v>100.00%</v>
      </c>
      <c r="BE227" t="str">
        <f>HLOOKUP(BE$1,'复制区-每月的广告源数据'!$1:$468,$A227,0)</f>
        <v>100.00%</v>
      </c>
      <c r="BF227">
        <f>HLOOKUP(BF$1,'复制区-每月的广告源数据'!$1:$468,$A227,0)</f>
        <v>368.14</v>
      </c>
      <c r="BG227">
        <f>HLOOKUP(BG$1,'复制区-每月的广告源数据'!$1:$468,$A227,0)</f>
        <v>1</v>
      </c>
      <c r="BH227">
        <f>HLOOKUP(BH$1,'复制区-每月的广告源数据'!$1:$468,$A227,0)</f>
        <v>8.99</v>
      </c>
      <c r="BI227">
        <f>HLOOKUP(BI$1,'复制区-每月的广告源数据'!$1:$468,$A227,0)</f>
        <v>1</v>
      </c>
      <c r="BJ227">
        <f>HLOOKUP(BJ$1,'复制区-每月的广告源数据'!$1:$468,$A227,0)</f>
        <v>1</v>
      </c>
      <c r="BK227">
        <f>HLOOKUP(BK$1,'复制区-每月的广告源数据'!$1:$468,$A227,0)</f>
        <v>8.99</v>
      </c>
      <c r="BL227">
        <f>HLOOKUP(BL$1,'复制区-每月的广告源数据'!$1:$468,$A227,0)</f>
        <v>1</v>
      </c>
      <c r="BM227">
        <f>HLOOKUP(BM$1,'复制区-每月的广告源数据'!$1:$468,$A227,0)</f>
        <v>8.98</v>
      </c>
      <c r="BN227">
        <f>HLOOKUP(BN$1,'复制区-每月的广告源数据'!$1:$468,$A227,0)</f>
        <v>1.4</v>
      </c>
      <c r="BO227">
        <f>HLOOKUP(BO$1,'复制区-每月的广告源数据'!$1:$468,$A227,0)</f>
        <v>0.45</v>
      </c>
      <c r="BP227">
        <f>HLOOKUP(BP$1,'复制区-每月的广告源数据'!$1:$468,$A227,0)</f>
        <v>0</v>
      </c>
    </row>
    <row r="228" spans="1:68">
      <c r="A228">
        <v>228</v>
      </c>
      <c r="B228" t="str">
        <f>HLOOKUP(B$1,'复制区-每月的广告源数据'!$1:$468,$A228,0)</f>
        <v>创奇-US</v>
      </c>
      <c r="C228" t="str">
        <f>HLOOKUP(C$1,'复制区-每月的广告源数据'!$1:$468,$A228,0)</f>
        <v>B09CH3HKGN</v>
      </c>
      <c r="D228" t="str">
        <f>HLOOKUP(D$1,'复制区-每月的广告源数据'!$1:$468,$A228,0)</f>
        <v>【CQ11228】-紫色16岁生日长横幅-创奇</v>
      </c>
      <c r="E228" t="str">
        <f>HLOOKUP(E$1,'复制区-每月的广告源数据'!$1:$468,$A228,0)</f>
        <v>1987Y11228</v>
      </c>
      <c r="F228" t="str">
        <f>HLOOKUP(F$1,'复制区-每月的广告源数据'!$1:$468,$A228,0)</f>
        <v>12.04%</v>
      </c>
      <c r="G228" t="str">
        <f>HLOOKUP(G$1,'复制区-每月的广告源数据'!$1:$468,$A228,0)</f>
        <v>1987Y11228</v>
      </c>
      <c r="H228">
        <f>HLOOKUP(H$1,'复制区-每月的广告源数据'!$1:$468,$A228,0)</f>
        <v>13866</v>
      </c>
      <c r="I228">
        <f>HLOOKUP(I$1,'复制区-每月的广告源数据'!$1:$468,$A228,0)</f>
        <v>191</v>
      </c>
      <c r="J228">
        <f>HLOOKUP(J$1,'复制区-每月的广告源数据'!$1:$468,$A228,0)</f>
        <v>88.66</v>
      </c>
      <c r="K228">
        <f>HLOOKUP(K$1,'复制区-每月的广告源数据'!$1:$468,$A228,0)</f>
        <v>60.83</v>
      </c>
      <c r="L228">
        <f>HLOOKUP(L$1,'复制区-每月的广告源数据'!$1:$468,$A228,0)</f>
        <v>0</v>
      </c>
      <c r="M228">
        <f>HLOOKUP(M$1,'复制区-每月的广告源数据'!$1:$468,$A228,0)</f>
        <v>27.83</v>
      </c>
      <c r="N228">
        <f>HLOOKUP(N$1,'复制区-每月的广告源数据'!$1:$468,$A228,0)</f>
        <v>0</v>
      </c>
      <c r="O228">
        <f>HLOOKUP(O$1,'复制区-每月的广告源数据'!$1:$468,$A228,0)</f>
        <v>0</v>
      </c>
      <c r="P228">
        <f>HLOOKUP(P$1,'复制区-每月的广告源数据'!$1:$468,$A228,0)</f>
        <v>0</v>
      </c>
      <c r="Q228">
        <f>HLOOKUP(Q$1,'复制区-每月的广告源数据'!$1:$468,$A228,0)</f>
        <v>0</v>
      </c>
      <c r="R228">
        <f>HLOOKUP(R$1,'复制区-每月的广告源数据'!$1:$468,$A228,0)</f>
        <v>0</v>
      </c>
      <c r="S228" t="str">
        <f>HLOOKUP(S$1,'复制区-每月的广告源数据'!$1:$468,$A228,0)</f>
        <v/>
      </c>
      <c r="T228">
        <f>HLOOKUP(T$1,'复制区-每月的广告源数据'!$1:$468,$A228,0)</f>
        <v>301.77</v>
      </c>
      <c r="U228">
        <f>HLOOKUP(U$1,'复制区-每月的广告源数据'!$1:$468,$A228,0)</f>
        <v>210.84</v>
      </c>
      <c r="V228">
        <f>HLOOKUP(V$1,'复制区-每月的广告源数据'!$1:$468,$A228,0)</f>
        <v>0</v>
      </c>
      <c r="W228">
        <f>HLOOKUP(W$1,'复制区-每月的广告源数据'!$1:$468,$A228,0)</f>
        <v>90.93</v>
      </c>
      <c r="X228">
        <f>HLOOKUP(X$1,'复制区-每月的广告源数据'!$1:$468,$A228,0)</f>
        <v>0</v>
      </c>
      <c r="Y228">
        <f>HLOOKUP(Y$1,'复制区-每月的广告源数据'!$1:$468,$A228,0)</f>
        <v>23</v>
      </c>
      <c r="Z228">
        <f>HLOOKUP(Z$1,'复制区-每月的广告源数据'!$1:$468,$A228,0)</f>
        <v>16</v>
      </c>
      <c r="AA228">
        <f>HLOOKUP(AA$1,'复制区-每月的广告源数据'!$1:$468,$A228,0)</f>
        <v>0</v>
      </c>
      <c r="AB228">
        <f>HLOOKUP(AB$1,'复制区-每月的广告源数据'!$1:$468,$A228,0)</f>
        <v>7</v>
      </c>
      <c r="AC228">
        <f>HLOOKUP(AC$1,'复制区-每月的广告源数据'!$1:$468,$A228,0)</f>
        <v>0</v>
      </c>
      <c r="AD228" t="str">
        <f>HLOOKUP(AD$1,'复制区-每月的广告源数据'!$1:$468,$A228,0)</f>
        <v>57.50%</v>
      </c>
      <c r="AE228">
        <f>HLOOKUP(AE$1,'复制区-每月的广告源数据'!$1:$468,$A228,0)</f>
        <v>246.81</v>
      </c>
      <c r="AF228">
        <f>HLOOKUP(AF$1,'复制区-每月的广告源数据'!$1:$468,$A228,0)</f>
        <v>19</v>
      </c>
      <c r="AG228" t="str">
        <f>HLOOKUP(AG$1,'复制区-每月的广告源数据'!$1:$468,$A228,0)</f>
        <v>1.38%</v>
      </c>
      <c r="AH228">
        <f>HLOOKUP(AH$1,'复制区-每月的广告源数据'!$1:$468,$A228,0)</f>
        <v>0.46</v>
      </c>
      <c r="AI228">
        <f>HLOOKUP(AI$1,'复制区-每月的广告源数据'!$1:$468,$A228,0)</f>
        <v>6.39</v>
      </c>
      <c r="AJ228">
        <f>HLOOKUP(AJ$1,'复制区-每月的广告源数据'!$1:$468,$A228,0)</f>
        <v>3.4</v>
      </c>
      <c r="AK228" t="str">
        <f>HLOOKUP(AK$1,'复制区-每月的广告源数据'!$1:$468,$A228,0)</f>
        <v>29.38%</v>
      </c>
      <c r="AL228" t="str">
        <f>HLOOKUP(AL$1,'复制区-每月的广告源数据'!$1:$468,$A228,0)</f>
        <v>17.06%</v>
      </c>
      <c r="AM228" t="str">
        <f>HLOOKUP(AM$1,'复制区-每月的广告源数据'!$1:$468,$A228,0)</f>
        <v>17.06%</v>
      </c>
      <c r="AN228" t="str">
        <f>HLOOKUP(AN$1,'复制区-每月的广告源数据'!$1:$468,$A228,0)</f>
        <v>58.08%</v>
      </c>
      <c r="AO228">
        <f>HLOOKUP(AO$1,'复制区-每月的广告源数据'!$1:$468,$A228,0)</f>
        <v>3.85</v>
      </c>
      <c r="AP228">
        <f>HLOOKUP(AP$1,'复制区-每月的广告源数据'!$1:$468,$A228,0)</f>
        <v>2.22</v>
      </c>
      <c r="AQ228">
        <f>HLOOKUP(AQ$1,'复制区-每月的广告源数据'!$1:$468,$A228,0)</f>
        <v>10</v>
      </c>
      <c r="AR228">
        <f>HLOOKUP(AR$1,'复制区-每月的广告源数据'!$1:$468,$A228,0)</f>
        <v>24</v>
      </c>
      <c r="AS228">
        <f>HLOOKUP(AS$1,'复制区-每月的广告源数据'!$1:$468,$A228,0)</f>
        <v>42</v>
      </c>
      <c r="AT228">
        <f>HLOOKUP(AT$1,'复制区-每月的广告源数据'!$1:$468,$A228,0)</f>
        <v>1.4</v>
      </c>
      <c r="AU228">
        <f>HLOOKUP(AU$1,'复制区-每月的广告源数据'!$1:$468,$A228,0)</f>
        <v>1.7</v>
      </c>
      <c r="AV228">
        <f>HLOOKUP(AV$1,'复制区-每月的广告源数据'!$1:$468,$A228,0)</f>
        <v>1.4</v>
      </c>
      <c r="AW228">
        <f>HLOOKUP(AW$1,'复制区-每月的广告源数据'!$1:$468,$A228,0)</f>
        <v>40</v>
      </c>
      <c r="AX228">
        <f>HLOOKUP(AX$1,'复制区-每月的广告源数据'!$1:$468,$A228,0)</f>
        <v>519.6</v>
      </c>
      <c r="AY228">
        <f>HLOOKUP(AY$1,'复制区-每月的广告源数据'!$1:$468,$A228,0)</f>
        <v>40</v>
      </c>
      <c r="AZ228" t="str">
        <f>HLOOKUP(AZ$1,'复制区-每月的广告源数据'!$1:$468,$A228,0)</f>
        <v>-37.50%</v>
      </c>
      <c r="BA228" t="str">
        <f>HLOOKUP(BA$1,'复制区-每月的广告源数据'!$1:$468,$A228,0)</f>
        <v>-36.46%</v>
      </c>
      <c r="BB228" t="str">
        <f>HLOOKUP(BB$1,'复制区-每月的广告源数据'!$1:$468,$A228,0)</f>
        <v>-37.50%</v>
      </c>
      <c r="BC228" t="str">
        <f>HLOOKUP(BC$1,'复制区-每月的广告源数据'!$1:$468,$A228,0)</f>
        <v>100.00%</v>
      </c>
      <c r="BD228" t="str">
        <f>HLOOKUP(BD$1,'复制区-每月的广告源数据'!$1:$468,$A228,0)</f>
        <v>100.00%</v>
      </c>
      <c r="BE228" t="str">
        <f>HLOOKUP(BE$1,'复制区-每月的广告源数据'!$1:$468,$A228,0)</f>
        <v>100.00%</v>
      </c>
      <c r="BF228">
        <f>HLOOKUP(BF$1,'复制区-每月的广告源数据'!$1:$468,$A228,0)</f>
        <v>519.6</v>
      </c>
      <c r="BG228">
        <f>HLOOKUP(BG$1,'复制区-每月的广告源数据'!$1:$468,$A228,0)</f>
        <v>0</v>
      </c>
      <c r="BH228">
        <f>HLOOKUP(BH$1,'复制区-每月的广告源数据'!$1:$468,$A228,0)</f>
        <v>0</v>
      </c>
      <c r="BI228">
        <f>HLOOKUP(BI$1,'复制区-每月的广告源数据'!$1:$468,$A228,0)</f>
        <v>0</v>
      </c>
      <c r="BJ228">
        <f>HLOOKUP(BJ$1,'复制区-每月的广告源数据'!$1:$468,$A228,0)</f>
        <v>0</v>
      </c>
      <c r="BK228">
        <f>HLOOKUP(BK$1,'复制区-每月的广告源数据'!$1:$468,$A228,0)</f>
        <v>0</v>
      </c>
      <c r="BL228">
        <f>HLOOKUP(BL$1,'复制区-每月的广告源数据'!$1:$468,$A228,0)</f>
        <v>0</v>
      </c>
      <c r="BM228">
        <f>HLOOKUP(BM$1,'复制区-每月的广告源数据'!$1:$468,$A228,0)</f>
        <v>12.99</v>
      </c>
      <c r="BN228">
        <f>HLOOKUP(BN$1,'复制区-每月的广告源数据'!$1:$468,$A228,0)</f>
        <v>1.3</v>
      </c>
      <c r="BO228">
        <f>HLOOKUP(BO$1,'复制区-每月的广告源数据'!$1:$468,$A228,0)</f>
        <v>0</v>
      </c>
      <c r="BP228">
        <f>HLOOKUP(BP$1,'复制区-每月的广告源数据'!$1:$468,$A228,0)</f>
        <v>0</v>
      </c>
    </row>
    <row r="229" spans="1:68">
      <c r="A229">
        <v>229</v>
      </c>
      <c r="B229" t="str">
        <f>HLOOKUP(B$1,'复制区-每月的广告源数据'!$1:$468,$A229,0)</f>
        <v>创奇-US</v>
      </c>
      <c r="C229" t="str">
        <f>HLOOKUP(C$1,'复制区-每月的广告源数据'!$1:$468,$A229,0)</f>
        <v>B0CW39MWCC</v>
      </c>
      <c r="D229" t="str">
        <f>HLOOKUP(D$1,'复制区-每月的广告源数据'!$1:$468,$A229,0)</f>
        <v>【CQ11600】-黑金21岁生日盒子3件套-创奇</v>
      </c>
      <c r="E229" t="str">
        <f>HLOOKUP(E$1,'复制区-每月的广告源数据'!$1:$468,$A229,0)</f>
        <v>CQ11600</v>
      </c>
      <c r="F229" t="str">
        <f>HLOOKUP(F$1,'复制区-每月的广告源数据'!$1:$468,$A229,0)</f>
        <v>15.02%</v>
      </c>
      <c r="G229" t="str">
        <f>HLOOKUP(G$1,'复制区-每月的广告源数据'!$1:$468,$A229,0)</f>
        <v>CQ11600</v>
      </c>
      <c r="H229">
        <f>HLOOKUP(H$1,'复制区-每月的广告源数据'!$1:$468,$A229,0)</f>
        <v>23586</v>
      </c>
      <c r="I229">
        <f>HLOOKUP(I$1,'复制区-每月的广告源数据'!$1:$468,$A229,0)</f>
        <v>213</v>
      </c>
      <c r="J229">
        <f>HLOOKUP(J$1,'复制区-每月的广告源数据'!$1:$468,$A229,0)</f>
        <v>142.01</v>
      </c>
      <c r="K229">
        <f>HLOOKUP(K$1,'复制区-每月的广告源数据'!$1:$468,$A229,0)</f>
        <v>135.21</v>
      </c>
      <c r="L229">
        <f>HLOOKUP(L$1,'复制区-每月的广告源数据'!$1:$468,$A229,0)</f>
        <v>0</v>
      </c>
      <c r="M229">
        <f>HLOOKUP(M$1,'复制区-每月的广告源数据'!$1:$468,$A229,0)</f>
        <v>6.8</v>
      </c>
      <c r="N229">
        <f>HLOOKUP(N$1,'复制区-每月的广告源数据'!$1:$468,$A229,0)</f>
        <v>0</v>
      </c>
      <c r="O229">
        <f>HLOOKUP(O$1,'复制区-每月的广告源数据'!$1:$468,$A229,0)</f>
        <v>0</v>
      </c>
      <c r="P229">
        <f>HLOOKUP(P$1,'复制区-每月的广告源数据'!$1:$468,$A229,0)</f>
        <v>0</v>
      </c>
      <c r="Q229">
        <f>HLOOKUP(Q$1,'复制区-每月的广告源数据'!$1:$468,$A229,0)</f>
        <v>0</v>
      </c>
      <c r="R229">
        <f>HLOOKUP(R$1,'复制区-每月的广告源数据'!$1:$468,$A229,0)</f>
        <v>0</v>
      </c>
      <c r="S229" t="str">
        <f>HLOOKUP(S$1,'复制区-每月的广告源数据'!$1:$468,$A229,0)</f>
        <v/>
      </c>
      <c r="T229">
        <f>HLOOKUP(T$1,'复制区-每月的广告源数据'!$1:$468,$A229,0)</f>
        <v>503.25</v>
      </c>
      <c r="U229">
        <f>HLOOKUP(U$1,'复制区-每月的广告源数据'!$1:$468,$A229,0)</f>
        <v>452.27</v>
      </c>
      <c r="V229">
        <f>HLOOKUP(V$1,'复制区-每月的广告源数据'!$1:$468,$A229,0)</f>
        <v>0</v>
      </c>
      <c r="W229">
        <f>HLOOKUP(W$1,'复制区-每月的广告源数据'!$1:$468,$A229,0)</f>
        <v>50.98</v>
      </c>
      <c r="X229">
        <f>HLOOKUP(X$1,'复制区-每月的广告源数据'!$1:$468,$A229,0)</f>
        <v>0</v>
      </c>
      <c r="Y229">
        <f>HLOOKUP(Y$1,'复制区-每月的广告源数据'!$1:$468,$A229,0)</f>
        <v>32</v>
      </c>
      <c r="Z229">
        <f>HLOOKUP(Z$1,'复制区-每月的广告源数据'!$1:$468,$A229,0)</f>
        <v>28</v>
      </c>
      <c r="AA229">
        <f>HLOOKUP(AA$1,'复制区-每月的广告源数据'!$1:$468,$A229,0)</f>
        <v>0</v>
      </c>
      <c r="AB229">
        <f>HLOOKUP(AB$1,'复制区-每月的广告源数据'!$1:$468,$A229,0)</f>
        <v>4</v>
      </c>
      <c r="AC229">
        <f>HLOOKUP(AC$1,'复制区-每月的广告源数据'!$1:$468,$A229,0)</f>
        <v>0</v>
      </c>
      <c r="AD229" t="str">
        <f>HLOOKUP(AD$1,'复制区-每月的广告源数据'!$1:$468,$A229,0)</f>
        <v>86.49%</v>
      </c>
      <c r="AE229">
        <f>HLOOKUP(AE$1,'复制区-每月的广告源数据'!$1:$468,$A229,0)</f>
        <v>423.91</v>
      </c>
      <c r="AF229">
        <f>HLOOKUP(AF$1,'复制区-每月的广告源数据'!$1:$468,$A229,0)</f>
        <v>25</v>
      </c>
      <c r="AG229" t="str">
        <f>HLOOKUP(AG$1,'复制区-每月的广告源数据'!$1:$468,$A229,0)</f>
        <v>0.90%</v>
      </c>
      <c r="AH229">
        <f>HLOOKUP(AH$1,'复制区-每月的广告源数据'!$1:$468,$A229,0)</f>
        <v>0.67</v>
      </c>
      <c r="AI229">
        <f>HLOOKUP(AI$1,'复制区-每月的广告源数据'!$1:$468,$A229,0)</f>
        <v>6.02</v>
      </c>
      <c r="AJ229">
        <f>HLOOKUP(AJ$1,'复制区-每月的广告源数据'!$1:$468,$A229,0)</f>
        <v>3.54</v>
      </c>
      <c r="AK229" t="str">
        <f>HLOOKUP(AK$1,'复制区-每月的广告源数据'!$1:$468,$A229,0)</f>
        <v>28.22%</v>
      </c>
      <c r="AL229" t="str">
        <f>HLOOKUP(AL$1,'复制区-每月的广告源数据'!$1:$468,$A229,0)</f>
        <v>20.92%</v>
      </c>
      <c r="AM229" t="str">
        <f>HLOOKUP(AM$1,'复制区-每月的广告源数据'!$1:$468,$A229,0)</f>
        <v>21.13%</v>
      </c>
      <c r="AN229" t="str">
        <f>HLOOKUP(AN$1,'复制区-每月的广告源数据'!$1:$468,$A229,0)</f>
        <v>74.89%</v>
      </c>
      <c r="AO229">
        <f>HLOOKUP(AO$1,'复制区-每月的广告源数据'!$1:$468,$A229,0)</f>
        <v>4.44</v>
      </c>
      <c r="AP229">
        <f>HLOOKUP(AP$1,'复制区-每月的广告源数据'!$1:$468,$A229,0)</f>
        <v>3.55</v>
      </c>
      <c r="AQ229">
        <f>HLOOKUP(AQ$1,'复制区-每月的广告源数据'!$1:$468,$A229,0)</f>
        <v>9</v>
      </c>
      <c r="AR229">
        <f>HLOOKUP(AR$1,'复制区-每月的广告源数据'!$1:$468,$A229,0)</f>
        <v>17</v>
      </c>
      <c r="AS229">
        <f>HLOOKUP(AS$1,'复制区-每月的广告源数据'!$1:$468,$A229,0)</f>
        <v>39</v>
      </c>
      <c r="AT229">
        <f>HLOOKUP(AT$1,'复制区-每月的广告源数据'!$1:$468,$A229,0)</f>
        <v>1.3</v>
      </c>
      <c r="AU229">
        <f>HLOOKUP(AU$1,'复制区-每月的广告源数据'!$1:$468,$A229,0)</f>
        <v>1.2</v>
      </c>
      <c r="AV229">
        <f>HLOOKUP(AV$1,'复制区-每月的广告源数据'!$1:$468,$A229,0)</f>
        <v>1.3</v>
      </c>
      <c r="AW229">
        <f>HLOOKUP(AW$1,'复制区-每月的广告源数据'!$1:$468,$A229,0)</f>
        <v>40</v>
      </c>
      <c r="AX229">
        <f>HLOOKUP(AX$1,'复制区-每月的广告源数据'!$1:$468,$A229,0)</f>
        <v>678.75</v>
      </c>
      <c r="AY229">
        <f>HLOOKUP(AY$1,'复制区-每月的广告源数据'!$1:$468,$A229,0)</f>
        <v>37</v>
      </c>
      <c r="AZ229" t="str">
        <f>HLOOKUP(AZ$1,'复制区-每月的广告源数据'!$1:$468,$A229,0)</f>
        <v>29.03%</v>
      </c>
      <c r="BA229" t="str">
        <f>HLOOKUP(BA$1,'复制区-每月的广告源数据'!$1:$468,$A229,0)</f>
        <v>33.39%</v>
      </c>
      <c r="BB229" t="str">
        <f>HLOOKUP(BB$1,'复制区-每月的广告源数据'!$1:$468,$A229,0)</f>
        <v>23.33%</v>
      </c>
      <c r="BC229" t="str">
        <f>HLOOKUP(BC$1,'复制区-每月的广告源数据'!$1:$468,$A229,0)</f>
        <v>100.00%</v>
      </c>
      <c r="BD229" t="str">
        <f>HLOOKUP(BD$1,'复制区-每月的广告源数据'!$1:$468,$A229,0)</f>
        <v>100.00%</v>
      </c>
      <c r="BE229" t="str">
        <f>HLOOKUP(BE$1,'复制区-每月的广告源数据'!$1:$468,$A229,0)</f>
        <v>100.00%</v>
      </c>
      <c r="BF229">
        <f>HLOOKUP(BF$1,'复制区-每月的广告源数据'!$1:$468,$A229,0)</f>
        <v>671.95</v>
      </c>
      <c r="BG229">
        <f>HLOOKUP(BG$1,'复制区-每月的广告源数据'!$1:$468,$A229,0)</f>
        <v>1</v>
      </c>
      <c r="BH229">
        <f>HLOOKUP(BH$1,'复制区-每月的广告源数据'!$1:$468,$A229,0)</f>
        <v>16.14</v>
      </c>
      <c r="BI229">
        <f>HLOOKUP(BI$1,'复制区-每月的广告源数据'!$1:$468,$A229,0)</f>
        <v>1</v>
      </c>
      <c r="BJ229">
        <f>HLOOKUP(BJ$1,'复制区-每月的广告源数据'!$1:$468,$A229,0)</f>
        <v>8</v>
      </c>
      <c r="BK229">
        <f>HLOOKUP(BK$1,'复制区-每月的广告源数据'!$1:$468,$A229,0)</f>
        <v>135.92</v>
      </c>
      <c r="BL229">
        <f>HLOOKUP(BL$1,'复制区-每月的广告源数据'!$1:$468,$A229,0)</f>
        <v>5</v>
      </c>
      <c r="BM229">
        <f>HLOOKUP(BM$1,'复制区-每月的广告源数据'!$1:$468,$A229,0)</f>
        <v>16.8</v>
      </c>
      <c r="BN229">
        <f>HLOOKUP(BN$1,'复制区-每月的广告源数据'!$1:$468,$A229,0)</f>
        <v>1.3</v>
      </c>
      <c r="BO229">
        <f>HLOOKUP(BO$1,'复制区-每月的广告源数据'!$1:$468,$A229,0)</f>
        <v>6.8</v>
      </c>
      <c r="BP229">
        <f>HLOOKUP(BP$1,'复制区-每月的广告源数据'!$1:$468,$A229,0)</f>
        <v>0</v>
      </c>
    </row>
    <row r="230" spans="1:68">
      <c r="A230">
        <v>230</v>
      </c>
      <c r="B230" t="str">
        <f>HLOOKUP(B$1,'复制区-每月的广告源数据'!$1:$468,$A230,0)</f>
        <v>创奇-US</v>
      </c>
      <c r="C230" t="str">
        <f>HLOOKUP(C$1,'复制区-每月的广告源数据'!$1:$468,$A230,0)</f>
        <v>B0BL2X2WWY</v>
      </c>
      <c r="D230" t="str">
        <f>HLOOKUP(D$1,'复制区-每月的广告源数据'!$1:$468,$A230,0)</f>
        <v>2026-【CQ11658】-黑金复古年份1996海报-创奇</v>
      </c>
      <c r="E230" t="str">
        <f>HLOOKUP(E$1,'复制区-每月的广告源数据'!$1:$468,$A230,0)</f>
        <v>CQ11658</v>
      </c>
      <c r="F230" t="str">
        <f>HLOOKUP(F$1,'复制区-每月的广告源数据'!$1:$468,$A230,0)</f>
        <v>11.41%</v>
      </c>
      <c r="G230" t="str">
        <f>HLOOKUP(G$1,'复制区-每月的广告源数据'!$1:$468,$A230,0)</f>
        <v>CQ11658</v>
      </c>
      <c r="H230">
        <f>HLOOKUP(H$1,'复制区-每月的广告源数据'!$1:$468,$A230,0)</f>
        <v>35638</v>
      </c>
      <c r="I230">
        <f>HLOOKUP(I$1,'复制区-每月的广告源数据'!$1:$468,$A230,0)</f>
        <v>263</v>
      </c>
      <c r="J230">
        <f>HLOOKUP(J$1,'复制区-每月的广告源数据'!$1:$468,$A230,0)</f>
        <v>149.09</v>
      </c>
      <c r="K230">
        <f>HLOOKUP(K$1,'复制区-每月的广告源数据'!$1:$468,$A230,0)</f>
        <v>140.59</v>
      </c>
      <c r="L230">
        <f>HLOOKUP(L$1,'复制区-每月的广告源数据'!$1:$468,$A230,0)</f>
        <v>0</v>
      </c>
      <c r="M230">
        <f>HLOOKUP(M$1,'复制区-每月的广告源数据'!$1:$468,$A230,0)</f>
        <v>8.5</v>
      </c>
      <c r="N230">
        <f>HLOOKUP(N$1,'复制区-每月的广告源数据'!$1:$468,$A230,0)</f>
        <v>0</v>
      </c>
      <c r="O230">
        <f>HLOOKUP(O$1,'复制区-每月的广告源数据'!$1:$468,$A230,0)</f>
        <v>0</v>
      </c>
      <c r="P230">
        <f>HLOOKUP(P$1,'复制区-每月的广告源数据'!$1:$468,$A230,0)</f>
        <v>0</v>
      </c>
      <c r="Q230">
        <f>HLOOKUP(Q$1,'复制区-每月的广告源数据'!$1:$468,$A230,0)</f>
        <v>0</v>
      </c>
      <c r="R230">
        <f>HLOOKUP(R$1,'复制区-每月的广告源数据'!$1:$468,$A230,0)</f>
        <v>0</v>
      </c>
      <c r="S230" t="str">
        <f>HLOOKUP(S$1,'复制区-每月的广告源数据'!$1:$468,$A230,0)</f>
        <v/>
      </c>
      <c r="T230">
        <f>HLOOKUP(T$1,'复制区-每月的广告源数据'!$1:$468,$A230,0)</f>
        <v>355.7</v>
      </c>
      <c r="U230">
        <f>HLOOKUP(U$1,'复制区-每月的广告源数据'!$1:$468,$A230,0)</f>
        <v>344.31</v>
      </c>
      <c r="V230">
        <f>HLOOKUP(V$1,'复制区-每月的广告源数据'!$1:$468,$A230,0)</f>
        <v>0</v>
      </c>
      <c r="W230">
        <f>HLOOKUP(W$1,'复制区-每月的广告源数据'!$1:$468,$A230,0)</f>
        <v>11.39</v>
      </c>
      <c r="X230">
        <f>HLOOKUP(X$1,'复制区-每月的广告源数据'!$1:$468,$A230,0)</f>
        <v>0</v>
      </c>
      <c r="Y230">
        <f>HLOOKUP(Y$1,'复制区-每月的广告源数据'!$1:$468,$A230,0)</f>
        <v>30</v>
      </c>
      <c r="Z230">
        <f>HLOOKUP(Z$1,'复制区-每月的广告源数据'!$1:$468,$A230,0)</f>
        <v>29</v>
      </c>
      <c r="AA230">
        <f>HLOOKUP(AA$1,'复制区-每月的广告源数据'!$1:$468,$A230,0)</f>
        <v>0</v>
      </c>
      <c r="AB230">
        <f>HLOOKUP(AB$1,'复制区-每月的广告源数据'!$1:$468,$A230,0)</f>
        <v>1</v>
      </c>
      <c r="AC230">
        <f>HLOOKUP(AC$1,'复制区-每月的广告源数据'!$1:$468,$A230,0)</f>
        <v>0</v>
      </c>
      <c r="AD230" t="str">
        <f>HLOOKUP(AD$1,'复制区-每月的广告源数据'!$1:$468,$A230,0)</f>
        <v>75.00%</v>
      </c>
      <c r="AE230">
        <f>HLOOKUP(AE$1,'复制区-每月的广告源数据'!$1:$468,$A230,0)</f>
        <v>285.35</v>
      </c>
      <c r="AF230">
        <f>HLOOKUP(AF$1,'复制区-每月的广告源数据'!$1:$468,$A230,0)</f>
        <v>25</v>
      </c>
      <c r="AG230" t="str">
        <f>HLOOKUP(AG$1,'复制区-每月的广告源数据'!$1:$468,$A230,0)</f>
        <v>0.74%</v>
      </c>
      <c r="AH230">
        <f>HLOOKUP(AH$1,'复制区-每月的广告源数据'!$1:$468,$A230,0)</f>
        <v>0.57</v>
      </c>
      <c r="AI230">
        <f>HLOOKUP(AI$1,'复制区-每月的广告源数据'!$1:$468,$A230,0)</f>
        <v>4.18</v>
      </c>
      <c r="AJ230">
        <f>HLOOKUP(AJ$1,'复制区-每月的广告源数据'!$1:$468,$A230,0)</f>
        <v>2.39</v>
      </c>
      <c r="AK230" t="str">
        <f>HLOOKUP(AK$1,'复制区-每月的广告源数据'!$1:$468,$A230,0)</f>
        <v>41.91%</v>
      </c>
      <c r="AL230" t="str">
        <f>HLOOKUP(AL$1,'复制区-每月的广告源数据'!$1:$468,$A230,0)</f>
        <v>32.68%</v>
      </c>
      <c r="AM230" t="str">
        <f>HLOOKUP(AM$1,'复制区-每月的广告源数据'!$1:$468,$A230,0)</f>
        <v>32.72%</v>
      </c>
      <c r="AN230" t="str">
        <f>HLOOKUP(AN$1,'复制区-每月的广告源数据'!$1:$468,$A230,0)</f>
        <v>78.07%</v>
      </c>
      <c r="AO230">
        <f>HLOOKUP(AO$1,'复制区-每月的广告源数据'!$1:$468,$A230,0)</f>
        <v>4.97</v>
      </c>
      <c r="AP230">
        <f>HLOOKUP(AP$1,'复制区-每月的广告源数据'!$1:$468,$A230,0)</f>
        <v>3.73</v>
      </c>
      <c r="AQ230">
        <f>HLOOKUP(AQ$1,'复制区-每月的广告源数据'!$1:$468,$A230,0)</f>
        <v>8</v>
      </c>
      <c r="AR230">
        <f>HLOOKUP(AR$1,'复制区-每月的广告源数据'!$1:$468,$A230,0)</f>
        <v>16</v>
      </c>
      <c r="AS230">
        <f>HLOOKUP(AS$1,'复制区-每月的广告源数据'!$1:$468,$A230,0)</f>
        <v>40</v>
      </c>
      <c r="AT230">
        <f>HLOOKUP(AT$1,'复制区-每月的广告源数据'!$1:$468,$A230,0)</f>
        <v>1.1</v>
      </c>
      <c r="AU230">
        <f>HLOOKUP(AU$1,'复制区-每月的广告源数据'!$1:$468,$A230,0)</f>
        <v>1.1</v>
      </c>
      <c r="AV230">
        <f>HLOOKUP(AV$1,'复制区-每月的广告源数据'!$1:$468,$A230,0)</f>
        <v>1.3</v>
      </c>
      <c r="AW230">
        <f>HLOOKUP(AW$1,'复制区-每月的广告源数据'!$1:$468,$A230,0)</f>
        <v>40</v>
      </c>
      <c r="AX230">
        <f>HLOOKUP(AX$1,'复制区-每月的广告源数据'!$1:$468,$A230,0)</f>
        <v>456.2</v>
      </c>
      <c r="AY230">
        <f>HLOOKUP(AY$1,'复制区-每月的广告源数据'!$1:$468,$A230,0)</f>
        <v>40</v>
      </c>
      <c r="AZ230" t="str">
        <f>HLOOKUP(AZ$1,'复制区-每月的广告源数据'!$1:$468,$A230,0)</f>
        <v>2.56%</v>
      </c>
      <c r="BA230" t="str">
        <f>HLOOKUP(BA$1,'复制区-每月的广告源数据'!$1:$468,$A230,0)</f>
        <v>2.28%</v>
      </c>
      <c r="BB230" t="str">
        <f>HLOOKUP(BB$1,'复制区-每月的广告源数据'!$1:$468,$A230,0)</f>
        <v>2.56%</v>
      </c>
      <c r="BC230" t="str">
        <f>HLOOKUP(BC$1,'复制区-每月的广告源数据'!$1:$468,$A230,0)</f>
        <v>100.00%</v>
      </c>
      <c r="BD230" t="str">
        <f>HLOOKUP(BD$1,'复制区-每月的广告源数据'!$1:$468,$A230,0)</f>
        <v>100.00%</v>
      </c>
      <c r="BE230" t="str">
        <f>HLOOKUP(BE$1,'复制区-每月的广告源数据'!$1:$468,$A230,0)</f>
        <v>100.00%</v>
      </c>
      <c r="BF230">
        <f>HLOOKUP(BF$1,'复制区-每月的广告源数据'!$1:$468,$A230,0)</f>
        <v>455.63</v>
      </c>
      <c r="BG230">
        <f>HLOOKUP(BG$1,'复制区-每月的广告源数据'!$1:$468,$A230,0)</f>
        <v>0</v>
      </c>
      <c r="BH230">
        <f>HLOOKUP(BH$1,'复制区-每月的广告源数据'!$1:$468,$A230,0)</f>
        <v>0</v>
      </c>
      <c r="BI230">
        <f>HLOOKUP(BI$1,'复制区-每月的广告源数据'!$1:$468,$A230,0)</f>
        <v>0</v>
      </c>
      <c r="BJ230">
        <f>HLOOKUP(BJ$1,'复制区-每月的广告源数据'!$1:$468,$A230,0)</f>
        <v>1</v>
      </c>
      <c r="BK230">
        <f>HLOOKUP(BK$1,'复制区-每月的广告源数据'!$1:$468,$A230,0)</f>
        <v>11.39</v>
      </c>
      <c r="BL230">
        <f>HLOOKUP(BL$1,'复制区-每月的广告源数据'!$1:$468,$A230,0)</f>
        <v>1</v>
      </c>
      <c r="BM230">
        <f>HLOOKUP(BM$1,'复制区-每月的广告源数据'!$1:$468,$A230,0)</f>
        <v>11.39</v>
      </c>
      <c r="BN230">
        <f>HLOOKUP(BN$1,'复制区-每月的广告源数据'!$1:$468,$A230,0)</f>
        <v>1.3</v>
      </c>
      <c r="BO230">
        <f>HLOOKUP(BO$1,'复制区-每月的广告源数据'!$1:$468,$A230,0)</f>
        <v>0.57</v>
      </c>
      <c r="BP230">
        <f>HLOOKUP(BP$1,'复制区-每月的广告源数据'!$1:$468,$A230,0)</f>
        <v>0</v>
      </c>
    </row>
    <row r="231" spans="1:68">
      <c r="A231">
        <v>231</v>
      </c>
      <c r="B231" t="str">
        <f>HLOOKUP(B$1,'复制区-每月的广告源数据'!$1:$468,$A231,0)</f>
        <v>创奇-US</v>
      </c>
      <c r="C231" t="str">
        <f>HLOOKUP(C$1,'复制区-每月的广告源数据'!$1:$468,$A231,0)</f>
        <v>B0FZZHFK5C</v>
      </c>
      <c r="D231" t="str">
        <f>HLOOKUP(D$1,'复制区-每月的广告源数据'!$1:$468,$A231,0)</f>
        <v>2026-【CQ11726】-黑色2010纸绒花小套装-创奇（整套真空+外面套opp袋子）</v>
      </c>
      <c r="E231" t="str">
        <f>HLOOKUP(E$1,'复制区-每月的广告源数据'!$1:$468,$A231,0)</f>
        <v>CQ11726</v>
      </c>
      <c r="F231" t="str">
        <f>HLOOKUP(F$1,'复制区-每月的广告源数据'!$1:$468,$A231,0)</f>
        <v>12.45%</v>
      </c>
      <c r="G231" t="str">
        <f>HLOOKUP(G$1,'复制区-每月的广告源数据'!$1:$468,$A231,0)</f>
        <v>CQ11726</v>
      </c>
      <c r="H231">
        <f>HLOOKUP(H$1,'复制区-每月的广告源数据'!$1:$468,$A231,0)</f>
        <v>50920</v>
      </c>
      <c r="I231">
        <f>HLOOKUP(I$1,'复制区-每月的广告源数据'!$1:$468,$A231,0)</f>
        <v>233</v>
      </c>
      <c r="J231">
        <f>HLOOKUP(J$1,'复制区-每月的广告源数据'!$1:$468,$A231,0)</f>
        <v>216.12</v>
      </c>
      <c r="K231">
        <f>HLOOKUP(K$1,'复制区-每月的广告源数据'!$1:$468,$A231,0)</f>
        <v>209.34</v>
      </c>
      <c r="L231">
        <f>HLOOKUP(L$1,'复制区-每月的广告源数据'!$1:$468,$A231,0)</f>
        <v>0</v>
      </c>
      <c r="M231">
        <f>HLOOKUP(M$1,'复制区-每月的广告源数据'!$1:$468,$A231,0)</f>
        <v>6.78</v>
      </c>
      <c r="N231">
        <f>HLOOKUP(N$1,'复制区-每月的广告源数据'!$1:$468,$A231,0)</f>
        <v>0</v>
      </c>
      <c r="O231">
        <f>HLOOKUP(O$1,'复制区-每月的广告源数据'!$1:$468,$A231,0)</f>
        <v>0</v>
      </c>
      <c r="P231">
        <f>HLOOKUP(P$1,'复制区-每月的广告源数据'!$1:$468,$A231,0)</f>
        <v>0</v>
      </c>
      <c r="Q231">
        <f>HLOOKUP(Q$1,'复制区-每月的广告源数据'!$1:$468,$A231,0)</f>
        <v>0</v>
      </c>
      <c r="R231">
        <f>HLOOKUP(R$1,'复制区-每月的广告源数据'!$1:$468,$A231,0)</f>
        <v>0</v>
      </c>
      <c r="S231" t="str">
        <f>HLOOKUP(S$1,'复制区-每月的广告源数据'!$1:$468,$A231,0)</f>
        <v/>
      </c>
      <c r="T231">
        <f>HLOOKUP(T$1,'复制区-每月的广告源数据'!$1:$468,$A231,0)</f>
        <v>261.71</v>
      </c>
      <c r="U231">
        <f>HLOOKUP(U$1,'复制区-每月的广告源数据'!$1:$468,$A231,0)</f>
        <v>252.72</v>
      </c>
      <c r="V231">
        <f>HLOOKUP(V$1,'复制区-每月的广告源数据'!$1:$468,$A231,0)</f>
        <v>0</v>
      </c>
      <c r="W231">
        <f>HLOOKUP(W$1,'复制区-每月的广告源数据'!$1:$468,$A231,0)</f>
        <v>8.99</v>
      </c>
      <c r="X231">
        <f>HLOOKUP(X$1,'复制区-每月的广告源数据'!$1:$468,$A231,0)</f>
        <v>0</v>
      </c>
      <c r="Y231">
        <f>HLOOKUP(Y$1,'复制区-每月的广告源数据'!$1:$468,$A231,0)</f>
        <v>29</v>
      </c>
      <c r="Z231">
        <f>HLOOKUP(Z$1,'复制区-每月的广告源数据'!$1:$468,$A231,0)</f>
        <v>28</v>
      </c>
      <c r="AA231">
        <f>HLOOKUP(AA$1,'复制区-每月的广告源数据'!$1:$468,$A231,0)</f>
        <v>0</v>
      </c>
      <c r="AB231">
        <f>HLOOKUP(AB$1,'复制区-每月的广告源数据'!$1:$468,$A231,0)</f>
        <v>1</v>
      </c>
      <c r="AC231">
        <f>HLOOKUP(AC$1,'复制区-每月的广告源数据'!$1:$468,$A231,0)</f>
        <v>0</v>
      </c>
      <c r="AD231" t="str">
        <f>HLOOKUP(AD$1,'复制区-每月的广告源数据'!$1:$468,$A231,0)</f>
        <v>74.36%</v>
      </c>
      <c r="AE231">
        <f>HLOOKUP(AE$1,'复制区-每月的广告源数据'!$1:$468,$A231,0)</f>
        <v>261.71</v>
      </c>
      <c r="AF231">
        <f>HLOOKUP(AF$1,'复制区-每月的广告源数据'!$1:$468,$A231,0)</f>
        <v>29</v>
      </c>
      <c r="AG231" t="str">
        <f>HLOOKUP(AG$1,'复制区-每月的广告源数据'!$1:$468,$A231,0)</f>
        <v>0.46%</v>
      </c>
      <c r="AH231">
        <f>HLOOKUP(AH$1,'复制区-每月的广告源数据'!$1:$468,$A231,0)</f>
        <v>0.93</v>
      </c>
      <c r="AI231">
        <f>HLOOKUP(AI$1,'复制区-每月的广告源数据'!$1:$468,$A231,0)</f>
        <v>4.24</v>
      </c>
      <c r="AJ231">
        <f>HLOOKUP(AJ$1,'复制区-每月的广告源数据'!$1:$468,$A231,0)</f>
        <v>1.21</v>
      </c>
      <c r="AK231" t="str">
        <f>HLOOKUP(AK$1,'复制区-每月的广告源数据'!$1:$468,$A231,0)</f>
        <v>82.58%</v>
      </c>
      <c r="AL231" t="str">
        <f>HLOOKUP(AL$1,'复制区-每月的广告源数据'!$1:$468,$A231,0)</f>
        <v>59.93%</v>
      </c>
      <c r="AM231" t="str">
        <f>HLOOKUP(AM$1,'复制区-每月的广告源数据'!$1:$468,$A231,0)</f>
        <v>60.16%</v>
      </c>
      <c r="AN231" t="str">
        <f>HLOOKUP(AN$1,'复制区-每月的广告源数据'!$1:$468,$A231,0)</f>
        <v>72.85%</v>
      </c>
      <c r="AO231">
        <f>HLOOKUP(AO$1,'复制区-每月的广告源数据'!$1:$468,$A231,0)</f>
        <v>7.45</v>
      </c>
      <c r="AP231">
        <f>HLOOKUP(AP$1,'复制区-每月的广告源数据'!$1:$468,$A231,0)</f>
        <v>5.4</v>
      </c>
      <c r="AQ231">
        <f>HLOOKUP(AQ$1,'复制区-每月的广告源数据'!$1:$468,$A231,0)</f>
        <v>12</v>
      </c>
      <c r="AR231">
        <f>HLOOKUP(AR$1,'复制区-每月的广告源数据'!$1:$468,$A231,0)</f>
        <v>24</v>
      </c>
      <c r="AS231">
        <f>HLOOKUP(AS$1,'复制区-每月的广告源数据'!$1:$468,$A231,0)</f>
        <v>45</v>
      </c>
      <c r="AT231">
        <f>HLOOKUP(AT$1,'复制区-每月的广告源数据'!$1:$468,$A231,0)</f>
        <v>1.7</v>
      </c>
      <c r="AU231">
        <f>HLOOKUP(AU$1,'复制区-每月的广告源数据'!$1:$468,$A231,0)</f>
        <v>1.7</v>
      </c>
      <c r="AV231">
        <f>HLOOKUP(AV$1,'复制区-每月的广告源数据'!$1:$468,$A231,0)</f>
        <v>1.5</v>
      </c>
      <c r="AW231">
        <f>HLOOKUP(AW$1,'复制区-每月的广告源数据'!$1:$468,$A231,0)</f>
        <v>40</v>
      </c>
      <c r="AX231">
        <f>HLOOKUP(AX$1,'复制区-每月的广告源数据'!$1:$468,$A231,0)</f>
        <v>360.6</v>
      </c>
      <c r="AY231">
        <f>HLOOKUP(AY$1,'复制区-每月的广告源数据'!$1:$468,$A231,0)</f>
        <v>39</v>
      </c>
      <c r="AZ231" t="str">
        <f>HLOOKUP(AZ$1,'复制区-每月的广告源数据'!$1:$468,$A231,0)</f>
        <v>110.53%</v>
      </c>
      <c r="BA231" t="str">
        <f>HLOOKUP(BA$1,'复制区-每月的广告源数据'!$1:$468,$A231,0)</f>
        <v>99.99%</v>
      </c>
      <c r="BB231" t="str">
        <f>HLOOKUP(BB$1,'复制区-每月的广告源数据'!$1:$468,$A231,0)</f>
        <v>105.26%</v>
      </c>
      <c r="BC231" t="str">
        <f>HLOOKUP(BC$1,'复制区-每月的广告源数据'!$1:$468,$A231,0)</f>
        <v>100.00%</v>
      </c>
      <c r="BD231" t="str">
        <f>HLOOKUP(BD$1,'复制区-每月的广告源数据'!$1:$468,$A231,0)</f>
        <v>100.00%</v>
      </c>
      <c r="BE231" t="str">
        <f>HLOOKUP(BE$1,'复制区-每月的广告源数据'!$1:$468,$A231,0)</f>
        <v>100.00%</v>
      </c>
      <c r="BF231">
        <f>HLOOKUP(BF$1,'复制区-每月的广告源数据'!$1:$468,$A231,0)</f>
        <v>359.25</v>
      </c>
      <c r="BG231">
        <f>HLOOKUP(BG$1,'复制区-每月的广告源数据'!$1:$468,$A231,0)</f>
        <v>1</v>
      </c>
      <c r="BH231">
        <f>HLOOKUP(BH$1,'复制区-每月的广告源数据'!$1:$468,$A231,0)</f>
        <v>8.99</v>
      </c>
      <c r="BI231">
        <f>HLOOKUP(BI$1,'复制区-每月的广告源数据'!$1:$468,$A231,0)</f>
        <v>1</v>
      </c>
      <c r="BJ231">
        <f>HLOOKUP(BJ$1,'复制区-每月的广告源数据'!$1:$468,$A231,0)</f>
        <v>3</v>
      </c>
      <c r="BK231">
        <f>HLOOKUP(BK$1,'复制区-每月的广告源数据'!$1:$468,$A231,0)</f>
        <v>26.97</v>
      </c>
      <c r="BL231">
        <f>HLOOKUP(BL$1,'复制区-每月的广告源数据'!$1:$468,$A231,0)</f>
        <v>2</v>
      </c>
      <c r="BM231">
        <f>HLOOKUP(BM$1,'复制区-每月的广告源数据'!$1:$468,$A231,0)</f>
        <v>8.98</v>
      </c>
      <c r="BN231">
        <f>HLOOKUP(BN$1,'复制区-每月的广告源数据'!$1:$468,$A231,0)</f>
        <v>1.3</v>
      </c>
      <c r="BO231">
        <f>HLOOKUP(BO$1,'复制区-每月的广告源数据'!$1:$468,$A231,0)</f>
        <v>1.35</v>
      </c>
      <c r="BP231">
        <f>HLOOKUP(BP$1,'复制区-每月的广告源数据'!$1:$468,$A231,0)</f>
        <v>0</v>
      </c>
    </row>
    <row r="232" spans="1:68">
      <c r="A232">
        <v>232</v>
      </c>
      <c r="B232" t="str">
        <f>HLOOKUP(B$1,'复制区-每月的广告源数据'!$1:$468,$A232,0)</f>
        <v>创奇-US</v>
      </c>
      <c r="C232" t="str">
        <f>HLOOKUP(C$1,'复制区-每月的广告源数据'!$1:$468,$A232,0)</f>
        <v>B09HBTNVMN</v>
      </c>
      <c r="D232" t="str">
        <f>HLOOKUP(D$1,'复制区-每月的广告源数据'!$1:$468,$A232,0)</f>
        <v>【CQ11243】-小号黑金80岁生日长横幅-创奇</v>
      </c>
      <c r="E232" t="str">
        <f>HLOOKUP(E$1,'复制区-每月的广告源数据'!$1:$468,$A232,0)</f>
        <v>1987Y11243</v>
      </c>
      <c r="F232" t="str">
        <f>HLOOKUP(F$1,'复制区-每月的广告源数据'!$1:$468,$A232,0)</f>
        <v>19.12%</v>
      </c>
      <c r="G232" t="str">
        <f>HLOOKUP(G$1,'复制区-每月的广告源数据'!$1:$468,$A232,0)</f>
        <v>1987Y11243</v>
      </c>
      <c r="H232">
        <f>HLOOKUP(H$1,'复制区-每月的广告源数据'!$1:$468,$A232,0)</f>
        <v>10962</v>
      </c>
      <c r="I232">
        <f>HLOOKUP(I$1,'复制区-每月的广告源数据'!$1:$468,$A232,0)</f>
        <v>136</v>
      </c>
      <c r="J232">
        <f>HLOOKUP(J$1,'复制区-每月的广告源数据'!$1:$468,$A232,0)</f>
        <v>67.59</v>
      </c>
      <c r="K232">
        <f>HLOOKUP(K$1,'复制区-每月的广告源数据'!$1:$468,$A232,0)</f>
        <v>60.46</v>
      </c>
      <c r="L232">
        <f>HLOOKUP(L$1,'复制区-每月的广告源数据'!$1:$468,$A232,0)</f>
        <v>0</v>
      </c>
      <c r="M232">
        <f>HLOOKUP(M$1,'复制区-每月的广告源数据'!$1:$468,$A232,0)</f>
        <v>7.13</v>
      </c>
      <c r="N232">
        <f>HLOOKUP(N$1,'复制区-每月的广告源数据'!$1:$468,$A232,0)</f>
        <v>0</v>
      </c>
      <c r="O232">
        <f>HLOOKUP(O$1,'复制区-每月的广告源数据'!$1:$468,$A232,0)</f>
        <v>0</v>
      </c>
      <c r="P232">
        <f>HLOOKUP(P$1,'复制区-每月的广告源数据'!$1:$468,$A232,0)</f>
        <v>0</v>
      </c>
      <c r="Q232">
        <f>HLOOKUP(Q$1,'复制区-每月的广告源数据'!$1:$468,$A232,0)</f>
        <v>0</v>
      </c>
      <c r="R232">
        <f>HLOOKUP(R$1,'复制区-每月的广告源数据'!$1:$468,$A232,0)</f>
        <v>0</v>
      </c>
      <c r="S232" t="str">
        <f>HLOOKUP(S$1,'复制区-每月的广告源数据'!$1:$468,$A232,0)</f>
        <v/>
      </c>
      <c r="T232">
        <f>HLOOKUP(T$1,'复制区-每月的广告源数据'!$1:$468,$A232,0)</f>
        <v>278.73</v>
      </c>
      <c r="U232">
        <f>HLOOKUP(U$1,'复制区-每月的广告源数据'!$1:$468,$A232,0)</f>
        <v>238.77</v>
      </c>
      <c r="V232">
        <f>HLOOKUP(V$1,'复制区-每月的广告源数据'!$1:$468,$A232,0)</f>
        <v>0</v>
      </c>
      <c r="W232">
        <f>HLOOKUP(W$1,'复制区-每月的广告源数据'!$1:$468,$A232,0)</f>
        <v>39.96</v>
      </c>
      <c r="X232">
        <f>HLOOKUP(X$1,'复制区-每月的广告源数据'!$1:$468,$A232,0)</f>
        <v>0</v>
      </c>
      <c r="Y232">
        <f>HLOOKUP(Y$1,'复制区-每月的广告源数据'!$1:$468,$A232,0)</f>
        <v>26</v>
      </c>
      <c r="Z232">
        <f>HLOOKUP(Z$1,'复制区-每月的广告源数据'!$1:$468,$A232,0)</f>
        <v>22</v>
      </c>
      <c r="AA232">
        <f>HLOOKUP(AA$1,'复制区-每月的广告源数据'!$1:$468,$A232,0)</f>
        <v>0</v>
      </c>
      <c r="AB232">
        <f>HLOOKUP(AB$1,'复制区-每月的广告源数据'!$1:$468,$A232,0)</f>
        <v>4</v>
      </c>
      <c r="AC232">
        <f>HLOOKUP(AC$1,'复制区-每月的广告源数据'!$1:$468,$A232,0)</f>
        <v>0</v>
      </c>
      <c r="AD232" t="str">
        <f>HLOOKUP(AD$1,'复制区-每月的广告源数据'!$1:$468,$A232,0)</f>
        <v>68.42%</v>
      </c>
      <c r="AE232">
        <f>HLOOKUP(AE$1,'复制区-每月的广告源数据'!$1:$468,$A232,0)</f>
        <v>239.76</v>
      </c>
      <c r="AF232">
        <f>HLOOKUP(AF$1,'复制区-每月的广告源数据'!$1:$468,$A232,0)</f>
        <v>23</v>
      </c>
      <c r="AG232" t="str">
        <f>HLOOKUP(AG$1,'复制区-每月的广告源数据'!$1:$468,$A232,0)</f>
        <v>1.24%</v>
      </c>
      <c r="AH232">
        <f>HLOOKUP(AH$1,'复制区-每月的广告源数据'!$1:$468,$A232,0)</f>
        <v>0.5</v>
      </c>
      <c r="AI232">
        <f>HLOOKUP(AI$1,'复制区-每月的广告源数据'!$1:$468,$A232,0)</f>
        <v>6.17</v>
      </c>
      <c r="AJ232">
        <f>HLOOKUP(AJ$1,'复制区-每月的广告源数据'!$1:$468,$A232,0)</f>
        <v>4.12</v>
      </c>
      <c r="AK232" t="str">
        <f>HLOOKUP(AK$1,'复制区-每月的广告源数据'!$1:$468,$A232,0)</f>
        <v>24.25%</v>
      </c>
      <c r="AL232" t="str">
        <f>HLOOKUP(AL$1,'复制区-每月的广告源数据'!$1:$468,$A232,0)</f>
        <v>17.35%</v>
      </c>
      <c r="AM232" t="str">
        <f>HLOOKUP(AM$1,'复制区-每月的广告源数据'!$1:$468,$A232,0)</f>
        <v>17.42%</v>
      </c>
      <c r="AN232" t="str">
        <f>HLOOKUP(AN$1,'复制区-每月的广告源数据'!$1:$468,$A232,0)</f>
        <v>71.82%</v>
      </c>
      <c r="AO232">
        <f>HLOOKUP(AO$1,'复制区-每月的广告源数据'!$1:$468,$A232,0)</f>
        <v>2.6</v>
      </c>
      <c r="AP232">
        <f>HLOOKUP(AP$1,'复制区-每月的广告源数据'!$1:$468,$A232,0)</f>
        <v>1.73</v>
      </c>
      <c r="AQ232">
        <f>HLOOKUP(AQ$1,'复制区-每月的广告源数据'!$1:$468,$A232,0)</f>
        <v>7</v>
      </c>
      <c r="AR232">
        <f>HLOOKUP(AR$1,'复制区-每月的广告源数据'!$1:$468,$A232,0)</f>
        <v>18</v>
      </c>
      <c r="AS232">
        <f>HLOOKUP(AS$1,'复制区-每月的广告源数据'!$1:$468,$A232,0)</f>
        <v>34</v>
      </c>
      <c r="AT232">
        <f>HLOOKUP(AT$1,'复制区-每月的广告源数据'!$1:$468,$A232,0)</f>
        <v>1</v>
      </c>
      <c r="AU232">
        <f>HLOOKUP(AU$1,'复制区-每月的广告源数据'!$1:$468,$A232,0)</f>
        <v>1.3</v>
      </c>
      <c r="AV232">
        <f>HLOOKUP(AV$1,'复制区-每月的广告源数据'!$1:$468,$A232,0)</f>
        <v>1.1</v>
      </c>
      <c r="AW232">
        <f>HLOOKUP(AW$1,'复制区-每月的广告源数据'!$1:$468,$A232,0)</f>
        <v>39</v>
      </c>
      <c r="AX232">
        <f>HLOOKUP(AX$1,'复制区-每月的广告源数据'!$1:$468,$A232,0)</f>
        <v>389.61</v>
      </c>
      <c r="AY232">
        <f>HLOOKUP(AY$1,'复制区-每月的广告源数据'!$1:$468,$A232,0)</f>
        <v>38</v>
      </c>
      <c r="AZ232" t="str">
        <f>HLOOKUP(AZ$1,'复制区-每月的广告源数据'!$1:$468,$A232,0)</f>
        <v>30.00%</v>
      </c>
      <c r="BA232" t="str">
        <f>HLOOKUP(BA$1,'复制区-每月的广告源数据'!$1:$468,$A232,0)</f>
        <v>30.00%</v>
      </c>
      <c r="BB232" t="str">
        <f>HLOOKUP(BB$1,'复制区-每月的广告源数据'!$1:$468,$A232,0)</f>
        <v>26.67%</v>
      </c>
      <c r="BC232" t="str">
        <f>HLOOKUP(BC$1,'复制区-每月的广告源数据'!$1:$468,$A232,0)</f>
        <v>100.00%</v>
      </c>
      <c r="BD232" t="str">
        <f>HLOOKUP(BD$1,'复制区-每月的广告源数据'!$1:$468,$A232,0)</f>
        <v>100.00%</v>
      </c>
      <c r="BE232" t="str">
        <f>HLOOKUP(BE$1,'复制区-每月的广告源数据'!$1:$468,$A232,0)</f>
        <v>100.00%</v>
      </c>
      <c r="BF232">
        <f>HLOOKUP(BF$1,'复制区-每月的广告源数据'!$1:$468,$A232,0)</f>
        <v>388.11</v>
      </c>
      <c r="BG232">
        <f>HLOOKUP(BG$1,'复制区-每月的广告源数据'!$1:$468,$A232,0)</f>
        <v>0</v>
      </c>
      <c r="BH232">
        <f>HLOOKUP(BH$1,'复制区-每月的广告源数据'!$1:$468,$A232,0)</f>
        <v>0</v>
      </c>
      <c r="BI232">
        <f>HLOOKUP(BI$1,'复制区-每月的广告源数据'!$1:$468,$A232,0)</f>
        <v>0</v>
      </c>
      <c r="BJ232">
        <f>HLOOKUP(BJ$1,'复制区-每月的广告源数据'!$1:$468,$A232,0)</f>
        <v>3</v>
      </c>
      <c r="BK232">
        <f>HLOOKUP(BK$1,'复制区-每月的广告源数据'!$1:$468,$A232,0)</f>
        <v>29.97</v>
      </c>
      <c r="BL232">
        <f>HLOOKUP(BL$1,'复制区-每月的广告源数据'!$1:$468,$A232,0)</f>
        <v>2</v>
      </c>
      <c r="BM232">
        <f>HLOOKUP(BM$1,'复制区-每月的广告源数据'!$1:$468,$A232,0)</f>
        <v>9.95</v>
      </c>
      <c r="BN232">
        <f>HLOOKUP(BN$1,'复制区-每月的广告源数据'!$1:$468,$A232,0)</f>
        <v>1.3</v>
      </c>
      <c r="BO232">
        <f>HLOOKUP(BO$1,'复制区-每月的广告源数据'!$1:$468,$A232,0)</f>
        <v>1.5</v>
      </c>
      <c r="BP232">
        <f>HLOOKUP(BP$1,'复制区-每月的广告源数据'!$1:$468,$A232,0)</f>
        <v>0</v>
      </c>
    </row>
    <row r="233" spans="1:68">
      <c r="A233">
        <v>233</v>
      </c>
      <c r="B233" t="str">
        <f>HLOOKUP(B$1,'复制区-每月的广告源数据'!$1:$468,$A233,0)</f>
        <v>创奇-US</v>
      </c>
      <c r="C233" t="str">
        <f>HLOOKUP(C$1,'复制区-每月的广告源数据'!$1:$468,$A233,0)</f>
        <v>B0FJ1T6QRK</v>
      </c>
      <c r="D233" t="str">
        <f>HLOOKUP(D$1,'复制区-每月的广告源数据'!$1:$468,$A233,0)</f>
        <v>【CQ11630】-蓝银13岁兄弟海报套装-创奇（整套真空+外面套opp袋子）</v>
      </c>
      <c r="E233" t="str">
        <f>HLOOKUP(E$1,'复制区-每月的广告源数据'!$1:$468,$A233,0)</f>
        <v>CQ11630</v>
      </c>
      <c r="F233" t="str">
        <f>HLOOKUP(F$1,'复制区-每月的广告源数据'!$1:$468,$A233,0)</f>
        <v>11.84%</v>
      </c>
      <c r="G233" t="str">
        <f>HLOOKUP(G$1,'复制区-每月的广告源数据'!$1:$468,$A233,0)</f>
        <v>CQ11630</v>
      </c>
      <c r="H233">
        <f>HLOOKUP(H$1,'复制区-每月的广告源数据'!$1:$468,$A233,0)</f>
        <v>102470</v>
      </c>
      <c r="I233">
        <f>HLOOKUP(I$1,'复制区-每月的广告源数据'!$1:$468,$A233,0)</f>
        <v>304</v>
      </c>
      <c r="J233">
        <f>HLOOKUP(J$1,'复制区-每月的广告源数据'!$1:$468,$A233,0)</f>
        <v>245.95</v>
      </c>
      <c r="K233">
        <f>HLOOKUP(K$1,'复制区-每月的广告源数据'!$1:$468,$A233,0)</f>
        <v>233.11</v>
      </c>
      <c r="L233">
        <f>HLOOKUP(L$1,'复制区-每月的广告源数据'!$1:$468,$A233,0)</f>
        <v>0</v>
      </c>
      <c r="M233">
        <f>HLOOKUP(M$1,'复制区-每月的广告源数据'!$1:$468,$A233,0)</f>
        <v>12.84</v>
      </c>
      <c r="N233">
        <f>HLOOKUP(N$1,'复制区-每月的广告源数据'!$1:$468,$A233,0)</f>
        <v>0</v>
      </c>
      <c r="O233">
        <f>HLOOKUP(O$1,'复制区-每月的广告源数据'!$1:$468,$A233,0)</f>
        <v>0</v>
      </c>
      <c r="P233">
        <f>HLOOKUP(P$1,'复制区-每月的广告源数据'!$1:$468,$A233,0)</f>
        <v>0</v>
      </c>
      <c r="Q233">
        <f>HLOOKUP(Q$1,'复制区-每月的广告源数据'!$1:$468,$A233,0)</f>
        <v>0</v>
      </c>
      <c r="R233">
        <f>HLOOKUP(R$1,'复制区-每月的广告源数据'!$1:$468,$A233,0)</f>
        <v>0</v>
      </c>
      <c r="S233" t="str">
        <f>HLOOKUP(S$1,'复制区-每月的广告源数据'!$1:$468,$A233,0)</f>
        <v/>
      </c>
      <c r="T233">
        <f>HLOOKUP(T$1,'复制区-每月的广告源数据'!$1:$468,$A233,0)</f>
        <v>681.14</v>
      </c>
      <c r="U233">
        <f>HLOOKUP(U$1,'复制区-每月的广告源数据'!$1:$468,$A233,0)</f>
        <v>661.15</v>
      </c>
      <c r="V233">
        <f>HLOOKUP(V$1,'复制区-每月的广告源数据'!$1:$468,$A233,0)</f>
        <v>0</v>
      </c>
      <c r="W233">
        <f>HLOOKUP(W$1,'复制区-每月的广告源数据'!$1:$468,$A233,0)</f>
        <v>19.99</v>
      </c>
      <c r="X233">
        <f>HLOOKUP(X$1,'复制区-每月的广告源数据'!$1:$468,$A233,0)</f>
        <v>0</v>
      </c>
      <c r="Y233">
        <f>HLOOKUP(Y$1,'复制区-每月的广告源数据'!$1:$468,$A233,0)</f>
        <v>36</v>
      </c>
      <c r="Z233">
        <f>HLOOKUP(Z$1,'复制区-每月的广告源数据'!$1:$468,$A233,0)</f>
        <v>35</v>
      </c>
      <c r="AA233">
        <f>HLOOKUP(AA$1,'复制区-每月的广告源数据'!$1:$468,$A233,0)</f>
        <v>0</v>
      </c>
      <c r="AB233">
        <f>HLOOKUP(AB$1,'复制区-每月的广告源数据'!$1:$468,$A233,0)</f>
        <v>1</v>
      </c>
      <c r="AC233">
        <f>HLOOKUP(AC$1,'复制区-每月的广告源数据'!$1:$468,$A233,0)</f>
        <v>0</v>
      </c>
      <c r="AD233" t="str">
        <f>HLOOKUP(AD$1,'复制区-每月的广告源数据'!$1:$468,$A233,0)</f>
        <v>92.31%</v>
      </c>
      <c r="AE233">
        <f>HLOOKUP(AE$1,'复制区-每月的广告源数据'!$1:$468,$A233,0)</f>
        <v>639.68</v>
      </c>
      <c r="AF233">
        <f>HLOOKUP(AF$1,'复制区-每月的广告源数据'!$1:$468,$A233,0)</f>
        <v>32</v>
      </c>
      <c r="AG233" t="str">
        <f>HLOOKUP(AG$1,'复制区-每月的广告源数据'!$1:$468,$A233,0)</f>
        <v>0.30%</v>
      </c>
      <c r="AH233">
        <f>HLOOKUP(AH$1,'复制区-每月的广告源数据'!$1:$468,$A233,0)</f>
        <v>0.81</v>
      </c>
      <c r="AI233">
        <f>HLOOKUP(AI$1,'复制区-每月的广告源数据'!$1:$468,$A233,0)</f>
        <v>2.4</v>
      </c>
      <c r="AJ233">
        <f>HLOOKUP(AJ$1,'复制区-每月的广告源数据'!$1:$468,$A233,0)</f>
        <v>2.77</v>
      </c>
      <c r="AK233" t="str">
        <f>HLOOKUP(AK$1,'复制区-每月的广告源数据'!$1:$468,$A233,0)</f>
        <v>36.11%</v>
      </c>
      <c r="AL233" t="str">
        <f>HLOOKUP(AL$1,'复制区-每月的广告源数据'!$1:$468,$A233,0)</f>
        <v>31.55%</v>
      </c>
      <c r="AM233" t="str">
        <f>HLOOKUP(AM$1,'复制区-每月的广告源数据'!$1:$468,$A233,0)</f>
        <v>31.59%</v>
      </c>
      <c r="AN233" t="str">
        <f>HLOOKUP(AN$1,'复制区-每月的广告源数据'!$1:$468,$A233,0)</f>
        <v>87.48%</v>
      </c>
      <c r="AO233">
        <f>HLOOKUP(AO$1,'复制区-每月的广告源数据'!$1:$468,$A233,0)</f>
        <v>6.83</v>
      </c>
      <c r="AP233">
        <f>HLOOKUP(AP$1,'复制区-每月的广告源数据'!$1:$468,$A233,0)</f>
        <v>6.31</v>
      </c>
      <c r="AQ233">
        <f>HLOOKUP(AQ$1,'复制区-每月的广告源数据'!$1:$468,$A233,0)</f>
        <v>9</v>
      </c>
      <c r="AR233">
        <f>HLOOKUP(AR$1,'复制区-每月的广告源数据'!$1:$468,$A233,0)</f>
        <v>11</v>
      </c>
      <c r="AS233">
        <f>HLOOKUP(AS$1,'复制区-每月的广告源数据'!$1:$468,$A233,0)</f>
        <v>40</v>
      </c>
      <c r="AT233">
        <f>HLOOKUP(AT$1,'复制区-每月的广告源数据'!$1:$468,$A233,0)</f>
        <v>1.3</v>
      </c>
      <c r="AU233">
        <f>HLOOKUP(AU$1,'复制区-每月的广告源数据'!$1:$468,$A233,0)</f>
        <v>0.8</v>
      </c>
      <c r="AV233">
        <f>HLOOKUP(AV$1,'复制区-每月的广告源数据'!$1:$468,$A233,0)</f>
        <v>1.3</v>
      </c>
      <c r="AW233">
        <f>HLOOKUP(AW$1,'复制区-每月的广告源数据'!$1:$468,$A233,0)</f>
        <v>39</v>
      </c>
      <c r="AX233">
        <f>HLOOKUP(AX$1,'复制区-每月的广告源数据'!$1:$468,$A233,0)</f>
        <v>779.61</v>
      </c>
      <c r="AY233">
        <f>HLOOKUP(AY$1,'复制区-每月的广告源数据'!$1:$468,$A233,0)</f>
        <v>39</v>
      </c>
      <c r="AZ233" t="str">
        <f>HLOOKUP(AZ$1,'复制区-每月的广告源数据'!$1:$468,$A233,0)</f>
        <v>-32.76%</v>
      </c>
      <c r="BA233" t="str">
        <f>HLOOKUP(BA$1,'复制区-每月的广告源数据'!$1:$468,$A233,0)</f>
        <v>-31.58%</v>
      </c>
      <c r="BB233" t="str">
        <f>HLOOKUP(BB$1,'复制区-每月的广告源数据'!$1:$468,$A233,0)</f>
        <v>-32.76%</v>
      </c>
      <c r="BC233" t="str">
        <f>HLOOKUP(BC$1,'复制区-每月的广告源数据'!$1:$468,$A233,0)</f>
        <v>100.00%</v>
      </c>
      <c r="BD233" t="str">
        <f>HLOOKUP(BD$1,'复制区-每月的广告源数据'!$1:$468,$A233,0)</f>
        <v>100.00%</v>
      </c>
      <c r="BE233" t="str">
        <f>HLOOKUP(BE$1,'复制区-每月的广告源数据'!$1:$468,$A233,0)</f>
        <v>100.00%</v>
      </c>
      <c r="BF233">
        <f>HLOOKUP(BF$1,'复制区-每月的广告源数据'!$1:$468,$A233,0)</f>
        <v>778.62</v>
      </c>
      <c r="BG233">
        <f>HLOOKUP(BG$1,'复制区-每月的广告源数据'!$1:$468,$A233,0)</f>
        <v>0</v>
      </c>
      <c r="BH233">
        <f>HLOOKUP(BH$1,'复制区-每月的广告源数据'!$1:$468,$A233,0)</f>
        <v>0</v>
      </c>
      <c r="BI233">
        <f>HLOOKUP(BI$1,'复制区-每月的广告源数据'!$1:$468,$A233,0)</f>
        <v>0</v>
      </c>
      <c r="BJ233">
        <f>HLOOKUP(BJ$1,'复制区-每月的广告源数据'!$1:$468,$A233,0)</f>
        <v>1</v>
      </c>
      <c r="BK233">
        <f>HLOOKUP(BK$1,'复制区-每月的广告源数据'!$1:$468,$A233,0)</f>
        <v>19.99</v>
      </c>
      <c r="BL233">
        <f>HLOOKUP(BL$1,'复制区-每月的广告源数据'!$1:$468,$A233,0)</f>
        <v>1</v>
      </c>
      <c r="BM233">
        <f>HLOOKUP(BM$1,'复制区-每月的广告源数据'!$1:$468,$A233,0)</f>
        <v>19.96</v>
      </c>
      <c r="BN233">
        <f>HLOOKUP(BN$1,'复制区-每月的广告源数据'!$1:$468,$A233,0)</f>
        <v>1.3</v>
      </c>
      <c r="BO233">
        <f>HLOOKUP(BO$1,'复制区-每月的广告源数据'!$1:$468,$A233,0)</f>
        <v>0.99</v>
      </c>
      <c r="BP233">
        <f>HLOOKUP(BP$1,'复制区-每月的广告源数据'!$1:$468,$A233,0)</f>
        <v>0</v>
      </c>
    </row>
    <row r="234" spans="1:68">
      <c r="A234">
        <v>234</v>
      </c>
      <c r="B234" t="str">
        <f>HLOOKUP(B$1,'复制区-每月的广告源数据'!$1:$468,$A234,0)</f>
        <v>创奇-US</v>
      </c>
      <c r="C234" t="str">
        <f>HLOOKUP(C$1,'复制区-每月的广告源数据'!$1:$468,$A234,0)</f>
        <v>B0CJ27J8HN</v>
      </c>
      <c r="D234" t="str">
        <f>HLOOKUP(D$1,'复制区-每月的广告源数据'!$1:$468,$A234,0)</f>
        <v>2026-【CQ11685】-黑金1966小海报木板-创奇</v>
      </c>
      <c r="E234" t="str">
        <f>HLOOKUP(E$1,'复制区-每月的广告源数据'!$1:$468,$A234,0)</f>
        <v>CQ11685</v>
      </c>
      <c r="F234" t="str">
        <f>HLOOKUP(F$1,'复制区-每月的广告源数据'!$1:$468,$A234,0)</f>
        <v>20.97%</v>
      </c>
      <c r="G234" t="str">
        <f>HLOOKUP(G$1,'复制区-每月的广告源数据'!$1:$468,$A234,0)</f>
        <v>CQ11685</v>
      </c>
      <c r="H234">
        <f>HLOOKUP(H$1,'复制区-每月的广告源数据'!$1:$468,$A234,0)</f>
        <v>37055</v>
      </c>
      <c r="I234">
        <f>HLOOKUP(I$1,'复制区-每月的广告源数据'!$1:$468,$A234,0)</f>
        <v>186</v>
      </c>
      <c r="J234">
        <f>HLOOKUP(J$1,'复制区-每月的广告源数据'!$1:$468,$A234,0)</f>
        <v>126.28</v>
      </c>
      <c r="K234">
        <f>HLOOKUP(K$1,'复制区-每月的广告源数据'!$1:$468,$A234,0)</f>
        <v>126.28</v>
      </c>
      <c r="L234">
        <f>HLOOKUP(L$1,'复制区-每月的广告源数据'!$1:$468,$A234,0)</f>
        <v>0</v>
      </c>
      <c r="M234">
        <f>HLOOKUP(M$1,'复制区-每月的广告源数据'!$1:$468,$A234,0)</f>
        <v>0</v>
      </c>
      <c r="N234">
        <f>HLOOKUP(N$1,'复制区-每月的广告源数据'!$1:$468,$A234,0)</f>
        <v>0</v>
      </c>
      <c r="O234">
        <f>HLOOKUP(O$1,'复制区-每月的广告源数据'!$1:$468,$A234,0)</f>
        <v>0</v>
      </c>
      <c r="P234">
        <f>HLOOKUP(P$1,'复制区-每月的广告源数据'!$1:$468,$A234,0)</f>
        <v>0</v>
      </c>
      <c r="Q234">
        <f>HLOOKUP(Q$1,'复制区-每月的广告源数据'!$1:$468,$A234,0)</f>
        <v>0</v>
      </c>
      <c r="R234">
        <f>HLOOKUP(R$1,'复制区-每月的广告源数据'!$1:$468,$A234,0)</f>
        <v>0</v>
      </c>
      <c r="S234" t="str">
        <f>HLOOKUP(S$1,'复制区-每月的广告源数据'!$1:$468,$A234,0)</f>
        <v/>
      </c>
      <c r="T234">
        <f>HLOOKUP(T$1,'复制区-每月的广告源数据'!$1:$468,$A234,0)</f>
        <v>482.53</v>
      </c>
      <c r="U234">
        <f>HLOOKUP(U$1,'复制区-每月的广告源数据'!$1:$468,$A234,0)</f>
        <v>482.53</v>
      </c>
      <c r="V234">
        <f>HLOOKUP(V$1,'复制区-每月的广告源数据'!$1:$468,$A234,0)</f>
        <v>0</v>
      </c>
      <c r="W234">
        <f>HLOOKUP(W$1,'复制区-每月的广告源数据'!$1:$468,$A234,0)</f>
        <v>0</v>
      </c>
      <c r="X234">
        <f>HLOOKUP(X$1,'复制区-每月的广告源数据'!$1:$468,$A234,0)</f>
        <v>0</v>
      </c>
      <c r="Y234">
        <f>HLOOKUP(Y$1,'复制区-每月的广告源数据'!$1:$468,$A234,0)</f>
        <v>39</v>
      </c>
      <c r="Z234">
        <f>HLOOKUP(Z$1,'复制区-每月的广告源数据'!$1:$468,$A234,0)</f>
        <v>39</v>
      </c>
      <c r="AA234">
        <f>HLOOKUP(AA$1,'复制区-每月的广告源数据'!$1:$468,$A234,0)</f>
        <v>0</v>
      </c>
      <c r="AB234">
        <f>HLOOKUP(AB$1,'复制区-每月的广告源数据'!$1:$468,$A234,0)</f>
        <v>0</v>
      </c>
      <c r="AC234">
        <f>HLOOKUP(AC$1,'复制区-每月的广告源数据'!$1:$468,$A234,0)</f>
        <v>0</v>
      </c>
      <c r="AD234" t="str">
        <f>HLOOKUP(AD$1,'复制区-每月的广告源数据'!$1:$468,$A234,0)</f>
        <v>114.71%</v>
      </c>
      <c r="AE234">
        <f>HLOOKUP(AE$1,'复制区-每月的广告源数据'!$1:$468,$A234,0)</f>
        <v>399.6</v>
      </c>
      <c r="AF234">
        <f>HLOOKUP(AF$1,'复制区-每月的广告源数据'!$1:$468,$A234,0)</f>
        <v>32</v>
      </c>
      <c r="AG234" t="str">
        <f>HLOOKUP(AG$1,'复制区-每月的广告源数据'!$1:$468,$A234,0)</f>
        <v>0.50%</v>
      </c>
      <c r="AH234">
        <f>HLOOKUP(AH$1,'复制区-每月的广告源数据'!$1:$468,$A234,0)</f>
        <v>0.68</v>
      </c>
      <c r="AI234">
        <f>HLOOKUP(AI$1,'复制区-每月的广告源数据'!$1:$468,$A234,0)</f>
        <v>3.41</v>
      </c>
      <c r="AJ234">
        <f>HLOOKUP(AJ$1,'复制区-每月的广告源数据'!$1:$468,$A234,0)</f>
        <v>3.82</v>
      </c>
      <c r="AK234" t="str">
        <f>HLOOKUP(AK$1,'复制区-每月的广告源数据'!$1:$468,$A234,0)</f>
        <v>26.17%</v>
      </c>
      <c r="AL234" t="str">
        <f>HLOOKUP(AL$1,'复制区-每月的广告源数据'!$1:$468,$A234,0)</f>
        <v>32.41%</v>
      </c>
      <c r="AM234" t="str">
        <f>HLOOKUP(AM$1,'复制区-每月的广告源数据'!$1:$468,$A234,0)</f>
        <v>32.92%</v>
      </c>
      <c r="AN234" t="str">
        <f>HLOOKUP(AN$1,'复制区-每月的广告源数据'!$1:$468,$A234,0)</f>
        <v>125.79%</v>
      </c>
      <c r="AO234">
        <f>HLOOKUP(AO$1,'复制区-每月的广告源数据'!$1:$468,$A234,0)</f>
        <v>3.24</v>
      </c>
      <c r="AP234">
        <f>HLOOKUP(AP$1,'复制区-每月的广告源数据'!$1:$468,$A234,0)</f>
        <v>3.24</v>
      </c>
      <c r="AQ234">
        <f>HLOOKUP(AQ$1,'复制区-每月的广告源数据'!$1:$468,$A234,0)</f>
        <v>10</v>
      </c>
      <c r="AR234">
        <f>HLOOKUP(AR$1,'复制区-每月的广告源数据'!$1:$468,$A234,0)</f>
        <v>20</v>
      </c>
      <c r="AS234">
        <f>HLOOKUP(AS$1,'复制区-每月的广告源数据'!$1:$468,$A234,0)</f>
        <v>46</v>
      </c>
      <c r="AT234">
        <f>HLOOKUP(AT$1,'复制区-每月的广告源数据'!$1:$468,$A234,0)</f>
        <v>1.4</v>
      </c>
      <c r="AU234">
        <f>HLOOKUP(AU$1,'复制区-每月的广告源数据'!$1:$468,$A234,0)</f>
        <v>1.4</v>
      </c>
      <c r="AV234">
        <f>HLOOKUP(AV$1,'复制区-每月的广告源数据'!$1:$468,$A234,0)</f>
        <v>1.5</v>
      </c>
      <c r="AW234">
        <f>HLOOKUP(AW$1,'复制区-每月的广告源数据'!$1:$468,$A234,0)</f>
        <v>39</v>
      </c>
      <c r="AX234">
        <f>HLOOKUP(AX$1,'复制区-每月的广告源数据'!$1:$468,$A234,0)</f>
        <v>389.61</v>
      </c>
      <c r="AY234">
        <f>HLOOKUP(AY$1,'复制区-每月的广告源数据'!$1:$468,$A234,0)</f>
        <v>34</v>
      </c>
      <c r="AZ234" t="str">
        <f>HLOOKUP(AZ$1,'复制区-每月的广告源数据'!$1:$468,$A234,0)</f>
        <v>-20.41%</v>
      </c>
      <c r="BA234" t="str">
        <f>HLOOKUP(BA$1,'复制区-每月的广告源数据'!$1:$468,$A234,0)</f>
        <v>-20.41%</v>
      </c>
      <c r="BB234" t="str">
        <f>HLOOKUP(BB$1,'复制区-每月的广告源数据'!$1:$468,$A234,0)</f>
        <v>-19.05%</v>
      </c>
      <c r="BC234" t="str">
        <f>HLOOKUP(BC$1,'复制区-每月的广告源数据'!$1:$468,$A234,0)</f>
        <v>100.00%</v>
      </c>
      <c r="BD234" t="str">
        <f>HLOOKUP(BD$1,'复制区-每月的广告源数据'!$1:$468,$A234,0)</f>
        <v>100.00%</v>
      </c>
      <c r="BE234" t="str">
        <f>HLOOKUP(BE$1,'复制区-每月的广告源数据'!$1:$468,$A234,0)</f>
        <v>100.00%</v>
      </c>
      <c r="BF234">
        <f>HLOOKUP(BF$1,'复制区-每月的广告源数据'!$1:$468,$A234,0)</f>
        <v>383.61</v>
      </c>
      <c r="BG234">
        <f>HLOOKUP(BG$1,'复制区-每月的广告源数据'!$1:$468,$A234,0)</f>
        <v>0</v>
      </c>
      <c r="BH234">
        <f>HLOOKUP(BH$1,'复制区-每月的广告源数据'!$1:$468,$A234,0)</f>
        <v>0</v>
      </c>
      <c r="BI234">
        <f>HLOOKUP(BI$1,'复制区-每月的广告源数据'!$1:$468,$A234,0)</f>
        <v>0</v>
      </c>
      <c r="BJ234">
        <f>HLOOKUP(BJ$1,'复制区-每月的广告源数据'!$1:$468,$A234,0)</f>
        <v>12</v>
      </c>
      <c r="BK234">
        <f>HLOOKUP(BK$1,'复制区-每月的广告源数据'!$1:$468,$A234,0)</f>
        <v>119.88</v>
      </c>
      <c r="BL234">
        <f>HLOOKUP(BL$1,'复制区-每月的广告源数据'!$1:$468,$A234,0)</f>
        <v>7</v>
      </c>
      <c r="BM234">
        <f>HLOOKUP(BM$1,'复制区-每月的广告源数据'!$1:$468,$A234,0)</f>
        <v>9.84</v>
      </c>
      <c r="BN234">
        <f>HLOOKUP(BN$1,'复制区-每月的广告源数据'!$1:$468,$A234,0)</f>
        <v>1.3</v>
      </c>
      <c r="BO234">
        <f>HLOOKUP(BO$1,'复制区-每月的广告源数据'!$1:$468,$A234,0)</f>
        <v>6</v>
      </c>
      <c r="BP234">
        <f>HLOOKUP(BP$1,'复制区-每月的广告源数据'!$1:$468,$A234,0)</f>
        <v>0</v>
      </c>
    </row>
    <row r="235" spans="1:68">
      <c r="A235">
        <v>235</v>
      </c>
      <c r="B235" t="str">
        <f>HLOOKUP(B$1,'复制区-每月的广告源数据'!$1:$468,$A235,0)</f>
        <v>创奇-US</v>
      </c>
      <c r="C235" t="str">
        <f>HLOOKUP(C$1,'复制区-每月的广告源数据'!$1:$468,$A235,0)</f>
        <v>B0GJ4X2RN6</v>
      </c>
      <c r="D235" t="str">
        <f>HLOOKUP(D$1,'复制区-每月的广告源数据'!$1:$468,$A235,0)</f>
        <v>2026-【CQ11760】-金色21岁照片横幅-创奇</v>
      </c>
      <c r="E235" t="str">
        <f>HLOOKUP(E$1,'复制区-每月的广告源数据'!$1:$468,$A235,0)</f>
        <v>CQ11760</v>
      </c>
      <c r="F235" t="str">
        <f>HLOOKUP(F$1,'复制区-每月的广告源数据'!$1:$468,$A235,0)</f>
        <v>12.71%</v>
      </c>
      <c r="G235" t="str">
        <f>HLOOKUP(G$1,'复制区-每月的广告源数据'!$1:$468,$A235,0)</f>
        <v>CQ11760</v>
      </c>
      <c r="H235">
        <f>HLOOKUP(H$1,'复制区-每月的广告源数据'!$1:$468,$A235,0)</f>
        <v>34948</v>
      </c>
      <c r="I235">
        <f>HLOOKUP(I$1,'复制区-每月的广告源数据'!$1:$468,$A235,0)</f>
        <v>299</v>
      </c>
      <c r="J235">
        <f>HLOOKUP(J$1,'复制区-每月的广告源数据'!$1:$468,$A235,0)</f>
        <v>219.33</v>
      </c>
      <c r="K235">
        <f>HLOOKUP(K$1,'复制区-每月的广告源数据'!$1:$468,$A235,0)</f>
        <v>218.24</v>
      </c>
      <c r="L235">
        <f>HLOOKUP(L$1,'复制区-每月的广告源数据'!$1:$468,$A235,0)</f>
        <v>0</v>
      </c>
      <c r="M235">
        <f>HLOOKUP(M$1,'复制区-每月的广告源数据'!$1:$468,$A235,0)</f>
        <v>1.09</v>
      </c>
      <c r="N235">
        <f>HLOOKUP(N$1,'复制区-每月的广告源数据'!$1:$468,$A235,0)</f>
        <v>0</v>
      </c>
      <c r="O235">
        <f>HLOOKUP(O$1,'复制区-每月的广告源数据'!$1:$468,$A235,0)</f>
        <v>0</v>
      </c>
      <c r="P235">
        <f>HLOOKUP(P$1,'复制区-每月的广告源数据'!$1:$468,$A235,0)</f>
        <v>0</v>
      </c>
      <c r="Q235">
        <f>HLOOKUP(Q$1,'复制区-每月的广告源数据'!$1:$468,$A235,0)</f>
        <v>0</v>
      </c>
      <c r="R235">
        <f>HLOOKUP(R$1,'复制区-每月的广告源数据'!$1:$468,$A235,0)</f>
        <v>0</v>
      </c>
      <c r="S235" t="str">
        <f>HLOOKUP(S$1,'复制区-每月的广告源数据'!$1:$468,$A235,0)</f>
        <v/>
      </c>
      <c r="T235">
        <f>HLOOKUP(T$1,'复制区-每月的广告源数据'!$1:$468,$A235,0)</f>
        <v>479.98</v>
      </c>
      <c r="U235">
        <f>HLOOKUP(U$1,'复制区-每月的广告源数据'!$1:$468,$A235,0)</f>
        <v>479.98</v>
      </c>
      <c r="V235">
        <f>HLOOKUP(V$1,'复制区-每月的广告源数据'!$1:$468,$A235,0)</f>
        <v>0</v>
      </c>
      <c r="W235">
        <f>HLOOKUP(W$1,'复制区-每月的广告源数据'!$1:$468,$A235,0)</f>
        <v>0</v>
      </c>
      <c r="X235">
        <f>HLOOKUP(X$1,'复制区-每月的广告源数据'!$1:$468,$A235,0)</f>
        <v>0</v>
      </c>
      <c r="Y235">
        <f>HLOOKUP(Y$1,'复制区-每月的广告源数据'!$1:$468,$A235,0)</f>
        <v>38</v>
      </c>
      <c r="Z235">
        <f>HLOOKUP(Z$1,'复制区-每月的广告源数据'!$1:$468,$A235,0)</f>
        <v>38</v>
      </c>
      <c r="AA235">
        <f>HLOOKUP(AA$1,'复制区-每月的广告源数据'!$1:$468,$A235,0)</f>
        <v>0</v>
      </c>
      <c r="AB235">
        <f>HLOOKUP(AB$1,'复制区-每月的广告源数据'!$1:$468,$A235,0)</f>
        <v>0</v>
      </c>
      <c r="AC235">
        <f>HLOOKUP(AC$1,'复制区-每月的广告源数据'!$1:$468,$A235,0)</f>
        <v>0</v>
      </c>
      <c r="AD235" t="str">
        <f>HLOOKUP(AD$1,'复制区-每月的广告源数据'!$1:$468,$A235,0)</f>
        <v>97.44%</v>
      </c>
      <c r="AE235">
        <f>HLOOKUP(AE$1,'复制区-每月的广告源数据'!$1:$468,$A235,0)</f>
        <v>327.6</v>
      </c>
      <c r="AF235">
        <f>HLOOKUP(AF$1,'复制区-每月的广告源数据'!$1:$468,$A235,0)</f>
        <v>26</v>
      </c>
      <c r="AG235" t="str">
        <f>HLOOKUP(AG$1,'复制区-每月的广告源数据'!$1:$468,$A235,0)</f>
        <v>0.86%</v>
      </c>
      <c r="AH235">
        <f>HLOOKUP(AH$1,'复制区-每月的广告源数据'!$1:$468,$A235,0)</f>
        <v>0.73</v>
      </c>
      <c r="AI235">
        <f>HLOOKUP(AI$1,'复制区-每月的广告源数据'!$1:$468,$A235,0)</f>
        <v>6.28</v>
      </c>
      <c r="AJ235">
        <f>HLOOKUP(AJ$1,'复制区-每月的广告源数据'!$1:$468,$A235,0)</f>
        <v>2.19</v>
      </c>
      <c r="AK235" t="str">
        <f>HLOOKUP(AK$1,'复制区-每月的广告源数据'!$1:$468,$A235,0)</f>
        <v>45.70%</v>
      </c>
      <c r="AL235" t="str">
        <f>HLOOKUP(AL$1,'复制区-每月的广告源数据'!$1:$468,$A235,0)</f>
        <v>44.18%</v>
      </c>
      <c r="AM235" t="str">
        <f>HLOOKUP(AM$1,'复制区-每月的广告源数据'!$1:$468,$A235,0)</f>
        <v>44.35%</v>
      </c>
      <c r="AN235" t="str">
        <f>HLOOKUP(AN$1,'复制区-每月的广告源数据'!$1:$468,$A235,0)</f>
        <v>97.06%</v>
      </c>
      <c r="AO235">
        <f>HLOOKUP(AO$1,'复制区-每月的广告源数据'!$1:$468,$A235,0)</f>
        <v>5.77</v>
      </c>
      <c r="AP235">
        <f>HLOOKUP(AP$1,'复制区-每月的广告源数据'!$1:$468,$A235,0)</f>
        <v>5.62</v>
      </c>
      <c r="AQ235">
        <f>HLOOKUP(AQ$1,'复制区-每月的广告源数据'!$1:$468,$A235,0)</f>
        <v>16</v>
      </c>
      <c r="AR235">
        <f>HLOOKUP(AR$1,'复制区-每月的广告源数据'!$1:$468,$A235,0)</f>
        <v>24</v>
      </c>
      <c r="AS235">
        <f>HLOOKUP(AS$1,'复制区-每月的广告源数据'!$1:$468,$A235,0)</f>
        <v>44</v>
      </c>
      <c r="AT235">
        <f>HLOOKUP(AT$1,'复制区-每月的广告源数据'!$1:$468,$A235,0)</f>
        <v>2.3</v>
      </c>
      <c r="AU235">
        <f>HLOOKUP(AU$1,'复制区-每月的广告源数据'!$1:$468,$A235,0)</f>
        <v>1.7</v>
      </c>
      <c r="AV235">
        <f>HLOOKUP(AV$1,'复制区-每月的广告源数据'!$1:$468,$A235,0)</f>
        <v>1.5</v>
      </c>
      <c r="AW235">
        <f>HLOOKUP(AW$1,'复制区-每月的广告源数据'!$1:$468,$A235,0)</f>
        <v>39</v>
      </c>
      <c r="AX235">
        <f>HLOOKUP(AX$1,'复制区-每月的广告源数据'!$1:$468,$A235,0)</f>
        <v>496.47</v>
      </c>
      <c r="AY235">
        <f>HLOOKUP(AY$1,'复制区-每月的广告源数据'!$1:$468,$A235,0)</f>
        <v>39</v>
      </c>
      <c r="AZ235" t="str">
        <f>HLOOKUP(AZ$1,'复制区-每月的广告源数据'!$1:$468,$A235,0)</f>
        <v>44.44%</v>
      </c>
      <c r="BA235" t="str">
        <f>HLOOKUP(BA$1,'复制区-每月的广告源数据'!$1:$468,$A235,0)</f>
        <v>41.55%</v>
      </c>
      <c r="BB235" t="str">
        <f>HLOOKUP(BB$1,'复制区-每月的广告源数据'!$1:$468,$A235,0)</f>
        <v>44.44%</v>
      </c>
      <c r="BC235" t="str">
        <f>HLOOKUP(BC$1,'复制区-每月的广告源数据'!$1:$468,$A235,0)</f>
        <v>100.00%</v>
      </c>
      <c r="BD235" t="str">
        <f>HLOOKUP(BD$1,'复制区-每月的广告源数据'!$1:$468,$A235,0)</f>
        <v>100.00%</v>
      </c>
      <c r="BE235" t="str">
        <f>HLOOKUP(BE$1,'复制区-每月的广告源数据'!$1:$468,$A235,0)</f>
        <v>100.00%</v>
      </c>
      <c r="BF235">
        <f>HLOOKUP(BF$1,'复制区-每月的广告源数据'!$1:$468,$A235,0)</f>
        <v>494.52</v>
      </c>
      <c r="BG235">
        <f>HLOOKUP(BG$1,'复制区-每月的广告源数据'!$1:$468,$A235,0)</f>
        <v>0</v>
      </c>
      <c r="BH235">
        <f>HLOOKUP(BH$1,'复制区-每月的广告源数据'!$1:$468,$A235,0)</f>
        <v>0</v>
      </c>
      <c r="BI235">
        <f>HLOOKUP(BI$1,'复制区-每月的广告源数据'!$1:$468,$A235,0)</f>
        <v>0</v>
      </c>
      <c r="BJ235">
        <f>HLOOKUP(BJ$1,'复制区-每月的广告源数据'!$1:$468,$A235,0)</f>
        <v>3</v>
      </c>
      <c r="BK235">
        <f>HLOOKUP(BK$1,'复制区-每月的广告源数据'!$1:$468,$A235,0)</f>
        <v>38.97</v>
      </c>
      <c r="BL235">
        <f>HLOOKUP(BL$1,'复制区-每月的广告源数据'!$1:$468,$A235,0)</f>
        <v>3</v>
      </c>
      <c r="BM235">
        <f>HLOOKUP(BM$1,'复制区-每月的广告源数据'!$1:$468,$A235,0)</f>
        <v>12.68</v>
      </c>
      <c r="BN235">
        <f>HLOOKUP(BN$1,'复制区-每月的广告源数据'!$1:$468,$A235,0)</f>
        <v>1.3</v>
      </c>
      <c r="BO235">
        <f>HLOOKUP(BO$1,'复制区-每月的广告源数据'!$1:$468,$A235,0)</f>
        <v>1.95</v>
      </c>
      <c r="BP235">
        <f>HLOOKUP(BP$1,'复制区-每月的广告源数据'!$1:$468,$A235,0)</f>
        <v>0</v>
      </c>
    </row>
    <row r="236" spans="1:68">
      <c r="A236">
        <v>236</v>
      </c>
      <c r="B236" t="str">
        <f>HLOOKUP(B$1,'复制区-每月的广告源数据'!$1:$468,$A236,0)</f>
        <v>创奇-US</v>
      </c>
      <c r="C236" t="str">
        <f>HLOOKUP(C$1,'复制区-每月的广告源数据'!$1:$468,$A236,0)</f>
        <v>B0GRDGCC8C</v>
      </c>
      <c r="D236" t="str">
        <f>HLOOKUP(D$1,'复制区-每月的广告源数据'!$1:$468,$A236,0)</f>
        <v>【CQ11790】-ET-蓝银7岁兄弟海报套装-创奇（整套真空+外面套opp袋子）</v>
      </c>
      <c r="E236" t="str">
        <f>HLOOKUP(E$1,'复制区-每月的广告源数据'!$1:$468,$A236,0)</f>
        <v>CQ11790</v>
      </c>
      <c r="F236" t="str">
        <f>HLOOKUP(F$1,'复制区-每月的广告源数据'!$1:$468,$A236,0)</f>
        <v>12.06%</v>
      </c>
      <c r="G236" t="str">
        <f>HLOOKUP(G$1,'复制区-每月的广告源数据'!$1:$468,$A236,0)</f>
        <v>CQ11790</v>
      </c>
      <c r="H236">
        <f>HLOOKUP(H$1,'复制区-每月的广告源数据'!$1:$468,$A236,0)</f>
        <v>46972</v>
      </c>
      <c r="I236">
        <f>HLOOKUP(I$1,'复制区-每月的广告源数据'!$1:$468,$A236,0)</f>
        <v>199</v>
      </c>
      <c r="J236">
        <f>HLOOKUP(J$1,'复制区-每月的广告源数据'!$1:$468,$A236,0)</f>
        <v>153.32</v>
      </c>
      <c r="K236">
        <f>HLOOKUP(K$1,'复制区-每月的广告源数据'!$1:$468,$A236,0)</f>
        <v>131.35</v>
      </c>
      <c r="L236">
        <f>HLOOKUP(L$1,'复制区-每月的广告源数据'!$1:$468,$A236,0)</f>
        <v>0</v>
      </c>
      <c r="M236">
        <f>HLOOKUP(M$1,'复制区-每月的广告源数据'!$1:$468,$A236,0)</f>
        <v>21.97</v>
      </c>
      <c r="N236">
        <f>HLOOKUP(N$1,'复制区-每月的广告源数据'!$1:$468,$A236,0)</f>
        <v>0</v>
      </c>
      <c r="O236">
        <f>HLOOKUP(O$1,'复制区-每月的广告源数据'!$1:$468,$A236,0)</f>
        <v>0</v>
      </c>
      <c r="P236">
        <f>HLOOKUP(P$1,'复制区-每月的广告源数据'!$1:$468,$A236,0)</f>
        <v>0</v>
      </c>
      <c r="Q236">
        <f>HLOOKUP(Q$1,'复制区-每月的广告源数据'!$1:$468,$A236,0)</f>
        <v>0</v>
      </c>
      <c r="R236">
        <f>HLOOKUP(R$1,'复制区-每月的广告源数据'!$1:$468,$A236,0)</f>
        <v>0</v>
      </c>
      <c r="S236" t="str">
        <f>HLOOKUP(S$1,'复制区-每月的广告源数据'!$1:$468,$A236,0)</f>
        <v/>
      </c>
      <c r="T236">
        <f>HLOOKUP(T$1,'复制区-每月的广告源数据'!$1:$468,$A236,0)</f>
        <v>479.76</v>
      </c>
      <c r="U236">
        <f>HLOOKUP(U$1,'复制区-每月的广告源数据'!$1:$468,$A236,0)</f>
        <v>399.8</v>
      </c>
      <c r="V236">
        <f>HLOOKUP(V$1,'复制区-每月的广告源数据'!$1:$468,$A236,0)</f>
        <v>0</v>
      </c>
      <c r="W236">
        <f>HLOOKUP(W$1,'复制区-每月的广告源数据'!$1:$468,$A236,0)</f>
        <v>79.96</v>
      </c>
      <c r="X236">
        <f>HLOOKUP(X$1,'复制区-每月的广告源数据'!$1:$468,$A236,0)</f>
        <v>0</v>
      </c>
      <c r="Y236">
        <f>HLOOKUP(Y$1,'复制区-每月的广告源数据'!$1:$468,$A236,0)</f>
        <v>24</v>
      </c>
      <c r="Z236">
        <f>HLOOKUP(Z$1,'复制区-每月的广告源数据'!$1:$468,$A236,0)</f>
        <v>20</v>
      </c>
      <c r="AA236">
        <f>HLOOKUP(AA$1,'复制区-每月的广告源数据'!$1:$468,$A236,0)</f>
        <v>0</v>
      </c>
      <c r="AB236">
        <f>HLOOKUP(AB$1,'复制区-每月的广告源数据'!$1:$468,$A236,0)</f>
        <v>4</v>
      </c>
      <c r="AC236">
        <f>HLOOKUP(AC$1,'复制区-每月的广告源数据'!$1:$468,$A236,0)</f>
        <v>0</v>
      </c>
      <c r="AD236" t="str">
        <f>HLOOKUP(AD$1,'复制区-每月的广告源数据'!$1:$468,$A236,0)</f>
        <v>61.54%</v>
      </c>
      <c r="AE236">
        <f>HLOOKUP(AE$1,'复制区-每月的广告源数据'!$1:$468,$A236,0)</f>
        <v>459.77</v>
      </c>
      <c r="AF236">
        <f>HLOOKUP(AF$1,'复制区-每月的广告源数据'!$1:$468,$A236,0)</f>
        <v>23</v>
      </c>
      <c r="AG236" t="str">
        <f>HLOOKUP(AG$1,'复制区-每月的广告源数据'!$1:$468,$A236,0)</f>
        <v>0.42%</v>
      </c>
      <c r="AH236">
        <f>HLOOKUP(AH$1,'复制区-每月的广告源数据'!$1:$468,$A236,0)</f>
        <v>0.77</v>
      </c>
      <c r="AI236">
        <f>HLOOKUP(AI$1,'复制区-每月的广告源数据'!$1:$468,$A236,0)</f>
        <v>3.26</v>
      </c>
      <c r="AJ236">
        <f>HLOOKUP(AJ$1,'复制区-每月的广告源数据'!$1:$468,$A236,0)</f>
        <v>3.13</v>
      </c>
      <c r="AK236" t="str">
        <f>HLOOKUP(AK$1,'复制区-每月的广告源数据'!$1:$468,$A236,0)</f>
        <v>31.96%</v>
      </c>
      <c r="AL236" t="str">
        <f>HLOOKUP(AL$1,'复制区-每月的广告源数据'!$1:$468,$A236,0)</f>
        <v>19.67%</v>
      </c>
      <c r="AM236" t="str">
        <f>HLOOKUP(AM$1,'复制区-每月的广告源数据'!$1:$468,$A236,0)</f>
        <v>19.67%</v>
      </c>
      <c r="AN236" t="str">
        <f>HLOOKUP(AN$1,'复制区-每月的广告源数据'!$1:$468,$A236,0)</f>
        <v>61.54%</v>
      </c>
      <c r="AO236">
        <f>HLOOKUP(AO$1,'复制区-每月的广告源数据'!$1:$468,$A236,0)</f>
        <v>6.39</v>
      </c>
      <c r="AP236">
        <f>HLOOKUP(AP$1,'复制区-每月的广告源数据'!$1:$468,$A236,0)</f>
        <v>3.93</v>
      </c>
      <c r="AQ236">
        <f>HLOOKUP(AQ$1,'复制区-每月的广告源数据'!$1:$468,$A236,0)</f>
        <v>11</v>
      </c>
      <c r="AR236">
        <f>HLOOKUP(AR$1,'复制区-每月的广告源数据'!$1:$468,$A236,0)</f>
        <v>20</v>
      </c>
      <c r="AS236">
        <f>HLOOKUP(AS$1,'复制区-每月的广告源数据'!$1:$468,$A236,0)</f>
        <v>40</v>
      </c>
      <c r="AT236">
        <f>HLOOKUP(AT$1,'复制区-每月的广告源数据'!$1:$468,$A236,0)</f>
        <v>1.6</v>
      </c>
      <c r="AU236">
        <f>HLOOKUP(AU$1,'复制区-每月的广告源数据'!$1:$468,$A236,0)</f>
        <v>1.4</v>
      </c>
      <c r="AV236">
        <f>HLOOKUP(AV$1,'复制区-每月的广告源数据'!$1:$468,$A236,0)</f>
        <v>1.3</v>
      </c>
      <c r="AW236">
        <f>HLOOKUP(AW$1,'复制区-每月的广告源数据'!$1:$468,$A236,0)</f>
        <v>39</v>
      </c>
      <c r="AX236">
        <f>HLOOKUP(AX$1,'复制区-每月的广告源数据'!$1:$468,$A236,0)</f>
        <v>779.61</v>
      </c>
      <c r="AY236">
        <f>HLOOKUP(AY$1,'复制区-每月的广告源数据'!$1:$468,$A236,0)</f>
        <v>39</v>
      </c>
      <c r="AZ236" t="str">
        <f>HLOOKUP(AZ$1,'复制区-每月的广告源数据'!$1:$468,$A236,0)</f>
        <v>95.00%</v>
      </c>
      <c r="BA236" t="str">
        <f>HLOOKUP(BA$1,'复制区-每月的广告源数据'!$1:$468,$A236,0)</f>
        <v>95.00%</v>
      </c>
      <c r="BB236" t="str">
        <f>HLOOKUP(BB$1,'复制区-每月的广告源数据'!$1:$468,$A236,0)</f>
        <v>95.00%</v>
      </c>
      <c r="BC236" t="str">
        <f>HLOOKUP(BC$1,'复制区-每月的广告源数据'!$1:$468,$A236,0)</f>
        <v>100.00%</v>
      </c>
      <c r="BD236" t="str">
        <f>HLOOKUP(BD$1,'复制区-每月的广告源数据'!$1:$468,$A236,0)</f>
        <v>100.00%</v>
      </c>
      <c r="BE236" t="str">
        <f>HLOOKUP(BE$1,'复制区-每月的广告源数据'!$1:$468,$A236,0)</f>
        <v>100.00%</v>
      </c>
      <c r="BF236">
        <f>HLOOKUP(BF$1,'复制区-每月的广告源数据'!$1:$468,$A236,0)</f>
        <v>779.61</v>
      </c>
      <c r="BG236">
        <f>HLOOKUP(BG$1,'复制区-每月的广告源数据'!$1:$468,$A236,0)</f>
        <v>0</v>
      </c>
      <c r="BH236">
        <f>HLOOKUP(BH$1,'复制区-每月的广告源数据'!$1:$468,$A236,0)</f>
        <v>0</v>
      </c>
      <c r="BI236">
        <f>HLOOKUP(BI$1,'复制区-每月的广告源数据'!$1:$468,$A236,0)</f>
        <v>0</v>
      </c>
      <c r="BJ236">
        <f>HLOOKUP(BJ$1,'复制区-每月的广告源数据'!$1:$468,$A236,0)</f>
        <v>0</v>
      </c>
      <c r="BK236">
        <f>HLOOKUP(BK$1,'复制区-每月的广告源数据'!$1:$468,$A236,0)</f>
        <v>0</v>
      </c>
      <c r="BL236">
        <f>HLOOKUP(BL$1,'复制区-每月的广告源数据'!$1:$468,$A236,0)</f>
        <v>0</v>
      </c>
      <c r="BM236">
        <f>HLOOKUP(BM$1,'复制区-每月的广告源数据'!$1:$468,$A236,0)</f>
        <v>19.99</v>
      </c>
      <c r="BN236">
        <f>HLOOKUP(BN$1,'复制区-每月的广告源数据'!$1:$468,$A236,0)</f>
        <v>1.3</v>
      </c>
      <c r="BO236">
        <f>HLOOKUP(BO$1,'复制区-每月的广告源数据'!$1:$468,$A236,0)</f>
        <v>0</v>
      </c>
      <c r="BP236">
        <f>HLOOKUP(BP$1,'复制区-每月的广告源数据'!$1:$468,$A236,0)</f>
        <v>0</v>
      </c>
    </row>
    <row r="237" spans="1:68">
      <c r="A237">
        <v>237</v>
      </c>
      <c r="B237" t="str">
        <f>HLOOKUP(B$1,'复制区-每月的广告源数据'!$1:$468,$A237,0)</f>
        <v>创奇-US</v>
      </c>
      <c r="C237" t="str">
        <f>HLOOKUP(C$1,'复制区-每月的广告源数据'!$1:$468,$A237,0)</f>
        <v>B0H9Y5BS48</v>
      </c>
      <c r="D237" t="str">
        <f>HLOOKUP(D$1,'复制区-每月的广告源数据'!$1:$468,$A237,0)</f>
        <v>【CQ11875B】-蓝银兄弟13岁灯饰横幅套装-创奇（点胶固定）</v>
      </c>
      <c r="E237" t="str">
        <f>HLOOKUP(E$1,'复制区-每月的广告源数据'!$1:$468,$A237,0)</f>
        <v>CQ11875B</v>
      </c>
      <c r="F237" t="str">
        <f>HLOOKUP(F$1,'复制区-每月的广告源数据'!$1:$468,$A237,0)</f>
        <v>12.17%</v>
      </c>
      <c r="G237" t="str">
        <f>HLOOKUP(G$1,'复制区-每月的广告源数据'!$1:$468,$A237,0)</f>
        <v>CQ11875B</v>
      </c>
      <c r="H237">
        <f>HLOOKUP(H$1,'复制区-每月的广告源数据'!$1:$468,$A237,0)</f>
        <v>67897</v>
      </c>
      <c r="I237">
        <f>HLOOKUP(I$1,'复制区-每月的广告源数据'!$1:$468,$A237,0)</f>
        <v>304</v>
      </c>
      <c r="J237">
        <f>HLOOKUP(J$1,'复制区-每月的广告源数据'!$1:$468,$A237,0)</f>
        <v>295.44</v>
      </c>
      <c r="K237">
        <f>HLOOKUP(K$1,'复制区-每月的广告源数据'!$1:$468,$A237,0)</f>
        <v>166.89</v>
      </c>
      <c r="L237">
        <f>HLOOKUP(L$1,'复制区-每月的广告源数据'!$1:$468,$A237,0)</f>
        <v>0</v>
      </c>
      <c r="M237">
        <f>HLOOKUP(M$1,'复制区-每月的广告源数据'!$1:$468,$A237,0)</f>
        <v>128.55</v>
      </c>
      <c r="N237">
        <f>HLOOKUP(N$1,'复制区-每月的广告源数据'!$1:$468,$A237,0)</f>
        <v>0</v>
      </c>
      <c r="O237">
        <f>HLOOKUP(O$1,'复制区-每月的广告源数据'!$1:$468,$A237,0)</f>
        <v>0</v>
      </c>
      <c r="P237">
        <f>HLOOKUP(P$1,'复制区-每月的广告源数据'!$1:$468,$A237,0)</f>
        <v>0</v>
      </c>
      <c r="Q237">
        <f>HLOOKUP(Q$1,'复制区-每月的广告源数据'!$1:$468,$A237,0)</f>
        <v>0</v>
      </c>
      <c r="R237">
        <f>HLOOKUP(R$1,'复制区-每月的广告源数据'!$1:$468,$A237,0)</f>
        <v>0</v>
      </c>
      <c r="S237" t="str">
        <f>HLOOKUP(S$1,'复制区-每月的广告源数据'!$1:$468,$A237,0)</f>
        <v/>
      </c>
      <c r="T237">
        <f>HLOOKUP(T$1,'复制区-每月的广告源数据'!$1:$468,$A237,0)</f>
        <v>516.13</v>
      </c>
      <c r="U237">
        <f>HLOOKUP(U$1,'复制区-每月的广告源数据'!$1:$468,$A237,0)</f>
        <v>362.24</v>
      </c>
      <c r="V237">
        <f>HLOOKUP(V$1,'复制区-每月的广告源数据'!$1:$468,$A237,0)</f>
        <v>0</v>
      </c>
      <c r="W237">
        <f>HLOOKUP(W$1,'复制区-每月的广告源数据'!$1:$468,$A237,0)</f>
        <v>153.89</v>
      </c>
      <c r="X237">
        <f>HLOOKUP(X$1,'复制区-每月的广告源数据'!$1:$468,$A237,0)</f>
        <v>0</v>
      </c>
      <c r="Y237">
        <f>HLOOKUP(Y$1,'复制区-每月的广告源数据'!$1:$468,$A237,0)</f>
        <v>37</v>
      </c>
      <c r="Z237">
        <f>HLOOKUP(Z$1,'复制区-每月的广告源数据'!$1:$468,$A237,0)</f>
        <v>26</v>
      </c>
      <c r="AA237">
        <f>HLOOKUP(AA$1,'复制区-每月的广告源数据'!$1:$468,$A237,0)</f>
        <v>0</v>
      </c>
      <c r="AB237">
        <f>HLOOKUP(AB$1,'复制区-每月的广告源数据'!$1:$468,$A237,0)</f>
        <v>11</v>
      </c>
      <c r="AC237">
        <f>HLOOKUP(AC$1,'复制区-每月的广告源数据'!$1:$468,$A237,0)</f>
        <v>0</v>
      </c>
      <c r="AD237" t="str">
        <f>HLOOKUP(AD$1,'复制区-每月的广告源数据'!$1:$468,$A237,0)</f>
        <v>94.87%</v>
      </c>
      <c r="AE237">
        <f>HLOOKUP(AE$1,'复制区-每月的广告源数据'!$1:$468,$A237,0)</f>
        <v>461.67</v>
      </c>
      <c r="AF237">
        <f>HLOOKUP(AF$1,'复制区-每月的广告源数据'!$1:$468,$A237,0)</f>
        <v>33</v>
      </c>
      <c r="AG237" t="str">
        <f>HLOOKUP(AG$1,'复制区-每月的广告源数据'!$1:$468,$A237,0)</f>
        <v>0.45%</v>
      </c>
      <c r="AH237">
        <f>HLOOKUP(AH$1,'复制区-每月的广告源数据'!$1:$468,$A237,0)</f>
        <v>0.97</v>
      </c>
      <c r="AI237">
        <f>HLOOKUP(AI$1,'复制区-每月的广告源数据'!$1:$468,$A237,0)</f>
        <v>4.35</v>
      </c>
      <c r="AJ237">
        <f>HLOOKUP(AJ$1,'复制区-每月的广告源数据'!$1:$468,$A237,0)</f>
        <v>1.75</v>
      </c>
      <c r="AK237" t="str">
        <f>HLOOKUP(AK$1,'复制区-每月的广告源数据'!$1:$468,$A237,0)</f>
        <v>57.24%</v>
      </c>
      <c r="AL237" t="str">
        <f>HLOOKUP(AL$1,'复制区-每月的广告源数据'!$1:$468,$A237,0)</f>
        <v>54.15%</v>
      </c>
      <c r="AM237" t="str">
        <f>HLOOKUP(AM$1,'复制区-每月的广告源数据'!$1:$468,$A237,0)</f>
        <v>58.50%</v>
      </c>
      <c r="AN237" t="str">
        <f>HLOOKUP(AN$1,'复制区-每月的广告源数据'!$1:$468,$A237,0)</f>
        <v>102.20%</v>
      </c>
      <c r="AO237">
        <f>HLOOKUP(AO$1,'复制区-每月的广告源数据'!$1:$468,$A237,0)</f>
        <v>7.98</v>
      </c>
      <c r="AP237">
        <f>HLOOKUP(AP$1,'复制区-每月的广告源数据'!$1:$468,$A237,0)</f>
        <v>7.58</v>
      </c>
      <c r="AQ237">
        <f>HLOOKUP(AQ$1,'复制区-每月的广告源数据'!$1:$468,$A237,0)</f>
        <v>11</v>
      </c>
      <c r="AR237">
        <f>HLOOKUP(AR$1,'复制区-每月的广告源数据'!$1:$468,$A237,0)</f>
        <v>14</v>
      </c>
      <c r="AS237">
        <f>HLOOKUP(AS$1,'复制区-每月的广告源数据'!$1:$468,$A237,0)</f>
        <v>40</v>
      </c>
      <c r="AT237">
        <f>HLOOKUP(AT$1,'复制区-每月的广告源数据'!$1:$468,$A237,0)</f>
        <v>1.6</v>
      </c>
      <c r="AU237">
        <f>HLOOKUP(AU$1,'复制区-每月的广告源数据'!$1:$468,$A237,0)</f>
        <v>1</v>
      </c>
      <c r="AV237">
        <f>HLOOKUP(AV$1,'复制区-每月的广告源数据'!$1:$468,$A237,0)</f>
        <v>1.3</v>
      </c>
      <c r="AW237">
        <f>HLOOKUP(AW$1,'复制区-每月的广告源数据'!$1:$468,$A237,0)</f>
        <v>39</v>
      </c>
      <c r="AX237">
        <f>HLOOKUP(AX$1,'复制区-每月的广告源数据'!$1:$468,$A237,0)</f>
        <v>545.61</v>
      </c>
      <c r="AY237">
        <f>HLOOKUP(AY$1,'复制区-每月的广告源数据'!$1:$468,$A237,0)</f>
        <v>39</v>
      </c>
      <c r="AZ237" t="str">
        <f>HLOOKUP(AZ$1,'复制区-每月的广告源数据'!$1:$468,$A237,0)</f>
        <v>875.00%</v>
      </c>
      <c r="BA237" t="str">
        <f>HLOOKUP(BA$1,'复制区-每月的广告源数据'!$1:$468,$A237,0)</f>
        <v>875.00%</v>
      </c>
      <c r="BB237" t="str">
        <f>HLOOKUP(BB$1,'复制区-每月的广告源数据'!$1:$468,$A237,0)</f>
        <v>875.00%</v>
      </c>
      <c r="BC237" t="str">
        <f>HLOOKUP(BC$1,'复制区-每月的广告源数据'!$1:$468,$A237,0)</f>
        <v>100.00%</v>
      </c>
      <c r="BD237" t="str">
        <f>HLOOKUP(BD$1,'复制区-每月的广告源数据'!$1:$468,$A237,0)</f>
        <v>100.00%</v>
      </c>
      <c r="BE237" t="str">
        <f>HLOOKUP(BE$1,'复制区-每月的广告源数据'!$1:$468,$A237,0)</f>
        <v>100.00%</v>
      </c>
      <c r="BF237">
        <f>HLOOKUP(BF$1,'复制区-每月的广告源数据'!$1:$468,$A237,0)</f>
        <v>505.01</v>
      </c>
      <c r="BG237">
        <f>HLOOKUP(BG$1,'复制区-每月的广告源数据'!$1:$468,$A237,0)</f>
        <v>1</v>
      </c>
      <c r="BH237">
        <f>HLOOKUP(BH$1,'复制区-每月的广告源数据'!$1:$468,$A237,0)</f>
        <v>13.99</v>
      </c>
      <c r="BI237">
        <f>HLOOKUP(BI$1,'复制区-每月的广告源数据'!$1:$468,$A237,0)</f>
        <v>1</v>
      </c>
      <c r="BJ237">
        <f>HLOOKUP(BJ$1,'复制区-每月的广告源数据'!$1:$468,$A237,0)</f>
        <v>29</v>
      </c>
      <c r="BK237">
        <f>HLOOKUP(BK$1,'复制区-每月的广告源数据'!$1:$468,$A237,0)</f>
        <v>405.71</v>
      </c>
      <c r="BL237">
        <f>HLOOKUP(BL$1,'复制区-每月的广告源数据'!$1:$468,$A237,0)</f>
        <v>29</v>
      </c>
      <c r="BM237">
        <f>HLOOKUP(BM$1,'复制区-每月的广告源数据'!$1:$468,$A237,0)</f>
        <v>12.95</v>
      </c>
      <c r="BN237">
        <f>HLOOKUP(BN$1,'复制区-每月的广告源数据'!$1:$468,$A237,0)</f>
        <v>1.3</v>
      </c>
      <c r="BO237">
        <f>HLOOKUP(BO$1,'复制区-每月的广告源数据'!$1:$468,$A237,0)</f>
        <v>40.6</v>
      </c>
      <c r="BP237">
        <f>HLOOKUP(BP$1,'复制区-每月的广告源数据'!$1:$468,$A237,0)</f>
        <v>0</v>
      </c>
    </row>
    <row r="238" spans="1:68">
      <c r="A238">
        <v>238</v>
      </c>
      <c r="B238" t="str">
        <f>HLOOKUP(B$1,'复制区-每月的广告源数据'!$1:$468,$A238,0)</f>
        <v>创奇-US</v>
      </c>
      <c r="C238" t="str">
        <f>HLOOKUP(C$1,'复制区-每月的广告源数据'!$1:$468,$A238,0)</f>
        <v>B0BZ43HRHH</v>
      </c>
      <c r="D238" t="str">
        <f>HLOOKUP(D$1,'复制区-每月的广告源数据'!$1:$468,$A238,0)</f>
        <v>【CQ11625】-玫瑰金无岁数门联海报-创奇（淘汰）</v>
      </c>
      <c r="E238" t="str">
        <f>HLOOKUP(E$1,'复制区-每月的广告源数据'!$1:$468,$A238,0)</f>
        <v>CQ11625</v>
      </c>
      <c r="F238" t="str">
        <f>HLOOKUP(F$1,'复制区-每月的广告源数据'!$1:$468,$A238,0)</f>
        <v>12.00%</v>
      </c>
      <c r="G238" t="str">
        <f>HLOOKUP(G$1,'复制区-每月的广告源数据'!$1:$468,$A238,0)</f>
        <v>CQ11625</v>
      </c>
      <c r="H238">
        <f>HLOOKUP(H$1,'复制区-每月的广告源数据'!$1:$468,$A238,0)</f>
        <v>13295</v>
      </c>
      <c r="I238">
        <f>HLOOKUP(I$1,'复制区-每月的广告源数据'!$1:$468,$A238,0)</f>
        <v>225</v>
      </c>
      <c r="J238">
        <f>HLOOKUP(J$1,'复制区-每月的广告源数据'!$1:$468,$A238,0)</f>
        <v>82.68</v>
      </c>
      <c r="K238">
        <f>HLOOKUP(K$1,'复制区-每月的广告源数据'!$1:$468,$A238,0)</f>
        <v>56.25</v>
      </c>
      <c r="L238">
        <f>HLOOKUP(L$1,'复制区-每月的广告源数据'!$1:$468,$A238,0)</f>
        <v>0</v>
      </c>
      <c r="M238">
        <f>HLOOKUP(M$1,'复制区-每月的广告源数据'!$1:$468,$A238,0)</f>
        <v>26.43</v>
      </c>
      <c r="N238">
        <f>HLOOKUP(N$1,'复制区-每月的广告源数据'!$1:$468,$A238,0)</f>
        <v>0</v>
      </c>
      <c r="O238">
        <f>HLOOKUP(O$1,'复制区-每月的广告源数据'!$1:$468,$A238,0)</f>
        <v>0</v>
      </c>
      <c r="P238">
        <f>HLOOKUP(P$1,'复制区-每月的广告源数据'!$1:$468,$A238,0)</f>
        <v>0</v>
      </c>
      <c r="Q238">
        <f>HLOOKUP(Q$1,'复制区-每月的广告源数据'!$1:$468,$A238,0)</f>
        <v>0</v>
      </c>
      <c r="R238">
        <f>HLOOKUP(R$1,'复制区-每月的广告源数据'!$1:$468,$A238,0)</f>
        <v>0</v>
      </c>
      <c r="S238" t="str">
        <f>HLOOKUP(S$1,'复制区-每月的广告源数据'!$1:$468,$A238,0)</f>
        <v/>
      </c>
      <c r="T238">
        <f>HLOOKUP(T$1,'复制区-每月的广告源数据'!$1:$468,$A238,0)</f>
        <v>414.75</v>
      </c>
      <c r="U238">
        <f>HLOOKUP(U$1,'复制区-每月的广告源数据'!$1:$468,$A238,0)</f>
        <v>318.8</v>
      </c>
      <c r="V238">
        <f>HLOOKUP(V$1,'复制区-每月的广告源数据'!$1:$468,$A238,0)</f>
        <v>0</v>
      </c>
      <c r="W238">
        <f>HLOOKUP(W$1,'复制区-每月的广告源数据'!$1:$468,$A238,0)</f>
        <v>95.95</v>
      </c>
      <c r="X238">
        <f>HLOOKUP(X$1,'复制区-每月的广告源数据'!$1:$468,$A238,0)</f>
        <v>0</v>
      </c>
      <c r="Y238">
        <f>HLOOKUP(Y$1,'复制区-每月的广告源数据'!$1:$468,$A238,0)</f>
        <v>27</v>
      </c>
      <c r="Z238">
        <f>HLOOKUP(Z$1,'复制区-每月的广告源数据'!$1:$468,$A238,0)</f>
        <v>20</v>
      </c>
      <c r="AA238">
        <f>HLOOKUP(AA$1,'复制区-每月的广告源数据'!$1:$468,$A238,0)</f>
        <v>0</v>
      </c>
      <c r="AB238">
        <f>HLOOKUP(AB$1,'复制区-每月的广告源数据'!$1:$468,$A238,0)</f>
        <v>7</v>
      </c>
      <c r="AC238">
        <f>HLOOKUP(AC$1,'复制区-每月的广告源数据'!$1:$468,$A238,0)</f>
        <v>0</v>
      </c>
      <c r="AD238" t="str">
        <f>HLOOKUP(AD$1,'复制区-每月的广告源数据'!$1:$468,$A238,0)</f>
        <v>71.05%</v>
      </c>
      <c r="AE238">
        <f>HLOOKUP(AE$1,'复制区-每月的广告源数据'!$1:$468,$A238,0)</f>
        <v>383.77</v>
      </c>
      <c r="AF238">
        <f>HLOOKUP(AF$1,'复制区-每月的广告源数据'!$1:$468,$A238,0)</f>
        <v>25</v>
      </c>
      <c r="AG238" t="str">
        <f>HLOOKUP(AG$1,'复制区-每月的广告源数据'!$1:$468,$A238,0)</f>
        <v>1.69%</v>
      </c>
      <c r="AH238">
        <f>HLOOKUP(AH$1,'复制区-每月的广告源数据'!$1:$468,$A238,0)</f>
        <v>0.37</v>
      </c>
      <c r="AI238">
        <f>HLOOKUP(AI$1,'复制区-每月的广告源数据'!$1:$468,$A238,0)</f>
        <v>6.22</v>
      </c>
      <c r="AJ238">
        <f>HLOOKUP(AJ$1,'复制区-每月的广告源数据'!$1:$468,$A238,0)</f>
        <v>5.02</v>
      </c>
      <c r="AK238" t="str">
        <f>HLOOKUP(AK$1,'复制区-每月的广告源数据'!$1:$468,$A238,0)</f>
        <v>19.93%</v>
      </c>
      <c r="AL238" t="str">
        <f>HLOOKUP(AL$1,'复制区-每月的广告源数据'!$1:$468,$A238,0)</f>
        <v>13.61%</v>
      </c>
      <c r="AM238" t="str">
        <f>HLOOKUP(AM$1,'复制区-每月的广告源数据'!$1:$468,$A238,0)</f>
        <v>13.61%</v>
      </c>
      <c r="AN238" t="str">
        <f>HLOOKUP(AN$1,'复制区-每月的广告源数据'!$1:$468,$A238,0)</f>
        <v>68.26%</v>
      </c>
      <c r="AO238">
        <f>HLOOKUP(AO$1,'复制区-每月的广告源数据'!$1:$468,$A238,0)</f>
        <v>3.06</v>
      </c>
      <c r="AP238">
        <f>HLOOKUP(AP$1,'复制区-每月的广告源数据'!$1:$468,$A238,0)</f>
        <v>2.18</v>
      </c>
      <c r="AQ238">
        <f>HLOOKUP(AQ$1,'复制区-每月的广告源数据'!$1:$468,$A238,0)</f>
        <v>6</v>
      </c>
      <c r="AR238">
        <f>HLOOKUP(AR$1,'复制区-每月的广告源数据'!$1:$468,$A238,0)</f>
        <v>13</v>
      </c>
      <c r="AS238">
        <f>HLOOKUP(AS$1,'复制区-每月的广告源数据'!$1:$468,$A238,0)</f>
        <v>36</v>
      </c>
      <c r="AT238">
        <f>HLOOKUP(AT$1,'复制区-每月的广告源数据'!$1:$468,$A238,0)</f>
        <v>0.9</v>
      </c>
      <c r="AU238">
        <f>HLOOKUP(AU$1,'复制区-每月的广告源数据'!$1:$468,$A238,0)</f>
        <v>0.9</v>
      </c>
      <c r="AV238">
        <f>HLOOKUP(AV$1,'复制区-每月的广告源数据'!$1:$468,$A238,0)</f>
        <v>1.2</v>
      </c>
      <c r="AW238">
        <f>HLOOKUP(AW$1,'复制区-每月的广告源数据'!$1:$468,$A238,0)</f>
        <v>38</v>
      </c>
      <c r="AX238">
        <f>HLOOKUP(AX$1,'复制区-每月的广告源数据'!$1:$468,$A238,0)</f>
        <v>607.62</v>
      </c>
      <c r="AY238">
        <f>HLOOKUP(AY$1,'复制区-每月的广告源数据'!$1:$468,$A238,0)</f>
        <v>38</v>
      </c>
      <c r="AZ238" t="str">
        <f>HLOOKUP(AZ$1,'复制区-每月的广告源数据'!$1:$468,$A238,0)</f>
        <v>40.74%</v>
      </c>
      <c r="BA238" t="str">
        <f>HLOOKUP(BA$1,'复制区-每月的广告源数据'!$1:$468,$A238,0)</f>
        <v>40.74%</v>
      </c>
      <c r="BB238" t="str">
        <f>HLOOKUP(BB$1,'复制区-每月的广告源数据'!$1:$468,$A238,0)</f>
        <v>46.15%</v>
      </c>
      <c r="BC238" t="str">
        <f>HLOOKUP(BC$1,'复制区-每月的广告源数据'!$1:$468,$A238,0)</f>
        <v>100.00%</v>
      </c>
      <c r="BD238" t="str">
        <f>HLOOKUP(BD$1,'复制区-每月的广告源数据'!$1:$468,$A238,0)</f>
        <v>100.00%</v>
      </c>
      <c r="BE238" t="str">
        <f>HLOOKUP(BE$1,'复制区-每月的广告源数据'!$1:$468,$A238,0)</f>
        <v>100.00%</v>
      </c>
      <c r="BF238">
        <f>HLOOKUP(BF$1,'复制区-每月的广告源数据'!$1:$468,$A238,0)</f>
        <v>607.62</v>
      </c>
      <c r="BG238">
        <f>HLOOKUP(BG$1,'复制区-每月的广告源数据'!$1:$468,$A238,0)</f>
        <v>0</v>
      </c>
      <c r="BH238">
        <f>HLOOKUP(BH$1,'复制区-每月的广告源数据'!$1:$468,$A238,0)</f>
        <v>0</v>
      </c>
      <c r="BI238">
        <f>HLOOKUP(BI$1,'复制区-每月的广告源数据'!$1:$468,$A238,0)</f>
        <v>0</v>
      </c>
      <c r="BJ238">
        <f>HLOOKUP(BJ$1,'复制区-每月的广告源数据'!$1:$468,$A238,0)</f>
        <v>0</v>
      </c>
      <c r="BK238">
        <f>HLOOKUP(BK$1,'复制区-每月的广告源数据'!$1:$468,$A238,0)</f>
        <v>0</v>
      </c>
      <c r="BL238">
        <f>HLOOKUP(BL$1,'复制区-每月的广告源数据'!$1:$468,$A238,0)</f>
        <v>0</v>
      </c>
      <c r="BM238">
        <f>HLOOKUP(BM$1,'复制区-每月的广告源数据'!$1:$468,$A238,0)</f>
        <v>15.99</v>
      </c>
      <c r="BN238">
        <f>HLOOKUP(BN$1,'复制区-每月的广告源数据'!$1:$468,$A238,0)</f>
        <v>1.3</v>
      </c>
      <c r="BO238">
        <f>HLOOKUP(BO$1,'复制区-每月的广告源数据'!$1:$468,$A238,0)</f>
        <v>0</v>
      </c>
      <c r="BP238">
        <f>HLOOKUP(BP$1,'复制区-每月的广告源数据'!$1:$468,$A238,0)</f>
        <v>0</v>
      </c>
    </row>
    <row r="239" spans="1:68">
      <c r="A239">
        <v>239</v>
      </c>
      <c r="B239" t="str">
        <f>HLOOKUP(B$1,'复制区-每月的广告源数据'!$1:$468,$A239,0)</f>
        <v>创奇-US</v>
      </c>
      <c r="C239" t="str">
        <f>HLOOKUP(C$1,'复制区-每月的广告源数据'!$1:$468,$A239,0)</f>
        <v>B0DRP62FSR</v>
      </c>
      <c r="D239" t="str">
        <f>HLOOKUP(D$1,'复制区-每月的广告源数据'!$1:$468,$A239,0)</f>
        <v>2026-【CQ11651】-玫瑰金40岁年份海报小木板套装-创奇</v>
      </c>
      <c r="E239" t="str">
        <f>HLOOKUP(E$1,'复制区-每月的广告源数据'!$1:$468,$A239,0)</f>
        <v>CQ11651</v>
      </c>
      <c r="F239" t="str">
        <f>HLOOKUP(F$1,'复制区-每月的广告源数据'!$1:$468,$A239,0)</f>
        <v>11.75%</v>
      </c>
      <c r="G239" t="str">
        <f>HLOOKUP(G$1,'复制区-每月的广告源数据'!$1:$468,$A239,0)</f>
        <v>CQ11651</v>
      </c>
      <c r="H239">
        <f>HLOOKUP(H$1,'复制区-每月的广告源数据'!$1:$468,$A239,0)</f>
        <v>52390</v>
      </c>
      <c r="I239">
        <f>HLOOKUP(I$1,'复制区-每月的广告源数据'!$1:$468,$A239,0)</f>
        <v>366</v>
      </c>
      <c r="J239">
        <f>HLOOKUP(J$1,'复制区-每月的广告源数据'!$1:$468,$A239,0)</f>
        <v>317.91</v>
      </c>
      <c r="K239">
        <f>HLOOKUP(K$1,'复制区-每月的广告源数据'!$1:$468,$A239,0)</f>
        <v>307.64</v>
      </c>
      <c r="L239">
        <f>HLOOKUP(L$1,'复制区-每月的广告源数据'!$1:$468,$A239,0)</f>
        <v>0</v>
      </c>
      <c r="M239">
        <f>HLOOKUP(M$1,'复制区-每月的广告源数据'!$1:$468,$A239,0)</f>
        <v>10.27</v>
      </c>
      <c r="N239">
        <f>HLOOKUP(N$1,'复制区-每月的广告源数据'!$1:$468,$A239,0)</f>
        <v>0</v>
      </c>
      <c r="O239">
        <f>HLOOKUP(O$1,'复制区-每月的广告源数据'!$1:$468,$A239,0)</f>
        <v>0</v>
      </c>
      <c r="P239">
        <f>HLOOKUP(P$1,'复制区-每月的广告源数据'!$1:$468,$A239,0)</f>
        <v>0</v>
      </c>
      <c r="Q239">
        <f>HLOOKUP(Q$1,'复制区-每月的广告源数据'!$1:$468,$A239,0)</f>
        <v>0</v>
      </c>
      <c r="R239">
        <f>HLOOKUP(R$1,'复制区-每月的广告源数据'!$1:$468,$A239,0)</f>
        <v>0</v>
      </c>
      <c r="S239" t="str">
        <f>HLOOKUP(S$1,'复制区-每月的广告源数据'!$1:$468,$A239,0)</f>
        <v/>
      </c>
      <c r="T239">
        <f>HLOOKUP(T$1,'复制区-每月的广告源数据'!$1:$468,$A239,0)</f>
        <v>767.96</v>
      </c>
      <c r="U239">
        <f>HLOOKUP(U$1,'复制区-每月的广告源数据'!$1:$468,$A239,0)</f>
        <v>747.97</v>
      </c>
      <c r="V239">
        <f>HLOOKUP(V$1,'复制区-每月的广告源数据'!$1:$468,$A239,0)</f>
        <v>0</v>
      </c>
      <c r="W239">
        <f>HLOOKUP(W$1,'复制区-每月的广告源数据'!$1:$468,$A239,0)</f>
        <v>19.99</v>
      </c>
      <c r="X239">
        <f>HLOOKUP(X$1,'复制区-每月的广告源数据'!$1:$468,$A239,0)</f>
        <v>0</v>
      </c>
      <c r="Y239">
        <f>HLOOKUP(Y$1,'复制区-每月的广告源数据'!$1:$468,$A239,0)</f>
        <v>43</v>
      </c>
      <c r="Z239">
        <f>HLOOKUP(Z$1,'复制区-每月的广告源数据'!$1:$468,$A239,0)</f>
        <v>42</v>
      </c>
      <c r="AA239">
        <f>HLOOKUP(AA$1,'复制区-每月的广告源数据'!$1:$468,$A239,0)</f>
        <v>0</v>
      </c>
      <c r="AB239">
        <f>HLOOKUP(AB$1,'复制区-每月的广告源数据'!$1:$468,$A239,0)</f>
        <v>1</v>
      </c>
      <c r="AC239">
        <f>HLOOKUP(AC$1,'复制区-每月的广告源数据'!$1:$468,$A239,0)</f>
        <v>0</v>
      </c>
      <c r="AD239" t="str">
        <f>HLOOKUP(AD$1,'复制区-每月的广告源数据'!$1:$468,$A239,0)</f>
        <v>116.22%</v>
      </c>
      <c r="AE239">
        <f>HLOOKUP(AE$1,'复制区-每月的广告源数据'!$1:$468,$A239,0)</f>
        <v>677.63</v>
      </c>
      <c r="AF239">
        <f>HLOOKUP(AF$1,'复制区-每月的广告源数据'!$1:$468,$A239,0)</f>
        <v>36</v>
      </c>
      <c r="AG239" t="str">
        <f>HLOOKUP(AG$1,'复制区-每月的广告源数据'!$1:$468,$A239,0)</f>
        <v>0.70%</v>
      </c>
      <c r="AH239">
        <f>HLOOKUP(AH$1,'复制区-每月的广告源数据'!$1:$468,$A239,0)</f>
        <v>0.87</v>
      </c>
      <c r="AI239">
        <f>HLOOKUP(AI$1,'复制区-每月的广告源数据'!$1:$468,$A239,0)</f>
        <v>6.07</v>
      </c>
      <c r="AJ239">
        <f>HLOOKUP(AJ$1,'复制区-每月的广告源数据'!$1:$468,$A239,0)</f>
        <v>2.42</v>
      </c>
      <c r="AK239" t="str">
        <f>HLOOKUP(AK$1,'复制区-每月的广告源数据'!$1:$468,$A239,0)</f>
        <v>41.40%</v>
      </c>
      <c r="AL239" t="str">
        <f>HLOOKUP(AL$1,'复制区-每月的广告源数据'!$1:$468,$A239,0)</f>
        <v>45.70%</v>
      </c>
      <c r="AM239" t="str">
        <f>HLOOKUP(AM$1,'复制区-每月的广告源数据'!$1:$468,$A239,0)</f>
        <v>46.42%</v>
      </c>
      <c r="AN239" t="str">
        <f>HLOOKUP(AN$1,'复制区-每月的广告源数据'!$1:$468,$A239,0)</f>
        <v>112.14%</v>
      </c>
      <c r="AO239">
        <f>HLOOKUP(AO$1,'复制区-每月的广告源数据'!$1:$468,$A239,0)</f>
        <v>7.39</v>
      </c>
      <c r="AP239">
        <f>HLOOKUP(AP$1,'复制区-每月的广告源数据'!$1:$468,$A239,0)</f>
        <v>8.37</v>
      </c>
      <c r="AQ239">
        <f>HLOOKUP(AQ$1,'复制区-每月的广告源数据'!$1:$468,$A239,0)</f>
        <v>5</v>
      </c>
      <c r="AR239">
        <f>HLOOKUP(AR$1,'复制区-每月的广告源数据'!$1:$468,$A239,0)</f>
        <v>12</v>
      </c>
      <c r="AS239">
        <f>HLOOKUP(AS$1,'复制区-每月的广告源数据'!$1:$468,$A239,0)</f>
        <v>35</v>
      </c>
      <c r="AT239">
        <f>HLOOKUP(AT$1,'复制区-每月的广告源数据'!$1:$468,$A239,0)</f>
        <v>0.7</v>
      </c>
      <c r="AU239">
        <f>HLOOKUP(AU$1,'复制区-每月的广告源数据'!$1:$468,$A239,0)</f>
        <v>0.9</v>
      </c>
      <c r="AV239">
        <f>HLOOKUP(AV$1,'复制区-每月的广告源数据'!$1:$468,$A239,0)</f>
        <v>1.2</v>
      </c>
      <c r="AW239">
        <f>HLOOKUP(AW$1,'复制区-每月的广告源数据'!$1:$468,$A239,0)</f>
        <v>38</v>
      </c>
      <c r="AX239">
        <f>HLOOKUP(AX$1,'复制区-每月的广告源数据'!$1:$468,$A239,0)</f>
        <v>695.62</v>
      </c>
      <c r="AY239">
        <f>HLOOKUP(AY$1,'复制区-每月的广告源数据'!$1:$468,$A239,0)</f>
        <v>37</v>
      </c>
      <c r="AZ239" t="str">
        <f>HLOOKUP(AZ$1,'复制区-每月的广告源数据'!$1:$468,$A239,0)</f>
        <v>35.71%</v>
      </c>
      <c r="BA239" t="str">
        <f>HLOOKUP(BA$1,'复制区-每月的广告源数据'!$1:$468,$A239,0)</f>
        <v>30.82%</v>
      </c>
      <c r="BB239" t="str">
        <f>HLOOKUP(BB$1,'复制区-每月的广告源数据'!$1:$468,$A239,0)</f>
        <v>32.14%</v>
      </c>
      <c r="BC239" t="str">
        <f>HLOOKUP(BC$1,'复制区-每月的广告源数据'!$1:$468,$A239,0)</f>
        <v>100.00%</v>
      </c>
      <c r="BD239" t="str">
        <f>HLOOKUP(BD$1,'复制区-每月的广告源数据'!$1:$468,$A239,0)</f>
        <v>100.00%</v>
      </c>
      <c r="BE239" t="str">
        <f>HLOOKUP(BE$1,'复制区-每月的广告源数据'!$1:$468,$A239,0)</f>
        <v>100.00%</v>
      </c>
      <c r="BF239">
        <f>HLOOKUP(BF$1,'复制区-每月的广告源数据'!$1:$468,$A239,0)</f>
        <v>684.82</v>
      </c>
      <c r="BG239">
        <f>HLOOKUP(BG$1,'复制区-每月的广告源数据'!$1:$468,$A239,0)</f>
        <v>0</v>
      </c>
      <c r="BH239">
        <f>HLOOKUP(BH$1,'复制区-每月的广告源数据'!$1:$468,$A239,0)</f>
        <v>0</v>
      </c>
      <c r="BI239">
        <f>HLOOKUP(BI$1,'复制区-每月的广告源数据'!$1:$468,$A239,0)</f>
        <v>0</v>
      </c>
      <c r="BJ239">
        <f>HLOOKUP(BJ$1,'复制区-每月的广告源数据'!$1:$468,$A239,0)</f>
        <v>7</v>
      </c>
      <c r="BK239">
        <f>HLOOKUP(BK$1,'复制区-每月的广告源数据'!$1:$468,$A239,0)</f>
        <v>135.93</v>
      </c>
      <c r="BL239">
        <f>HLOOKUP(BL$1,'复制区-每月的广告源数据'!$1:$468,$A239,0)</f>
        <v>6</v>
      </c>
      <c r="BM239">
        <f>HLOOKUP(BM$1,'复制区-每月的广告源数据'!$1:$468,$A239,0)</f>
        <v>18.02</v>
      </c>
      <c r="BN239">
        <f>HLOOKUP(BN$1,'复制区-每月的广告源数据'!$1:$468,$A239,0)</f>
        <v>1.3</v>
      </c>
      <c r="BO239">
        <f>HLOOKUP(BO$1,'复制区-每月的广告源数据'!$1:$468,$A239,0)</f>
        <v>10.8</v>
      </c>
      <c r="BP239">
        <f>HLOOKUP(BP$1,'复制区-每月的广告源数据'!$1:$468,$A239,0)</f>
        <v>0</v>
      </c>
    </row>
    <row r="240" spans="1:68">
      <c r="A240">
        <v>240</v>
      </c>
      <c r="B240" t="str">
        <f>HLOOKUP(B$1,'复制区-每月的广告源数据'!$1:$468,$A240,0)</f>
        <v>创奇-US</v>
      </c>
      <c r="C240" t="str">
        <f>HLOOKUP(C$1,'复制区-每月的广告源数据'!$1:$468,$A240,0)</f>
        <v>B0BLVSGN6D</v>
      </c>
      <c r="D240" t="str">
        <f>HLOOKUP(D$1,'复制区-每月的广告源数据'!$1:$468,$A240,0)</f>
        <v>2026-【CQ11665】-黑金复古年份1986长方形海报-创奇（淘汰）</v>
      </c>
      <c r="E240" t="str">
        <f>HLOOKUP(E$1,'复制区-每月的广告源数据'!$1:$468,$A240,0)</f>
        <v>CQ11665</v>
      </c>
      <c r="F240" t="str">
        <f>HLOOKUP(F$1,'复制区-每月的广告源数据'!$1:$468,$A240,0)</f>
        <v>11.84%</v>
      </c>
      <c r="G240" t="str">
        <f>HLOOKUP(G$1,'复制区-每月的广告源数据'!$1:$468,$A240,0)</f>
        <v>CQ11665</v>
      </c>
      <c r="H240">
        <f>HLOOKUP(H$1,'复制区-每月的广告源数据'!$1:$468,$A240,0)</f>
        <v>27131</v>
      </c>
      <c r="I240">
        <f>HLOOKUP(I$1,'复制区-每月的广告源数据'!$1:$468,$A240,0)</f>
        <v>245</v>
      </c>
      <c r="J240">
        <f>HLOOKUP(J$1,'复制区-每月的广告源数据'!$1:$468,$A240,0)</f>
        <v>131.62</v>
      </c>
      <c r="K240">
        <f>HLOOKUP(K$1,'复制区-每月的广告源数据'!$1:$468,$A240,0)</f>
        <v>129.54</v>
      </c>
      <c r="L240">
        <f>HLOOKUP(L$1,'复制区-每月的广告源数据'!$1:$468,$A240,0)</f>
        <v>0</v>
      </c>
      <c r="M240">
        <f>HLOOKUP(M$1,'复制区-每月的广告源数据'!$1:$468,$A240,0)</f>
        <v>2.08</v>
      </c>
      <c r="N240">
        <f>HLOOKUP(N$1,'复制区-每月的广告源数据'!$1:$468,$A240,0)</f>
        <v>0</v>
      </c>
      <c r="O240">
        <f>HLOOKUP(O$1,'复制区-每月的广告源数据'!$1:$468,$A240,0)</f>
        <v>0</v>
      </c>
      <c r="P240">
        <f>HLOOKUP(P$1,'复制区-每月的广告源数据'!$1:$468,$A240,0)</f>
        <v>0</v>
      </c>
      <c r="Q240">
        <f>HLOOKUP(Q$1,'复制区-每月的广告源数据'!$1:$468,$A240,0)</f>
        <v>0</v>
      </c>
      <c r="R240">
        <f>HLOOKUP(R$1,'复制区-每月的广告源数据'!$1:$468,$A240,0)</f>
        <v>0</v>
      </c>
      <c r="S240" t="str">
        <f>HLOOKUP(S$1,'复制区-每月的广告源数据'!$1:$468,$A240,0)</f>
        <v/>
      </c>
      <c r="T240">
        <f>HLOOKUP(T$1,'复制区-每月的广告源数据'!$1:$468,$A240,0)</f>
        <v>343.31</v>
      </c>
      <c r="U240">
        <f>HLOOKUP(U$1,'复制区-每月的广告源数据'!$1:$468,$A240,0)</f>
        <v>328.12</v>
      </c>
      <c r="V240">
        <f>HLOOKUP(V$1,'复制区-每月的广告源数据'!$1:$468,$A240,0)</f>
        <v>0</v>
      </c>
      <c r="W240">
        <f>HLOOKUP(W$1,'复制区-每月的广告源数据'!$1:$468,$A240,0)</f>
        <v>15.19</v>
      </c>
      <c r="X240">
        <f>HLOOKUP(X$1,'复制区-每月的广告源数据'!$1:$468,$A240,0)</f>
        <v>0</v>
      </c>
      <c r="Y240">
        <f>HLOOKUP(Y$1,'复制区-每月的广告源数据'!$1:$468,$A240,0)</f>
        <v>29</v>
      </c>
      <c r="Z240">
        <f>HLOOKUP(Z$1,'复制区-每月的广告源数据'!$1:$468,$A240,0)</f>
        <v>28</v>
      </c>
      <c r="AA240">
        <f>HLOOKUP(AA$1,'复制区-每月的广告源数据'!$1:$468,$A240,0)</f>
        <v>0</v>
      </c>
      <c r="AB240">
        <f>HLOOKUP(AB$1,'复制区-每月的广告源数据'!$1:$468,$A240,0)</f>
        <v>1</v>
      </c>
      <c r="AC240">
        <f>HLOOKUP(AC$1,'复制区-每月的广告源数据'!$1:$468,$A240,0)</f>
        <v>0</v>
      </c>
      <c r="AD240" t="str">
        <f>HLOOKUP(AD$1,'复制区-每月的广告源数据'!$1:$468,$A240,0)</f>
        <v>76.32%</v>
      </c>
      <c r="AE240">
        <f>HLOOKUP(AE$1,'复制区-每月的广告源数据'!$1:$468,$A240,0)</f>
        <v>231.6</v>
      </c>
      <c r="AF240">
        <f>HLOOKUP(AF$1,'复制区-每月的广告源数据'!$1:$468,$A240,0)</f>
        <v>20</v>
      </c>
      <c r="AG240" t="str">
        <f>HLOOKUP(AG$1,'复制区-每月的广告源数据'!$1:$468,$A240,0)</f>
        <v>0.90%</v>
      </c>
      <c r="AH240">
        <f>HLOOKUP(AH$1,'复制区-每月的广告源数据'!$1:$468,$A240,0)</f>
        <v>0.54</v>
      </c>
      <c r="AI240">
        <f>HLOOKUP(AI$1,'复制区-每月的广告源数据'!$1:$468,$A240,0)</f>
        <v>4.85</v>
      </c>
      <c r="AJ240">
        <f>HLOOKUP(AJ$1,'复制区-每月的广告源数据'!$1:$468,$A240,0)</f>
        <v>2.61</v>
      </c>
      <c r="AK240" t="str">
        <f>HLOOKUP(AK$1,'复制区-每月的广告源数据'!$1:$468,$A240,0)</f>
        <v>38.34%</v>
      </c>
      <c r="AL240" t="str">
        <f>HLOOKUP(AL$1,'复制区-每月的广告源数据'!$1:$468,$A240,0)</f>
        <v>30.41%</v>
      </c>
      <c r="AM240" t="str">
        <f>HLOOKUP(AM$1,'复制区-每月的广告源数据'!$1:$468,$A240,0)</f>
        <v>30.53%</v>
      </c>
      <c r="AN240" t="str">
        <f>HLOOKUP(AN$1,'复制区-每月的广告源数据'!$1:$468,$A240,0)</f>
        <v>79.63%</v>
      </c>
      <c r="AO240">
        <f>HLOOKUP(AO$1,'复制区-每月的广告源数据'!$1:$468,$A240,0)</f>
        <v>4.54</v>
      </c>
      <c r="AP240">
        <f>HLOOKUP(AP$1,'复制区-每月的广告源数据'!$1:$468,$A240,0)</f>
        <v>3.46</v>
      </c>
      <c r="AQ240">
        <f>HLOOKUP(AQ$1,'复制区-每月的广告源数据'!$1:$468,$A240,0)</f>
        <v>5</v>
      </c>
      <c r="AR240">
        <f>HLOOKUP(AR$1,'复制区-每月的广告源数据'!$1:$468,$A240,0)</f>
        <v>21</v>
      </c>
      <c r="AS240">
        <f>HLOOKUP(AS$1,'复制区-每月的广告源数据'!$1:$468,$A240,0)</f>
        <v>38</v>
      </c>
      <c r="AT240">
        <f>HLOOKUP(AT$1,'复制区-每月的广告源数据'!$1:$468,$A240,0)</f>
        <v>0.7</v>
      </c>
      <c r="AU240">
        <f>HLOOKUP(AU$1,'复制区-每月的广告源数据'!$1:$468,$A240,0)</f>
        <v>1.5</v>
      </c>
      <c r="AV240">
        <f>HLOOKUP(AV$1,'复制区-每月的广告源数据'!$1:$468,$A240,0)</f>
        <v>1.3</v>
      </c>
      <c r="AW240">
        <f>HLOOKUP(AW$1,'复制区-每月的广告源数据'!$1:$468,$A240,0)</f>
        <v>38</v>
      </c>
      <c r="AX240">
        <f>HLOOKUP(AX$1,'复制区-每月的广告源数据'!$1:$468,$A240,0)</f>
        <v>432.82</v>
      </c>
      <c r="AY240">
        <f>HLOOKUP(AY$1,'复制区-每月的广告源数据'!$1:$468,$A240,0)</f>
        <v>38</v>
      </c>
      <c r="AZ240" t="str">
        <f>HLOOKUP(AZ$1,'复制区-每月的广告源数据'!$1:$468,$A240,0)</f>
        <v>72.73%</v>
      </c>
      <c r="BA240" t="str">
        <f>HLOOKUP(BA$1,'复制区-每月的广告源数据'!$1:$468,$A240,0)</f>
        <v>72.31%</v>
      </c>
      <c r="BB240" t="str">
        <f>HLOOKUP(BB$1,'复制区-每月的广告源数据'!$1:$468,$A240,0)</f>
        <v>72.73%</v>
      </c>
      <c r="BC240" t="str">
        <f>HLOOKUP(BC$1,'复制区-每月的广告源数据'!$1:$468,$A240,0)</f>
        <v>100.00%</v>
      </c>
      <c r="BD240" t="str">
        <f>HLOOKUP(BD$1,'复制区-每月的广告源数据'!$1:$468,$A240,0)</f>
        <v>100.00%</v>
      </c>
      <c r="BE240" t="str">
        <f>HLOOKUP(BE$1,'复制区-每月的广告源数据'!$1:$468,$A240,0)</f>
        <v>100.00%</v>
      </c>
      <c r="BF240">
        <f>HLOOKUP(BF$1,'复制区-每月的广告源数据'!$1:$468,$A240,0)</f>
        <v>431.12</v>
      </c>
      <c r="BG240">
        <f>HLOOKUP(BG$1,'复制区-每月的广告源数据'!$1:$468,$A240,0)</f>
        <v>0</v>
      </c>
      <c r="BH240">
        <f>HLOOKUP(BH$1,'复制区-每月的广告源数据'!$1:$468,$A240,0)</f>
        <v>0</v>
      </c>
      <c r="BI240">
        <f>HLOOKUP(BI$1,'复制区-每月的广告源数据'!$1:$468,$A240,0)</f>
        <v>0</v>
      </c>
      <c r="BJ240">
        <f>HLOOKUP(BJ$1,'复制区-每月的广告源数据'!$1:$468,$A240,0)</f>
        <v>3</v>
      </c>
      <c r="BK240">
        <f>HLOOKUP(BK$1,'复制区-每月的广告源数据'!$1:$468,$A240,0)</f>
        <v>34.17</v>
      </c>
      <c r="BL240">
        <f>HLOOKUP(BL$1,'复制区-每月的广告源数据'!$1:$468,$A240,0)</f>
        <v>3</v>
      </c>
      <c r="BM240">
        <f>HLOOKUP(BM$1,'复制区-每月的广告源数据'!$1:$468,$A240,0)</f>
        <v>11.35</v>
      </c>
      <c r="BN240">
        <f>HLOOKUP(BN$1,'复制区-每月的广告源数据'!$1:$468,$A240,0)</f>
        <v>1.3</v>
      </c>
      <c r="BO240">
        <f>HLOOKUP(BO$1,'复制区-每月的广告源数据'!$1:$468,$A240,0)</f>
        <v>1.7</v>
      </c>
      <c r="BP240">
        <f>HLOOKUP(BP$1,'复制区-每月的广告源数据'!$1:$468,$A240,0)</f>
        <v>0</v>
      </c>
    </row>
    <row r="241" spans="1:68">
      <c r="A241">
        <v>241</v>
      </c>
      <c r="B241" t="str">
        <f>HLOOKUP(B$1,'复制区-每月的广告源数据'!$1:$468,$A241,0)</f>
        <v>创奇-US</v>
      </c>
      <c r="C241" t="str">
        <f>HLOOKUP(C$1,'复制区-每月的广告源数据'!$1:$468,$A241,0)</f>
        <v>B09JSD8R99</v>
      </c>
      <c r="D241" t="str">
        <f>HLOOKUP(D$1,'复制区-每月的广告源数据'!$1:$468,$A241,0)</f>
        <v>【CQ11251】-小号黑金70岁生日长横幅-创奇</v>
      </c>
      <c r="E241" t="str">
        <f>HLOOKUP(E$1,'复制区-每月的广告源数据'!$1:$468,$A241,0)</f>
        <v>1987Y11251</v>
      </c>
      <c r="F241" t="str">
        <f>HLOOKUP(F$1,'复制区-每月的广告源数据'!$1:$468,$A241,0)</f>
        <v>19.71%</v>
      </c>
      <c r="G241" t="str">
        <f>HLOOKUP(G$1,'复制区-每月的广告源数据'!$1:$468,$A241,0)</f>
        <v>1987Y11251</v>
      </c>
      <c r="H241">
        <f>HLOOKUP(H$1,'复制区-每月的广告源数据'!$1:$468,$A241,0)</f>
        <v>7742</v>
      </c>
      <c r="I241">
        <f>HLOOKUP(I$1,'复制区-每月的广告源数据'!$1:$468,$A241,0)</f>
        <v>137</v>
      </c>
      <c r="J241">
        <f>HLOOKUP(J$1,'复制区-每月的广告源数据'!$1:$468,$A241,0)</f>
        <v>70.56</v>
      </c>
      <c r="K241">
        <f>HLOOKUP(K$1,'复制区-每月的广告源数据'!$1:$468,$A241,0)</f>
        <v>66.4</v>
      </c>
      <c r="L241">
        <f>HLOOKUP(L$1,'复制区-每月的广告源数据'!$1:$468,$A241,0)</f>
        <v>0</v>
      </c>
      <c r="M241">
        <f>HLOOKUP(M$1,'复制区-每月的广告源数据'!$1:$468,$A241,0)</f>
        <v>4.16</v>
      </c>
      <c r="N241">
        <f>HLOOKUP(N$1,'复制区-每月的广告源数据'!$1:$468,$A241,0)</f>
        <v>0</v>
      </c>
      <c r="O241">
        <f>HLOOKUP(O$1,'复制区-每月的广告源数据'!$1:$468,$A241,0)</f>
        <v>0</v>
      </c>
      <c r="P241">
        <f>HLOOKUP(P$1,'复制区-每月的广告源数据'!$1:$468,$A241,0)</f>
        <v>0</v>
      </c>
      <c r="Q241">
        <f>HLOOKUP(Q$1,'复制区-每月的广告源数据'!$1:$468,$A241,0)</f>
        <v>0</v>
      </c>
      <c r="R241">
        <f>HLOOKUP(R$1,'复制区-每月的广告源数据'!$1:$468,$A241,0)</f>
        <v>0</v>
      </c>
      <c r="S241" t="str">
        <f>HLOOKUP(S$1,'复制区-每月的广告源数据'!$1:$468,$A241,0)</f>
        <v/>
      </c>
      <c r="T241">
        <f>HLOOKUP(T$1,'复制区-每月的广告源数据'!$1:$468,$A241,0)</f>
        <v>264.24</v>
      </c>
      <c r="U241">
        <f>HLOOKUP(U$1,'复制区-每月的广告源数据'!$1:$468,$A241,0)</f>
        <v>254.25</v>
      </c>
      <c r="V241">
        <f>HLOOKUP(V$1,'复制区-每月的广告源数据'!$1:$468,$A241,0)</f>
        <v>0</v>
      </c>
      <c r="W241">
        <f>HLOOKUP(W$1,'复制区-每月的广告源数据'!$1:$468,$A241,0)</f>
        <v>9.99</v>
      </c>
      <c r="X241">
        <f>HLOOKUP(X$1,'复制区-每月的广告源数据'!$1:$468,$A241,0)</f>
        <v>0</v>
      </c>
      <c r="Y241">
        <f>HLOOKUP(Y$1,'复制区-每月的广告源数据'!$1:$468,$A241,0)</f>
        <v>27</v>
      </c>
      <c r="Z241">
        <f>HLOOKUP(Z$1,'复制区-每月的广告源数据'!$1:$468,$A241,0)</f>
        <v>26</v>
      </c>
      <c r="AA241">
        <f>HLOOKUP(AA$1,'复制区-每月的广告源数据'!$1:$468,$A241,0)</f>
        <v>0</v>
      </c>
      <c r="AB241">
        <f>HLOOKUP(AB$1,'复制区-每月的广告源数据'!$1:$468,$A241,0)</f>
        <v>1</v>
      </c>
      <c r="AC241">
        <f>HLOOKUP(AC$1,'复制区-每月的广告源数据'!$1:$468,$A241,0)</f>
        <v>0</v>
      </c>
      <c r="AD241" t="str">
        <f>HLOOKUP(AD$1,'复制区-每月的广告源数据'!$1:$468,$A241,0)</f>
        <v>72.97%</v>
      </c>
      <c r="AE241">
        <f>HLOOKUP(AE$1,'复制区-每月的广告源数据'!$1:$468,$A241,0)</f>
        <v>249.25</v>
      </c>
      <c r="AF241">
        <f>HLOOKUP(AF$1,'复制区-每月的广告源数据'!$1:$468,$A241,0)</f>
        <v>26</v>
      </c>
      <c r="AG241" t="str">
        <f>HLOOKUP(AG$1,'复制区-每月的广告源数据'!$1:$468,$A241,0)</f>
        <v>1.77%</v>
      </c>
      <c r="AH241">
        <f>HLOOKUP(AH$1,'复制区-每月的广告源数据'!$1:$468,$A241,0)</f>
        <v>0.52</v>
      </c>
      <c r="AI241">
        <f>HLOOKUP(AI$1,'复制区-每月的广告源数据'!$1:$468,$A241,0)</f>
        <v>9.11</v>
      </c>
      <c r="AJ241">
        <f>HLOOKUP(AJ$1,'复制区-每月的广告源数据'!$1:$468,$A241,0)</f>
        <v>3.74</v>
      </c>
      <c r="AK241" t="str">
        <f>HLOOKUP(AK$1,'复制区-每月的广告源数据'!$1:$468,$A241,0)</f>
        <v>26.70%</v>
      </c>
      <c r="AL241" t="str">
        <f>HLOOKUP(AL$1,'复制区-每月的广告源数据'!$1:$468,$A241,0)</f>
        <v>19.65%</v>
      </c>
      <c r="AM241" t="str">
        <f>HLOOKUP(AM$1,'复制区-每月的广告源数据'!$1:$468,$A241,0)</f>
        <v>19.65%</v>
      </c>
      <c r="AN241" t="str">
        <f>HLOOKUP(AN$1,'复制区-每月的广告源数据'!$1:$468,$A241,0)</f>
        <v>73.58%</v>
      </c>
      <c r="AO241">
        <f>HLOOKUP(AO$1,'复制区-每月的广告源数据'!$1:$468,$A241,0)</f>
        <v>2.61</v>
      </c>
      <c r="AP241">
        <f>HLOOKUP(AP$1,'复制区-每月的广告源数据'!$1:$468,$A241,0)</f>
        <v>1.91</v>
      </c>
      <c r="AQ241">
        <f>HLOOKUP(AQ$1,'复制区-每月的广告源数据'!$1:$468,$A241,0)</f>
        <v>10</v>
      </c>
      <c r="AR241">
        <f>HLOOKUP(AR$1,'复制区-每月的广告源数据'!$1:$468,$A241,0)</f>
        <v>23</v>
      </c>
      <c r="AS241">
        <f>HLOOKUP(AS$1,'复制区-每月的广告源数据'!$1:$468,$A241,0)</f>
        <v>38</v>
      </c>
      <c r="AT241">
        <f>HLOOKUP(AT$1,'复制区-每月的广告源数据'!$1:$468,$A241,0)</f>
        <v>1.4</v>
      </c>
      <c r="AU241">
        <f>HLOOKUP(AU$1,'复制区-每月的广告源数据'!$1:$468,$A241,0)</f>
        <v>1.6</v>
      </c>
      <c r="AV241">
        <f>HLOOKUP(AV$1,'复制区-每月的广告源数据'!$1:$468,$A241,0)</f>
        <v>1.3</v>
      </c>
      <c r="AW241">
        <f>HLOOKUP(AW$1,'复制区-每月的广告源数据'!$1:$468,$A241,0)</f>
        <v>37</v>
      </c>
      <c r="AX241">
        <f>HLOOKUP(AX$1,'复制区-每月的广告源数据'!$1:$468,$A241,0)</f>
        <v>359.14</v>
      </c>
      <c r="AY241">
        <f>HLOOKUP(AY$1,'复制区-每月的广告源数据'!$1:$468,$A241,0)</f>
        <v>37</v>
      </c>
      <c r="AZ241" t="str">
        <f>HLOOKUP(AZ$1,'复制区-每月的广告源数据'!$1:$468,$A241,0)</f>
        <v>208.33%</v>
      </c>
      <c r="BA241" t="str">
        <f>HLOOKUP(BA$1,'复制区-每月的广告源数据'!$1:$468,$A241,0)</f>
        <v>226.82%</v>
      </c>
      <c r="BB241" t="str">
        <f>HLOOKUP(BB$1,'复制区-每月的广告源数据'!$1:$468,$A241,0)</f>
        <v>208.33%</v>
      </c>
      <c r="BC241" t="str">
        <f>HLOOKUP(BC$1,'复制区-每月的广告源数据'!$1:$468,$A241,0)</f>
        <v>100.00%</v>
      </c>
      <c r="BD241" t="str">
        <f>HLOOKUP(BD$1,'复制区-每月的广告源数据'!$1:$468,$A241,0)</f>
        <v>100.00%</v>
      </c>
      <c r="BE241" t="str">
        <f>HLOOKUP(BE$1,'复制区-每月的广告源数据'!$1:$468,$A241,0)</f>
        <v>100.00%</v>
      </c>
      <c r="BF241">
        <f>HLOOKUP(BF$1,'复制区-每月的广告源数据'!$1:$468,$A241,0)</f>
        <v>359.14</v>
      </c>
      <c r="BG241">
        <f>HLOOKUP(BG$1,'复制区-每月的广告源数据'!$1:$468,$A241,0)</f>
        <v>1</v>
      </c>
      <c r="BH241">
        <f>HLOOKUP(BH$1,'复制区-每月的广告源数据'!$1:$468,$A241,0)</f>
        <v>9.49</v>
      </c>
      <c r="BI241">
        <f>HLOOKUP(BI$1,'复制区-每月的广告源数据'!$1:$468,$A241,0)</f>
        <v>1</v>
      </c>
      <c r="BJ241">
        <f>HLOOKUP(BJ$1,'复制区-每月的广告源数据'!$1:$468,$A241,0)</f>
        <v>0</v>
      </c>
      <c r="BK241">
        <f>HLOOKUP(BK$1,'复制区-每月的广告源数据'!$1:$468,$A241,0)</f>
        <v>0</v>
      </c>
      <c r="BL241">
        <f>HLOOKUP(BL$1,'复制区-每月的广告源数据'!$1:$468,$A241,0)</f>
        <v>0</v>
      </c>
      <c r="BM241">
        <f>HLOOKUP(BM$1,'复制区-每月的广告源数据'!$1:$468,$A241,0)</f>
        <v>9.71</v>
      </c>
      <c r="BN241">
        <f>HLOOKUP(BN$1,'复制区-每月的广告源数据'!$1:$468,$A241,0)</f>
        <v>1.2</v>
      </c>
      <c r="BO241">
        <f>HLOOKUP(BO$1,'复制区-每月的广告源数据'!$1:$468,$A241,0)</f>
        <v>0</v>
      </c>
      <c r="BP241">
        <f>HLOOKUP(BP$1,'复制区-每月的广告源数据'!$1:$468,$A241,0)</f>
        <v>0</v>
      </c>
    </row>
    <row r="242" spans="1:68">
      <c r="A242">
        <v>242</v>
      </c>
      <c r="B242" t="str">
        <f>HLOOKUP(B$1,'复制区-每月的广告源数据'!$1:$468,$A242,0)</f>
        <v>创奇-US</v>
      </c>
      <c r="C242" t="str">
        <f>HLOOKUP(C$1,'复制区-每月的广告源数据'!$1:$468,$A242,0)</f>
        <v>B0BFH8XJJR</v>
      </c>
      <c r="D242" t="str">
        <f>HLOOKUP(D$1,'复制区-每月的广告源数据'!$1:$468,$A242,0)</f>
        <v>【CQ11311】-ET-粉色奶牛2岁生日蜂窝-创奇</v>
      </c>
      <c r="E242" t="str">
        <f>HLOOKUP(E$1,'复制区-每月的广告源数据'!$1:$468,$A242,0)</f>
        <v>1987Y11311</v>
      </c>
      <c r="F242" t="str">
        <f>HLOOKUP(F$1,'复制区-每月的广告源数据'!$1:$468,$A242,0)</f>
        <v>5.63%</v>
      </c>
      <c r="G242" t="str">
        <f>HLOOKUP(G$1,'复制区-每月的广告源数据'!$1:$468,$A242,0)</f>
        <v>1987Y11311</v>
      </c>
      <c r="H242">
        <f>HLOOKUP(H$1,'复制区-每月的广告源数据'!$1:$468,$A242,0)</f>
        <v>21482</v>
      </c>
      <c r="I242">
        <f>HLOOKUP(I$1,'复制区-每月的广告源数据'!$1:$468,$A242,0)</f>
        <v>213</v>
      </c>
      <c r="J242">
        <f>HLOOKUP(J$1,'复制区-每月的广告源数据'!$1:$468,$A242,0)</f>
        <v>70.47</v>
      </c>
      <c r="K242">
        <f>HLOOKUP(K$1,'复制区-每月的广告源数据'!$1:$468,$A242,0)</f>
        <v>51.49</v>
      </c>
      <c r="L242">
        <f>HLOOKUP(L$1,'复制区-每月的广告源数据'!$1:$468,$A242,0)</f>
        <v>0</v>
      </c>
      <c r="M242">
        <f>HLOOKUP(M$1,'复制区-每月的广告源数据'!$1:$468,$A242,0)</f>
        <v>18.98</v>
      </c>
      <c r="N242">
        <f>HLOOKUP(N$1,'复制区-每月的广告源数据'!$1:$468,$A242,0)</f>
        <v>0</v>
      </c>
      <c r="O242">
        <f>HLOOKUP(O$1,'复制区-每月的广告源数据'!$1:$468,$A242,0)</f>
        <v>0</v>
      </c>
      <c r="P242">
        <f>HLOOKUP(P$1,'复制区-每月的广告源数据'!$1:$468,$A242,0)</f>
        <v>0</v>
      </c>
      <c r="Q242">
        <f>HLOOKUP(Q$1,'复制区-每月的广告源数据'!$1:$468,$A242,0)</f>
        <v>0</v>
      </c>
      <c r="R242">
        <f>HLOOKUP(R$1,'复制区-每月的广告源数据'!$1:$468,$A242,0)</f>
        <v>0</v>
      </c>
      <c r="S242" t="str">
        <f>HLOOKUP(S$1,'复制区-每月的广告源数据'!$1:$468,$A242,0)</f>
        <v/>
      </c>
      <c r="T242">
        <f>HLOOKUP(T$1,'复制区-每月的广告源数据'!$1:$468,$A242,0)</f>
        <v>155.88</v>
      </c>
      <c r="U242">
        <f>HLOOKUP(U$1,'复制区-每月的广告源数据'!$1:$468,$A242,0)</f>
        <v>77.94</v>
      </c>
      <c r="V242">
        <f>HLOOKUP(V$1,'复制区-每月的广告源数据'!$1:$468,$A242,0)</f>
        <v>0</v>
      </c>
      <c r="W242">
        <f>HLOOKUP(W$1,'复制区-每月的广告源数据'!$1:$468,$A242,0)</f>
        <v>77.94</v>
      </c>
      <c r="X242">
        <f>HLOOKUP(X$1,'复制区-每月的广告源数据'!$1:$468,$A242,0)</f>
        <v>0</v>
      </c>
      <c r="Y242">
        <f>HLOOKUP(Y$1,'复制区-每月的广告源数据'!$1:$468,$A242,0)</f>
        <v>12</v>
      </c>
      <c r="Z242">
        <f>HLOOKUP(Z$1,'复制区-每月的广告源数据'!$1:$468,$A242,0)</f>
        <v>6</v>
      </c>
      <c r="AA242">
        <f>HLOOKUP(AA$1,'复制区-每月的广告源数据'!$1:$468,$A242,0)</f>
        <v>0</v>
      </c>
      <c r="AB242">
        <f>HLOOKUP(AB$1,'复制区-每月的广告源数据'!$1:$468,$A242,0)</f>
        <v>6</v>
      </c>
      <c r="AC242">
        <f>HLOOKUP(AC$1,'复制区-每月的广告源数据'!$1:$468,$A242,0)</f>
        <v>0</v>
      </c>
      <c r="AD242" t="str">
        <f>HLOOKUP(AD$1,'复制区-每月的广告源数据'!$1:$468,$A242,0)</f>
        <v>32.43%</v>
      </c>
      <c r="AE242">
        <f>HLOOKUP(AE$1,'复制区-每月的广告源数据'!$1:$468,$A242,0)</f>
        <v>155.88</v>
      </c>
      <c r="AF242">
        <f>HLOOKUP(AF$1,'复制区-每月的广告源数据'!$1:$468,$A242,0)</f>
        <v>12</v>
      </c>
      <c r="AG242" t="str">
        <f>HLOOKUP(AG$1,'复制区-每月的广告源数据'!$1:$468,$A242,0)</f>
        <v>0.99%</v>
      </c>
      <c r="AH242">
        <f>HLOOKUP(AH$1,'复制区-每月的广告源数据'!$1:$468,$A242,0)</f>
        <v>0.33</v>
      </c>
      <c r="AI242">
        <f>HLOOKUP(AI$1,'复制区-每月的广告源数据'!$1:$468,$A242,0)</f>
        <v>3.28</v>
      </c>
      <c r="AJ242">
        <f>HLOOKUP(AJ$1,'复制区-每月的广告源数据'!$1:$468,$A242,0)</f>
        <v>2.21</v>
      </c>
      <c r="AK242" t="str">
        <f>HLOOKUP(AK$1,'复制区-每月的广告源数据'!$1:$468,$A242,0)</f>
        <v>45.21%</v>
      </c>
      <c r="AL242" t="str">
        <f>HLOOKUP(AL$1,'复制区-每月的广告源数据'!$1:$468,$A242,0)</f>
        <v>14.66%</v>
      </c>
      <c r="AM242" t="str">
        <f>HLOOKUP(AM$1,'复制区-每月的广告源数据'!$1:$468,$A242,0)</f>
        <v>14.66%</v>
      </c>
      <c r="AN242" t="str">
        <f>HLOOKUP(AN$1,'复制区-每月的广告源数据'!$1:$468,$A242,0)</f>
        <v>32.43%</v>
      </c>
      <c r="AO242">
        <f>HLOOKUP(AO$1,'复制区-每月的广告源数据'!$1:$468,$A242,0)</f>
        <v>5.87</v>
      </c>
      <c r="AP242">
        <f>HLOOKUP(AP$1,'复制区-每月的广告源数据'!$1:$468,$A242,0)</f>
        <v>1.9</v>
      </c>
      <c r="AQ242">
        <f>HLOOKUP(AQ$1,'复制区-每月的广告源数据'!$1:$468,$A242,0)</f>
        <v>7</v>
      </c>
      <c r="AR242">
        <f>HLOOKUP(AR$1,'复制区-每月的广告源数据'!$1:$468,$A242,0)</f>
        <v>15</v>
      </c>
      <c r="AS242">
        <f>HLOOKUP(AS$1,'复制区-每月的广告源数据'!$1:$468,$A242,0)</f>
        <v>34</v>
      </c>
      <c r="AT242">
        <f>HLOOKUP(AT$1,'复制区-每月的广告源数据'!$1:$468,$A242,0)</f>
        <v>1</v>
      </c>
      <c r="AU242">
        <f>HLOOKUP(AU$1,'复制区-每月的广告源数据'!$1:$468,$A242,0)</f>
        <v>1.1</v>
      </c>
      <c r="AV242">
        <f>HLOOKUP(AV$1,'复制区-每月的广告源数据'!$1:$468,$A242,0)</f>
        <v>1.1</v>
      </c>
      <c r="AW242">
        <f>HLOOKUP(AW$1,'复制区-每月的广告源数据'!$1:$468,$A242,0)</f>
        <v>37</v>
      </c>
      <c r="AX242">
        <f>HLOOKUP(AX$1,'复制区-每月的广告源数据'!$1:$468,$A242,0)</f>
        <v>480.63</v>
      </c>
      <c r="AY242">
        <f>HLOOKUP(AY$1,'复制区-每月的广告源数据'!$1:$468,$A242,0)</f>
        <v>37</v>
      </c>
      <c r="AZ242" t="str">
        <f>HLOOKUP(AZ$1,'复制区-每月的广告源数据'!$1:$468,$A242,0)</f>
        <v>15.63%</v>
      </c>
      <c r="BA242" t="str">
        <f>HLOOKUP(BA$1,'复制区-每月的广告源数据'!$1:$468,$A242,0)</f>
        <v>15.63%</v>
      </c>
      <c r="BB242" t="str">
        <f>HLOOKUP(BB$1,'复制区-每月的广告源数据'!$1:$468,$A242,0)</f>
        <v>32.14%</v>
      </c>
      <c r="BC242" t="str">
        <f>HLOOKUP(BC$1,'复制区-每月的广告源数据'!$1:$468,$A242,0)</f>
        <v>100.00%</v>
      </c>
      <c r="BD242" t="str">
        <f>HLOOKUP(BD$1,'复制区-每月的广告源数据'!$1:$468,$A242,0)</f>
        <v>100.00%</v>
      </c>
      <c r="BE242" t="str">
        <f>HLOOKUP(BE$1,'复制区-每月的广告源数据'!$1:$468,$A242,0)</f>
        <v>100.00%</v>
      </c>
      <c r="BF242">
        <f>HLOOKUP(BF$1,'复制区-每月的广告源数据'!$1:$468,$A242,0)</f>
        <v>480.63</v>
      </c>
      <c r="BG242">
        <f>HLOOKUP(BG$1,'复制区-每月的广告源数据'!$1:$468,$A242,0)</f>
        <v>0</v>
      </c>
      <c r="BH242">
        <f>HLOOKUP(BH$1,'复制区-每月的广告源数据'!$1:$468,$A242,0)</f>
        <v>0</v>
      </c>
      <c r="BI242">
        <f>HLOOKUP(BI$1,'复制区-每月的广告源数据'!$1:$468,$A242,0)</f>
        <v>0</v>
      </c>
      <c r="BJ242">
        <f>HLOOKUP(BJ$1,'复制区-每月的广告源数据'!$1:$468,$A242,0)</f>
        <v>0</v>
      </c>
      <c r="BK242">
        <f>HLOOKUP(BK$1,'复制区-每月的广告源数据'!$1:$468,$A242,0)</f>
        <v>0</v>
      </c>
      <c r="BL242">
        <f>HLOOKUP(BL$1,'复制区-每月的广告源数据'!$1:$468,$A242,0)</f>
        <v>0</v>
      </c>
      <c r="BM242">
        <f>HLOOKUP(BM$1,'复制区-每月的广告源数据'!$1:$468,$A242,0)</f>
        <v>12.99</v>
      </c>
      <c r="BN242">
        <f>HLOOKUP(BN$1,'复制区-每月的广告源数据'!$1:$468,$A242,0)</f>
        <v>1.2</v>
      </c>
      <c r="BO242">
        <f>HLOOKUP(BO$1,'复制区-每月的广告源数据'!$1:$468,$A242,0)</f>
        <v>0</v>
      </c>
      <c r="BP242">
        <f>HLOOKUP(BP$1,'复制区-每月的广告源数据'!$1:$468,$A242,0)</f>
        <v>0</v>
      </c>
    </row>
    <row r="243" spans="1:68">
      <c r="A243">
        <v>243</v>
      </c>
      <c r="B243" t="str">
        <f>HLOOKUP(B$1,'复制区-每月的广告源数据'!$1:$468,$A243,0)</f>
        <v>创奇-US</v>
      </c>
      <c r="C243" t="str">
        <f>HLOOKUP(C$1,'复制区-每月的广告源数据'!$1:$468,$A243,0)</f>
        <v>B0FZZVJ8CS</v>
      </c>
      <c r="D243" t="str">
        <f>HLOOKUP(D$1,'复制区-每月的广告源数据'!$1:$468,$A243,0)</f>
        <v>2026-【CQ11727】-黑色2008纸绒花小套装-创奇（整套真空+外面套opp袋子）</v>
      </c>
      <c r="E243" t="str">
        <f>HLOOKUP(E$1,'复制区-每月的广告源数据'!$1:$468,$A243,0)</f>
        <v>CQ11727</v>
      </c>
      <c r="F243" t="str">
        <f>HLOOKUP(F$1,'复制区-每月的广告源数据'!$1:$468,$A243,0)</f>
        <v>16.92%</v>
      </c>
      <c r="G243" t="str">
        <f>HLOOKUP(G$1,'复制区-每月的广告源数据'!$1:$468,$A243,0)</f>
        <v>CQ11727</v>
      </c>
      <c r="H243">
        <f>HLOOKUP(H$1,'复制区-每月的广告源数据'!$1:$468,$A243,0)</f>
        <v>45973</v>
      </c>
      <c r="I243">
        <f>HLOOKUP(I$1,'复制区-每月的广告源数据'!$1:$468,$A243,0)</f>
        <v>201</v>
      </c>
      <c r="J243">
        <f>HLOOKUP(J$1,'复制区-每月的广告源数据'!$1:$468,$A243,0)</f>
        <v>170.28</v>
      </c>
      <c r="K243">
        <f>HLOOKUP(K$1,'复制区-每月的广告源数据'!$1:$468,$A243,0)</f>
        <v>168.66</v>
      </c>
      <c r="L243">
        <f>HLOOKUP(L$1,'复制区-每月的广告源数据'!$1:$468,$A243,0)</f>
        <v>0</v>
      </c>
      <c r="M243">
        <f>HLOOKUP(M$1,'复制区-每月的广告源数据'!$1:$468,$A243,0)</f>
        <v>1.62</v>
      </c>
      <c r="N243">
        <f>HLOOKUP(N$1,'复制区-每月的广告源数据'!$1:$468,$A243,0)</f>
        <v>0</v>
      </c>
      <c r="O243">
        <f>HLOOKUP(O$1,'复制区-每月的广告源数据'!$1:$468,$A243,0)</f>
        <v>0</v>
      </c>
      <c r="P243">
        <f>HLOOKUP(P$1,'复制区-每月的广告源数据'!$1:$468,$A243,0)</f>
        <v>0</v>
      </c>
      <c r="Q243">
        <f>HLOOKUP(Q$1,'复制区-每月的广告源数据'!$1:$468,$A243,0)</f>
        <v>0</v>
      </c>
      <c r="R243">
        <f>HLOOKUP(R$1,'复制区-每月的广告源数据'!$1:$468,$A243,0)</f>
        <v>0</v>
      </c>
      <c r="S243" t="str">
        <f>HLOOKUP(S$1,'复制区-每月的广告源数据'!$1:$468,$A243,0)</f>
        <v/>
      </c>
      <c r="T243">
        <f>HLOOKUP(T$1,'复制区-每月的广告源数据'!$1:$468,$A243,0)</f>
        <v>316.37</v>
      </c>
      <c r="U243">
        <f>HLOOKUP(U$1,'复制区-每月的广告源数据'!$1:$468,$A243,0)</f>
        <v>307.38</v>
      </c>
      <c r="V243">
        <f>HLOOKUP(V$1,'复制区-每月的广告源数据'!$1:$468,$A243,0)</f>
        <v>0</v>
      </c>
      <c r="W243">
        <f>HLOOKUP(W$1,'复制区-每月的广告源数据'!$1:$468,$A243,0)</f>
        <v>8.99</v>
      </c>
      <c r="X243">
        <f>HLOOKUP(X$1,'复制区-每月的广告源数据'!$1:$468,$A243,0)</f>
        <v>0</v>
      </c>
      <c r="Y243">
        <f>HLOOKUP(Y$1,'复制区-每月的广告源数据'!$1:$468,$A243,0)</f>
        <v>34</v>
      </c>
      <c r="Z243">
        <f>HLOOKUP(Z$1,'复制区-每月的广告源数据'!$1:$468,$A243,0)</f>
        <v>33</v>
      </c>
      <c r="AA243">
        <f>HLOOKUP(AA$1,'复制区-每月的广告源数据'!$1:$468,$A243,0)</f>
        <v>0</v>
      </c>
      <c r="AB243">
        <f>HLOOKUP(AB$1,'复制区-每月的广告源数据'!$1:$468,$A243,0)</f>
        <v>1</v>
      </c>
      <c r="AC243">
        <f>HLOOKUP(AC$1,'复制区-每月的广告源数据'!$1:$468,$A243,0)</f>
        <v>0</v>
      </c>
      <c r="AD243" t="str">
        <f>HLOOKUP(AD$1,'复制区-每月的广告源数据'!$1:$468,$A243,0)</f>
        <v>91.89%</v>
      </c>
      <c r="AE243">
        <f>HLOOKUP(AE$1,'复制区-每月的广告源数据'!$1:$468,$A243,0)</f>
        <v>269.7</v>
      </c>
      <c r="AF243">
        <f>HLOOKUP(AF$1,'复制区-每月的广告源数据'!$1:$468,$A243,0)</f>
        <v>30</v>
      </c>
      <c r="AG243" t="str">
        <f>HLOOKUP(AG$1,'复制区-每月的广告源数据'!$1:$468,$A243,0)</f>
        <v>0.44%</v>
      </c>
      <c r="AH243">
        <f>HLOOKUP(AH$1,'复制区-每月的广告源数据'!$1:$468,$A243,0)</f>
        <v>0.85</v>
      </c>
      <c r="AI243">
        <f>HLOOKUP(AI$1,'复制区-每月的广告源数据'!$1:$468,$A243,0)</f>
        <v>3.7</v>
      </c>
      <c r="AJ243">
        <f>HLOOKUP(AJ$1,'复制区-每月的广告源数据'!$1:$468,$A243,0)</f>
        <v>1.86</v>
      </c>
      <c r="AK243" t="str">
        <f>HLOOKUP(AK$1,'复制区-每月的广告源数据'!$1:$468,$A243,0)</f>
        <v>53.82%</v>
      </c>
      <c r="AL243" t="str">
        <f>HLOOKUP(AL$1,'复制区-每月的广告源数据'!$1:$468,$A243,0)</f>
        <v>51.19%</v>
      </c>
      <c r="AM243" t="str">
        <f>HLOOKUP(AM$1,'复制区-每月的广告源数据'!$1:$468,$A243,0)</f>
        <v>51.19%</v>
      </c>
      <c r="AN243" t="str">
        <f>HLOOKUP(AN$1,'复制区-每月的广告源数据'!$1:$468,$A243,0)</f>
        <v>95.11%</v>
      </c>
      <c r="AO243">
        <f>HLOOKUP(AO$1,'复制区-每月的广告源数据'!$1:$468,$A243,0)</f>
        <v>5.01</v>
      </c>
      <c r="AP243">
        <f>HLOOKUP(AP$1,'复制区-每月的广告源数据'!$1:$468,$A243,0)</f>
        <v>4.6</v>
      </c>
      <c r="AQ243">
        <f>HLOOKUP(AQ$1,'复制区-每月的广告源数据'!$1:$468,$A243,0)</f>
        <v>9</v>
      </c>
      <c r="AR243">
        <f>HLOOKUP(AR$1,'复制区-每月的广告源数据'!$1:$468,$A243,0)</f>
        <v>16</v>
      </c>
      <c r="AS243">
        <f>HLOOKUP(AS$1,'复制区-每月的广告源数据'!$1:$468,$A243,0)</f>
        <v>39</v>
      </c>
      <c r="AT243">
        <f>HLOOKUP(AT$1,'复制区-每月的广告源数据'!$1:$468,$A243,0)</f>
        <v>1.3</v>
      </c>
      <c r="AU243">
        <f>HLOOKUP(AU$1,'复制区-每月的广告源数据'!$1:$468,$A243,0)</f>
        <v>1.1</v>
      </c>
      <c r="AV243">
        <f>HLOOKUP(AV$1,'复制区-每月的广告源数据'!$1:$468,$A243,0)</f>
        <v>1.3</v>
      </c>
      <c r="AW243">
        <f>HLOOKUP(AW$1,'复制区-每月的广告源数据'!$1:$468,$A243,0)</f>
        <v>37</v>
      </c>
      <c r="AX243">
        <f>HLOOKUP(AX$1,'复制区-每月的广告源数据'!$1:$468,$A243,0)</f>
        <v>332.63</v>
      </c>
      <c r="AY243">
        <f>HLOOKUP(AY$1,'复制区-每月的广告源数据'!$1:$468,$A243,0)</f>
        <v>37</v>
      </c>
      <c r="AZ243" t="str">
        <f>HLOOKUP(AZ$1,'复制区-每月的广告源数据'!$1:$468,$A243,0)</f>
        <v>131.25%</v>
      </c>
      <c r="BA243" t="str">
        <f>HLOOKUP(BA$1,'复制区-每月的广告源数据'!$1:$468,$A243,0)</f>
        <v>120.52%</v>
      </c>
      <c r="BB243" t="str">
        <f>HLOOKUP(BB$1,'复制区-每月的广告源数据'!$1:$468,$A243,0)</f>
        <v>131.25%</v>
      </c>
      <c r="BC243" t="str">
        <f>HLOOKUP(BC$1,'复制区-每月的广告源数据'!$1:$468,$A243,0)</f>
        <v>100.00%</v>
      </c>
      <c r="BD243" t="str">
        <f>HLOOKUP(BD$1,'复制区-每月的广告源数据'!$1:$468,$A243,0)</f>
        <v>100.00%</v>
      </c>
      <c r="BE243" t="str">
        <f>HLOOKUP(BE$1,'复制区-每月的广告源数据'!$1:$468,$A243,0)</f>
        <v>100.00%</v>
      </c>
      <c r="BF243">
        <f>HLOOKUP(BF$1,'复制区-每月的广告源数据'!$1:$468,$A243,0)</f>
        <v>332.63</v>
      </c>
      <c r="BG243">
        <f>HLOOKUP(BG$1,'复制区-每月的广告源数据'!$1:$468,$A243,0)</f>
        <v>0</v>
      </c>
      <c r="BH243">
        <f>HLOOKUP(BH$1,'复制区-每月的广告源数据'!$1:$468,$A243,0)</f>
        <v>0</v>
      </c>
      <c r="BI243">
        <f>HLOOKUP(BI$1,'复制区-每月的广告源数据'!$1:$468,$A243,0)</f>
        <v>0</v>
      </c>
      <c r="BJ243">
        <f>HLOOKUP(BJ$1,'复制区-每月的广告源数据'!$1:$468,$A243,0)</f>
        <v>0</v>
      </c>
      <c r="BK243">
        <f>HLOOKUP(BK$1,'复制区-每月的广告源数据'!$1:$468,$A243,0)</f>
        <v>0</v>
      </c>
      <c r="BL243">
        <f>HLOOKUP(BL$1,'复制区-每月的广告源数据'!$1:$468,$A243,0)</f>
        <v>0</v>
      </c>
      <c r="BM243">
        <f>HLOOKUP(BM$1,'复制区-每月的广告源数据'!$1:$468,$A243,0)</f>
        <v>8.99</v>
      </c>
      <c r="BN243">
        <f>HLOOKUP(BN$1,'复制区-每月的广告源数据'!$1:$468,$A243,0)</f>
        <v>1.2</v>
      </c>
      <c r="BO243">
        <f>HLOOKUP(BO$1,'复制区-每月的广告源数据'!$1:$468,$A243,0)</f>
        <v>0</v>
      </c>
      <c r="BP243">
        <f>HLOOKUP(BP$1,'复制区-每月的广告源数据'!$1:$468,$A243,0)</f>
        <v>0</v>
      </c>
    </row>
    <row r="244" spans="1:68">
      <c r="A244">
        <v>244</v>
      </c>
      <c r="B244" t="str">
        <f>HLOOKUP(B$1,'复制区-每月的广告源数据'!$1:$468,$A244,0)</f>
        <v>创奇-US</v>
      </c>
      <c r="C244" t="str">
        <f>HLOOKUP(C$1,'复制区-每月的广告源数据'!$1:$468,$A244,0)</f>
        <v>B08QCTZ5T9</v>
      </c>
      <c r="D244" t="str">
        <f>HLOOKUP(D$1,'复制区-每月的广告源数据'!$1:$468,$A244,0)</f>
        <v>【CQ057】-90年代长横幅-创奇</v>
      </c>
      <c r="E244" t="str">
        <f>HLOOKUP(E$1,'复制区-每月的广告源数据'!$1:$468,$A244,0)</f>
        <v>90nd chf</v>
      </c>
      <c r="F244" t="str">
        <f>HLOOKUP(F$1,'复制区-每月的广告源数据'!$1:$468,$A244,0)</f>
        <v>11.11%</v>
      </c>
      <c r="G244" t="str">
        <f>HLOOKUP(G$1,'复制区-每月的广告源数据'!$1:$468,$A244,0)</f>
        <v>90nd chf</v>
      </c>
      <c r="H244">
        <f>HLOOKUP(H$1,'复制区-每月的广告源数据'!$1:$468,$A244,0)</f>
        <v>8272</v>
      </c>
      <c r="I244">
        <f>HLOOKUP(I$1,'复制区-每月的广告源数据'!$1:$468,$A244,0)</f>
        <v>99</v>
      </c>
      <c r="J244">
        <f>HLOOKUP(J$1,'复制区-每月的广告源数据'!$1:$468,$A244,0)</f>
        <v>22.43</v>
      </c>
      <c r="K244">
        <f>HLOOKUP(K$1,'复制区-每月的广告源数据'!$1:$468,$A244,0)</f>
        <v>15.34</v>
      </c>
      <c r="L244">
        <f>HLOOKUP(L$1,'复制区-每月的广告源数据'!$1:$468,$A244,0)</f>
        <v>0</v>
      </c>
      <c r="M244">
        <f>HLOOKUP(M$1,'复制区-每月的广告源数据'!$1:$468,$A244,0)</f>
        <v>7.09</v>
      </c>
      <c r="N244">
        <f>HLOOKUP(N$1,'复制区-每月的广告源数据'!$1:$468,$A244,0)</f>
        <v>0</v>
      </c>
      <c r="O244">
        <f>HLOOKUP(O$1,'复制区-每月的广告源数据'!$1:$468,$A244,0)</f>
        <v>0</v>
      </c>
      <c r="P244">
        <f>HLOOKUP(P$1,'复制区-每月的广告源数据'!$1:$468,$A244,0)</f>
        <v>0</v>
      </c>
      <c r="Q244">
        <f>HLOOKUP(Q$1,'复制区-每月的广告源数据'!$1:$468,$A244,0)</f>
        <v>0</v>
      </c>
      <c r="R244">
        <f>HLOOKUP(R$1,'复制区-每月的广告源数据'!$1:$468,$A244,0)</f>
        <v>0</v>
      </c>
      <c r="S244" t="str">
        <f>HLOOKUP(S$1,'复制区-每月的广告源数据'!$1:$468,$A244,0)</f>
        <v/>
      </c>
      <c r="T244">
        <f>HLOOKUP(T$1,'复制区-每月的广告源数据'!$1:$468,$A244,0)</f>
        <v>109.89</v>
      </c>
      <c r="U244">
        <f>HLOOKUP(U$1,'复制区-每月的广告源数据'!$1:$468,$A244,0)</f>
        <v>69.93</v>
      </c>
      <c r="V244">
        <f>HLOOKUP(V$1,'复制区-每月的广告源数据'!$1:$468,$A244,0)</f>
        <v>0</v>
      </c>
      <c r="W244">
        <f>HLOOKUP(W$1,'复制区-每月的广告源数据'!$1:$468,$A244,0)</f>
        <v>39.96</v>
      </c>
      <c r="X244">
        <f>HLOOKUP(X$1,'复制区-每月的广告源数据'!$1:$468,$A244,0)</f>
        <v>0</v>
      </c>
      <c r="Y244">
        <f>HLOOKUP(Y$1,'复制区-每月的广告源数据'!$1:$468,$A244,0)</f>
        <v>11</v>
      </c>
      <c r="Z244">
        <f>HLOOKUP(Z$1,'复制区-每月的广告源数据'!$1:$468,$A244,0)</f>
        <v>7</v>
      </c>
      <c r="AA244">
        <f>HLOOKUP(AA$1,'复制区-每月的广告源数据'!$1:$468,$A244,0)</f>
        <v>0</v>
      </c>
      <c r="AB244">
        <f>HLOOKUP(AB$1,'复制区-每月的广告源数据'!$1:$468,$A244,0)</f>
        <v>4</v>
      </c>
      <c r="AC244">
        <f>HLOOKUP(AC$1,'复制区-每月的广告源数据'!$1:$468,$A244,0)</f>
        <v>0</v>
      </c>
      <c r="AD244" t="str">
        <f>HLOOKUP(AD$1,'复制区-每月的广告源数据'!$1:$468,$A244,0)</f>
        <v>33.33%</v>
      </c>
      <c r="AE244">
        <f>HLOOKUP(AE$1,'复制区-每月的广告源数据'!$1:$468,$A244,0)</f>
        <v>83.25</v>
      </c>
      <c r="AF244">
        <f>HLOOKUP(AF$1,'复制区-每月的广告源数据'!$1:$468,$A244,0)</f>
        <v>8</v>
      </c>
      <c r="AG244" t="str">
        <f>HLOOKUP(AG$1,'复制区-每月的广告源数据'!$1:$468,$A244,0)</f>
        <v>1.20%</v>
      </c>
      <c r="AH244">
        <f>HLOOKUP(AH$1,'复制区-每月的广告源数据'!$1:$468,$A244,0)</f>
        <v>0.23</v>
      </c>
      <c r="AI244">
        <f>HLOOKUP(AI$1,'复制区-每月的广告源数据'!$1:$468,$A244,0)</f>
        <v>2.71</v>
      </c>
      <c r="AJ244">
        <f>HLOOKUP(AJ$1,'复制区-每月的广告源数据'!$1:$468,$A244,0)</f>
        <v>4.9</v>
      </c>
      <c r="AK244" t="str">
        <f>HLOOKUP(AK$1,'复制区-每月的广告源数据'!$1:$468,$A244,0)</f>
        <v>20.41%</v>
      </c>
      <c r="AL244" t="str">
        <f>HLOOKUP(AL$1,'复制区-每月的广告源数据'!$1:$468,$A244,0)</f>
        <v>6.66%</v>
      </c>
      <c r="AM244" t="str">
        <f>HLOOKUP(AM$1,'复制区-每月的广告源数据'!$1:$468,$A244,0)</f>
        <v>6.73%</v>
      </c>
      <c r="AN244" t="str">
        <f>HLOOKUP(AN$1,'复制区-每月的广告源数据'!$1:$468,$A244,0)</f>
        <v>32.98%</v>
      </c>
      <c r="AO244">
        <f>HLOOKUP(AO$1,'复制区-每月的广告源数据'!$1:$468,$A244,0)</f>
        <v>2.04</v>
      </c>
      <c r="AP244">
        <f>HLOOKUP(AP$1,'复制区-每月的广告源数据'!$1:$468,$A244,0)</f>
        <v>0.62</v>
      </c>
      <c r="AQ244">
        <f>HLOOKUP(AQ$1,'复制区-每月的广告源数据'!$1:$468,$A244,0)</f>
        <v>3</v>
      </c>
      <c r="AR244">
        <f>HLOOKUP(AR$1,'复制区-每月的广告源数据'!$1:$468,$A244,0)</f>
        <v>11</v>
      </c>
      <c r="AS244">
        <f>HLOOKUP(AS$1,'复制区-每月的广告源数据'!$1:$468,$A244,0)</f>
        <v>33</v>
      </c>
      <c r="AT244">
        <f>HLOOKUP(AT$1,'复制区-每月的广告源数据'!$1:$468,$A244,0)</f>
        <v>0.4</v>
      </c>
      <c r="AU244">
        <f>HLOOKUP(AU$1,'复制区-每月的广告源数据'!$1:$468,$A244,0)</f>
        <v>0.8</v>
      </c>
      <c r="AV244">
        <f>HLOOKUP(AV$1,'复制区-每月的广告源数据'!$1:$468,$A244,0)</f>
        <v>1.1</v>
      </c>
      <c r="AW244">
        <f>HLOOKUP(AW$1,'复制区-每月的广告源数据'!$1:$468,$A244,0)</f>
        <v>36</v>
      </c>
      <c r="AX244">
        <f>HLOOKUP(AX$1,'复制区-每月的广告源数据'!$1:$468,$A244,0)</f>
        <v>336.66</v>
      </c>
      <c r="AY244">
        <f>HLOOKUP(AY$1,'复制区-每月的广告源数据'!$1:$468,$A244,0)</f>
        <v>33</v>
      </c>
      <c r="AZ244" t="str">
        <f>HLOOKUP(AZ$1,'复制区-每月的广告源数据'!$1:$468,$A244,0)</f>
        <v>-12.20%</v>
      </c>
      <c r="BA244" t="str">
        <f>HLOOKUP(BA$1,'复制区-每月的广告源数据'!$1:$468,$A244,0)</f>
        <v>-17.60%</v>
      </c>
      <c r="BB244" t="str">
        <f>HLOOKUP(BB$1,'复制区-每月的广告源数据'!$1:$468,$A244,0)</f>
        <v>-19.51%</v>
      </c>
      <c r="BC244" t="str">
        <f>HLOOKUP(BC$1,'复制区-每月的广告源数据'!$1:$468,$A244,0)</f>
        <v>100.00%</v>
      </c>
      <c r="BD244" t="str">
        <f>HLOOKUP(BD$1,'复制区-每月的广告源数据'!$1:$468,$A244,0)</f>
        <v>100.00%</v>
      </c>
      <c r="BE244" t="str">
        <f>HLOOKUP(BE$1,'复制区-每月的广告源数据'!$1:$468,$A244,0)</f>
        <v>100.00%</v>
      </c>
      <c r="BF244">
        <f>HLOOKUP(BF$1,'复制区-每月的广告源数据'!$1:$468,$A244,0)</f>
        <v>333.21</v>
      </c>
      <c r="BG244">
        <f>HLOOKUP(BG$1,'复制区-每月的广告源数据'!$1:$468,$A244,0)</f>
        <v>6</v>
      </c>
      <c r="BH244">
        <f>HLOOKUP(BH$1,'复制区-每月的广告源数据'!$1:$468,$A244,0)</f>
        <v>56.94</v>
      </c>
      <c r="BI244">
        <f>HLOOKUP(BI$1,'复制区-每月的广告源数据'!$1:$468,$A244,0)</f>
        <v>5</v>
      </c>
      <c r="BJ244">
        <f>HLOOKUP(BJ$1,'复制区-每月的广告源数据'!$1:$468,$A244,0)</f>
        <v>7</v>
      </c>
      <c r="BK244">
        <f>HLOOKUP(BK$1,'复制区-每月的广告源数据'!$1:$468,$A244,0)</f>
        <v>68.93</v>
      </c>
      <c r="BL244">
        <f>HLOOKUP(BL$1,'复制区-每月的广告源数据'!$1:$468,$A244,0)</f>
        <v>5</v>
      </c>
      <c r="BM244">
        <f>HLOOKUP(BM$1,'复制区-每月的广告源数据'!$1:$468,$A244,0)</f>
        <v>9.26</v>
      </c>
      <c r="BN244">
        <f>HLOOKUP(BN$1,'复制区-每月的广告源数据'!$1:$468,$A244,0)</f>
        <v>1.2</v>
      </c>
      <c r="BO244">
        <f>HLOOKUP(BO$1,'复制区-每月的广告源数据'!$1:$468,$A244,0)</f>
        <v>3.45</v>
      </c>
      <c r="BP244">
        <f>HLOOKUP(BP$1,'复制区-每月的广告源数据'!$1:$468,$A244,0)</f>
        <v>0</v>
      </c>
    </row>
    <row r="245" spans="1:68">
      <c r="A245">
        <v>245</v>
      </c>
      <c r="B245" t="str">
        <f>HLOOKUP(B$1,'复制区-每月的广告源数据'!$1:$468,$A245,0)</f>
        <v>创奇-US</v>
      </c>
      <c r="C245" t="str">
        <f>HLOOKUP(C$1,'复制区-每月的广告源数据'!$1:$468,$A245,0)</f>
        <v>B0G127GHZ4</v>
      </c>
      <c r="D245" t="str">
        <f>HLOOKUP(D$1,'复制区-每月的广告源数据'!$1:$468,$A245,0)</f>
        <v>2026-【CQ11733】-黑色1946纸绒花小套装-创奇（整套真空+外面套opp袋子）</v>
      </c>
      <c r="E245" t="str">
        <f>HLOOKUP(E$1,'复制区-每月的广告源数据'!$1:$468,$A245,0)</f>
        <v>CQ11733</v>
      </c>
      <c r="F245" t="str">
        <f>HLOOKUP(F$1,'复制区-每月的广告源数据'!$1:$468,$A245,0)</f>
        <v>13.33%</v>
      </c>
      <c r="G245" t="str">
        <f>HLOOKUP(G$1,'复制区-每月的广告源数据'!$1:$468,$A245,0)</f>
        <v>CQ11733</v>
      </c>
      <c r="H245">
        <f>HLOOKUP(H$1,'复制区-每月的广告源数据'!$1:$468,$A245,0)</f>
        <v>60861</v>
      </c>
      <c r="I245">
        <f>HLOOKUP(I$1,'复制区-每月的广告源数据'!$1:$468,$A245,0)</f>
        <v>240</v>
      </c>
      <c r="J245">
        <f>HLOOKUP(J$1,'复制区-每月的广告源数据'!$1:$468,$A245,0)</f>
        <v>217.39</v>
      </c>
      <c r="K245">
        <f>HLOOKUP(K$1,'复制区-每月的广告源数据'!$1:$468,$A245,0)</f>
        <v>186.01</v>
      </c>
      <c r="L245">
        <f>HLOOKUP(L$1,'复制区-每月的广告源数据'!$1:$468,$A245,0)</f>
        <v>0</v>
      </c>
      <c r="M245">
        <f>HLOOKUP(M$1,'复制区-每月的广告源数据'!$1:$468,$A245,0)</f>
        <v>31.38</v>
      </c>
      <c r="N245">
        <f>HLOOKUP(N$1,'复制区-每月的广告源数据'!$1:$468,$A245,0)</f>
        <v>0</v>
      </c>
      <c r="O245">
        <f>HLOOKUP(O$1,'复制区-每月的广告源数据'!$1:$468,$A245,0)</f>
        <v>0</v>
      </c>
      <c r="P245">
        <f>HLOOKUP(P$1,'复制区-每月的广告源数据'!$1:$468,$A245,0)</f>
        <v>0</v>
      </c>
      <c r="Q245">
        <f>HLOOKUP(Q$1,'复制区-每月的广告源数据'!$1:$468,$A245,0)</f>
        <v>0</v>
      </c>
      <c r="R245">
        <f>HLOOKUP(R$1,'复制区-每月的广告源数据'!$1:$468,$A245,0)</f>
        <v>0</v>
      </c>
      <c r="S245" t="str">
        <f>HLOOKUP(S$1,'复制区-每月的广告源数据'!$1:$468,$A245,0)</f>
        <v/>
      </c>
      <c r="T245">
        <f>HLOOKUP(T$1,'复制区-每月的广告源数据'!$1:$468,$A245,0)</f>
        <v>334.07</v>
      </c>
      <c r="U245">
        <f>HLOOKUP(U$1,'复制区-每月的广告源数据'!$1:$468,$A245,0)</f>
        <v>298.11</v>
      </c>
      <c r="V245">
        <f>HLOOKUP(V$1,'复制区-每月的广告源数据'!$1:$468,$A245,0)</f>
        <v>0</v>
      </c>
      <c r="W245">
        <f>HLOOKUP(W$1,'复制区-每月的广告源数据'!$1:$468,$A245,0)</f>
        <v>35.96</v>
      </c>
      <c r="X245">
        <f>HLOOKUP(X$1,'复制区-每月的广告源数据'!$1:$468,$A245,0)</f>
        <v>0</v>
      </c>
      <c r="Y245">
        <f>HLOOKUP(Y$1,'复制区-每月的广告源数据'!$1:$468,$A245,0)</f>
        <v>32</v>
      </c>
      <c r="Z245">
        <f>HLOOKUP(Z$1,'复制区-每月的广告源数据'!$1:$468,$A245,0)</f>
        <v>29</v>
      </c>
      <c r="AA245">
        <f>HLOOKUP(AA$1,'复制区-每月的广告源数据'!$1:$468,$A245,0)</f>
        <v>0</v>
      </c>
      <c r="AB245">
        <f>HLOOKUP(AB$1,'复制区-每月的广告源数据'!$1:$468,$A245,0)</f>
        <v>3</v>
      </c>
      <c r="AC245">
        <f>HLOOKUP(AC$1,'复制区-每月的广告源数据'!$1:$468,$A245,0)</f>
        <v>0</v>
      </c>
      <c r="AD245" t="str">
        <f>HLOOKUP(AD$1,'复制区-每月的广告源数据'!$1:$468,$A245,0)</f>
        <v>91.43%</v>
      </c>
      <c r="AE245">
        <f>HLOOKUP(AE$1,'复制区-每月的广告源数据'!$1:$468,$A245,0)</f>
        <v>243.73</v>
      </c>
      <c r="AF245">
        <f>HLOOKUP(AF$1,'复制区-每月的广告源数据'!$1:$468,$A245,0)</f>
        <v>26</v>
      </c>
      <c r="AG245" t="str">
        <f>HLOOKUP(AG$1,'复制区-每月的广告源数据'!$1:$468,$A245,0)</f>
        <v>0.39%</v>
      </c>
      <c r="AH245">
        <f>HLOOKUP(AH$1,'复制区-每月的广告源数据'!$1:$468,$A245,0)</f>
        <v>0.91</v>
      </c>
      <c r="AI245">
        <f>HLOOKUP(AI$1,'复制区-每月的广告源数据'!$1:$468,$A245,0)</f>
        <v>3.57</v>
      </c>
      <c r="AJ245">
        <f>HLOOKUP(AJ$1,'复制区-每月的广告源数据'!$1:$468,$A245,0)</f>
        <v>1.54</v>
      </c>
      <c r="AK245" t="str">
        <f>HLOOKUP(AK$1,'复制区-每月的广告源数据'!$1:$468,$A245,0)</f>
        <v>65.07%</v>
      </c>
      <c r="AL245" t="str">
        <f>HLOOKUP(AL$1,'复制区-每月的广告源数据'!$1:$468,$A245,0)</f>
        <v>66.96%</v>
      </c>
      <c r="AM245" t="str">
        <f>HLOOKUP(AM$1,'复制区-每月的广告源数据'!$1:$468,$A245,0)</f>
        <v>67.53%</v>
      </c>
      <c r="AN245" t="str">
        <f>HLOOKUP(AN$1,'复制区-每月的广告源数据'!$1:$468,$A245,0)</f>
        <v>103.77%</v>
      </c>
      <c r="AO245">
        <f>HLOOKUP(AO$1,'复制区-每月的广告源数据'!$1:$468,$A245,0)</f>
        <v>6.79</v>
      </c>
      <c r="AP245">
        <f>HLOOKUP(AP$1,'复制区-每月的广告源数据'!$1:$468,$A245,0)</f>
        <v>6.04</v>
      </c>
      <c r="AQ245">
        <f>HLOOKUP(AQ$1,'复制区-每月的广告源数据'!$1:$468,$A245,0)</f>
        <v>5</v>
      </c>
      <c r="AR245">
        <f>HLOOKUP(AR$1,'复制区-每月的广告源数据'!$1:$468,$A245,0)</f>
        <v>14</v>
      </c>
      <c r="AS245">
        <f>HLOOKUP(AS$1,'复制区-每月的广告源数据'!$1:$468,$A245,0)</f>
        <v>30</v>
      </c>
      <c r="AT245">
        <f>HLOOKUP(AT$1,'复制区-每月的广告源数据'!$1:$468,$A245,0)</f>
        <v>0.7</v>
      </c>
      <c r="AU245">
        <f>HLOOKUP(AU$1,'复制区-每月的广告源数据'!$1:$468,$A245,0)</f>
        <v>1</v>
      </c>
      <c r="AV245">
        <f>HLOOKUP(AV$1,'复制区-每月的广告源数据'!$1:$468,$A245,0)</f>
        <v>1</v>
      </c>
      <c r="AW245">
        <f>HLOOKUP(AW$1,'复制区-每月的广告源数据'!$1:$468,$A245,0)</f>
        <v>36</v>
      </c>
      <c r="AX245">
        <f>HLOOKUP(AX$1,'复制区-每月的广告源数据'!$1:$468,$A245,0)</f>
        <v>324.64</v>
      </c>
      <c r="AY245">
        <f>HLOOKUP(AY$1,'复制区-每月的广告源数据'!$1:$468,$A245,0)</f>
        <v>35</v>
      </c>
      <c r="AZ245" t="str">
        <f>HLOOKUP(AZ$1,'复制区-每月的广告源数据'!$1:$468,$A245,0)</f>
        <v>-21.74%</v>
      </c>
      <c r="BA245" t="str">
        <f>HLOOKUP(BA$1,'复制区-每月的广告源数据'!$1:$468,$A245,0)</f>
        <v>-25.29%</v>
      </c>
      <c r="BB245" t="str">
        <f>HLOOKUP(BB$1,'复制区-每月的广告源数据'!$1:$468,$A245,0)</f>
        <v>-23.91%</v>
      </c>
      <c r="BC245" t="str">
        <f>HLOOKUP(BC$1,'复制区-每月的广告源数据'!$1:$468,$A245,0)</f>
        <v>100.00%</v>
      </c>
      <c r="BD245" t="str">
        <f>HLOOKUP(BD$1,'复制区-每月的广告源数据'!$1:$468,$A245,0)</f>
        <v>100.00%</v>
      </c>
      <c r="BE245" t="str">
        <f>HLOOKUP(BE$1,'复制区-每月的广告源数据'!$1:$468,$A245,0)</f>
        <v>100.00%</v>
      </c>
      <c r="BF245">
        <f>HLOOKUP(BF$1,'复制区-每月的广告源数据'!$1:$468,$A245,0)</f>
        <v>321.94</v>
      </c>
      <c r="BG245">
        <f>HLOOKUP(BG$1,'复制区-每月的广告源数据'!$1:$468,$A245,0)</f>
        <v>0</v>
      </c>
      <c r="BH245">
        <f>HLOOKUP(BH$1,'复制区-每月的广告源数据'!$1:$468,$A245,0)</f>
        <v>0</v>
      </c>
      <c r="BI245">
        <f>HLOOKUP(BI$1,'复制区-每月的广告源数据'!$1:$468,$A245,0)</f>
        <v>0</v>
      </c>
      <c r="BJ245">
        <f>HLOOKUP(BJ$1,'复制区-每月的广告源数据'!$1:$468,$A245,0)</f>
        <v>6</v>
      </c>
      <c r="BK245">
        <f>HLOOKUP(BK$1,'复制区-每月的广告源数据'!$1:$468,$A245,0)</f>
        <v>53.94</v>
      </c>
      <c r="BL245">
        <f>HLOOKUP(BL$1,'复制区-每月的广告源数据'!$1:$468,$A245,0)</f>
        <v>5</v>
      </c>
      <c r="BM245">
        <f>HLOOKUP(BM$1,'复制区-每月的广告源数据'!$1:$468,$A245,0)</f>
        <v>8.94</v>
      </c>
      <c r="BN245">
        <f>HLOOKUP(BN$1,'复制区-每月的广告源数据'!$1:$468,$A245,0)</f>
        <v>1.2</v>
      </c>
      <c r="BO245">
        <f>HLOOKUP(BO$1,'复制区-每月的广告源数据'!$1:$468,$A245,0)</f>
        <v>2.7</v>
      </c>
      <c r="BP245">
        <f>HLOOKUP(BP$1,'复制区-每月的广告源数据'!$1:$468,$A245,0)</f>
        <v>0</v>
      </c>
    </row>
    <row r="246" spans="1:68">
      <c r="A246">
        <v>246</v>
      </c>
      <c r="B246" t="str">
        <f>HLOOKUP(B$1,'复制区-每月的广告源数据'!$1:$468,$A246,0)</f>
        <v>创奇-US</v>
      </c>
      <c r="C246" t="str">
        <f>HLOOKUP(C$1,'复制区-每月的广告源数据'!$1:$468,$A246,0)</f>
        <v>B0CBWGYSXJ</v>
      </c>
      <c r="D246" t="str">
        <f>HLOOKUP(D$1,'复制区-每月的广告源数据'!$1:$468,$A246,0)</f>
        <v>【CQ11610】-黑金周年木摆件4件套-创奇</v>
      </c>
      <c r="E246" t="str">
        <f>HLOOKUP(E$1,'复制区-每月的广告源数据'!$1:$468,$A246,0)</f>
        <v>CQ11610</v>
      </c>
      <c r="F246" t="str">
        <f>HLOOKUP(F$1,'复制区-每月的广告源数据'!$1:$468,$A246,0)</f>
        <v>7.87%</v>
      </c>
      <c r="G246" t="str">
        <f>HLOOKUP(G$1,'复制区-每月的广告源数据'!$1:$468,$A246,0)</f>
        <v>CQ11610</v>
      </c>
      <c r="H246">
        <f>HLOOKUP(H$1,'复制区-每月的广告源数据'!$1:$468,$A246,0)</f>
        <v>20516</v>
      </c>
      <c r="I246">
        <f>HLOOKUP(I$1,'复制区-每月的广告源数据'!$1:$468,$A246,0)</f>
        <v>216</v>
      </c>
      <c r="J246">
        <f>HLOOKUP(J$1,'复制区-每月的广告源数据'!$1:$468,$A246,0)</f>
        <v>119.57</v>
      </c>
      <c r="K246">
        <f>HLOOKUP(K$1,'复制区-每月的广告源数据'!$1:$468,$A246,0)</f>
        <v>96.87</v>
      </c>
      <c r="L246">
        <f>HLOOKUP(L$1,'复制区-每月的广告源数据'!$1:$468,$A246,0)</f>
        <v>0</v>
      </c>
      <c r="M246">
        <f>HLOOKUP(M$1,'复制区-每月的广告源数据'!$1:$468,$A246,0)</f>
        <v>22.7</v>
      </c>
      <c r="N246">
        <f>HLOOKUP(N$1,'复制区-每月的广告源数据'!$1:$468,$A246,0)</f>
        <v>0</v>
      </c>
      <c r="O246">
        <f>HLOOKUP(O$1,'复制区-每月的广告源数据'!$1:$468,$A246,0)</f>
        <v>0</v>
      </c>
      <c r="P246">
        <f>HLOOKUP(P$1,'复制区-每月的广告源数据'!$1:$468,$A246,0)</f>
        <v>0</v>
      </c>
      <c r="Q246">
        <f>HLOOKUP(Q$1,'复制区-每月的广告源数据'!$1:$468,$A246,0)</f>
        <v>0</v>
      </c>
      <c r="R246">
        <f>HLOOKUP(R$1,'复制区-每月的广告源数据'!$1:$468,$A246,0)</f>
        <v>0</v>
      </c>
      <c r="S246" t="str">
        <f>HLOOKUP(S$1,'复制区-每月的广告源数据'!$1:$468,$A246,0)</f>
        <v/>
      </c>
      <c r="T246">
        <f>HLOOKUP(T$1,'复制区-每月的广告源数据'!$1:$468,$A246,0)</f>
        <v>366.44</v>
      </c>
      <c r="U246">
        <f>HLOOKUP(U$1,'复制区-每月的广告源数据'!$1:$468,$A246,0)</f>
        <v>319</v>
      </c>
      <c r="V246">
        <f>HLOOKUP(V$1,'复制区-每月的广告源数据'!$1:$468,$A246,0)</f>
        <v>0</v>
      </c>
      <c r="W246">
        <f>HLOOKUP(W$1,'复制区-每月的广告源数据'!$1:$468,$A246,0)</f>
        <v>47.44</v>
      </c>
      <c r="X246">
        <f>HLOOKUP(X$1,'复制区-每月的广告源数据'!$1:$468,$A246,0)</f>
        <v>0</v>
      </c>
      <c r="Y246">
        <f>HLOOKUP(Y$1,'复制区-每月的广告源数据'!$1:$468,$A246,0)</f>
        <v>17</v>
      </c>
      <c r="Z246">
        <f>HLOOKUP(Z$1,'复制区-每月的广告源数据'!$1:$468,$A246,0)</f>
        <v>15</v>
      </c>
      <c r="AA246">
        <f>HLOOKUP(AA$1,'复制区-每月的广告源数据'!$1:$468,$A246,0)</f>
        <v>0</v>
      </c>
      <c r="AB246">
        <f>HLOOKUP(AB$1,'复制区-每月的广告源数据'!$1:$468,$A246,0)</f>
        <v>2</v>
      </c>
      <c r="AC246">
        <f>HLOOKUP(AC$1,'复制区-每月的广告源数据'!$1:$468,$A246,0)</f>
        <v>0</v>
      </c>
      <c r="AD246" t="str">
        <f>HLOOKUP(AD$1,'复制区-每月的广告源数据'!$1:$468,$A246,0)</f>
        <v>65.38%</v>
      </c>
      <c r="AE246">
        <f>HLOOKUP(AE$1,'复制区-每月的广告源数据'!$1:$468,$A246,0)</f>
        <v>355.78</v>
      </c>
      <c r="AF246">
        <f>HLOOKUP(AF$1,'复制区-每月的广告源数据'!$1:$468,$A246,0)</f>
        <v>16</v>
      </c>
      <c r="AG246" t="str">
        <f>HLOOKUP(AG$1,'复制区-每月的广告源数据'!$1:$468,$A246,0)</f>
        <v>1.05%</v>
      </c>
      <c r="AH246">
        <f>HLOOKUP(AH$1,'复制区-每月的广告源数据'!$1:$468,$A246,0)</f>
        <v>0.55</v>
      </c>
      <c r="AI246">
        <f>HLOOKUP(AI$1,'复制区-每月的广告源数据'!$1:$468,$A246,0)</f>
        <v>5.83</v>
      </c>
      <c r="AJ246">
        <f>HLOOKUP(AJ$1,'复制区-每月的广告源数据'!$1:$468,$A246,0)</f>
        <v>3.06</v>
      </c>
      <c r="AK246" t="str">
        <f>HLOOKUP(AK$1,'复制区-每月的广告源数据'!$1:$468,$A246,0)</f>
        <v>32.63%</v>
      </c>
      <c r="AL246" t="str">
        <f>HLOOKUP(AL$1,'复制区-每月的广告源数据'!$1:$468,$A246,0)</f>
        <v>21.46%</v>
      </c>
      <c r="AM246" t="str">
        <f>HLOOKUP(AM$1,'复制区-每月的广告源数据'!$1:$468,$A246,0)</f>
        <v>21.93%</v>
      </c>
      <c r="AN246" t="str">
        <f>HLOOKUP(AN$1,'复制区-每月的广告源数据'!$1:$468,$A246,0)</f>
        <v>67.20%</v>
      </c>
      <c r="AO246">
        <f>HLOOKUP(AO$1,'复制区-每月的广告源数据'!$1:$468,$A246,0)</f>
        <v>7.03</v>
      </c>
      <c r="AP246">
        <f>HLOOKUP(AP$1,'复制区-每月的广告源数据'!$1:$468,$A246,0)</f>
        <v>3.42</v>
      </c>
      <c r="AQ246">
        <f>HLOOKUP(AQ$1,'复制区-每月的广告源数据'!$1:$468,$A246,0)</f>
        <v>15</v>
      </c>
      <c r="AR246">
        <f>HLOOKUP(AR$1,'复制区-每月的广告源数据'!$1:$468,$A246,0)</f>
        <v>25</v>
      </c>
      <c r="AS246">
        <f>HLOOKUP(AS$1,'复制区-每月的广告源数据'!$1:$468,$A246,0)</f>
        <v>36</v>
      </c>
      <c r="AT246">
        <f>HLOOKUP(AT$1,'复制区-每月的广告源数据'!$1:$468,$A246,0)</f>
        <v>2.1</v>
      </c>
      <c r="AU246">
        <f>HLOOKUP(AU$1,'复制区-每月的广告源数据'!$1:$468,$A246,0)</f>
        <v>1.8</v>
      </c>
      <c r="AV246">
        <f>HLOOKUP(AV$1,'复制区-每月的广告源数据'!$1:$468,$A246,0)</f>
        <v>1.2</v>
      </c>
      <c r="AW246">
        <f>HLOOKUP(AW$1,'复制区-每月的广告源数据'!$1:$468,$A246,0)</f>
        <v>35</v>
      </c>
      <c r="AX246">
        <f>HLOOKUP(AX$1,'复制区-每月的广告源数据'!$1:$468,$A246,0)</f>
        <v>557.25</v>
      </c>
      <c r="AY246">
        <f>HLOOKUP(AY$1,'复制区-每月的广告源数据'!$1:$468,$A246,0)</f>
        <v>26</v>
      </c>
      <c r="AZ246" t="str">
        <f>HLOOKUP(AZ$1,'复制区-每月的广告源数据'!$1:$468,$A246,0)</f>
        <v>-5.41%</v>
      </c>
      <c r="BA246" t="str">
        <f>HLOOKUP(BA$1,'复制区-每月的广告源数据'!$1:$468,$A246,0)</f>
        <v>-4.78%</v>
      </c>
      <c r="BB246" t="str">
        <f>HLOOKUP(BB$1,'复制区-每月的广告源数据'!$1:$468,$A246,0)</f>
        <v>-21.21%</v>
      </c>
      <c r="BC246" t="str">
        <f>HLOOKUP(BC$1,'复制区-每月的广告源数据'!$1:$468,$A246,0)</f>
        <v>100.00%</v>
      </c>
      <c r="BD246" t="str">
        <f>HLOOKUP(BD$1,'复制区-每月的广告源数据'!$1:$468,$A246,0)</f>
        <v>100.00%</v>
      </c>
      <c r="BE246" t="str">
        <f>HLOOKUP(BE$1,'复制区-每月的广告源数据'!$1:$468,$A246,0)</f>
        <v>100.00%</v>
      </c>
      <c r="BF246">
        <f>HLOOKUP(BF$1,'复制区-每月的广告源数据'!$1:$468,$A246,0)</f>
        <v>545.33</v>
      </c>
      <c r="BG246">
        <f>HLOOKUP(BG$1,'复制区-每月的广告源数据'!$1:$468,$A246,0)</f>
        <v>9</v>
      </c>
      <c r="BH246">
        <f>HLOOKUP(BH$1,'复制区-每月的广告源数据'!$1:$468,$A246,0)</f>
        <v>141.51</v>
      </c>
      <c r="BI246">
        <f>HLOOKUP(BI$1,'复制区-每月的广告源数据'!$1:$468,$A246,0)</f>
        <v>4</v>
      </c>
      <c r="BJ246">
        <f>HLOOKUP(BJ$1,'复制区-每月的广告源数据'!$1:$468,$A246,0)</f>
        <v>15</v>
      </c>
      <c r="BK246">
        <f>HLOOKUP(BK$1,'复制区-每月的广告源数据'!$1:$468,$A246,0)</f>
        <v>238.25</v>
      </c>
      <c r="BL246">
        <f>HLOOKUP(BL$1,'复制区-每月的广告源数据'!$1:$468,$A246,0)</f>
        <v>8</v>
      </c>
      <c r="BM246">
        <f>HLOOKUP(BM$1,'复制区-每月的广告源数据'!$1:$468,$A246,0)</f>
        <v>15.58</v>
      </c>
      <c r="BN246">
        <f>HLOOKUP(BN$1,'复制区-每月的广告源数据'!$1:$468,$A246,0)</f>
        <v>1.2</v>
      </c>
      <c r="BO246">
        <f>HLOOKUP(BO$1,'复制区-每月的广告源数据'!$1:$468,$A246,0)</f>
        <v>11.92</v>
      </c>
      <c r="BP246">
        <f>HLOOKUP(BP$1,'复制区-每月的广告源数据'!$1:$468,$A246,0)</f>
        <v>0</v>
      </c>
    </row>
    <row r="247" spans="1:68">
      <c r="A247">
        <v>247</v>
      </c>
      <c r="B247" t="str">
        <f>HLOOKUP(B$1,'复制区-每月的广告源数据'!$1:$468,$A247,0)</f>
        <v>创奇-US</v>
      </c>
      <c r="C247" t="str">
        <f>HLOOKUP(C$1,'复制区-每月的广告源数据'!$1:$468,$A247,0)</f>
        <v>B0G114ZVCN</v>
      </c>
      <c r="D247" t="str">
        <f>HLOOKUP(D$1,'复制区-每月的广告源数据'!$1:$468,$A247,0)</f>
        <v>2026-【CQ11728】-黑色1996纸绒花小套装-创奇（整套真空+外面套opp袋子）</v>
      </c>
      <c r="E247" t="str">
        <f>HLOOKUP(E$1,'复制区-每月的广告源数据'!$1:$468,$A247,0)</f>
        <v>CQ11728</v>
      </c>
      <c r="F247" t="str">
        <f>HLOOKUP(F$1,'复制区-每月的广告源数据'!$1:$468,$A247,0)</f>
        <v>16.52%</v>
      </c>
      <c r="G247" t="str">
        <f>HLOOKUP(G$1,'复制区-每月的广告源数据'!$1:$468,$A247,0)</f>
        <v>CQ11728</v>
      </c>
      <c r="H247">
        <f>HLOOKUP(H$1,'复制区-每月的广告源数据'!$1:$468,$A247,0)</f>
        <v>61969</v>
      </c>
      <c r="I247">
        <f>HLOOKUP(I$1,'复制区-每月的广告源数据'!$1:$468,$A247,0)</f>
        <v>224</v>
      </c>
      <c r="J247">
        <f>HLOOKUP(J$1,'复制区-每月的广告源数据'!$1:$468,$A247,0)</f>
        <v>199.19</v>
      </c>
      <c r="K247">
        <f>HLOOKUP(K$1,'复制区-每月的广告源数据'!$1:$468,$A247,0)</f>
        <v>180.16</v>
      </c>
      <c r="L247">
        <f>HLOOKUP(L$1,'复制区-每月的广告源数据'!$1:$468,$A247,0)</f>
        <v>0</v>
      </c>
      <c r="M247">
        <f>HLOOKUP(M$1,'复制区-每月的广告源数据'!$1:$468,$A247,0)</f>
        <v>19.03</v>
      </c>
      <c r="N247">
        <f>HLOOKUP(N$1,'复制区-每月的广告源数据'!$1:$468,$A247,0)</f>
        <v>0</v>
      </c>
      <c r="O247">
        <f>HLOOKUP(O$1,'复制区-每月的广告源数据'!$1:$468,$A247,0)</f>
        <v>0</v>
      </c>
      <c r="P247">
        <f>HLOOKUP(P$1,'复制区-每月的广告源数据'!$1:$468,$A247,0)</f>
        <v>0</v>
      </c>
      <c r="Q247">
        <f>HLOOKUP(Q$1,'复制区-每月的广告源数据'!$1:$468,$A247,0)</f>
        <v>0</v>
      </c>
      <c r="R247">
        <f>HLOOKUP(R$1,'复制区-每月的广告源数据'!$1:$468,$A247,0)</f>
        <v>0</v>
      </c>
      <c r="S247" t="str">
        <f>HLOOKUP(S$1,'复制区-每月的广告源数据'!$1:$468,$A247,0)</f>
        <v/>
      </c>
      <c r="T247">
        <f>HLOOKUP(T$1,'复制区-每月的广告源数据'!$1:$468,$A247,0)</f>
        <v>353.63</v>
      </c>
      <c r="U247">
        <f>HLOOKUP(U$1,'复制区-每月的广告源数据'!$1:$468,$A247,0)</f>
        <v>335.65</v>
      </c>
      <c r="V247">
        <f>HLOOKUP(V$1,'复制区-每月的广告源数据'!$1:$468,$A247,0)</f>
        <v>0</v>
      </c>
      <c r="W247">
        <f>HLOOKUP(W$1,'复制区-每月的广告源数据'!$1:$468,$A247,0)</f>
        <v>17.98</v>
      </c>
      <c r="X247">
        <f>HLOOKUP(X$1,'复制区-每月的广告源数据'!$1:$468,$A247,0)</f>
        <v>0</v>
      </c>
      <c r="Y247">
        <f>HLOOKUP(Y$1,'复制区-每月的广告源数据'!$1:$468,$A247,0)</f>
        <v>37</v>
      </c>
      <c r="Z247">
        <f>HLOOKUP(Z$1,'复制区-每月的广告源数据'!$1:$468,$A247,0)</f>
        <v>35</v>
      </c>
      <c r="AA247">
        <f>HLOOKUP(AA$1,'复制区-每月的广告源数据'!$1:$468,$A247,0)</f>
        <v>0</v>
      </c>
      <c r="AB247">
        <f>HLOOKUP(AB$1,'复制区-每月的广告源数据'!$1:$468,$A247,0)</f>
        <v>2</v>
      </c>
      <c r="AC247">
        <f>HLOOKUP(AC$1,'复制区-每月的广告源数据'!$1:$468,$A247,0)</f>
        <v>0</v>
      </c>
      <c r="AD247" t="str">
        <f>HLOOKUP(AD$1,'复制区-每月的广告源数据'!$1:$468,$A247,0)</f>
        <v>105.71%</v>
      </c>
      <c r="AE247">
        <f>HLOOKUP(AE$1,'复制区-每月的广告源数据'!$1:$468,$A247,0)</f>
        <v>288.68</v>
      </c>
      <c r="AF247">
        <f>HLOOKUP(AF$1,'复制区-每月的广告源数据'!$1:$468,$A247,0)</f>
        <v>32</v>
      </c>
      <c r="AG247" t="str">
        <f>HLOOKUP(AG$1,'复制区-每月的广告源数据'!$1:$468,$A247,0)</f>
        <v>0.36%</v>
      </c>
      <c r="AH247">
        <f>HLOOKUP(AH$1,'复制区-每月的广告源数据'!$1:$468,$A247,0)</f>
        <v>0.89</v>
      </c>
      <c r="AI247">
        <f>HLOOKUP(AI$1,'复制区-每月的广告源数据'!$1:$468,$A247,0)</f>
        <v>3.21</v>
      </c>
      <c r="AJ247">
        <f>HLOOKUP(AJ$1,'复制区-每月的广告源数据'!$1:$468,$A247,0)</f>
        <v>1.78</v>
      </c>
      <c r="AK247" t="str">
        <f>HLOOKUP(AK$1,'复制区-每月的广告源数据'!$1:$468,$A247,0)</f>
        <v>56.33%</v>
      </c>
      <c r="AL247" t="str">
        <f>HLOOKUP(AL$1,'复制区-每月的广告源数据'!$1:$468,$A247,0)</f>
        <v>63.10%</v>
      </c>
      <c r="AM247" t="str">
        <f>HLOOKUP(AM$1,'复制区-每月的广告源数据'!$1:$468,$A247,0)</f>
        <v>63.29%</v>
      </c>
      <c r="AN247" t="str">
        <f>HLOOKUP(AN$1,'复制区-每月的广告源数据'!$1:$468,$A247,0)</f>
        <v>112.35%</v>
      </c>
      <c r="AO247">
        <f>HLOOKUP(AO$1,'复制区-每月的广告源数据'!$1:$468,$A247,0)</f>
        <v>5.38</v>
      </c>
      <c r="AP247">
        <f>HLOOKUP(AP$1,'复制区-每月的广告源数据'!$1:$468,$A247,0)</f>
        <v>5.69</v>
      </c>
      <c r="AQ247">
        <f>HLOOKUP(AQ$1,'复制区-每月的广告源数据'!$1:$468,$A247,0)</f>
        <v>7</v>
      </c>
      <c r="AR247">
        <f>HLOOKUP(AR$1,'复制区-每月的广告源数据'!$1:$468,$A247,0)</f>
        <v>15</v>
      </c>
      <c r="AS247">
        <f>HLOOKUP(AS$1,'复制区-每月的广告源数据'!$1:$468,$A247,0)</f>
        <v>32</v>
      </c>
      <c r="AT247">
        <f>HLOOKUP(AT$1,'复制区-每月的广告源数据'!$1:$468,$A247,0)</f>
        <v>1</v>
      </c>
      <c r="AU247">
        <f>HLOOKUP(AU$1,'复制区-每月的广告源数据'!$1:$468,$A247,0)</f>
        <v>1.1</v>
      </c>
      <c r="AV247">
        <f>HLOOKUP(AV$1,'复制区-每月的广告源数据'!$1:$468,$A247,0)</f>
        <v>1.1</v>
      </c>
      <c r="AW247">
        <f>HLOOKUP(AW$1,'复制区-每月的广告源数据'!$1:$468,$A247,0)</f>
        <v>35</v>
      </c>
      <c r="AX247">
        <f>HLOOKUP(AX$1,'复制区-每月的广告源数据'!$1:$468,$A247,0)</f>
        <v>315.65</v>
      </c>
      <c r="AY247">
        <f>HLOOKUP(AY$1,'复制区-每月的广告源数据'!$1:$468,$A247,0)</f>
        <v>35</v>
      </c>
      <c r="AZ247" t="str">
        <f>HLOOKUP(AZ$1,'复制区-每月的广告源数据'!$1:$468,$A247,0)</f>
        <v>-5.41%</v>
      </c>
      <c r="BA247" t="str">
        <f>HLOOKUP(BA$1,'复制区-每月的广告源数据'!$1:$468,$A247,0)</f>
        <v>-7.06%</v>
      </c>
      <c r="BB247" t="str">
        <f>HLOOKUP(BB$1,'复制区-每月的广告源数据'!$1:$468,$A247,0)</f>
        <v>-5.41%</v>
      </c>
      <c r="BC247" t="str">
        <f>HLOOKUP(BC$1,'复制区-每月的广告源数据'!$1:$468,$A247,0)</f>
        <v>100.00%</v>
      </c>
      <c r="BD247" t="str">
        <f>HLOOKUP(BD$1,'复制区-每月的广告源数据'!$1:$468,$A247,0)</f>
        <v>100.00%</v>
      </c>
      <c r="BE247" t="str">
        <f>HLOOKUP(BE$1,'复制区-每月的广告源数据'!$1:$468,$A247,0)</f>
        <v>100.00%</v>
      </c>
      <c r="BF247">
        <f>HLOOKUP(BF$1,'复制区-每月的广告源数据'!$1:$468,$A247,0)</f>
        <v>314.75</v>
      </c>
      <c r="BG247">
        <f>HLOOKUP(BG$1,'复制区-每月的广告源数据'!$1:$468,$A247,0)</f>
        <v>1</v>
      </c>
      <c r="BH247">
        <f>HLOOKUP(BH$1,'复制区-每月的广告源数据'!$1:$468,$A247,0)</f>
        <v>8.99</v>
      </c>
      <c r="BI247">
        <f>HLOOKUP(BI$1,'复制区-每月的广告源数据'!$1:$468,$A247,0)</f>
        <v>1</v>
      </c>
      <c r="BJ247">
        <f>HLOOKUP(BJ$1,'复制区-每月的广告源数据'!$1:$468,$A247,0)</f>
        <v>2</v>
      </c>
      <c r="BK247">
        <f>HLOOKUP(BK$1,'复制区-每月的广告源数据'!$1:$468,$A247,0)</f>
        <v>17.98</v>
      </c>
      <c r="BL247">
        <f>HLOOKUP(BL$1,'复制区-每月的广告源数据'!$1:$468,$A247,0)</f>
        <v>2</v>
      </c>
      <c r="BM247">
        <f>HLOOKUP(BM$1,'复制区-每月的广告源数据'!$1:$468,$A247,0)</f>
        <v>8.99</v>
      </c>
      <c r="BN247">
        <f>HLOOKUP(BN$1,'复制区-每月的广告源数据'!$1:$468,$A247,0)</f>
        <v>1.2</v>
      </c>
      <c r="BO247">
        <f>HLOOKUP(BO$1,'复制区-每月的广告源数据'!$1:$468,$A247,0)</f>
        <v>0.9</v>
      </c>
      <c r="BP247">
        <f>HLOOKUP(BP$1,'复制区-每月的广告源数据'!$1:$468,$A247,0)</f>
        <v>0</v>
      </c>
    </row>
    <row r="248" spans="1:68">
      <c r="A248">
        <v>248</v>
      </c>
      <c r="B248" t="str">
        <f>HLOOKUP(B$1,'复制区-每月的广告源数据'!$1:$468,$A248,0)</f>
        <v>创奇-US</v>
      </c>
      <c r="C248" t="str">
        <f>HLOOKUP(C$1,'复制区-每月的广告源数据'!$1:$468,$A248,0)</f>
        <v>B0CGL3HCXS</v>
      </c>
      <c r="D248" t="str">
        <f>HLOOKUP(D$1,'复制区-每月的广告源数据'!$1:$468,$A248,0)</f>
        <v>2026-【CQ11684】-黑金1996小海报木板-创奇</v>
      </c>
      <c r="E248" t="str">
        <f>HLOOKUP(E$1,'复制区-每月的广告源数据'!$1:$468,$A248,0)</f>
        <v>CQ11684</v>
      </c>
      <c r="F248" t="str">
        <f>HLOOKUP(F$1,'复制区-每月的广告源数据'!$1:$468,$A248,0)</f>
        <v>17.48%</v>
      </c>
      <c r="G248" t="str">
        <f>HLOOKUP(G$1,'复制区-每月的广告源数据'!$1:$468,$A248,0)</f>
        <v>CQ11684</v>
      </c>
      <c r="H248">
        <f>HLOOKUP(H$1,'复制区-每月的广告源数据'!$1:$468,$A248,0)</f>
        <v>26297</v>
      </c>
      <c r="I248">
        <f>HLOOKUP(I$1,'复制区-每月的广告源数据'!$1:$468,$A248,0)</f>
        <v>143</v>
      </c>
      <c r="J248">
        <f>HLOOKUP(J$1,'复制区-每月的广告源数据'!$1:$468,$A248,0)</f>
        <v>96.72</v>
      </c>
      <c r="K248">
        <f>HLOOKUP(K$1,'复制区-每月的广告源数据'!$1:$468,$A248,0)</f>
        <v>89.57</v>
      </c>
      <c r="L248">
        <f>HLOOKUP(L$1,'复制区-每月的广告源数据'!$1:$468,$A248,0)</f>
        <v>0</v>
      </c>
      <c r="M248">
        <f>HLOOKUP(M$1,'复制区-每月的广告源数据'!$1:$468,$A248,0)</f>
        <v>7.15</v>
      </c>
      <c r="N248">
        <f>HLOOKUP(N$1,'复制区-每月的广告源数据'!$1:$468,$A248,0)</f>
        <v>0</v>
      </c>
      <c r="O248">
        <f>HLOOKUP(O$1,'复制区-每月的广告源数据'!$1:$468,$A248,0)</f>
        <v>0</v>
      </c>
      <c r="P248">
        <f>HLOOKUP(P$1,'复制区-每月的广告源数据'!$1:$468,$A248,0)</f>
        <v>0</v>
      </c>
      <c r="Q248">
        <f>HLOOKUP(Q$1,'复制区-每月的广告源数据'!$1:$468,$A248,0)</f>
        <v>0</v>
      </c>
      <c r="R248">
        <f>HLOOKUP(R$1,'复制区-每月的广告源数据'!$1:$468,$A248,0)</f>
        <v>0</v>
      </c>
      <c r="S248" t="str">
        <f>HLOOKUP(S$1,'复制区-每月的广告源数据'!$1:$468,$A248,0)</f>
        <v/>
      </c>
      <c r="T248">
        <f>HLOOKUP(T$1,'复制区-每月的广告源数据'!$1:$468,$A248,0)</f>
        <v>269.41</v>
      </c>
      <c r="U248">
        <f>HLOOKUP(U$1,'复制区-每月的广告源数据'!$1:$468,$A248,0)</f>
        <v>252.76</v>
      </c>
      <c r="V248">
        <f>HLOOKUP(V$1,'复制区-每月的广告源数据'!$1:$468,$A248,0)</f>
        <v>0</v>
      </c>
      <c r="W248">
        <f>HLOOKUP(W$1,'复制区-每月的广告源数据'!$1:$468,$A248,0)</f>
        <v>16.65</v>
      </c>
      <c r="X248">
        <f>HLOOKUP(X$1,'复制区-每月的广告源数据'!$1:$468,$A248,0)</f>
        <v>0</v>
      </c>
      <c r="Y248">
        <f>HLOOKUP(Y$1,'复制区-每月的广告源数据'!$1:$468,$A248,0)</f>
        <v>25</v>
      </c>
      <c r="Z248">
        <f>HLOOKUP(Z$1,'复制区-每月的广告源数据'!$1:$468,$A248,0)</f>
        <v>24</v>
      </c>
      <c r="AA248">
        <f>HLOOKUP(AA$1,'复制区-每月的广告源数据'!$1:$468,$A248,0)</f>
        <v>0</v>
      </c>
      <c r="AB248">
        <f>HLOOKUP(AB$1,'复制区-每月的广告源数据'!$1:$468,$A248,0)</f>
        <v>1</v>
      </c>
      <c r="AC248">
        <f>HLOOKUP(AC$1,'复制区-每月的广告源数据'!$1:$468,$A248,0)</f>
        <v>0</v>
      </c>
      <c r="AD248" t="str">
        <f>HLOOKUP(AD$1,'复制区-每月的广告源数据'!$1:$468,$A248,0)</f>
        <v>78.13%</v>
      </c>
      <c r="AE248">
        <f>HLOOKUP(AE$1,'复制区-每月的广告源数据'!$1:$468,$A248,0)</f>
        <v>213.12</v>
      </c>
      <c r="AF248">
        <f>HLOOKUP(AF$1,'复制区-每月的广告源数据'!$1:$468,$A248,0)</f>
        <v>21</v>
      </c>
      <c r="AG248" t="str">
        <f>HLOOKUP(AG$1,'复制区-每月的广告源数据'!$1:$468,$A248,0)</f>
        <v>0.54%</v>
      </c>
      <c r="AH248">
        <f>HLOOKUP(AH$1,'复制区-每月的广告源数据'!$1:$468,$A248,0)</f>
        <v>0.68</v>
      </c>
      <c r="AI248">
        <f>HLOOKUP(AI$1,'复制区-每月的广告源数据'!$1:$468,$A248,0)</f>
        <v>3.68</v>
      </c>
      <c r="AJ248">
        <f>HLOOKUP(AJ$1,'复制区-每月的广告源数据'!$1:$468,$A248,0)</f>
        <v>2.79</v>
      </c>
      <c r="AK248" t="str">
        <f>HLOOKUP(AK$1,'复制区-每月的广告源数据'!$1:$468,$A248,0)</f>
        <v>35.90%</v>
      </c>
      <c r="AL248" t="str">
        <f>HLOOKUP(AL$1,'复制区-每月的广告源数据'!$1:$468,$A248,0)</f>
        <v>28.48%</v>
      </c>
      <c r="AM248" t="str">
        <f>HLOOKUP(AM$1,'复制区-每月的广告源数据'!$1:$468,$A248,0)</f>
        <v>28.77%</v>
      </c>
      <c r="AN248" t="str">
        <f>HLOOKUP(AN$1,'复制区-每月的广告源数据'!$1:$468,$A248,0)</f>
        <v>80.14%</v>
      </c>
      <c r="AO248">
        <f>HLOOKUP(AO$1,'复制区-每月的广告源数据'!$1:$468,$A248,0)</f>
        <v>3.87</v>
      </c>
      <c r="AP248">
        <f>HLOOKUP(AP$1,'复制区-每月的广告源数据'!$1:$468,$A248,0)</f>
        <v>2.84</v>
      </c>
      <c r="AQ248">
        <f>HLOOKUP(AQ$1,'复制区-每月的广告源数据'!$1:$468,$A248,0)</f>
        <v>3</v>
      </c>
      <c r="AR248">
        <f>HLOOKUP(AR$1,'复制区-每月的广告源数据'!$1:$468,$A248,0)</f>
        <v>14</v>
      </c>
      <c r="AS248">
        <f>HLOOKUP(AS$1,'复制区-每月的广告源数据'!$1:$468,$A248,0)</f>
        <v>29</v>
      </c>
      <c r="AT248">
        <f>HLOOKUP(AT$1,'复制区-每月的广告源数据'!$1:$468,$A248,0)</f>
        <v>0.4</v>
      </c>
      <c r="AU248">
        <f>HLOOKUP(AU$1,'复制区-每月的广告源数据'!$1:$468,$A248,0)</f>
        <v>1</v>
      </c>
      <c r="AV248">
        <f>HLOOKUP(AV$1,'复制区-每月的广告源数据'!$1:$468,$A248,0)</f>
        <v>1</v>
      </c>
      <c r="AW248">
        <f>HLOOKUP(AW$1,'复制区-每月的广告源数据'!$1:$468,$A248,0)</f>
        <v>34</v>
      </c>
      <c r="AX248">
        <f>HLOOKUP(AX$1,'复制区-每月的广告源数据'!$1:$468,$A248,0)</f>
        <v>339.66</v>
      </c>
      <c r="AY248">
        <f>HLOOKUP(AY$1,'复制区-每月的广告源数据'!$1:$468,$A248,0)</f>
        <v>32</v>
      </c>
      <c r="AZ248" t="str">
        <f>HLOOKUP(AZ$1,'复制区-每月的广告源数据'!$1:$468,$A248,0)</f>
        <v>0.00%</v>
      </c>
      <c r="BA248" t="str">
        <f>HLOOKUP(BA$1,'复制区-每月的广告源数据'!$1:$468,$A248,0)</f>
        <v>0.00%</v>
      </c>
      <c r="BB248" t="str">
        <f>HLOOKUP(BB$1,'复制区-每月的广告源数据'!$1:$468,$A248,0)</f>
        <v>0.00%</v>
      </c>
      <c r="BC248" t="str">
        <f>HLOOKUP(BC$1,'复制区-每月的广告源数据'!$1:$468,$A248,0)</f>
        <v>100.00%</v>
      </c>
      <c r="BD248" t="str">
        <f>HLOOKUP(BD$1,'复制区-每月的广告源数据'!$1:$468,$A248,0)</f>
        <v>100.00%</v>
      </c>
      <c r="BE248" t="str">
        <f>HLOOKUP(BE$1,'复制区-每月的广告源数据'!$1:$468,$A248,0)</f>
        <v>100.00%</v>
      </c>
      <c r="BF248">
        <f>HLOOKUP(BF$1,'复制区-每月的广告源数据'!$1:$468,$A248,0)</f>
        <v>336.16</v>
      </c>
      <c r="BG248">
        <f>HLOOKUP(BG$1,'复制区-每月的广告源数据'!$1:$468,$A248,0)</f>
        <v>0</v>
      </c>
      <c r="BH248">
        <f>HLOOKUP(BH$1,'复制区-每月的广告源数据'!$1:$468,$A248,0)</f>
        <v>0</v>
      </c>
      <c r="BI248">
        <f>HLOOKUP(BI$1,'复制区-每月的广告源数据'!$1:$468,$A248,0)</f>
        <v>0</v>
      </c>
      <c r="BJ248">
        <f>HLOOKUP(BJ$1,'复制区-每月的广告源数据'!$1:$468,$A248,0)</f>
        <v>7</v>
      </c>
      <c r="BK248">
        <f>HLOOKUP(BK$1,'复制区-每月的广告源数据'!$1:$468,$A248,0)</f>
        <v>69.93</v>
      </c>
      <c r="BL248">
        <f>HLOOKUP(BL$1,'复制区-每月的广告源数据'!$1:$468,$A248,0)</f>
        <v>5</v>
      </c>
      <c r="BM248">
        <f>HLOOKUP(BM$1,'复制区-每月的广告源数据'!$1:$468,$A248,0)</f>
        <v>9.89</v>
      </c>
      <c r="BN248">
        <f>HLOOKUP(BN$1,'复制区-每月的广告源数据'!$1:$468,$A248,0)</f>
        <v>1.1</v>
      </c>
      <c r="BO248">
        <f>HLOOKUP(BO$1,'复制区-每月的广告源数据'!$1:$468,$A248,0)</f>
        <v>3.5</v>
      </c>
      <c r="BP248">
        <f>HLOOKUP(BP$1,'复制区-每月的广告源数据'!$1:$468,$A248,0)</f>
        <v>0</v>
      </c>
    </row>
    <row r="249" spans="1:68">
      <c r="A249">
        <v>249</v>
      </c>
      <c r="B249" t="str">
        <f>HLOOKUP(B$1,'复制区-每月的广告源数据'!$1:$468,$A249,0)</f>
        <v>创奇-US</v>
      </c>
      <c r="C249" t="str">
        <f>HLOOKUP(C$1,'复制区-每月的广告源数据'!$1:$468,$A249,0)</f>
        <v>B0HD6JS51K</v>
      </c>
      <c r="D249" t="str">
        <f>HLOOKUP(D$1,'复制区-每月的广告源数据'!$1:$468,$A249,0)</f>
        <v>【CQ11901D】-彩色无岁数天花板装饰套装-创奇（真空包装+外面套opp袋）</v>
      </c>
      <c r="E249" t="str">
        <f>HLOOKUP(E$1,'复制区-每月的广告源数据'!$1:$468,$A249,0)</f>
        <v>CQ11901D</v>
      </c>
      <c r="F249" t="str">
        <f>HLOOKUP(F$1,'复制区-每月的广告源数据'!$1:$468,$A249,0)</f>
        <v>3.69%</v>
      </c>
      <c r="G249" t="str">
        <f>HLOOKUP(G$1,'复制区-每月的广告源数据'!$1:$468,$A249,0)</f>
        <v>CQ11901D</v>
      </c>
      <c r="H249">
        <f>HLOOKUP(H$1,'复制区-每月的广告源数据'!$1:$468,$A249,0)</f>
        <v>36338</v>
      </c>
      <c r="I249">
        <f>HLOOKUP(I$1,'复制区-每月的广告源数据'!$1:$468,$A249,0)</f>
        <v>650</v>
      </c>
      <c r="J249">
        <f>HLOOKUP(J$1,'复制区-每月的广告源数据'!$1:$468,$A249,0)</f>
        <v>342.93</v>
      </c>
      <c r="K249">
        <f>HLOOKUP(K$1,'复制区-每月的广告源数据'!$1:$468,$A249,0)</f>
        <v>250.53</v>
      </c>
      <c r="L249">
        <f>HLOOKUP(L$1,'复制区-每月的广告源数据'!$1:$468,$A249,0)</f>
        <v>0</v>
      </c>
      <c r="M249">
        <f>HLOOKUP(M$1,'复制区-每月的广告源数据'!$1:$468,$A249,0)</f>
        <v>92.4</v>
      </c>
      <c r="N249">
        <f>HLOOKUP(N$1,'复制区-每月的广告源数据'!$1:$468,$A249,0)</f>
        <v>0</v>
      </c>
      <c r="O249">
        <f>HLOOKUP(O$1,'复制区-每月的广告源数据'!$1:$468,$A249,0)</f>
        <v>0</v>
      </c>
      <c r="P249">
        <f>HLOOKUP(P$1,'复制区-每月的广告源数据'!$1:$468,$A249,0)</f>
        <v>0</v>
      </c>
      <c r="Q249">
        <f>HLOOKUP(Q$1,'复制区-每月的广告源数据'!$1:$468,$A249,0)</f>
        <v>0</v>
      </c>
      <c r="R249">
        <f>HLOOKUP(R$1,'复制区-每月的广告源数据'!$1:$468,$A249,0)</f>
        <v>0</v>
      </c>
      <c r="S249" t="str">
        <f>HLOOKUP(S$1,'复制区-每月的广告源数据'!$1:$468,$A249,0)</f>
        <v/>
      </c>
      <c r="T249">
        <f>HLOOKUP(T$1,'复制区-每月的广告源数据'!$1:$468,$A249,0)</f>
        <v>492.74</v>
      </c>
      <c r="U249">
        <f>HLOOKUP(U$1,'复制区-每月的广告源数据'!$1:$468,$A249,0)</f>
        <v>283.85</v>
      </c>
      <c r="V249">
        <f>HLOOKUP(V$1,'复制区-每月的广告源数据'!$1:$468,$A249,0)</f>
        <v>0</v>
      </c>
      <c r="W249">
        <f>HLOOKUP(W$1,'复制区-每月的广告源数据'!$1:$468,$A249,0)</f>
        <v>208.89</v>
      </c>
      <c r="X249">
        <f>HLOOKUP(X$1,'复制区-每月的广告源数据'!$1:$468,$A249,0)</f>
        <v>0</v>
      </c>
      <c r="Y249">
        <f>HLOOKUP(Y$1,'复制区-每月的广告源数据'!$1:$468,$A249,0)</f>
        <v>24</v>
      </c>
      <c r="Z249">
        <f>HLOOKUP(Z$1,'复制区-每月的广告源数据'!$1:$468,$A249,0)</f>
        <v>14</v>
      </c>
      <c r="AA249">
        <f>HLOOKUP(AA$1,'复制区-每月的广告源数据'!$1:$468,$A249,0)</f>
        <v>0</v>
      </c>
      <c r="AB249">
        <f>HLOOKUP(AB$1,'复制区-每月的广告源数据'!$1:$468,$A249,0)</f>
        <v>10</v>
      </c>
      <c r="AC249">
        <f>HLOOKUP(AC$1,'复制区-每月的广告源数据'!$1:$468,$A249,0)</f>
        <v>0</v>
      </c>
      <c r="AD249" t="str">
        <f>HLOOKUP(AD$1,'复制区-每月的广告源数据'!$1:$468,$A249,0)</f>
        <v>75.00%</v>
      </c>
      <c r="AE249">
        <f>HLOOKUP(AE$1,'复制区-每月的广告源数据'!$1:$468,$A249,0)</f>
        <v>492.74</v>
      </c>
      <c r="AF249">
        <f>HLOOKUP(AF$1,'复制区-每月的广告源数据'!$1:$468,$A249,0)</f>
        <v>24</v>
      </c>
      <c r="AG249" t="str">
        <f>HLOOKUP(AG$1,'复制区-每月的广告源数据'!$1:$468,$A249,0)</f>
        <v>1.79%</v>
      </c>
      <c r="AH249">
        <f>HLOOKUP(AH$1,'复制区-每月的广告源数据'!$1:$468,$A249,0)</f>
        <v>0.53</v>
      </c>
      <c r="AI249">
        <f>HLOOKUP(AI$1,'复制区-每月的广告源数据'!$1:$468,$A249,0)</f>
        <v>9.44</v>
      </c>
      <c r="AJ249">
        <f>HLOOKUP(AJ$1,'复制区-每月的广告源数据'!$1:$468,$A249,0)</f>
        <v>1.44</v>
      </c>
      <c r="AK249" t="str">
        <f>HLOOKUP(AK$1,'复制区-每月的广告源数据'!$1:$468,$A249,0)</f>
        <v>69.60%</v>
      </c>
      <c r="AL249" t="str">
        <f>HLOOKUP(AL$1,'复制区-每月的广告源数据'!$1:$468,$A249,0)</f>
        <v>53.36%</v>
      </c>
      <c r="AM249" t="str">
        <f>HLOOKUP(AM$1,'复制区-每月的广告源数据'!$1:$468,$A249,0)</f>
        <v>69.33%</v>
      </c>
      <c r="AN249" t="str">
        <f>HLOOKUP(AN$1,'复制区-每月的广告源数据'!$1:$468,$A249,0)</f>
        <v>99.62%</v>
      </c>
      <c r="AO249">
        <f>HLOOKUP(AO$1,'复制区-每月的广告源数据'!$1:$468,$A249,0)</f>
        <v>14.29</v>
      </c>
      <c r="AP249">
        <f>HLOOKUP(AP$1,'复制区-每月的广告源数据'!$1:$468,$A249,0)</f>
        <v>10.09</v>
      </c>
      <c r="AQ249">
        <f>HLOOKUP(AQ$1,'复制区-每月的广告源数据'!$1:$468,$A249,0)</f>
        <v>20</v>
      </c>
      <c r="AR249">
        <f>HLOOKUP(AR$1,'复制区-每月的广告源数据'!$1:$468,$A249,0)</f>
        <v>41</v>
      </c>
      <c r="AS249">
        <f>HLOOKUP(AS$1,'复制区-每月的广告源数据'!$1:$468,$A249,0)</f>
        <v>50</v>
      </c>
      <c r="AT249">
        <f>HLOOKUP(AT$1,'复制区-每月的广告源数据'!$1:$468,$A249,0)</f>
        <v>2.9</v>
      </c>
      <c r="AU249">
        <f>HLOOKUP(AU$1,'复制区-每月的广告源数据'!$1:$468,$A249,0)</f>
        <v>2.9</v>
      </c>
      <c r="AV249">
        <f>HLOOKUP(AV$1,'复制区-每月的广告源数据'!$1:$468,$A249,0)</f>
        <v>1.7</v>
      </c>
      <c r="AW249">
        <f>HLOOKUP(AW$1,'复制区-每月的广告源数据'!$1:$468,$A249,0)</f>
        <v>34</v>
      </c>
      <c r="AX249">
        <f>HLOOKUP(AX$1,'复制区-每月的广告源数据'!$1:$468,$A249,0)</f>
        <v>642.66</v>
      </c>
      <c r="AY249">
        <f>HLOOKUP(AY$1,'复制区-每月的广告源数据'!$1:$468,$A249,0)</f>
        <v>32</v>
      </c>
      <c r="AZ249" t="str">
        <f>HLOOKUP(AZ$1,'复制区-每月的广告源数据'!$1:$468,$A249,0)</f>
        <v>100.00%</v>
      </c>
      <c r="BA249" t="str">
        <f>HLOOKUP(BA$1,'复制区-每月的广告源数据'!$1:$468,$A249,0)</f>
        <v>100.00%</v>
      </c>
      <c r="BB249" t="str">
        <f>HLOOKUP(BB$1,'复制区-每月的广告源数据'!$1:$468,$A249,0)</f>
        <v>100.00%</v>
      </c>
      <c r="BC249" t="str">
        <f>HLOOKUP(BC$1,'复制区-每月的广告源数据'!$1:$468,$A249,0)</f>
        <v>100.00%</v>
      </c>
      <c r="BD249" t="str">
        <f>HLOOKUP(BD$1,'复制区-每月的广告源数据'!$1:$468,$A249,0)</f>
        <v>100.00%</v>
      </c>
      <c r="BE249" t="str">
        <f>HLOOKUP(BE$1,'复制区-每月的广告源数据'!$1:$468,$A249,0)</f>
        <v>100.00%</v>
      </c>
      <c r="BF249">
        <f>HLOOKUP(BF$1,'复制区-每月的广告源数据'!$1:$468,$A249,0)</f>
        <v>494.62</v>
      </c>
      <c r="BG249">
        <f>HLOOKUP(BG$1,'复制区-每月的广告源数据'!$1:$468,$A249,0)</f>
        <v>0</v>
      </c>
      <c r="BH249">
        <f>HLOOKUP(BH$1,'复制区-每月的广告源数据'!$1:$468,$A249,0)</f>
        <v>0</v>
      </c>
      <c r="BI249">
        <f>HLOOKUP(BI$1,'复制区-每月的广告源数据'!$1:$468,$A249,0)</f>
        <v>0</v>
      </c>
      <c r="BJ249">
        <f>HLOOKUP(BJ$1,'复制区-每月的广告源数据'!$1:$468,$A249,0)</f>
        <v>25</v>
      </c>
      <c r="BK249">
        <f>HLOOKUP(BK$1,'复制区-每月的广告源数据'!$1:$468,$A249,0)</f>
        <v>472.75</v>
      </c>
      <c r="BL249">
        <f>HLOOKUP(BL$1,'复制区-每月的广告源数据'!$1:$468,$A249,0)</f>
        <v>23</v>
      </c>
      <c r="BM249">
        <f>HLOOKUP(BM$1,'复制区-每月的广告源数据'!$1:$468,$A249,0)</f>
        <v>14.55</v>
      </c>
      <c r="BN249">
        <f>HLOOKUP(BN$1,'复制区-每月的广告源数据'!$1:$468,$A249,0)</f>
        <v>1.1</v>
      </c>
      <c r="BO249">
        <f>HLOOKUP(BO$1,'复制区-每月的广告源数据'!$1:$468,$A249,0)</f>
        <v>148.04</v>
      </c>
      <c r="BP249">
        <f>HLOOKUP(BP$1,'复制区-每月的广告源数据'!$1:$468,$A249,0)</f>
        <v>0</v>
      </c>
    </row>
    <row r="250" spans="1:68">
      <c r="A250">
        <v>250</v>
      </c>
      <c r="B250" t="str">
        <f>HLOOKUP(B$1,'复制区-每月的广告源数据'!$1:$468,$A250,0)</f>
        <v>创奇-US</v>
      </c>
      <c r="C250" t="str">
        <f>HLOOKUP(C$1,'复制区-每月的广告源数据'!$1:$468,$A250,0)</f>
        <v>B09H275BB4</v>
      </c>
      <c r="D250" t="str">
        <f>HLOOKUP(D$1,'复制区-每月的广告源数据'!$1:$468,$A250,0)</f>
        <v>【CQ11247】-小号玫瑰金70岁生日长横幅-创奇</v>
      </c>
      <c r="E250" t="str">
        <f>HLOOKUP(E$1,'复制区-每月的广告源数据'!$1:$468,$A250,0)</f>
        <v>1987Y11247</v>
      </c>
      <c r="F250" t="str">
        <f>HLOOKUP(F$1,'复制区-每月的广告源数据'!$1:$468,$A250,0)</f>
        <v>12.68%</v>
      </c>
      <c r="G250" t="str">
        <f>HLOOKUP(G$1,'复制区-每月的广告源数据'!$1:$468,$A250,0)</f>
        <v>1987Y11247</v>
      </c>
      <c r="H250">
        <f>HLOOKUP(H$1,'复制区-每月的广告源数据'!$1:$468,$A250,0)</f>
        <v>24836</v>
      </c>
      <c r="I250">
        <f>HLOOKUP(I$1,'复制区-每月的广告源数据'!$1:$468,$A250,0)</f>
        <v>142</v>
      </c>
      <c r="J250">
        <f>HLOOKUP(J$1,'复制区-每月的广告源数据'!$1:$468,$A250,0)</f>
        <v>75.46</v>
      </c>
      <c r="K250">
        <f>HLOOKUP(K$1,'复制区-每月的广告源数据'!$1:$468,$A250,0)</f>
        <v>50.25</v>
      </c>
      <c r="L250">
        <f>HLOOKUP(L$1,'复制区-每月的广告源数据'!$1:$468,$A250,0)</f>
        <v>0</v>
      </c>
      <c r="M250">
        <f>HLOOKUP(M$1,'复制区-每月的广告源数据'!$1:$468,$A250,0)</f>
        <v>25.21</v>
      </c>
      <c r="N250">
        <f>HLOOKUP(N$1,'复制区-每月的广告源数据'!$1:$468,$A250,0)</f>
        <v>0</v>
      </c>
      <c r="O250">
        <f>HLOOKUP(O$1,'复制区-每月的广告源数据'!$1:$468,$A250,0)</f>
        <v>0</v>
      </c>
      <c r="P250">
        <f>HLOOKUP(P$1,'复制区-每月的广告源数据'!$1:$468,$A250,0)</f>
        <v>0</v>
      </c>
      <c r="Q250">
        <f>HLOOKUP(Q$1,'复制区-每月的广告源数据'!$1:$468,$A250,0)</f>
        <v>0</v>
      </c>
      <c r="R250">
        <f>HLOOKUP(R$1,'复制区-每月的广告源数据'!$1:$468,$A250,0)</f>
        <v>0</v>
      </c>
      <c r="S250" t="str">
        <f>HLOOKUP(S$1,'复制区-每月的广告源数据'!$1:$468,$A250,0)</f>
        <v/>
      </c>
      <c r="T250">
        <f>HLOOKUP(T$1,'复制区-每月的广告源数据'!$1:$468,$A250,0)</f>
        <v>179.82</v>
      </c>
      <c r="U250">
        <f>HLOOKUP(U$1,'复制区-每月的广告源数据'!$1:$468,$A250,0)</f>
        <v>149.85</v>
      </c>
      <c r="V250">
        <f>HLOOKUP(V$1,'复制区-每月的广告源数据'!$1:$468,$A250,0)</f>
        <v>0</v>
      </c>
      <c r="W250">
        <f>HLOOKUP(W$1,'复制区-每月的广告源数据'!$1:$468,$A250,0)</f>
        <v>29.97</v>
      </c>
      <c r="X250">
        <f>HLOOKUP(X$1,'复制区-每月的广告源数据'!$1:$468,$A250,0)</f>
        <v>0</v>
      </c>
      <c r="Y250">
        <f>HLOOKUP(Y$1,'复制区-每月的广告源数据'!$1:$468,$A250,0)</f>
        <v>18</v>
      </c>
      <c r="Z250">
        <f>HLOOKUP(Z$1,'复制区-每月的广告源数据'!$1:$468,$A250,0)</f>
        <v>15</v>
      </c>
      <c r="AA250">
        <f>HLOOKUP(AA$1,'复制区-每月的广告源数据'!$1:$468,$A250,0)</f>
        <v>0</v>
      </c>
      <c r="AB250">
        <f>HLOOKUP(AB$1,'复制区-每月的广告源数据'!$1:$468,$A250,0)</f>
        <v>3</v>
      </c>
      <c r="AC250">
        <f>HLOOKUP(AC$1,'复制区-每月的广告源数据'!$1:$468,$A250,0)</f>
        <v>0</v>
      </c>
      <c r="AD250" t="str">
        <f>HLOOKUP(AD$1,'复制区-每月的广告源数据'!$1:$468,$A250,0)</f>
        <v>54.55%</v>
      </c>
      <c r="AE250">
        <f>HLOOKUP(AE$1,'复制区-每月的广告源数据'!$1:$468,$A250,0)</f>
        <v>149.85</v>
      </c>
      <c r="AF250">
        <f>HLOOKUP(AF$1,'复制区-每月的广告源数据'!$1:$468,$A250,0)</f>
        <v>15</v>
      </c>
      <c r="AG250" t="str">
        <f>HLOOKUP(AG$1,'复制区-每月的广告源数据'!$1:$468,$A250,0)</f>
        <v>0.57%</v>
      </c>
      <c r="AH250">
        <f>HLOOKUP(AH$1,'复制区-每月的广告源数据'!$1:$468,$A250,0)</f>
        <v>0.53</v>
      </c>
      <c r="AI250">
        <f>HLOOKUP(AI$1,'复制区-每月的广告源数据'!$1:$468,$A250,0)</f>
        <v>3.04</v>
      </c>
      <c r="AJ250">
        <f>HLOOKUP(AJ$1,'复制区-每月的广告源数据'!$1:$468,$A250,0)</f>
        <v>2.38</v>
      </c>
      <c r="AK250" t="str">
        <f>HLOOKUP(AK$1,'复制区-每月的广告源数据'!$1:$468,$A250,0)</f>
        <v>41.96%</v>
      </c>
      <c r="AL250" t="str">
        <f>HLOOKUP(AL$1,'复制区-每月的广告源数据'!$1:$468,$A250,0)</f>
        <v>22.89%</v>
      </c>
      <c r="AM250" t="str">
        <f>HLOOKUP(AM$1,'复制区-每月的广告源数据'!$1:$468,$A250,0)</f>
        <v>22.96%</v>
      </c>
      <c r="AN250" t="str">
        <f>HLOOKUP(AN$1,'复制区-每月的广告源数据'!$1:$468,$A250,0)</f>
        <v>54.71%</v>
      </c>
      <c r="AO250">
        <f>HLOOKUP(AO$1,'复制区-每月的广告源数据'!$1:$468,$A250,0)</f>
        <v>4.19</v>
      </c>
      <c r="AP250">
        <f>HLOOKUP(AP$1,'复制区-每月的广告源数据'!$1:$468,$A250,0)</f>
        <v>2.29</v>
      </c>
      <c r="AQ250">
        <f>HLOOKUP(AQ$1,'复制区-每月的广告源数据'!$1:$468,$A250,0)</f>
        <v>9</v>
      </c>
      <c r="AR250">
        <f>HLOOKUP(AR$1,'复制区-每月的广告源数据'!$1:$468,$A250,0)</f>
        <v>11</v>
      </c>
      <c r="AS250">
        <f>HLOOKUP(AS$1,'复制区-每月的广告源数据'!$1:$468,$A250,0)</f>
        <v>35</v>
      </c>
      <c r="AT250">
        <f>HLOOKUP(AT$1,'复制区-每月的广告源数据'!$1:$468,$A250,0)</f>
        <v>1.3</v>
      </c>
      <c r="AU250">
        <f>HLOOKUP(AU$1,'复制区-每月的广告源数据'!$1:$468,$A250,0)</f>
        <v>0.8</v>
      </c>
      <c r="AV250">
        <f>HLOOKUP(AV$1,'复制区-每月的广告源数据'!$1:$468,$A250,0)</f>
        <v>1.2</v>
      </c>
      <c r="AW250">
        <f>HLOOKUP(AW$1,'复制区-每月的广告源数据'!$1:$468,$A250,0)</f>
        <v>33</v>
      </c>
      <c r="AX250">
        <f>HLOOKUP(AX$1,'复制区-每月的广告源数据'!$1:$468,$A250,0)</f>
        <v>329.67</v>
      </c>
      <c r="AY250">
        <f>HLOOKUP(AY$1,'复制区-每月的广告源数据'!$1:$468,$A250,0)</f>
        <v>33</v>
      </c>
      <c r="AZ250" t="str">
        <f>HLOOKUP(AZ$1,'复制区-每月的广告源数据'!$1:$468,$A250,0)</f>
        <v>-36.54%</v>
      </c>
      <c r="BA250" t="str">
        <f>HLOOKUP(BA$1,'复制区-每月的广告源数据'!$1:$468,$A250,0)</f>
        <v>-36.48%</v>
      </c>
      <c r="BB250" t="str">
        <f>HLOOKUP(BB$1,'复制区-每月的广告源数据'!$1:$468,$A250,0)</f>
        <v>-35.29%</v>
      </c>
      <c r="BC250" t="str">
        <f>HLOOKUP(BC$1,'复制区-每月的广告源数据'!$1:$468,$A250,0)</f>
        <v>100.00%</v>
      </c>
      <c r="BD250" t="str">
        <f>HLOOKUP(BD$1,'复制区-每月的广告源数据'!$1:$468,$A250,0)</f>
        <v>100.00%</v>
      </c>
      <c r="BE250" t="str">
        <f>HLOOKUP(BE$1,'复制区-每月的广告源数据'!$1:$468,$A250,0)</f>
        <v>100.00%</v>
      </c>
      <c r="BF250">
        <f>HLOOKUP(BF$1,'复制区-每月的广告源数据'!$1:$468,$A250,0)</f>
        <v>328.67</v>
      </c>
      <c r="BG250">
        <f>HLOOKUP(BG$1,'复制区-每月的广告源数据'!$1:$468,$A250,0)</f>
        <v>0</v>
      </c>
      <c r="BH250">
        <f>HLOOKUP(BH$1,'复制区-每月的广告源数据'!$1:$468,$A250,0)</f>
        <v>0</v>
      </c>
      <c r="BI250">
        <f>HLOOKUP(BI$1,'复制区-每月的广告源数据'!$1:$468,$A250,0)</f>
        <v>0</v>
      </c>
      <c r="BJ250">
        <f>HLOOKUP(BJ$1,'复制区-每月的广告源数据'!$1:$468,$A250,0)</f>
        <v>2</v>
      </c>
      <c r="BK250">
        <f>HLOOKUP(BK$1,'复制区-每月的广告源数据'!$1:$468,$A250,0)</f>
        <v>19.98</v>
      </c>
      <c r="BL250">
        <f>HLOOKUP(BL$1,'复制区-每月的广告源数据'!$1:$468,$A250,0)</f>
        <v>2</v>
      </c>
      <c r="BM250">
        <f>HLOOKUP(BM$1,'复制区-每月的广告源数据'!$1:$468,$A250,0)</f>
        <v>9.96</v>
      </c>
      <c r="BN250">
        <f>HLOOKUP(BN$1,'复制区-每月的广告源数据'!$1:$468,$A250,0)</f>
        <v>1.1</v>
      </c>
      <c r="BO250">
        <f>HLOOKUP(BO$1,'复制区-每月的广告源数据'!$1:$468,$A250,0)</f>
        <v>1</v>
      </c>
      <c r="BP250">
        <f>HLOOKUP(BP$1,'复制区-每月的广告源数据'!$1:$468,$A250,0)</f>
        <v>0</v>
      </c>
    </row>
    <row r="251" spans="1:68">
      <c r="A251">
        <v>251</v>
      </c>
      <c r="B251" t="str">
        <f>HLOOKUP(B$1,'复制区-每月的广告源数据'!$1:$468,$A251,0)</f>
        <v>创奇-US</v>
      </c>
      <c r="C251" t="str">
        <f>HLOOKUP(C$1,'复制区-每月的广告源数据'!$1:$468,$A251,0)</f>
        <v>B0DRP5Q9VF</v>
      </c>
      <c r="D251" t="str">
        <f>HLOOKUP(D$1,'复制区-每月的广告源数据'!$1:$468,$A251,0)</f>
        <v>2026-【CQ11652】-玫瑰金50岁年份海报小木板套装-创奇</v>
      </c>
      <c r="E251" t="str">
        <f>HLOOKUP(E$1,'复制区-每月的广告源数据'!$1:$468,$A251,0)</f>
        <v>CQ11652</v>
      </c>
      <c r="F251" t="str">
        <f>HLOOKUP(F$1,'复制区-每月的广告源数据'!$1:$468,$A251,0)</f>
        <v>8.31%</v>
      </c>
      <c r="G251" t="str">
        <f>HLOOKUP(G$1,'复制区-每月的广告源数据'!$1:$468,$A251,0)</f>
        <v>CQ11652</v>
      </c>
      <c r="H251">
        <f>HLOOKUP(H$1,'复制区-每月的广告源数据'!$1:$468,$A251,0)</f>
        <v>55232</v>
      </c>
      <c r="I251">
        <f>HLOOKUP(I$1,'复制区-每月的广告源数据'!$1:$468,$A251,0)</f>
        <v>373</v>
      </c>
      <c r="J251">
        <f>HLOOKUP(J$1,'复制区-每月的广告源数据'!$1:$468,$A251,0)</f>
        <v>304.4</v>
      </c>
      <c r="K251">
        <f>HLOOKUP(K$1,'复制区-每月的广告源数据'!$1:$468,$A251,0)</f>
        <v>275.14</v>
      </c>
      <c r="L251">
        <f>HLOOKUP(L$1,'复制区-每月的广告源数据'!$1:$468,$A251,0)</f>
        <v>0</v>
      </c>
      <c r="M251">
        <f>HLOOKUP(M$1,'复制区-每月的广告源数据'!$1:$468,$A251,0)</f>
        <v>29.26</v>
      </c>
      <c r="N251">
        <f>HLOOKUP(N$1,'复制区-每月的广告源数据'!$1:$468,$A251,0)</f>
        <v>0</v>
      </c>
      <c r="O251">
        <f>HLOOKUP(O$1,'复制区-每月的广告源数据'!$1:$468,$A251,0)</f>
        <v>0</v>
      </c>
      <c r="P251">
        <f>HLOOKUP(P$1,'复制区-每月的广告源数据'!$1:$468,$A251,0)</f>
        <v>0</v>
      </c>
      <c r="Q251">
        <f>HLOOKUP(Q$1,'复制区-每月的广告源数据'!$1:$468,$A251,0)</f>
        <v>0</v>
      </c>
      <c r="R251">
        <f>HLOOKUP(R$1,'复制区-每月的广告源数据'!$1:$468,$A251,0)</f>
        <v>0</v>
      </c>
      <c r="S251" t="str">
        <f>HLOOKUP(S$1,'复制区-每月的广告源数据'!$1:$468,$A251,0)</f>
        <v/>
      </c>
      <c r="T251">
        <f>HLOOKUP(T$1,'复制区-每月的广告源数据'!$1:$468,$A251,0)</f>
        <v>580.77</v>
      </c>
      <c r="U251">
        <f>HLOOKUP(U$1,'复制区-每月的广告源数据'!$1:$468,$A251,0)</f>
        <v>561.78</v>
      </c>
      <c r="V251">
        <f>HLOOKUP(V$1,'复制区-每月的广告源数据'!$1:$468,$A251,0)</f>
        <v>0</v>
      </c>
      <c r="W251">
        <f>HLOOKUP(W$1,'复制区-每月的广告源数据'!$1:$468,$A251,0)</f>
        <v>18.99</v>
      </c>
      <c r="X251">
        <f>HLOOKUP(X$1,'复制区-每月的广告源数据'!$1:$468,$A251,0)</f>
        <v>0</v>
      </c>
      <c r="Y251">
        <f>HLOOKUP(Y$1,'复制区-每月的广告源数据'!$1:$468,$A251,0)</f>
        <v>31</v>
      </c>
      <c r="Z251">
        <f>HLOOKUP(Z$1,'复制区-每月的广告源数据'!$1:$468,$A251,0)</f>
        <v>30</v>
      </c>
      <c r="AA251">
        <f>HLOOKUP(AA$1,'复制区-每月的广告源数据'!$1:$468,$A251,0)</f>
        <v>0</v>
      </c>
      <c r="AB251">
        <f>HLOOKUP(AB$1,'复制区-每月的广告源数据'!$1:$468,$A251,0)</f>
        <v>1</v>
      </c>
      <c r="AC251">
        <f>HLOOKUP(AC$1,'复制区-每月的广告源数据'!$1:$468,$A251,0)</f>
        <v>0</v>
      </c>
      <c r="AD251" t="str">
        <f>HLOOKUP(AD$1,'复制区-每月的广告源数据'!$1:$468,$A251,0)</f>
        <v>93.94%</v>
      </c>
      <c r="AE251">
        <f>HLOOKUP(AE$1,'复制区-每月的广告源数据'!$1:$468,$A251,0)</f>
        <v>438.77</v>
      </c>
      <c r="AF251">
        <f>HLOOKUP(AF$1,'复制区-每月的广告源数据'!$1:$468,$A251,0)</f>
        <v>23</v>
      </c>
      <c r="AG251" t="str">
        <f>HLOOKUP(AG$1,'复制区-每月的广告源数据'!$1:$468,$A251,0)</f>
        <v>0.68%</v>
      </c>
      <c r="AH251">
        <f>HLOOKUP(AH$1,'复制区-每月的广告源数据'!$1:$468,$A251,0)</f>
        <v>0.82</v>
      </c>
      <c r="AI251">
        <f>HLOOKUP(AI$1,'复制区-每月的广告源数据'!$1:$468,$A251,0)</f>
        <v>5.51</v>
      </c>
      <c r="AJ251">
        <f>HLOOKUP(AJ$1,'复制区-每月的广告源数据'!$1:$468,$A251,0)</f>
        <v>1.91</v>
      </c>
      <c r="AK251" t="str">
        <f>HLOOKUP(AK$1,'复制区-每月的广告源数据'!$1:$468,$A251,0)</f>
        <v>52.41%</v>
      </c>
      <c r="AL251" t="str">
        <f>HLOOKUP(AL$1,'复制区-每月的广告源数据'!$1:$468,$A251,0)</f>
        <v>48.42%</v>
      </c>
      <c r="AM251" t="str">
        <f>HLOOKUP(AM$1,'复制区-每月的广告源数据'!$1:$468,$A251,0)</f>
        <v>49.03%</v>
      </c>
      <c r="AN251" t="str">
        <f>HLOOKUP(AN$1,'复制区-每月的广告源数据'!$1:$468,$A251,0)</f>
        <v>93.54%</v>
      </c>
      <c r="AO251">
        <f>HLOOKUP(AO$1,'复制区-每月的广告源数据'!$1:$468,$A251,0)</f>
        <v>9.82</v>
      </c>
      <c r="AP251">
        <f>HLOOKUP(AP$1,'复制区-每月的广告源数据'!$1:$468,$A251,0)</f>
        <v>9.22</v>
      </c>
      <c r="AQ251">
        <f>HLOOKUP(AQ$1,'复制区-每月的广告源数据'!$1:$468,$A251,0)</f>
        <v>3</v>
      </c>
      <c r="AR251">
        <f>HLOOKUP(AR$1,'复制区-每月的广告源数据'!$1:$468,$A251,0)</f>
        <v>6</v>
      </c>
      <c r="AS251">
        <f>HLOOKUP(AS$1,'复制区-每月的广告源数据'!$1:$468,$A251,0)</f>
        <v>33</v>
      </c>
      <c r="AT251">
        <f>HLOOKUP(AT$1,'复制区-每月的广告源数据'!$1:$468,$A251,0)</f>
        <v>0.4</v>
      </c>
      <c r="AU251">
        <f>HLOOKUP(AU$1,'复制区-每月的广告源数据'!$1:$468,$A251,0)</f>
        <v>0.4</v>
      </c>
      <c r="AV251">
        <f>HLOOKUP(AV$1,'复制区-每月的广告源数据'!$1:$468,$A251,0)</f>
        <v>1.1</v>
      </c>
      <c r="AW251">
        <f>HLOOKUP(AW$1,'复制区-每月的广告源数据'!$1:$468,$A251,0)</f>
        <v>33</v>
      </c>
      <c r="AX251">
        <f>HLOOKUP(AX$1,'复制区-每月的广告源数据'!$1:$468,$A251,0)</f>
        <v>628.67</v>
      </c>
      <c r="AY251">
        <f>HLOOKUP(AY$1,'复制区-每月的广告源数据'!$1:$468,$A251,0)</f>
        <v>33</v>
      </c>
      <c r="AZ251" t="str">
        <f>HLOOKUP(AZ$1,'复制区-每月的广告源数据'!$1:$468,$A251,0)</f>
        <v>3.13%</v>
      </c>
      <c r="BA251" t="str">
        <f>HLOOKUP(BA$1,'复制区-每月的广告源数据'!$1:$468,$A251,0)</f>
        <v>1.94%</v>
      </c>
      <c r="BB251" t="str">
        <f>HLOOKUP(BB$1,'复制区-每月的广告源数据'!$1:$468,$A251,0)</f>
        <v>3.13%</v>
      </c>
      <c r="BC251" t="str">
        <f>HLOOKUP(BC$1,'复制区-每月的广告源数据'!$1:$468,$A251,0)</f>
        <v>100.00%</v>
      </c>
      <c r="BD251" t="str">
        <f>HLOOKUP(BD$1,'复制区-每月的广告源数据'!$1:$468,$A251,0)</f>
        <v>100.00%</v>
      </c>
      <c r="BE251" t="str">
        <f>HLOOKUP(BE$1,'复制区-每月的广告源数据'!$1:$468,$A251,0)</f>
        <v>100.00%</v>
      </c>
      <c r="BF251">
        <f>HLOOKUP(BF$1,'复制区-每月的广告源数据'!$1:$468,$A251,0)</f>
        <v>620.86</v>
      </c>
      <c r="BG251">
        <f>HLOOKUP(BG$1,'复制区-每月的广告源数据'!$1:$468,$A251,0)</f>
        <v>2</v>
      </c>
      <c r="BH251">
        <f>HLOOKUP(BH$1,'复制区-每月的广告源数据'!$1:$468,$A251,0)</f>
        <v>36.98</v>
      </c>
      <c r="BI251">
        <f>HLOOKUP(BI$1,'复制区-每月的广告源数据'!$1:$468,$A251,0)</f>
        <v>2</v>
      </c>
      <c r="BJ251">
        <f>HLOOKUP(BJ$1,'复制区-每月的广告源数据'!$1:$468,$A251,0)</f>
        <v>6</v>
      </c>
      <c r="BK251">
        <f>HLOOKUP(BK$1,'复制区-每月的广告源数据'!$1:$468,$A251,0)</f>
        <v>115.94</v>
      </c>
      <c r="BL251">
        <f>HLOOKUP(BL$1,'复制区-每月的广告源数据'!$1:$468,$A251,0)</f>
        <v>6</v>
      </c>
      <c r="BM251">
        <f>HLOOKUP(BM$1,'复制区-每月的广告源数据'!$1:$468,$A251,0)</f>
        <v>18.81</v>
      </c>
      <c r="BN251">
        <f>HLOOKUP(BN$1,'复制区-每月的广告源数据'!$1:$468,$A251,0)</f>
        <v>1.1</v>
      </c>
      <c r="BO251">
        <f>HLOOKUP(BO$1,'复制区-每月的广告源数据'!$1:$468,$A251,0)</f>
        <v>7.81</v>
      </c>
      <c r="BP251">
        <f>HLOOKUP(BP$1,'复制区-每月的广告源数据'!$1:$468,$A251,0)</f>
        <v>0</v>
      </c>
    </row>
    <row r="252" spans="1:68">
      <c r="A252">
        <v>252</v>
      </c>
      <c r="B252" t="str">
        <f>HLOOKUP(B$1,'复制区-每月的广告源数据'!$1:$468,$A252,0)</f>
        <v>创奇-US</v>
      </c>
      <c r="C252" t="str">
        <f>HLOOKUP(C$1,'复制区-每月的广告源数据'!$1:$468,$A252,0)</f>
        <v>B0CLY1XZWT</v>
      </c>
      <c r="D252" t="str">
        <f>HLOOKUP(D$1,'复制区-每月的广告源数据'!$1:$468,$A252,0)</f>
        <v>2026-【CQ11699】-蓝银1976小海报木板-创奇</v>
      </c>
      <c r="E252" t="str">
        <f>HLOOKUP(E$1,'复制区-每月的广告源数据'!$1:$468,$A252,0)</f>
        <v>CQ11699</v>
      </c>
      <c r="F252" t="str">
        <f>HLOOKUP(F$1,'复制区-每月的广告源数据'!$1:$468,$A252,0)</f>
        <v>9.55%</v>
      </c>
      <c r="G252" t="str">
        <f>HLOOKUP(G$1,'复制区-每月的广告源数据'!$1:$468,$A252,0)</f>
        <v>CQ11699</v>
      </c>
      <c r="H252">
        <f>HLOOKUP(H$1,'复制区-每月的广告源数据'!$1:$468,$A252,0)</f>
        <v>25912</v>
      </c>
      <c r="I252">
        <f>HLOOKUP(I$1,'复制区-每月的广告源数据'!$1:$468,$A252,0)</f>
        <v>220</v>
      </c>
      <c r="J252">
        <f>HLOOKUP(J$1,'复制区-每月的广告源数据'!$1:$468,$A252,0)</f>
        <v>125.65</v>
      </c>
      <c r="K252">
        <f>HLOOKUP(K$1,'复制区-每月的广告源数据'!$1:$468,$A252,0)</f>
        <v>122.89</v>
      </c>
      <c r="L252">
        <f>HLOOKUP(L$1,'复制区-每月的广告源数据'!$1:$468,$A252,0)</f>
        <v>0</v>
      </c>
      <c r="M252">
        <f>HLOOKUP(M$1,'复制区-每月的广告源数据'!$1:$468,$A252,0)</f>
        <v>2.76</v>
      </c>
      <c r="N252">
        <f>HLOOKUP(N$1,'复制区-每月的广告源数据'!$1:$468,$A252,0)</f>
        <v>0</v>
      </c>
      <c r="O252">
        <f>HLOOKUP(O$1,'复制区-每月的广告源数据'!$1:$468,$A252,0)</f>
        <v>0</v>
      </c>
      <c r="P252">
        <f>HLOOKUP(P$1,'复制区-每月的广告源数据'!$1:$468,$A252,0)</f>
        <v>0</v>
      </c>
      <c r="Q252">
        <f>HLOOKUP(Q$1,'复制区-每月的广告源数据'!$1:$468,$A252,0)</f>
        <v>0</v>
      </c>
      <c r="R252">
        <f>HLOOKUP(R$1,'复制区-每月的广告源数据'!$1:$468,$A252,0)</f>
        <v>0</v>
      </c>
      <c r="S252" t="str">
        <f>HLOOKUP(S$1,'复制区-每月的广告源数据'!$1:$468,$A252,0)</f>
        <v/>
      </c>
      <c r="T252">
        <f>HLOOKUP(T$1,'复制区-每月的广告源数据'!$1:$468,$A252,0)</f>
        <v>239.77</v>
      </c>
      <c r="U252">
        <f>HLOOKUP(U$1,'复制区-每月的广告源数据'!$1:$468,$A252,0)</f>
        <v>219.79</v>
      </c>
      <c r="V252">
        <f>HLOOKUP(V$1,'复制区-每月的广告源数据'!$1:$468,$A252,0)</f>
        <v>0</v>
      </c>
      <c r="W252">
        <f>HLOOKUP(W$1,'复制区-每月的广告源数据'!$1:$468,$A252,0)</f>
        <v>19.98</v>
      </c>
      <c r="X252">
        <f>HLOOKUP(X$1,'复制区-每月的广告源数据'!$1:$468,$A252,0)</f>
        <v>0</v>
      </c>
      <c r="Y252">
        <f>HLOOKUP(Y$1,'复制区-每月的广告源数据'!$1:$468,$A252,0)</f>
        <v>21</v>
      </c>
      <c r="Z252">
        <f>HLOOKUP(Z$1,'复制区-每月的广告源数据'!$1:$468,$A252,0)</f>
        <v>19</v>
      </c>
      <c r="AA252">
        <f>HLOOKUP(AA$1,'复制区-每月的广告源数据'!$1:$468,$A252,0)</f>
        <v>0</v>
      </c>
      <c r="AB252">
        <f>HLOOKUP(AB$1,'复制区-每月的广告源数据'!$1:$468,$A252,0)</f>
        <v>2</v>
      </c>
      <c r="AC252">
        <f>HLOOKUP(AC$1,'复制区-每月的广告源数据'!$1:$468,$A252,0)</f>
        <v>0</v>
      </c>
      <c r="AD252" t="str">
        <f>HLOOKUP(AD$1,'复制区-每月的广告源数据'!$1:$468,$A252,0)</f>
        <v>72.41%</v>
      </c>
      <c r="AE252">
        <f>HLOOKUP(AE$1,'复制区-每月的广告源数据'!$1:$468,$A252,0)</f>
        <v>189.81</v>
      </c>
      <c r="AF252">
        <f>HLOOKUP(AF$1,'复制区-每月的广告源数据'!$1:$468,$A252,0)</f>
        <v>17</v>
      </c>
      <c r="AG252" t="str">
        <f>HLOOKUP(AG$1,'复制区-每月的广告源数据'!$1:$468,$A252,0)</f>
        <v>0.85%</v>
      </c>
      <c r="AH252">
        <f>HLOOKUP(AH$1,'复制区-每月的广告源数据'!$1:$468,$A252,0)</f>
        <v>0.57</v>
      </c>
      <c r="AI252">
        <f>HLOOKUP(AI$1,'复制区-每月的广告源数据'!$1:$468,$A252,0)</f>
        <v>4.85</v>
      </c>
      <c r="AJ252">
        <f>HLOOKUP(AJ$1,'复制区-每月的广告源数据'!$1:$468,$A252,0)</f>
        <v>1.91</v>
      </c>
      <c r="AK252" t="str">
        <f>HLOOKUP(AK$1,'复制区-每月的广告源数据'!$1:$468,$A252,0)</f>
        <v>52.40%</v>
      </c>
      <c r="AL252" t="str">
        <f>HLOOKUP(AL$1,'复制区-每月的广告源数据'!$1:$468,$A252,0)</f>
        <v>38.23%</v>
      </c>
      <c r="AM252" t="str">
        <f>HLOOKUP(AM$1,'复制区-每月的广告源数据'!$1:$468,$A252,0)</f>
        <v>38.69%</v>
      </c>
      <c r="AN252" t="str">
        <f>HLOOKUP(AN$1,'复制区-每月的广告源数据'!$1:$468,$A252,0)</f>
        <v>73.84%</v>
      </c>
      <c r="AO252">
        <f>HLOOKUP(AO$1,'复制区-每月的广告源数据'!$1:$468,$A252,0)</f>
        <v>5.98</v>
      </c>
      <c r="AP252">
        <f>HLOOKUP(AP$1,'复制区-每月的广告源数据'!$1:$468,$A252,0)</f>
        <v>3.81</v>
      </c>
      <c r="AQ252">
        <f>HLOOKUP(AQ$1,'复制区-每月的广告源数据'!$1:$468,$A252,0)</f>
        <v>8</v>
      </c>
      <c r="AR252">
        <f>HLOOKUP(AR$1,'复制区-每月的广告源数据'!$1:$468,$A252,0)</f>
        <v>19</v>
      </c>
      <c r="AS252">
        <f>HLOOKUP(AS$1,'复制区-每月的广告源数据'!$1:$468,$A252,0)</f>
        <v>35</v>
      </c>
      <c r="AT252">
        <f>HLOOKUP(AT$1,'复制区-每月的广告源数据'!$1:$468,$A252,0)</f>
        <v>1.1</v>
      </c>
      <c r="AU252">
        <f>HLOOKUP(AU$1,'复制区-每月的广告源数据'!$1:$468,$A252,0)</f>
        <v>1.4</v>
      </c>
      <c r="AV252">
        <f>HLOOKUP(AV$1,'复制区-每月的广告源数据'!$1:$468,$A252,0)</f>
        <v>1.2</v>
      </c>
      <c r="AW252">
        <f>HLOOKUP(AW$1,'复制区-每月的广告源数据'!$1:$468,$A252,0)</f>
        <v>33</v>
      </c>
      <c r="AX252">
        <f>HLOOKUP(AX$1,'复制区-每月的广告源数据'!$1:$468,$A252,0)</f>
        <v>328.67</v>
      </c>
      <c r="AY252">
        <f>HLOOKUP(AY$1,'复制区-每月的广告源数据'!$1:$468,$A252,0)</f>
        <v>29</v>
      </c>
      <c r="AZ252" t="str">
        <f>HLOOKUP(AZ$1,'复制区-每月的广告源数据'!$1:$468,$A252,0)</f>
        <v>-13.16%</v>
      </c>
      <c r="BA252" t="str">
        <f>HLOOKUP(BA$1,'复制区-每月的广告源数据'!$1:$468,$A252,0)</f>
        <v>-13.42%</v>
      </c>
      <c r="BB252" t="str">
        <f>HLOOKUP(BB$1,'复制区-每月的广告源数据'!$1:$468,$A252,0)</f>
        <v>-9.38%</v>
      </c>
      <c r="BC252" t="str">
        <f>HLOOKUP(BC$1,'复制区-每月的广告源数据'!$1:$468,$A252,0)</f>
        <v>100.00%</v>
      </c>
      <c r="BD252" t="str">
        <f>HLOOKUP(BD$1,'复制区-每月的广告源数据'!$1:$468,$A252,0)</f>
        <v>100.00%</v>
      </c>
      <c r="BE252" t="str">
        <f>HLOOKUP(BE$1,'复制区-每月的广告源数据'!$1:$468,$A252,0)</f>
        <v>100.00%</v>
      </c>
      <c r="BF252">
        <f>HLOOKUP(BF$1,'复制区-每月的广告源数据'!$1:$468,$A252,0)</f>
        <v>324.72</v>
      </c>
      <c r="BG252">
        <f>HLOOKUP(BG$1,'复制区-每月的广告源数据'!$1:$468,$A252,0)</f>
        <v>2</v>
      </c>
      <c r="BH252">
        <f>HLOOKUP(BH$1,'复制区-每月的广告源数据'!$1:$468,$A252,0)</f>
        <v>18.98</v>
      </c>
      <c r="BI252">
        <f>HLOOKUP(BI$1,'复制区-每月的广告源数据'!$1:$468,$A252,0)</f>
        <v>1</v>
      </c>
      <c r="BJ252">
        <f>HLOOKUP(BJ$1,'复制区-每月的广告源数据'!$1:$468,$A252,0)</f>
        <v>8</v>
      </c>
      <c r="BK252">
        <f>HLOOKUP(BK$1,'复制区-每月的广告源数据'!$1:$468,$A252,0)</f>
        <v>78.92</v>
      </c>
      <c r="BL252">
        <f>HLOOKUP(BL$1,'复制区-每月的广告源数据'!$1:$468,$A252,0)</f>
        <v>4</v>
      </c>
      <c r="BM252">
        <f>HLOOKUP(BM$1,'复制区-每月的广告源数据'!$1:$468,$A252,0)</f>
        <v>9.84</v>
      </c>
      <c r="BN252">
        <f>HLOOKUP(BN$1,'复制区-每月的广告源数据'!$1:$468,$A252,0)</f>
        <v>1.1</v>
      </c>
      <c r="BO252">
        <f>HLOOKUP(BO$1,'复制区-每月的广告源数据'!$1:$468,$A252,0)</f>
        <v>3.95</v>
      </c>
      <c r="BP252">
        <f>HLOOKUP(BP$1,'复制区-每月的广告源数据'!$1:$468,$A252,0)</f>
        <v>0</v>
      </c>
    </row>
    <row r="253" spans="1:68">
      <c r="A253">
        <v>253</v>
      </c>
      <c r="B253" t="str">
        <f>HLOOKUP(B$1,'复制区-每月的广告源数据'!$1:$468,$A253,0)</f>
        <v>创奇-US</v>
      </c>
      <c r="C253" t="str">
        <f>HLOOKUP(C$1,'复制区-每月的广告源数据'!$1:$468,$A253,0)</f>
        <v>B0GJ5H2WTB</v>
      </c>
      <c r="D253" t="str">
        <f>HLOOKUP(D$1,'复制区-每月的广告源数据'!$1:$468,$A253,0)</f>
        <v>2026-【CQ11771】-金色90岁照片横幅-创奇</v>
      </c>
      <c r="E253" t="str">
        <f>HLOOKUP(E$1,'复制区-每月的广告源数据'!$1:$468,$A253,0)</f>
        <v>CQ11771</v>
      </c>
      <c r="F253" t="str">
        <f>HLOOKUP(F$1,'复制区-每月的广告源数据'!$1:$468,$A253,0)</f>
        <v>15.91%</v>
      </c>
      <c r="G253" t="str">
        <f>HLOOKUP(G$1,'复制区-每月的广告源数据'!$1:$468,$A253,0)</f>
        <v>CQ11771</v>
      </c>
      <c r="H253">
        <f>HLOOKUP(H$1,'复制区-每月的广告源数据'!$1:$468,$A253,0)</f>
        <v>32070</v>
      </c>
      <c r="I253">
        <f>HLOOKUP(I$1,'复制区-每月的广告源数据'!$1:$468,$A253,0)</f>
        <v>132</v>
      </c>
      <c r="J253">
        <f>HLOOKUP(J$1,'复制区-每月的广告源数据'!$1:$468,$A253,0)</f>
        <v>103.66</v>
      </c>
      <c r="K253">
        <f>HLOOKUP(K$1,'复制区-每月的广告源数据'!$1:$468,$A253,0)</f>
        <v>101.21</v>
      </c>
      <c r="L253">
        <f>HLOOKUP(L$1,'复制区-每月的广告源数据'!$1:$468,$A253,0)</f>
        <v>0</v>
      </c>
      <c r="M253">
        <f>HLOOKUP(M$1,'复制区-每月的广告源数据'!$1:$468,$A253,0)</f>
        <v>2.45</v>
      </c>
      <c r="N253">
        <f>HLOOKUP(N$1,'复制区-每月的广告源数据'!$1:$468,$A253,0)</f>
        <v>0</v>
      </c>
      <c r="O253">
        <f>HLOOKUP(O$1,'复制区-每月的广告源数据'!$1:$468,$A253,0)</f>
        <v>0</v>
      </c>
      <c r="P253">
        <f>HLOOKUP(P$1,'复制区-每月的广告源数据'!$1:$468,$A253,0)</f>
        <v>0</v>
      </c>
      <c r="Q253">
        <f>HLOOKUP(Q$1,'复制区-每月的广告源数据'!$1:$468,$A253,0)</f>
        <v>0</v>
      </c>
      <c r="R253">
        <f>HLOOKUP(R$1,'复制区-每月的广告源数据'!$1:$468,$A253,0)</f>
        <v>0</v>
      </c>
      <c r="S253" t="str">
        <f>HLOOKUP(S$1,'复制区-每月的广告源数据'!$1:$468,$A253,0)</f>
        <v/>
      </c>
      <c r="T253">
        <f>HLOOKUP(T$1,'复制区-每月的广告源数据'!$1:$468,$A253,0)</f>
        <v>234.68</v>
      </c>
      <c r="U253">
        <f>HLOOKUP(U$1,'复制区-每月的广告源数据'!$1:$468,$A253,0)</f>
        <v>234.68</v>
      </c>
      <c r="V253">
        <f>HLOOKUP(V$1,'复制区-每月的广告源数据'!$1:$468,$A253,0)</f>
        <v>0</v>
      </c>
      <c r="W253">
        <f>HLOOKUP(W$1,'复制区-每月的广告源数据'!$1:$468,$A253,0)</f>
        <v>0</v>
      </c>
      <c r="X253">
        <f>HLOOKUP(X$1,'复制区-每月的广告源数据'!$1:$468,$A253,0)</f>
        <v>0</v>
      </c>
      <c r="Y253">
        <f>HLOOKUP(Y$1,'复制区-每月的广告源数据'!$1:$468,$A253,0)</f>
        <v>21</v>
      </c>
      <c r="Z253">
        <f>HLOOKUP(Z$1,'复制区-每月的广告源数据'!$1:$468,$A253,0)</f>
        <v>21</v>
      </c>
      <c r="AA253">
        <f>HLOOKUP(AA$1,'复制区-每月的广告源数据'!$1:$468,$A253,0)</f>
        <v>0</v>
      </c>
      <c r="AB253">
        <f>HLOOKUP(AB$1,'复制区-每月的广告源数据'!$1:$468,$A253,0)</f>
        <v>0</v>
      </c>
      <c r="AC253">
        <f>HLOOKUP(AC$1,'复制区-每月的广告源数据'!$1:$468,$A253,0)</f>
        <v>0</v>
      </c>
      <c r="AD253" t="str">
        <f>HLOOKUP(AD$1,'复制区-每月的广告源数据'!$1:$468,$A253,0)</f>
        <v>67.74%</v>
      </c>
      <c r="AE253">
        <f>HLOOKUP(AE$1,'复制区-每月的广告源数据'!$1:$468,$A253,0)</f>
        <v>203.4</v>
      </c>
      <c r="AF253">
        <f>HLOOKUP(AF$1,'复制区-每月的广告源数据'!$1:$468,$A253,0)</f>
        <v>18</v>
      </c>
      <c r="AG253" t="str">
        <f>HLOOKUP(AG$1,'复制区-每月的广告源数据'!$1:$468,$A253,0)</f>
        <v>0.41%</v>
      </c>
      <c r="AH253">
        <f>HLOOKUP(AH$1,'复制区-每月的广告源数据'!$1:$468,$A253,0)</f>
        <v>0.79</v>
      </c>
      <c r="AI253">
        <f>HLOOKUP(AI$1,'复制区-每月的广告源数据'!$1:$468,$A253,0)</f>
        <v>3.23</v>
      </c>
      <c r="AJ253">
        <f>HLOOKUP(AJ$1,'复制区-每月的广告源数据'!$1:$468,$A253,0)</f>
        <v>2.26</v>
      </c>
      <c r="AK253" t="str">
        <f>HLOOKUP(AK$1,'复制区-每月的广告源数据'!$1:$468,$A253,0)</f>
        <v>44.17%</v>
      </c>
      <c r="AL253" t="str">
        <f>HLOOKUP(AL$1,'复制区-每月的广告源数据'!$1:$468,$A253,0)</f>
        <v>29.45%</v>
      </c>
      <c r="AM253" t="str">
        <f>HLOOKUP(AM$1,'复制区-每月的广告源数据'!$1:$468,$A253,0)</f>
        <v>29.54%</v>
      </c>
      <c r="AN253" t="str">
        <f>HLOOKUP(AN$1,'复制区-每月的广告源数据'!$1:$468,$A253,0)</f>
        <v>66.89%</v>
      </c>
      <c r="AO253">
        <f>HLOOKUP(AO$1,'复制区-每月的广告源数据'!$1:$468,$A253,0)</f>
        <v>4.94</v>
      </c>
      <c r="AP253">
        <f>HLOOKUP(AP$1,'复制区-每月的广告源数据'!$1:$468,$A253,0)</f>
        <v>3.34</v>
      </c>
      <c r="AQ253">
        <f>HLOOKUP(AQ$1,'复制区-每月的广告源数据'!$1:$468,$A253,0)</f>
        <v>8</v>
      </c>
      <c r="AR253">
        <f>HLOOKUP(AR$1,'复制区-每月的广告源数据'!$1:$468,$A253,0)</f>
        <v>15</v>
      </c>
      <c r="AS253">
        <f>HLOOKUP(AS$1,'复制区-每月的广告源数据'!$1:$468,$A253,0)</f>
        <v>29</v>
      </c>
      <c r="AT253">
        <f>HLOOKUP(AT$1,'复制区-每月的广告源数据'!$1:$468,$A253,0)</f>
        <v>1.1</v>
      </c>
      <c r="AU253">
        <f>HLOOKUP(AU$1,'复制区-每月的广告源数据'!$1:$468,$A253,0)</f>
        <v>1.1</v>
      </c>
      <c r="AV253">
        <f>HLOOKUP(AV$1,'复制区-每月的广告源数据'!$1:$468,$A253,0)</f>
        <v>1</v>
      </c>
      <c r="AW253">
        <f>HLOOKUP(AW$1,'复制区-每月的广告源数据'!$1:$468,$A253,0)</f>
        <v>31</v>
      </c>
      <c r="AX253">
        <f>HLOOKUP(AX$1,'复制区-每月的广告源数据'!$1:$468,$A253,0)</f>
        <v>351.99</v>
      </c>
      <c r="AY253">
        <f>HLOOKUP(AY$1,'复制区-每月的广告源数据'!$1:$468,$A253,0)</f>
        <v>31</v>
      </c>
      <c r="AZ253" t="str">
        <f>HLOOKUP(AZ$1,'复制区-每月的广告源数据'!$1:$468,$A253,0)</f>
        <v>19.23%</v>
      </c>
      <c r="BA253" t="str">
        <f>HLOOKUP(BA$1,'复制区-每月的广告源数据'!$1:$468,$A253,0)</f>
        <v>4.22%</v>
      </c>
      <c r="BB253" t="str">
        <f>HLOOKUP(BB$1,'复制区-每月的广告源数据'!$1:$468,$A253,0)</f>
        <v>19.23%</v>
      </c>
      <c r="BC253" t="str">
        <f>HLOOKUP(BC$1,'复制区-每月的广告源数据'!$1:$468,$A253,0)</f>
        <v>100.00%</v>
      </c>
      <c r="BD253" t="str">
        <f>HLOOKUP(BD$1,'复制区-每月的广告源数据'!$1:$468,$A253,0)</f>
        <v>100.00%</v>
      </c>
      <c r="BE253" t="str">
        <f>HLOOKUP(BE$1,'复制区-每月的广告源数据'!$1:$468,$A253,0)</f>
        <v>100.00%</v>
      </c>
      <c r="BF253">
        <f>HLOOKUP(BF$1,'复制区-每月的广告源数据'!$1:$468,$A253,0)</f>
        <v>350.87</v>
      </c>
      <c r="BG253">
        <f>HLOOKUP(BG$1,'复制区-每月的广告源数据'!$1:$468,$A253,0)</f>
        <v>1</v>
      </c>
      <c r="BH253">
        <f>HLOOKUP(BH$1,'复制区-每月的广告源数据'!$1:$468,$A253,0)</f>
        <v>11.3</v>
      </c>
      <c r="BI253">
        <f>HLOOKUP(BI$1,'复制区-每月的广告源数据'!$1:$468,$A253,0)</f>
        <v>1</v>
      </c>
      <c r="BJ253">
        <f>HLOOKUP(BJ$1,'复制区-每月的广告源数据'!$1:$468,$A253,0)</f>
        <v>2</v>
      </c>
      <c r="BK253">
        <f>HLOOKUP(BK$1,'复制区-每月的广告源数据'!$1:$468,$A253,0)</f>
        <v>22.6</v>
      </c>
      <c r="BL253">
        <f>HLOOKUP(BL$1,'复制区-每月的广告源数据'!$1:$468,$A253,0)</f>
        <v>2</v>
      </c>
      <c r="BM253">
        <f>HLOOKUP(BM$1,'复制区-每月的广告源数据'!$1:$468,$A253,0)</f>
        <v>11.32</v>
      </c>
      <c r="BN253">
        <f>HLOOKUP(BN$1,'复制区-每月的广告源数据'!$1:$468,$A253,0)</f>
        <v>1</v>
      </c>
      <c r="BO253">
        <f>HLOOKUP(BO$1,'复制区-每月的广告源数据'!$1:$468,$A253,0)</f>
        <v>1.12</v>
      </c>
      <c r="BP253">
        <f>HLOOKUP(BP$1,'复制区-每月的广告源数据'!$1:$468,$A253,0)</f>
        <v>0</v>
      </c>
    </row>
    <row r="254" spans="1:68">
      <c r="A254">
        <v>254</v>
      </c>
      <c r="B254" t="str">
        <f>HLOOKUP(B$1,'复制区-每月的广告源数据'!$1:$468,$A254,0)</f>
        <v>创奇-US</v>
      </c>
      <c r="C254" t="str">
        <f>HLOOKUP(C$1,'复制区-每月的广告源数据'!$1:$468,$A254,0)</f>
        <v>B0GRFJ9BRM</v>
      </c>
      <c r="D254" t="str">
        <f>HLOOKUP(D$1,'复制区-每月的广告源数据'!$1:$468,$A254,0)</f>
        <v>【CQ11791】-ET-蓝银8岁兄弟海报套装-创奇（整套真空+外面套opp袋子）</v>
      </c>
      <c r="E254" t="str">
        <f>HLOOKUP(E$1,'复制区-每月的广告源数据'!$1:$468,$A254,0)</f>
        <v>CQ11791</v>
      </c>
      <c r="F254" t="str">
        <f>HLOOKUP(F$1,'复制区-每月的广告源数据'!$1:$468,$A254,0)</f>
        <v>6.25%</v>
      </c>
      <c r="G254" t="str">
        <f>HLOOKUP(G$1,'复制区-每月的广告源数据'!$1:$468,$A254,0)</f>
        <v>CQ11791</v>
      </c>
      <c r="H254">
        <f>HLOOKUP(H$1,'复制区-每月的广告源数据'!$1:$468,$A254,0)</f>
        <v>46088</v>
      </c>
      <c r="I254">
        <f>HLOOKUP(I$1,'复制区-每月的广告源数据'!$1:$468,$A254,0)</f>
        <v>240</v>
      </c>
      <c r="J254">
        <f>HLOOKUP(J$1,'复制区-每月的广告源数据'!$1:$468,$A254,0)</f>
        <v>173.99</v>
      </c>
      <c r="K254">
        <f>HLOOKUP(K$1,'复制区-每月的广告源数据'!$1:$468,$A254,0)</f>
        <v>134.68</v>
      </c>
      <c r="L254">
        <f>HLOOKUP(L$1,'复制区-每月的广告源数据'!$1:$468,$A254,0)</f>
        <v>0</v>
      </c>
      <c r="M254">
        <f>HLOOKUP(M$1,'复制区-每月的广告源数据'!$1:$468,$A254,0)</f>
        <v>39.31</v>
      </c>
      <c r="N254">
        <f>HLOOKUP(N$1,'复制区-每月的广告源数据'!$1:$468,$A254,0)</f>
        <v>0</v>
      </c>
      <c r="O254">
        <f>HLOOKUP(O$1,'复制区-每月的广告源数据'!$1:$468,$A254,0)</f>
        <v>0</v>
      </c>
      <c r="P254">
        <f>HLOOKUP(P$1,'复制区-每月的广告源数据'!$1:$468,$A254,0)</f>
        <v>0</v>
      </c>
      <c r="Q254">
        <f>HLOOKUP(Q$1,'复制区-每月的广告源数据'!$1:$468,$A254,0)</f>
        <v>0</v>
      </c>
      <c r="R254">
        <f>HLOOKUP(R$1,'复制区-每月的广告源数据'!$1:$468,$A254,0)</f>
        <v>0</v>
      </c>
      <c r="S254" t="str">
        <f>HLOOKUP(S$1,'复制区-每月的广告源数据'!$1:$468,$A254,0)</f>
        <v/>
      </c>
      <c r="T254">
        <f>HLOOKUP(T$1,'复制区-每月的广告源数据'!$1:$468,$A254,0)</f>
        <v>299.85</v>
      </c>
      <c r="U254">
        <f>HLOOKUP(U$1,'复制区-每月的广告源数据'!$1:$468,$A254,0)</f>
        <v>199.9</v>
      </c>
      <c r="V254">
        <f>HLOOKUP(V$1,'复制区-每月的广告源数据'!$1:$468,$A254,0)</f>
        <v>0</v>
      </c>
      <c r="W254">
        <f>HLOOKUP(W$1,'复制区-每月的广告源数据'!$1:$468,$A254,0)</f>
        <v>99.95</v>
      </c>
      <c r="X254">
        <f>HLOOKUP(X$1,'复制区-每月的广告源数据'!$1:$468,$A254,0)</f>
        <v>0</v>
      </c>
      <c r="Y254">
        <f>HLOOKUP(Y$1,'复制区-每月的广告源数据'!$1:$468,$A254,0)</f>
        <v>15</v>
      </c>
      <c r="Z254">
        <f>HLOOKUP(Z$1,'复制区-每月的广告源数据'!$1:$468,$A254,0)</f>
        <v>10</v>
      </c>
      <c r="AA254">
        <f>HLOOKUP(AA$1,'复制区-每月的广告源数据'!$1:$468,$A254,0)</f>
        <v>0</v>
      </c>
      <c r="AB254">
        <f>HLOOKUP(AB$1,'复制区-每月的广告源数据'!$1:$468,$A254,0)</f>
        <v>5</v>
      </c>
      <c r="AC254">
        <f>HLOOKUP(AC$1,'复制区-每月的广告源数据'!$1:$468,$A254,0)</f>
        <v>0</v>
      </c>
      <c r="AD254" t="str">
        <f>HLOOKUP(AD$1,'复制区-每月的广告源数据'!$1:$468,$A254,0)</f>
        <v>48.39%</v>
      </c>
      <c r="AE254">
        <f>HLOOKUP(AE$1,'复制区-每月的广告源数据'!$1:$468,$A254,0)</f>
        <v>299.85</v>
      </c>
      <c r="AF254">
        <f>HLOOKUP(AF$1,'复制区-每月的广告源数据'!$1:$468,$A254,0)</f>
        <v>15</v>
      </c>
      <c r="AG254" t="str">
        <f>HLOOKUP(AG$1,'复制区-每月的广告源数据'!$1:$468,$A254,0)</f>
        <v>0.52%</v>
      </c>
      <c r="AH254">
        <f>HLOOKUP(AH$1,'复制区-每月的广告源数据'!$1:$468,$A254,0)</f>
        <v>0.72</v>
      </c>
      <c r="AI254">
        <f>HLOOKUP(AI$1,'复制区-每月的广告源数据'!$1:$468,$A254,0)</f>
        <v>3.78</v>
      </c>
      <c r="AJ254">
        <f>HLOOKUP(AJ$1,'复制区-每月的广告源数据'!$1:$468,$A254,0)</f>
        <v>1.72</v>
      </c>
      <c r="AK254" t="str">
        <f>HLOOKUP(AK$1,'复制区-每月的广告源数据'!$1:$468,$A254,0)</f>
        <v>58.03%</v>
      </c>
      <c r="AL254" t="str">
        <f>HLOOKUP(AL$1,'复制区-每月的广告源数据'!$1:$468,$A254,0)</f>
        <v>29.01%</v>
      </c>
      <c r="AM254" t="str">
        <f>HLOOKUP(AM$1,'复制区-每月的广告源数据'!$1:$468,$A254,0)</f>
        <v>29.01%</v>
      </c>
      <c r="AN254" t="str">
        <f>HLOOKUP(AN$1,'复制区-每月的广告源数据'!$1:$468,$A254,0)</f>
        <v>50.00%</v>
      </c>
      <c r="AO254">
        <f>HLOOKUP(AO$1,'复制区-每月的广告源数据'!$1:$468,$A254,0)</f>
        <v>11.6</v>
      </c>
      <c r="AP254">
        <f>HLOOKUP(AP$1,'复制区-每月的广告源数据'!$1:$468,$A254,0)</f>
        <v>5.61</v>
      </c>
      <c r="AQ254">
        <f>HLOOKUP(AQ$1,'复制区-每月的广告源数据'!$1:$468,$A254,0)</f>
        <v>0</v>
      </c>
      <c r="AR254">
        <f>HLOOKUP(AR$1,'复制区-每月的广告源数据'!$1:$468,$A254,0)</f>
        <v>6</v>
      </c>
      <c r="AS254">
        <f>HLOOKUP(AS$1,'复制区-每月的广告源数据'!$1:$468,$A254,0)</f>
        <v>26</v>
      </c>
      <c r="AT254">
        <f>HLOOKUP(AT$1,'复制区-每月的广告源数据'!$1:$468,$A254,0)</f>
        <v>0</v>
      </c>
      <c r="AU254">
        <f>HLOOKUP(AU$1,'复制区-每月的广告源数据'!$1:$468,$A254,0)</f>
        <v>0.4</v>
      </c>
      <c r="AV254">
        <f>HLOOKUP(AV$1,'复制区-每月的广告源数据'!$1:$468,$A254,0)</f>
        <v>0.9</v>
      </c>
      <c r="AW254">
        <f>HLOOKUP(AW$1,'复制区-每月的广告源数据'!$1:$468,$A254,0)</f>
        <v>31</v>
      </c>
      <c r="AX254">
        <f>HLOOKUP(AX$1,'复制区-每月的广告源数据'!$1:$468,$A254,0)</f>
        <v>599.7</v>
      </c>
      <c r="AY254">
        <f>HLOOKUP(AY$1,'复制区-每月的广告源数据'!$1:$468,$A254,0)</f>
        <v>31</v>
      </c>
      <c r="AZ254" t="str">
        <f>HLOOKUP(AZ$1,'复制区-每月的广告源数据'!$1:$468,$A254,0)</f>
        <v>10.71%</v>
      </c>
      <c r="BA254" t="str">
        <f>HLOOKUP(BA$1,'复制区-每月的广告源数据'!$1:$468,$A254,0)</f>
        <v>7.14%</v>
      </c>
      <c r="BB254" t="str">
        <f>HLOOKUP(BB$1,'复制区-每月的广告源数据'!$1:$468,$A254,0)</f>
        <v>10.71%</v>
      </c>
      <c r="BC254" t="str">
        <f>HLOOKUP(BC$1,'复制区-每月的广告源数据'!$1:$468,$A254,0)</f>
        <v>100.00%</v>
      </c>
      <c r="BD254" t="str">
        <f>HLOOKUP(BD$1,'复制区-每月的广告源数据'!$1:$468,$A254,0)</f>
        <v>100.00%</v>
      </c>
      <c r="BE254" t="str">
        <f>HLOOKUP(BE$1,'复制区-每月的广告源数据'!$1:$468,$A254,0)</f>
        <v>100.00%</v>
      </c>
      <c r="BF254">
        <f>HLOOKUP(BF$1,'复制区-每月的广告源数据'!$1:$468,$A254,0)</f>
        <v>599.7</v>
      </c>
      <c r="BG254">
        <f>HLOOKUP(BG$1,'复制区-每月的广告源数据'!$1:$468,$A254,0)</f>
        <v>0</v>
      </c>
      <c r="BH254">
        <f>HLOOKUP(BH$1,'复制区-每月的广告源数据'!$1:$468,$A254,0)</f>
        <v>0</v>
      </c>
      <c r="BI254">
        <f>HLOOKUP(BI$1,'复制区-每月的广告源数据'!$1:$468,$A254,0)</f>
        <v>0</v>
      </c>
      <c r="BJ254">
        <f>HLOOKUP(BJ$1,'复制区-每月的广告源数据'!$1:$468,$A254,0)</f>
        <v>0</v>
      </c>
      <c r="BK254">
        <f>HLOOKUP(BK$1,'复制区-每月的广告源数据'!$1:$468,$A254,0)</f>
        <v>0</v>
      </c>
      <c r="BL254">
        <f>HLOOKUP(BL$1,'复制区-每月的广告源数据'!$1:$468,$A254,0)</f>
        <v>0</v>
      </c>
      <c r="BM254">
        <f>HLOOKUP(BM$1,'复制区-每月的广告源数据'!$1:$468,$A254,0)</f>
        <v>19.35</v>
      </c>
      <c r="BN254">
        <f>HLOOKUP(BN$1,'复制区-每月的广告源数据'!$1:$468,$A254,0)</f>
        <v>1</v>
      </c>
      <c r="BO254">
        <f>HLOOKUP(BO$1,'复制区-每月的广告源数据'!$1:$468,$A254,0)</f>
        <v>0</v>
      </c>
      <c r="BP254">
        <f>HLOOKUP(BP$1,'复制区-每月的广告源数据'!$1:$468,$A254,0)</f>
        <v>0</v>
      </c>
    </row>
    <row r="255" spans="1:68">
      <c r="A255">
        <v>255</v>
      </c>
      <c r="B255" t="str">
        <f>HLOOKUP(B$1,'复制区-每月的广告源数据'!$1:$468,$A255,0)</f>
        <v>创奇-US</v>
      </c>
      <c r="C255" t="str">
        <f>HLOOKUP(C$1,'复制区-每月的广告源数据'!$1:$468,$A255,0)</f>
        <v>B0GVM45QDC</v>
      </c>
      <c r="D255" t="str">
        <f>HLOOKUP(D$1,'复制区-每月的广告源数据'!$1:$468,$A255,0)</f>
        <v>2026-【CQ11800】-粉色13岁生日女孩皇冠套装-创奇（点胶固定)</v>
      </c>
      <c r="E255" t="str">
        <f>HLOOKUP(E$1,'复制区-每月的广告源数据'!$1:$468,$A255,0)</f>
        <v>CQ11800</v>
      </c>
      <c r="F255" t="str">
        <f>HLOOKUP(F$1,'复制区-每月的广告源数据'!$1:$468,$A255,0)</f>
        <v>7.56%</v>
      </c>
      <c r="G255" t="str">
        <f>HLOOKUP(G$1,'复制区-每月的广告源数据'!$1:$468,$A255,0)</f>
        <v>CQ11800</v>
      </c>
      <c r="H255">
        <f>HLOOKUP(H$1,'复制区-每月的广告源数据'!$1:$468,$A255,0)</f>
        <v>50280</v>
      </c>
      <c r="I255">
        <f>HLOOKUP(I$1,'复制区-每月的广告源数据'!$1:$468,$A255,0)</f>
        <v>397</v>
      </c>
      <c r="J255">
        <f>HLOOKUP(J$1,'复制区-每月的广告源数据'!$1:$468,$A255,0)</f>
        <v>279.8</v>
      </c>
      <c r="K255">
        <f>HLOOKUP(K$1,'复制区-每月的广告源数据'!$1:$468,$A255,0)</f>
        <v>255.02</v>
      </c>
      <c r="L255">
        <f>HLOOKUP(L$1,'复制区-每月的广告源数据'!$1:$468,$A255,0)</f>
        <v>0</v>
      </c>
      <c r="M255">
        <f>HLOOKUP(M$1,'复制区-每月的广告源数据'!$1:$468,$A255,0)</f>
        <v>24.78</v>
      </c>
      <c r="N255">
        <f>HLOOKUP(N$1,'复制区-每月的广告源数据'!$1:$468,$A255,0)</f>
        <v>0</v>
      </c>
      <c r="O255">
        <f>HLOOKUP(O$1,'复制区-每月的广告源数据'!$1:$468,$A255,0)</f>
        <v>0</v>
      </c>
      <c r="P255">
        <f>HLOOKUP(P$1,'复制区-每月的广告源数据'!$1:$468,$A255,0)</f>
        <v>0</v>
      </c>
      <c r="Q255">
        <f>HLOOKUP(Q$1,'复制区-每月的广告源数据'!$1:$468,$A255,0)</f>
        <v>0</v>
      </c>
      <c r="R255">
        <f>HLOOKUP(R$1,'复制区-每月的广告源数据'!$1:$468,$A255,0)</f>
        <v>0</v>
      </c>
      <c r="S255" t="str">
        <f>HLOOKUP(S$1,'复制区-每月的广告源数据'!$1:$468,$A255,0)</f>
        <v/>
      </c>
      <c r="T255">
        <f>HLOOKUP(T$1,'复制区-每月的广告源数据'!$1:$468,$A255,0)</f>
        <v>382.41</v>
      </c>
      <c r="U255">
        <f>HLOOKUP(U$1,'复制区-每月的广告源数据'!$1:$468,$A255,0)</f>
        <v>382.41</v>
      </c>
      <c r="V255">
        <f>HLOOKUP(V$1,'复制区-每月的广告源数据'!$1:$468,$A255,0)</f>
        <v>0</v>
      </c>
      <c r="W255">
        <f>HLOOKUP(W$1,'复制区-每月的广告源数据'!$1:$468,$A255,0)</f>
        <v>0</v>
      </c>
      <c r="X255">
        <f>HLOOKUP(X$1,'复制区-每月的广告源数据'!$1:$468,$A255,0)</f>
        <v>0</v>
      </c>
      <c r="Y255">
        <f>HLOOKUP(Y$1,'复制区-每月的广告源数据'!$1:$468,$A255,0)</f>
        <v>30</v>
      </c>
      <c r="Z255">
        <f>HLOOKUP(Z$1,'复制区-每月的广告源数据'!$1:$468,$A255,0)</f>
        <v>30</v>
      </c>
      <c r="AA255">
        <f>HLOOKUP(AA$1,'复制区-每月的广告源数据'!$1:$468,$A255,0)</f>
        <v>0</v>
      </c>
      <c r="AB255">
        <f>HLOOKUP(AB$1,'复制区-每月的广告源数据'!$1:$468,$A255,0)</f>
        <v>0</v>
      </c>
      <c r="AC255">
        <f>HLOOKUP(AC$1,'复制区-每月的广告源数据'!$1:$468,$A255,0)</f>
        <v>0</v>
      </c>
      <c r="AD255" t="str">
        <f>HLOOKUP(AD$1,'复制区-每月的广告源数据'!$1:$468,$A255,0)</f>
        <v>96.77%</v>
      </c>
      <c r="AE255">
        <f>HLOOKUP(AE$1,'复制区-每月的广告源数据'!$1:$468,$A255,0)</f>
        <v>296.16</v>
      </c>
      <c r="AF255">
        <f>HLOOKUP(AF$1,'复制区-每月的广告源数据'!$1:$468,$A255,0)</f>
        <v>24</v>
      </c>
      <c r="AG255" t="str">
        <f>HLOOKUP(AG$1,'复制区-每月的广告源数据'!$1:$468,$A255,0)</f>
        <v>0.79%</v>
      </c>
      <c r="AH255">
        <f>HLOOKUP(AH$1,'复制区-每月的广告源数据'!$1:$468,$A255,0)</f>
        <v>0.7</v>
      </c>
      <c r="AI255">
        <f>HLOOKUP(AI$1,'复制区-每月的广告源数据'!$1:$468,$A255,0)</f>
        <v>5.56</v>
      </c>
      <c r="AJ255">
        <f>HLOOKUP(AJ$1,'复制区-每月的广告源数据'!$1:$468,$A255,0)</f>
        <v>1.37</v>
      </c>
      <c r="AK255" t="str">
        <f>HLOOKUP(AK$1,'复制区-每月的广告源数据'!$1:$468,$A255,0)</f>
        <v>73.17%</v>
      </c>
      <c r="AL255" t="str">
        <f>HLOOKUP(AL$1,'复制区-每月的广告源数据'!$1:$468,$A255,0)</f>
        <v>73.14%</v>
      </c>
      <c r="AM255" t="str">
        <f>HLOOKUP(AM$1,'复制区-每月的广告源数据'!$1:$468,$A255,0)</f>
        <v>73.14%</v>
      </c>
      <c r="AN255" t="str">
        <f>HLOOKUP(AN$1,'复制区-每月的广告源数据'!$1:$468,$A255,0)</f>
        <v>99.97%</v>
      </c>
      <c r="AO255">
        <f>HLOOKUP(AO$1,'复制区-每月的广告源数据'!$1:$468,$A255,0)</f>
        <v>9.33</v>
      </c>
      <c r="AP255">
        <f>HLOOKUP(AP$1,'复制区-每月的广告源数据'!$1:$468,$A255,0)</f>
        <v>9.03</v>
      </c>
      <c r="AQ255">
        <f>HLOOKUP(AQ$1,'复制区-每月的广告源数据'!$1:$468,$A255,0)</f>
        <v>6</v>
      </c>
      <c r="AR255">
        <f>HLOOKUP(AR$1,'复制区-每月的广告源数据'!$1:$468,$A255,0)</f>
        <v>11</v>
      </c>
      <c r="AS255">
        <f>HLOOKUP(AS$1,'复制区-每月的广告源数据'!$1:$468,$A255,0)</f>
        <v>30</v>
      </c>
      <c r="AT255">
        <f>HLOOKUP(AT$1,'复制区-每月的广告源数据'!$1:$468,$A255,0)</f>
        <v>0.9</v>
      </c>
      <c r="AU255">
        <f>HLOOKUP(AU$1,'复制区-每月的广告源数据'!$1:$468,$A255,0)</f>
        <v>0.8</v>
      </c>
      <c r="AV255">
        <f>HLOOKUP(AV$1,'复制区-每月的广告源数据'!$1:$468,$A255,0)</f>
        <v>1</v>
      </c>
      <c r="AW255">
        <f>HLOOKUP(AW$1,'复制区-每月的广告源数据'!$1:$468,$A255,0)</f>
        <v>31</v>
      </c>
      <c r="AX255">
        <f>HLOOKUP(AX$1,'复制区-每月的广告源数据'!$1:$468,$A255,0)</f>
        <v>382.54</v>
      </c>
      <c r="AY255">
        <f>HLOOKUP(AY$1,'复制区-每月的广告源数据'!$1:$468,$A255,0)</f>
        <v>31</v>
      </c>
      <c r="AZ255" t="str">
        <f>HLOOKUP(AZ$1,'复制区-每月的广告源数据'!$1:$468,$A255,0)</f>
        <v>29.17%</v>
      </c>
      <c r="BA255" t="str">
        <f>HLOOKUP(BA$1,'复制区-每月的广告源数据'!$1:$468,$A255,0)</f>
        <v>29.17%</v>
      </c>
      <c r="BB255" t="str">
        <f>HLOOKUP(BB$1,'复制区-每月的广告源数据'!$1:$468,$A255,0)</f>
        <v>29.17%</v>
      </c>
      <c r="BC255" t="str">
        <f>HLOOKUP(BC$1,'复制区-每月的广告源数据'!$1:$468,$A255,0)</f>
        <v>100.00%</v>
      </c>
      <c r="BD255" t="str">
        <f>HLOOKUP(BD$1,'复制区-每月的广告源数据'!$1:$468,$A255,0)</f>
        <v>100.00%</v>
      </c>
      <c r="BE255" t="str">
        <f>HLOOKUP(BE$1,'复制区-每月的广告源数据'!$1:$468,$A255,0)</f>
        <v>100.00%</v>
      </c>
      <c r="BF255">
        <f>HLOOKUP(BF$1,'复制区-每月的广告源数据'!$1:$468,$A255,0)</f>
        <v>382.54</v>
      </c>
      <c r="BG255">
        <f>HLOOKUP(BG$1,'复制区-每月的广告源数据'!$1:$468,$A255,0)</f>
        <v>0</v>
      </c>
      <c r="BH255">
        <f>HLOOKUP(BH$1,'复制区-每月的广告源数据'!$1:$468,$A255,0)</f>
        <v>0</v>
      </c>
      <c r="BI255">
        <f>HLOOKUP(BI$1,'复制区-每月的广告源数据'!$1:$468,$A255,0)</f>
        <v>0</v>
      </c>
      <c r="BJ255">
        <f>HLOOKUP(BJ$1,'复制区-每月的广告源数据'!$1:$468,$A255,0)</f>
        <v>0</v>
      </c>
      <c r="BK255">
        <f>HLOOKUP(BK$1,'复制区-每月的广告源数据'!$1:$468,$A255,0)</f>
        <v>0</v>
      </c>
      <c r="BL255">
        <f>HLOOKUP(BL$1,'复制区-每月的广告源数据'!$1:$468,$A255,0)</f>
        <v>0</v>
      </c>
      <c r="BM255">
        <f>HLOOKUP(BM$1,'复制区-每月的广告源数据'!$1:$468,$A255,0)</f>
        <v>12.34</v>
      </c>
      <c r="BN255">
        <f>HLOOKUP(BN$1,'复制区-每月的广告源数据'!$1:$468,$A255,0)</f>
        <v>1</v>
      </c>
      <c r="BO255">
        <f>HLOOKUP(BO$1,'复制区-每月的广告源数据'!$1:$468,$A255,0)</f>
        <v>0</v>
      </c>
      <c r="BP255">
        <f>HLOOKUP(BP$1,'复制区-每月的广告源数据'!$1:$468,$A255,0)</f>
        <v>0</v>
      </c>
    </row>
    <row r="256" spans="1:68">
      <c r="A256">
        <v>256</v>
      </c>
      <c r="B256" t="str">
        <f>HLOOKUP(B$1,'复制区-每月的广告源数据'!$1:$468,$A256,0)</f>
        <v>创奇-US</v>
      </c>
      <c r="C256" t="str">
        <f>HLOOKUP(C$1,'复制区-每月的广告源数据'!$1:$468,$A256,0)</f>
        <v>B09JS4C946</v>
      </c>
      <c r="D256" t="str">
        <f>HLOOKUP(D$1,'复制区-每月的广告源数据'!$1:$468,$A256,0)</f>
        <v>【CQ11249】-小号黑金16岁生日长横幅-创奇</v>
      </c>
      <c r="E256" t="str">
        <f>HLOOKUP(E$1,'复制区-每月的广告源数据'!$1:$468,$A256,0)</f>
        <v>1987Y11249</v>
      </c>
      <c r="F256" t="str">
        <f>HLOOKUP(F$1,'复制区-每月的广告源数据'!$1:$468,$A256,0)</f>
        <v>18.94%</v>
      </c>
      <c r="G256" t="str">
        <f>HLOOKUP(G$1,'复制区-每月的广告源数据'!$1:$468,$A256,0)</f>
        <v>1987Y11249</v>
      </c>
      <c r="H256">
        <f>HLOOKUP(H$1,'复制区-每月的广告源数据'!$1:$468,$A256,0)</f>
        <v>11596</v>
      </c>
      <c r="I256">
        <f>HLOOKUP(I$1,'复制区-每月的广告源数据'!$1:$468,$A256,0)</f>
        <v>132</v>
      </c>
      <c r="J256">
        <f>HLOOKUP(J$1,'复制区-每月的广告源数据'!$1:$468,$A256,0)</f>
        <v>56.64</v>
      </c>
      <c r="K256">
        <f>HLOOKUP(K$1,'复制区-每月的广告源数据'!$1:$468,$A256,0)</f>
        <v>53.92</v>
      </c>
      <c r="L256">
        <f>HLOOKUP(L$1,'复制区-每月的广告源数据'!$1:$468,$A256,0)</f>
        <v>0</v>
      </c>
      <c r="M256">
        <f>HLOOKUP(M$1,'复制区-每月的广告源数据'!$1:$468,$A256,0)</f>
        <v>2.72</v>
      </c>
      <c r="N256">
        <f>HLOOKUP(N$1,'复制区-每月的广告源数据'!$1:$468,$A256,0)</f>
        <v>0</v>
      </c>
      <c r="O256">
        <f>HLOOKUP(O$1,'复制区-每月的广告源数据'!$1:$468,$A256,0)</f>
        <v>0</v>
      </c>
      <c r="P256">
        <f>HLOOKUP(P$1,'复制区-每月的广告源数据'!$1:$468,$A256,0)</f>
        <v>0</v>
      </c>
      <c r="Q256">
        <f>HLOOKUP(Q$1,'复制区-每月的广告源数据'!$1:$468,$A256,0)</f>
        <v>0</v>
      </c>
      <c r="R256">
        <f>HLOOKUP(R$1,'复制区-每月的广告源数据'!$1:$468,$A256,0)</f>
        <v>0</v>
      </c>
      <c r="S256" t="str">
        <f>HLOOKUP(S$1,'复制区-每月的广告源数据'!$1:$468,$A256,0)</f>
        <v/>
      </c>
      <c r="T256">
        <f>HLOOKUP(T$1,'复制区-每月的广告源数据'!$1:$468,$A256,0)</f>
        <v>301.64</v>
      </c>
      <c r="U256">
        <f>HLOOKUP(U$1,'复制区-每月的广告源数据'!$1:$468,$A256,0)</f>
        <v>301.64</v>
      </c>
      <c r="V256">
        <f>HLOOKUP(V$1,'复制区-每月的广告源数据'!$1:$468,$A256,0)</f>
        <v>0</v>
      </c>
      <c r="W256">
        <f>HLOOKUP(W$1,'复制区-每月的广告源数据'!$1:$468,$A256,0)</f>
        <v>0</v>
      </c>
      <c r="X256">
        <f>HLOOKUP(X$1,'复制区-每月的广告源数据'!$1:$468,$A256,0)</f>
        <v>0</v>
      </c>
      <c r="Y256">
        <f>HLOOKUP(Y$1,'复制区-每月的广告源数据'!$1:$468,$A256,0)</f>
        <v>25</v>
      </c>
      <c r="Z256">
        <f>HLOOKUP(Z$1,'复制区-每月的广告源数据'!$1:$468,$A256,0)</f>
        <v>25</v>
      </c>
      <c r="AA256">
        <f>HLOOKUP(AA$1,'复制区-每月的广告源数据'!$1:$468,$A256,0)</f>
        <v>0</v>
      </c>
      <c r="AB256">
        <f>HLOOKUP(AB$1,'复制区-每月的广告源数据'!$1:$468,$A256,0)</f>
        <v>0</v>
      </c>
      <c r="AC256">
        <f>HLOOKUP(AC$1,'复制区-每月的广告源数据'!$1:$468,$A256,0)</f>
        <v>0</v>
      </c>
      <c r="AD256" t="str">
        <f>HLOOKUP(AD$1,'复制区-每月的广告源数据'!$1:$468,$A256,0)</f>
        <v>86.21%</v>
      </c>
      <c r="AE256">
        <f>HLOOKUP(AE$1,'复制区-每月的广告源数据'!$1:$468,$A256,0)</f>
        <v>179.32</v>
      </c>
      <c r="AF256">
        <f>HLOOKUP(AF$1,'复制区-每月的广告源数据'!$1:$468,$A256,0)</f>
        <v>17</v>
      </c>
      <c r="AG256" t="str">
        <f>HLOOKUP(AG$1,'复制区-每月的广告源数据'!$1:$468,$A256,0)</f>
        <v>1.14%</v>
      </c>
      <c r="AH256">
        <f>HLOOKUP(AH$1,'复制区-每月的广告源数据'!$1:$468,$A256,0)</f>
        <v>0.43</v>
      </c>
      <c r="AI256">
        <f>HLOOKUP(AI$1,'复制区-每月的广告源数据'!$1:$468,$A256,0)</f>
        <v>4.88</v>
      </c>
      <c r="AJ256">
        <f>HLOOKUP(AJ$1,'复制区-每月的广告源数据'!$1:$468,$A256,0)</f>
        <v>5.33</v>
      </c>
      <c r="AK256" t="str">
        <f>HLOOKUP(AK$1,'复制区-每月的广告源数据'!$1:$468,$A256,0)</f>
        <v>18.78%</v>
      </c>
      <c r="AL256" t="str">
        <f>HLOOKUP(AL$1,'复制区-每月的广告源数据'!$1:$468,$A256,0)</f>
        <v>18.96%</v>
      </c>
      <c r="AM256" t="str">
        <f>HLOOKUP(AM$1,'复制区-每月的广告源数据'!$1:$468,$A256,0)</f>
        <v>19.09%</v>
      </c>
      <c r="AN256" t="str">
        <f>HLOOKUP(AN$1,'复制区-每月的广告源数据'!$1:$468,$A256,0)</f>
        <v>101.66%</v>
      </c>
      <c r="AO256">
        <f>HLOOKUP(AO$1,'复制区-每月的广告源数据'!$1:$468,$A256,0)</f>
        <v>2.27</v>
      </c>
      <c r="AP256">
        <f>HLOOKUP(AP$1,'复制区-每月的广告源数据'!$1:$468,$A256,0)</f>
        <v>1.89</v>
      </c>
      <c r="AQ256">
        <f>HLOOKUP(AQ$1,'复制区-每月的广告源数据'!$1:$468,$A256,0)</f>
        <v>4</v>
      </c>
      <c r="AR256">
        <f>HLOOKUP(AR$1,'复制区-每月的广告源数据'!$1:$468,$A256,0)</f>
        <v>13</v>
      </c>
      <c r="AS256">
        <f>HLOOKUP(AS$1,'复制区-每月的广告源数据'!$1:$468,$A256,0)</f>
        <v>27</v>
      </c>
      <c r="AT256">
        <f>HLOOKUP(AT$1,'复制区-每月的广告源数据'!$1:$468,$A256,0)</f>
        <v>0.6</v>
      </c>
      <c r="AU256">
        <f>HLOOKUP(AU$1,'复制区-每月的广告源数据'!$1:$468,$A256,0)</f>
        <v>0.9</v>
      </c>
      <c r="AV256">
        <f>HLOOKUP(AV$1,'复制区-每月的广告源数据'!$1:$468,$A256,0)</f>
        <v>0.9</v>
      </c>
      <c r="AW256">
        <f>HLOOKUP(AW$1,'复制区-每月的广告源数据'!$1:$468,$A256,0)</f>
        <v>30</v>
      </c>
      <c r="AX256">
        <f>HLOOKUP(AX$1,'复制区-每月的广告源数据'!$1:$468,$A256,0)</f>
        <v>298.7</v>
      </c>
      <c r="AY256">
        <f>HLOOKUP(AY$1,'复制区-每月的广告源数据'!$1:$468,$A256,0)</f>
        <v>29</v>
      </c>
      <c r="AZ256" t="str">
        <f>HLOOKUP(AZ$1,'复制区-每月的广告源数据'!$1:$468,$A256,0)</f>
        <v>15.38%</v>
      </c>
      <c r="BA256" t="str">
        <f>HLOOKUP(BA$1,'复制区-每月的广告源数据'!$1:$468,$A256,0)</f>
        <v>15.22%</v>
      </c>
      <c r="BB256" t="str">
        <f>HLOOKUP(BB$1,'复制区-每月的广告源数据'!$1:$468,$A256,0)</f>
        <v>11.54%</v>
      </c>
      <c r="BC256" t="str">
        <f>HLOOKUP(BC$1,'复制区-每月的广告源数据'!$1:$468,$A256,0)</f>
        <v>100.00%</v>
      </c>
      <c r="BD256" t="str">
        <f>HLOOKUP(BD$1,'复制区-每月的广告源数据'!$1:$468,$A256,0)</f>
        <v>100.00%</v>
      </c>
      <c r="BE256" t="str">
        <f>HLOOKUP(BE$1,'复制区-每月的广告源数据'!$1:$468,$A256,0)</f>
        <v>100.00%</v>
      </c>
      <c r="BF256">
        <f>HLOOKUP(BF$1,'复制区-每月的广告源数据'!$1:$468,$A256,0)</f>
        <v>296.7</v>
      </c>
      <c r="BG256">
        <f>HLOOKUP(BG$1,'复制区-每月的广告源数据'!$1:$468,$A256,0)</f>
        <v>2</v>
      </c>
      <c r="BH256">
        <f>HLOOKUP(BH$1,'复制区-每月的广告源数据'!$1:$468,$A256,0)</f>
        <v>18.98</v>
      </c>
      <c r="BI256">
        <f>HLOOKUP(BI$1,'复制区-每月的广告源数据'!$1:$468,$A256,0)</f>
        <v>2</v>
      </c>
      <c r="BJ256">
        <f>HLOOKUP(BJ$1,'复制区-每月的广告源数据'!$1:$468,$A256,0)</f>
        <v>4</v>
      </c>
      <c r="BK256">
        <f>HLOOKUP(BK$1,'复制区-每月的广告源数据'!$1:$468,$A256,0)</f>
        <v>39.96</v>
      </c>
      <c r="BL256">
        <f>HLOOKUP(BL$1,'复制区-每月的广告源数据'!$1:$468,$A256,0)</f>
        <v>3</v>
      </c>
      <c r="BM256">
        <f>HLOOKUP(BM$1,'复制区-每月的广告源数据'!$1:$468,$A256,0)</f>
        <v>9.89</v>
      </c>
      <c r="BN256">
        <f>HLOOKUP(BN$1,'复制区-每月的广告源数据'!$1:$468,$A256,0)</f>
        <v>1</v>
      </c>
      <c r="BO256">
        <f>HLOOKUP(BO$1,'复制区-每月的广告源数据'!$1:$468,$A256,0)</f>
        <v>2</v>
      </c>
      <c r="BP256">
        <f>HLOOKUP(BP$1,'复制区-每月的广告源数据'!$1:$468,$A256,0)</f>
        <v>0</v>
      </c>
    </row>
    <row r="257" spans="1:68">
      <c r="A257">
        <v>257</v>
      </c>
      <c r="B257" t="str">
        <f>HLOOKUP(B$1,'复制区-每月的广告源数据'!$1:$468,$A257,0)</f>
        <v>创奇-US</v>
      </c>
      <c r="C257" t="str">
        <f>HLOOKUP(C$1,'复制区-每月的广告源数据'!$1:$468,$A257,0)</f>
        <v>B0BR8TQZ6G</v>
      </c>
      <c r="D257" t="str">
        <f>HLOOKUP(D$1,'复制区-每月的广告源数据'!$1:$468,$A257,0)</f>
        <v>【CQ11596】-黑金爱心周年桌布三件套-创奇</v>
      </c>
      <c r="E257" t="str">
        <f>HLOOKUP(E$1,'复制区-每月的广告源数据'!$1:$468,$A257,0)</f>
        <v>CQ11596</v>
      </c>
      <c r="F257" t="str">
        <f>HLOOKUP(F$1,'复制区-每月的广告源数据'!$1:$468,$A257,0)</f>
        <v>13.51%</v>
      </c>
      <c r="G257" t="str">
        <f>HLOOKUP(G$1,'复制区-每月的广告源数据'!$1:$468,$A257,0)</f>
        <v>CQ11596</v>
      </c>
      <c r="H257">
        <f>HLOOKUP(H$1,'复制区-每月的广告源数据'!$1:$468,$A257,0)</f>
        <v>11029</v>
      </c>
      <c r="I257">
        <f>HLOOKUP(I$1,'复制区-每月的广告源数据'!$1:$468,$A257,0)</f>
        <v>111</v>
      </c>
      <c r="J257">
        <f>HLOOKUP(J$1,'复制区-每月的广告源数据'!$1:$468,$A257,0)</f>
        <v>55.82</v>
      </c>
      <c r="K257">
        <f>HLOOKUP(K$1,'复制区-每月的广告源数据'!$1:$468,$A257,0)</f>
        <v>55.82</v>
      </c>
      <c r="L257">
        <f>HLOOKUP(L$1,'复制区-每月的广告源数据'!$1:$468,$A257,0)</f>
        <v>0</v>
      </c>
      <c r="M257">
        <f>HLOOKUP(M$1,'复制区-每月的广告源数据'!$1:$468,$A257,0)</f>
        <v>0</v>
      </c>
      <c r="N257">
        <f>HLOOKUP(N$1,'复制区-每月的广告源数据'!$1:$468,$A257,0)</f>
        <v>0</v>
      </c>
      <c r="O257">
        <f>HLOOKUP(O$1,'复制区-每月的广告源数据'!$1:$468,$A257,0)</f>
        <v>0</v>
      </c>
      <c r="P257">
        <f>HLOOKUP(P$1,'复制区-每月的广告源数据'!$1:$468,$A257,0)</f>
        <v>0</v>
      </c>
      <c r="Q257">
        <f>HLOOKUP(Q$1,'复制区-每月的广告源数据'!$1:$468,$A257,0)</f>
        <v>0</v>
      </c>
      <c r="R257">
        <f>HLOOKUP(R$1,'复制区-每月的广告源数据'!$1:$468,$A257,0)</f>
        <v>0</v>
      </c>
      <c r="S257" t="str">
        <f>HLOOKUP(S$1,'复制区-每月的广告源数据'!$1:$468,$A257,0)</f>
        <v/>
      </c>
      <c r="T257">
        <f>HLOOKUP(T$1,'复制区-每月的广告源数据'!$1:$468,$A257,0)</f>
        <v>191.84</v>
      </c>
      <c r="U257">
        <f>HLOOKUP(U$1,'复制区-每月的广告源数据'!$1:$468,$A257,0)</f>
        <v>191.84</v>
      </c>
      <c r="V257">
        <f>HLOOKUP(V$1,'复制区-每月的广告源数据'!$1:$468,$A257,0)</f>
        <v>0</v>
      </c>
      <c r="W257">
        <f>HLOOKUP(W$1,'复制区-每月的广告源数据'!$1:$468,$A257,0)</f>
        <v>0</v>
      </c>
      <c r="X257">
        <f>HLOOKUP(X$1,'复制区-每月的广告源数据'!$1:$468,$A257,0)</f>
        <v>0</v>
      </c>
      <c r="Y257">
        <f>HLOOKUP(Y$1,'复制区-每月的广告源数据'!$1:$468,$A257,0)</f>
        <v>15</v>
      </c>
      <c r="Z257">
        <f>HLOOKUP(Z$1,'复制区-每月的广告源数据'!$1:$468,$A257,0)</f>
        <v>15</v>
      </c>
      <c r="AA257">
        <f>HLOOKUP(AA$1,'复制区-每月的广告源数据'!$1:$468,$A257,0)</f>
        <v>0</v>
      </c>
      <c r="AB257">
        <f>HLOOKUP(AB$1,'复制区-每月的广告源数据'!$1:$468,$A257,0)</f>
        <v>0</v>
      </c>
      <c r="AC257">
        <f>HLOOKUP(AC$1,'复制区-每月的广告源数据'!$1:$468,$A257,0)</f>
        <v>0</v>
      </c>
      <c r="AD257" t="str">
        <f>HLOOKUP(AD$1,'复制区-每月的广告源数据'!$1:$468,$A257,0)</f>
        <v>55.56%</v>
      </c>
      <c r="AE257">
        <f>HLOOKUP(AE$1,'复制区-每月的广告源数据'!$1:$468,$A257,0)</f>
        <v>191.84</v>
      </c>
      <c r="AF257">
        <f>HLOOKUP(AF$1,'复制区-每月的广告源数据'!$1:$468,$A257,0)</f>
        <v>15</v>
      </c>
      <c r="AG257" t="str">
        <f>HLOOKUP(AG$1,'复制区-每月的广告源数据'!$1:$468,$A257,0)</f>
        <v>1.01%</v>
      </c>
      <c r="AH257">
        <f>HLOOKUP(AH$1,'复制区-每月的广告源数据'!$1:$468,$A257,0)</f>
        <v>0.5</v>
      </c>
      <c r="AI257">
        <f>HLOOKUP(AI$1,'复制区-每月的广告源数据'!$1:$468,$A257,0)</f>
        <v>5.06</v>
      </c>
      <c r="AJ257">
        <f>HLOOKUP(AJ$1,'复制区-每月的广告源数据'!$1:$468,$A257,0)</f>
        <v>3.44</v>
      </c>
      <c r="AK257" t="str">
        <f>HLOOKUP(AK$1,'复制区-每月的广告源数据'!$1:$468,$A257,0)</f>
        <v>29.10%</v>
      </c>
      <c r="AL257" t="str">
        <f>HLOOKUP(AL$1,'复制区-每月的广告源数据'!$1:$468,$A257,0)</f>
        <v>15.52%</v>
      </c>
      <c r="AM257" t="str">
        <f>HLOOKUP(AM$1,'复制区-每月的广告源数据'!$1:$468,$A257,0)</f>
        <v>15.68%</v>
      </c>
      <c r="AN257" t="str">
        <f>HLOOKUP(AN$1,'复制区-每月的广告源数据'!$1:$468,$A257,0)</f>
        <v>53.87%</v>
      </c>
      <c r="AO257">
        <f>HLOOKUP(AO$1,'复制区-每月的广告源数据'!$1:$468,$A257,0)</f>
        <v>3.72</v>
      </c>
      <c r="AP257">
        <f>HLOOKUP(AP$1,'复制区-每月的广告源数据'!$1:$468,$A257,0)</f>
        <v>1.86</v>
      </c>
      <c r="AQ257">
        <f>HLOOKUP(AQ$1,'复制区-每月的广告源数据'!$1:$468,$A257,0)</f>
        <v>8</v>
      </c>
      <c r="AR257">
        <f>HLOOKUP(AR$1,'复制区-每月的广告源数据'!$1:$468,$A257,0)</f>
        <v>14</v>
      </c>
      <c r="AS257">
        <f>HLOOKUP(AS$1,'复制区-每月的广告源数据'!$1:$468,$A257,0)</f>
        <v>32</v>
      </c>
      <c r="AT257">
        <f>HLOOKUP(AT$1,'复制区-每月的广告源数据'!$1:$468,$A257,0)</f>
        <v>1.1</v>
      </c>
      <c r="AU257">
        <f>HLOOKUP(AU$1,'复制区-每月的广告源数据'!$1:$468,$A257,0)</f>
        <v>1</v>
      </c>
      <c r="AV257">
        <f>HLOOKUP(AV$1,'复制区-每月的广告源数据'!$1:$468,$A257,0)</f>
        <v>1.1</v>
      </c>
      <c r="AW257">
        <f>HLOOKUP(AW$1,'复制区-每月的广告源数据'!$1:$468,$A257,0)</f>
        <v>30</v>
      </c>
      <c r="AX257">
        <f>HLOOKUP(AX$1,'复制区-每月的广告源数据'!$1:$468,$A257,0)</f>
        <v>359.7</v>
      </c>
      <c r="AY257">
        <f>HLOOKUP(AY$1,'复制区-每月的广告源数据'!$1:$468,$A257,0)</f>
        <v>27</v>
      </c>
      <c r="AZ257" t="str">
        <f>HLOOKUP(AZ$1,'复制区-每月的广告源数据'!$1:$468,$A257,0)</f>
        <v>-26.83%</v>
      </c>
      <c r="BA257" t="str">
        <f>HLOOKUP(BA$1,'复制区-每月的广告源数据'!$1:$468,$A257,0)</f>
        <v>-26.56%</v>
      </c>
      <c r="BB257" t="str">
        <f>HLOOKUP(BB$1,'复制区-每月的广告源数据'!$1:$468,$A257,0)</f>
        <v>-25.00%</v>
      </c>
      <c r="BC257" t="str">
        <f>HLOOKUP(BC$1,'复制区-每月的广告源数据'!$1:$468,$A257,0)</f>
        <v>100.00%</v>
      </c>
      <c r="BD257" t="str">
        <f>HLOOKUP(BD$1,'复制区-每月的广告源数据'!$1:$468,$A257,0)</f>
        <v>100.00%</v>
      </c>
      <c r="BE257" t="str">
        <f>HLOOKUP(BE$1,'复制区-每月的广告源数据'!$1:$468,$A257,0)</f>
        <v>100.00%</v>
      </c>
      <c r="BF257">
        <f>HLOOKUP(BF$1,'复制区-每月的广告源数据'!$1:$468,$A257,0)</f>
        <v>356.1</v>
      </c>
      <c r="BG257">
        <f>HLOOKUP(BG$1,'复制区-每月的广告源数据'!$1:$468,$A257,0)</f>
        <v>0</v>
      </c>
      <c r="BH257">
        <f>HLOOKUP(BH$1,'复制区-每月的广告源数据'!$1:$468,$A257,0)</f>
        <v>0</v>
      </c>
      <c r="BI257">
        <f>HLOOKUP(BI$1,'复制区-每月的广告源数据'!$1:$468,$A257,0)</f>
        <v>0</v>
      </c>
      <c r="BJ257">
        <f>HLOOKUP(BJ$1,'复制区-每月的广告源数据'!$1:$468,$A257,0)</f>
        <v>6</v>
      </c>
      <c r="BK257">
        <f>HLOOKUP(BK$1,'复制区-每月的广告源数据'!$1:$468,$A257,0)</f>
        <v>71.94</v>
      </c>
      <c r="BL257">
        <f>HLOOKUP(BL$1,'复制区-每月的广告源数据'!$1:$468,$A257,0)</f>
        <v>3</v>
      </c>
      <c r="BM257">
        <f>HLOOKUP(BM$1,'复制区-每月的广告源数据'!$1:$468,$A257,0)</f>
        <v>11.87</v>
      </c>
      <c r="BN257">
        <f>HLOOKUP(BN$1,'复制区-每月的广告源数据'!$1:$468,$A257,0)</f>
        <v>1</v>
      </c>
      <c r="BO257">
        <f>HLOOKUP(BO$1,'复制区-每月的广告源数据'!$1:$468,$A257,0)</f>
        <v>3.6</v>
      </c>
      <c r="BP257">
        <f>HLOOKUP(BP$1,'复制区-每月的广告源数据'!$1:$468,$A257,0)</f>
        <v>0</v>
      </c>
    </row>
    <row r="258" spans="1:68">
      <c r="A258">
        <v>258</v>
      </c>
      <c r="B258" t="str">
        <f>HLOOKUP(B$1,'复制区-每月的广告源数据'!$1:$468,$A258,0)</f>
        <v>创奇-US</v>
      </c>
      <c r="C258" t="str">
        <f>HLOOKUP(C$1,'复制区-每月的广告源数据'!$1:$468,$A258,0)</f>
        <v>B0FS1JL1SJ</v>
      </c>
      <c r="D258" t="str">
        <f>HLOOKUP(D$1,'复制区-每月的广告源数据'!$1:$468,$A258,0)</f>
        <v>【CQ11707】-蓝银18岁兄弟海报套装-创奇（整套真空+外面套opp袋子）</v>
      </c>
      <c r="E258" t="str">
        <f>HLOOKUP(E$1,'复制区-每月的广告源数据'!$1:$468,$A258,0)</f>
        <v>CQ11707</v>
      </c>
      <c r="F258" t="str">
        <f>HLOOKUP(F$1,'复制区-每月的广告源数据'!$1:$468,$A258,0)</f>
        <v>6.71%</v>
      </c>
      <c r="G258" t="str">
        <f>HLOOKUP(G$1,'复制区-每月的广告源数据'!$1:$468,$A258,0)</f>
        <v>CQ11707</v>
      </c>
      <c r="H258">
        <f>HLOOKUP(H$1,'复制区-每月的广告源数据'!$1:$468,$A258,0)</f>
        <v>64250</v>
      </c>
      <c r="I258">
        <f>HLOOKUP(I$1,'复制区-每月的广告源数据'!$1:$468,$A258,0)</f>
        <v>432</v>
      </c>
      <c r="J258">
        <f>HLOOKUP(J$1,'复制区-每月的广告源数据'!$1:$468,$A258,0)</f>
        <v>344.53</v>
      </c>
      <c r="K258">
        <f>HLOOKUP(K$1,'复制区-每月的广告源数据'!$1:$468,$A258,0)</f>
        <v>313.31</v>
      </c>
      <c r="L258">
        <f>HLOOKUP(L$1,'复制区-每月的广告源数据'!$1:$468,$A258,0)</f>
        <v>0</v>
      </c>
      <c r="M258">
        <f>HLOOKUP(M$1,'复制区-每月的广告源数据'!$1:$468,$A258,0)</f>
        <v>31.22</v>
      </c>
      <c r="N258">
        <f>HLOOKUP(N$1,'复制区-每月的广告源数据'!$1:$468,$A258,0)</f>
        <v>0</v>
      </c>
      <c r="O258">
        <f>HLOOKUP(O$1,'复制区-每月的广告源数据'!$1:$468,$A258,0)</f>
        <v>0</v>
      </c>
      <c r="P258">
        <f>HLOOKUP(P$1,'复制区-每月的广告源数据'!$1:$468,$A258,0)</f>
        <v>0</v>
      </c>
      <c r="Q258">
        <f>HLOOKUP(Q$1,'复制区-每月的广告源数据'!$1:$468,$A258,0)</f>
        <v>0</v>
      </c>
      <c r="R258">
        <f>HLOOKUP(R$1,'复制区-每月的广告源数据'!$1:$468,$A258,0)</f>
        <v>0</v>
      </c>
      <c r="S258" t="str">
        <f>HLOOKUP(S$1,'复制区-每月的广告源数据'!$1:$468,$A258,0)</f>
        <v/>
      </c>
      <c r="T258">
        <f>HLOOKUP(T$1,'复制区-每月的广告源数据'!$1:$468,$A258,0)</f>
        <v>483.52</v>
      </c>
      <c r="U258">
        <f>HLOOKUP(U$1,'复制区-每月的广告源数据'!$1:$468,$A258,0)</f>
        <v>463.53</v>
      </c>
      <c r="V258">
        <f>HLOOKUP(V$1,'复制区-每月的广告源数据'!$1:$468,$A258,0)</f>
        <v>0</v>
      </c>
      <c r="W258">
        <f>HLOOKUP(W$1,'复制区-每月的广告源数据'!$1:$468,$A258,0)</f>
        <v>19.99</v>
      </c>
      <c r="X258">
        <f>HLOOKUP(X$1,'复制区-每月的广告源数据'!$1:$468,$A258,0)</f>
        <v>0</v>
      </c>
      <c r="Y258">
        <f>HLOOKUP(Y$1,'复制区-每月的广告源数据'!$1:$468,$A258,0)</f>
        <v>29</v>
      </c>
      <c r="Z258">
        <f>HLOOKUP(Z$1,'复制区-每月的广告源数据'!$1:$468,$A258,0)</f>
        <v>28</v>
      </c>
      <c r="AA258">
        <f>HLOOKUP(AA$1,'复制区-每月的广告源数据'!$1:$468,$A258,0)</f>
        <v>0</v>
      </c>
      <c r="AB258">
        <f>HLOOKUP(AB$1,'复制区-每月的广告源数据'!$1:$468,$A258,0)</f>
        <v>1</v>
      </c>
      <c r="AC258">
        <f>HLOOKUP(AC$1,'复制区-每月的广告源数据'!$1:$468,$A258,0)</f>
        <v>0</v>
      </c>
      <c r="AD258" t="str">
        <f>HLOOKUP(AD$1,'复制区-每月的广告源数据'!$1:$468,$A258,0)</f>
        <v>96.67%</v>
      </c>
      <c r="AE258">
        <f>HLOOKUP(AE$1,'复制区-每月的广告源数据'!$1:$468,$A258,0)</f>
        <v>379.81</v>
      </c>
      <c r="AF258">
        <f>HLOOKUP(AF$1,'复制区-每月的广告源数据'!$1:$468,$A258,0)</f>
        <v>19</v>
      </c>
      <c r="AG258" t="str">
        <f>HLOOKUP(AG$1,'复制区-每月的广告源数据'!$1:$468,$A258,0)</f>
        <v>0.67%</v>
      </c>
      <c r="AH258">
        <f>HLOOKUP(AH$1,'复制区-每月的广告源数据'!$1:$468,$A258,0)</f>
        <v>0.8</v>
      </c>
      <c r="AI258">
        <f>HLOOKUP(AI$1,'复制区-每月的广告源数据'!$1:$468,$A258,0)</f>
        <v>5.36</v>
      </c>
      <c r="AJ258">
        <f>HLOOKUP(AJ$1,'复制区-每月的广告源数据'!$1:$468,$A258,0)</f>
        <v>1.4</v>
      </c>
      <c r="AK258" t="str">
        <f>HLOOKUP(AK$1,'复制区-每月的广告源数据'!$1:$468,$A258,0)</f>
        <v>71.25%</v>
      </c>
      <c r="AL258" t="str">
        <f>HLOOKUP(AL$1,'复制区-每月的广告源数据'!$1:$468,$A258,0)</f>
        <v>57.45%</v>
      </c>
      <c r="AM258" t="str">
        <f>HLOOKUP(AM$1,'复制区-每月的广告源数据'!$1:$468,$A258,0)</f>
        <v>57.74%</v>
      </c>
      <c r="AN258" t="str">
        <f>HLOOKUP(AN$1,'复制区-每月的广告源数据'!$1:$468,$A258,0)</f>
        <v>81.03%</v>
      </c>
      <c r="AO258">
        <f>HLOOKUP(AO$1,'复制区-每月的广告源数据'!$1:$468,$A258,0)</f>
        <v>11.88</v>
      </c>
      <c r="AP258">
        <f>HLOOKUP(AP$1,'复制区-每月的广告源数据'!$1:$468,$A258,0)</f>
        <v>11.48</v>
      </c>
      <c r="AQ258">
        <f>HLOOKUP(AQ$1,'复制区-每月的广告源数据'!$1:$468,$A258,0)</f>
        <v>17</v>
      </c>
      <c r="AR258">
        <f>HLOOKUP(AR$1,'复制区-每月的广告源数据'!$1:$468,$A258,0)</f>
        <v>24</v>
      </c>
      <c r="AS258">
        <f>HLOOKUP(AS$1,'复制区-每月的广告源数据'!$1:$468,$A258,0)</f>
        <v>38</v>
      </c>
      <c r="AT258">
        <f>HLOOKUP(AT$1,'复制区-每月的广告源数据'!$1:$468,$A258,0)</f>
        <v>2.4</v>
      </c>
      <c r="AU258">
        <f>HLOOKUP(AU$1,'复制区-每月的广告源数据'!$1:$468,$A258,0)</f>
        <v>1.7</v>
      </c>
      <c r="AV258">
        <f>HLOOKUP(AV$1,'复制区-每月的广告源数据'!$1:$468,$A258,0)</f>
        <v>1.3</v>
      </c>
      <c r="AW258">
        <f>HLOOKUP(AW$1,'复制区-每月的广告源数据'!$1:$468,$A258,0)</f>
        <v>30</v>
      </c>
      <c r="AX258">
        <f>HLOOKUP(AX$1,'复制区-每月的广告源数据'!$1:$468,$A258,0)</f>
        <v>599.7</v>
      </c>
      <c r="AY258">
        <f>HLOOKUP(AY$1,'复制区-每月的广告源数据'!$1:$468,$A258,0)</f>
        <v>30</v>
      </c>
      <c r="AZ258" t="str">
        <f>HLOOKUP(AZ$1,'复制区-每月的广告源数据'!$1:$468,$A258,0)</f>
        <v>50.00%</v>
      </c>
      <c r="BA258" t="str">
        <f>HLOOKUP(BA$1,'复制区-每月的广告源数据'!$1:$468,$A258,0)</f>
        <v>50.00%</v>
      </c>
      <c r="BB258" t="str">
        <f>HLOOKUP(BB$1,'复制区-每月的广告源数据'!$1:$468,$A258,0)</f>
        <v>50.00%</v>
      </c>
      <c r="BC258" t="str">
        <f>HLOOKUP(BC$1,'复制区-每月的广告源数据'!$1:$468,$A258,0)</f>
        <v>100.00%</v>
      </c>
      <c r="BD258" t="str">
        <f>HLOOKUP(BD$1,'复制区-每月的广告源数据'!$1:$468,$A258,0)</f>
        <v>100.00%</v>
      </c>
      <c r="BE258" t="str">
        <f>HLOOKUP(BE$1,'复制区-每月的广告源数据'!$1:$468,$A258,0)</f>
        <v>100.00%</v>
      </c>
      <c r="BF258">
        <f>HLOOKUP(BF$1,'复制区-每月的广告源数据'!$1:$468,$A258,0)</f>
        <v>596.72</v>
      </c>
      <c r="BG258">
        <f>HLOOKUP(BG$1,'复制区-每月的广告源数据'!$1:$468,$A258,0)</f>
        <v>1</v>
      </c>
      <c r="BH258">
        <f>HLOOKUP(BH$1,'复制区-每月的广告源数据'!$1:$468,$A258,0)</f>
        <v>19.99</v>
      </c>
      <c r="BI258">
        <f>HLOOKUP(BI$1,'复制区-每月的广告源数据'!$1:$468,$A258,0)</f>
        <v>1</v>
      </c>
      <c r="BJ258">
        <f>HLOOKUP(BJ$1,'复制区-每月的广告源数据'!$1:$468,$A258,0)</f>
        <v>3</v>
      </c>
      <c r="BK258">
        <f>HLOOKUP(BK$1,'复制区-每月的广告源数据'!$1:$468,$A258,0)</f>
        <v>59.97</v>
      </c>
      <c r="BL258">
        <f>HLOOKUP(BL$1,'复制区-每月的广告源数据'!$1:$468,$A258,0)</f>
        <v>3</v>
      </c>
      <c r="BM258">
        <f>HLOOKUP(BM$1,'复制区-每月的广告源数据'!$1:$468,$A258,0)</f>
        <v>19.89</v>
      </c>
      <c r="BN258">
        <f>HLOOKUP(BN$1,'复制区-每月的广告源数据'!$1:$468,$A258,0)</f>
        <v>1</v>
      </c>
      <c r="BO258">
        <f>HLOOKUP(BO$1,'复制区-每月的广告源数据'!$1:$468,$A258,0)</f>
        <v>2.98</v>
      </c>
      <c r="BP258">
        <f>HLOOKUP(BP$1,'复制区-每月的广告源数据'!$1:$468,$A258,0)</f>
        <v>0</v>
      </c>
    </row>
    <row r="259" spans="1:68">
      <c r="A259">
        <v>259</v>
      </c>
      <c r="B259" t="str">
        <f>HLOOKUP(B$1,'复制区-每月的广告源数据'!$1:$468,$A259,0)</f>
        <v>创奇-US</v>
      </c>
      <c r="C259" t="str">
        <f>HLOOKUP(C$1,'复制区-每月的广告源数据'!$1:$468,$A259,0)</f>
        <v>B0G3NS8L7N</v>
      </c>
      <c r="D259" t="str">
        <f>HLOOKUP(D$1,'复制区-每月的广告源数据'!$1:$468,$A259,0)</f>
        <v>【CQ11735】-蓝彩40岁生日音乐贺卡-创奇（淘汰）</v>
      </c>
      <c r="E259" t="str">
        <f>HLOOKUP(E$1,'复制区-每月的广告源数据'!$1:$468,$A259,0)</f>
        <v>CQ11735</v>
      </c>
      <c r="F259" t="str">
        <f>HLOOKUP(F$1,'复制区-每月的广告源数据'!$1:$468,$A259,0)</f>
        <v>13.20%</v>
      </c>
      <c r="G259" t="str">
        <f>HLOOKUP(G$1,'复制区-每月的广告源数据'!$1:$468,$A259,0)</f>
        <v>CQ11735</v>
      </c>
      <c r="H259">
        <f>HLOOKUP(H$1,'复制区-每月的广告源数据'!$1:$468,$A259,0)</f>
        <v>55687</v>
      </c>
      <c r="I259">
        <f>HLOOKUP(I$1,'复制区-每月的广告源数据'!$1:$468,$A259,0)</f>
        <v>197</v>
      </c>
      <c r="J259">
        <f>HLOOKUP(J$1,'复制区-每月的广告源数据'!$1:$468,$A259,0)</f>
        <v>162.71</v>
      </c>
      <c r="K259">
        <f>HLOOKUP(K$1,'复制区-每月的广告源数据'!$1:$468,$A259,0)</f>
        <v>139.82</v>
      </c>
      <c r="L259">
        <f>HLOOKUP(L$1,'复制区-每月的广告源数据'!$1:$468,$A259,0)</f>
        <v>0</v>
      </c>
      <c r="M259">
        <f>HLOOKUP(M$1,'复制区-每月的广告源数据'!$1:$468,$A259,0)</f>
        <v>22.89</v>
      </c>
      <c r="N259">
        <f>HLOOKUP(N$1,'复制区-每月的广告源数据'!$1:$468,$A259,0)</f>
        <v>0</v>
      </c>
      <c r="O259">
        <f>HLOOKUP(O$1,'复制区-每月的广告源数据'!$1:$468,$A259,0)</f>
        <v>0</v>
      </c>
      <c r="P259">
        <f>HLOOKUP(P$1,'复制区-每月的广告源数据'!$1:$468,$A259,0)</f>
        <v>0</v>
      </c>
      <c r="Q259">
        <f>HLOOKUP(Q$1,'复制区-每月的广告源数据'!$1:$468,$A259,0)</f>
        <v>0</v>
      </c>
      <c r="R259">
        <f>HLOOKUP(R$1,'复制区-每月的广告源数据'!$1:$468,$A259,0)</f>
        <v>0</v>
      </c>
      <c r="S259" t="str">
        <f>HLOOKUP(S$1,'复制区-每月的广告源数据'!$1:$468,$A259,0)</f>
        <v/>
      </c>
      <c r="T259">
        <f>HLOOKUP(T$1,'复制区-每月的广告源数据'!$1:$468,$A259,0)</f>
        <v>323.18</v>
      </c>
      <c r="U259">
        <f>HLOOKUP(U$1,'复制区-每月的广告源数据'!$1:$468,$A259,0)</f>
        <v>277.72</v>
      </c>
      <c r="V259">
        <f>HLOOKUP(V$1,'复制区-每月的广告源数据'!$1:$468,$A259,0)</f>
        <v>0</v>
      </c>
      <c r="W259">
        <f>HLOOKUP(W$1,'复制区-每月的广告源数据'!$1:$468,$A259,0)</f>
        <v>45.46</v>
      </c>
      <c r="X259">
        <f>HLOOKUP(X$1,'复制区-每月的广告源数据'!$1:$468,$A259,0)</f>
        <v>0</v>
      </c>
      <c r="Y259">
        <f>HLOOKUP(Y$1,'复制区-每月的广告源数据'!$1:$468,$A259,0)</f>
        <v>26</v>
      </c>
      <c r="Z259">
        <f>HLOOKUP(Z$1,'复制区-每月的广告源数据'!$1:$468,$A259,0)</f>
        <v>22</v>
      </c>
      <c r="AA259">
        <f>HLOOKUP(AA$1,'复制区-每月的广告源数据'!$1:$468,$A259,0)</f>
        <v>0</v>
      </c>
      <c r="AB259">
        <f>HLOOKUP(AB$1,'复制区-每月的广告源数据'!$1:$468,$A259,0)</f>
        <v>4</v>
      </c>
      <c r="AC259">
        <f>HLOOKUP(AC$1,'复制区-每月的广告源数据'!$1:$468,$A259,0)</f>
        <v>0</v>
      </c>
      <c r="AD259" t="str">
        <f>HLOOKUP(AD$1,'复制区-每月的广告源数据'!$1:$468,$A259,0)</f>
        <v>86.67%</v>
      </c>
      <c r="AE259">
        <f>HLOOKUP(AE$1,'复制区-每月的广告源数据'!$1:$468,$A259,0)</f>
        <v>268.22</v>
      </c>
      <c r="AF259">
        <f>HLOOKUP(AF$1,'复制区-每月的广告源数据'!$1:$468,$A259,0)</f>
        <v>23</v>
      </c>
      <c r="AG259" t="str">
        <f>HLOOKUP(AG$1,'复制区-每月的广告源数据'!$1:$468,$A259,0)</f>
        <v>0.35%</v>
      </c>
      <c r="AH259">
        <f>HLOOKUP(AH$1,'复制区-每月的广告源数据'!$1:$468,$A259,0)</f>
        <v>0.83</v>
      </c>
      <c r="AI259">
        <f>HLOOKUP(AI$1,'复制区-每月的广告源数据'!$1:$468,$A259,0)</f>
        <v>2.92</v>
      </c>
      <c r="AJ259">
        <f>HLOOKUP(AJ$1,'复制区-每月的广告源数据'!$1:$468,$A259,0)</f>
        <v>1.99</v>
      </c>
      <c r="AK259" t="str">
        <f>HLOOKUP(AK$1,'复制区-每月的广告源数据'!$1:$468,$A259,0)</f>
        <v>50.35%</v>
      </c>
      <c r="AL259" t="str">
        <f>HLOOKUP(AL$1,'复制区-每月的广告源数据'!$1:$468,$A259,0)</f>
        <v>46.66%</v>
      </c>
      <c r="AM259" t="str">
        <f>HLOOKUP(AM$1,'复制区-每月的广告源数据'!$1:$468,$A259,0)</f>
        <v>46.66%</v>
      </c>
      <c r="AN259" t="str">
        <f>HLOOKUP(AN$1,'复制区-每月的广告源数据'!$1:$468,$A259,0)</f>
        <v>92.67%</v>
      </c>
      <c r="AO259">
        <f>HLOOKUP(AO$1,'复制区-每月的广告源数据'!$1:$468,$A259,0)</f>
        <v>6.26</v>
      </c>
      <c r="AP259">
        <f>HLOOKUP(AP$1,'复制区-每月的广告源数据'!$1:$468,$A259,0)</f>
        <v>5.42</v>
      </c>
      <c r="AQ259">
        <f>HLOOKUP(AQ$1,'复制区-每月的广告源数据'!$1:$468,$A259,0)</f>
        <v>6</v>
      </c>
      <c r="AR259">
        <f>HLOOKUP(AR$1,'复制区-每月的广告源数据'!$1:$468,$A259,0)</f>
        <v>11</v>
      </c>
      <c r="AS259">
        <f>HLOOKUP(AS$1,'复制区-每月的广告源数据'!$1:$468,$A259,0)</f>
        <v>29</v>
      </c>
      <c r="AT259">
        <f>HLOOKUP(AT$1,'复制区-每月的广告源数据'!$1:$468,$A259,0)</f>
        <v>0.9</v>
      </c>
      <c r="AU259">
        <f>HLOOKUP(AU$1,'复制区-每月的广告源数据'!$1:$468,$A259,0)</f>
        <v>0.8</v>
      </c>
      <c r="AV259">
        <f>HLOOKUP(AV$1,'复制区-每月的广告源数据'!$1:$468,$A259,0)</f>
        <v>1</v>
      </c>
      <c r="AW259">
        <f>HLOOKUP(AW$1,'复制区-每月的广告源数据'!$1:$468,$A259,0)</f>
        <v>30</v>
      </c>
      <c r="AX259">
        <f>HLOOKUP(AX$1,'复制区-每月的广告源数据'!$1:$468,$A259,0)</f>
        <v>348.75</v>
      </c>
      <c r="AY259">
        <f>HLOOKUP(AY$1,'复制区-每月的广告源数据'!$1:$468,$A259,0)</f>
        <v>30</v>
      </c>
      <c r="AZ259" t="str">
        <f>HLOOKUP(AZ$1,'复制区-每月的广告源数据'!$1:$468,$A259,0)</f>
        <v>-33.33%</v>
      </c>
      <c r="BA259" t="str">
        <f>HLOOKUP(BA$1,'复制区-每月的广告源数据'!$1:$468,$A259,0)</f>
        <v>-37.92%</v>
      </c>
      <c r="BB259" t="str">
        <f>HLOOKUP(BB$1,'复制区-每月的广告源数据'!$1:$468,$A259,0)</f>
        <v>-33.33%</v>
      </c>
      <c r="BC259" t="str">
        <f>HLOOKUP(BC$1,'复制区-每月的广告源数据'!$1:$468,$A259,0)</f>
        <v>100.00%</v>
      </c>
      <c r="BD259" t="str">
        <f>HLOOKUP(BD$1,'复制区-每月的广告源数据'!$1:$468,$A259,0)</f>
        <v>100.00%</v>
      </c>
      <c r="BE259" t="str">
        <f>HLOOKUP(BE$1,'复制区-每月的广告源数据'!$1:$468,$A259,0)</f>
        <v>100.00%</v>
      </c>
      <c r="BF259">
        <f>HLOOKUP(BF$1,'复制区-每月的广告源数据'!$1:$468,$A259,0)</f>
        <v>348.75</v>
      </c>
      <c r="BG259">
        <f>HLOOKUP(BG$1,'复制区-每月的广告源数据'!$1:$468,$A259,0)</f>
        <v>0</v>
      </c>
      <c r="BH259">
        <f>HLOOKUP(BH$1,'复制区-每月的广告源数据'!$1:$468,$A259,0)</f>
        <v>0</v>
      </c>
      <c r="BI259">
        <f>HLOOKUP(BI$1,'复制区-每月的广告源数据'!$1:$468,$A259,0)</f>
        <v>0</v>
      </c>
      <c r="BJ259">
        <f>HLOOKUP(BJ$1,'复制区-每月的广告源数据'!$1:$468,$A259,0)</f>
        <v>0</v>
      </c>
      <c r="BK259">
        <f>HLOOKUP(BK$1,'复制区-每月的广告源数据'!$1:$468,$A259,0)</f>
        <v>0</v>
      </c>
      <c r="BL259">
        <f>HLOOKUP(BL$1,'复制区-每月的广告源数据'!$1:$468,$A259,0)</f>
        <v>0</v>
      </c>
      <c r="BM259">
        <f>HLOOKUP(BM$1,'复制区-每月的广告源数据'!$1:$468,$A259,0)</f>
        <v>11.63</v>
      </c>
      <c r="BN259">
        <f>HLOOKUP(BN$1,'复制区-每月的广告源数据'!$1:$468,$A259,0)</f>
        <v>1</v>
      </c>
      <c r="BO259">
        <f>HLOOKUP(BO$1,'复制区-每月的广告源数据'!$1:$468,$A259,0)</f>
        <v>0</v>
      </c>
      <c r="BP259">
        <f>HLOOKUP(BP$1,'复制区-每月的广告源数据'!$1:$468,$A259,0)</f>
        <v>0</v>
      </c>
    </row>
    <row r="260" spans="1:68">
      <c r="A260">
        <v>260</v>
      </c>
      <c r="B260" t="str">
        <f>HLOOKUP(B$1,'复制区-每月的广告源数据'!$1:$468,$A260,0)</f>
        <v>创奇-US</v>
      </c>
      <c r="C260" t="str">
        <f>HLOOKUP(C$1,'复制区-每月的广告源数据'!$1:$468,$A260,0)</f>
        <v>B0H6WG75LR</v>
      </c>
      <c r="D260" t="str">
        <f>HLOOKUP(D$1,'复制区-每月的广告源数据'!$1:$468,$A260,0)</f>
        <v>2026-【CQ11858F】-报纸色70岁年份照片亚克力板-创奇</v>
      </c>
      <c r="E260" t="str">
        <f>HLOOKUP(E$1,'复制区-每月的广告源数据'!$1:$468,$A260,0)</f>
        <v>CQ11858F</v>
      </c>
      <c r="F260" t="str">
        <f>HLOOKUP(F$1,'复制区-每月的广告源数据'!$1:$468,$A260,0)</f>
        <v>8.53%</v>
      </c>
      <c r="G260" t="str">
        <f>HLOOKUP(G$1,'复制区-每月的广告源数据'!$1:$468,$A260,0)</f>
        <v>CQ11858F</v>
      </c>
      <c r="H260">
        <f>HLOOKUP(H$1,'复制区-每月的广告源数据'!$1:$468,$A260,0)</f>
        <v>45644</v>
      </c>
      <c r="I260">
        <f>HLOOKUP(I$1,'复制区-每月的广告源数据'!$1:$468,$A260,0)</f>
        <v>293</v>
      </c>
      <c r="J260">
        <f>HLOOKUP(J$1,'复制区-每月的广告源数据'!$1:$468,$A260,0)</f>
        <v>280.5</v>
      </c>
      <c r="K260">
        <f>HLOOKUP(K$1,'复制区-每月的广告源数据'!$1:$468,$A260,0)</f>
        <v>247.7</v>
      </c>
      <c r="L260">
        <f>HLOOKUP(L$1,'复制区-每月的广告源数据'!$1:$468,$A260,0)</f>
        <v>0</v>
      </c>
      <c r="M260">
        <f>HLOOKUP(M$1,'复制区-每月的广告源数据'!$1:$468,$A260,0)</f>
        <v>32.8</v>
      </c>
      <c r="N260">
        <f>HLOOKUP(N$1,'复制区-每月的广告源数据'!$1:$468,$A260,0)</f>
        <v>0</v>
      </c>
      <c r="O260">
        <f>HLOOKUP(O$1,'复制区-每月的广告源数据'!$1:$468,$A260,0)</f>
        <v>0</v>
      </c>
      <c r="P260">
        <f>HLOOKUP(P$1,'复制区-每月的广告源数据'!$1:$468,$A260,0)</f>
        <v>0</v>
      </c>
      <c r="Q260">
        <f>HLOOKUP(Q$1,'复制区-每月的广告源数据'!$1:$468,$A260,0)</f>
        <v>0</v>
      </c>
      <c r="R260">
        <f>HLOOKUP(R$1,'复制区-每月的广告源数据'!$1:$468,$A260,0)</f>
        <v>0</v>
      </c>
      <c r="S260" t="str">
        <f>HLOOKUP(S$1,'复制区-每月的广告源数据'!$1:$468,$A260,0)</f>
        <v/>
      </c>
      <c r="T260">
        <f>HLOOKUP(T$1,'复制区-每月的广告源数据'!$1:$468,$A260,0)</f>
        <v>307.72</v>
      </c>
      <c r="U260">
        <f>HLOOKUP(U$1,'复制区-每月的广告源数据'!$1:$468,$A260,0)</f>
        <v>235.79</v>
      </c>
      <c r="V260">
        <f>HLOOKUP(V$1,'复制区-每月的广告源数据'!$1:$468,$A260,0)</f>
        <v>0</v>
      </c>
      <c r="W260">
        <f>HLOOKUP(W$1,'复制区-每月的广告源数据'!$1:$468,$A260,0)</f>
        <v>71.93</v>
      </c>
      <c r="X260">
        <f>HLOOKUP(X$1,'复制区-每月的广告源数据'!$1:$468,$A260,0)</f>
        <v>0</v>
      </c>
      <c r="Y260">
        <f>HLOOKUP(Y$1,'复制区-每月的广告源数据'!$1:$468,$A260,0)</f>
        <v>25</v>
      </c>
      <c r="Z260">
        <f>HLOOKUP(Z$1,'复制区-每月的广告源数据'!$1:$468,$A260,0)</f>
        <v>20</v>
      </c>
      <c r="AA260">
        <f>HLOOKUP(AA$1,'复制区-每月的广告源数据'!$1:$468,$A260,0)</f>
        <v>0</v>
      </c>
      <c r="AB260">
        <f>HLOOKUP(AB$1,'复制区-每月的广告源数据'!$1:$468,$A260,0)</f>
        <v>5</v>
      </c>
      <c r="AC260">
        <f>HLOOKUP(AC$1,'复制区-每月的广告源数据'!$1:$468,$A260,0)</f>
        <v>0</v>
      </c>
      <c r="AD260" t="str">
        <f>HLOOKUP(AD$1,'复制区-每月的广告源数据'!$1:$468,$A260,0)</f>
        <v>92.59%</v>
      </c>
      <c r="AE260">
        <f>HLOOKUP(AE$1,'复制区-每月的广告源数据'!$1:$468,$A260,0)</f>
        <v>233.78</v>
      </c>
      <c r="AF260">
        <f>HLOOKUP(AF$1,'复制区-每月的广告源数据'!$1:$468,$A260,0)</f>
        <v>19</v>
      </c>
      <c r="AG260" t="str">
        <f>HLOOKUP(AG$1,'复制区-每月的广告源数据'!$1:$468,$A260,0)</f>
        <v>0.64%</v>
      </c>
      <c r="AH260">
        <f>HLOOKUP(AH$1,'复制区-每月的广告源数据'!$1:$468,$A260,0)</f>
        <v>0.96</v>
      </c>
      <c r="AI260">
        <f>HLOOKUP(AI$1,'复制区-每月的广告源数据'!$1:$468,$A260,0)</f>
        <v>6.15</v>
      </c>
      <c r="AJ260">
        <f>HLOOKUP(AJ$1,'复制区-每月的广告源数据'!$1:$468,$A260,0)</f>
        <v>1.1</v>
      </c>
      <c r="AK260" t="str">
        <f>HLOOKUP(AK$1,'复制区-每月的广告源数据'!$1:$468,$A260,0)</f>
        <v>91.15%</v>
      </c>
      <c r="AL260" t="str">
        <f>HLOOKUP(AL$1,'复制区-每月的广告源数据'!$1:$468,$A260,0)</f>
        <v>86.79%</v>
      </c>
      <c r="AM260" t="str">
        <f>HLOOKUP(AM$1,'复制区-每月的广告源数据'!$1:$468,$A260,0)</f>
        <v>88.86%</v>
      </c>
      <c r="AN260" t="str">
        <f>HLOOKUP(AN$1,'复制区-每月的广告源数据'!$1:$468,$A260,0)</f>
        <v>97.49%</v>
      </c>
      <c r="AO260">
        <f>HLOOKUP(AO$1,'复制区-每月的广告源数据'!$1:$468,$A260,0)</f>
        <v>11.22</v>
      </c>
      <c r="AP260">
        <f>HLOOKUP(AP$1,'复制区-每月的广告源数据'!$1:$468,$A260,0)</f>
        <v>9.35</v>
      </c>
      <c r="AQ260">
        <f>HLOOKUP(AQ$1,'复制区-每月的广告源数据'!$1:$468,$A260,0)</f>
        <v>2</v>
      </c>
      <c r="AR260">
        <f>HLOOKUP(AR$1,'复制区-每月的广告源数据'!$1:$468,$A260,0)</f>
        <v>16</v>
      </c>
      <c r="AS260">
        <f>HLOOKUP(AS$1,'复制区-每月的广告源数据'!$1:$468,$A260,0)</f>
        <v>25</v>
      </c>
      <c r="AT260">
        <f>HLOOKUP(AT$1,'复制区-每月的广告源数据'!$1:$468,$A260,0)</f>
        <v>0.3</v>
      </c>
      <c r="AU260">
        <f>HLOOKUP(AU$1,'复制区-每月的广告源数据'!$1:$468,$A260,0)</f>
        <v>1.1</v>
      </c>
      <c r="AV260">
        <f>HLOOKUP(AV$1,'复制区-每月的广告源数据'!$1:$468,$A260,0)</f>
        <v>0.8</v>
      </c>
      <c r="AW260">
        <f>HLOOKUP(AW$1,'复制区-每月的广告源数据'!$1:$468,$A260,0)</f>
        <v>30</v>
      </c>
      <c r="AX260">
        <f>HLOOKUP(AX$1,'复制区-每月的广告源数据'!$1:$468,$A260,0)</f>
        <v>323.2</v>
      </c>
      <c r="AY260">
        <f>HLOOKUP(AY$1,'复制区-每月的广告源数据'!$1:$468,$A260,0)</f>
        <v>27</v>
      </c>
      <c r="AZ260" t="str">
        <f>HLOOKUP(AZ$1,'复制区-每月的广告源数据'!$1:$468,$A260,0)</f>
        <v>-48.28%</v>
      </c>
      <c r="BA260" t="str">
        <f>HLOOKUP(BA$1,'复制区-每月的广告源数据'!$1:$468,$A260,0)</f>
        <v>-55.57%</v>
      </c>
      <c r="BB260" t="str">
        <f>HLOOKUP(BB$1,'复制区-每月的广告源数据'!$1:$468,$A260,0)</f>
        <v>-50.00%</v>
      </c>
      <c r="BC260" t="str">
        <f>HLOOKUP(BC$1,'复制区-每月的广告源数据'!$1:$468,$A260,0)</f>
        <v>100.00%</v>
      </c>
      <c r="BD260" t="str">
        <f>HLOOKUP(BD$1,'复制区-每月的广告源数据'!$1:$468,$A260,0)</f>
        <v>100.00%</v>
      </c>
      <c r="BE260" t="str">
        <f>HLOOKUP(BE$1,'复制区-每月的广告源数据'!$1:$468,$A260,0)</f>
        <v>100.00%</v>
      </c>
      <c r="BF260">
        <f>HLOOKUP(BF$1,'复制区-每月的广告源数据'!$1:$468,$A260,0)</f>
        <v>315.65</v>
      </c>
      <c r="BG260">
        <f>HLOOKUP(BG$1,'复制区-每月的广告源数据'!$1:$468,$A260,0)</f>
        <v>1</v>
      </c>
      <c r="BH260">
        <f>HLOOKUP(BH$1,'复制区-每月的广告源数据'!$1:$468,$A260,0)</f>
        <v>9.49</v>
      </c>
      <c r="BI260">
        <f>HLOOKUP(BI$1,'复制区-每月的广告源数据'!$1:$468,$A260,0)</f>
        <v>1</v>
      </c>
      <c r="BJ260">
        <f>HLOOKUP(BJ$1,'复制区-每月的广告源数据'!$1:$468,$A260,0)</f>
        <v>13</v>
      </c>
      <c r="BK260">
        <f>HLOOKUP(BK$1,'复制区-每月的广告源数据'!$1:$468,$A260,0)</f>
        <v>150.87</v>
      </c>
      <c r="BL260">
        <f>HLOOKUP(BL$1,'复制区-每月的广告源数据'!$1:$468,$A260,0)</f>
        <v>13</v>
      </c>
      <c r="BM260">
        <f>HLOOKUP(BM$1,'复制区-每月的广告源数据'!$1:$468,$A260,0)</f>
        <v>10.52</v>
      </c>
      <c r="BN260">
        <f>HLOOKUP(BN$1,'复制区-每月的广告源数据'!$1:$468,$A260,0)</f>
        <v>1</v>
      </c>
      <c r="BO260">
        <f>HLOOKUP(BO$1,'复制区-每月的广告源数据'!$1:$468,$A260,0)</f>
        <v>7.55</v>
      </c>
      <c r="BP260">
        <f>HLOOKUP(BP$1,'复制区-每月的广告源数据'!$1:$468,$A260,0)</f>
        <v>0</v>
      </c>
    </row>
    <row r="261" spans="1:68">
      <c r="A261">
        <v>261</v>
      </c>
      <c r="B261" t="str">
        <f>HLOOKUP(B$1,'复制区-每月的广告源数据'!$1:$468,$A261,0)</f>
        <v>创奇-US</v>
      </c>
      <c r="C261" t="str">
        <f>HLOOKUP(C$1,'复制区-每月的广告源数据'!$1:$468,$A261,0)</f>
        <v>B0HFMW5B89</v>
      </c>
      <c r="D261" t="str">
        <f>HLOOKUP(D$1,'复制区-每月的广告源数据'!$1:$468,$A261,0)</f>
        <v>2026-【CQ11911D】-金粉80岁鲜花年份签名本-创奇</v>
      </c>
      <c r="E261" t="str">
        <f>HLOOKUP(E$1,'复制区-每月的广告源数据'!$1:$468,$A261,0)</f>
        <v>CQ11911D</v>
      </c>
      <c r="F261" t="str">
        <f>HLOOKUP(F$1,'复制区-每月的广告源数据'!$1:$468,$A261,0)</f>
        <v>15.25%</v>
      </c>
      <c r="G261" t="str">
        <f>HLOOKUP(G$1,'复制区-每月的广告源数据'!$1:$468,$A261,0)</f>
        <v>CQ11911D</v>
      </c>
      <c r="H261">
        <f>HLOOKUP(H$1,'复制区-每月的广告源数据'!$1:$468,$A261,0)</f>
        <v>9765</v>
      </c>
      <c r="I261">
        <f>HLOOKUP(I$1,'复制区-每月的广告源数据'!$1:$468,$A261,0)</f>
        <v>177</v>
      </c>
      <c r="J261">
        <f>HLOOKUP(J$1,'复制区-每月的广告源数据'!$1:$468,$A261,0)</f>
        <v>151.04</v>
      </c>
      <c r="K261">
        <f>HLOOKUP(K$1,'复制区-每月的广告源数据'!$1:$468,$A261,0)</f>
        <v>88.48</v>
      </c>
      <c r="L261">
        <f>HLOOKUP(L$1,'复制区-每月的广告源数据'!$1:$468,$A261,0)</f>
        <v>0</v>
      </c>
      <c r="M261">
        <f>HLOOKUP(M$1,'复制区-每月的广告源数据'!$1:$468,$A261,0)</f>
        <v>62.56</v>
      </c>
      <c r="N261">
        <f>HLOOKUP(N$1,'复制区-每月的广告源数据'!$1:$468,$A261,0)</f>
        <v>0</v>
      </c>
      <c r="O261">
        <f>HLOOKUP(O$1,'复制区-每月的广告源数据'!$1:$468,$A261,0)</f>
        <v>0</v>
      </c>
      <c r="P261">
        <f>HLOOKUP(P$1,'复制区-每月的广告源数据'!$1:$468,$A261,0)</f>
        <v>0</v>
      </c>
      <c r="Q261">
        <f>HLOOKUP(Q$1,'复制区-每月的广告源数据'!$1:$468,$A261,0)</f>
        <v>0</v>
      </c>
      <c r="R261">
        <f>HLOOKUP(R$1,'复制区-每月的广告源数据'!$1:$468,$A261,0)</f>
        <v>0</v>
      </c>
      <c r="S261" t="str">
        <f>HLOOKUP(S$1,'复制区-每月的广告源数据'!$1:$468,$A261,0)</f>
        <v/>
      </c>
      <c r="T261">
        <f>HLOOKUP(T$1,'复制区-每月的广告源数据'!$1:$468,$A261,0)</f>
        <v>269.72</v>
      </c>
      <c r="U261">
        <f>HLOOKUP(U$1,'复制区-每月的广告源数据'!$1:$468,$A261,0)</f>
        <v>119.88</v>
      </c>
      <c r="V261">
        <f>HLOOKUP(V$1,'复制区-每月的广告源数据'!$1:$468,$A261,0)</f>
        <v>0</v>
      </c>
      <c r="W261">
        <f>HLOOKUP(W$1,'复制区-每月的广告源数据'!$1:$468,$A261,0)</f>
        <v>149.84</v>
      </c>
      <c r="X261">
        <f>HLOOKUP(X$1,'复制区-每月的广告源数据'!$1:$468,$A261,0)</f>
        <v>0</v>
      </c>
      <c r="Y261">
        <f>HLOOKUP(Y$1,'复制区-每月的广告源数据'!$1:$468,$A261,0)</f>
        <v>27</v>
      </c>
      <c r="Z261">
        <f>HLOOKUP(Z$1,'复制区-每月的广告源数据'!$1:$468,$A261,0)</f>
        <v>12</v>
      </c>
      <c r="AA261">
        <f>HLOOKUP(AA$1,'复制区-每月的广告源数据'!$1:$468,$A261,0)</f>
        <v>0</v>
      </c>
      <c r="AB261">
        <f>HLOOKUP(AB$1,'复制区-每月的广告源数据'!$1:$468,$A261,0)</f>
        <v>15</v>
      </c>
      <c r="AC261">
        <f>HLOOKUP(AC$1,'复制区-每月的广告源数据'!$1:$468,$A261,0)</f>
        <v>0</v>
      </c>
      <c r="AD261" t="str">
        <f>HLOOKUP(AD$1,'复制区-每月的广告源数据'!$1:$468,$A261,0)</f>
        <v>90.00%</v>
      </c>
      <c r="AE261">
        <f>HLOOKUP(AE$1,'复制区-每月的广告源数据'!$1:$468,$A261,0)</f>
        <v>259.73</v>
      </c>
      <c r="AF261">
        <f>HLOOKUP(AF$1,'复制区-每月的广告源数据'!$1:$468,$A261,0)</f>
        <v>26</v>
      </c>
      <c r="AG261" t="str">
        <f>HLOOKUP(AG$1,'复制区-每月的广告源数据'!$1:$468,$A261,0)</f>
        <v>1.81%</v>
      </c>
      <c r="AH261">
        <f>HLOOKUP(AH$1,'复制区-每月的广告源数据'!$1:$468,$A261,0)</f>
        <v>0.85</v>
      </c>
      <c r="AI261">
        <f>HLOOKUP(AI$1,'复制区-每月的广告源数据'!$1:$468,$A261,0)</f>
        <v>15.47</v>
      </c>
      <c r="AJ261">
        <f>HLOOKUP(AJ$1,'复制区-每月的广告源数据'!$1:$468,$A261,0)</f>
        <v>1.79</v>
      </c>
      <c r="AK261" t="str">
        <f>HLOOKUP(AK$1,'复制区-每月的广告源数据'!$1:$468,$A261,0)</f>
        <v>56.00%</v>
      </c>
      <c r="AL261" t="str">
        <f>HLOOKUP(AL$1,'复制区-每月的广告源数据'!$1:$468,$A261,0)</f>
        <v>50.40%</v>
      </c>
      <c r="AM261" t="str">
        <f>HLOOKUP(AM$1,'复制区-每月的广告源数据'!$1:$468,$A261,0)</f>
        <v>57.06%</v>
      </c>
      <c r="AN261" t="str">
        <f>HLOOKUP(AN$1,'复制区-每月的广告源数据'!$1:$468,$A261,0)</f>
        <v>101.89%</v>
      </c>
      <c r="AO261">
        <f>HLOOKUP(AO$1,'复制区-每月的广告源数据'!$1:$468,$A261,0)</f>
        <v>5.59</v>
      </c>
      <c r="AP261">
        <f>HLOOKUP(AP$1,'复制区-每月的广告源数据'!$1:$468,$A261,0)</f>
        <v>5.03</v>
      </c>
      <c r="AQ261">
        <f>HLOOKUP(AQ$1,'复制区-每月的广告源数据'!$1:$468,$A261,0)</f>
        <v>45</v>
      </c>
      <c r="AR261">
        <f>HLOOKUP(AR$1,'复制区-每月的广告源数据'!$1:$468,$A261,0)</f>
        <v>58</v>
      </c>
      <c r="AS261">
        <f>HLOOKUP(AS$1,'复制区-每月的广告源数据'!$1:$468,$A261,0)</f>
        <v>58</v>
      </c>
      <c r="AT261">
        <f>HLOOKUP(AT$1,'复制区-每月的广告源数据'!$1:$468,$A261,0)</f>
        <v>6.4</v>
      </c>
      <c r="AU261">
        <f>HLOOKUP(AU$1,'复制区-每月的广告源数据'!$1:$468,$A261,0)</f>
        <v>4.1</v>
      </c>
      <c r="AV261">
        <f>HLOOKUP(AV$1,'复制区-每月的广告源数据'!$1:$468,$A261,0)</f>
        <v>1.9</v>
      </c>
      <c r="AW261">
        <f>HLOOKUP(AW$1,'复制区-每月的广告源数据'!$1:$468,$A261,0)</f>
        <v>30</v>
      </c>
      <c r="AX261">
        <f>HLOOKUP(AX$1,'复制区-每月的广告源数据'!$1:$468,$A261,0)</f>
        <v>299.7</v>
      </c>
      <c r="AY261">
        <f>HLOOKUP(AY$1,'复制区-每月的广告源数据'!$1:$468,$A261,0)</f>
        <v>30</v>
      </c>
      <c r="AZ261" t="str">
        <f>HLOOKUP(AZ$1,'复制区-每月的广告源数据'!$1:$468,$A261,0)</f>
        <v>100.00%</v>
      </c>
      <c r="BA261" t="str">
        <f>HLOOKUP(BA$1,'复制区-每月的广告源数据'!$1:$468,$A261,0)</f>
        <v>100.00%</v>
      </c>
      <c r="BB261" t="str">
        <f>HLOOKUP(BB$1,'复制区-每月的广告源数据'!$1:$468,$A261,0)</f>
        <v>100.00%</v>
      </c>
      <c r="BC261" t="str">
        <f>HLOOKUP(BC$1,'复制区-每月的广告源数据'!$1:$468,$A261,0)</f>
        <v>100.00%</v>
      </c>
      <c r="BD261" t="str">
        <f>HLOOKUP(BD$1,'复制区-每月的广告源数据'!$1:$468,$A261,0)</f>
        <v>100.00%</v>
      </c>
      <c r="BE261" t="str">
        <f>HLOOKUP(BE$1,'复制区-每月的广告源数据'!$1:$468,$A261,0)</f>
        <v>100.00%</v>
      </c>
      <c r="BF261">
        <f>HLOOKUP(BF$1,'复制区-每月的广告源数据'!$1:$468,$A261,0)</f>
        <v>264.72</v>
      </c>
      <c r="BG261">
        <f>HLOOKUP(BG$1,'复制区-每月的广告源数据'!$1:$468,$A261,0)</f>
        <v>0</v>
      </c>
      <c r="BH261">
        <f>HLOOKUP(BH$1,'复制区-每月的广告源数据'!$1:$468,$A261,0)</f>
        <v>0</v>
      </c>
      <c r="BI261">
        <f>HLOOKUP(BI$1,'复制区-每月的广告源数据'!$1:$468,$A261,0)</f>
        <v>0</v>
      </c>
      <c r="BJ261">
        <f>HLOOKUP(BJ$1,'复制区-每月的广告源数据'!$1:$468,$A261,0)</f>
        <v>17</v>
      </c>
      <c r="BK261">
        <f>HLOOKUP(BK$1,'复制区-每月的广告源数据'!$1:$468,$A261,0)</f>
        <v>169.83</v>
      </c>
      <c r="BL261">
        <f>HLOOKUP(BL$1,'复制区-每月的广告源数据'!$1:$468,$A261,0)</f>
        <v>17</v>
      </c>
      <c r="BM261">
        <f>HLOOKUP(BM$1,'复制区-每月的广告源数据'!$1:$468,$A261,0)</f>
        <v>8.82</v>
      </c>
      <c r="BN261">
        <f>HLOOKUP(BN$1,'复制区-每月的广告源数据'!$1:$468,$A261,0)</f>
        <v>1</v>
      </c>
      <c r="BO261">
        <f>HLOOKUP(BO$1,'复制区-每月的广告源数据'!$1:$468,$A261,0)</f>
        <v>34.98</v>
      </c>
      <c r="BP261">
        <f>HLOOKUP(BP$1,'复制区-每月的广告源数据'!$1:$468,$A261,0)</f>
        <v>0</v>
      </c>
    </row>
    <row r="262" spans="1:68">
      <c r="A262">
        <v>262</v>
      </c>
      <c r="B262" t="str">
        <f>HLOOKUP(B$1,'复制区-每月的广告源数据'!$1:$468,$A262,0)</f>
        <v>创奇-US</v>
      </c>
      <c r="C262" t="str">
        <f>HLOOKUP(C$1,'复制区-每月的广告源数据'!$1:$468,$A262,0)</f>
        <v>B0BYRXY7GK</v>
      </c>
      <c r="D262" t="str">
        <f>HLOOKUP(D$1,'复制区-每月的广告源数据'!$1:$468,$A262,0)</f>
        <v>2026-【CQ11657】-黑金复古年份2005海报-创奇</v>
      </c>
      <c r="E262" t="str">
        <f>HLOOKUP(E$1,'复制区-每月的广告源数据'!$1:$468,$A262,0)</f>
        <v>CQ11657</v>
      </c>
      <c r="F262" t="str">
        <f>HLOOKUP(F$1,'复制区-每月的广告源数据'!$1:$468,$A262,0)</f>
        <v>9.86%</v>
      </c>
      <c r="G262" t="str">
        <f>HLOOKUP(G$1,'复制区-每月的广告源数据'!$1:$468,$A262,0)</f>
        <v>CQ11657</v>
      </c>
      <c r="H262">
        <f>HLOOKUP(H$1,'复制区-每月的广告源数据'!$1:$468,$A262,0)</f>
        <v>22268</v>
      </c>
      <c r="I262">
        <f>HLOOKUP(I$1,'复制区-每月的广告源数据'!$1:$468,$A262,0)</f>
        <v>213</v>
      </c>
      <c r="J262">
        <f>HLOOKUP(J$1,'复制区-每月的广告源数据'!$1:$468,$A262,0)</f>
        <v>95.72</v>
      </c>
      <c r="K262">
        <f>HLOOKUP(K$1,'复制区-每月的广告源数据'!$1:$468,$A262,0)</f>
        <v>80.66</v>
      </c>
      <c r="L262">
        <f>HLOOKUP(L$1,'复制区-每月的广告源数据'!$1:$468,$A262,0)</f>
        <v>0</v>
      </c>
      <c r="M262">
        <f>HLOOKUP(M$1,'复制区-每月的广告源数据'!$1:$468,$A262,0)</f>
        <v>15.06</v>
      </c>
      <c r="N262">
        <f>HLOOKUP(N$1,'复制区-每月的广告源数据'!$1:$468,$A262,0)</f>
        <v>0</v>
      </c>
      <c r="O262">
        <f>HLOOKUP(O$1,'复制区-每月的广告源数据'!$1:$468,$A262,0)</f>
        <v>0</v>
      </c>
      <c r="P262">
        <f>HLOOKUP(P$1,'复制区-每月的广告源数据'!$1:$468,$A262,0)</f>
        <v>0</v>
      </c>
      <c r="Q262">
        <f>HLOOKUP(Q$1,'复制区-每月的广告源数据'!$1:$468,$A262,0)</f>
        <v>0</v>
      </c>
      <c r="R262">
        <f>HLOOKUP(R$1,'复制区-每月的广告源数据'!$1:$468,$A262,0)</f>
        <v>0</v>
      </c>
      <c r="S262" t="str">
        <f>HLOOKUP(S$1,'复制区-每月的广告源数据'!$1:$468,$A262,0)</f>
        <v/>
      </c>
      <c r="T262">
        <f>HLOOKUP(T$1,'复制区-每月的广告源数据'!$1:$468,$A262,0)</f>
        <v>246.43</v>
      </c>
      <c r="U262">
        <f>HLOOKUP(U$1,'复制区-每月的广告源数据'!$1:$468,$A262,0)</f>
        <v>227.44</v>
      </c>
      <c r="V262">
        <f>HLOOKUP(V$1,'复制区-每月的广告源数据'!$1:$468,$A262,0)</f>
        <v>0</v>
      </c>
      <c r="W262">
        <f>HLOOKUP(W$1,'复制区-每月的广告源数据'!$1:$468,$A262,0)</f>
        <v>18.99</v>
      </c>
      <c r="X262">
        <f>HLOOKUP(X$1,'复制区-每月的广告源数据'!$1:$468,$A262,0)</f>
        <v>0</v>
      </c>
      <c r="Y262">
        <f>HLOOKUP(Y$1,'复制区-每月的广告源数据'!$1:$468,$A262,0)</f>
        <v>21</v>
      </c>
      <c r="Z262">
        <f>HLOOKUP(Z$1,'复制区-每月的广告源数据'!$1:$468,$A262,0)</f>
        <v>20</v>
      </c>
      <c r="AA262">
        <f>HLOOKUP(AA$1,'复制区-每月的广告源数据'!$1:$468,$A262,0)</f>
        <v>0</v>
      </c>
      <c r="AB262">
        <f>HLOOKUP(AB$1,'复制区-每月的广告源数据'!$1:$468,$A262,0)</f>
        <v>1</v>
      </c>
      <c r="AC262">
        <f>HLOOKUP(AC$1,'复制区-每月的广告源数据'!$1:$468,$A262,0)</f>
        <v>0</v>
      </c>
      <c r="AD262" t="str">
        <f>HLOOKUP(AD$1,'复制区-每月的广告源数据'!$1:$468,$A262,0)</f>
        <v>75.00%</v>
      </c>
      <c r="AE262">
        <f>HLOOKUP(AE$1,'复制区-每月的广告源数据'!$1:$468,$A262,0)</f>
        <v>210.46</v>
      </c>
      <c r="AF262">
        <f>HLOOKUP(AF$1,'复制区-每月的广告源数据'!$1:$468,$A262,0)</f>
        <v>18</v>
      </c>
      <c r="AG262" t="str">
        <f>HLOOKUP(AG$1,'复制区-每月的广告源数据'!$1:$468,$A262,0)</f>
        <v>0.96%</v>
      </c>
      <c r="AH262">
        <f>HLOOKUP(AH$1,'复制区-每月的广告源数据'!$1:$468,$A262,0)</f>
        <v>0.45</v>
      </c>
      <c r="AI262">
        <f>HLOOKUP(AI$1,'复制区-每月的广告源数据'!$1:$468,$A262,0)</f>
        <v>4.3</v>
      </c>
      <c r="AJ262">
        <f>HLOOKUP(AJ$1,'复制区-每月的广告源数据'!$1:$468,$A262,0)</f>
        <v>2.57</v>
      </c>
      <c r="AK262" t="str">
        <f>HLOOKUP(AK$1,'复制区-每月的广告源数据'!$1:$468,$A262,0)</f>
        <v>38.84%</v>
      </c>
      <c r="AL262" t="str">
        <f>HLOOKUP(AL$1,'复制区-每月的广告源数据'!$1:$468,$A262,0)</f>
        <v>30.25%</v>
      </c>
      <c r="AM262" t="str">
        <f>HLOOKUP(AM$1,'复制区-每月的广告源数据'!$1:$468,$A262,0)</f>
        <v>30.36%</v>
      </c>
      <c r="AN262" t="str">
        <f>HLOOKUP(AN$1,'复制区-每月的广告源数据'!$1:$468,$A262,0)</f>
        <v>78.17%</v>
      </c>
      <c r="AO262">
        <f>HLOOKUP(AO$1,'复制区-每月的广告源数据'!$1:$468,$A262,0)</f>
        <v>4.56</v>
      </c>
      <c r="AP262">
        <f>HLOOKUP(AP$1,'复制区-每月的广告源数据'!$1:$468,$A262,0)</f>
        <v>3.42</v>
      </c>
      <c r="AQ262">
        <f>HLOOKUP(AQ$1,'复制区-每月的广告源数据'!$1:$468,$A262,0)</f>
        <v>7</v>
      </c>
      <c r="AR262">
        <f>HLOOKUP(AR$1,'复制区-每月的广告源数据'!$1:$468,$A262,0)</f>
        <v>14</v>
      </c>
      <c r="AS262">
        <f>HLOOKUP(AS$1,'复制区-每月的广告源数据'!$1:$468,$A262,0)</f>
        <v>27</v>
      </c>
      <c r="AT262">
        <f>HLOOKUP(AT$1,'复制区-每月的广告源数据'!$1:$468,$A262,0)</f>
        <v>1</v>
      </c>
      <c r="AU262">
        <f>HLOOKUP(AU$1,'复制区-每月的广告源数据'!$1:$468,$A262,0)</f>
        <v>1</v>
      </c>
      <c r="AV262">
        <f>HLOOKUP(AV$1,'复制区-每月的广告源数据'!$1:$468,$A262,0)</f>
        <v>0.9</v>
      </c>
      <c r="AW262">
        <f>HLOOKUP(AW$1,'复制区-每月的广告源数据'!$1:$468,$A262,0)</f>
        <v>28</v>
      </c>
      <c r="AX262">
        <f>HLOOKUP(AX$1,'复制区-每月的广告源数据'!$1:$468,$A262,0)</f>
        <v>316.4</v>
      </c>
      <c r="AY262">
        <f>HLOOKUP(AY$1,'复制区-每月的广告源数据'!$1:$468,$A262,0)</f>
        <v>28</v>
      </c>
      <c r="AZ262" t="str">
        <f>HLOOKUP(AZ$1,'复制区-每月的广告源数据'!$1:$468,$A262,0)</f>
        <v>-3.45%</v>
      </c>
      <c r="BA262" t="str">
        <f>HLOOKUP(BA$1,'复制区-每月的广告源数据'!$1:$468,$A262,0)</f>
        <v>-4.73%</v>
      </c>
      <c r="BB262" t="str">
        <f>HLOOKUP(BB$1,'复制区-每月的广告源数据'!$1:$468,$A262,0)</f>
        <v>0.00%</v>
      </c>
      <c r="BC262" t="str">
        <f>HLOOKUP(BC$1,'复制区-每月的广告源数据'!$1:$468,$A262,0)</f>
        <v>100.00%</v>
      </c>
      <c r="BD262" t="str">
        <f>HLOOKUP(BD$1,'复制区-每月的广告源数据'!$1:$468,$A262,0)</f>
        <v>100.00%</v>
      </c>
      <c r="BE262" t="str">
        <f>HLOOKUP(BE$1,'复制区-每月的广告源数据'!$1:$468,$A262,0)</f>
        <v>100.00%</v>
      </c>
      <c r="BF262">
        <f>HLOOKUP(BF$1,'复制区-每月的广告源数据'!$1:$468,$A262,0)</f>
        <v>315.26</v>
      </c>
      <c r="BG262">
        <f>HLOOKUP(BG$1,'复制区-每月的广告源数据'!$1:$468,$A262,0)</f>
        <v>0</v>
      </c>
      <c r="BH262">
        <f>HLOOKUP(BH$1,'复制区-每月的广告源数据'!$1:$468,$A262,0)</f>
        <v>0</v>
      </c>
      <c r="BI262">
        <f>HLOOKUP(BI$1,'复制区-每月的广告源数据'!$1:$468,$A262,0)</f>
        <v>0</v>
      </c>
      <c r="BJ262">
        <f>HLOOKUP(BJ$1,'复制区-每月的广告源数据'!$1:$468,$A262,0)</f>
        <v>2</v>
      </c>
      <c r="BK262">
        <f>HLOOKUP(BK$1,'复制区-每月的广告源数据'!$1:$468,$A262,0)</f>
        <v>22.78</v>
      </c>
      <c r="BL262">
        <f>HLOOKUP(BL$1,'复制区-每月的广告源数据'!$1:$468,$A262,0)</f>
        <v>2</v>
      </c>
      <c r="BM262">
        <f>HLOOKUP(BM$1,'复制区-每月的广告源数据'!$1:$468,$A262,0)</f>
        <v>11.26</v>
      </c>
      <c r="BN262">
        <f>HLOOKUP(BN$1,'复制区-每月的广告源数据'!$1:$468,$A262,0)</f>
        <v>0.9</v>
      </c>
      <c r="BO262">
        <f>HLOOKUP(BO$1,'复制区-每月的广告源数据'!$1:$468,$A262,0)</f>
        <v>1.14</v>
      </c>
      <c r="BP262">
        <f>HLOOKUP(BP$1,'复制区-每月的广告源数据'!$1:$468,$A262,0)</f>
        <v>0</v>
      </c>
    </row>
    <row r="263" spans="1:68">
      <c r="A263">
        <v>263</v>
      </c>
      <c r="B263" t="str">
        <f>HLOOKUP(B$1,'复制区-每月的广告源数据'!$1:$468,$A263,0)</f>
        <v>创奇-US</v>
      </c>
      <c r="C263" t="str">
        <f>HLOOKUP(C$1,'复制区-每月的广告源数据'!$1:$468,$A263,0)</f>
        <v>B0BL2LF26P</v>
      </c>
      <c r="D263" t="str">
        <f>HLOOKUP(D$1,'复制区-每月的广告源数据'!$1:$468,$A263,0)</f>
        <v>2026-【CQ11670】-黑金复古年份2008海报-创奇</v>
      </c>
      <c r="E263" t="str">
        <f>HLOOKUP(E$1,'复制区-每月的广告源数据'!$1:$468,$A263,0)</f>
        <v>CQ11670</v>
      </c>
      <c r="F263" t="str">
        <f>HLOOKUP(F$1,'复制区-每月的广告源数据'!$1:$468,$A263,0)</f>
        <v>7.11%</v>
      </c>
      <c r="G263" t="str">
        <f>HLOOKUP(G$1,'复制区-每月的广告源数据'!$1:$468,$A263,0)</f>
        <v>CQ11670</v>
      </c>
      <c r="H263">
        <f>HLOOKUP(H$1,'复制区-每月的广告源数据'!$1:$468,$A263,0)</f>
        <v>29874</v>
      </c>
      <c r="I263">
        <f>HLOOKUP(I$1,'复制区-每月的广告源数据'!$1:$468,$A263,0)</f>
        <v>253</v>
      </c>
      <c r="J263">
        <f>HLOOKUP(J$1,'复制区-每月的广告源数据'!$1:$468,$A263,0)</f>
        <v>137.61</v>
      </c>
      <c r="K263">
        <f>HLOOKUP(K$1,'复制区-每月的广告源数据'!$1:$468,$A263,0)</f>
        <v>130.96</v>
      </c>
      <c r="L263">
        <f>HLOOKUP(L$1,'复制区-每月的广告源数据'!$1:$468,$A263,0)</f>
        <v>0</v>
      </c>
      <c r="M263">
        <f>HLOOKUP(M$1,'复制区-每月的广告源数据'!$1:$468,$A263,0)</f>
        <v>6.65</v>
      </c>
      <c r="N263">
        <f>HLOOKUP(N$1,'复制区-每月的广告源数据'!$1:$468,$A263,0)</f>
        <v>0</v>
      </c>
      <c r="O263">
        <f>HLOOKUP(O$1,'复制区-每月的广告源数据'!$1:$468,$A263,0)</f>
        <v>0</v>
      </c>
      <c r="P263">
        <f>HLOOKUP(P$1,'复制区-每月的广告源数据'!$1:$468,$A263,0)</f>
        <v>0</v>
      </c>
      <c r="Q263">
        <f>HLOOKUP(Q$1,'复制区-每月的广告源数据'!$1:$468,$A263,0)</f>
        <v>0</v>
      </c>
      <c r="R263">
        <f>HLOOKUP(R$1,'复制区-每月的广告源数据'!$1:$468,$A263,0)</f>
        <v>0</v>
      </c>
      <c r="S263" t="str">
        <f>HLOOKUP(S$1,'复制区-每月的广告源数据'!$1:$468,$A263,0)</f>
        <v/>
      </c>
      <c r="T263">
        <f>HLOOKUP(T$1,'复制区-每月的广告源数据'!$1:$468,$A263,0)</f>
        <v>205.42</v>
      </c>
      <c r="U263">
        <f>HLOOKUP(U$1,'复制区-每月的广告源数据'!$1:$468,$A263,0)</f>
        <v>205.42</v>
      </c>
      <c r="V263">
        <f>HLOOKUP(V$1,'复制区-每月的广告源数据'!$1:$468,$A263,0)</f>
        <v>0</v>
      </c>
      <c r="W263">
        <f>HLOOKUP(W$1,'复制区-每月的广告源数据'!$1:$468,$A263,0)</f>
        <v>0</v>
      </c>
      <c r="X263">
        <f>HLOOKUP(X$1,'复制区-每月的广告源数据'!$1:$468,$A263,0)</f>
        <v>0</v>
      </c>
      <c r="Y263">
        <f>HLOOKUP(Y$1,'复制区-每月的广告源数据'!$1:$468,$A263,0)</f>
        <v>18</v>
      </c>
      <c r="Z263">
        <f>HLOOKUP(Z$1,'复制区-每月的广告源数据'!$1:$468,$A263,0)</f>
        <v>18</v>
      </c>
      <c r="AA263">
        <f>HLOOKUP(AA$1,'复制区-每月的广告源数据'!$1:$468,$A263,0)</f>
        <v>0</v>
      </c>
      <c r="AB263">
        <f>HLOOKUP(AB$1,'复制区-每月的广告源数据'!$1:$468,$A263,0)</f>
        <v>0</v>
      </c>
      <c r="AC263">
        <f>HLOOKUP(AC$1,'复制区-每月的广告源数据'!$1:$468,$A263,0)</f>
        <v>0</v>
      </c>
      <c r="AD263" t="str">
        <f>HLOOKUP(AD$1,'复制区-每月的广告源数据'!$1:$468,$A263,0)</f>
        <v>64.29%</v>
      </c>
      <c r="AE263">
        <f>HLOOKUP(AE$1,'复制区-每月的广告源数据'!$1:$468,$A263,0)</f>
        <v>195.43</v>
      </c>
      <c r="AF263">
        <f>HLOOKUP(AF$1,'复制区-每月的广告源数据'!$1:$468,$A263,0)</f>
        <v>17</v>
      </c>
      <c r="AG263" t="str">
        <f>HLOOKUP(AG$1,'复制区-每月的广告源数据'!$1:$468,$A263,0)</f>
        <v>0.85%</v>
      </c>
      <c r="AH263">
        <f>HLOOKUP(AH$1,'复制区-每月的广告源数据'!$1:$468,$A263,0)</f>
        <v>0.54</v>
      </c>
      <c r="AI263">
        <f>HLOOKUP(AI$1,'复制区-每月的广告源数据'!$1:$468,$A263,0)</f>
        <v>4.61</v>
      </c>
      <c r="AJ263">
        <f>HLOOKUP(AJ$1,'复制区-每月的广告源数据'!$1:$468,$A263,0)</f>
        <v>1.49</v>
      </c>
      <c r="AK263" t="str">
        <f>HLOOKUP(AK$1,'复制区-每月的广告源数据'!$1:$468,$A263,0)</f>
        <v>66.99%</v>
      </c>
      <c r="AL263" t="str">
        <f>HLOOKUP(AL$1,'复制区-每月的广告源数据'!$1:$468,$A263,0)</f>
        <v>42.83%</v>
      </c>
      <c r="AM263" t="str">
        <f>HLOOKUP(AM$1,'复制区-每月的广告源数据'!$1:$468,$A263,0)</f>
        <v>42.90%</v>
      </c>
      <c r="AN263" t="str">
        <f>HLOOKUP(AN$1,'复制区-每月的广告源数据'!$1:$468,$A263,0)</f>
        <v>64.04%</v>
      </c>
      <c r="AO263">
        <f>HLOOKUP(AO$1,'复制区-每月的广告源数据'!$1:$468,$A263,0)</f>
        <v>7.65</v>
      </c>
      <c r="AP263">
        <f>HLOOKUP(AP$1,'复制区-每月的广告源数据'!$1:$468,$A263,0)</f>
        <v>4.91</v>
      </c>
      <c r="AQ263">
        <f>HLOOKUP(AQ$1,'复制区-每月的广告源数据'!$1:$468,$A263,0)</f>
        <v>3</v>
      </c>
      <c r="AR263">
        <f>HLOOKUP(AR$1,'复制区-每月的广告源数据'!$1:$468,$A263,0)</f>
        <v>11</v>
      </c>
      <c r="AS263">
        <f>HLOOKUP(AS$1,'复制区-每月的广告源数据'!$1:$468,$A263,0)</f>
        <v>27</v>
      </c>
      <c r="AT263">
        <f>HLOOKUP(AT$1,'复制区-每月的广告源数据'!$1:$468,$A263,0)</f>
        <v>0.4</v>
      </c>
      <c r="AU263">
        <f>HLOOKUP(AU$1,'复制区-每月的广告源数据'!$1:$468,$A263,0)</f>
        <v>0.8</v>
      </c>
      <c r="AV263">
        <f>HLOOKUP(AV$1,'复制区-每月的广告源数据'!$1:$468,$A263,0)</f>
        <v>0.9</v>
      </c>
      <c r="AW263">
        <f>HLOOKUP(AW$1,'复制区-每月的广告源数据'!$1:$468,$A263,0)</f>
        <v>28</v>
      </c>
      <c r="AX263">
        <f>HLOOKUP(AX$1,'复制区-每月的广告源数据'!$1:$468,$A263,0)</f>
        <v>321.32</v>
      </c>
      <c r="AY263">
        <f>HLOOKUP(AY$1,'复制区-每月的广告源数据'!$1:$468,$A263,0)</f>
        <v>28</v>
      </c>
      <c r="AZ263" t="str">
        <f>HLOOKUP(AZ$1,'复制区-每月的广告源数据'!$1:$468,$A263,0)</f>
        <v>47.37%</v>
      </c>
      <c r="BA263" t="str">
        <f>HLOOKUP(BA$1,'复制区-每月的广告源数据'!$1:$468,$A263,0)</f>
        <v>46.45%</v>
      </c>
      <c r="BB263" t="str">
        <f>HLOOKUP(BB$1,'复制区-每月的广告源数据'!$1:$468,$A263,0)</f>
        <v>47.37%</v>
      </c>
      <c r="BC263" t="str">
        <f>HLOOKUP(BC$1,'复制区-每月的广告源数据'!$1:$468,$A263,0)</f>
        <v>100.00%</v>
      </c>
      <c r="BD263" t="str">
        <f>HLOOKUP(BD$1,'复制区-每月的广告源数据'!$1:$468,$A263,0)</f>
        <v>100.00%</v>
      </c>
      <c r="BE263" t="str">
        <f>HLOOKUP(BE$1,'复制区-每月的广告源数据'!$1:$468,$A263,0)</f>
        <v>100.00%</v>
      </c>
      <c r="BF263">
        <f>HLOOKUP(BF$1,'复制区-每月的广告源数据'!$1:$468,$A263,0)</f>
        <v>320.76</v>
      </c>
      <c r="BG263">
        <f>HLOOKUP(BG$1,'复制区-每月的广告源数据'!$1:$468,$A263,0)</f>
        <v>0</v>
      </c>
      <c r="BH263">
        <f>HLOOKUP(BH$1,'复制区-每月的广告源数据'!$1:$468,$A263,0)</f>
        <v>0</v>
      </c>
      <c r="BI263">
        <f>HLOOKUP(BI$1,'复制区-每月的广告源数据'!$1:$468,$A263,0)</f>
        <v>0</v>
      </c>
      <c r="BJ263">
        <f>HLOOKUP(BJ$1,'复制区-每月的广告源数据'!$1:$468,$A263,0)</f>
        <v>1</v>
      </c>
      <c r="BK263">
        <f>HLOOKUP(BK$1,'复制区-每月的广告源数据'!$1:$468,$A263,0)</f>
        <v>11.39</v>
      </c>
      <c r="BL263">
        <f>HLOOKUP(BL$1,'复制区-每月的广告源数据'!$1:$468,$A263,0)</f>
        <v>1</v>
      </c>
      <c r="BM263">
        <f>HLOOKUP(BM$1,'复制区-每月的广告源数据'!$1:$468,$A263,0)</f>
        <v>11.46</v>
      </c>
      <c r="BN263">
        <f>HLOOKUP(BN$1,'复制区-每月的广告源数据'!$1:$468,$A263,0)</f>
        <v>0.9</v>
      </c>
      <c r="BO263">
        <f>HLOOKUP(BO$1,'复制区-每月的广告源数据'!$1:$468,$A263,0)</f>
        <v>0.56</v>
      </c>
      <c r="BP263">
        <f>HLOOKUP(BP$1,'复制区-每月的广告源数据'!$1:$468,$A263,0)</f>
        <v>0</v>
      </c>
    </row>
    <row r="264" spans="1:68">
      <c r="A264">
        <v>264</v>
      </c>
      <c r="B264" t="str">
        <f>HLOOKUP(B$1,'复制区-每月的广告源数据'!$1:$468,$A264,0)</f>
        <v>创奇-US</v>
      </c>
      <c r="C264" t="str">
        <f>HLOOKUP(C$1,'复制区-每月的广告源数据'!$1:$468,$A264,0)</f>
        <v>B0H9XV94FV</v>
      </c>
      <c r="D264" t="str">
        <f>HLOOKUP(D$1,'复制区-每月的广告源数据'!$1:$468,$A264,0)</f>
        <v>【CQ11877B】-蓝银兄弟16岁灯饰横幅套装-创奇（点胶固定）</v>
      </c>
      <c r="E264" t="str">
        <f>HLOOKUP(E$1,'复制区-每月的广告源数据'!$1:$468,$A264,0)</f>
        <v>CQ11877B</v>
      </c>
      <c r="F264" t="str">
        <f>HLOOKUP(F$1,'复制区-每月的广告源数据'!$1:$468,$A264,0)</f>
        <v>14.97%</v>
      </c>
      <c r="G264" t="str">
        <f>HLOOKUP(G$1,'复制区-每月的广告源数据'!$1:$468,$A264,0)</f>
        <v>CQ11877B</v>
      </c>
      <c r="H264">
        <f>HLOOKUP(H$1,'复制区-每月的广告源数据'!$1:$468,$A264,0)</f>
        <v>34250</v>
      </c>
      <c r="I264">
        <f>HLOOKUP(I$1,'复制区-每月的广告源数据'!$1:$468,$A264,0)</f>
        <v>187</v>
      </c>
      <c r="J264">
        <f>HLOOKUP(J$1,'复制区-每月的广告源数据'!$1:$468,$A264,0)</f>
        <v>180.66</v>
      </c>
      <c r="K264">
        <f>HLOOKUP(K$1,'复制区-每月的广告源数据'!$1:$468,$A264,0)</f>
        <v>139.75</v>
      </c>
      <c r="L264">
        <f>HLOOKUP(L$1,'复制区-每月的广告源数据'!$1:$468,$A264,0)</f>
        <v>0</v>
      </c>
      <c r="M264">
        <f>HLOOKUP(M$1,'复制区-每月的广告源数据'!$1:$468,$A264,0)</f>
        <v>40.91</v>
      </c>
      <c r="N264">
        <f>HLOOKUP(N$1,'复制区-每月的广告源数据'!$1:$468,$A264,0)</f>
        <v>0</v>
      </c>
      <c r="O264">
        <f>HLOOKUP(O$1,'复制区-每月的广告源数据'!$1:$468,$A264,0)</f>
        <v>0</v>
      </c>
      <c r="P264">
        <f>HLOOKUP(P$1,'复制区-每月的广告源数据'!$1:$468,$A264,0)</f>
        <v>0</v>
      </c>
      <c r="Q264">
        <f>HLOOKUP(Q$1,'复制区-每月的广告源数据'!$1:$468,$A264,0)</f>
        <v>0</v>
      </c>
      <c r="R264">
        <f>HLOOKUP(R$1,'复制区-每月的广告源数据'!$1:$468,$A264,0)</f>
        <v>0</v>
      </c>
      <c r="S264" t="str">
        <f>HLOOKUP(S$1,'复制区-每月的广告源数据'!$1:$468,$A264,0)</f>
        <v/>
      </c>
      <c r="T264">
        <f>HLOOKUP(T$1,'复制区-每月的广告源数据'!$1:$468,$A264,0)</f>
        <v>390.72</v>
      </c>
      <c r="U264">
        <f>HLOOKUP(U$1,'复制区-每月的广告源数据'!$1:$468,$A264,0)</f>
        <v>306.78</v>
      </c>
      <c r="V264">
        <f>HLOOKUP(V$1,'复制区-每月的广告源数据'!$1:$468,$A264,0)</f>
        <v>0</v>
      </c>
      <c r="W264">
        <f>HLOOKUP(W$1,'复制区-每月的广告源数据'!$1:$468,$A264,0)</f>
        <v>83.94</v>
      </c>
      <c r="X264">
        <f>HLOOKUP(X$1,'复制区-每月的广告源数据'!$1:$468,$A264,0)</f>
        <v>0</v>
      </c>
      <c r="Y264">
        <f>HLOOKUP(Y$1,'复制区-每月的广告源数据'!$1:$468,$A264,0)</f>
        <v>28</v>
      </c>
      <c r="Z264">
        <f>HLOOKUP(Z$1,'复制区-每月的广告源数据'!$1:$468,$A264,0)</f>
        <v>22</v>
      </c>
      <c r="AA264">
        <f>HLOOKUP(AA$1,'复制区-每月的广告源数据'!$1:$468,$A264,0)</f>
        <v>0</v>
      </c>
      <c r="AB264">
        <f>HLOOKUP(AB$1,'复制区-每月的广告源数据'!$1:$468,$A264,0)</f>
        <v>6</v>
      </c>
      <c r="AC264">
        <f>HLOOKUP(AC$1,'复制区-每月的广告源数据'!$1:$468,$A264,0)</f>
        <v>0</v>
      </c>
      <c r="AD264" t="str">
        <f>HLOOKUP(AD$1,'复制区-每月的广告源数据'!$1:$468,$A264,0)</f>
        <v>100.00%</v>
      </c>
      <c r="AE264">
        <f>HLOOKUP(AE$1,'复制区-每月的广告源数据'!$1:$468,$A264,0)</f>
        <v>349.75</v>
      </c>
      <c r="AF264">
        <f>HLOOKUP(AF$1,'复制区-每月的广告源数据'!$1:$468,$A264,0)</f>
        <v>25</v>
      </c>
      <c r="AG264" t="str">
        <f>HLOOKUP(AG$1,'复制区-每月的广告源数据'!$1:$468,$A264,0)</f>
        <v>0.55%</v>
      </c>
      <c r="AH264">
        <f>HLOOKUP(AH$1,'复制区-每月的广告源数据'!$1:$468,$A264,0)</f>
        <v>0.97</v>
      </c>
      <c r="AI264">
        <f>HLOOKUP(AI$1,'复制区-每月的广告源数据'!$1:$468,$A264,0)</f>
        <v>5.27</v>
      </c>
      <c r="AJ264">
        <f>HLOOKUP(AJ$1,'复制区-每月的广告源数据'!$1:$468,$A264,0)</f>
        <v>2.16</v>
      </c>
      <c r="AK264" t="str">
        <f>HLOOKUP(AK$1,'复制区-每月的广告源数据'!$1:$468,$A264,0)</f>
        <v>46.24%</v>
      </c>
      <c r="AL264" t="str">
        <f>HLOOKUP(AL$1,'复制区-每月的广告源数据'!$1:$468,$A264,0)</f>
        <v>46.12%</v>
      </c>
      <c r="AM264" t="str">
        <f>HLOOKUP(AM$1,'复制区-每月的广告源数据'!$1:$468,$A264,0)</f>
        <v>46.12%</v>
      </c>
      <c r="AN264" t="str">
        <f>HLOOKUP(AN$1,'复制区-每月的广告源数据'!$1:$468,$A264,0)</f>
        <v>99.74%</v>
      </c>
      <c r="AO264">
        <f>HLOOKUP(AO$1,'复制区-每月的广告源数据'!$1:$468,$A264,0)</f>
        <v>6.45</v>
      </c>
      <c r="AP264">
        <f>HLOOKUP(AP$1,'复制区-每月的广告源数据'!$1:$468,$A264,0)</f>
        <v>6.45</v>
      </c>
      <c r="AQ264">
        <f>HLOOKUP(AQ$1,'复制区-每月的广告源数据'!$1:$468,$A264,0)</f>
        <v>7</v>
      </c>
      <c r="AR264">
        <f>HLOOKUP(AR$1,'复制区-每月的广告源数据'!$1:$468,$A264,0)</f>
        <v>20</v>
      </c>
      <c r="AS264">
        <f>HLOOKUP(AS$1,'复制区-每月的广告源数据'!$1:$468,$A264,0)</f>
        <v>32</v>
      </c>
      <c r="AT264">
        <f>HLOOKUP(AT$1,'复制区-每月的广告源数据'!$1:$468,$A264,0)</f>
        <v>1</v>
      </c>
      <c r="AU264">
        <f>HLOOKUP(AU$1,'复制区-每月的广告源数据'!$1:$468,$A264,0)</f>
        <v>1.4</v>
      </c>
      <c r="AV264">
        <f>HLOOKUP(AV$1,'复制区-每月的广告源数据'!$1:$468,$A264,0)</f>
        <v>1.1</v>
      </c>
      <c r="AW264">
        <f>HLOOKUP(AW$1,'复制区-每月的广告源数据'!$1:$468,$A264,0)</f>
        <v>28</v>
      </c>
      <c r="AX264">
        <f>HLOOKUP(AX$1,'复制区-每月的广告源数据'!$1:$468,$A264,0)</f>
        <v>391.72</v>
      </c>
      <c r="AY264">
        <f>HLOOKUP(AY$1,'复制区-每月的广告源数据'!$1:$468,$A264,0)</f>
        <v>28</v>
      </c>
      <c r="AZ264" t="str">
        <f>HLOOKUP(AZ$1,'复制区-每月的广告源数据'!$1:$468,$A264,0)</f>
        <v>100.00%</v>
      </c>
      <c r="BA264" t="str">
        <f>HLOOKUP(BA$1,'复制区-每月的广告源数据'!$1:$468,$A264,0)</f>
        <v>100.00%</v>
      </c>
      <c r="BB264" t="str">
        <f>HLOOKUP(BB$1,'复制区-每月的广告源数据'!$1:$468,$A264,0)</f>
        <v>100.00%</v>
      </c>
      <c r="BC264" t="str">
        <f>HLOOKUP(BC$1,'复制区-每月的广告源数据'!$1:$468,$A264,0)</f>
        <v>100.00%</v>
      </c>
      <c r="BD264" t="str">
        <f>HLOOKUP(BD$1,'复制区-每月的广告源数据'!$1:$468,$A264,0)</f>
        <v>100.00%</v>
      </c>
      <c r="BE264" t="str">
        <f>HLOOKUP(BE$1,'复制区-每月的广告源数据'!$1:$468,$A264,0)</f>
        <v>100.00%</v>
      </c>
      <c r="BF264">
        <f>HLOOKUP(BF$1,'复制区-每月的广告源数据'!$1:$468,$A264,0)</f>
        <v>391.72</v>
      </c>
      <c r="BG264">
        <f>HLOOKUP(BG$1,'复制区-每月的广告源数据'!$1:$468,$A264,0)</f>
        <v>0</v>
      </c>
      <c r="BH264">
        <f>HLOOKUP(BH$1,'复制区-每月的广告源数据'!$1:$468,$A264,0)</f>
        <v>0</v>
      </c>
      <c r="BI264">
        <f>HLOOKUP(BI$1,'复制区-每月的广告源数据'!$1:$468,$A264,0)</f>
        <v>0</v>
      </c>
      <c r="BJ264">
        <f>HLOOKUP(BJ$1,'复制区-每月的广告源数据'!$1:$468,$A264,0)</f>
        <v>0</v>
      </c>
      <c r="BK264">
        <f>HLOOKUP(BK$1,'复制区-每月的广告源数据'!$1:$468,$A264,0)</f>
        <v>0</v>
      </c>
      <c r="BL264">
        <f>HLOOKUP(BL$1,'复制区-每月的广告源数据'!$1:$468,$A264,0)</f>
        <v>0</v>
      </c>
      <c r="BM264">
        <f>HLOOKUP(BM$1,'复制区-每月的广告源数据'!$1:$468,$A264,0)</f>
        <v>13.99</v>
      </c>
      <c r="BN264">
        <f>HLOOKUP(BN$1,'复制区-每月的广告源数据'!$1:$468,$A264,0)</f>
        <v>0.9</v>
      </c>
      <c r="BO264">
        <f>HLOOKUP(BO$1,'复制区-每月的广告源数据'!$1:$468,$A264,0)</f>
        <v>0</v>
      </c>
      <c r="BP264">
        <f>HLOOKUP(BP$1,'复制区-每月的广告源数据'!$1:$468,$A264,0)</f>
        <v>0</v>
      </c>
    </row>
    <row r="265" spans="1:68">
      <c r="A265">
        <v>265</v>
      </c>
      <c r="B265" t="str">
        <f>HLOOKUP(B$1,'复制区-每月的广告源数据'!$1:$468,$A265,0)</f>
        <v>创奇-US</v>
      </c>
      <c r="C265" t="str">
        <f>HLOOKUP(C$1,'复制区-每月的广告源数据'!$1:$468,$A265,0)</f>
        <v>B0B8YXYM42</v>
      </c>
      <c r="D265" t="str">
        <f>HLOOKUP(D$1,'复制区-每月的广告源数据'!$1:$468,$A265,0)</f>
        <v>【CQ11303】-小号黑金75岁生日长横幅-创奇</v>
      </c>
      <c r="E265" t="str">
        <f>HLOOKUP(E$1,'复制区-每月的广告源数据'!$1:$468,$A265,0)</f>
        <v>1987Y11303</v>
      </c>
      <c r="F265" t="str">
        <f>HLOOKUP(F$1,'复制区-每月的广告源数据'!$1:$468,$A265,0)</f>
        <v>17.00%</v>
      </c>
      <c r="G265" t="str">
        <f>HLOOKUP(G$1,'复制区-每月的广告源数据'!$1:$468,$A265,0)</f>
        <v>1987Y11303</v>
      </c>
      <c r="H265">
        <f>HLOOKUP(H$1,'复制区-每月的广告源数据'!$1:$468,$A265,0)</f>
        <v>9182</v>
      </c>
      <c r="I265">
        <f>HLOOKUP(I$1,'复制区-每月的广告源数据'!$1:$468,$A265,0)</f>
        <v>100</v>
      </c>
      <c r="J265">
        <f>HLOOKUP(J$1,'复制区-每月的广告源数据'!$1:$468,$A265,0)</f>
        <v>47.25</v>
      </c>
      <c r="K265">
        <f>HLOOKUP(K$1,'复制区-每月的广告源数据'!$1:$468,$A265,0)</f>
        <v>40.53</v>
      </c>
      <c r="L265">
        <f>HLOOKUP(L$1,'复制区-每月的广告源数据'!$1:$468,$A265,0)</f>
        <v>0</v>
      </c>
      <c r="M265">
        <f>HLOOKUP(M$1,'复制区-每月的广告源数据'!$1:$468,$A265,0)</f>
        <v>6.72</v>
      </c>
      <c r="N265">
        <f>HLOOKUP(N$1,'复制区-每月的广告源数据'!$1:$468,$A265,0)</f>
        <v>0</v>
      </c>
      <c r="O265">
        <f>HLOOKUP(O$1,'复制区-每月的广告源数据'!$1:$468,$A265,0)</f>
        <v>0</v>
      </c>
      <c r="P265">
        <f>HLOOKUP(P$1,'复制区-每月的广告源数据'!$1:$468,$A265,0)</f>
        <v>0</v>
      </c>
      <c r="Q265">
        <f>HLOOKUP(Q$1,'复制区-每月的广告源数据'!$1:$468,$A265,0)</f>
        <v>0</v>
      </c>
      <c r="R265">
        <f>HLOOKUP(R$1,'复制区-每月的广告源数据'!$1:$468,$A265,0)</f>
        <v>0</v>
      </c>
      <c r="S265" t="str">
        <f>HLOOKUP(S$1,'复制区-每月的广告源数据'!$1:$468,$A265,0)</f>
        <v/>
      </c>
      <c r="T265">
        <f>HLOOKUP(T$1,'复制区-每月的广告源数据'!$1:$468,$A265,0)</f>
        <v>182.82</v>
      </c>
      <c r="U265">
        <f>HLOOKUP(U$1,'复制区-每月的广告源数据'!$1:$468,$A265,0)</f>
        <v>152.85</v>
      </c>
      <c r="V265">
        <f>HLOOKUP(V$1,'复制区-每月的广告源数据'!$1:$468,$A265,0)</f>
        <v>0</v>
      </c>
      <c r="W265">
        <f>HLOOKUP(W$1,'复制区-每月的广告源数据'!$1:$468,$A265,0)</f>
        <v>29.97</v>
      </c>
      <c r="X265">
        <f>HLOOKUP(X$1,'复制区-每月的广告源数据'!$1:$468,$A265,0)</f>
        <v>0</v>
      </c>
      <c r="Y265">
        <f>HLOOKUP(Y$1,'复制区-每月的广告源数据'!$1:$468,$A265,0)</f>
        <v>17</v>
      </c>
      <c r="Z265">
        <f>HLOOKUP(Z$1,'复制区-每月的广告源数据'!$1:$468,$A265,0)</f>
        <v>14</v>
      </c>
      <c r="AA265">
        <f>HLOOKUP(AA$1,'复制区-每月的广告源数据'!$1:$468,$A265,0)</f>
        <v>0</v>
      </c>
      <c r="AB265">
        <f>HLOOKUP(AB$1,'复制区-每月的广告源数据'!$1:$468,$A265,0)</f>
        <v>3</v>
      </c>
      <c r="AC265">
        <f>HLOOKUP(AC$1,'复制区-每月的广告源数据'!$1:$468,$A265,0)</f>
        <v>0</v>
      </c>
      <c r="AD265" t="str">
        <f>HLOOKUP(AD$1,'复制区-每月的广告源数据'!$1:$468,$A265,0)</f>
        <v>65.38%</v>
      </c>
      <c r="AE265">
        <f>HLOOKUP(AE$1,'复制区-每月的广告源数据'!$1:$468,$A265,0)</f>
        <v>169.83</v>
      </c>
      <c r="AF265">
        <f>HLOOKUP(AF$1,'复制区-每月的广告源数据'!$1:$468,$A265,0)</f>
        <v>16</v>
      </c>
      <c r="AG265" t="str">
        <f>HLOOKUP(AG$1,'复制区-每月的广告源数据'!$1:$468,$A265,0)</f>
        <v>1.09%</v>
      </c>
      <c r="AH265">
        <f>HLOOKUP(AH$1,'复制区-每月的广告源数据'!$1:$468,$A265,0)</f>
        <v>0.47</v>
      </c>
      <c r="AI265">
        <f>HLOOKUP(AI$1,'复制区-每月的广告源数据'!$1:$468,$A265,0)</f>
        <v>5.15</v>
      </c>
      <c r="AJ265">
        <f>HLOOKUP(AJ$1,'复制区-每月的广告源数据'!$1:$468,$A265,0)</f>
        <v>3.87</v>
      </c>
      <c r="AK265" t="str">
        <f>HLOOKUP(AK$1,'复制区-每月的广告源数据'!$1:$468,$A265,0)</f>
        <v>25.85%</v>
      </c>
      <c r="AL265" t="str">
        <f>HLOOKUP(AL$1,'复制区-每月的广告源数据'!$1:$468,$A265,0)</f>
        <v>17.52%</v>
      </c>
      <c r="AM265" t="str">
        <f>HLOOKUP(AM$1,'复制区-每月的广告源数据'!$1:$468,$A265,0)</f>
        <v>17.62%</v>
      </c>
      <c r="AN265" t="str">
        <f>HLOOKUP(AN$1,'复制区-每月的广告源数据'!$1:$468,$A265,0)</f>
        <v>68.16%</v>
      </c>
      <c r="AO265">
        <f>HLOOKUP(AO$1,'复制区-每月的广告源数据'!$1:$468,$A265,0)</f>
        <v>2.78</v>
      </c>
      <c r="AP265">
        <f>HLOOKUP(AP$1,'复制区-每月的广告源数据'!$1:$468,$A265,0)</f>
        <v>1.75</v>
      </c>
      <c r="AQ265">
        <f>HLOOKUP(AQ$1,'复制区-每月的广告源数据'!$1:$468,$A265,0)</f>
        <v>7</v>
      </c>
      <c r="AR265">
        <f>HLOOKUP(AR$1,'复制区-每月的广告源数据'!$1:$468,$A265,0)</f>
        <v>10</v>
      </c>
      <c r="AS265">
        <f>HLOOKUP(AS$1,'复制区-每月的广告源数据'!$1:$468,$A265,0)</f>
        <v>25</v>
      </c>
      <c r="AT265">
        <f>HLOOKUP(AT$1,'复制区-每月的广告源数据'!$1:$468,$A265,0)</f>
        <v>1</v>
      </c>
      <c r="AU265">
        <f>HLOOKUP(AU$1,'复制区-每月的广告源数据'!$1:$468,$A265,0)</f>
        <v>0.7</v>
      </c>
      <c r="AV265">
        <f>HLOOKUP(AV$1,'复制区-每月的广告源数据'!$1:$468,$A265,0)</f>
        <v>0.8</v>
      </c>
      <c r="AW265">
        <f>HLOOKUP(AW$1,'复制区-每月的广告源数据'!$1:$468,$A265,0)</f>
        <v>27</v>
      </c>
      <c r="AX265">
        <f>HLOOKUP(AX$1,'复制区-每月的广告源数据'!$1:$468,$A265,0)</f>
        <v>269.73</v>
      </c>
      <c r="AY265">
        <f>HLOOKUP(AY$1,'复制区-每月的广告源数据'!$1:$468,$A265,0)</f>
        <v>26</v>
      </c>
      <c r="AZ265" t="str">
        <f>HLOOKUP(AZ$1,'复制区-每月的广告源数据'!$1:$468,$A265,0)</f>
        <v>-30.77%</v>
      </c>
      <c r="BA265" t="str">
        <f>HLOOKUP(BA$1,'复制区-每月的广告源数据'!$1:$468,$A265,0)</f>
        <v>-30.68%</v>
      </c>
      <c r="BB265" t="str">
        <f>HLOOKUP(BB$1,'复制区-每月的广告源数据'!$1:$468,$A265,0)</f>
        <v>-33.33%</v>
      </c>
      <c r="BC265" t="str">
        <f>HLOOKUP(BC$1,'复制区-每月的广告源数据'!$1:$468,$A265,0)</f>
        <v>100.00%</v>
      </c>
      <c r="BD265" t="str">
        <f>HLOOKUP(BD$1,'复制区-每月的广告源数据'!$1:$468,$A265,0)</f>
        <v>100.00%</v>
      </c>
      <c r="BE265" t="str">
        <f>HLOOKUP(BE$1,'复制区-每月的广告源数据'!$1:$468,$A265,0)</f>
        <v>100.00%</v>
      </c>
      <c r="BF265">
        <f>HLOOKUP(BF$1,'复制区-每月的广告源数据'!$1:$468,$A265,0)</f>
        <v>268.23</v>
      </c>
      <c r="BG265">
        <f>HLOOKUP(BG$1,'复制区-每月的广告源数据'!$1:$468,$A265,0)</f>
        <v>0</v>
      </c>
      <c r="BH265">
        <f>HLOOKUP(BH$1,'复制区-每月的广告源数据'!$1:$468,$A265,0)</f>
        <v>0</v>
      </c>
      <c r="BI265">
        <f>HLOOKUP(BI$1,'复制区-每月的广告源数据'!$1:$468,$A265,0)</f>
        <v>0</v>
      </c>
      <c r="BJ265">
        <f>HLOOKUP(BJ$1,'复制区-每月的广告源数据'!$1:$468,$A265,0)</f>
        <v>3</v>
      </c>
      <c r="BK265">
        <f>HLOOKUP(BK$1,'复制区-每月的广告源数据'!$1:$468,$A265,0)</f>
        <v>29.97</v>
      </c>
      <c r="BL265">
        <f>HLOOKUP(BL$1,'复制区-每月的广告源数据'!$1:$468,$A265,0)</f>
        <v>2</v>
      </c>
      <c r="BM265">
        <f>HLOOKUP(BM$1,'复制区-每月的广告源数据'!$1:$468,$A265,0)</f>
        <v>9.93</v>
      </c>
      <c r="BN265">
        <f>HLOOKUP(BN$1,'复制区-每月的广告源数据'!$1:$468,$A265,0)</f>
        <v>0.9</v>
      </c>
      <c r="BO265">
        <f>HLOOKUP(BO$1,'复制区-每月的广告源数据'!$1:$468,$A265,0)</f>
        <v>1.5</v>
      </c>
      <c r="BP265">
        <f>HLOOKUP(BP$1,'复制区-每月的广告源数据'!$1:$468,$A265,0)</f>
        <v>0</v>
      </c>
    </row>
    <row r="266" spans="1:68">
      <c r="A266">
        <v>266</v>
      </c>
      <c r="B266" t="str">
        <f>HLOOKUP(B$1,'复制区-每月的广告源数据'!$1:$468,$A266,0)</f>
        <v>创奇-US</v>
      </c>
      <c r="C266" t="str">
        <f>HLOOKUP(C$1,'复制区-每月的广告源数据'!$1:$468,$A266,0)</f>
        <v>B0CW37NSGV</v>
      </c>
      <c r="D266" t="str">
        <f>HLOOKUP(D$1,'复制区-每月的广告源数据'!$1:$468,$A266,0)</f>
        <v>【CQ11605】-黑金75岁生日盒子3件套-创奇</v>
      </c>
      <c r="E266" t="str">
        <f>HLOOKUP(E$1,'复制区-每月的广告源数据'!$1:$468,$A266,0)</f>
        <v>CQ11605</v>
      </c>
      <c r="F266" t="str">
        <f>HLOOKUP(F$1,'复制区-每月的广告源数据'!$1:$468,$A266,0)</f>
        <v>10.00%</v>
      </c>
      <c r="G266" t="str">
        <f>HLOOKUP(G$1,'复制区-每月的广告源数据'!$1:$468,$A266,0)</f>
        <v>CQ11605</v>
      </c>
      <c r="H266">
        <f>HLOOKUP(H$1,'复制区-每月的广告源数据'!$1:$468,$A266,0)</f>
        <v>24622</v>
      </c>
      <c r="I266">
        <f>HLOOKUP(I$1,'复制区-每月的广告源数据'!$1:$468,$A266,0)</f>
        <v>200</v>
      </c>
      <c r="J266">
        <f>HLOOKUP(J$1,'复制区-每月的广告源数据'!$1:$468,$A266,0)</f>
        <v>140.89</v>
      </c>
      <c r="K266">
        <f>HLOOKUP(K$1,'复制区-每月的广告源数据'!$1:$468,$A266,0)</f>
        <v>126.49</v>
      </c>
      <c r="L266">
        <f>HLOOKUP(L$1,'复制区-每月的广告源数据'!$1:$468,$A266,0)</f>
        <v>0</v>
      </c>
      <c r="M266">
        <f>HLOOKUP(M$1,'复制区-每月的广告源数据'!$1:$468,$A266,0)</f>
        <v>14.4</v>
      </c>
      <c r="N266">
        <f>HLOOKUP(N$1,'复制区-每月的广告源数据'!$1:$468,$A266,0)</f>
        <v>0</v>
      </c>
      <c r="O266">
        <f>HLOOKUP(O$1,'复制区-每月的广告源数据'!$1:$468,$A266,0)</f>
        <v>0</v>
      </c>
      <c r="P266">
        <f>HLOOKUP(P$1,'复制区-每月的广告源数据'!$1:$468,$A266,0)</f>
        <v>0</v>
      </c>
      <c r="Q266">
        <f>HLOOKUP(Q$1,'复制区-每月的广告源数据'!$1:$468,$A266,0)</f>
        <v>0</v>
      </c>
      <c r="R266">
        <f>HLOOKUP(R$1,'复制区-每月的广告源数据'!$1:$468,$A266,0)</f>
        <v>0</v>
      </c>
      <c r="S266" t="str">
        <f>HLOOKUP(S$1,'复制区-每月的广告源数据'!$1:$468,$A266,0)</f>
        <v/>
      </c>
      <c r="T266">
        <f>HLOOKUP(T$1,'复制区-每月的广告源数据'!$1:$468,$A266,0)</f>
        <v>344.45</v>
      </c>
      <c r="U266">
        <f>HLOOKUP(U$1,'复制区-每月的广告源数据'!$1:$468,$A266,0)</f>
        <v>284.98</v>
      </c>
      <c r="V266">
        <f>HLOOKUP(V$1,'复制区-每月的广告源数据'!$1:$468,$A266,0)</f>
        <v>0</v>
      </c>
      <c r="W266">
        <f>HLOOKUP(W$1,'复制区-每月的广告源数据'!$1:$468,$A266,0)</f>
        <v>59.47</v>
      </c>
      <c r="X266">
        <f>HLOOKUP(X$1,'复制区-每月的广告源数据'!$1:$468,$A266,0)</f>
        <v>0</v>
      </c>
      <c r="Y266">
        <f>HLOOKUP(Y$1,'复制区-每月的广告源数据'!$1:$468,$A266,0)</f>
        <v>20</v>
      </c>
      <c r="Z266">
        <f>HLOOKUP(Z$1,'复制区-每月的广告源数据'!$1:$468,$A266,0)</f>
        <v>17</v>
      </c>
      <c r="AA266">
        <f>HLOOKUP(AA$1,'复制区-每月的广告源数据'!$1:$468,$A266,0)</f>
        <v>0</v>
      </c>
      <c r="AB266">
        <f>HLOOKUP(AB$1,'复制区-每月的广告源数据'!$1:$468,$A266,0)</f>
        <v>3</v>
      </c>
      <c r="AC266">
        <f>HLOOKUP(AC$1,'复制区-每月的广告源数据'!$1:$468,$A266,0)</f>
        <v>0</v>
      </c>
      <c r="AD266" t="str">
        <f>HLOOKUP(AD$1,'复制区-每月的广告源数据'!$1:$468,$A266,0)</f>
        <v>76.92%</v>
      </c>
      <c r="AE266">
        <f>HLOOKUP(AE$1,'复制区-每月的广告源数据'!$1:$468,$A266,0)</f>
        <v>211.53</v>
      </c>
      <c r="AF266">
        <f>HLOOKUP(AF$1,'复制区-每月的广告源数据'!$1:$468,$A266,0)</f>
        <v>13</v>
      </c>
      <c r="AG266" t="str">
        <f>HLOOKUP(AG$1,'复制区-每月的广告源数据'!$1:$468,$A266,0)</f>
        <v>0.81%</v>
      </c>
      <c r="AH266">
        <f>HLOOKUP(AH$1,'复制区-每月的广告源数据'!$1:$468,$A266,0)</f>
        <v>0.7</v>
      </c>
      <c r="AI266">
        <f>HLOOKUP(AI$1,'复制区-每月的广告源数据'!$1:$468,$A266,0)</f>
        <v>5.72</v>
      </c>
      <c r="AJ266">
        <f>HLOOKUP(AJ$1,'复制区-每月的广告源数据'!$1:$468,$A266,0)</f>
        <v>2.44</v>
      </c>
      <c r="AK266" t="str">
        <f>HLOOKUP(AK$1,'复制区-每月的广告源数据'!$1:$468,$A266,0)</f>
        <v>40.90%</v>
      </c>
      <c r="AL266" t="str">
        <f>HLOOKUP(AL$1,'复制区-每月的广告源数据'!$1:$468,$A266,0)</f>
        <v>30.77%</v>
      </c>
      <c r="AM266" t="str">
        <f>HLOOKUP(AM$1,'复制区-每月的广告源数据'!$1:$468,$A266,0)</f>
        <v>30.94%</v>
      </c>
      <c r="AN266" t="str">
        <f>HLOOKUP(AN$1,'复制区-每月的广告源数据'!$1:$468,$A266,0)</f>
        <v>75.65%</v>
      </c>
      <c r="AO266">
        <f>HLOOKUP(AO$1,'复制区-每月的广告源数据'!$1:$468,$A266,0)</f>
        <v>7.04</v>
      </c>
      <c r="AP266">
        <f>HLOOKUP(AP$1,'复制区-每月的广告源数据'!$1:$468,$A266,0)</f>
        <v>5.22</v>
      </c>
      <c r="AQ266">
        <f>HLOOKUP(AQ$1,'复制区-每月的广告源数据'!$1:$468,$A266,0)</f>
        <v>5</v>
      </c>
      <c r="AR266">
        <f>HLOOKUP(AR$1,'复制区-每月的广告源数据'!$1:$468,$A266,0)</f>
        <v>9</v>
      </c>
      <c r="AS266">
        <f>HLOOKUP(AS$1,'复制区-每月的广告源数据'!$1:$468,$A266,0)</f>
        <v>22</v>
      </c>
      <c r="AT266">
        <f>HLOOKUP(AT$1,'复制区-每月的广告源数据'!$1:$468,$A266,0)</f>
        <v>0.7</v>
      </c>
      <c r="AU266">
        <f>HLOOKUP(AU$1,'复制区-每月的广告源数据'!$1:$468,$A266,0)</f>
        <v>0.6</v>
      </c>
      <c r="AV266">
        <f>HLOOKUP(AV$1,'复制区-每月的广告源数据'!$1:$468,$A266,0)</f>
        <v>0.7</v>
      </c>
      <c r="AW266">
        <f>HLOOKUP(AW$1,'复制区-每月的广告源数据'!$1:$468,$A266,0)</f>
        <v>27</v>
      </c>
      <c r="AX266">
        <f>HLOOKUP(AX$1,'复制区-每月的广告源数据'!$1:$468,$A266,0)</f>
        <v>457.88</v>
      </c>
      <c r="AY266">
        <f>HLOOKUP(AY$1,'复制区-每月的广告源数据'!$1:$468,$A266,0)</f>
        <v>26</v>
      </c>
      <c r="AZ266" t="str">
        <f>HLOOKUP(AZ$1,'复制区-每月的广告源数据'!$1:$468,$A266,0)</f>
        <v>-6.90%</v>
      </c>
      <c r="BA266" t="str">
        <f>HLOOKUP(BA$1,'复制区-每月的广告源数据'!$1:$468,$A266,0)</f>
        <v>-6.91%</v>
      </c>
      <c r="BB266" t="str">
        <f>HLOOKUP(BB$1,'复制区-每月的广告源数据'!$1:$468,$A266,0)</f>
        <v>-3.70%</v>
      </c>
      <c r="BC266" t="str">
        <f>HLOOKUP(BC$1,'复制区-每月的广告源数据'!$1:$468,$A266,0)</f>
        <v>100.00%</v>
      </c>
      <c r="BD266" t="str">
        <f>HLOOKUP(BD$1,'复制区-每月的广告源数据'!$1:$468,$A266,0)</f>
        <v>100.00%</v>
      </c>
      <c r="BE266" t="str">
        <f>HLOOKUP(BE$1,'复制区-每月的广告源数据'!$1:$468,$A266,0)</f>
        <v>100.00%</v>
      </c>
      <c r="BF266">
        <f>HLOOKUP(BF$1,'复制区-每月的广告源数据'!$1:$468,$A266,0)</f>
        <v>455.33</v>
      </c>
      <c r="BG266">
        <f>HLOOKUP(BG$1,'复制区-每月的广告源数据'!$1:$468,$A266,0)</f>
        <v>1</v>
      </c>
      <c r="BH266">
        <f>HLOOKUP(BH$1,'复制区-每月的广告源数据'!$1:$468,$A266,0)</f>
        <v>16.14</v>
      </c>
      <c r="BI266">
        <f>HLOOKUP(BI$1,'复制区-每月的广告源数据'!$1:$468,$A266,0)</f>
        <v>1</v>
      </c>
      <c r="BJ266">
        <f>HLOOKUP(BJ$1,'复制区-每月的广告源数据'!$1:$468,$A266,0)</f>
        <v>3</v>
      </c>
      <c r="BK266">
        <f>HLOOKUP(BK$1,'复制区-每月的广告源数据'!$1:$468,$A266,0)</f>
        <v>50.97</v>
      </c>
      <c r="BL266">
        <f>HLOOKUP(BL$1,'复制区-每月的广告源数据'!$1:$468,$A266,0)</f>
        <v>2</v>
      </c>
      <c r="BM266">
        <f>HLOOKUP(BM$1,'复制区-每月的广告源数据'!$1:$468,$A266,0)</f>
        <v>16.86</v>
      </c>
      <c r="BN266">
        <f>HLOOKUP(BN$1,'复制区-每月的广告源数据'!$1:$468,$A266,0)</f>
        <v>0.9</v>
      </c>
      <c r="BO266">
        <f>HLOOKUP(BO$1,'复制区-每月的广告源数据'!$1:$468,$A266,0)</f>
        <v>2.55</v>
      </c>
      <c r="BP266">
        <f>HLOOKUP(BP$1,'复制区-每月的广告源数据'!$1:$468,$A266,0)</f>
        <v>0</v>
      </c>
    </row>
    <row r="267" spans="1:68">
      <c r="A267">
        <v>267</v>
      </c>
      <c r="B267" t="str">
        <f>HLOOKUP(B$1,'复制区-每月的广告源数据'!$1:$468,$A267,0)</f>
        <v>创奇-US</v>
      </c>
      <c r="C267" t="str">
        <f>HLOOKUP(C$1,'复制区-每月的广告源数据'!$1:$468,$A267,0)</f>
        <v>B0D8KT8TY9</v>
      </c>
      <c r="D267" t="str">
        <f>HLOOKUP(D$1,'复制区-每月的广告源数据'!$1:$468,$A267,0)</f>
        <v>【CQ11614】-黑金40岁生日门牌标志-创奇</v>
      </c>
      <c r="E267" t="str">
        <f>HLOOKUP(E$1,'复制区-每月的广告源数据'!$1:$468,$A267,0)</f>
        <v>CQ11614</v>
      </c>
      <c r="F267" t="str">
        <f>HLOOKUP(F$1,'复制区-每月的广告源数据'!$1:$468,$A267,0)</f>
        <v>20.56%</v>
      </c>
      <c r="G267" t="str">
        <f>HLOOKUP(G$1,'复制区-每月的广告源数据'!$1:$468,$A267,0)</f>
        <v>CQ11614</v>
      </c>
      <c r="H267">
        <f>HLOOKUP(H$1,'复制区-每月的广告源数据'!$1:$468,$A267,0)</f>
        <v>21167</v>
      </c>
      <c r="I267">
        <f>HLOOKUP(I$1,'复制区-每月的广告源数据'!$1:$468,$A267,0)</f>
        <v>107</v>
      </c>
      <c r="J267">
        <f>HLOOKUP(J$1,'复制区-每月的广告源数据'!$1:$468,$A267,0)</f>
        <v>75.04</v>
      </c>
      <c r="K267">
        <f>HLOOKUP(K$1,'复制区-每月的广告源数据'!$1:$468,$A267,0)</f>
        <v>75.04</v>
      </c>
      <c r="L267">
        <f>HLOOKUP(L$1,'复制区-每月的广告源数据'!$1:$468,$A267,0)</f>
        <v>0</v>
      </c>
      <c r="M267">
        <f>HLOOKUP(M$1,'复制区-每月的广告源数据'!$1:$468,$A267,0)</f>
        <v>0</v>
      </c>
      <c r="N267">
        <f>HLOOKUP(N$1,'复制区-每月的广告源数据'!$1:$468,$A267,0)</f>
        <v>0</v>
      </c>
      <c r="O267">
        <f>HLOOKUP(O$1,'复制区-每月的广告源数据'!$1:$468,$A267,0)</f>
        <v>0</v>
      </c>
      <c r="P267">
        <f>HLOOKUP(P$1,'复制区-每月的广告源数据'!$1:$468,$A267,0)</f>
        <v>0</v>
      </c>
      <c r="Q267">
        <f>HLOOKUP(Q$1,'复制区-每月的广告源数据'!$1:$468,$A267,0)</f>
        <v>0</v>
      </c>
      <c r="R267">
        <f>HLOOKUP(R$1,'复制区-每月的广告源数据'!$1:$468,$A267,0)</f>
        <v>0</v>
      </c>
      <c r="S267" t="str">
        <f>HLOOKUP(S$1,'复制区-每月的广告源数据'!$1:$468,$A267,0)</f>
        <v/>
      </c>
      <c r="T267">
        <f>HLOOKUP(T$1,'复制区-每月的广告源数据'!$1:$468,$A267,0)</f>
        <v>218.78</v>
      </c>
      <c r="U267">
        <f>HLOOKUP(U$1,'复制区-每月的广告源数据'!$1:$468,$A267,0)</f>
        <v>218.78</v>
      </c>
      <c r="V267">
        <f>HLOOKUP(V$1,'复制区-每月的广告源数据'!$1:$468,$A267,0)</f>
        <v>0</v>
      </c>
      <c r="W267">
        <f>HLOOKUP(W$1,'复制区-每月的广告源数据'!$1:$468,$A267,0)</f>
        <v>0</v>
      </c>
      <c r="X267">
        <f>HLOOKUP(X$1,'复制区-每月的广告源数据'!$1:$468,$A267,0)</f>
        <v>0</v>
      </c>
      <c r="Y267">
        <f>HLOOKUP(Y$1,'复制区-每月的广告源数据'!$1:$468,$A267,0)</f>
        <v>22</v>
      </c>
      <c r="Z267">
        <f>HLOOKUP(Z$1,'复制区-每月的广告源数据'!$1:$468,$A267,0)</f>
        <v>22</v>
      </c>
      <c r="AA267">
        <f>HLOOKUP(AA$1,'复制区-每月的广告源数据'!$1:$468,$A267,0)</f>
        <v>0</v>
      </c>
      <c r="AB267">
        <f>HLOOKUP(AB$1,'复制区-每月的广告源数据'!$1:$468,$A267,0)</f>
        <v>0</v>
      </c>
      <c r="AC267">
        <f>HLOOKUP(AC$1,'复制区-每月的广告源数据'!$1:$468,$A267,0)</f>
        <v>0</v>
      </c>
      <c r="AD267" t="str">
        <f>HLOOKUP(AD$1,'复制区-每月的广告源数据'!$1:$468,$A267,0)</f>
        <v>88.00%</v>
      </c>
      <c r="AE267">
        <f>HLOOKUP(AE$1,'复制区-每月的广告源数据'!$1:$468,$A267,0)</f>
        <v>152.83</v>
      </c>
      <c r="AF267">
        <f>HLOOKUP(AF$1,'复制区-每月的广告源数据'!$1:$468,$A267,0)</f>
        <v>17</v>
      </c>
      <c r="AG267" t="str">
        <f>HLOOKUP(AG$1,'复制区-每月的广告源数据'!$1:$468,$A267,0)</f>
        <v>0.51%</v>
      </c>
      <c r="AH267">
        <f>HLOOKUP(AH$1,'复制区-每月的广告源数据'!$1:$468,$A267,0)</f>
        <v>0.7</v>
      </c>
      <c r="AI267">
        <f>HLOOKUP(AI$1,'复制区-每月的广告源数据'!$1:$468,$A267,0)</f>
        <v>3.55</v>
      </c>
      <c r="AJ267">
        <f>HLOOKUP(AJ$1,'复制区-每月的广告源数据'!$1:$468,$A267,0)</f>
        <v>2.92</v>
      </c>
      <c r="AK267" t="str">
        <f>HLOOKUP(AK$1,'复制区-每月的广告源数据'!$1:$468,$A267,0)</f>
        <v>34.30%</v>
      </c>
      <c r="AL267" t="str">
        <f>HLOOKUP(AL$1,'复制区-每月的广告源数据'!$1:$468,$A267,0)</f>
        <v>30.92%</v>
      </c>
      <c r="AM267" t="str">
        <f>HLOOKUP(AM$1,'复制区-每月的广告源数据'!$1:$468,$A267,0)</f>
        <v>31.26%</v>
      </c>
      <c r="AN267" t="str">
        <f>HLOOKUP(AN$1,'复制区-每月的广告源数据'!$1:$468,$A267,0)</f>
        <v>91.15%</v>
      </c>
      <c r="AO267">
        <f>HLOOKUP(AO$1,'复制区-每月的广告源数据'!$1:$468,$A267,0)</f>
        <v>3.41</v>
      </c>
      <c r="AP267">
        <f>HLOOKUP(AP$1,'复制区-每月的广告源数据'!$1:$468,$A267,0)</f>
        <v>2.78</v>
      </c>
      <c r="AQ267">
        <f>HLOOKUP(AQ$1,'复制区-每月的广告源数据'!$1:$468,$A267,0)</f>
        <v>10</v>
      </c>
      <c r="AR267">
        <f>HLOOKUP(AR$1,'复制区-每月的广告源数据'!$1:$468,$A267,0)</f>
        <v>21</v>
      </c>
      <c r="AS267">
        <f>HLOOKUP(AS$1,'复制区-每月的广告源数据'!$1:$468,$A267,0)</f>
        <v>32</v>
      </c>
      <c r="AT267">
        <f>HLOOKUP(AT$1,'复制区-每月的广告源数据'!$1:$468,$A267,0)</f>
        <v>1.4</v>
      </c>
      <c r="AU267">
        <f>HLOOKUP(AU$1,'复制区-每月的广告源数据'!$1:$468,$A267,0)</f>
        <v>1.5</v>
      </c>
      <c r="AV267">
        <f>HLOOKUP(AV$1,'复制区-每月的广告源数据'!$1:$468,$A267,0)</f>
        <v>1.1</v>
      </c>
      <c r="AW267">
        <f>HLOOKUP(AW$1,'复制区-每月的广告源数据'!$1:$468,$A267,0)</f>
        <v>27</v>
      </c>
      <c r="AX267">
        <f>HLOOKUP(AX$1,'复制区-每月的广告源数据'!$1:$468,$A267,0)</f>
        <v>242.73</v>
      </c>
      <c r="AY267">
        <f>HLOOKUP(AY$1,'复制区-每月的广告源数据'!$1:$468,$A267,0)</f>
        <v>25</v>
      </c>
      <c r="AZ267" t="str">
        <f>HLOOKUP(AZ$1,'复制区-每月的广告源数据'!$1:$468,$A267,0)</f>
        <v>-32.50%</v>
      </c>
      <c r="BA267" t="str">
        <f>HLOOKUP(BA$1,'复制区-每月的广告源数据'!$1:$468,$A267,0)</f>
        <v>-32.50%</v>
      </c>
      <c r="BB267" t="str">
        <f>HLOOKUP(BB$1,'复制区-每月的广告源数据'!$1:$468,$A267,0)</f>
        <v>-35.90%</v>
      </c>
      <c r="BC267" t="str">
        <f>HLOOKUP(BC$1,'复制区-每月的广告源数据'!$1:$468,$A267,0)</f>
        <v>100.00%</v>
      </c>
      <c r="BD267" t="str">
        <f>HLOOKUP(BD$1,'复制区-每月的广告源数据'!$1:$468,$A267,0)</f>
        <v>100.00%</v>
      </c>
      <c r="BE267" t="str">
        <f>HLOOKUP(BE$1,'复制区-每月的广告源数据'!$1:$468,$A267,0)</f>
        <v>100.00%</v>
      </c>
      <c r="BF267">
        <f>HLOOKUP(BF$1,'复制区-每月的广告源数据'!$1:$468,$A267,0)</f>
        <v>240.03</v>
      </c>
      <c r="BG267">
        <f>HLOOKUP(BG$1,'复制区-每月的广告源数据'!$1:$468,$A267,0)</f>
        <v>0</v>
      </c>
      <c r="BH267">
        <f>HLOOKUP(BH$1,'复制区-每月的广告源数据'!$1:$468,$A267,0)</f>
        <v>0</v>
      </c>
      <c r="BI267">
        <f>HLOOKUP(BI$1,'复制区-每月的广告源数据'!$1:$468,$A267,0)</f>
        <v>0</v>
      </c>
      <c r="BJ267">
        <f>HLOOKUP(BJ$1,'复制区-每月的广告源数据'!$1:$468,$A267,0)</f>
        <v>6</v>
      </c>
      <c r="BK267">
        <f>HLOOKUP(BK$1,'复制区-每月的广告源数据'!$1:$468,$A267,0)</f>
        <v>53.94</v>
      </c>
      <c r="BL267">
        <f>HLOOKUP(BL$1,'复制区-每月的广告源数据'!$1:$468,$A267,0)</f>
        <v>5</v>
      </c>
      <c r="BM267">
        <f>HLOOKUP(BM$1,'复制区-每月的广告源数据'!$1:$468,$A267,0)</f>
        <v>8.89</v>
      </c>
      <c r="BN267">
        <f>HLOOKUP(BN$1,'复制区-每月的广告源数据'!$1:$468,$A267,0)</f>
        <v>0.9</v>
      </c>
      <c r="BO267">
        <f>HLOOKUP(BO$1,'复制区-每月的广告源数据'!$1:$468,$A267,0)</f>
        <v>2.7</v>
      </c>
      <c r="BP267">
        <f>HLOOKUP(BP$1,'复制区-每月的广告源数据'!$1:$468,$A267,0)</f>
        <v>0</v>
      </c>
    </row>
    <row r="268" spans="1:68">
      <c r="A268">
        <v>268</v>
      </c>
      <c r="B268" t="str">
        <f>HLOOKUP(B$1,'复制区-每月的广告源数据'!$1:$468,$A268,0)</f>
        <v>创奇-US</v>
      </c>
      <c r="C268" t="str">
        <f>HLOOKUP(C$1,'复制区-每月的广告源数据'!$1:$468,$A268,0)</f>
        <v>B0BRTPZSF7</v>
      </c>
      <c r="D268" t="str">
        <f>HLOOKUP(D$1,'复制区-每月的广告源数据'!$1:$468,$A268,0)</f>
        <v>【CQ11738】-ET-橄榄球1岁生日蜂窝-创奇</v>
      </c>
      <c r="E268" t="str">
        <f>HLOOKUP(E$1,'复制区-每月的广告源数据'!$1:$468,$A268,0)</f>
        <v>CQ11738</v>
      </c>
      <c r="F268" t="str">
        <f>HLOOKUP(F$1,'复制区-每月的广告源数据'!$1:$468,$A268,0)</f>
        <v>6.74%</v>
      </c>
      <c r="G268" t="str">
        <f>HLOOKUP(G$1,'复制区-每月的广告源数据'!$1:$468,$A268,0)</f>
        <v>CQ11738</v>
      </c>
      <c r="H268">
        <f>HLOOKUP(H$1,'复制区-每月的广告源数据'!$1:$468,$A268,0)</f>
        <v>22819</v>
      </c>
      <c r="I268">
        <f>HLOOKUP(I$1,'复制区-每月的广告源数据'!$1:$468,$A268,0)</f>
        <v>89</v>
      </c>
      <c r="J268">
        <f>HLOOKUP(J$1,'复制区-每月的广告源数据'!$1:$468,$A268,0)</f>
        <v>48.67</v>
      </c>
      <c r="K268">
        <f>HLOOKUP(K$1,'复制区-每月的广告源数据'!$1:$468,$A268,0)</f>
        <v>48.67</v>
      </c>
      <c r="L268">
        <f>HLOOKUP(L$1,'复制区-每月的广告源数据'!$1:$468,$A268,0)</f>
        <v>0</v>
      </c>
      <c r="M268">
        <f>HLOOKUP(M$1,'复制区-每月的广告源数据'!$1:$468,$A268,0)</f>
        <v>0</v>
      </c>
      <c r="N268">
        <f>HLOOKUP(N$1,'复制区-每月的广告源数据'!$1:$468,$A268,0)</f>
        <v>0</v>
      </c>
      <c r="O268">
        <f>HLOOKUP(O$1,'复制区-每月的广告源数据'!$1:$468,$A268,0)</f>
        <v>0</v>
      </c>
      <c r="P268">
        <f>HLOOKUP(P$1,'复制区-每月的广告源数据'!$1:$468,$A268,0)</f>
        <v>0</v>
      </c>
      <c r="Q268">
        <f>HLOOKUP(Q$1,'复制区-每月的广告源数据'!$1:$468,$A268,0)</f>
        <v>0</v>
      </c>
      <c r="R268">
        <f>HLOOKUP(R$1,'复制区-每月的广告源数据'!$1:$468,$A268,0)</f>
        <v>0</v>
      </c>
      <c r="S268" t="str">
        <f>HLOOKUP(S$1,'复制区-每月的广告源数据'!$1:$468,$A268,0)</f>
        <v/>
      </c>
      <c r="T268">
        <f>HLOOKUP(T$1,'复制区-每月的广告源数据'!$1:$468,$A268,0)</f>
        <v>85.08</v>
      </c>
      <c r="U268">
        <f>HLOOKUP(U$1,'复制区-每月的广告源数据'!$1:$468,$A268,0)</f>
        <v>85.08</v>
      </c>
      <c r="V268">
        <f>HLOOKUP(V$1,'复制区-每月的广告源数据'!$1:$468,$A268,0)</f>
        <v>0</v>
      </c>
      <c r="W268">
        <f>HLOOKUP(W$1,'复制区-每月的广告源数据'!$1:$468,$A268,0)</f>
        <v>0</v>
      </c>
      <c r="X268">
        <f>HLOOKUP(X$1,'复制区-每月的广告源数据'!$1:$468,$A268,0)</f>
        <v>0</v>
      </c>
      <c r="Y268">
        <f>HLOOKUP(Y$1,'复制区-每月的广告源数据'!$1:$468,$A268,0)</f>
        <v>6</v>
      </c>
      <c r="Z268">
        <f>HLOOKUP(Z$1,'复制区-每月的广告源数据'!$1:$468,$A268,0)</f>
        <v>6</v>
      </c>
      <c r="AA268">
        <f>HLOOKUP(AA$1,'复制区-每月的广告源数据'!$1:$468,$A268,0)</f>
        <v>0</v>
      </c>
      <c r="AB268">
        <f>HLOOKUP(AB$1,'复制区-每月的广告源数据'!$1:$468,$A268,0)</f>
        <v>0</v>
      </c>
      <c r="AC268">
        <f>HLOOKUP(AC$1,'复制区-每月的广告源数据'!$1:$468,$A268,0)</f>
        <v>0</v>
      </c>
      <c r="AD268" t="str">
        <f>HLOOKUP(AD$1,'复制区-每月的广告源数据'!$1:$468,$A268,0)</f>
        <v>24.00%</v>
      </c>
      <c r="AE268">
        <f>HLOOKUP(AE$1,'复制区-每月的广告源数据'!$1:$468,$A268,0)</f>
        <v>85.08</v>
      </c>
      <c r="AF268">
        <f>HLOOKUP(AF$1,'复制区-每月的广告源数据'!$1:$468,$A268,0)</f>
        <v>6</v>
      </c>
      <c r="AG268" t="str">
        <f>HLOOKUP(AG$1,'复制区-每月的广告源数据'!$1:$468,$A268,0)</f>
        <v>0.39%</v>
      </c>
      <c r="AH268">
        <f>HLOOKUP(AH$1,'复制区-每月的广告源数据'!$1:$468,$A268,0)</f>
        <v>0.55</v>
      </c>
      <c r="AI268">
        <f>HLOOKUP(AI$1,'复制区-每月的广告源数据'!$1:$468,$A268,0)</f>
        <v>2.13</v>
      </c>
      <c r="AJ268">
        <f>HLOOKUP(AJ$1,'复制区-每月的广告源数据'!$1:$468,$A268,0)</f>
        <v>1.75</v>
      </c>
      <c r="AK268" t="str">
        <f>HLOOKUP(AK$1,'复制区-每月的广告源数据'!$1:$468,$A268,0)</f>
        <v>57.20%</v>
      </c>
      <c r="AL268" t="str">
        <f>HLOOKUP(AL$1,'复制区-每月的广告源数据'!$1:$468,$A268,0)</f>
        <v>14.84%</v>
      </c>
      <c r="AM268" t="str">
        <f>HLOOKUP(AM$1,'复制区-每月的广告源数据'!$1:$468,$A268,0)</f>
        <v>14.95%</v>
      </c>
      <c r="AN268" t="str">
        <f>HLOOKUP(AN$1,'复制区-每月的广告源数据'!$1:$468,$A268,0)</f>
        <v>26.14%</v>
      </c>
      <c r="AO268">
        <f>HLOOKUP(AO$1,'复制区-每月的广告源数据'!$1:$468,$A268,0)</f>
        <v>8.11</v>
      </c>
      <c r="AP268">
        <f>HLOOKUP(AP$1,'复制区-每月的广告源数据'!$1:$468,$A268,0)</f>
        <v>1.8</v>
      </c>
      <c r="AQ268">
        <f>HLOOKUP(AQ$1,'复制区-每月的广告源数据'!$1:$468,$A268,0)</f>
        <v>8</v>
      </c>
      <c r="AR268">
        <f>HLOOKUP(AR$1,'复制区-每月的广告源数据'!$1:$468,$A268,0)</f>
        <v>13</v>
      </c>
      <c r="AS268">
        <f>HLOOKUP(AS$1,'复制区-每月的广告源数据'!$1:$468,$A268,0)</f>
        <v>30</v>
      </c>
      <c r="AT268">
        <f>HLOOKUP(AT$1,'复制区-每月的广告源数据'!$1:$468,$A268,0)</f>
        <v>1.1</v>
      </c>
      <c r="AU268">
        <f>HLOOKUP(AU$1,'复制区-每月的广告源数据'!$1:$468,$A268,0)</f>
        <v>0.9</v>
      </c>
      <c r="AV268">
        <f>HLOOKUP(AV$1,'复制区-每月的广告源数据'!$1:$468,$A268,0)</f>
        <v>1</v>
      </c>
      <c r="AW268">
        <f>HLOOKUP(AW$1,'复制区-每月的广告源数据'!$1:$468,$A268,0)</f>
        <v>27</v>
      </c>
      <c r="AX268">
        <f>HLOOKUP(AX$1,'复制区-每月的广告源数据'!$1:$468,$A268,0)</f>
        <v>327.98</v>
      </c>
      <c r="AY268">
        <f>HLOOKUP(AY$1,'复制区-每月的广告源数据'!$1:$468,$A268,0)</f>
        <v>25</v>
      </c>
      <c r="AZ268" t="str">
        <f>HLOOKUP(AZ$1,'复制区-每月的广告源数据'!$1:$468,$A268,0)</f>
        <v>50.00%</v>
      </c>
      <c r="BA268" t="str">
        <f>HLOOKUP(BA$1,'复制区-每月的广告源数据'!$1:$468,$A268,0)</f>
        <v>47.23%</v>
      </c>
      <c r="BB268" t="str">
        <f>HLOOKUP(BB$1,'复制区-每月的广告源数据'!$1:$468,$A268,0)</f>
        <v>38.89%</v>
      </c>
      <c r="BC268" t="str">
        <f>HLOOKUP(BC$1,'复制区-每月的广告源数据'!$1:$468,$A268,0)</f>
        <v>100.00%</v>
      </c>
      <c r="BD268" t="str">
        <f>HLOOKUP(BD$1,'复制区-每月的广告源数据'!$1:$468,$A268,0)</f>
        <v>100.00%</v>
      </c>
      <c r="BE268" t="str">
        <f>HLOOKUP(BE$1,'复制区-每月的广告源数据'!$1:$468,$A268,0)</f>
        <v>100.00%</v>
      </c>
      <c r="BF268">
        <f>HLOOKUP(BF$1,'复制区-每月的广告源数据'!$1:$468,$A268,0)</f>
        <v>325.52</v>
      </c>
      <c r="BG268">
        <f>HLOOKUP(BG$1,'复制区-每月的广告源数据'!$1:$468,$A268,0)</f>
        <v>0</v>
      </c>
      <c r="BH268">
        <f>HLOOKUP(BH$1,'复制区-每月的广告源数据'!$1:$468,$A268,0)</f>
        <v>0</v>
      </c>
      <c r="BI268">
        <f>HLOOKUP(BI$1,'复制区-每月的广告源数据'!$1:$468,$A268,0)</f>
        <v>0</v>
      </c>
      <c r="BJ268">
        <f>HLOOKUP(BJ$1,'复制区-每月的广告源数据'!$1:$468,$A268,0)</f>
        <v>4</v>
      </c>
      <c r="BK268">
        <f>HLOOKUP(BK$1,'复制区-每月的广告源数据'!$1:$468,$A268,0)</f>
        <v>49.36</v>
      </c>
      <c r="BL268">
        <f>HLOOKUP(BL$1,'复制区-每月的广告源数据'!$1:$468,$A268,0)</f>
        <v>2</v>
      </c>
      <c r="BM268">
        <f>HLOOKUP(BM$1,'复制区-每月的广告源数据'!$1:$468,$A268,0)</f>
        <v>12.06</v>
      </c>
      <c r="BN268">
        <f>HLOOKUP(BN$1,'复制区-每月的广告源数据'!$1:$468,$A268,0)</f>
        <v>0.9</v>
      </c>
      <c r="BO268">
        <f>HLOOKUP(BO$1,'复制区-每月的广告源数据'!$1:$468,$A268,0)</f>
        <v>2.46</v>
      </c>
      <c r="BP268">
        <f>HLOOKUP(BP$1,'复制区-每月的广告源数据'!$1:$468,$A268,0)</f>
        <v>0</v>
      </c>
    </row>
    <row r="269" spans="1:68">
      <c r="A269">
        <v>269</v>
      </c>
      <c r="B269" t="str">
        <f>HLOOKUP(B$1,'复制区-每月的广告源数据'!$1:$468,$A269,0)</f>
        <v>创奇-US</v>
      </c>
      <c r="C269" t="str">
        <f>HLOOKUP(C$1,'复制区-每月的广告源数据'!$1:$468,$A269,0)</f>
        <v>B0GJ4XS8J9</v>
      </c>
      <c r="D269" t="str">
        <f>HLOOKUP(D$1,'复制区-每月的广告源数据'!$1:$468,$A269,0)</f>
        <v>2026-【CQ11762】-金色16岁照片横幅-创奇</v>
      </c>
      <c r="E269" t="str">
        <f>HLOOKUP(E$1,'复制区-每月的广告源数据'!$1:$468,$A269,0)</f>
        <v>CQ11762</v>
      </c>
      <c r="F269" t="str">
        <f>HLOOKUP(F$1,'复制区-每月的广告源数据'!$1:$468,$A269,0)</f>
        <v>14.38%</v>
      </c>
      <c r="G269" t="str">
        <f>HLOOKUP(G$1,'复制区-每月的广告源数据'!$1:$468,$A269,0)</f>
        <v>CQ11762</v>
      </c>
      <c r="H269">
        <f>HLOOKUP(H$1,'复制区-每月的广告源数据'!$1:$468,$A269,0)</f>
        <v>31985</v>
      </c>
      <c r="I269">
        <f>HLOOKUP(I$1,'复制区-每月的广告源数据'!$1:$468,$A269,0)</f>
        <v>153</v>
      </c>
      <c r="J269">
        <f>HLOOKUP(J$1,'复制区-每月的广告源数据'!$1:$468,$A269,0)</f>
        <v>111.77</v>
      </c>
      <c r="K269">
        <f>HLOOKUP(K$1,'复制区-每月的广告源数据'!$1:$468,$A269,0)</f>
        <v>108.58</v>
      </c>
      <c r="L269">
        <f>HLOOKUP(L$1,'复制区-每月的广告源数据'!$1:$468,$A269,0)</f>
        <v>0</v>
      </c>
      <c r="M269">
        <f>HLOOKUP(M$1,'复制区-每月的广告源数据'!$1:$468,$A269,0)</f>
        <v>3.19</v>
      </c>
      <c r="N269">
        <f>HLOOKUP(N$1,'复制区-每月的广告源数据'!$1:$468,$A269,0)</f>
        <v>0</v>
      </c>
      <c r="O269">
        <f>HLOOKUP(O$1,'复制区-每月的广告源数据'!$1:$468,$A269,0)</f>
        <v>0</v>
      </c>
      <c r="P269">
        <f>HLOOKUP(P$1,'复制区-每月的广告源数据'!$1:$468,$A269,0)</f>
        <v>0</v>
      </c>
      <c r="Q269">
        <f>HLOOKUP(Q$1,'复制区-每月的广告源数据'!$1:$468,$A269,0)</f>
        <v>0</v>
      </c>
      <c r="R269">
        <f>HLOOKUP(R$1,'复制区-每月的广告源数据'!$1:$468,$A269,0)</f>
        <v>0</v>
      </c>
      <c r="S269" t="str">
        <f>HLOOKUP(S$1,'复制区-每月的广告源数据'!$1:$468,$A269,0)</f>
        <v/>
      </c>
      <c r="T269">
        <f>HLOOKUP(T$1,'复制区-每月的广告源数据'!$1:$468,$A269,0)</f>
        <v>259.09</v>
      </c>
      <c r="U269">
        <f>HLOOKUP(U$1,'复制区-每月的广告源数据'!$1:$468,$A269,0)</f>
        <v>259.09</v>
      </c>
      <c r="V269">
        <f>HLOOKUP(V$1,'复制区-每月的广告源数据'!$1:$468,$A269,0)</f>
        <v>0</v>
      </c>
      <c r="W269">
        <f>HLOOKUP(W$1,'复制区-每月的广告源数据'!$1:$468,$A269,0)</f>
        <v>0</v>
      </c>
      <c r="X269">
        <f>HLOOKUP(X$1,'复制区-每月的广告源数据'!$1:$468,$A269,0)</f>
        <v>0</v>
      </c>
      <c r="Y269">
        <f>HLOOKUP(Y$1,'复制区-每月的广告源数据'!$1:$468,$A269,0)</f>
        <v>22</v>
      </c>
      <c r="Z269">
        <f>HLOOKUP(Z$1,'复制区-每月的广告源数据'!$1:$468,$A269,0)</f>
        <v>22</v>
      </c>
      <c r="AA269">
        <f>HLOOKUP(AA$1,'复制区-每月的广告源数据'!$1:$468,$A269,0)</f>
        <v>0</v>
      </c>
      <c r="AB269">
        <f>HLOOKUP(AB$1,'复制区-每月的广告源数据'!$1:$468,$A269,0)</f>
        <v>0</v>
      </c>
      <c r="AC269">
        <f>HLOOKUP(AC$1,'复制区-每月的广告源数据'!$1:$468,$A269,0)</f>
        <v>0</v>
      </c>
      <c r="AD269" t="str">
        <f>HLOOKUP(AD$1,'复制区-每月的广告源数据'!$1:$468,$A269,0)</f>
        <v>81.48%</v>
      </c>
      <c r="AE269">
        <f>HLOOKUP(AE$1,'复制区-每月的广告源数据'!$1:$468,$A269,0)</f>
        <v>208.47</v>
      </c>
      <c r="AF269">
        <f>HLOOKUP(AF$1,'复制区-每月的广告源数据'!$1:$468,$A269,0)</f>
        <v>18</v>
      </c>
      <c r="AG269" t="str">
        <f>HLOOKUP(AG$1,'复制区-每月的广告源数据'!$1:$468,$A269,0)</f>
        <v>0.48%</v>
      </c>
      <c r="AH269">
        <f>HLOOKUP(AH$1,'复制区-每月的广告源数据'!$1:$468,$A269,0)</f>
        <v>0.73</v>
      </c>
      <c r="AI269">
        <f>HLOOKUP(AI$1,'复制区-每月的广告源数据'!$1:$468,$A269,0)</f>
        <v>3.49</v>
      </c>
      <c r="AJ269">
        <f>HLOOKUP(AJ$1,'复制区-每月的广告源数据'!$1:$468,$A269,0)</f>
        <v>2.32</v>
      </c>
      <c r="AK269" t="str">
        <f>HLOOKUP(AK$1,'复制区-每月的广告源数据'!$1:$468,$A269,0)</f>
        <v>43.14%</v>
      </c>
      <c r="AL269" t="str">
        <f>HLOOKUP(AL$1,'复制区-每月的广告源数据'!$1:$468,$A269,0)</f>
        <v>35.65%</v>
      </c>
      <c r="AM269" t="str">
        <f>HLOOKUP(AM$1,'复制区-每月的广告源数据'!$1:$468,$A269,0)</f>
        <v>35.65%</v>
      </c>
      <c r="AN269" t="str">
        <f>HLOOKUP(AN$1,'复制区-每月的广告源数据'!$1:$468,$A269,0)</f>
        <v>82.63%</v>
      </c>
      <c r="AO269">
        <f>HLOOKUP(AO$1,'复制区-每月的广告源数据'!$1:$468,$A269,0)</f>
        <v>5.08</v>
      </c>
      <c r="AP269">
        <f>HLOOKUP(AP$1,'复制区-每月的广告源数据'!$1:$468,$A269,0)</f>
        <v>4.14</v>
      </c>
      <c r="AQ269">
        <f>HLOOKUP(AQ$1,'复制区-每月的广告源数据'!$1:$468,$A269,0)</f>
        <v>4</v>
      </c>
      <c r="AR269">
        <f>HLOOKUP(AR$1,'复制区-每月的广告源数据'!$1:$468,$A269,0)</f>
        <v>6</v>
      </c>
      <c r="AS269">
        <f>HLOOKUP(AS$1,'复制区-每月的广告源数据'!$1:$468,$A269,0)</f>
        <v>24</v>
      </c>
      <c r="AT269">
        <f>HLOOKUP(AT$1,'复制区-每月的广告源数据'!$1:$468,$A269,0)</f>
        <v>0.6</v>
      </c>
      <c r="AU269">
        <f>HLOOKUP(AU$1,'复制区-每月的广告源数据'!$1:$468,$A269,0)</f>
        <v>0.4</v>
      </c>
      <c r="AV269">
        <f>HLOOKUP(AV$1,'复制区-每月的广告源数据'!$1:$468,$A269,0)</f>
        <v>0.8</v>
      </c>
      <c r="AW269">
        <f>HLOOKUP(AW$1,'复制区-每月的广告源数据'!$1:$468,$A269,0)</f>
        <v>27</v>
      </c>
      <c r="AX269">
        <f>HLOOKUP(AX$1,'复制区-每月的广告源数据'!$1:$468,$A269,0)</f>
        <v>313.55</v>
      </c>
      <c r="AY269">
        <f>HLOOKUP(AY$1,'复制区-每月的广告源数据'!$1:$468,$A269,0)</f>
        <v>27</v>
      </c>
      <c r="AZ269" t="str">
        <f>HLOOKUP(AZ$1,'复制区-每月的广告源数据'!$1:$468,$A269,0)</f>
        <v>28.57%</v>
      </c>
      <c r="BA269" t="str">
        <f>HLOOKUP(BA$1,'复制区-每月的广告源数据'!$1:$468,$A269,0)</f>
        <v>30.28%</v>
      </c>
      <c r="BB269" t="str">
        <f>HLOOKUP(BB$1,'复制区-每月的广告源数据'!$1:$468,$A269,0)</f>
        <v>28.57%</v>
      </c>
      <c r="BC269" t="str">
        <f>HLOOKUP(BC$1,'复制区-每月的广告源数据'!$1:$468,$A269,0)</f>
        <v>100.00%</v>
      </c>
      <c r="BD269" t="str">
        <f>HLOOKUP(BD$1,'复制区-每月的广告源数据'!$1:$468,$A269,0)</f>
        <v>100.00%</v>
      </c>
      <c r="BE269" t="str">
        <f>HLOOKUP(BE$1,'复制区-每月的广告源数据'!$1:$468,$A269,0)</f>
        <v>100.00%</v>
      </c>
      <c r="BF269">
        <f>HLOOKUP(BF$1,'复制区-每月的广告源数据'!$1:$468,$A269,0)</f>
        <v>313.55</v>
      </c>
      <c r="BG269">
        <f>HLOOKUP(BG$1,'复制区-每月的广告源数据'!$1:$468,$A269,0)</f>
        <v>0</v>
      </c>
      <c r="BH269">
        <f>HLOOKUP(BH$1,'复制区-每月的广告源数据'!$1:$468,$A269,0)</f>
        <v>0</v>
      </c>
      <c r="BI269">
        <f>HLOOKUP(BI$1,'复制区-每月的广告源数据'!$1:$468,$A269,0)</f>
        <v>0</v>
      </c>
      <c r="BJ269">
        <f>HLOOKUP(BJ$1,'复制区-每月的广告源数据'!$1:$468,$A269,0)</f>
        <v>0</v>
      </c>
      <c r="BK269">
        <f>HLOOKUP(BK$1,'复制区-每月的广告源数据'!$1:$468,$A269,0)</f>
        <v>0</v>
      </c>
      <c r="BL269">
        <f>HLOOKUP(BL$1,'复制区-每月的广告源数据'!$1:$468,$A269,0)</f>
        <v>0</v>
      </c>
      <c r="BM269">
        <f>HLOOKUP(BM$1,'复制区-每月的广告源数据'!$1:$468,$A269,0)</f>
        <v>11.61</v>
      </c>
      <c r="BN269">
        <f>HLOOKUP(BN$1,'复制区-每月的广告源数据'!$1:$468,$A269,0)</f>
        <v>0.9</v>
      </c>
      <c r="BO269">
        <f>HLOOKUP(BO$1,'复制区-每月的广告源数据'!$1:$468,$A269,0)</f>
        <v>0</v>
      </c>
      <c r="BP269">
        <f>HLOOKUP(BP$1,'复制区-每月的广告源数据'!$1:$468,$A269,0)</f>
        <v>0</v>
      </c>
    </row>
    <row r="270" spans="1:68">
      <c r="A270">
        <v>270</v>
      </c>
      <c r="B270" t="str">
        <f>HLOOKUP(B$1,'复制区-每月的广告源数据'!$1:$468,$A270,0)</f>
        <v>创奇-US</v>
      </c>
      <c r="C270" t="str">
        <f>HLOOKUP(C$1,'复制区-每月的广告源数据'!$1:$468,$A270,0)</f>
        <v>B0H2HSRSLG</v>
      </c>
      <c r="D270" t="str">
        <f>HLOOKUP(D$1,'复制区-每月的广告源数据'!$1:$468,$A270,0)</f>
        <v>【CQ11835】-紫色13岁流苏花球套装-创奇（整体真空+外面套opp袋）</v>
      </c>
      <c r="E270" t="str">
        <f>HLOOKUP(E$1,'复制区-每月的广告源数据'!$1:$468,$A270,0)</f>
        <v>CQ11835</v>
      </c>
      <c r="F270" t="str">
        <f>HLOOKUP(F$1,'复制区-每月的广告源数据'!$1:$468,$A270,0)</f>
        <v>11.30%</v>
      </c>
      <c r="G270" t="str">
        <f>HLOOKUP(G$1,'复制区-每月的广告源数据'!$1:$468,$A270,0)</f>
        <v>CQ11835</v>
      </c>
      <c r="H270">
        <f>HLOOKUP(H$1,'复制区-每月的广告源数据'!$1:$468,$A270,0)</f>
        <v>20282</v>
      </c>
      <c r="I270">
        <f>HLOOKUP(I$1,'复制区-每月的广告源数据'!$1:$468,$A270,0)</f>
        <v>177</v>
      </c>
      <c r="J270">
        <f>HLOOKUP(J$1,'复制区-每月的广告源数据'!$1:$468,$A270,0)</f>
        <v>164.7</v>
      </c>
      <c r="K270">
        <f>HLOOKUP(K$1,'复制区-每月的广告源数据'!$1:$468,$A270,0)</f>
        <v>138.32</v>
      </c>
      <c r="L270">
        <f>HLOOKUP(L$1,'复制区-每月的广告源数据'!$1:$468,$A270,0)</f>
        <v>0</v>
      </c>
      <c r="M270">
        <f>HLOOKUP(M$1,'复制区-每月的广告源数据'!$1:$468,$A270,0)</f>
        <v>26.38</v>
      </c>
      <c r="N270">
        <f>HLOOKUP(N$1,'复制区-每月的广告源数据'!$1:$468,$A270,0)</f>
        <v>0</v>
      </c>
      <c r="O270">
        <f>HLOOKUP(O$1,'复制区-每月的广告源数据'!$1:$468,$A270,0)</f>
        <v>0</v>
      </c>
      <c r="P270">
        <f>HLOOKUP(P$1,'复制区-每月的广告源数据'!$1:$468,$A270,0)</f>
        <v>0</v>
      </c>
      <c r="Q270">
        <f>HLOOKUP(Q$1,'复制区-每月的广告源数据'!$1:$468,$A270,0)</f>
        <v>0</v>
      </c>
      <c r="R270">
        <f>HLOOKUP(R$1,'复制区-每月的广告源数据'!$1:$468,$A270,0)</f>
        <v>0</v>
      </c>
      <c r="S270" t="str">
        <f>HLOOKUP(S$1,'复制区-每月的广告源数据'!$1:$468,$A270,0)</f>
        <v/>
      </c>
      <c r="T270">
        <f>HLOOKUP(T$1,'复制区-每月的广告源数据'!$1:$468,$A270,0)</f>
        <v>299.8</v>
      </c>
      <c r="U270">
        <f>HLOOKUP(U$1,'复制区-每月的广告源数据'!$1:$468,$A270,0)</f>
        <v>269.82</v>
      </c>
      <c r="V270">
        <f>HLOOKUP(V$1,'复制区-每月的广告源数据'!$1:$468,$A270,0)</f>
        <v>0</v>
      </c>
      <c r="W270">
        <f>HLOOKUP(W$1,'复制区-每月的广告源数据'!$1:$468,$A270,0)</f>
        <v>29.98</v>
      </c>
      <c r="X270">
        <f>HLOOKUP(X$1,'复制区-每月的广告源数据'!$1:$468,$A270,0)</f>
        <v>0</v>
      </c>
      <c r="Y270">
        <f>HLOOKUP(Y$1,'复制区-每月的广告源数据'!$1:$468,$A270,0)</f>
        <v>20</v>
      </c>
      <c r="Z270">
        <f>HLOOKUP(Z$1,'复制区-每月的广告源数据'!$1:$468,$A270,0)</f>
        <v>18</v>
      </c>
      <c r="AA270">
        <f>HLOOKUP(AA$1,'复制区-每月的广告源数据'!$1:$468,$A270,0)</f>
        <v>0</v>
      </c>
      <c r="AB270">
        <f>HLOOKUP(AB$1,'复制区-每月的广告源数据'!$1:$468,$A270,0)</f>
        <v>2</v>
      </c>
      <c r="AC270">
        <f>HLOOKUP(AC$1,'复制区-每月的广告源数据'!$1:$468,$A270,0)</f>
        <v>0</v>
      </c>
      <c r="AD270" t="str">
        <f>HLOOKUP(AD$1,'复制区-每月的广告源数据'!$1:$468,$A270,0)</f>
        <v>74.07%</v>
      </c>
      <c r="AE270">
        <f>HLOOKUP(AE$1,'复制区-每月的广告源数据'!$1:$468,$A270,0)</f>
        <v>284.81</v>
      </c>
      <c r="AF270">
        <f>HLOOKUP(AF$1,'复制区-每月的广告源数据'!$1:$468,$A270,0)</f>
        <v>19</v>
      </c>
      <c r="AG270" t="str">
        <f>HLOOKUP(AG$1,'复制区-每月的广告源数据'!$1:$468,$A270,0)</f>
        <v>0.87%</v>
      </c>
      <c r="AH270">
        <f>HLOOKUP(AH$1,'复制区-每月的广告源数据'!$1:$468,$A270,0)</f>
        <v>0.93</v>
      </c>
      <c r="AI270">
        <f>HLOOKUP(AI$1,'复制区-每月的广告源数据'!$1:$468,$A270,0)</f>
        <v>8.12</v>
      </c>
      <c r="AJ270">
        <f>HLOOKUP(AJ$1,'复制区-每月的广告源数据'!$1:$468,$A270,0)</f>
        <v>1.82</v>
      </c>
      <c r="AK270" t="str">
        <f>HLOOKUP(AK$1,'复制区-每月的广告源数据'!$1:$468,$A270,0)</f>
        <v>54.94%</v>
      </c>
      <c r="AL270" t="str">
        <f>HLOOKUP(AL$1,'复制区-每月的广告源数据'!$1:$468,$A270,0)</f>
        <v>40.77%</v>
      </c>
      <c r="AM270" t="str">
        <f>HLOOKUP(AM$1,'复制区-每月的广告源数据'!$1:$468,$A270,0)</f>
        <v>43.69%</v>
      </c>
      <c r="AN270" t="str">
        <f>HLOOKUP(AN$1,'复制区-每月的广告源数据'!$1:$468,$A270,0)</f>
        <v>79.53%</v>
      </c>
      <c r="AO270">
        <f>HLOOKUP(AO$1,'复制区-每月的广告源数据'!$1:$468,$A270,0)</f>
        <v>8.24</v>
      </c>
      <c r="AP270">
        <f>HLOOKUP(AP$1,'复制区-每月的广告源数据'!$1:$468,$A270,0)</f>
        <v>6.1</v>
      </c>
      <c r="AQ270">
        <f>HLOOKUP(AQ$1,'复制区-每月的广告源数据'!$1:$468,$A270,0)</f>
        <v>8</v>
      </c>
      <c r="AR270">
        <f>HLOOKUP(AR$1,'复制区-每月的广告源数据'!$1:$468,$A270,0)</f>
        <v>13</v>
      </c>
      <c r="AS270">
        <f>HLOOKUP(AS$1,'复制区-每月的广告源数据'!$1:$468,$A270,0)</f>
        <v>28</v>
      </c>
      <c r="AT270">
        <f>HLOOKUP(AT$1,'复制区-每月的广告源数据'!$1:$468,$A270,0)</f>
        <v>1.1</v>
      </c>
      <c r="AU270">
        <f>HLOOKUP(AU$1,'复制区-每月的广告源数据'!$1:$468,$A270,0)</f>
        <v>0.9</v>
      </c>
      <c r="AV270">
        <f>HLOOKUP(AV$1,'复制区-每月的广告源数据'!$1:$468,$A270,0)</f>
        <v>0.9</v>
      </c>
      <c r="AW270">
        <f>HLOOKUP(AW$1,'复制区-每月的广告源数据'!$1:$468,$A270,0)</f>
        <v>27</v>
      </c>
      <c r="AX270">
        <f>HLOOKUP(AX$1,'复制区-每月的广告源数据'!$1:$468,$A270,0)</f>
        <v>403.98</v>
      </c>
      <c r="AY270">
        <f>HLOOKUP(AY$1,'复制区-每月的广告源数据'!$1:$468,$A270,0)</f>
        <v>27</v>
      </c>
      <c r="AZ270" t="str">
        <f>HLOOKUP(AZ$1,'复制区-每月的广告源数据'!$1:$468,$A270,0)</f>
        <v>-44.90%</v>
      </c>
      <c r="BA270" t="str">
        <f>HLOOKUP(BA$1,'复制区-每月的广告源数据'!$1:$468,$A270,0)</f>
        <v>-45.00%</v>
      </c>
      <c r="BB270" t="str">
        <f>HLOOKUP(BB$1,'复制区-每月的广告源数据'!$1:$468,$A270,0)</f>
        <v>-43.75%</v>
      </c>
      <c r="BC270" t="str">
        <f>HLOOKUP(BC$1,'复制区-每月的广告源数据'!$1:$468,$A270,0)</f>
        <v>100.00%</v>
      </c>
      <c r="BD270" t="str">
        <f>HLOOKUP(BD$1,'复制区-每月的广告源数据'!$1:$468,$A270,0)</f>
        <v>100.00%</v>
      </c>
      <c r="BE270" t="str">
        <f>HLOOKUP(BE$1,'复制区-每月的广告源数据'!$1:$468,$A270,0)</f>
        <v>100.00%</v>
      </c>
      <c r="BF270">
        <f>HLOOKUP(BF$1,'复制区-每月的广告源数据'!$1:$468,$A270,0)</f>
        <v>376.98</v>
      </c>
      <c r="BG270">
        <f>HLOOKUP(BG$1,'复制区-每月的广告源数据'!$1:$468,$A270,0)</f>
        <v>1</v>
      </c>
      <c r="BH270">
        <f>HLOOKUP(BH$1,'复制区-每月的广告源数据'!$1:$468,$A270,0)</f>
        <v>14.24</v>
      </c>
      <c r="BI270">
        <f>HLOOKUP(BI$1,'复制区-每月的广告源数据'!$1:$468,$A270,0)</f>
        <v>1</v>
      </c>
      <c r="BJ270">
        <f>HLOOKUP(BJ$1,'复制区-每月的广告源数据'!$1:$468,$A270,0)</f>
        <v>18</v>
      </c>
      <c r="BK270">
        <f>HLOOKUP(BK$1,'复制区-每月的广告源数据'!$1:$468,$A270,0)</f>
        <v>269.82</v>
      </c>
      <c r="BL270">
        <f>HLOOKUP(BL$1,'复制区-每月的广告源数据'!$1:$468,$A270,0)</f>
        <v>18</v>
      </c>
      <c r="BM270">
        <f>HLOOKUP(BM$1,'复制区-每月的广告源数据'!$1:$468,$A270,0)</f>
        <v>13.96</v>
      </c>
      <c r="BN270">
        <f>HLOOKUP(BN$1,'复制区-每月的广告源数据'!$1:$468,$A270,0)</f>
        <v>0.9</v>
      </c>
      <c r="BO270">
        <f>HLOOKUP(BO$1,'复制区-每月的广告源数据'!$1:$468,$A270,0)</f>
        <v>27</v>
      </c>
      <c r="BP270">
        <f>HLOOKUP(BP$1,'复制区-每月的广告源数据'!$1:$468,$A270,0)</f>
        <v>0</v>
      </c>
    </row>
    <row r="271" spans="1:68">
      <c r="A271">
        <v>271</v>
      </c>
      <c r="B271" t="str">
        <f>HLOOKUP(B$1,'复制区-每月的广告源数据'!$1:$468,$A271,0)</f>
        <v>创奇-US</v>
      </c>
      <c r="C271" t="str">
        <f>HLOOKUP(C$1,'复制区-每月的广告源数据'!$1:$468,$A271,0)</f>
        <v>B0H5PFXCQS</v>
      </c>
      <c r="D271" t="str">
        <f>HLOOKUP(D$1,'复制区-每月的广告源数据'!$1:$468,$A271,0)</f>
        <v>【CQ11850C】-60岁气球横幅套装-创奇（点胶固定+气球真空）（淘汰）</v>
      </c>
      <c r="E271" t="str">
        <f>HLOOKUP(E$1,'复制区-每月的广告源数据'!$1:$468,$A271,0)</f>
        <v>CQ11850C</v>
      </c>
      <c r="F271" t="str">
        <f>HLOOKUP(F$1,'复制区-每月的广告源数据'!$1:$468,$A271,0)</f>
        <v>9.51%</v>
      </c>
      <c r="G271" t="str">
        <f>HLOOKUP(G$1,'复制区-每月的广告源数据'!$1:$468,$A271,0)</f>
        <v>CQ11850C</v>
      </c>
      <c r="H271">
        <f>HLOOKUP(H$1,'复制区-每月的广告源数据'!$1:$468,$A271,0)</f>
        <v>24625</v>
      </c>
      <c r="I271">
        <f>HLOOKUP(I$1,'复制区-每月的广告源数据'!$1:$468,$A271,0)</f>
        <v>284</v>
      </c>
      <c r="J271">
        <f>HLOOKUP(J$1,'复制区-每月的广告源数据'!$1:$468,$A271,0)</f>
        <v>389.96</v>
      </c>
      <c r="K271">
        <f>HLOOKUP(K$1,'复制区-每月的广告源数据'!$1:$468,$A271,0)</f>
        <v>389.96</v>
      </c>
      <c r="L271">
        <f>HLOOKUP(L$1,'复制区-每月的广告源数据'!$1:$468,$A271,0)</f>
        <v>0</v>
      </c>
      <c r="M271">
        <f>HLOOKUP(M$1,'复制区-每月的广告源数据'!$1:$468,$A271,0)</f>
        <v>0</v>
      </c>
      <c r="N271">
        <f>HLOOKUP(N$1,'复制区-每月的广告源数据'!$1:$468,$A271,0)</f>
        <v>0</v>
      </c>
      <c r="O271">
        <f>HLOOKUP(O$1,'复制区-每月的广告源数据'!$1:$468,$A271,0)</f>
        <v>0</v>
      </c>
      <c r="P271">
        <f>HLOOKUP(P$1,'复制区-每月的广告源数据'!$1:$468,$A271,0)</f>
        <v>0</v>
      </c>
      <c r="Q271">
        <f>HLOOKUP(Q$1,'复制区-每月的广告源数据'!$1:$468,$A271,0)</f>
        <v>0</v>
      </c>
      <c r="R271">
        <f>HLOOKUP(R$1,'复制区-每月的广告源数据'!$1:$468,$A271,0)</f>
        <v>0</v>
      </c>
      <c r="S271" t="str">
        <f>HLOOKUP(S$1,'复制区-每月的广告源数据'!$1:$468,$A271,0)</f>
        <v/>
      </c>
      <c r="T271">
        <f>HLOOKUP(T$1,'复制区-每月的广告源数据'!$1:$468,$A271,0)</f>
        <v>287.72</v>
      </c>
      <c r="U271">
        <f>HLOOKUP(U$1,'复制区-每月的广告源数据'!$1:$468,$A271,0)</f>
        <v>287.72</v>
      </c>
      <c r="V271">
        <f>HLOOKUP(V$1,'复制区-每月的广告源数据'!$1:$468,$A271,0)</f>
        <v>0</v>
      </c>
      <c r="W271">
        <f>HLOOKUP(W$1,'复制区-每月的广告源数据'!$1:$468,$A271,0)</f>
        <v>0</v>
      </c>
      <c r="X271">
        <f>HLOOKUP(X$1,'复制区-每月的广告源数据'!$1:$468,$A271,0)</f>
        <v>0</v>
      </c>
      <c r="Y271">
        <f>HLOOKUP(Y$1,'复制区-每月的广告源数据'!$1:$468,$A271,0)</f>
        <v>27</v>
      </c>
      <c r="Z271">
        <f>HLOOKUP(Z$1,'复制区-每月的广告源数据'!$1:$468,$A271,0)</f>
        <v>27</v>
      </c>
      <c r="AA271">
        <f>HLOOKUP(AA$1,'复制区-每月的广告源数据'!$1:$468,$A271,0)</f>
        <v>0</v>
      </c>
      <c r="AB271">
        <f>HLOOKUP(AB$1,'复制区-每月的广告源数据'!$1:$468,$A271,0)</f>
        <v>0</v>
      </c>
      <c r="AC271">
        <f>HLOOKUP(AC$1,'复制区-每月的广告源数据'!$1:$468,$A271,0)</f>
        <v>0</v>
      </c>
      <c r="AD271" t="str">
        <f>HLOOKUP(AD$1,'复制区-每月的广告源数据'!$1:$468,$A271,0)</f>
        <v>100.00%</v>
      </c>
      <c r="AE271">
        <f>HLOOKUP(AE$1,'复制区-每月的广告源数据'!$1:$468,$A271,0)</f>
        <v>239.76</v>
      </c>
      <c r="AF271">
        <f>HLOOKUP(AF$1,'复制区-每月的广告源数据'!$1:$468,$A271,0)</f>
        <v>24</v>
      </c>
      <c r="AG271" t="str">
        <f>HLOOKUP(AG$1,'复制区-每月的广告源数据'!$1:$468,$A271,0)</f>
        <v>1.15%</v>
      </c>
      <c r="AH271">
        <f>HLOOKUP(AH$1,'复制区-每月的广告源数据'!$1:$468,$A271,0)</f>
        <v>1.37</v>
      </c>
      <c r="AI271">
        <f>HLOOKUP(AI$1,'复制区-每月的广告源数据'!$1:$468,$A271,0)</f>
        <v>15.84</v>
      </c>
      <c r="AJ271">
        <f>HLOOKUP(AJ$1,'复制区-每月的广告源数据'!$1:$468,$A271,0)</f>
        <v>0.74</v>
      </c>
      <c r="AK271" t="str">
        <f>HLOOKUP(AK$1,'复制区-每月的广告源数据'!$1:$468,$A271,0)</f>
        <v>135.53%</v>
      </c>
      <c r="AL271" t="str">
        <f>HLOOKUP(AL$1,'复制区-每月的广告源数据'!$1:$468,$A271,0)</f>
        <v>143.51%</v>
      </c>
      <c r="AM271" t="str">
        <f>HLOOKUP(AM$1,'复制区-每月的广告源数据'!$1:$468,$A271,0)</f>
        <v>143.51%</v>
      </c>
      <c r="AN271" t="str">
        <f>HLOOKUP(AN$1,'复制区-每月的广告源数据'!$1:$468,$A271,0)</f>
        <v>105.88%</v>
      </c>
      <c r="AO271">
        <f>HLOOKUP(AO$1,'复制区-每月的广告源数据'!$1:$468,$A271,0)</f>
        <v>14.44</v>
      </c>
      <c r="AP271">
        <f>HLOOKUP(AP$1,'复制区-每月的广告源数据'!$1:$468,$A271,0)</f>
        <v>14.44</v>
      </c>
      <c r="AQ271">
        <f>HLOOKUP(AQ$1,'复制区-每月的广告源数据'!$1:$468,$A271,0)</f>
        <v>10</v>
      </c>
      <c r="AR271">
        <f>HLOOKUP(AR$1,'复制区-每月的广告源数据'!$1:$468,$A271,0)</f>
        <v>20</v>
      </c>
      <c r="AS271">
        <f>HLOOKUP(AS$1,'复制区-每月的广告源数据'!$1:$468,$A271,0)</f>
        <v>34</v>
      </c>
      <c r="AT271">
        <f>HLOOKUP(AT$1,'复制区-每月的广告源数据'!$1:$468,$A271,0)</f>
        <v>1.4</v>
      </c>
      <c r="AU271">
        <f>HLOOKUP(AU$1,'复制区-每月的广告源数据'!$1:$468,$A271,0)</f>
        <v>1.4</v>
      </c>
      <c r="AV271">
        <f>HLOOKUP(AV$1,'复制区-每月的广告源数据'!$1:$468,$A271,0)</f>
        <v>1.1</v>
      </c>
      <c r="AW271">
        <f>HLOOKUP(AW$1,'复制区-每月的广告源数据'!$1:$468,$A271,0)</f>
        <v>27</v>
      </c>
      <c r="AX271">
        <f>HLOOKUP(AX$1,'复制区-每月的广告源数据'!$1:$468,$A271,0)</f>
        <v>271.73</v>
      </c>
      <c r="AY271">
        <f>HLOOKUP(AY$1,'复制区-每月的广告源数据'!$1:$468,$A271,0)</f>
        <v>27</v>
      </c>
      <c r="AZ271" t="str">
        <f>HLOOKUP(AZ$1,'复制区-每月的广告源数据'!$1:$468,$A271,0)</f>
        <v>-12.90%</v>
      </c>
      <c r="BA271" t="str">
        <f>HLOOKUP(BA$1,'复制区-每月的广告源数据'!$1:$468,$A271,0)</f>
        <v>-32.47%</v>
      </c>
      <c r="BB271" t="str">
        <f>HLOOKUP(BB$1,'复制区-每月的广告源数据'!$1:$468,$A271,0)</f>
        <v>-12.90%</v>
      </c>
      <c r="BC271" t="str">
        <f>HLOOKUP(BC$1,'复制区-每月的广告源数据'!$1:$468,$A271,0)</f>
        <v>100.00%</v>
      </c>
      <c r="BD271" t="str">
        <f>HLOOKUP(BD$1,'复制区-每月的广告源数据'!$1:$468,$A271,0)</f>
        <v>100.00%</v>
      </c>
      <c r="BE271" t="str">
        <f>HLOOKUP(BE$1,'复制区-每月的广告源数据'!$1:$468,$A271,0)</f>
        <v>100.00%</v>
      </c>
      <c r="BF271">
        <f>HLOOKUP(BF$1,'复制区-每月的广告源数据'!$1:$468,$A271,0)</f>
        <v>271.73</v>
      </c>
      <c r="BG271">
        <f>HLOOKUP(BG$1,'复制区-每月的广告源数据'!$1:$468,$A271,0)</f>
        <v>0</v>
      </c>
      <c r="BH271">
        <f>HLOOKUP(BH$1,'复制区-每月的广告源数据'!$1:$468,$A271,0)</f>
        <v>0</v>
      </c>
      <c r="BI271">
        <f>HLOOKUP(BI$1,'复制区-每月的广告源数据'!$1:$468,$A271,0)</f>
        <v>0</v>
      </c>
      <c r="BJ271">
        <f>HLOOKUP(BJ$1,'复制区-每月的广告源数据'!$1:$468,$A271,0)</f>
        <v>0</v>
      </c>
      <c r="BK271">
        <f>HLOOKUP(BK$1,'复制区-每月的广告源数据'!$1:$468,$A271,0)</f>
        <v>0</v>
      </c>
      <c r="BL271">
        <f>HLOOKUP(BL$1,'复制区-每月的广告源数据'!$1:$468,$A271,0)</f>
        <v>0</v>
      </c>
      <c r="BM271">
        <f>HLOOKUP(BM$1,'复制区-每月的广告源数据'!$1:$468,$A271,0)</f>
        <v>10.06</v>
      </c>
      <c r="BN271">
        <f>HLOOKUP(BN$1,'复制区-每月的广告源数据'!$1:$468,$A271,0)</f>
        <v>0.9</v>
      </c>
      <c r="BO271">
        <f>HLOOKUP(BO$1,'复制区-每月的广告源数据'!$1:$468,$A271,0)</f>
        <v>0</v>
      </c>
      <c r="BP271">
        <f>HLOOKUP(BP$1,'复制区-每月的广告源数据'!$1:$468,$A271,0)</f>
        <v>0</v>
      </c>
    </row>
    <row r="272" spans="1:68">
      <c r="A272">
        <v>272</v>
      </c>
      <c r="B272" t="str">
        <f>HLOOKUP(B$1,'复制区-每月的广告源数据'!$1:$468,$A272,0)</f>
        <v>创奇-US</v>
      </c>
      <c r="C272" t="str">
        <f>HLOOKUP(C$1,'复制区-每月的广告源数据'!$1:$468,$A272,0)</f>
        <v>B0GJ55XZZP</v>
      </c>
      <c r="D272" t="str">
        <f>HLOOKUP(D$1,'复制区-每月的广告源数据'!$1:$468,$A272,0)</f>
        <v>2026-【CQ11780】-金粉75岁照片横幅-创奇</v>
      </c>
      <c r="E272" t="str">
        <f>HLOOKUP(E$1,'复制区-每月的广告源数据'!$1:$468,$A272,0)</f>
        <v>CQ11780</v>
      </c>
      <c r="F272" t="str">
        <f>HLOOKUP(F$1,'复制区-每月的广告源数据'!$1:$468,$A272,0)</f>
        <v>15.24%</v>
      </c>
      <c r="G272" t="str">
        <f>HLOOKUP(G$1,'复制区-每月的广告源数据'!$1:$468,$A272,0)</f>
        <v>CQ11780</v>
      </c>
      <c r="H272">
        <f>HLOOKUP(H$1,'复制区-每月的广告源数据'!$1:$468,$A272,0)</f>
        <v>21655</v>
      </c>
      <c r="I272">
        <f>HLOOKUP(I$1,'复制区-每月的广告源数据'!$1:$468,$A272,0)</f>
        <v>105</v>
      </c>
      <c r="J272">
        <f>HLOOKUP(J$1,'复制区-每月的广告源数据'!$1:$468,$A272,0)</f>
        <v>83.63</v>
      </c>
      <c r="K272">
        <f>HLOOKUP(K$1,'复制区-每月的广告源数据'!$1:$468,$A272,0)</f>
        <v>74.58</v>
      </c>
      <c r="L272">
        <f>HLOOKUP(L$1,'复制区-每月的广告源数据'!$1:$468,$A272,0)</f>
        <v>0</v>
      </c>
      <c r="M272">
        <f>HLOOKUP(M$1,'复制区-每月的广告源数据'!$1:$468,$A272,0)</f>
        <v>9.05</v>
      </c>
      <c r="N272">
        <f>HLOOKUP(N$1,'复制区-每月的广告源数据'!$1:$468,$A272,0)</f>
        <v>0</v>
      </c>
      <c r="O272">
        <f>HLOOKUP(O$1,'复制区-每月的广告源数据'!$1:$468,$A272,0)</f>
        <v>0</v>
      </c>
      <c r="P272">
        <f>HLOOKUP(P$1,'复制区-每月的广告源数据'!$1:$468,$A272,0)</f>
        <v>0</v>
      </c>
      <c r="Q272">
        <f>HLOOKUP(Q$1,'复制区-每月的广告源数据'!$1:$468,$A272,0)</f>
        <v>0</v>
      </c>
      <c r="R272">
        <f>HLOOKUP(R$1,'复制区-每月的广告源数据'!$1:$468,$A272,0)</f>
        <v>0</v>
      </c>
      <c r="S272" t="str">
        <f>HLOOKUP(S$1,'复制区-每月的广告源数据'!$1:$468,$A272,0)</f>
        <v/>
      </c>
      <c r="T272">
        <f>HLOOKUP(T$1,'复制区-每月的广告源数据'!$1:$468,$A272,0)</f>
        <v>216.83</v>
      </c>
      <c r="U272">
        <f>HLOOKUP(U$1,'复制区-每月的广告源数据'!$1:$468,$A272,0)</f>
        <v>190.85</v>
      </c>
      <c r="V272">
        <f>HLOOKUP(V$1,'复制区-每月的广告源数据'!$1:$468,$A272,0)</f>
        <v>0</v>
      </c>
      <c r="W272">
        <f>HLOOKUP(W$1,'复制区-每月的广告源数据'!$1:$468,$A272,0)</f>
        <v>25.98</v>
      </c>
      <c r="X272">
        <f>HLOOKUP(X$1,'复制区-每月的广告源数据'!$1:$468,$A272,0)</f>
        <v>0</v>
      </c>
      <c r="Y272">
        <f>HLOOKUP(Y$1,'复制区-每月的广告源数据'!$1:$468,$A272,0)</f>
        <v>16</v>
      </c>
      <c r="Z272">
        <f>HLOOKUP(Z$1,'复制区-每月的广告源数据'!$1:$468,$A272,0)</f>
        <v>14</v>
      </c>
      <c r="AA272">
        <f>HLOOKUP(AA$1,'复制区-每月的广告源数据'!$1:$468,$A272,0)</f>
        <v>0</v>
      </c>
      <c r="AB272">
        <f>HLOOKUP(AB$1,'复制区-每月的广告源数据'!$1:$468,$A272,0)</f>
        <v>2</v>
      </c>
      <c r="AC272">
        <f>HLOOKUP(AC$1,'复制区-每月的广告源数据'!$1:$468,$A272,0)</f>
        <v>0</v>
      </c>
      <c r="AD272" t="str">
        <f>HLOOKUP(AD$1,'复制区-每月的广告源数据'!$1:$468,$A272,0)</f>
        <v>64.00%</v>
      </c>
      <c r="AE272">
        <f>HLOOKUP(AE$1,'复制区-每月的广告源数据'!$1:$468,$A272,0)</f>
        <v>181.86</v>
      </c>
      <c r="AF272">
        <f>HLOOKUP(AF$1,'复制区-每月的广告源数据'!$1:$468,$A272,0)</f>
        <v>13</v>
      </c>
      <c r="AG272" t="str">
        <f>HLOOKUP(AG$1,'复制区-每月的广告源数据'!$1:$468,$A272,0)</f>
        <v>0.48%</v>
      </c>
      <c r="AH272">
        <f>HLOOKUP(AH$1,'复制区-每月的广告源数据'!$1:$468,$A272,0)</f>
        <v>0.8</v>
      </c>
      <c r="AI272">
        <f>HLOOKUP(AI$1,'复制区-每月的广告源数据'!$1:$468,$A272,0)</f>
        <v>3.86</v>
      </c>
      <c r="AJ272">
        <f>HLOOKUP(AJ$1,'复制区-每月的广告源数据'!$1:$468,$A272,0)</f>
        <v>2.59</v>
      </c>
      <c r="AK272" t="str">
        <f>HLOOKUP(AK$1,'复制区-每月的广告源数据'!$1:$468,$A272,0)</f>
        <v>38.57%</v>
      </c>
      <c r="AL272" t="str">
        <f>HLOOKUP(AL$1,'复制区-每月的广告源数据'!$1:$468,$A272,0)</f>
        <v>24.76%</v>
      </c>
      <c r="AM272" t="str">
        <f>HLOOKUP(AM$1,'复制区-每月的广告源数据'!$1:$468,$A272,0)</f>
        <v>24.91%</v>
      </c>
      <c r="AN272" t="str">
        <f>HLOOKUP(AN$1,'复制区-每月的广告源数据'!$1:$468,$A272,0)</f>
        <v>64.57%</v>
      </c>
      <c r="AO272">
        <f>HLOOKUP(AO$1,'复制区-每月的广告源数据'!$1:$468,$A272,0)</f>
        <v>5.23</v>
      </c>
      <c r="AP272">
        <f>HLOOKUP(AP$1,'复制区-每月的广告源数据'!$1:$468,$A272,0)</f>
        <v>3.22</v>
      </c>
      <c r="AQ272">
        <f>HLOOKUP(AQ$1,'复制区-每月的广告源数据'!$1:$468,$A272,0)</f>
        <v>2</v>
      </c>
      <c r="AR272">
        <f>HLOOKUP(AR$1,'复制区-每月的广告源数据'!$1:$468,$A272,0)</f>
        <v>10</v>
      </c>
      <c r="AS272">
        <f>HLOOKUP(AS$1,'复制区-每月的广告源数据'!$1:$468,$A272,0)</f>
        <v>26</v>
      </c>
      <c r="AT272">
        <f>HLOOKUP(AT$1,'复制区-每月的广告源数据'!$1:$468,$A272,0)</f>
        <v>0.3</v>
      </c>
      <c r="AU272">
        <f>HLOOKUP(AU$1,'复制区-每月的广告源数据'!$1:$468,$A272,0)</f>
        <v>0.7</v>
      </c>
      <c r="AV272">
        <f>HLOOKUP(AV$1,'复制区-每月的广告源数据'!$1:$468,$A272,0)</f>
        <v>0.9</v>
      </c>
      <c r="AW272">
        <f>HLOOKUP(AW$1,'复制区-每月的广告源数据'!$1:$468,$A272,0)</f>
        <v>26</v>
      </c>
      <c r="AX272">
        <f>HLOOKUP(AX$1,'复制区-每月的广告源数据'!$1:$468,$A272,0)</f>
        <v>337.74</v>
      </c>
      <c r="AY272">
        <f>HLOOKUP(AY$1,'复制区-每月的广告源数据'!$1:$468,$A272,0)</f>
        <v>25</v>
      </c>
      <c r="AZ272" t="str">
        <f>HLOOKUP(AZ$1,'复制区-每月的广告源数据'!$1:$468,$A272,0)</f>
        <v>-27.78%</v>
      </c>
      <c r="BA272" t="str">
        <f>HLOOKUP(BA$1,'复制区-每月的广告源数据'!$1:$468,$A272,0)</f>
        <v>-27.58%</v>
      </c>
      <c r="BB272" t="str">
        <f>HLOOKUP(BB$1,'复制区-每月的广告源数据'!$1:$468,$A272,0)</f>
        <v>-30.56%</v>
      </c>
      <c r="BC272" t="str">
        <f>HLOOKUP(BC$1,'复制区-每月的广告源数据'!$1:$468,$A272,0)</f>
        <v>100.00%</v>
      </c>
      <c r="BD272" t="str">
        <f>HLOOKUP(BD$1,'复制区-每月的广告源数据'!$1:$468,$A272,0)</f>
        <v>100.00%</v>
      </c>
      <c r="BE272" t="str">
        <f>HLOOKUP(BE$1,'复制区-每月的广告源数据'!$1:$468,$A272,0)</f>
        <v>100.00%</v>
      </c>
      <c r="BF272">
        <f>HLOOKUP(BF$1,'复制区-每月的广告源数据'!$1:$468,$A272,0)</f>
        <v>335.79</v>
      </c>
      <c r="BG272">
        <f>HLOOKUP(BG$1,'复制区-每月的广告源数据'!$1:$468,$A272,0)</f>
        <v>0</v>
      </c>
      <c r="BH272">
        <f>HLOOKUP(BH$1,'复制区-每月的广告源数据'!$1:$468,$A272,0)</f>
        <v>0</v>
      </c>
      <c r="BI272">
        <f>HLOOKUP(BI$1,'复制区-每月的广告源数据'!$1:$468,$A272,0)</f>
        <v>0</v>
      </c>
      <c r="BJ272">
        <f>HLOOKUP(BJ$1,'复制区-每月的广告源数据'!$1:$468,$A272,0)</f>
        <v>3</v>
      </c>
      <c r="BK272">
        <f>HLOOKUP(BK$1,'复制区-每月的广告源数据'!$1:$468,$A272,0)</f>
        <v>38.97</v>
      </c>
      <c r="BL272">
        <f>HLOOKUP(BL$1,'复制区-每月的广告源数据'!$1:$468,$A272,0)</f>
        <v>2</v>
      </c>
      <c r="BM272">
        <f>HLOOKUP(BM$1,'复制区-每月的广告源数据'!$1:$468,$A272,0)</f>
        <v>12.92</v>
      </c>
      <c r="BN272">
        <f>HLOOKUP(BN$1,'复制区-每月的广告源数据'!$1:$468,$A272,0)</f>
        <v>0.9</v>
      </c>
      <c r="BO272">
        <f>HLOOKUP(BO$1,'复制区-每月的广告源数据'!$1:$468,$A272,0)</f>
        <v>1.95</v>
      </c>
      <c r="BP272">
        <f>HLOOKUP(BP$1,'复制区-每月的广告源数据'!$1:$468,$A272,0)</f>
        <v>0</v>
      </c>
    </row>
    <row r="273" spans="1:68">
      <c r="A273">
        <v>273</v>
      </c>
      <c r="B273" t="str">
        <f>HLOOKUP(B$1,'复制区-每月的广告源数据'!$1:$468,$A273,0)</f>
        <v>创奇-US</v>
      </c>
      <c r="C273" t="str">
        <f>HLOOKUP(C$1,'复制区-每月的广告源数据'!$1:$468,$A273,0)</f>
        <v>B0H9XWWL4J</v>
      </c>
      <c r="D273" t="str">
        <f>HLOOKUP(D$1,'复制区-每月的广告源数据'!$1:$468,$A273,0)</f>
        <v>【CQ11876B】-蓝银兄弟15岁灯饰横幅套装-创奇（点胶固定）</v>
      </c>
      <c r="E273" t="str">
        <f>HLOOKUP(E$1,'复制区-每月的广告源数据'!$1:$468,$A273,0)</f>
        <v>CQ11876B</v>
      </c>
      <c r="F273" t="str">
        <f>HLOOKUP(F$1,'复制区-每月的广告源数据'!$1:$468,$A273,0)</f>
        <v>12.15%</v>
      </c>
      <c r="G273" t="str">
        <f>HLOOKUP(G$1,'复制区-每月的广告源数据'!$1:$468,$A273,0)</f>
        <v>CQ11876B</v>
      </c>
      <c r="H273">
        <f>HLOOKUP(H$1,'复制区-每月的广告源数据'!$1:$468,$A273,0)</f>
        <v>33212</v>
      </c>
      <c r="I273">
        <f>HLOOKUP(I$1,'复制区-每月的广告源数据'!$1:$468,$A273,0)</f>
        <v>181</v>
      </c>
      <c r="J273">
        <f>HLOOKUP(J$1,'复制区-每月的广告源数据'!$1:$468,$A273,0)</f>
        <v>179.44</v>
      </c>
      <c r="K273">
        <f>HLOOKUP(K$1,'复制区-每月的广告源数据'!$1:$468,$A273,0)</f>
        <v>111.63</v>
      </c>
      <c r="L273">
        <f>HLOOKUP(L$1,'复制区-每月的广告源数据'!$1:$468,$A273,0)</f>
        <v>0</v>
      </c>
      <c r="M273">
        <f>HLOOKUP(M$1,'复制区-每月的广告源数据'!$1:$468,$A273,0)</f>
        <v>67.81</v>
      </c>
      <c r="N273">
        <f>HLOOKUP(N$1,'复制区-每月的广告源数据'!$1:$468,$A273,0)</f>
        <v>0</v>
      </c>
      <c r="O273">
        <f>HLOOKUP(O$1,'复制区-每月的广告源数据'!$1:$468,$A273,0)</f>
        <v>0</v>
      </c>
      <c r="P273">
        <f>HLOOKUP(P$1,'复制区-每月的广告源数据'!$1:$468,$A273,0)</f>
        <v>0</v>
      </c>
      <c r="Q273">
        <f>HLOOKUP(Q$1,'复制区-每月的广告源数据'!$1:$468,$A273,0)</f>
        <v>0</v>
      </c>
      <c r="R273">
        <f>HLOOKUP(R$1,'复制区-每月的广告源数据'!$1:$468,$A273,0)</f>
        <v>0</v>
      </c>
      <c r="S273" t="str">
        <f>HLOOKUP(S$1,'复制区-每月的广告源数据'!$1:$468,$A273,0)</f>
        <v/>
      </c>
      <c r="T273">
        <f>HLOOKUP(T$1,'复制区-每月的广告源数据'!$1:$468,$A273,0)</f>
        <v>335.76</v>
      </c>
      <c r="U273">
        <f>HLOOKUP(U$1,'复制区-每月的广告源数据'!$1:$468,$A273,0)</f>
        <v>251.82</v>
      </c>
      <c r="V273">
        <f>HLOOKUP(V$1,'复制区-每月的广告源数据'!$1:$468,$A273,0)</f>
        <v>0</v>
      </c>
      <c r="W273">
        <f>HLOOKUP(W$1,'复制区-每月的广告源数据'!$1:$468,$A273,0)</f>
        <v>83.94</v>
      </c>
      <c r="X273">
        <f>HLOOKUP(X$1,'复制区-每月的广告源数据'!$1:$468,$A273,0)</f>
        <v>0</v>
      </c>
      <c r="Y273">
        <f>HLOOKUP(Y$1,'复制区-每月的广告源数据'!$1:$468,$A273,0)</f>
        <v>22</v>
      </c>
      <c r="Z273">
        <f>HLOOKUP(Z$1,'复制区-每月的广告源数据'!$1:$468,$A273,0)</f>
        <v>16</v>
      </c>
      <c r="AA273">
        <f>HLOOKUP(AA$1,'复制区-每月的广告源数据'!$1:$468,$A273,0)</f>
        <v>0</v>
      </c>
      <c r="AB273">
        <f>HLOOKUP(AB$1,'复制区-每月的广告源数据'!$1:$468,$A273,0)</f>
        <v>6</v>
      </c>
      <c r="AC273">
        <f>HLOOKUP(AC$1,'复制区-每月的广告源数据'!$1:$468,$A273,0)</f>
        <v>0</v>
      </c>
      <c r="AD273" t="str">
        <f>HLOOKUP(AD$1,'复制区-每月的广告源数据'!$1:$468,$A273,0)</f>
        <v>91.67%</v>
      </c>
      <c r="AE273">
        <f>HLOOKUP(AE$1,'复制区-每月的广告源数据'!$1:$468,$A273,0)</f>
        <v>335.76</v>
      </c>
      <c r="AF273">
        <f>HLOOKUP(AF$1,'复制区-每月的广告源数据'!$1:$468,$A273,0)</f>
        <v>22</v>
      </c>
      <c r="AG273" t="str">
        <f>HLOOKUP(AG$1,'复制区-每月的广告源数据'!$1:$468,$A273,0)</f>
        <v>0.54%</v>
      </c>
      <c r="AH273">
        <f>HLOOKUP(AH$1,'复制区-每月的广告源数据'!$1:$468,$A273,0)</f>
        <v>0.99</v>
      </c>
      <c r="AI273">
        <f>HLOOKUP(AI$1,'复制区-每月的广告源数据'!$1:$468,$A273,0)</f>
        <v>5.4</v>
      </c>
      <c r="AJ273">
        <f>HLOOKUP(AJ$1,'复制区-每月的广告源数据'!$1:$468,$A273,0)</f>
        <v>1.87</v>
      </c>
      <c r="AK273" t="str">
        <f>HLOOKUP(AK$1,'复制区-每月的广告源数据'!$1:$468,$A273,0)</f>
        <v>53.44%</v>
      </c>
      <c r="AL273" t="str">
        <f>HLOOKUP(AL$1,'复制区-每月的广告源数据'!$1:$468,$A273,0)</f>
        <v>49.33%</v>
      </c>
      <c r="AM273" t="str">
        <f>HLOOKUP(AM$1,'复制区-每月的广告源数据'!$1:$468,$A273,0)</f>
        <v>49.33%</v>
      </c>
      <c r="AN273" t="str">
        <f>HLOOKUP(AN$1,'复制区-每月的广告源数据'!$1:$468,$A273,0)</f>
        <v>92.31%</v>
      </c>
      <c r="AO273">
        <f>HLOOKUP(AO$1,'复制区-每月的广告源数据'!$1:$468,$A273,0)</f>
        <v>8.16</v>
      </c>
      <c r="AP273">
        <f>HLOOKUP(AP$1,'复制区-每月的广告源数据'!$1:$468,$A273,0)</f>
        <v>6.9</v>
      </c>
      <c r="AQ273">
        <f>HLOOKUP(AQ$1,'复制区-每月的广告源数据'!$1:$468,$A273,0)</f>
        <v>3</v>
      </c>
      <c r="AR273">
        <f>HLOOKUP(AR$1,'复制区-每月的广告源数据'!$1:$468,$A273,0)</f>
        <v>13</v>
      </c>
      <c r="AS273">
        <f>HLOOKUP(AS$1,'复制区-每月的广告源数据'!$1:$468,$A273,0)</f>
        <v>28</v>
      </c>
      <c r="AT273">
        <f>HLOOKUP(AT$1,'复制区-每月的广告源数据'!$1:$468,$A273,0)</f>
        <v>0.4</v>
      </c>
      <c r="AU273">
        <f>HLOOKUP(AU$1,'复制区-每月的广告源数据'!$1:$468,$A273,0)</f>
        <v>0.9</v>
      </c>
      <c r="AV273">
        <f>HLOOKUP(AV$1,'复制区-每月的广告源数据'!$1:$468,$A273,0)</f>
        <v>0.9</v>
      </c>
      <c r="AW273">
        <f>HLOOKUP(AW$1,'复制区-每月的广告源数据'!$1:$468,$A273,0)</f>
        <v>26</v>
      </c>
      <c r="AX273">
        <f>HLOOKUP(AX$1,'复制区-每月的广告源数据'!$1:$468,$A273,0)</f>
        <v>363.74</v>
      </c>
      <c r="AY273">
        <f>HLOOKUP(AY$1,'复制区-每月的广告源数据'!$1:$468,$A273,0)</f>
        <v>24</v>
      </c>
      <c r="AZ273" t="str">
        <f>HLOOKUP(AZ$1,'复制区-每月的广告源数据'!$1:$468,$A273,0)</f>
        <v>100.00%</v>
      </c>
      <c r="BA273" t="str">
        <f>HLOOKUP(BA$1,'复制区-每月的广告源数据'!$1:$468,$A273,0)</f>
        <v>100.00%</v>
      </c>
      <c r="BB273" t="str">
        <f>HLOOKUP(BB$1,'复制区-每月的广告源数据'!$1:$468,$A273,0)</f>
        <v>100.00%</v>
      </c>
      <c r="BC273" t="str">
        <f>HLOOKUP(BC$1,'复制区-每月的广告源数据'!$1:$468,$A273,0)</f>
        <v>100.00%</v>
      </c>
      <c r="BD273" t="str">
        <f>HLOOKUP(BD$1,'复制区-每月的广告源数据'!$1:$468,$A273,0)</f>
        <v>100.00%</v>
      </c>
      <c r="BE273" t="str">
        <f>HLOOKUP(BE$1,'复制区-每月的广告源数据'!$1:$468,$A273,0)</f>
        <v>100.00%</v>
      </c>
      <c r="BF273">
        <f>HLOOKUP(BF$1,'复制区-每月的广告源数据'!$1:$468,$A273,0)</f>
        <v>363.74</v>
      </c>
      <c r="BG273">
        <f>HLOOKUP(BG$1,'复制区-每月的广告源数据'!$1:$468,$A273,0)</f>
        <v>1</v>
      </c>
      <c r="BH273">
        <f>HLOOKUP(BH$1,'复制区-每月的广告源数据'!$1:$468,$A273,0)</f>
        <v>13.99</v>
      </c>
      <c r="BI273">
        <f>HLOOKUP(BI$1,'复制区-每月的广告源数据'!$1:$468,$A273,0)</f>
        <v>1</v>
      </c>
      <c r="BJ273">
        <f>HLOOKUP(BJ$1,'复制区-每月的广告源数据'!$1:$468,$A273,0)</f>
        <v>0</v>
      </c>
      <c r="BK273">
        <f>HLOOKUP(BK$1,'复制区-每月的广告源数据'!$1:$468,$A273,0)</f>
        <v>0</v>
      </c>
      <c r="BL273">
        <f>HLOOKUP(BL$1,'复制区-每月的广告源数据'!$1:$468,$A273,0)</f>
        <v>0</v>
      </c>
      <c r="BM273">
        <f>HLOOKUP(BM$1,'复制区-每月的广告源数据'!$1:$468,$A273,0)</f>
        <v>13.99</v>
      </c>
      <c r="BN273">
        <f>HLOOKUP(BN$1,'复制区-每月的广告源数据'!$1:$468,$A273,0)</f>
        <v>0.9</v>
      </c>
      <c r="BO273">
        <f>HLOOKUP(BO$1,'复制区-每月的广告源数据'!$1:$468,$A273,0)</f>
        <v>0</v>
      </c>
      <c r="BP273">
        <f>HLOOKUP(BP$1,'复制区-每月的广告源数据'!$1:$468,$A273,0)</f>
        <v>0</v>
      </c>
    </row>
    <row r="274" spans="1:68">
      <c r="A274">
        <v>274</v>
      </c>
      <c r="B274" t="str">
        <f>HLOOKUP(B$1,'复制区-每月的广告源数据'!$1:$468,$A274,0)</f>
        <v>创奇-US</v>
      </c>
      <c r="C274" t="str">
        <f>HLOOKUP(C$1,'复制区-每月的广告源数据'!$1:$468,$A274,0)</f>
        <v>B0BL2WXY3W</v>
      </c>
      <c r="D274" t="str">
        <f>HLOOKUP(D$1,'复制区-每月的广告源数据'!$1:$468,$A274,0)</f>
        <v>2026-【CQ11661】-黑金复古年份1966海报-创奇（淘汰）</v>
      </c>
      <c r="E274" t="str">
        <f>HLOOKUP(E$1,'复制区-每月的广告源数据'!$1:$468,$A274,0)</f>
        <v>CQ11661</v>
      </c>
      <c r="F274" t="str">
        <f>HLOOKUP(F$1,'复制区-每月的广告源数据'!$1:$468,$A274,0)</f>
        <v>9.40%</v>
      </c>
      <c r="G274" t="str">
        <f>HLOOKUP(G$1,'复制区-每月的广告源数据'!$1:$468,$A274,0)</f>
        <v>CQ11661</v>
      </c>
      <c r="H274">
        <f>HLOOKUP(H$1,'复制区-每月的广告源数据'!$1:$468,$A274,0)</f>
        <v>20875</v>
      </c>
      <c r="I274">
        <f>HLOOKUP(I$1,'复制区-每月的广告源数据'!$1:$468,$A274,0)</f>
        <v>149</v>
      </c>
      <c r="J274">
        <f>HLOOKUP(J$1,'复制区-每月的广告源数据'!$1:$468,$A274,0)</f>
        <v>81.88</v>
      </c>
      <c r="K274">
        <f>HLOOKUP(K$1,'复制区-每月的广告源数据'!$1:$468,$A274,0)</f>
        <v>62.79</v>
      </c>
      <c r="L274">
        <f>HLOOKUP(L$1,'复制区-每月的广告源数据'!$1:$468,$A274,0)</f>
        <v>0</v>
      </c>
      <c r="M274">
        <f>HLOOKUP(M$1,'复制区-每月的广告源数据'!$1:$468,$A274,0)</f>
        <v>19.09</v>
      </c>
      <c r="N274">
        <f>HLOOKUP(N$1,'复制区-每月的广告源数据'!$1:$468,$A274,0)</f>
        <v>0</v>
      </c>
      <c r="O274">
        <f>HLOOKUP(O$1,'复制区-每月的广告源数据'!$1:$468,$A274,0)</f>
        <v>0</v>
      </c>
      <c r="P274">
        <f>HLOOKUP(P$1,'复制区-每月的广告源数据'!$1:$468,$A274,0)</f>
        <v>0</v>
      </c>
      <c r="Q274">
        <f>HLOOKUP(Q$1,'复制区-每月的广告源数据'!$1:$468,$A274,0)</f>
        <v>0</v>
      </c>
      <c r="R274">
        <f>HLOOKUP(R$1,'复制区-每月的广告源数据'!$1:$468,$A274,0)</f>
        <v>0</v>
      </c>
      <c r="S274" t="str">
        <f>HLOOKUP(S$1,'复制区-每月的广告源数据'!$1:$468,$A274,0)</f>
        <v/>
      </c>
      <c r="T274">
        <f>HLOOKUP(T$1,'复制区-每月的广告源数据'!$1:$468,$A274,0)</f>
        <v>174.05</v>
      </c>
      <c r="U274">
        <f>HLOOKUP(U$1,'复制区-每月的广告源数据'!$1:$468,$A274,0)</f>
        <v>147.67</v>
      </c>
      <c r="V274">
        <f>HLOOKUP(V$1,'复制区-每月的广告源数据'!$1:$468,$A274,0)</f>
        <v>0</v>
      </c>
      <c r="W274">
        <f>HLOOKUP(W$1,'复制区-每月的广告源数据'!$1:$468,$A274,0)</f>
        <v>26.38</v>
      </c>
      <c r="X274">
        <f>HLOOKUP(X$1,'复制区-每月的广告源数据'!$1:$468,$A274,0)</f>
        <v>0</v>
      </c>
      <c r="Y274">
        <f>HLOOKUP(Y$1,'复制区-每月的广告源数据'!$1:$468,$A274,0)</f>
        <v>14</v>
      </c>
      <c r="Z274">
        <f>HLOOKUP(Z$1,'复制区-每月的广告源数据'!$1:$468,$A274,0)</f>
        <v>13</v>
      </c>
      <c r="AA274">
        <f>HLOOKUP(AA$1,'复制区-每月的广告源数据'!$1:$468,$A274,0)</f>
        <v>0</v>
      </c>
      <c r="AB274">
        <f>HLOOKUP(AB$1,'复制区-每月的广告源数据'!$1:$468,$A274,0)</f>
        <v>1</v>
      </c>
      <c r="AC274">
        <f>HLOOKUP(AC$1,'复制区-每月的广告源数据'!$1:$468,$A274,0)</f>
        <v>0</v>
      </c>
      <c r="AD274" t="str">
        <f>HLOOKUP(AD$1,'复制区-每月的广告源数据'!$1:$468,$A274,0)</f>
        <v>60.87%</v>
      </c>
      <c r="AE274">
        <f>HLOOKUP(AE$1,'复制区-每月的广告源数据'!$1:$468,$A274,0)</f>
        <v>142.22</v>
      </c>
      <c r="AF274">
        <f>HLOOKUP(AF$1,'复制区-每月的广告源数据'!$1:$468,$A274,0)</f>
        <v>12</v>
      </c>
      <c r="AG274" t="str">
        <f>HLOOKUP(AG$1,'复制区-每月的广告源数据'!$1:$468,$A274,0)</f>
        <v>0.71%</v>
      </c>
      <c r="AH274">
        <f>HLOOKUP(AH$1,'复制区-每月的广告源数据'!$1:$468,$A274,0)</f>
        <v>0.55</v>
      </c>
      <c r="AI274">
        <f>HLOOKUP(AI$1,'复制区-每月的广告源数据'!$1:$468,$A274,0)</f>
        <v>3.92</v>
      </c>
      <c r="AJ274">
        <f>HLOOKUP(AJ$1,'复制区-每月的广告源数据'!$1:$468,$A274,0)</f>
        <v>2.13</v>
      </c>
      <c r="AK274" t="str">
        <f>HLOOKUP(AK$1,'复制区-每月的广告源数据'!$1:$468,$A274,0)</f>
        <v>47.04%</v>
      </c>
      <c r="AL274" t="str">
        <f>HLOOKUP(AL$1,'复制区-每月的广告源数据'!$1:$468,$A274,0)</f>
        <v>29.25%</v>
      </c>
      <c r="AM274" t="str">
        <f>HLOOKUP(AM$1,'复制区-每月的广告源数据'!$1:$468,$A274,0)</f>
        <v>29.55%</v>
      </c>
      <c r="AN274" t="str">
        <f>HLOOKUP(AN$1,'复制区-每月的广告源数据'!$1:$468,$A274,0)</f>
        <v>62.81%</v>
      </c>
      <c r="AO274">
        <f>HLOOKUP(AO$1,'复制区-每月的广告源数据'!$1:$468,$A274,0)</f>
        <v>5.85</v>
      </c>
      <c r="AP274">
        <f>HLOOKUP(AP$1,'复制区-每月的广告源数据'!$1:$468,$A274,0)</f>
        <v>3.28</v>
      </c>
      <c r="AQ274">
        <f>HLOOKUP(AQ$1,'复制区-每月的广告源数据'!$1:$468,$A274,0)</f>
        <v>4</v>
      </c>
      <c r="AR274">
        <f>HLOOKUP(AR$1,'复制区-每月的广告源数据'!$1:$468,$A274,0)</f>
        <v>12</v>
      </c>
      <c r="AS274">
        <f>HLOOKUP(AS$1,'复制区-每月的广告源数据'!$1:$468,$A274,0)</f>
        <v>24</v>
      </c>
      <c r="AT274">
        <f>HLOOKUP(AT$1,'复制区-每月的广告源数据'!$1:$468,$A274,0)</f>
        <v>0.6</v>
      </c>
      <c r="AU274">
        <f>HLOOKUP(AU$1,'复制区-每月的广告源数据'!$1:$468,$A274,0)</f>
        <v>0.9</v>
      </c>
      <c r="AV274">
        <f>HLOOKUP(AV$1,'复制区-每月的广告源数据'!$1:$468,$A274,0)</f>
        <v>0.8</v>
      </c>
      <c r="AW274">
        <f>HLOOKUP(AW$1,'复制区-每月的广告源数据'!$1:$468,$A274,0)</f>
        <v>25</v>
      </c>
      <c r="AX274">
        <f>HLOOKUP(AX$1,'复制区-每月的广告源数据'!$1:$468,$A274,0)</f>
        <v>279.95</v>
      </c>
      <c r="AY274">
        <f>HLOOKUP(AY$1,'复制区-每月的广告源数据'!$1:$468,$A274,0)</f>
        <v>23</v>
      </c>
      <c r="AZ274" t="str">
        <f>HLOOKUP(AZ$1,'复制区-每月的广告源数据'!$1:$468,$A274,0)</f>
        <v>8.70%</v>
      </c>
      <c r="BA274" t="str">
        <f>HLOOKUP(BA$1,'复制区-每月的广告源数据'!$1:$468,$A274,0)</f>
        <v>6.38%</v>
      </c>
      <c r="BB274" t="str">
        <f>HLOOKUP(BB$1,'复制区-每月的广告源数据'!$1:$468,$A274,0)</f>
        <v>0.00%</v>
      </c>
      <c r="BC274" t="str">
        <f>HLOOKUP(BC$1,'复制区-每月的广告源数据'!$1:$468,$A274,0)</f>
        <v>100.00%</v>
      </c>
      <c r="BD274" t="str">
        <f>HLOOKUP(BD$1,'复制区-每月的广告源数据'!$1:$468,$A274,0)</f>
        <v>100.00%</v>
      </c>
      <c r="BE274" t="str">
        <f>HLOOKUP(BE$1,'复制区-每月的广告源数据'!$1:$468,$A274,0)</f>
        <v>100.00%</v>
      </c>
      <c r="BF274">
        <f>HLOOKUP(BF$1,'复制区-每月的广告源数据'!$1:$468,$A274,0)</f>
        <v>277.1</v>
      </c>
      <c r="BG274">
        <f>HLOOKUP(BG$1,'复制区-每月的广告源数据'!$1:$468,$A274,0)</f>
        <v>0</v>
      </c>
      <c r="BH274">
        <f>HLOOKUP(BH$1,'复制区-每月的广告源数据'!$1:$468,$A274,0)</f>
        <v>0</v>
      </c>
      <c r="BI274">
        <f>HLOOKUP(BI$1,'复制区-每月的广告源数据'!$1:$468,$A274,0)</f>
        <v>0</v>
      </c>
      <c r="BJ274">
        <f>HLOOKUP(BJ$1,'复制区-每月的广告源数据'!$1:$468,$A274,0)</f>
        <v>5</v>
      </c>
      <c r="BK274">
        <f>HLOOKUP(BK$1,'复制区-每月的广告源数据'!$1:$468,$A274,0)</f>
        <v>56.95</v>
      </c>
      <c r="BL274">
        <f>HLOOKUP(BL$1,'复制区-每月的广告源数据'!$1:$468,$A274,0)</f>
        <v>3</v>
      </c>
      <c r="BM274">
        <f>HLOOKUP(BM$1,'复制区-每月的广告源数据'!$1:$468,$A274,0)</f>
        <v>11.08</v>
      </c>
      <c r="BN274">
        <f>HLOOKUP(BN$1,'复制区-每月的广告源数据'!$1:$468,$A274,0)</f>
        <v>0.8</v>
      </c>
      <c r="BO274">
        <f>HLOOKUP(BO$1,'复制区-每月的广告源数据'!$1:$468,$A274,0)</f>
        <v>2.85</v>
      </c>
      <c r="BP274">
        <f>HLOOKUP(BP$1,'复制区-每月的广告源数据'!$1:$468,$A274,0)</f>
        <v>0</v>
      </c>
    </row>
    <row r="275" spans="1:68">
      <c r="A275">
        <v>275</v>
      </c>
      <c r="B275" t="str">
        <f>HLOOKUP(B$1,'复制区-每月的广告源数据'!$1:$468,$A275,0)</f>
        <v>创奇-US</v>
      </c>
      <c r="C275" t="str">
        <f>HLOOKUP(C$1,'复制区-每月的广告源数据'!$1:$468,$A275,0)</f>
        <v>B0H6HH795Z</v>
      </c>
      <c r="D275" t="str">
        <f>HLOOKUP(D$1,'复制区-每月的广告源数据'!$1:$468,$A275,0)</f>
        <v>【CQ11859D】-黑色30岁照片蛋糕签-创奇</v>
      </c>
      <c r="E275" t="str">
        <f>HLOOKUP(E$1,'复制区-每月的广告源数据'!$1:$468,$A275,0)</f>
        <v>CQ11859D</v>
      </c>
      <c r="F275" t="str">
        <f>HLOOKUP(F$1,'复制区-每月的广告源数据'!$1:$468,$A275,0)</f>
        <v>14.47%</v>
      </c>
      <c r="G275" t="str">
        <f>HLOOKUP(G$1,'复制区-每月的广告源数据'!$1:$468,$A275,0)</f>
        <v>CQ11859D</v>
      </c>
      <c r="H275">
        <f>HLOOKUP(H$1,'复制区-每月的广告源数据'!$1:$468,$A275,0)</f>
        <v>33858</v>
      </c>
      <c r="I275">
        <f>HLOOKUP(I$1,'复制区-每月的广告源数据'!$1:$468,$A275,0)</f>
        <v>159</v>
      </c>
      <c r="J275">
        <f>HLOOKUP(J$1,'复制区-每月的广告源数据'!$1:$468,$A275,0)</f>
        <v>122.28</v>
      </c>
      <c r="K275">
        <f>HLOOKUP(K$1,'复制区-每月的广告源数据'!$1:$468,$A275,0)</f>
        <v>88.59</v>
      </c>
      <c r="L275">
        <f>HLOOKUP(L$1,'复制区-每月的广告源数据'!$1:$468,$A275,0)</f>
        <v>0</v>
      </c>
      <c r="M275">
        <f>HLOOKUP(M$1,'复制区-每月的广告源数据'!$1:$468,$A275,0)</f>
        <v>33.69</v>
      </c>
      <c r="N275">
        <f>HLOOKUP(N$1,'复制区-每月的广告源数据'!$1:$468,$A275,0)</f>
        <v>0</v>
      </c>
      <c r="O275">
        <f>HLOOKUP(O$1,'复制区-每月的广告源数据'!$1:$468,$A275,0)</f>
        <v>0</v>
      </c>
      <c r="P275">
        <f>HLOOKUP(P$1,'复制区-每月的广告源数据'!$1:$468,$A275,0)</f>
        <v>0</v>
      </c>
      <c r="Q275">
        <f>HLOOKUP(Q$1,'复制区-每月的广告源数据'!$1:$468,$A275,0)</f>
        <v>0</v>
      </c>
      <c r="R275">
        <f>HLOOKUP(R$1,'复制区-每月的广告源数据'!$1:$468,$A275,0)</f>
        <v>0</v>
      </c>
      <c r="S275" t="str">
        <f>HLOOKUP(S$1,'复制区-每月的广告源数据'!$1:$468,$A275,0)</f>
        <v/>
      </c>
      <c r="T275">
        <f>HLOOKUP(T$1,'复制区-每月的广告源数据'!$1:$468,$A275,0)</f>
        <v>166.77</v>
      </c>
      <c r="U275">
        <f>HLOOKUP(U$1,'复制区-每月的广告源数据'!$1:$468,$A275,0)</f>
        <v>103.86</v>
      </c>
      <c r="V275">
        <f>HLOOKUP(V$1,'复制区-每月的广告源数据'!$1:$468,$A275,0)</f>
        <v>0</v>
      </c>
      <c r="W275">
        <f>HLOOKUP(W$1,'复制区-每月的广告源数据'!$1:$468,$A275,0)</f>
        <v>62.91</v>
      </c>
      <c r="X275">
        <f>HLOOKUP(X$1,'复制区-每月的广告源数据'!$1:$468,$A275,0)</f>
        <v>0</v>
      </c>
      <c r="Y275">
        <f>HLOOKUP(Y$1,'复制区-每月的广告源数据'!$1:$468,$A275,0)</f>
        <v>23</v>
      </c>
      <c r="Z275">
        <f>HLOOKUP(Z$1,'复制区-每月的广告源数据'!$1:$468,$A275,0)</f>
        <v>14</v>
      </c>
      <c r="AA275">
        <f>HLOOKUP(AA$1,'复制区-每月的广告源数据'!$1:$468,$A275,0)</f>
        <v>0</v>
      </c>
      <c r="AB275">
        <f>HLOOKUP(AB$1,'复制区-每月的广告源数据'!$1:$468,$A275,0)</f>
        <v>9</v>
      </c>
      <c r="AC275">
        <f>HLOOKUP(AC$1,'复制区-每月的广告源数据'!$1:$468,$A275,0)</f>
        <v>0</v>
      </c>
      <c r="AD275" t="str">
        <f>HLOOKUP(AD$1,'复制区-每月的广告源数据'!$1:$468,$A275,0)</f>
        <v>92.00%</v>
      </c>
      <c r="AE275">
        <f>HLOOKUP(AE$1,'复制区-每月的广告源数据'!$1:$468,$A275,0)</f>
        <v>153.78</v>
      </c>
      <c r="AF275">
        <f>HLOOKUP(AF$1,'复制区-每月的广告源数据'!$1:$468,$A275,0)</f>
        <v>22</v>
      </c>
      <c r="AG275" t="str">
        <f>HLOOKUP(AG$1,'复制区-每月的广告源数据'!$1:$468,$A275,0)</f>
        <v>0.47%</v>
      </c>
      <c r="AH275">
        <f>HLOOKUP(AH$1,'复制区-每月的广告源数据'!$1:$468,$A275,0)</f>
        <v>0.77</v>
      </c>
      <c r="AI275">
        <f>HLOOKUP(AI$1,'复制区-每月的广告源数据'!$1:$468,$A275,0)</f>
        <v>3.61</v>
      </c>
      <c r="AJ275">
        <f>HLOOKUP(AJ$1,'复制区-每月的广告源数据'!$1:$468,$A275,0)</f>
        <v>1.36</v>
      </c>
      <c r="AK275" t="str">
        <f>HLOOKUP(AK$1,'复制区-每月的广告源数据'!$1:$468,$A275,0)</f>
        <v>73.32%</v>
      </c>
      <c r="AL275" t="str">
        <f>HLOOKUP(AL$1,'复制区-每月的广告源数据'!$1:$468,$A275,0)</f>
        <v>69.97%</v>
      </c>
      <c r="AM275" t="str">
        <f>HLOOKUP(AM$1,'复制区-每月的广告源数据'!$1:$468,$A275,0)</f>
        <v>72.89%</v>
      </c>
      <c r="AN275" t="str">
        <f>HLOOKUP(AN$1,'复制区-每月的广告源数据'!$1:$468,$A275,0)</f>
        <v>99.41%</v>
      </c>
      <c r="AO275">
        <f>HLOOKUP(AO$1,'复制区-每月的广告源数据'!$1:$468,$A275,0)</f>
        <v>5.32</v>
      </c>
      <c r="AP275">
        <f>HLOOKUP(AP$1,'复制区-每月的广告源数据'!$1:$468,$A275,0)</f>
        <v>4.89</v>
      </c>
      <c r="AQ275">
        <f>HLOOKUP(AQ$1,'复制区-每月的广告源数据'!$1:$468,$A275,0)</f>
        <v>6</v>
      </c>
      <c r="AR275">
        <f>HLOOKUP(AR$1,'复制区-每月的广告源数据'!$1:$468,$A275,0)</f>
        <v>13</v>
      </c>
      <c r="AS275">
        <f>HLOOKUP(AS$1,'复制区-每月的广告源数据'!$1:$468,$A275,0)</f>
        <v>24</v>
      </c>
      <c r="AT275">
        <f>HLOOKUP(AT$1,'复制区-每月的广告源数据'!$1:$468,$A275,0)</f>
        <v>0.9</v>
      </c>
      <c r="AU275">
        <f>HLOOKUP(AU$1,'复制区-每月的广告源数据'!$1:$468,$A275,0)</f>
        <v>0.9</v>
      </c>
      <c r="AV275">
        <f>HLOOKUP(AV$1,'复制区-每月的广告源数据'!$1:$468,$A275,0)</f>
        <v>0.8</v>
      </c>
      <c r="AW275">
        <f>HLOOKUP(AW$1,'复制区-每月的广告源数据'!$1:$468,$A275,0)</f>
        <v>25</v>
      </c>
      <c r="AX275">
        <f>HLOOKUP(AX$1,'复制区-每月的广告源数据'!$1:$468,$A275,0)</f>
        <v>174.75</v>
      </c>
      <c r="AY275">
        <f>HLOOKUP(AY$1,'复制区-每月的广告源数据'!$1:$468,$A275,0)</f>
        <v>25</v>
      </c>
      <c r="AZ275" t="str">
        <f>HLOOKUP(AZ$1,'复制区-每月的广告源数据'!$1:$468,$A275,0)</f>
        <v>0.00%</v>
      </c>
      <c r="BA275" t="str">
        <f>HLOOKUP(BA$1,'复制区-每月的广告源数据'!$1:$468,$A275,0)</f>
        <v>-7.42%</v>
      </c>
      <c r="BB275" t="str">
        <f>HLOOKUP(BB$1,'复制区-每月的广告源数据'!$1:$468,$A275,0)</f>
        <v>0.00%</v>
      </c>
      <c r="BC275" t="str">
        <f>HLOOKUP(BC$1,'复制区-每月的广告源数据'!$1:$468,$A275,0)</f>
        <v>100.00%</v>
      </c>
      <c r="BD275" t="str">
        <f>HLOOKUP(BD$1,'复制区-每月的广告源数据'!$1:$468,$A275,0)</f>
        <v>100.00%</v>
      </c>
      <c r="BE275" t="str">
        <f>HLOOKUP(BE$1,'复制区-每月的广告源数据'!$1:$468,$A275,0)</f>
        <v>100.00%</v>
      </c>
      <c r="BF275">
        <f>HLOOKUP(BF$1,'复制区-每月的广告源数据'!$1:$468,$A275,0)</f>
        <v>167.76</v>
      </c>
      <c r="BG275">
        <f>HLOOKUP(BG$1,'复制区-每月的广告源数据'!$1:$468,$A275,0)</f>
        <v>0</v>
      </c>
      <c r="BH275">
        <f>HLOOKUP(BH$1,'复制区-每月的广告源数据'!$1:$468,$A275,0)</f>
        <v>0</v>
      </c>
      <c r="BI275">
        <f>HLOOKUP(BI$1,'复制区-每月的广告源数据'!$1:$468,$A275,0)</f>
        <v>0</v>
      </c>
      <c r="BJ275">
        <f>HLOOKUP(BJ$1,'复制区-每月的广告源数据'!$1:$468,$A275,0)</f>
        <v>1</v>
      </c>
      <c r="BK275">
        <f>HLOOKUP(BK$1,'复制区-每月的广告源数据'!$1:$468,$A275,0)</f>
        <v>6.99</v>
      </c>
      <c r="BL275">
        <f>HLOOKUP(BL$1,'复制区-每月的广告源数据'!$1:$468,$A275,0)</f>
        <v>1</v>
      </c>
      <c r="BM275">
        <f>HLOOKUP(BM$1,'复制区-每月的广告源数据'!$1:$468,$A275,0)</f>
        <v>6.71</v>
      </c>
      <c r="BN275">
        <f>HLOOKUP(BN$1,'复制区-每月的广告源数据'!$1:$468,$A275,0)</f>
        <v>0.8</v>
      </c>
      <c r="BO275">
        <f>HLOOKUP(BO$1,'复制区-每月的广告源数据'!$1:$468,$A275,0)</f>
        <v>6.99</v>
      </c>
      <c r="BP275">
        <f>HLOOKUP(BP$1,'复制区-每月的广告源数据'!$1:$468,$A275,0)</f>
        <v>0</v>
      </c>
    </row>
    <row r="276" spans="1:68">
      <c r="A276">
        <v>276</v>
      </c>
      <c r="B276" t="str">
        <f>HLOOKUP(B$1,'复制区-每月的广告源数据'!$1:$468,$A276,0)</f>
        <v>创奇-US</v>
      </c>
      <c r="C276" t="str">
        <f>HLOOKUP(C$1,'复制区-每月的广告源数据'!$1:$468,$A276,0)</f>
        <v>B0BLVQZ8HD</v>
      </c>
      <c r="D276" t="str">
        <f>HLOOKUP(D$1,'复制区-每月的广告源数据'!$1:$468,$A276,0)</f>
        <v>2026-【CQ11668】-黑金复古年份1956长方形海报-创奇（淘汰）</v>
      </c>
      <c r="E276" t="str">
        <f>HLOOKUP(E$1,'复制区-每月的广告源数据'!$1:$468,$A276,0)</f>
        <v>CQ11668</v>
      </c>
      <c r="F276" t="str">
        <f>HLOOKUP(F$1,'复制区-每月的广告源数据'!$1:$468,$A276,0)</f>
        <v>13.64%</v>
      </c>
      <c r="G276" t="str">
        <f>HLOOKUP(G$1,'复制区-每月的广告源数据'!$1:$468,$A276,0)</f>
        <v>CQ11668</v>
      </c>
      <c r="H276">
        <f>HLOOKUP(H$1,'复制区-每月的广告源数据'!$1:$468,$A276,0)</f>
        <v>27872</v>
      </c>
      <c r="I276">
        <f>HLOOKUP(I$1,'复制区-每月的广告源数据'!$1:$468,$A276,0)</f>
        <v>154</v>
      </c>
      <c r="J276">
        <f>HLOOKUP(J$1,'复制区-每月的广告源数据'!$1:$468,$A276,0)</f>
        <v>93.8</v>
      </c>
      <c r="K276">
        <f>HLOOKUP(K$1,'复制区-每月的广告源数据'!$1:$468,$A276,0)</f>
        <v>87.69</v>
      </c>
      <c r="L276">
        <f>HLOOKUP(L$1,'复制区-每月的广告源数据'!$1:$468,$A276,0)</f>
        <v>0</v>
      </c>
      <c r="M276">
        <f>HLOOKUP(M$1,'复制区-每月的广告源数据'!$1:$468,$A276,0)</f>
        <v>6.11</v>
      </c>
      <c r="N276">
        <f>HLOOKUP(N$1,'复制区-每月的广告源数据'!$1:$468,$A276,0)</f>
        <v>0</v>
      </c>
      <c r="O276">
        <f>HLOOKUP(O$1,'复制区-每月的广告源数据'!$1:$468,$A276,0)</f>
        <v>0</v>
      </c>
      <c r="P276">
        <f>HLOOKUP(P$1,'复制区-每月的广告源数据'!$1:$468,$A276,0)</f>
        <v>0</v>
      </c>
      <c r="Q276">
        <f>HLOOKUP(Q$1,'复制区-每月的广告源数据'!$1:$468,$A276,0)</f>
        <v>0</v>
      </c>
      <c r="R276">
        <f>HLOOKUP(R$1,'复制区-每月的广告源数据'!$1:$468,$A276,0)</f>
        <v>0</v>
      </c>
      <c r="S276" t="str">
        <f>HLOOKUP(S$1,'复制区-每月的广告源数据'!$1:$468,$A276,0)</f>
        <v/>
      </c>
      <c r="T276">
        <f>HLOOKUP(T$1,'复制区-每月的广告源数据'!$1:$468,$A276,0)</f>
        <v>229.04</v>
      </c>
      <c r="U276">
        <f>HLOOKUP(U$1,'复制区-每月的广告源数据'!$1:$468,$A276,0)</f>
        <v>218.25</v>
      </c>
      <c r="V276">
        <f>HLOOKUP(V$1,'复制区-每月的广告源数据'!$1:$468,$A276,0)</f>
        <v>0</v>
      </c>
      <c r="W276">
        <f>HLOOKUP(W$1,'复制区-每月的广告源数据'!$1:$468,$A276,0)</f>
        <v>10.79</v>
      </c>
      <c r="X276">
        <f>HLOOKUP(X$1,'复制区-每月的广告源数据'!$1:$468,$A276,0)</f>
        <v>0</v>
      </c>
      <c r="Y276">
        <f>HLOOKUP(Y$1,'复制区-每月的广告源数据'!$1:$468,$A276,0)</f>
        <v>21</v>
      </c>
      <c r="Z276">
        <f>HLOOKUP(Z$1,'复制区-每月的广告源数据'!$1:$468,$A276,0)</f>
        <v>19</v>
      </c>
      <c r="AA276">
        <f>HLOOKUP(AA$1,'复制区-每月的广告源数据'!$1:$468,$A276,0)</f>
        <v>0</v>
      </c>
      <c r="AB276">
        <f>HLOOKUP(AB$1,'复制区-每月的广告源数据'!$1:$468,$A276,0)</f>
        <v>2</v>
      </c>
      <c r="AC276">
        <f>HLOOKUP(AC$1,'复制区-每月的广告源数据'!$1:$468,$A276,0)</f>
        <v>0</v>
      </c>
      <c r="AD276" t="str">
        <f>HLOOKUP(AD$1,'复制区-每月的广告源数据'!$1:$468,$A276,0)</f>
        <v>91.30%</v>
      </c>
      <c r="AE276">
        <f>HLOOKUP(AE$1,'复制区-每月的广告源数据'!$1:$468,$A276,0)</f>
        <v>157.66</v>
      </c>
      <c r="AF276">
        <f>HLOOKUP(AF$1,'复制区-每月的广告源数据'!$1:$468,$A276,0)</f>
        <v>15</v>
      </c>
      <c r="AG276" t="str">
        <f>HLOOKUP(AG$1,'复制区-每月的广告源数据'!$1:$468,$A276,0)</f>
        <v>0.55%</v>
      </c>
      <c r="AH276">
        <f>HLOOKUP(AH$1,'复制区-每月的广告源数据'!$1:$468,$A276,0)</f>
        <v>0.61</v>
      </c>
      <c r="AI276">
        <f>HLOOKUP(AI$1,'复制区-每月的广告源数据'!$1:$468,$A276,0)</f>
        <v>3.37</v>
      </c>
      <c r="AJ276">
        <f>HLOOKUP(AJ$1,'复制区-每月的广告源数据'!$1:$468,$A276,0)</f>
        <v>2.44</v>
      </c>
      <c r="AK276" t="str">
        <f>HLOOKUP(AK$1,'复制区-每月的广告源数据'!$1:$468,$A276,0)</f>
        <v>40.95%</v>
      </c>
      <c r="AL276" t="str">
        <f>HLOOKUP(AL$1,'复制区-每月的广告源数据'!$1:$468,$A276,0)</f>
        <v>37.80%</v>
      </c>
      <c r="AM276" t="str">
        <f>HLOOKUP(AM$1,'复制区-每月的广告源数据'!$1:$468,$A276,0)</f>
        <v>37.96%</v>
      </c>
      <c r="AN276" t="str">
        <f>HLOOKUP(AN$1,'复制区-每月的广告源数据'!$1:$468,$A276,0)</f>
        <v>92.69%</v>
      </c>
      <c r="AO276">
        <f>HLOOKUP(AO$1,'复制区-每月的广告源数据'!$1:$468,$A276,0)</f>
        <v>4.47</v>
      </c>
      <c r="AP276">
        <f>HLOOKUP(AP$1,'复制区-每月的广告源数据'!$1:$468,$A276,0)</f>
        <v>4.08</v>
      </c>
      <c r="AQ276">
        <f>HLOOKUP(AQ$1,'复制区-每月的广告源数据'!$1:$468,$A276,0)</f>
        <v>7</v>
      </c>
      <c r="AR276">
        <f>HLOOKUP(AR$1,'复制区-每月的广告源数据'!$1:$468,$A276,0)</f>
        <v>12</v>
      </c>
      <c r="AS276">
        <f>HLOOKUP(AS$1,'复制区-每月的广告源数据'!$1:$468,$A276,0)</f>
        <v>23</v>
      </c>
      <c r="AT276">
        <f>HLOOKUP(AT$1,'复制区-每月的广告源数据'!$1:$468,$A276,0)</f>
        <v>1</v>
      </c>
      <c r="AU276">
        <f>HLOOKUP(AU$1,'复制区-每月的广告源数据'!$1:$468,$A276,0)</f>
        <v>0.9</v>
      </c>
      <c r="AV276">
        <f>HLOOKUP(AV$1,'复制区-每月的广告源数据'!$1:$468,$A276,0)</f>
        <v>0.8</v>
      </c>
      <c r="AW276">
        <f>HLOOKUP(AW$1,'复制区-每月的广告源数据'!$1:$468,$A276,0)</f>
        <v>23</v>
      </c>
      <c r="AX276">
        <f>HLOOKUP(AX$1,'复制区-每月的广告源数据'!$1:$468,$A276,0)</f>
        <v>248.18</v>
      </c>
      <c r="AY276">
        <f>HLOOKUP(AY$1,'复制区-每月的广告源数据'!$1:$468,$A276,0)</f>
        <v>23</v>
      </c>
      <c r="AZ276" t="str">
        <f>HLOOKUP(AZ$1,'复制区-每月的广告源数据'!$1:$468,$A276,0)</f>
        <v>4.55%</v>
      </c>
      <c r="BA276" t="str">
        <f>HLOOKUP(BA$1,'复制区-每月的广告源数据'!$1:$468,$A276,0)</f>
        <v>-1.66%</v>
      </c>
      <c r="BB276" t="str">
        <f>HLOOKUP(BB$1,'复制区-每月的广告源数据'!$1:$468,$A276,0)</f>
        <v>9.52%</v>
      </c>
      <c r="BC276" t="str">
        <f>HLOOKUP(BC$1,'复制区-每月的广告源数据'!$1:$468,$A276,0)</f>
        <v>100.00%</v>
      </c>
      <c r="BD276" t="str">
        <f>HLOOKUP(BD$1,'复制区-每月的广告源数据'!$1:$468,$A276,0)</f>
        <v>100.00%</v>
      </c>
      <c r="BE276" t="str">
        <f>HLOOKUP(BE$1,'复制区-每月的广告源数据'!$1:$468,$A276,0)</f>
        <v>100.00%</v>
      </c>
      <c r="BF276">
        <f>HLOOKUP(BF$1,'复制区-每月的广告源数据'!$1:$468,$A276,0)</f>
        <v>247.1</v>
      </c>
      <c r="BG276">
        <f>HLOOKUP(BG$1,'复制区-每月的广告源数据'!$1:$468,$A276,0)</f>
        <v>0</v>
      </c>
      <c r="BH276">
        <f>HLOOKUP(BH$1,'复制区-每月的广告源数据'!$1:$468,$A276,0)</f>
        <v>0</v>
      </c>
      <c r="BI276">
        <f>HLOOKUP(BI$1,'复制区-每月的广告源数据'!$1:$468,$A276,0)</f>
        <v>0</v>
      </c>
      <c r="BJ276">
        <f>HLOOKUP(BJ$1,'复制区-每月的广告源数据'!$1:$468,$A276,0)</f>
        <v>2</v>
      </c>
      <c r="BK276">
        <f>HLOOKUP(BK$1,'复制区-每月的广告源数据'!$1:$468,$A276,0)</f>
        <v>21.58</v>
      </c>
      <c r="BL276">
        <f>HLOOKUP(BL$1,'复制区-每月的广告源数据'!$1:$468,$A276,0)</f>
        <v>2</v>
      </c>
      <c r="BM276">
        <f>HLOOKUP(BM$1,'复制区-每月的广告源数据'!$1:$468,$A276,0)</f>
        <v>10.74</v>
      </c>
      <c r="BN276">
        <f>HLOOKUP(BN$1,'复制区-每月的广告源数据'!$1:$468,$A276,0)</f>
        <v>0.8</v>
      </c>
      <c r="BO276">
        <f>HLOOKUP(BO$1,'复制区-每月的广告源数据'!$1:$468,$A276,0)</f>
        <v>1.08</v>
      </c>
      <c r="BP276">
        <f>HLOOKUP(BP$1,'复制区-每月的广告源数据'!$1:$468,$A276,0)</f>
        <v>0</v>
      </c>
    </row>
    <row r="277" spans="1:68">
      <c r="A277">
        <v>277</v>
      </c>
      <c r="B277" t="str">
        <f>HLOOKUP(B$1,'复制区-每月的广告源数据'!$1:$468,$A277,0)</f>
        <v>创奇-US</v>
      </c>
      <c r="C277" t="str">
        <f>HLOOKUP(C$1,'复制区-每月的广告源数据'!$1:$468,$A277,0)</f>
        <v>B0BXKTRHC2</v>
      </c>
      <c r="D277" t="str">
        <f>HLOOKUP(D$1,'复制区-每月的广告源数据'!$1:$468,$A277,0)</f>
        <v>2026-【CQ11671】-黑金复古年份2008长方形海报-创奇（淘汰）</v>
      </c>
      <c r="E277" t="str">
        <f>HLOOKUP(E$1,'复制区-每月的广告源数据'!$1:$468,$A277,0)</f>
        <v>CQ11671</v>
      </c>
      <c r="F277" t="str">
        <f>HLOOKUP(F$1,'复制区-每月的广告源数据'!$1:$468,$A277,0)</f>
        <v>10.30%</v>
      </c>
      <c r="G277" t="str">
        <f>HLOOKUP(G$1,'复制区-每月的广告源数据'!$1:$468,$A277,0)</f>
        <v>CQ11671</v>
      </c>
      <c r="H277">
        <f>HLOOKUP(H$1,'复制区-每月的广告源数据'!$1:$468,$A277,0)</f>
        <v>13948</v>
      </c>
      <c r="I277">
        <f>HLOOKUP(I$1,'复制区-每月的广告源数据'!$1:$468,$A277,0)</f>
        <v>165</v>
      </c>
      <c r="J277">
        <f>HLOOKUP(J$1,'复制区-每月的广告源数据'!$1:$468,$A277,0)</f>
        <v>93.65</v>
      </c>
      <c r="K277">
        <f>HLOOKUP(K$1,'复制区-每月的广告源数据'!$1:$468,$A277,0)</f>
        <v>93.08</v>
      </c>
      <c r="L277">
        <f>HLOOKUP(L$1,'复制区-每月的广告源数据'!$1:$468,$A277,0)</f>
        <v>0</v>
      </c>
      <c r="M277">
        <f>HLOOKUP(M$1,'复制区-每月的广告源数据'!$1:$468,$A277,0)</f>
        <v>0.57</v>
      </c>
      <c r="N277">
        <f>HLOOKUP(N$1,'复制区-每月的广告源数据'!$1:$468,$A277,0)</f>
        <v>0</v>
      </c>
      <c r="O277">
        <f>HLOOKUP(O$1,'复制区-每月的广告源数据'!$1:$468,$A277,0)</f>
        <v>0</v>
      </c>
      <c r="P277">
        <f>HLOOKUP(P$1,'复制区-每月的广告源数据'!$1:$468,$A277,0)</f>
        <v>0</v>
      </c>
      <c r="Q277">
        <f>HLOOKUP(Q$1,'复制区-每月的广告源数据'!$1:$468,$A277,0)</f>
        <v>0</v>
      </c>
      <c r="R277">
        <f>HLOOKUP(R$1,'复制区-每月的广告源数据'!$1:$468,$A277,0)</f>
        <v>0</v>
      </c>
      <c r="S277" t="str">
        <f>HLOOKUP(S$1,'复制区-每月的广告源数据'!$1:$468,$A277,0)</f>
        <v/>
      </c>
      <c r="T277">
        <f>HLOOKUP(T$1,'复制区-每月的广告源数据'!$1:$468,$A277,0)</f>
        <v>196.03</v>
      </c>
      <c r="U277">
        <f>HLOOKUP(U$1,'复制区-每月的广告源数据'!$1:$468,$A277,0)</f>
        <v>192.23</v>
      </c>
      <c r="V277">
        <f>HLOOKUP(V$1,'复制区-每月的广告源数据'!$1:$468,$A277,0)</f>
        <v>0</v>
      </c>
      <c r="W277">
        <f>HLOOKUP(W$1,'复制区-每月的广告源数据'!$1:$468,$A277,0)</f>
        <v>3.8</v>
      </c>
      <c r="X277">
        <f>HLOOKUP(X$1,'复制区-每月的广告源数据'!$1:$468,$A277,0)</f>
        <v>0</v>
      </c>
      <c r="Y277">
        <f>HLOOKUP(Y$1,'复制区-每月的广告源数据'!$1:$468,$A277,0)</f>
        <v>17</v>
      </c>
      <c r="Z277">
        <f>HLOOKUP(Z$1,'复制区-每月的广告源数据'!$1:$468,$A277,0)</f>
        <v>17</v>
      </c>
      <c r="AA277">
        <f>HLOOKUP(AA$1,'复制区-每月的广告源数据'!$1:$468,$A277,0)</f>
        <v>0</v>
      </c>
      <c r="AB277">
        <f>HLOOKUP(AB$1,'复制区-每月的广告源数据'!$1:$468,$A277,0)</f>
        <v>0</v>
      </c>
      <c r="AC277">
        <f>HLOOKUP(AC$1,'复制区-每月的广告源数据'!$1:$468,$A277,0)</f>
        <v>0</v>
      </c>
      <c r="AD277" t="str">
        <f>HLOOKUP(AD$1,'复制区-每月的广告源数据'!$1:$468,$A277,0)</f>
        <v>73.91%</v>
      </c>
      <c r="AE277">
        <f>HLOOKUP(AE$1,'复制区-每月的广告源数据'!$1:$468,$A277,0)</f>
        <v>141.08</v>
      </c>
      <c r="AF277">
        <f>HLOOKUP(AF$1,'复制区-每月的广告源数据'!$1:$468,$A277,0)</f>
        <v>12</v>
      </c>
      <c r="AG277" t="str">
        <f>HLOOKUP(AG$1,'复制区-每月的广告源数据'!$1:$468,$A277,0)</f>
        <v>1.18%</v>
      </c>
      <c r="AH277">
        <f>HLOOKUP(AH$1,'复制区-每月的广告源数据'!$1:$468,$A277,0)</f>
        <v>0.57</v>
      </c>
      <c r="AI277">
        <f>HLOOKUP(AI$1,'复制区-每月的广告源数据'!$1:$468,$A277,0)</f>
        <v>6.71</v>
      </c>
      <c r="AJ277">
        <f>HLOOKUP(AJ$1,'复制区-每月的广告源数据'!$1:$468,$A277,0)</f>
        <v>2.09</v>
      </c>
      <c r="AK277" t="str">
        <f>HLOOKUP(AK$1,'复制区-每月的广告源数据'!$1:$468,$A277,0)</f>
        <v>47.77%</v>
      </c>
      <c r="AL277" t="str">
        <f>HLOOKUP(AL$1,'复制区-每月的广告源数据'!$1:$468,$A277,0)</f>
        <v>35.59%</v>
      </c>
      <c r="AM277" t="str">
        <f>HLOOKUP(AM$1,'复制区-每月的广告源数据'!$1:$468,$A277,0)</f>
        <v>35.66%</v>
      </c>
      <c r="AN277" t="str">
        <f>HLOOKUP(AN$1,'复制区-每月的广告源数据'!$1:$468,$A277,0)</f>
        <v>74.65%</v>
      </c>
      <c r="AO277">
        <f>HLOOKUP(AO$1,'复制区-每月的广告源数据'!$1:$468,$A277,0)</f>
        <v>5.51</v>
      </c>
      <c r="AP277">
        <f>HLOOKUP(AP$1,'复制区-每月的广告源数据'!$1:$468,$A277,0)</f>
        <v>4.07</v>
      </c>
      <c r="AQ277">
        <f>HLOOKUP(AQ$1,'复制区-每月的广告源数据'!$1:$468,$A277,0)</f>
        <v>7</v>
      </c>
      <c r="AR277">
        <f>HLOOKUP(AR$1,'复制区-每月的广告源数据'!$1:$468,$A277,0)</f>
        <v>10</v>
      </c>
      <c r="AS277">
        <f>HLOOKUP(AS$1,'复制区-每月的广告源数据'!$1:$468,$A277,0)</f>
        <v>19</v>
      </c>
      <c r="AT277">
        <f>HLOOKUP(AT$1,'复制区-每月的广告源数据'!$1:$468,$A277,0)</f>
        <v>1</v>
      </c>
      <c r="AU277">
        <f>HLOOKUP(AU$1,'复制区-每月的广告源数据'!$1:$468,$A277,0)</f>
        <v>0.7</v>
      </c>
      <c r="AV277">
        <f>HLOOKUP(AV$1,'复制区-每月的广告源数据'!$1:$468,$A277,0)</f>
        <v>0.6</v>
      </c>
      <c r="AW277">
        <f>HLOOKUP(AW$1,'复制区-每月的广告源数据'!$1:$468,$A277,0)</f>
        <v>23</v>
      </c>
      <c r="AX277">
        <f>HLOOKUP(AX$1,'复制区-每月的广告源数据'!$1:$468,$A277,0)</f>
        <v>263.17</v>
      </c>
      <c r="AY277">
        <f>HLOOKUP(AY$1,'复制区-每月的广告源数据'!$1:$468,$A277,0)</f>
        <v>23</v>
      </c>
      <c r="AZ277" t="str">
        <f>HLOOKUP(AZ$1,'复制区-每月的广告源数据'!$1:$468,$A277,0)</f>
        <v>21.05%</v>
      </c>
      <c r="BA277" t="str">
        <f>HLOOKUP(BA$1,'复制区-每月的广告源数据'!$1:$468,$A277,0)</f>
        <v>20.27%</v>
      </c>
      <c r="BB277" t="str">
        <f>HLOOKUP(BB$1,'复制区-每月的广告源数据'!$1:$468,$A277,0)</f>
        <v>21.05%</v>
      </c>
      <c r="BC277" t="str">
        <f>HLOOKUP(BC$1,'复制区-每月的广告源数据'!$1:$468,$A277,0)</f>
        <v>100.00%</v>
      </c>
      <c r="BD277" t="str">
        <f>HLOOKUP(BD$1,'复制区-每月的广告源数据'!$1:$468,$A277,0)</f>
        <v>100.00%</v>
      </c>
      <c r="BE277" t="str">
        <f>HLOOKUP(BE$1,'复制区-每月的广告源数据'!$1:$468,$A277,0)</f>
        <v>100.00%</v>
      </c>
      <c r="BF277">
        <f>HLOOKUP(BF$1,'复制区-每月的广告源数据'!$1:$468,$A277,0)</f>
        <v>262.6</v>
      </c>
      <c r="BG277">
        <f>HLOOKUP(BG$1,'复制区-每月的广告源数据'!$1:$468,$A277,0)</f>
        <v>0</v>
      </c>
      <c r="BH277">
        <f>HLOOKUP(BH$1,'复制区-每月的广告源数据'!$1:$468,$A277,0)</f>
        <v>0</v>
      </c>
      <c r="BI277">
        <f>HLOOKUP(BI$1,'复制区-每月的广告源数据'!$1:$468,$A277,0)</f>
        <v>0</v>
      </c>
      <c r="BJ277">
        <f>HLOOKUP(BJ$1,'复制区-每月的广告源数据'!$1:$468,$A277,0)</f>
        <v>1</v>
      </c>
      <c r="BK277">
        <f>HLOOKUP(BK$1,'复制区-每月的广告源数据'!$1:$468,$A277,0)</f>
        <v>11.39</v>
      </c>
      <c r="BL277">
        <f>HLOOKUP(BL$1,'复制区-每月的广告源数据'!$1:$468,$A277,0)</f>
        <v>1</v>
      </c>
      <c r="BM277">
        <f>HLOOKUP(BM$1,'复制区-每月的广告源数据'!$1:$468,$A277,0)</f>
        <v>11.42</v>
      </c>
      <c r="BN277">
        <f>HLOOKUP(BN$1,'复制区-每月的广告源数据'!$1:$468,$A277,0)</f>
        <v>0.8</v>
      </c>
      <c r="BO277">
        <f>HLOOKUP(BO$1,'复制区-每月的广告源数据'!$1:$468,$A277,0)</f>
        <v>0.57</v>
      </c>
      <c r="BP277">
        <f>HLOOKUP(BP$1,'复制区-每月的广告源数据'!$1:$468,$A277,0)</f>
        <v>0</v>
      </c>
    </row>
    <row r="278" spans="1:68">
      <c r="A278">
        <v>278</v>
      </c>
      <c r="B278" t="str">
        <f>HLOOKUP(B$1,'复制区-每月的广告源数据'!$1:$468,$A278,0)</f>
        <v>创奇-US</v>
      </c>
      <c r="C278" t="str">
        <f>HLOOKUP(C$1,'复制区-每月的广告源数据'!$1:$468,$A278,0)</f>
        <v>B0FS1JYDLF</v>
      </c>
      <c r="D278" t="str">
        <f>HLOOKUP(D$1,'复制区-每月的广告源数据'!$1:$468,$A278,0)</f>
        <v>【CQ11706】-蓝银16岁兄弟海报套装-创奇（整套真空+外面套opp袋子）</v>
      </c>
      <c r="E278" t="str">
        <f>HLOOKUP(E$1,'复制区-每月的广告源数据'!$1:$468,$A278,0)</f>
        <v>CQ11706</v>
      </c>
      <c r="F278" t="str">
        <f>HLOOKUP(F$1,'复制区-每月的广告源数据'!$1:$468,$A278,0)</f>
        <v>8.84%</v>
      </c>
      <c r="G278" t="str">
        <f>HLOOKUP(G$1,'复制区-每月的广告源数据'!$1:$468,$A278,0)</f>
        <v>CQ11706</v>
      </c>
      <c r="H278">
        <f>HLOOKUP(H$1,'复制区-每月的广告源数据'!$1:$468,$A278,0)</f>
        <v>44447</v>
      </c>
      <c r="I278">
        <f>HLOOKUP(I$1,'复制区-每月的广告源数据'!$1:$468,$A278,0)</f>
        <v>215</v>
      </c>
      <c r="J278">
        <f>HLOOKUP(J$1,'复制区-每月的广告源数据'!$1:$468,$A278,0)</f>
        <v>187.23</v>
      </c>
      <c r="K278">
        <f>HLOOKUP(K$1,'复制区-每月的广告源数据'!$1:$468,$A278,0)</f>
        <v>172.97</v>
      </c>
      <c r="L278">
        <f>HLOOKUP(L$1,'复制区-每月的广告源数据'!$1:$468,$A278,0)</f>
        <v>0</v>
      </c>
      <c r="M278">
        <f>HLOOKUP(M$1,'复制区-每月的广告源数据'!$1:$468,$A278,0)</f>
        <v>14.26</v>
      </c>
      <c r="N278">
        <f>HLOOKUP(N$1,'复制区-每月的广告源数据'!$1:$468,$A278,0)</f>
        <v>0</v>
      </c>
      <c r="O278">
        <f>HLOOKUP(O$1,'复制区-每月的广告源数据'!$1:$468,$A278,0)</f>
        <v>0</v>
      </c>
      <c r="P278">
        <f>HLOOKUP(P$1,'复制区-每月的广告源数据'!$1:$468,$A278,0)</f>
        <v>0</v>
      </c>
      <c r="Q278">
        <f>HLOOKUP(Q$1,'复制区-每月的广告源数据'!$1:$468,$A278,0)</f>
        <v>0</v>
      </c>
      <c r="R278">
        <f>HLOOKUP(R$1,'复制区-每月的广告源数据'!$1:$468,$A278,0)</f>
        <v>0</v>
      </c>
      <c r="S278" t="str">
        <f>HLOOKUP(S$1,'复制区-每月的广告源数据'!$1:$468,$A278,0)</f>
        <v/>
      </c>
      <c r="T278">
        <f>HLOOKUP(T$1,'复制区-每月的广告源数据'!$1:$468,$A278,0)</f>
        <v>361.31</v>
      </c>
      <c r="U278">
        <f>HLOOKUP(U$1,'复制区-每月的广告源数据'!$1:$468,$A278,0)</f>
        <v>341.32</v>
      </c>
      <c r="V278">
        <f>HLOOKUP(V$1,'复制区-每月的广告源数据'!$1:$468,$A278,0)</f>
        <v>0</v>
      </c>
      <c r="W278">
        <f>HLOOKUP(W$1,'复制区-每月的广告源数据'!$1:$468,$A278,0)</f>
        <v>19.99</v>
      </c>
      <c r="X278">
        <f>HLOOKUP(X$1,'复制区-每月的广告源数据'!$1:$468,$A278,0)</f>
        <v>0</v>
      </c>
      <c r="Y278">
        <f>HLOOKUP(Y$1,'复制区-每月的广告源数据'!$1:$468,$A278,0)</f>
        <v>19</v>
      </c>
      <c r="Z278">
        <f>HLOOKUP(Z$1,'复制区-每月的广告源数据'!$1:$468,$A278,0)</f>
        <v>18</v>
      </c>
      <c r="AA278">
        <f>HLOOKUP(AA$1,'复制区-每月的广告源数据'!$1:$468,$A278,0)</f>
        <v>0</v>
      </c>
      <c r="AB278">
        <f>HLOOKUP(AB$1,'复制区-每月的广告源数据'!$1:$468,$A278,0)</f>
        <v>1</v>
      </c>
      <c r="AC278">
        <f>HLOOKUP(AC$1,'复制区-每月的广告源数据'!$1:$468,$A278,0)</f>
        <v>0</v>
      </c>
      <c r="AD278" t="str">
        <f>HLOOKUP(AD$1,'复制区-每月的广告源数据'!$1:$468,$A278,0)</f>
        <v>82.61%</v>
      </c>
      <c r="AE278">
        <f>HLOOKUP(AE$1,'复制区-每月的广告源数据'!$1:$468,$A278,0)</f>
        <v>338.83</v>
      </c>
      <c r="AF278">
        <f>HLOOKUP(AF$1,'复制区-每月的广告源数据'!$1:$468,$A278,0)</f>
        <v>17</v>
      </c>
      <c r="AG278" t="str">
        <f>HLOOKUP(AG$1,'复制区-每月的广告源数据'!$1:$468,$A278,0)</f>
        <v>0.48%</v>
      </c>
      <c r="AH278">
        <f>HLOOKUP(AH$1,'复制区-每月的广告源数据'!$1:$468,$A278,0)</f>
        <v>0.87</v>
      </c>
      <c r="AI278">
        <f>HLOOKUP(AI$1,'复制区-每月的广告源数据'!$1:$468,$A278,0)</f>
        <v>4.21</v>
      </c>
      <c r="AJ278">
        <f>HLOOKUP(AJ$1,'复制区-每月的广告源数据'!$1:$468,$A278,0)</f>
        <v>1.93</v>
      </c>
      <c r="AK278" t="str">
        <f>HLOOKUP(AK$1,'复制区-每月的广告源数据'!$1:$468,$A278,0)</f>
        <v>51.82%</v>
      </c>
      <c r="AL278" t="str">
        <f>HLOOKUP(AL$1,'复制区-每月的广告源数据'!$1:$468,$A278,0)</f>
        <v>40.81%</v>
      </c>
      <c r="AM278" t="str">
        <f>HLOOKUP(AM$1,'复制区-每月的广告源数据'!$1:$468,$A278,0)</f>
        <v>43.76%</v>
      </c>
      <c r="AN278" t="str">
        <f>HLOOKUP(AN$1,'复制区-每月的广告源数据'!$1:$468,$A278,0)</f>
        <v>84.44%</v>
      </c>
      <c r="AO278">
        <f>HLOOKUP(AO$1,'复制区-每月的广告源数据'!$1:$468,$A278,0)</f>
        <v>9.85</v>
      </c>
      <c r="AP278">
        <f>HLOOKUP(AP$1,'复制区-每月的广告源数据'!$1:$468,$A278,0)</f>
        <v>8.14</v>
      </c>
      <c r="AQ278">
        <f>HLOOKUP(AQ$1,'复制区-每月的广告源数据'!$1:$468,$A278,0)</f>
        <v>5</v>
      </c>
      <c r="AR278">
        <f>HLOOKUP(AR$1,'复制区-每月的广告源数据'!$1:$468,$A278,0)</f>
        <v>12</v>
      </c>
      <c r="AS278">
        <f>HLOOKUP(AS$1,'复制区-每月的广告源数据'!$1:$468,$A278,0)</f>
        <v>25</v>
      </c>
      <c r="AT278">
        <f>HLOOKUP(AT$1,'复制区-每月的广告源数据'!$1:$468,$A278,0)</f>
        <v>0.7</v>
      </c>
      <c r="AU278">
        <f>HLOOKUP(AU$1,'复制区-每月的广告源数据'!$1:$468,$A278,0)</f>
        <v>0.9</v>
      </c>
      <c r="AV278">
        <f>HLOOKUP(AV$1,'复制区-每月的广告源数据'!$1:$468,$A278,0)</f>
        <v>0.8</v>
      </c>
      <c r="AW278">
        <f>HLOOKUP(AW$1,'复制区-每月的广告源数据'!$1:$468,$A278,0)</f>
        <v>23</v>
      </c>
      <c r="AX278">
        <f>HLOOKUP(AX$1,'复制区-每月的广告源数据'!$1:$468,$A278,0)</f>
        <v>458.77</v>
      </c>
      <c r="AY278">
        <f>HLOOKUP(AY$1,'复制区-每月的广告源数据'!$1:$468,$A278,0)</f>
        <v>23</v>
      </c>
      <c r="AZ278" t="str">
        <f>HLOOKUP(AZ$1,'复制区-每月的广告源数据'!$1:$468,$A278,0)</f>
        <v>15.00%</v>
      </c>
      <c r="BA278" t="str">
        <f>HLOOKUP(BA$1,'复制区-每月的广告源数据'!$1:$468,$A278,0)</f>
        <v>15.04%</v>
      </c>
      <c r="BB278" t="str">
        <f>HLOOKUP(BB$1,'复制区-每月的广告源数据'!$1:$468,$A278,0)</f>
        <v>15.00%</v>
      </c>
      <c r="BC278" t="str">
        <f>HLOOKUP(BC$1,'复制区-每月的广告源数据'!$1:$468,$A278,0)</f>
        <v>100.00%</v>
      </c>
      <c r="BD278" t="str">
        <f>HLOOKUP(BD$1,'复制区-每月的广告源数据'!$1:$468,$A278,0)</f>
        <v>100.00%</v>
      </c>
      <c r="BE278" t="str">
        <f>HLOOKUP(BE$1,'复制区-每月的广告源数据'!$1:$468,$A278,0)</f>
        <v>100.00%</v>
      </c>
      <c r="BF278">
        <f>HLOOKUP(BF$1,'复制区-每月的广告源数据'!$1:$468,$A278,0)</f>
        <v>427.88</v>
      </c>
      <c r="BG278">
        <f>HLOOKUP(BG$1,'复制区-每月的广告源数据'!$1:$468,$A278,0)</f>
        <v>1</v>
      </c>
      <c r="BH278">
        <f>HLOOKUP(BH$1,'复制区-每月的广告源数据'!$1:$468,$A278,0)</f>
        <v>18.99</v>
      </c>
      <c r="BI278">
        <f>HLOOKUP(BI$1,'复制区-每月的广告源数据'!$1:$468,$A278,0)</f>
        <v>1</v>
      </c>
      <c r="BJ278">
        <f>HLOOKUP(BJ$1,'复制区-每月的广告源数据'!$1:$468,$A278,0)</f>
        <v>16</v>
      </c>
      <c r="BK278">
        <f>HLOOKUP(BK$1,'复制区-每月的广告源数据'!$1:$468,$A278,0)</f>
        <v>318.84</v>
      </c>
      <c r="BL278">
        <f>HLOOKUP(BL$1,'复制区-每月的广告源数据'!$1:$468,$A278,0)</f>
        <v>16</v>
      </c>
      <c r="BM278">
        <f>HLOOKUP(BM$1,'复制区-每月的广告源数据'!$1:$468,$A278,0)</f>
        <v>18.6</v>
      </c>
      <c r="BN278">
        <f>HLOOKUP(BN$1,'复制区-每月的广告源数据'!$1:$468,$A278,0)</f>
        <v>0.8</v>
      </c>
      <c r="BO278">
        <f>HLOOKUP(BO$1,'复制区-每月的广告源数据'!$1:$468,$A278,0)</f>
        <v>30.89</v>
      </c>
      <c r="BP278">
        <f>HLOOKUP(BP$1,'复制区-每月的广告源数据'!$1:$468,$A278,0)</f>
        <v>0</v>
      </c>
    </row>
    <row r="279" spans="1:68">
      <c r="A279">
        <v>279</v>
      </c>
      <c r="B279" t="str">
        <f>HLOOKUP(B$1,'复制区-每月的广告源数据'!$1:$468,$A279,0)</f>
        <v>创奇-US</v>
      </c>
      <c r="C279" t="str">
        <f>HLOOKUP(C$1,'复制区-每月的广告源数据'!$1:$468,$A279,0)</f>
        <v>B0H8CLFKRZ</v>
      </c>
      <c r="D279" t="str">
        <f>HLOOKUP(D$1,'复制区-每月的广告源数据'!$1:$468,$A279,0)</f>
        <v>2608-【CQ11866F】-ET-6岁涂色海报桌布-创奇</v>
      </c>
      <c r="E279" t="str">
        <f>HLOOKUP(E$1,'复制区-每月的广告源数据'!$1:$468,$A279,0)</f>
        <v>CQ11866F</v>
      </c>
      <c r="F279" t="str">
        <f>HLOOKUP(F$1,'复制区-每月的广告源数据'!$1:$468,$A279,0)</f>
        <v>7.76%</v>
      </c>
      <c r="G279" t="str">
        <f>HLOOKUP(G$1,'复制区-每月的广告源数据'!$1:$468,$A279,0)</f>
        <v>CQ11866F</v>
      </c>
      <c r="H279">
        <f>HLOOKUP(H$1,'复制区-每月的广告源数据'!$1:$468,$A279,0)</f>
        <v>51284</v>
      </c>
      <c r="I279">
        <f>HLOOKUP(I$1,'复制区-每月的广告源数据'!$1:$468,$A279,0)</f>
        <v>245</v>
      </c>
      <c r="J279">
        <f>HLOOKUP(J$1,'复制区-每月的广告源数据'!$1:$468,$A279,0)</f>
        <v>188.6</v>
      </c>
      <c r="K279">
        <f>HLOOKUP(K$1,'复制区-每月的广告源数据'!$1:$468,$A279,0)</f>
        <v>144.72</v>
      </c>
      <c r="L279">
        <f>HLOOKUP(L$1,'复制区-每月的广告源数据'!$1:$468,$A279,0)</f>
        <v>0</v>
      </c>
      <c r="M279">
        <f>HLOOKUP(M$1,'复制区-每月的广告源数据'!$1:$468,$A279,0)</f>
        <v>43.88</v>
      </c>
      <c r="N279">
        <f>HLOOKUP(N$1,'复制区-每月的广告源数据'!$1:$468,$A279,0)</f>
        <v>0</v>
      </c>
      <c r="O279">
        <f>HLOOKUP(O$1,'复制区-每月的广告源数据'!$1:$468,$A279,0)</f>
        <v>0</v>
      </c>
      <c r="P279">
        <f>HLOOKUP(P$1,'复制区-每月的广告源数据'!$1:$468,$A279,0)</f>
        <v>0</v>
      </c>
      <c r="Q279">
        <f>HLOOKUP(Q$1,'复制区-每月的广告源数据'!$1:$468,$A279,0)</f>
        <v>0</v>
      </c>
      <c r="R279">
        <f>HLOOKUP(R$1,'复制区-每月的广告源数据'!$1:$468,$A279,0)</f>
        <v>0</v>
      </c>
      <c r="S279" t="str">
        <f>HLOOKUP(S$1,'复制区-每月的广告源数据'!$1:$468,$A279,0)</f>
        <v/>
      </c>
      <c r="T279">
        <f>HLOOKUP(T$1,'复制区-每月的广告源数据'!$1:$468,$A279,0)</f>
        <v>259.8</v>
      </c>
      <c r="U279">
        <f>HLOOKUP(U$1,'复制区-每月的广告源数据'!$1:$468,$A279,0)</f>
        <v>194.85</v>
      </c>
      <c r="V279">
        <f>HLOOKUP(V$1,'复制区-每月的广告源数据'!$1:$468,$A279,0)</f>
        <v>0</v>
      </c>
      <c r="W279">
        <f>HLOOKUP(W$1,'复制区-每月的广告源数据'!$1:$468,$A279,0)</f>
        <v>64.95</v>
      </c>
      <c r="X279">
        <f>HLOOKUP(X$1,'复制区-每月的广告源数据'!$1:$468,$A279,0)</f>
        <v>0</v>
      </c>
      <c r="Y279">
        <f>HLOOKUP(Y$1,'复制区-每月的广告源数据'!$1:$468,$A279,0)</f>
        <v>19</v>
      </c>
      <c r="Z279">
        <f>HLOOKUP(Z$1,'复制区-每月的广告源数据'!$1:$468,$A279,0)</f>
        <v>14</v>
      </c>
      <c r="AA279">
        <f>HLOOKUP(AA$1,'复制区-每月的广告源数据'!$1:$468,$A279,0)</f>
        <v>0</v>
      </c>
      <c r="AB279">
        <f>HLOOKUP(AB$1,'复制区-每月的广告源数据'!$1:$468,$A279,0)</f>
        <v>5</v>
      </c>
      <c r="AC279">
        <f>HLOOKUP(AC$1,'复制区-每月的广告源数据'!$1:$468,$A279,0)</f>
        <v>0</v>
      </c>
      <c r="AD279" t="str">
        <f>HLOOKUP(AD$1,'复制区-每月的广告源数据'!$1:$468,$A279,0)</f>
        <v>86.36%</v>
      </c>
      <c r="AE279">
        <f>HLOOKUP(AE$1,'复制区-每月的广告源数据'!$1:$468,$A279,0)</f>
        <v>259.8</v>
      </c>
      <c r="AF279">
        <f>HLOOKUP(AF$1,'复制区-每月的广告源数据'!$1:$468,$A279,0)</f>
        <v>19</v>
      </c>
      <c r="AG279" t="str">
        <f>HLOOKUP(AG$1,'复制区-每月的广告源数据'!$1:$468,$A279,0)</f>
        <v>0.48%</v>
      </c>
      <c r="AH279">
        <f>HLOOKUP(AH$1,'复制区-每月的广告源数据'!$1:$468,$A279,0)</f>
        <v>0.77</v>
      </c>
      <c r="AI279">
        <f>HLOOKUP(AI$1,'复制区-每月的广告源数据'!$1:$468,$A279,0)</f>
        <v>3.68</v>
      </c>
      <c r="AJ279">
        <f>HLOOKUP(AJ$1,'复制区-每月的广告源数据'!$1:$468,$A279,0)</f>
        <v>1.38</v>
      </c>
      <c r="AK279" t="str">
        <f>HLOOKUP(AK$1,'复制区-每月的广告源数据'!$1:$468,$A279,0)</f>
        <v>72.59%</v>
      </c>
      <c r="AL279" t="str">
        <f>HLOOKUP(AL$1,'复制区-每月的广告源数据'!$1:$468,$A279,0)</f>
        <v>63.13%</v>
      </c>
      <c r="AM279" t="str">
        <f>HLOOKUP(AM$1,'复制区-每月的广告源数据'!$1:$468,$A279,0)</f>
        <v>65.88%</v>
      </c>
      <c r="AN279" t="str">
        <f>HLOOKUP(AN$1,'复制区-每月的广告源数据'!$1:$468,$A279,0)</f>
        <v>90.75%</v>
      </c>
      <c r="AO279">
        <f>HLOOKUP(AO$1,'复制区-每月的广告源数据'!$1:$468,$A279,0)</f>
        <v>9.93</v>
      </c>
      <c r="AP279">
        <f>HLOOKUP(AP$1,'复制区-每月的广告源数据'!$1:$468,$A279,0)</f>
        <v>8.2</v>
      </c>
      <c r="AQ279">
        <f>HLOOKUP(AQ$1,'复制区-每月的广告源数据'!$1:$468,$A279,0)</f>
        <v>3</v>
      </c>
      <c r="AR279">
        <f>HLOOKUP(AR$1,'复制区-每月的广告源数据'!$1:$468,$A279,0)</f>
        <v>5</v>
      </c>
      <c r="AS279">
        <f>HLOOKUP(AS$1,'复制区-每月的广告源数据'!$1:$468,$A279,0)</f>
        <v>20</v>
      </c>
      <c r="AT279">
        <f>HLOOKUP(AT$1,'复制区-每月的广告源数据'!$1:$468,$A279,0)</f>
        <v>0.4</v>
      </c>
      <c r="AU279">
        <f>HLOOKUP(AU$1,'复制区-每月的广告源数据'!$1:$468,$A279,0)</f>
        <v>0.4</v>
      </c>
      <c r="AV279">
        <f>HLOOKUP(AV$1,'复制区-每月的广告源数据'!$1:$468,$A279,0)</f>
        <v>0.7</v>
      </c>
      <c r="AW279">
        <f>HLOOKUP(AW$1,'复制区-每月的广告源数据'!$1:$468,$A279,0)</f>
        <v>23</v>
      </c>
      <c r="AX279">
        <f>HLOOKUP(AX$1,'复制区-每月的广告源数据'!$1:$468,$A279,0)</f>
        <v>298.77</v>
      </c>
      <c r="AY279">
        <f>HLOOKUP(AY$1,'复制区-每月的广告源数据'!$1:$468,$A279,0)</f>
        <v>22</v>
      </c>
      <c r="AZ279" t="str">
        <f>HLOOKUP(AZ$1,'复制区-每月的广告源数据'!$1:$468,$A279,0)</f>
        <v>666.67%</v>
      </c>
      <c r="BA279" t="str">
        <f>HLOOKUP(BA$1,'复制区-每月的广告源数据'!$1:$468,$A279,0)</f>
        <v>666.67%</v>
      </c>
      <c r="BB279" t="str">
        <f>HLOOKUP(BB$1,'复制区-每月的广告源数据'!$1:$468,$A279,0)</f>
        <v>633.33%</v>
      </c>
      <c r="BC279" t="str">
        <f>HLOOKUP(BC$1,'复制区-每月的广告源数据'!$1:$468,$A279,0)</f>
        <v>100.00%</v>
      </c>
      <c r="BD279" t="str">
        <f>HLOOKUP(BD$1,'复制区-每月的广告源数据'!$1:$468,$A279,0)</f>
        <v>100.00%</v>
      </c>
      <c r="BE279" t="str">
        <f>HLOOKUP(BE$1,'复制区-每月的广告源数据'!$1:$468,$A279,0)</f>
        <v>100.00%</v>
      </c>
      <c r="BF279">
        <f>HLOOKUP(BF$1,'复制区-每月的广告源数据'!$1:$468,$A279,0)</f>
        <v>286.29</v>
      </c>
      <c r="BG279">
        <f>HLOOKUP(BG$1,'复制区-每月的广告源数据'!$1:$468,$A279,0)</f>
        <v>0</v>
      </c>
      <c r="BH279">
        <f>HLOOKUP(BH$1,'复制区-每月的广告源数据'!$1:$468,$A279,0)</f>
        <v>0</v>
      </c>
      <c r="BI279">
        <f>HLOOKUP(BI$1,'复制区-每月的广告源数据'!$1:$468,$A279,0)</f>
        <v>0</v>
      </c>
      <c r="BJ279">
        <f>HLOOKUP(BJ$1,'复制区-每月的广告源数据'!$1:$468,$A279,0)</f>
        <v>17</v>
      </c>
      <c r="BK279">
        <f>HLOOKUP(BK$1,'复制区-每月的广告源数据'!$1:$468,$A279,0)</f>
        <v>220.83</v>
      </c>
      <c r="BL279">
        <f>HLOOKUP(BL$1,'复制区-每月的广告源数据'!$1:$468,$A279,0)</f>
        <v>16</v>
      </c>
      <c r="BM279">
        <f>HLOOKUP(BM$1,'复制区-每月的广告源数据'!$1:$468,$A279,0)</f>
        <v>12.45</v>
      </c>
      <c r="BN279">
        <f>HLOOKUP(BN$1,'复制区-每月的广告源数据'!$1:$468,$A279,0)</f>
        <v>0.8</v>
      </c>
      <c r="BO279">
        <f>HLOOKUP(BO$1,'复制区-每月的广告源数据'!$1:$468,$A279,0)</f>
        <v>12.48</v>
      </c>
      <c r="BP279">
        <f>HLOOKUP(BP$1,'复制区-每月的广告源数据'!$1:$468,$A279,0)</f>
        <v>0</v>
      </c>
    </row>
    <row r="280" spans="1:68">
      <c r="A280">
        <v>280</v>
      </c>
      <c r="B280" t="str">
        <f>HLOOKUP(B$1,'复制区-每月的广告源数据'!$1:$468,$A280,0)</f>
        <v>创奇-US</v>
      </c>
      <c r="C280" t="str">
        <f>HLOOKUP(C$1,'复制区-每月的广告源数据'!$1:$468,$A280,0)</f>
        <v>B0H989729Z</v>
      </c>
      <c r="D280" t="str">
        <f>HLOOKUP(D$1,'复制区-每月的广告源数据'!$1:$468,$A280,0)</f>
        <v>【CQ11868C】-ET-无岁数多彩毛毡横幅流苏套装-创奇</v>
      </c>
      <c r="E280" t="str">
        <f>HLOOKUP(E$1,'复制区-每月的广告源数据'!$1:$468,$A280,0)</f>
        <v>CQ11868C</v>
      </c>
      <c r="F280" t="str">
        <f>HLOOKUP(F$1,'复制区-每月的广告源数据'!$1:$468,$A280,0)</f>
        <v>4.47%</v>
      </c>
      <c r="G280" t="str">
        <f>HLOOKUP(G$1,'复制区-每月的广告源数据'!$1:$468,$A280,0)</f>
        <v>CQ11868C</v>
      </c>
      <c r="H280">
        <f>HLOOKUP(H$1,'复制区-每月的广告源数据'!$1:$468,$A280,0)</f>
        <v>129592</v>
      </c>
      <c r="I280">
        <f>HLOOKUP(I$1,'复制区-每月的广告源数据'!$1:$468,$A280,0)</f>
        <v>514</v>
      </c>
      <c r="J280">
        <f>HLOOKUP(J$1,'复制区-每月的广告源数据'!$1:$468,$A280,0)</f>
        <v>444.5</v>
      </c>
      <c r="K280">
        <f>HLOOKUP(K$1,'复制区-每月的广告源数据'!$1:$468,$A280,0)</f>
        <v>428.71</v>
      </c>
      <c r="L280">
        <f>HLOOKUP(L$1,'复制区-每月的广告源数据'!$1:$468,$A280,0)</f>
        <v>0</v>
      </c>
      <c r="M280">
        <f>HLOOKUP(M$1,'复制区-每月的广告源数据'!$1:$468,$A280,0)</f>
        <v>15.79</v>
      </c>
      <c r="N280">
        <f>HLOOKUP(N$1,'复制区-每月的广告源数据'!$1:$468,$A280,0)</f>
        <v>0</v>
      </c>
      <c r="O280">
        <f>HLOOKUP(O$1,'复制区-每月的广告源数据'!$1:$468,$A280,0)</f>
        <v>0</v>
      </c>
      <c r="P280">
        <f>HLOOKUP(P$1,'复制区-每月的广告源数据'!$1:$468,$A280,0)</f>
        <v>0</v>
      </c>
      <c r="Q280">
        <f>HLOOKUP(Q$1,'复制区-每月的广告源数据'!$1:$468,$A280,0)</f>
        <v>0</v>
      </c>
      <c r="R280">
        <f>HLOOKUP(R$1,'复制区-每月的广告源数据'!$1:$468,$A280,0)</f>
        <v>0</v>
      </c>
      <c r="S280" t="str">
        <f>HLOOKUP(S$1,'复制区-每月的广告源数据'!$1:$468,$A280,0)</f>
        <v/>
      </c>
      <c r="T280">
        <f>HLOOKUP(T$1,'复制区-每月的广告源数据'!$1:$468,$A280,0)</f>
        <v>417.08</v>
      </c>
      <c r="U280">
        <f>HLOOKUP(U$1,'复制区-每月的广告源数据'!$1:$468,$A280,0)</f>
        <v>417.08</v>
      </c>
      <c r="V280">
        <f>HLOOKUP(V$1,'复制区-每月的广告源数据'!$1:$468,$A280,0)</f>
        <v>0</v>
      </c>
      <c r="W280">
        <f>HLOOKUP(W$1,'复制区-每月的广告源数据'!$1:$468,$A280,0)</f>
        <v>0</v>
      </c>
      <c r="X280">
        <f>HLOOKUP(X$1,'复制区-每月的广告源数据'!$1:$468,$A280,0)</f>
        <v>0</v>
      </c>
      <c r="Y280">
        <f>HLOOKUP(Y$1,'复制区-每月的广告源数据'!$1:$468,$A280,0)</f>
        <v>23</v>
      </c>
      <c r="Z280">
        <f>HLOOKUP(Z$1,'复制区-每月的广告源数据'!$1:$468,$A280,0)</f>
        <v>23</v>
      </c>
      <c r="AA280">
        <f>HLOOKUP(AA$1,'复制区-每月的广告源数据'!$1:$468,$A280,0)</f>
        <v>0</v>
      </c>
      <c r="AB280">
        <f>HLOOKUP(AB$1,'复制区-每月的广告源数据'!$1:$468,$A280,0)</f>
        <v>0</v>
      </c>
      <c r="AC280">
        <f>HLOOKUP(AC$1,'复制区-每月的广告源数据'!$1:$468,$A280,0)</f>
        <v>0</v>
      </c>
      <c r="AD280" t="str">
        <f>HLOOKUP(AD$1,'复制区-每月的广告源数据'!$1:$468,$A280,0)</f>
        <v>100.00%</v>
      </c>
      <c r="AE280">
        <f>HLOOKUP(AE$1,'复制区-每月的广告源数据'!$1:$468,$A280,0)</f>
        <v>405.78</v>
      </c>
      <c r="AF280">
        <f>HLOOKUP(AF$1,'复制区-每月的广告源数据'!$1:$468,$A280,0)</f>
        <v>22</v>
      </c>
      <c r="AG280" t="str">
        <f>HLOOKUP(AG$1,'复制区-每月的广告源数据'!$1:$468,$A280,0)</f>
        <v>0.40%</v>
      </c>
      <c r="AH280">
        <f>HLOOKUP(AH$1,'复制区-每月的广告源数据'!$1:$468,$A280,0)</f>
        <v>0.86</v>
      </c>
      <c r="AI280">
        <f>HLOOKUP(AI$1,'复制区-每月的广告源数据'!$1:$468,$A280,0)</f>
        <v>3.43</v>
      </c>
      <c r="AJ280">
        <f>HLOOKUP(AJ$1,'复制区-每月的广告源数据'!$1:$468,$A280,0)</f>
        <v>0.94</v>
      </c>
      <c r="AK280" t="str">
        <f>HLOOKUP(AK$1,'复制区-每月的广告源数据'!$1:$468,$A280,0)</f>
        <v>106.57%</v>
      </c>
      <c r="AL280" t="str">
        <f>HLOOKUP(AL$1,'复制区-每月的广告源数据'!$1:$468,$A280,0)</f>
        <v>104.89%</v>
      </c>
      <c r="AM280" t="str">
        <f>HLOOKUP(AM$1,'复制区-每月的广告源数据'!$1:$468,$A280,0)</f>
        <v>104.89%</v>
      </c>
      <c r="AN280" t="str">
        <f>HLOOKUP(AN$1,'复制区-每月的广告源数据'!$1:$468,$A280,0)</f>
        <v>98.42%</v>
      </c>
      <c r="AO280">
        <f>HLOOKUP(AO$1,'复制区-每月的广告源数据'!$1:$468,$A280,0)</f>
        <v>19.33</v>
      </c>
      <c r="AP280">
        <f>HLOOKUP(AP$1,'复制区-每月的广告源数据'!$1:$468,$A280,0)</f>
        <v>19.33</v>
      </c>
      <c r="AQ280">
        <f>HLOOKUP(AQ$1,'复制区-每月的广告源数据'!$1:$468,$A280,0)</f>
        <v>7</v>
      </c>
      <c r="AR280">
        <f>HLOOKUP(AR$1,'复制区-每月的广告源数据'!$1:$468,$A280,0)</f>
        <v>14</v>
      </c>
      <c r="AS280">
        <f>HLOOKUP(AS$1,'复制区-每月的广告源数据'!$1:$468,$A280,0)</f>
        <v>24</v>
      </c>
      <c r="AT280">
        <f>HLOOKUP(AT$1,'复制区-每月的广告源数据'!$1:$468,$A280,0)</f>
        <v>1</v>
      </c>
      <c r="AU280">
        <f>HLOOKUP(AU$1,'复制区-每月的广告源数据'!$1:$468,$A280,0)</f>
        <v>1</v>
      </c>
      <c r="AV280">
        <f>HLOOKUP(AV$1,'复制区-每月的广告源数据'!$1:$468,$A280,0)</f>
        <v>0.8</v>
      </c>
      <c r="AW280">
        <f>HLOOKUP(AW$1,'复制区-每月的广告源数据'!$1:$468,$A280,0)</f>
        <v>23</v>
      </c>
      <c r="AX280">
        <f>HLOOKUP(AX$1,'复制区-每月的广告源数据'!$1:$468,$A280,0)</f>
        <v>423.77</v>
      </c>
      <c r="AY280">
        <f>HLOOKUP(AY$1,'复制区-每月的广告源数据'!$1:$468,$A280,0)</f>
        <v>23</v>
      </c>
      <c r="AZ280" t="str">
        <f>HLOOKUP(AZ$1,'复制区-每月的广告源数据'!$1:$468,$A280,0)</f>
        <v>155.56%</v>
      </c>
      <c r="BA280" t="str">
        <f>HLOOKUP(BA$1,'复制区-每月的广告源数据'!$1:$468,$A280,0)</f>
        <v>125.52%</v>
      </c>
      <c r="BB280" t="str">
        <f>HLOOKUP(BB$1,'复制区-每月的广告源数据'!$1:$468,$A280,0)</f>
        <v>155.56%</v>
      </c>
      <c r="BC280" t="str">
        <f>HLOOKUP(BC$1,'复制区-每月的广告源数据'!$1:$468,$A280,0)</f>
        <v>100.00%</v>
      </c>
      <c r="BD280" t="str">
        <f>HLOOKUP(BD$1,'复制区-每月的广告源数据'!$1:$468,$A280,0)</f>
        <v>100.00%</v>
      </c>
      <c r="BE280" t="str">
        <f>HLOOKUP(BE$1,'复制区-每月的广告源数据'!$1:$468,$A280,0)</f>
        <v>100.00%</v>
      </c>
      <c r="BF280">
        <f>HLOOKUP(BF$1,'复制区-每月的广告源数据'!$1:$468,$A280,0)</f>
        <v>423.77</v>
      </c>
      <c r="BG280">
        <f>HLOOKUP(BG$1,'复制区-每月的广告源数据'!$1:$468,$A280,0)</f>
        <v>2</v>
      </c>
      <c r="BH280">
        <f>HLOOKUP(BH$1,'复制区-每月的广告源数据'!$1:$468,$A280,0)</f>
        <v>35.98</v>
      </c>
      <c r="BI280">
        <f>HLOOKUP(BI$1,'复制区-每月的广告源数据'!$1:$468,$A280,0)</f>
        <v>2</v>
      </c>
      <c r="BJ280">
        <f>HLOOKUP(BJ$1,'复制区-每月的广告源数据'!$1:$468,$A280,0)</f>
        <v>0</v>
      </c>
      <c r="BK280">
        <f>HLOOKUP(BK$1,'复制区-每月的广告源数据'!$1:$468,$A280,0)</f>
        <v>0</v>
      </c>
      <c r="BL280">
        <f>HLOOKUP(BL$1,'复制区-每月的广告源数据'!$1:$468,$A280,0)</f>
        <v>0</v>
      </c>
      <c r="BM280">
        <f>HLOOKUP(BM$1,'复制区-每月的广告源数据'!$1:$468,$A280,0)</f>
        <v>18.42</v>
      </c>
      <c r="BN280">
        <f>HLOOKUP(BN$1,'复制区-每月的广告源数据'!$1:$468,$A280,0)</f>
        <v>0.8</v>
      </c>
      <c r="BO280">
        <f>HLOOKUP(BO$1,'复制区-每月的广告源数据'!$1:$468,$A280,0)</f>
        <v>0</v>
      </c>
      <c r="BP280">
        <f>HLOOKUP(BP$1,'复制区-每月的广告源数据'!$1:$468,$A280,0)</f>
        <v>0</v>
      </c>
    </row>
    <row r="281" spans="1:68">
      <c r="A281">
        <v>281</v>
      </c>
      <c r="B281" t="str">
        <f>HLOOKUP(B$1,'复制区-每月的广告源数据'!$1:$468,$A281,0)</f>
        <v>创奇-US</v>
      </c>
      <c r="C281" t="str">
        <f>HLOOKUP(C$1,'复制区-每月的广告源数据'!$1:$468,$A281,0)</f>
        <v>B096WZQM5D</v>
      </c>
      <c r="D281" t="str">
        <f>HLOOKUP(D$1,'复制区-每月的广告源数据'!$1:$468,$A281,0)</f>
        <v>【CQ11211】-80年代长横幅-创奇（淘汰）</v>
      </c>
      <c r="E281" t="str">
        <f>HLOOKUP(E$1,'复制区-每月的广告源数据'!$1:$468,$A281,0)</f>
        <v>1987Y11211</v>
      </c>
      <c r="F281" t="str">
        <f>HLOOKUP(F$1,'复制区-每月的广告源数据'!$1:$468,$A281,0)</f>
        <v>7.01%</v>
      </c>
      <c r="G281" t="str">
        <f>HLOOKUP(G$1,'复制区-每月的广告源数据'!$1:$468,$A281,0)</f>
        <v>1987Y11211</v>
      </c>
      <c r="H281">
        <f>HLOOKUP(H$1,'复制区-每月的广告源数据'!$1:$468,$A281,0)</f>
        <v>14594</v>
      </c>
      <c r="I281">
        <f>HLOOKUP(I$1,'复制区-每月的广告源数据'!$1:$468,$A281,0)</f>
        <v>157</v>
      </c>
      <c r="J281">
        <f>HLOOKUP(J$1,'复制区-每月的广告源数据'!$1:$468,$A281,0)</f>
        <v>60.25</v>
      </c>
      <c r="K281">
        <f>HLOOKUP(K$1,'复制区-每月的广告源数据'!$1:$468,$A281,0)</f>
        <v>60.25</v>
      </c>
      <c r="L281">
        <f>HLOOKUP(L$1,'复制区-每月的广告源数据'!$1:$468,$A281,0)</f>
        <v>0</v>
      </c>
      <c r="M281">
        <f>HLOOKUP(M$1,'复制区-每月的广告源数据'!$1:$468,$A281,0)</f>
        <v>0</v>
      </c>
      <c r="N281">
        <f>HLOOKUP(N$1,'复制区-每月的广告源数据'!$1:$468,$A281,0)</f>
        <v>0</v>
      </c>
      <c r="O281">
        <f>HLOOKUP(O$1,'复制区-每月的广告源数据'!$1:$468,$A281,0)</f>
        <v>0</v>
      </c>
      <c r="P281">
        <f>HLOOKUP(P$1,'复制区-每月的广告源数据'!$1:$468,$A281,0)</f>
        <v>0</v>
      </c>
      <c r="Q281">
        <f>HLOOKUP(Q$1,'复制区-每月的广告源数据'!$1:$468,$A281,0)</f>
        <v>0</v>
      </c>
      <c r="R281">
        <f>HLOOKUP(R$1,'复制区-每月的广告源数据'!$1:$468,$A281,0)</f>
        <v>0</v>
      </c>
      <c r="S281" t="str">
        <f>HLOOKUP(S$1,'复制区-每月的广告源数据'!$1:$468,$A281,0)</f>
        <v/>
      </c>
      <c r="T281">
        <f>HLOOKUP(T$1,'复制区-每月的广告源数据'!$1:$468,$A281,0)</f>
        <v>108.89</v>
      </c>
      <c r="U281">
        <f>HLOOKUP(U$1,'复制区-每月的广告源数据'!$1:$468,$A281,0)</f>
        <v>108.89</v>
      </c>
      <c r="V281">
        <f>HLOOKUP(V$1,'复制区-每月的广告源数据'!$1:$468,$A281,0)</f>
        <v>0</v>
      </c>
      <c r="W281">
        <f>HLOOKUP(W$1,'复制区-每月的广告源数据'!$1:$468,$A281,0)</f>
        <v>0</v>
      </c>
      <c r="X281">
        <f>HLOOKUP(X$1,'复制区-每月的广告源数据'!$1:$468,$A281,0)</f>
        <v>0</v>
      </c>
      <c r="Y281">
        <f>HLOOKUP(Y$1,'复制区-每月的广告源数据'!$1:$468,$A281,0)</f>
        <v>11</v>
      </c>
      <c r="Z281">
        <f>HLOOKUP(Z$1,'复制区-每月的广告源数据'!$1:$468,$A281,0)</f>
        <v>11</v>
      </c>
      <c r="AA281">
        <f>HLOOKUP(AA$1,'复制区-每月的广告源数据'!$1:$468,$A281,0)</f>
        <v>0</v>
      </c>
      <c r="AB281">
        <f>HLOOKUP(AB$1,'复制区-每月的广告源数据'!$1:$468,$A281,0)</f>
        <v>0</v>
      </c>
      <c r="AC281">
        <f>HLOOKUP(AC$1,'复制区-每月的广告源数据'!$1:$468,$A281,0)</f>
        <v>0</v>
      </c>
      <c r="AD281" t="str">
        <f>HLOOKUP(AD$1,'复制区-每月的广告源数据'!$1:$468,$A281,0)</f>
        <v>52.38%</v>
      </c>
      <c r="AE281">
        <f>HLOOKUP(AE$1,'复制区-每月的广告源数据'!$1:$468,$A281,0)</f>
        <v>98.9</v>
      </c>
      <c r="AF281">
        <f>HLOOKUP(AF$1,'复制区-每月的广告源数据'!$1:$468,$A281,0)</f>
        <v>10</v>
      </c>
      <c r="AG281" t="str">
        <f>HLOOKUP(AG$1,'复制区-每月的广告源数据'!$1:$468,$A281,0)</f>
        <v>1.08%</v>
      </c>
      <c r="AH281">
        <f>HLOOKUP(AH$1,'复制区-每月的广告源数据'!$1:$468,$A281,0)</f>
        <v>0.38</v>
      </c>
      <c r="AI281">
        <f>HLOOKUP(AI$1,'复制区-每月的广告源数据'!$1:$468,$A281,0)</f>
        <v>4.13</v>
      </c>
      <c r="AJ281">
        <f>HLOOKUP(AJ$1,'复制区-每月的广告源数据'!$1:$468,$A281,0)</f>
        <v>1.81</v>
      </c>
      <c r="AK281" t="str">
        <f>HLOOKUP(AK$1,'复制区-每月的广告源数据'!$1:$468,$A281,0)</f>
        <v>55.33%</v>
      </c>
      <c r="AL281" t="str">
        <f>HLOOKUP(AL$1,'复制区-每月的广告源数据'!$1:$468,$A281,0)</f>
        <v>27.79%</v>
      </c>
      <c r="AM281" t="str">
        <f>HLOOKUP(AM$1,'复制区-每月的广告源数据'!$1:$468,$A281,0)</f>
        <v>27.92%</v>
      </c>
      <c r="AN281" t="str">
        <f>HLOOKUP(AN$1,'复制区-每月的广告源数据'!$1:$468,$A281,0)</f>
        <v>50.46%</v>
      </c>
      <c r="AO281">
        <f>HLOOKUP(AO$1,'复制区-每月的广告源数据'!$1:$468,$A281,0)</f>
        <v>5.48</v>
      </c>
      <c r="AP281">
        <f>HLOOKUP(AP$1,'复制区-每月的广告源数据'!$1:$468,$A281,0)</f>
        <v>2.74</v>
      </c>
      <c r="AQ281">
        <f>HLOOKUP(AQ$1,'复制区-每月的广告源数据'!$1:$468,$A281,0)</f>
        <v>8</v>
      </c>
      <c r="AR281">
        <f>HLOOKUP(AR$1,'复制区-每月的广告源数据'!$1:$468,$A281,0)</f>
        <v>13</v>
      </c>
      <c r="AS281">
        <f>HLOOKUP(AS$1,'复制区-每月的广告源数据'!$1:$468,$A281,0)</f>
        <v>23</v>
      </c>
      <c r="AT281">
        <f>HLOOKUP(AT$1,'复制区-每月的广告源数据'!$1:$468,$A281,0)</f>
        <v>1.1</v>
      </c>
      <c r="AU281">
        <f>HLOOKUP(AU$1,'复制区-每月的广告源数据'!$1:$468,$A281,0)</f>
        <v>0.9</v>
      </c>
      <c r="AV281">
        <f>HLOOKUP(AV$1,'复制区-每月的广告源数据'!$1:$468,$A281,0)</f>
        <v>0.8</v>
      </c>
      <c r="AW281">
        <f>HLOOKUP(AW$1,'复制区-每月的广告源数据'!$1:$468,$A281,0)</f>
        <v>22</v>
      </c>
      <c r="AX281">
        <f>HLOOKUP(AX$1,'复制区-每月的广告源数据'!$1:$468,$A281,0)</f>
        <v>216.78</v>
      </c>
      <c r="AY281">
        <f>HLOOKUP(AY$1,'复制区-每月的广告源数据'!$1:$468,$A281,0)</f>
        <v>21</v>
      </c>
      <c r="AZ281" t="str">
        <f>HLOOKUP(AZ$1,'复制区-每月的广告源数据'!$1:$468,$A281,0)</f>
        <v>0.00%</v>
      </c>
      <c r="BA281" t="str">
        <f>HLOOKUP(BA$1,'复制区-每月的广告源数据'!$1:$468,$A281,0)</f>
        <v>-1.14%</v>
      </c>
      <c r="BB281" t="str">
        <f>HLOOKUP(BB$1,'复制区-每月的广告源数据'!$1:$468,$A281,0)</f>
        <v>-4.55%</v>
      </c>
      <c r="BC281" t="str">
        <f>HLOOKUP(BC$1,'复制区-每月的广告源数据'!$1:$468,$A281,0)</f>
        <v>100.00%</v>
      </c>
      <c r="BD281" t="str">
        <f>HLOOKUP(BD$1,'复制区-每月的广告源数据'!$1:$468,$A281,0)</f>
        <v>100.00%</v>
      </c>
      <c r="BE281" t="str">
        <f>HLOOKUP(BE$1,'复制区-每月的广告源数据'!$1:$468,$A281,0)</f>
        <v>100.00%</v>
      </c>
      <c r="BF281">
        <f>HLOOKUP(BF$1,'复制区-每月的广告源数据'!$1:$468,$A281,0)</f>
        <v>215.78</v>
      </c>
      <c r="BG281">
        <f>HLOOKUP(BG$1,'复制区-每月的广告源数据'!$1:$468,$A281,0)</f>
        <v>6</v>
      </c>
      <c r="BH281">
        <f>HLOOKUP(BH$1,'复制区-每月的广告源数据'!$1:$468,$A281,0)</f>
        <v>56.94</v>
      </c>
      <c r="BI281">
        <f>HLOOKUP(BI$1,'复制区-每月的广告源数据'!$1:$468,$A281,0)</f>
        <v>6</v>
      </c>
      <c r="BJ281">
        <f>HLOOKUP(BJ$1,'复制区-每月的广告源数据'!$1:$468,$A281,0)</f>
        <v>2</v>
      </c>
      <c r="BK281">
        <f>HLOOKUP(BK$1,'复制区-每月的广告源数据'!$1:$468,$A281,0)</f>
        <v>19.98</v>
      </c>
      <c r="BL281">
        <f>HLOOKUP(BL$1,'复制区-每月的广告源数据'!$1:$468,$A281,0)</f>
        <v>1</v>
      </c>
      <c r="BM281">
        <f>HLOOKUP(BM$1,'复制区-每月的广告源数据'!$1:$468,$A281,0)</f>
        <v>9.81</v>
      </c>
      <c r="BN281">
        <f>HLOOKUP(BN$1,'复制区-每月的广告源数据'!$1:$468,$A281,0)</f>
        <v>0.7</v>
      </c>
      <c r="BO281">
        <f>HLOOKUP(BO$1,'复制区-每月的广告源数据'!$1:$468,$A281,0)</f>
        <v>1</v>
      </c>
      <c r="BP281">
        <f>HLOOKUP(BP$1,'复制区-每月的广告源数据'!$1:$468,$A281,0)</f>
        <v>0</v>
      </c>
    </row>
    <row r="282" spans="1:68">
      <c r="A282">
        <v>282</v>
      </c>
      <c r="B282" t="str">
        <f>HLOOKUP(B$1,'复制区-每月的广告源数据'!$1:$468,$A282,0)</f>
        <v>创奇-US</v>
      </c>
      <c r="C282" t="str">
        <f>HLOOKUP(C$1,'复制区-每月的广告源数据'!$1:$468,$A282,0)</f>
        <v>B0FPFZ3CXC</v>
      </c>
      <c r="D282" t="str">
        <f>HLOOKUP(D$1,'复制区-每月的广告源数据'!$1:$468,$A282,0)</f>
        <v>【CQ11638】-黑金75岁干杯漩涡套装-创奇（点胶固定）（淘汰）</v>
      </c>
      <c r="E282" t="str">
        <f>HLOOKUP(E$1,'复制区-每月的广告源数据'!$1:$468,$A282,0)</f>
        <v>CQ11638</v>
      </c>
      <c r="F282" t="str">
        <f>HLOOKUP(F$1,'复制区-每月的广告源数据'!$1:$468,$A282,0)</f>
        <v>19.10%</v>
      </c>
      <c r="G282" t="str">
        <f>HLOOKUP(G$1,'复制区-每月的广告源数据'!$1:$468,$A282,0)</f>
        <v>CQ11638</v>
      </c>
      <c r="H282">
        <f>HLOOKUP(H$1,'复制区-每月的广告源数据'!$1:$468,$A282,0)</f>
        <v>19962</v>
      </c>
      <c r="I282">
        <f>HLOOKUP(I$1,'复制区-每月的广告源数据'!$1:$468,$A282,0)</f>
        <v>89</v>
      </c>
      <c r="J282">
        <f>HLOOKUP(J$1,'复制区-每月的广告源数据'!$1:$468,$A282,0)</f>
        <v>91.79</v>
      </c>
      <c r="K282">
        <f>HLOOKUP(K$1,'复制区-每月的广告源数据'!$1:$468,$A282,0)</f>
        <v>87.33</v>
      </c>
      <c r="L282">
        <f>HLOOKUP(L$1,'复制区-每月的广告源数据'!$1:$468,$A282,0)</f>
        <v>0</v>
      </c>
      <c r="M282">
        <f>HLOOKUP(M$1,'复制区-每月的广告源数据'!$1:$468,$A282,0)</f>
        <v>4.46</v>
      </c>
      <c r="N282">
        <f>HLOOKUP(N$1,'复制区-每月的广告源数据'!$1:$468,$A282,0)</f>
        <v>0</v>
      </c>
      <c r="O282">
        <f>HLOOKUP(O$1,'复制区-每月的广告源数据'!$1:$468,$A282,0)</f>
        <v>0</v>
      </c>
      <c r="P282">
        <f>HLOOKUP(P$1,'复制区-每月的广告源数据'!$1:$468,$A282,0)</f>
        <v>0</v>
      </c>
      <c r="Q282">
        <f>HLOOKUP(Q$1,'复制区-每月的广告源数据'!$1:$468,$A282,0)</f>
        <v>0</v>
      </c>
      <c r="R282">
        <f>HLOOKUP(R$1,'复制区-每月的广告源数据'!$1:$468,$A282,0)</f>
        <v>0</v>
      </c>
      <c r="S282" t="str">
        <f>HLOOKUP(S$1,'复制区-每月的广告源数据'!$1:$468,$A282,0)</f>
        <v/>
      </c>
      <c r="T282">
        <f>HLOOKUP(T$1,'复制区-每月的广告源数据'!$1:$468,$A282,0)</f>
        <v>211.83</v>
      </c>
      <c r="U282">
        <f>HLOOKUP(U$1,'复制区-每月的广告源数据'!$1:$468,$A282,0)</f>
        <v>187.85</v>
      </c>
      <c r="V282">
        <f>HLOOKUP(V$1,'复制区-每月的广告源数据'!$1:$468,$A282,0)</f>
        <v>0</v>
      </c>
      <c r="W282">
        <f>HLOOKUP(W$1,'复制区-每月的广告源数据'!$1:$468,$A282,0)</f>
        <v>23.98</v>
      </c>
      <c r="X282">
        <f>HLOOKUP(X$1,'复制区-每月的广告源数据'!$1:$468,$A282,0)</f>
        <v>0</v>
      </c>
      <c r="Y282">
        <f>HLOOKUP(Y$1,'复制区-每月的广告源数据'!$1:$468,$A282,0)</f>
        <v>17</v>
      </c>
      <c r="Z282">
        <f>HLOOKUP(Z$1,'复制区-每月的广告源数据'!$1:$468,$A282,0)</f>
        <v>15</v>
      </c>
      <c r="AA282">
        <f>HLOOKUP(AA$1,'复制区-每月的广告源数据'!$1:$468,$A282,0)</f>
        <v>0</v>
      </c>
      <c r="AB282">
        <f>HLOOKUP(AB$1,'复制区-每月的广告源数据'!$1:$468,$A282,0)</f>
        <v>2</v>
      </c>
      <c r="AC282">
        <f>HLOOKUP(AC$1,'复制区-每月的广告源数据'!$1:$468,$A282,0)</f>
        <v>0</v>
      </c>
      <c r="AD282" t="str">
        <f>HLOOKUP(AD$1,'复制区-每月的广告源数据'!$1:$468,$A282,0)</f>
        <v>77.27%</v>
      </c>
      <c r="AE282">
        <f>HLOOKUP(AE$1,'复制区-每月的广告源数据'!$1:$468,$A282,0)</f>
        <v>179.85</v>
      </c>
      <c r="AF282">
        <f>HLOOKUP(AF$1,'复制区-每月的广告源数据'!$1:$468,$A282,0)</f>
        <v>15</v>
      </c>
      <c r="AG282" t="str">
        <f>HLOOKUP(AG$1,'复制区-每月的广告源数据'!$1:$468,$A282,0)</f>
        <v>0.45%</v>
      </c>
      <c r="AH282">
        <f>HLOOKUP(AH$1,'复制区-每月的广告源数据'!$1:$468,$A282,0)</f>
        <v>1.03</v>
      </c>
      <c r="AI282">
        <f>HLOOKUP(AI$1,'复制区-每月的广告源数据'!$1:$468,$A282,0)</f>
        <v>4.6</v>
      </c>
      <c r="AJ282">
        <f>HLOOKUP(AJ$1,'复制区-每月的广告源数据'!$1:$468,$A282,0)</f>
        <v>2.31</v>
      </c>
      <c r="AK282" t="str">
        <f>HLOOKUP(AK$1,'复制区-每月的广告源数据'!$1:$468,$A282,0)</f>
        <v>43.33%</v>
      </c>
      <c r="AL282" t="str">
        <f>HLOOKUP(AL$1,'复制区-每月的广告源数据'!$1:$468,$A282,0)</f>
        <v>34.80%</v>
      </c>
      <c r="AM282" t="str">
        <f>HLOOKUP(AM$1,'复制区-每月的广告源数据'!$1:$468,$A282,0)</f>
        <v>34.80%</v>
      </c>
      <c r="AN282" t="str">
        <f>HLOOKUP(AN$1,'复制区-每月的广告源数据'!$1:$468,$A282,0)</f>
        <v>80.31%</v>
      </c>
      <c r="AO282">
        <f>HLOOKUP(AO$1,'复制区-每月的广告源数据'!$1:$468,$A282,0)</f>
        <v>5.4</v>
      </c>
      <c r="AP282">
        <f>HLOOKUP(AP$1,'复制区-每月的广告源数据'!$1:$468,$A282,0)</f>
        <v>4.17</v>
      </c>
      <c r="AQ282">
        <f>HLOOKUP(AQ$1,'复制区-每月的广告源数据'!$1:$468,$A282,0)</f>
        <v>6</v>
      </c>
      <c r="AR282">
        <f>HLOOKUP(AR$1,'复制区-每月的广告源数据'!$1:$468,$A282,0)</f>
        <v>12</v>
      </c>
      <c r="AS282">
        <f>HLOOKUP(AS$1,'复制区-每月的广告源数据'!$1:$468,$A282,0)</f>
        <v>25</v>
      </c>
      <c r="AT282">
        <f>HLOOKUP(AT$1,'复制区-每月的广告源数据'!$1:$468,$A282,0)</f>
        <v>0.9</v>
      </c>
      <c r="AU282">
        <f>HLOOKUP(AU$1,'复制区-每月的广告源数据'!$1:$468,$A282,0)</f>
        <v>0.9</v>
      </c>
      <c r="AV282">
        <f>HLOOKUP(AV$1,'复制区-每月的广告源数据'!$1:$468,$A282,0)</f>
        <v>0.8</v>
      </c>
      <c r="AW282">
        <f>HLOOKUP(AW$1,'复制区-每月的广告源数据'!$1:$468,$A282,0)</f>
        <v>22</v>
      </c>
      <c r="AX282">
        <f>HLOOKUP(AX$1,'复制区-每月的广告源数据'!$1:$468,$A282,0)</f>
        <v>263.78</v>
      </c>
      <c r="AY282">
        <f>HLOOKUP(AY$1,'复制区-每月的广告源数据'!$1:$468,$A282,0)</f>
        <v>22</v>
      </c>
      <c r="AZ282" t="str">
        <f>HLOOKUP(AZ$1,'复制区-每月的广告源数据'!$1:$468,$A282,0)</f>
        <v>-43.59%</v>
      </c>
      <c r="BA282" t="str">
        <f>HLOOKUP(BA$1,'复制区-每月的广告源数据'!$1:$468,$A282,0)</f>
        <v>-42.11%</v>
      </c>
      <c r="BB282" t="str">
        <f>HLOOKUP(BB$1,'复制区-每月的广告源数据'!$1:$468,$A282,0)</f>
        <v>-40.54%</v>
      </c>
      <c r="BC282" t="str">
        <f>HLOOKUP(BC$1,'复制区-每月的广告源数据'!$1:$468,$A282,0)</f>
        <v>100.00%</v>
      </c>
      <c r="BD282" t="str">
        <f>HLOOKUP(BD$1,'复制区-每月的广告源数据'!$1:$468,$A282,0)</f>
        <v>100.00%</v>
      </c>
      <c r="BE282" t="str">
        <f>HLOOKUP(BE$1,'复制区-每月的广告源数据'!$1:$468,$A282,0)</f>
        <v>100.00%</v>
      </c>
      <c r="BF282">
        <f>HLOOKUP(BF$1,'复制区-每月的广告源数据'!$1:$468,$A282,0)</f>
        <v>263.78</v>
      </c>
      <c r="BG282">
        <f>HLOOKUP(BG$1,'复制区-每月的广告源数据'!$1:$468,$A282,0)</f>
        <v>0</v>
      </c>
      <c r="BH282">
        <f>HLOOKUP(BH$1,'复制区-每月的广告源数据'!$1:$468,$A282,0)</f>
        <v>0</v>
      </c>
      <c r="BI282">
        <f>HLOOKUP(BI$1,'复制区-每月的广告源数据'!$1:$468,$A282,0)</f>
        <v>0</v>
      </c>
      <c r="BJ282">
        <f>HLOOKUP(BJ$1,'复制区-每月的广告源数据'!$1:$468,$A282,0)</f>
        <v>0</v>
      </c>
      <c r="BK282">
        <f>HLOOKUP(BK$1,'复制区-每月的广告源数据'!$1:$468,$A282,0)</f>
        <v>0</v>
      </c>
      <c r="BL282">
        <f>HLOOKUP(BL$1,'复制区-每月的广告源数据'!$1:$468,$A282,0)</f>
        <v>0</v>
      </c>
      <c r="BM282">
        <f>HLOOKUP(BM$1,'复制区-每月的广告源数据'!$1:$468,$A282,0)</f>
        <v>11.99</v>
      </c>
      <c r="BN282">
        <f>HLOOKUP(BN$1,'复制区-每月的广告源数据'!$1:$468,$A282,0)</f>
        <v>0.7</v>
      </c>
      <c r="BO282">
        <f>HLOOKUP(BO$1,'复制区-每月的广告源数据'!$1:$468,$A282,0)</f>
        <v>0</v>
      </c>
      <c r="BP282">
        <f>HLOOKUP(BP$1,'复制区-每月的广告源数据'!$1:$468,$A282,0)</f>
        <v>0</v>
      </c>
    </row>
    <row r="283" spans="1:68">
      <c r="A283">
        <v>283</v>
      </c>
      <c r="B283" t="str">
        <f>HLOOKUP(B$1,'复制区-每月的广告源数据'!$1:$468,$A283,0)</f>
        <v>创奇-US</v>
      </c>
      <c r="C283" t="str">
        <f>HLOOKUP(C$1,'复制区-每月的广告源数据'!$1:$468,$A283,0)</f>
        <v>B0G11GVSS4</v>
      </c>
      <c r="D283" t="str">
        <f>HLOOKUP(D$1,'复制区-每月的广告源数据'!$1:$468,$A283,0)</f>
        <v>2026-【CQ11731】-黑色1956纸绒花小套装-创奇（整套真空+外面套opp袋子）</v>
      </c>
      <c r="E283" t="str">
        <f>HLOOKUP(E$1,'复制区-每月的广告源数据'!$1:$468,$A283,0)</f>
        <v>CQ11731</v>
      </c>
      <c r="F283" t="str">
        <f>HLOOKUP(F$1,'复制区-每月的广告源数据'!$1:$468,$A283,0)</f>
        <v>17.19%</v>
      </c>
      <c r="G283" t="str">
        <f>HLOOKUP(G$1,'复制区-每月的广告源数据'!$1:$468,$A283,0)</f>
        <v>CQ11731</v>
      </c>
      <c r="H283">
        <f>HLOOKUP(H$1,'复制区-每月的广告源数据'!$1:$468,$A283,0)</f>
        <v>37039</v>
      </c>
      <c r="I283">
        <f>HLOOKUP(I$1,'复制区-每月的广告源数据'!$1:$468,$A283,0)</f>
        <v>128</v>
      </c>
      <c r="J283">
        <f>HLOOKUP(J$1,'复制区-每月的广告源数据'!$1:$468,$A283,0)</f>
        <v>111.21</v>
      </c>
      <c r="K283">
        <f>HLOOKUP(K$1,'复制区-每月的广告源数据'!$1:$468,$A283,0)</f>
        <v>102.85</v>
      </c>
      <c r="L283">
        <f>HLOOKUP(L$1,'复制区-每月的广告源数据'!$1:$468,$A283,0)</f>
        <v>0</v>
      </c>
      <c r="M283">
        <f>HLOOKUP(M$1,'复制区-每月的广告源数据'!$1:$468,$A283,0)</f>
        <v>8.36</v>
      </c>
      <c r="N283">
        <f>HLOOKUP(N$1,'复制区-每月的广告源数据'!$1:$468,$A283,0)</f>
        <v>0</v>
      </c>
      <c r="O283">
        <f>HLOOKUP(O$1,'复制区-每月的广告源数据'!$1:$468,$A283,0)</f>
        <v>0</v>
      </c>
      <c r="P283">
        <f>HLOOKUP(P$1,'复制区-每月的广告源数据'!$1:$468,$A283,0)</f>
        <v>0</v>
      </c>
      <c r="Q283">
        <f>HLOOKUP(Q$1,'复制区-每月的广告源数据'!$1:$468,$A283,0)</f>
        <v>0</v>
      </c>
      <c r="R283">
        <f>HLOOKUP(R$1,'复制区-每月的广告源数据'!$1:$468,$A283,0)</f>
        <v>0</v>
      </c>
      <c r="S283" t="str">
        <f>HLOOKUP(S$1,'复制区-每月的广告源数据'!$1:$468,$A283,0)</f>
        <v/>
      </c>
      <c r="T283">
        <f>HLOOKUP(T$1,'复制区-每月的广告源数据'!$1:$468,$A283,0)</f>
        <v>210.78</v>
      </c>
      <c r="U283">
        <f>HLOOKUP(U$1,'复制区-每月的广告源数据'!$1:$468,$A283,0)</f>
        <v>201.79</v>
      </c>
      <c r="V283">
        <f>HLOOKUP(V$1,'复制区-每月的广告源数据'!$1:$468,$A283,0)</f>
        <v>0</v>
      </c>
      <c r="W283">
        <f>HLOOKUP(W$1,'复制区-每月的广告源数据'!$1:$468,$A283,0)</f>
        <v>8.99</v>
      </c>
      <c r="X283">
        <f>HLOOKUP(X$1,'复制区-每月的广告源数据'!$1:$468,$A283,0)</f>
        <v>0</v>
      </c>
      <c r="Y283">
        <f>HLOOKUP(Y$1,'复制区-每月的广告源数据'!$1:$468,$A283,0)</f>
        <v>22</v>
      </c>
      <c r="Z283">
        <f>HLOOKUP(Z$1,'复制区-每月的广告源数据'!$1:$468,$A283,0)</f>
        <v>21</v>
      </c>
      <c r="AA283">
        <f>HLOOKUP(AA$1,'复制区-每月的广告源数据'!$1:$468,$A283,0)</f>
        <v>0</v>
      </c>
      <c r="AB283">
        <f>HLOOKUP(AB$1,'复制区-每月的广告源数据'!$1:$468,$A283,0)</f>
        <v>1</v>
      </c>
      <c r="AC283">
        <f>HLOOKUP(AC$1,'复制区-每月的广告源数据'!$1:$468,$A283,0)</f>
        <v>0</v>
      </c>
      <c r="AD283" t="str">
        <f>HLOOKUP(AD$1,'复制区-每月的广告源数据'!$1:$468,$A283,0)</f>
        <v>100.00%</v>
      </c>
      <c r="AE283">
        <f>HLOOKUP(AE$1,'复制区-每月的广告源数据'!$1:$468,$A283,0)</f>
        <v>161.82</v>
      </c>
      <c r="AF283">
        <f>HLOOKUP(AF$1,'复制区-每月的广告源数据'!$1:$468,$A283,0)</f>
        <v>18</v>
      </c>
      <c r="AG283" t="str">
        <f>HLOOKUP(AG$1,'复制区-每月的广告源数据'!$1:$468,$A283,0)</f>
        <v>0.35%</v>
      </c>
      <c r="AH283">
        <f>HLOOKUP(AH$1,'复制区-每月的广告源数据'!$1:$468,$A283,0)</f>
        <v>0.87</v>
      </c>
      <c r="AI283">
        <f>HLOOKUP(AI$1,'复制区-每月的广告源数据'!$1:$468,$A283,0)</f>
        <v>3</v>
      </c>
      <c r="AJ283">
        <f>HLOOKUP(AJ$1,'复制区-每月的广告源数据'!$1:$468,$A283,0)</f>
        <v>1.9</v>
      </c>
      <c r="AK283" t="str">
        <f>HLOOKUP(AK$1,'复制区-每月的广告源数据'!$1:$468,$A283,0)</f>
        <v>52.76%</v>
      </c>
      <c r="AL283" t="str">
        <f>HLOOKUP(AL$1,'复制区-每月的广告源数据'!$1:$468,$A283,0)</f>
        <v>56.23%</v>
      </c>
      <c r="AM283" t="str">
        <f>HLOOKUP(AM$1,'复制区-每月的广告源数据'!$1:$468,$A283,0)</f>
        <v>56.23%</v>
      </c>
      <c r="AN283" t="str">
        <f>HLOOKUP(AN$1,'复制区-每月的广告源数据'!$1:$468,$A283,0)</f>
        <v>106.57%</v>
      </c>
      <c r="AO283">
        <f>HLOOKUP(AO$1,'复制区-每月的广告源数据'!$1:$468,$A283,0)</f>
        <v>5.06</v>
      </c>
      <c r="AP283">
        <f>HLOOKUP(AP$1,'复制区-每月的广告源数据'!$1:$468,$A283,0)</f>
        <v>5.06</v>
      </c>
      <c r="AQ283">
        <f>HLOOKUP(AQ$1,'复制区-每月的广告源数据'!$1:$468,$A283,0)</f>
        <v>4</v>
      </c>
      <c r="AR283">
        <f>HLOOKUP(AR$1,'复制区-每月的广告源数据'!$1:$468,$A283,0)</f>
        <v>10</v>
      </c>
      <c r="AS283">
        <f>HLOOKUP(AS$1,'复制区-每月的广告源数据'!$1:$468,$A283,0)</f>
        <v>21</v>
      </c>
      <c r="AT283">
        <f>HLOOKUP(AT$1,'复制区-每月的广告源数据'!$1:$468,$A283,0)</f>
        <v>0.6</v>
      </c>
      <c r="AU283">
        <f>HLOOKUP(AU$1,'复制区-每月的广告源数据'!$1:$468,$A283,0)</f>
        <v>0.7</v>
      </c>
      <c r="AV283">
        <f>HLOOKUP(AV$1,'复制区-每月的广告源数据'!$1:$468,$A283,0)</f>
        <v>0.7</v>
      </c>
      <c r="AW283">
        <f>HLOOKUP(AW$1,'复制区-每月的广告源数据'!$1:$468,$A283,0)</f>
        <v>22</v>
      </c>
      <c r="AX283">
        <f>HLOOKUP(AX$1,'复制区-每月的广告源数据'!$1:$468,$A283,0)</f>
        <v>197.78</v>
      </c>
      <c r="AY283">
        <f>HLOOKUP(AY$1,'复制区-每月的广告源数据'!$1:$468,$A283,0)</f>
        <v>22</v>
      </c>
      <c r="AZ283" t="str">
        <f>HLOOKUP(AZ$1,'复制区-每月的广告源数据'!$1:$468,$A283,0)</f>
        <v>10.00%</v>
      </c>
      <c r="BA283" t="str">
        <f>HLOOKUP(BA$1,'复制区-每月的广告源数据'!$1:$468,$A283,0)</f>
        <v>4.76%</v>
      </c>
      <c r="BB283" t="str">
        <f>HLOOKUP(BB$1,'复制区-每月的广告源数据'!$1:$468,$A283,0)</f>
        <v>22.22%</v>
      </c>
      <c r="BC283" t="str">
        <f>HLOOKUP(BC$1,'复制区-每月的广告源数据'!$1:$468,$A283,0)</f>
        <v>100.00%</v>
      </c>
      <c r="BD283" t="str">
        <f>HLOOKUP(BD$1,'复制区-每月的广告源数据'!$1:$468,$A283,0)</f>
        <v>100.00%</v>
      </c>
      <c r="BE283" t="str">
        <f>HLOOKUP(BE$1,'复制区-每月的广告源数据'!$1:$468,$A283,0)</f>
        <v>100.00%</v>
      </c>
      <c r="BF283">
        <f>HLOOKUP(BF$1,'复制区-每月的广告源数据'!$1:$468,$A283,0)</f>
        <v>197.78</v>
      </c>
      <c r="BG283">
        <f>HLOOKUP(BG$1,'复制区-每月的广告源数据'!$1:$468,$A283,0)</f>
        <v>0</v>
      </c>
      <c r="BH283">
        <f>HLOOKUP(BH$1,'复制区-每月的广告源数据'!$1:$468,$A283,0)</f>
        <v>0</v>
      </c>
      <c r="BI283">
        <f>HLOOKUP(BI$1,'复制区-每月的广告源数据'!$1:$468,$A283,0)</f>
        <v>0</v>
      </c>
      <c r="BJ283">
        <f>HLOOKUP(BJ$1,'复制区-每月的广告源数据'!$1:$468,$A283,0)</f>
        <v>0</v>
      </c>
      <c r="BK283">
        <f>HLOOKUP(BK$1,'复制区-每月的广告源数据'!$1:$468,$A283,0)</f>
        <v>0</v>
      </c>
      <c r="BL283">
        <f>HLOOKUP(BL$1,'复制区-每月的广告源数据'!$1:$468,$A283,0)</f>
        <v>0</v>
      </c>
      <c r="BM283">
        <f>HLOOKUP(BM$1,'复制区-每月的广告源数据'!$1:$468,$A283,0)</f>
        <v>8.99</v>
      </c>
      <c r="BN283">
        <f>HLOOKUP(BN$1,'复制区-每月的广告源数据'!$1:$468,$A283,0)</f>
        <v>0.7</v>
      </c>
      <c r="BO283">
        <f>HLOOKUP(BO$1,'复制区-每月的广告源数据'!$1:$468,$A283,0)</f>
        <v>0</v>
      </c>
      <c r="BP283">
        <f>HLOOKUP(BP$1,'复制区-每月的广告源数据'!$1:$468,$A283,0)</f>
        <v>0</v>
      </c>
    </row>
    <row r="284" spans="1:68">
      <c r="A284">
        <v>284</v>
      </c>
      <c r="B284" t="str">
        <f>HLOOKUP(B$1,'复制区-每月的广告源数据'!$1:$468,$A284,0)</f>
        <v>创奇-US</v>
      </c>
      <c r="C284" t="str">
        <f>HLOOKUP(C$1,'复制区-每月的广告源数据'!$1:$468,$A284,0)</f>
        <v>B0CPS2F5PN</v>
      </c>
      <c r="D284" t="str">
        <f>HLOOKUP(D$1,'复制区-每月的广告源数据'!$1:$468,$A284,0)</f>
        <v>【CQ11595】-黑金30岁生日盒子3件套-创奇</v>
      </c>
      <c r="E284" t="str">
        <f>HLOOKUP(E$1,'复制区-每月的广告源数据'!$1:$468,$A284,0)</f>
        <v>CQ11595</v>
      </c>
      <c r="F284" t="str">
        <f>HLOOKUP(F$1,'复制区-每月的广告源数据'!$1:$468,$A284,0)</f>
        <v>9.57%</v>
      </c>
      <c r="G284" t="str">
        <f>HLOOKUP(G$1,'复制区-每月的广告源数据'!$1:$468,$A284,0)</f>
        <v>CQ11595</v>
      </c>
      <c r="H284">
        <f>HLOOKUP(H$1,'复制区-每月的广告源数据'!$1:$468,$A284,0)</f>
        <v>19314</v>
      </c>
      <c r="I284">
        <f>HLOOKUP(I$1,'复制区-每月的广告源数据'!$1:$468,$A284,0)</f>
        <v>188</v>
      </c>
      <c r="J284">
        <f>HLOOKUP(J$1,'复制区-每月的广告源数据'!$1:$468,$A284,0)</f>
        <v>107.86</v>
      </c>
      <c r="K284">
        <f>HLOOKUP(K$1,'复制区-每月的广告源数据'!$1:$468,$A284,0)</f>
        <v>92.61</v>
      </c>
      <c r="L284">
        <f>HLOOKUP(L$1,'复制区-每月的广告源数据'!$1:$468,$A284,0)</f>
        <v>0</v>
      </c>
      <c r="M284">
        <f>HLOOKUP(M$1,'复制区-每月的广告源数据'!$1:$468,$A284,0)</f>
        <v>15.25</v>
      </c>
      <c r="N284">
        <f>HLOOKUP(N$1,'复制区-每月的广告源数据'!$1:$468,$A284,0)</f>
        <v>0</v>
      </c>
      <c r="O284">
        <f>HLOOKUP(O$1,'复制区-每月的广告源数据'!$1:$468,$A284,0)</f>
        <v>0</v>
      </c>
      <c r="P284">
        <f>HLOOKUP(P$1,'复制区-每月的广告源数据'!$1:$468,$A284,0)</f>
        <v>0</v>
      </c>
      <c r="Q284">
        <f>HLOOKUP(Q$1,'复制区-每月的广告源数据'!$1:$468,$A284,0)</f>
        <v>0</v>
      </c>
      <c r="R284">
        <f>HLOOKUP(R$1,'复制区-每月的广告源数据'!$1:$468,$A284,0)</f>
        <v>0</v>
      </c>
      <c r="S284" t="str">
        <f>HLOOKUP(S$1,'复制区-每月的广告源数据'!$1:$468,$A284,0)</f>
        <v/>
      </c>
      <c r="T284">
        <f>HLOOKUP(T$1,'复制区-每月的广告源数据'!$1:$468,$A284,0)</f>
        <v>283</v>
      </c>
      <c r="U284">
        <f>HLOOKUP(U$1,'复制区-每月的广告源数据'!$1:$468,$A284,0)</f>
        <v>226.51</v>
      </c>
      <c r="V284">
        <f>HLOOKUP(V$1,'复制区-每月的广告源数据'!$1:$468,$A284,0)</f>
        <v>0</v>
      </c>
      <c r="W284">
        <f>HLOOKUP(W$1,'复制区-每月的广告源数据'!$1:$468,$A284,0)</f>
        <v>56.49</v>
      </c>
      <c r="X284">
        <f>HLOOKUP(X$1,'复制区-每月的广告源数据'!$1:$468,$A284,0)</f>
        <v>0</v>
      </c>
      <c r="Y284">
        <f>HLOOKUP(Y$1,'复制区-每月的广告源数据'!$1:$468,$A284,0)</f>
        <v>18</v>
      </c>
      <c r="Z284">
        <f>HLOOKUP(Z$1,'复制区-每月的广告源数据'!$1:$468,$A284,0)</f>
        <v>14</v>
      </c>
      <c r="AA284">
        <f>HLOOKUP(AA$1,'复制区-每月的广告源数据'!$1:$468,$A284,0)</f>
        <v>0</v>
      </c>
      <c r="AB284">
        <f>HLOOKUP(AB$1,'复制区-每月的广告源数据'!$1:$468,$A284,0)</f>
        <v>4</v>
      </c>
      <c r="AC284">
        <f>HLOOKUP(AC$1,'复制区-每月的广告源数据'!$1:$468,$A284,0)</f>
        <v>0</v>
      </c>
      <c r="AD284" t="str">
        <f>HLOOKUP(AD$1,'复制区-每月的广告源数据'!$1:$468,$A284,0)</f>
        <v>90.00%</v>
      </c>
      <c r="AE284">
        <f>HLOOKUP(AE$1,'复制区-每月的广告源数据'!$1:$468,$A284,0)</f>
        <v>251.02</v>
      </c>
      <c r="AF284">
        <f>HLOOKUP(AF$1,'复制区-每月的广告源数据'!$1:$468,$A284,0)</f>
        <v>16</v>
      </c>
      <c r="AG284" t="str">
        <f>HLOOKUP(AG$1,'复制区-每月的广告源数据'!$1:$468,$A284,0)</f>
        <v>0.97%</v>
      </c>
      <c r="AH284">
        <f>HLOOKUP(AH$1,'复制区-每月的广告源数据'!$1:$468,$A284,0)</f>
        <v>0.57</v>
      </c>
      <c r="AI284">
        <f>HLOOKUP(AI$1,'复制区-每月的广告源数据'!$1:$468,$A284,0)</f>
        <v>5.58</v>
      </c>
      <c r="AJ284">
        <f>HLOOKUP(AJ$1,'复制区-每月的广告源数据'!$1:$468,$A284,0)</f>
        <v>2.62</v>
      </c>
      <c r="AK284" t="str">
        <f>HLOOKUP(AK$1,'复制区-每月的广告源数据'!$1:$468,$A284,0)</f>
        <v>38.11%</v>
      </c>
      <c r="AL284" t="str">
        <f>HLOOKUP(AL$1,'复制区-每月的广告源数据'!$1:$468,$A284,0)</f>
        <v>33.24%</v>
      </c>
      <c r="AM284" t="str">
        <f>HLOOKUP(AM$1,'复制区-每月的广告源数据'!$1:$468,$A284,0)</f>
        <v>33.24%</v>
      </c>
      <c r="AN284" t="str">
        <f>HLOOKUP(AN$1,'复制区-每月的广告源数据'!$1:$468,$A284,0)</f>
        <v>87.21%</v>
      </c>
      <c r="AO284">
        <f>HLOOKUP(AO$1,'复制区-每月的广告源数据'!$1:$468,$A284,0)</f>
        <v>5.99</v>
      </c>
      <c r="AP284">
        <f>HLOOKUP(AP$1,'复制区-每月的广告源数据'!$1:$468,$A284,0)</f>
        <v>5.39</v>
      </c>
      <c r="AQ284">
        <f>HLOOKUP(AQ$1,'复制区-每月的广告源数据'!$1:$468,$A284,0)</f>
        <v>6</v>
      </c>
      <c r="AR284">
        <f>HLOOKUP(AR$1,'复制区-每月的广告源数据'!$1:$468,$A284,0)</f>
        <v>12</v>
      </c>
      <c r="AS284">
        <f>HLOOKUP(AS$1,'复制区-每月的广告源数据'!$1:$468,$A284,0)</f>
        <v>24</v>
      </c>
      <c r="AT284">
        <f>HLOOKUP(AT$1,'复制区-每月的广告源数据'!$1:$468,$A284,0)</f>
        <v>0.9</v>
      </c>
      <c r="AU284">
        <f>HLOOKUP(AU$1,'复制区-每月的广告源数据'!$1:$468,$A284,0)</f>
        <v>0.9</v>
      </c>
      <c r="AV284">
        <f>HLOOKUP(AV$1,'复制区-每月的广告源数据'!$1:$468,$A284,0)</f>
        <v>0.8</v>
      </c>
      <c r="AW284">
        <f>HLOOKUP(AW$1,'复制区-每月的广告源数据'!$1:$468,$A284,0)</f>
        <v>20</v>
      </c>
      <c r="AX284">
        <f>HLOOKUP(AX$1,'复制区-每月的广告源数据'!$1:$468,$A284,0)</f>
        <v>324.5</v>
      </c>
      <c r="AY284">
        <f>HLOOKUP(AY$1,'复制区-每月的广告源数据'!$1:$468,$A284,0)</f>
        <v>20</v>
      </c>
      <c r="AZ284" t="str">
        <f>HLOOKUP(AZ$1,'复制区-每月的广告源数据'!$1:$468,$A284,0)</f>
        <v>-28.57%</v>
      </c>
      <c r="BA284" t="str">
        <f>HLOOKUP(BA$1,'复制区-每月的广告源数据'!$1:$468,$A284,0)</f>
        <v>-29.26%</v>
      </c>
      <c r="BB284" t="str">
        <f>HLOOKUP(BB$1,'复制区-每月的广告源数据'!$1:$468,$A284,0)</f>
        <v>-20.00%</v>
      </c>
      <c r="BC284" t="str">
        <f>HLOOKUP(BC$1,'复制区-每月的广告源数据'!$1:$468,$A284,0)</f>
        <v>100.00%</v>
      </c>
      <c r="BD284" t="str">
        <f>HLOOKUP(BD$1,'复制区-每月的广告源数据'!$1:$468,$A284,0)</f>
        <v>100.00%</v>
      </c>
      <c r="BE284" t="str">
        <f>HLOOKUP(BE$1,'复制区-每月的广告源数据'!$1:$468,$A284,0)</f>
        <v>100.00%</v>
      </c>
      <c r="BF284">
        <f>HLOOKUP(BF$1,'复制区-每月的广告源数据'!$1:$468,$A284,0)</f>
        <v>324.5</v>
      </c>
      <c r="BG284">
        <f>HLOOKUP(BG$1,'复制区-每月的广告源数据'!$1:$468,$A284,0)</f>
        <v>0</v>
      </c>
      <c r="BH284">
        <f>HLOOKUP(BH$1,'复制区-每月的广告源数据'!$1:$468,$A284,0)</f>
        <v>0</v>
      </c>
      <c r="BI284">
        <f>HLOOKUP(BI$1,'复制区-每月的广告源数据'!$1:$468,$A284,0)</f>
        <v>0</v>
      </c>
      <c r="BJ284">
        <f>HLOOKUP(BJ$1,'复制区-每月的广告源数据'!$1:$468,$A284,0)</f>
        <v>0</v>
      </c>
      <c r="BK284">
        <f>HLOOKUP(BK$1,'复制区-每月的广告源数据'!$1:$468,$A284,0)</f>
        <v>0</v>
      </c>
      <c r="BL284">
        <f>HLOOKUP(BL$1,'复制区-每月的广告源数据'!$1:$468,$A284,0)</f>
        <v>0</v>
      </c>
      <c r="BM284">
        <f>HLOOKUP(BM$1,'复制区-每月的广告源数据'!$1:$468,$A284,0)</f>
        <v>16.23</v>
      </c>
      <c r="BN284">
        <f>HLOOKUP(BN$1,'复制区-每月的广告源数据'!$1:$468,$A284,0)</f>
        <v>0.7</v>
      </c>
      <c r="BO284">
        <f>HLOOKUP(BO$1,'复制区-每月的广告源数据'!$1:$468,$A284,0)</f>
        <v>0</v>
      </c>
      <c r="BP284">
        <f>HLOOKUP(BP$1,'复制区-每月的广告源数据'!$1:$468,$A284,0)</f>
        <v>0</v>
      </c>
    </row>
    <row r="285" spans="1:68">
      <c r="A285">
        <v>285</v>
      </c>
      <c r="B285" t="str">
        <f>HLOOKUP(B$1,'复制区-每月的广告源数据'!$1:$468,$A285,0)</f>
        <v>创奇-US</v>
      </c>
      <c r="C285" t="str">
        <f>HLOOKUP(C$1,'复制区-每月的广告源数据'!$1:$468,$A285,0)</f>
        <v>B0BL2M5SDD</v>
      </c>
      <c r="D285" t="str">
        <f>HLOOKUP(D$1,'复制区-每月的广告源数据'!$1:$468,$A285,0)</f>
        <v>2026-【CQ11656】-黑金复古年份2010海报-创奇</v>
      </c>
      <c r="E285" t="str">
        <f>HLOOKUP(E$1,'复制区-每月的广告源数据'!$1:$468,$A285,0)</f>
        <v>CQ11656</v>
      </c>
      <c r="F285" t="str">
        <f>HLOOKUP(F$1,'复制区-每月的广告源数据'!$1:$468,$A285,0)</f>
        <v>4.80%</v>
      </c>
      <c r="G285" t="str">
        <f>HLOOKUP(G$1,'复制区-每月的广告源数据'!$1:$468,$A285,0)</f>
        <v>CQ11656</v>
      </c>
      <c r="H285">
        <f>HLOOKUP(H$1,'复制区-每月的广告源数据'!$1:$468,$A285,0)</f>
        <v>22883</v>
      </c>
      <c r="I285">
        <f>HLOOKUP(I$1,'复制区-每月的广告源数据'!$1:$468,$A285,0)</f>
        <v>229</v>
      </c>
      <c r="J285">
        <f>HLOOKUP(J$1,'复制区-每月的广告源数据'!$1:$468,$A285,0)</f>
        <v>109.15</v>
      </c>
      <c r="K285">
        <f>HLOOKUP(K$1,'复制区-每月的广告源数据'!$1:$468,$A285,0)</f>
        <v>95.5</v>
      </c>
      <c r="L285">
        <f>HLOOKUP(L$1,'复制区-每月的广告源数据'!$1:$468,$A285,0)</f>
        <v>0</v>
      </c>
      <c r="M285">
        <f>HLOOKUP(M$1,'复制区-每月的广告源数据'!$1:$468,$A285,0)</f>
        <v>13.65</v>
      </c>
      <c r="N285">
        <f>HLOOKUP(N$1,'复制区-每月的广告源数据'!$1:$468,$A285,0)</f>
        <v>0</v>
      </c>
      <c r="O285">
        <f>HLOOKUP(O$1,'复制区-每月的广告源数据'!$1:$468,$A285,0)</f>
        <v>0</v>
      </c>
      <c r="P285">
        <f>HLOOKUP(P$1,'复制区-每月的广告源数据'!$1:$468,$A285,0)</f>
        <v>0</v>
      </c>
      <c r="Q285">
        <f>HLOOKUP(Q$1,'复制区-每月的广告源数据'!$1:$468,$A285,0)</f>
        <v>0</v>
      </c>
      <c r="R285">
        <f>HLOOKUP(R$1,'复制区-每月的广告源数据'!$1:$468,$A285,0)</f>
        <v>0</v>
      </c>
      <c r="S285" t="str">
        <f>HLOOKUP(S$1,'复制区-每月的广告源数据'!$1:$468,$A285,0)</f>
        <v/>
      </c>
      <c r="T285">
        <f>HLOOKUP(T$1,'复制区-每月的广告源数据'!$1:$468,$A285,0)</f>
        <v>138.03</v>
      </c>
      <c r="U285">
        <f>HLOOKUP(U$1,'复制区-每月的广告源数据'!$1:$468,$A285,0)</f>
        <v>120.94</v>
      </c>
      <c r="V285">
        <f>HLOOKUP(V$1,'复制区-每月的广告源数据'!$1:$468,$A285,0)</f>
        <v>0</v>
      </c>
      <c r="W285">
        <f>HLOOKUP(W$1,'复制区-每月的广告源数据'!$1:$468,$A285,0)</f>
        <v>17.09</v>
      </c>
      <c r="X285">
        <f>HLOOKUP(X$1,'复制区-每月的广告源数据'!$1:$468,$A285,0)</f>
        <v>0</v>
      </c>
      <c r="Y285">
        <f>HLOOKUP(Y$1,'复制区-每月的广告源数据'!$1:$468,$A285,0)</f>
        <v>11</v>
      </c>
      <c r="Z285">
        <f>HLOOKUP(Z$1,'复制区-每月的广告源数据'!$1:$468,$A285,0)</f>
        <v>10</v>
      </c>
      <c r="AA285">
        <f>HLOOKUP(AA$1,'复制区-每月的广告源数据'!$1:$468,$A285,0)</f>
        <v>0</v>
      </c>
      <c r="AB285">
        <f>HLOOKUP(AB$1,'复制区-每月的广告源数据'!$1:$468,$A285,0)</f>
        <v>1</v>
      </c>
      <c r="AC285">
        <f>HLOOKUP(AC$1,'复制区-每月的广告源数据'!$1:$468,$A285,0)</f>
        <v>0</v>
      </c>
      <c r="AD285" t="str">
        <f>HLOOKUP(AD$1,'复制区-每月的广告源数据'!$1:$468,$A285,0)</f>
        <v>55.00%</v>
      </c>
      <c r="AE285">
        <f>HLOOKUP(AE$1,'复制区-每月的广告源数据'!$1:$468,$A285,0)</f>
        <v>72.71</v>
      </c>
      <c r="AF285">
        <f>HLOOKUP(AF$1,'复制区-每月的广告源数据'!$1:$468,$A285,0)</f>
        <v>6</v>
      </c>
      <c r="AG285" t="str">
        <f>HLOOKUP(AG$1,'复制区-每月的广告源数据'!$1:$468,$A285,0)</f>
        <v>1.00%</v>
      </c>
      <c r="AH285">
        <f>HLOOKUP(AH$1,'复制区-每月的广告源数据'!$1:$468,$A285,0)</f>
        <v>0.48</v>
      </c>
      <c r="AI285">
        <f>HLOOKUP(AI$1,'复制区-每月的广告源数据'!$1:$468,$A285,0)</f>
        <v>4.77</v>
      </c>
      <c r="AJ285">
        <f>HLOOKUP(AJ$1,'复制区-每月的广告源数据'!$1:$468,$A285,0)</f>
        <v>1.26</v>
      </c>
      <c r="AK285" t="str">
        <f>HLOOKUP(AK$1,'复制区-每月的广告源数据'!$1:$468,$A285,0)</f>
        <v>79.08%</v>
      </c>
      <c r="AL285" t="str">
        <f>HLOOKUP(AL$1,'复制区-每月的广告源数据'!$1:$468,$A285,0)</f>
        <v>47.79%</v>
      </c>
      <c r="AM285" t="str">
        <f>HLOOKUP(AM$1,'复制区-每月的广告源数据'!$1:$468,$A285,0)</f>
        <v>48.03%</v>
      </c>
      <c r="AN285" t="str">
        <f>HLOOKUP(AN$1,'复制区-每月的广告源数据'!$1:$468,$A285,0)</f>
        <v>60.74%</v>
      </c>
      <c r="AO285">
        <f>HLOOKUP(AO$1,'复制区-每月的广告源数据'!$1:$468,$A285,0)</f>
        <v>9.92</v>
      </c>
      <c r="AP285">
        <f>HLOOKUP(AP$1,'复制区-每月的广告源数据'!$1:$468,$A285,0)</f>
        <v>5.46</v>
      </c>
      <c r="AQ285">
        <f>HLOOKUP(AQ$1,'复制区-每月的广告源数据'!$1:$468,$A285,0)</f>
        <v>5</v>
      </c>
      <c r="AR285">
        <f>HLOOKUP(AR$1,'复制区-每月的广告源数据'!$1:$468,$A285,0)</f>
        <v>6</v>
      </c>
      <c r="AS285">
        <f>HLOOKUP(AS$1,'复制区-每月的广告源数据'!$1:$468,$A285,0)</f>
        <v>18</v>
      </c>
      <c r="AT285">
        <f>HLOOKUP(AT$1,'复制区-每月的广告源数据'!$1:$468,$A285,0)</f>
        <v>0.7</v>
      </c>
      <c r="AU285">
        <f>HLOOKUP(AU$1,'复制区-每月的广告源数据'!$1:$468,$A285,0)</f>
        <v>0.4</v>
      </c>
      <c r="AV285">
        <f>HLOOKUP(AV$1,'复制区-每月的广告源数据'!$1:$468,$A285,0)</f>
        <v>0.6</v>
      </c>
      <c r="AW285">
        <f>HLOOKUP(AW$1,'复制区-每月的广告源数据'!$1:$468,$A285,0)</f>
        <v>20</v>
      </c>
      <c r="AX285">
        <f>HLOOKUP(AX$1,'复制区-每月的广告源数据'!$1:$468,$A285,0)</f>
        <v>228.4</v>
      </c>
      <c r="AY285">
        <f>HLOOKUP(AY$1,'复制区-每月的广告源数据'!$1:$468,$A285,0)</f>
        <v>20</v>
      </c>
      <c r="AZ285" t="str">
        <f>HLOOKUP(AZ$1,'复制区-每月的广告源数据'!$1:$468,$A285,0)</f>
        <v>-13.04%</v>
      </c>
      <c r="BA285" t="str">
        <f>HLOOKUP(BA$1,'复制区-每月的广告源数据'!$1:$468,$A285,0)</f>
        <v>-13.80%</v>
      </c>
      <c r="BB285" t="str">
        <f>HLOOKUP(BB$1,'复制区-每月的广告源数据'!$1:$468,$A285,0)</f>
        <v>-13.04%</v>
      </c>
      <c r="BC285" t="str">
        <f>HLOOKUP(BC$1,'复制区-每月的广告源数据'!$1:$468,$A285,0)</f>
        <v>100.00%</v>
      </c>
      <c r="BD285" t="str">
        <f>HLOOKUP(BD$1,'复制区-每月的广告源数据'!$1:$468,$A285,0)</f>
        <v>100.00%</v>
      </c>
      <c r="BE285" t="str">
        <f>HLOOKUP(BE$1,'复制区-每月的广告源数据'!$1:$468,$A285,0)</f>
        <v>100.00%</v>
      </c>
      <c r="BF285">
        <f>HLOOKUP(BF$1,'复制区-每月的广告源数据'!$1:$468,$A285,0)</f>
        <v>227.26</v>
      </c>
      <c r="BG285">
        <f>HLOOKUP(BG$1,'复制区-每月的广告源数据'!$1:$468,$A285,0)</f>
        <v>0</v>
      </c>
      <c r="BH285">
        <f>HLOOKUP(BH$1,'复制区-每月的广告源数据'!$1:$468,$A285,0)</f>
        <v>0</v>
      </c>
      <c r="BI285">
        <f>HLOOKUP(BI$1,'复制区-每月的广告源数据'!$1:$468,$A285,0)</f>
        <v>0</v>
      </c>
      <c r="BJ285">
        <f>HLOOKUP(BJ$1,'复制区-每月的广告源数据'!$1:$468,$A285,0)</f>
        <v>2</v>
      </c>
      <c r="BK285">
        <f>HLOOKUP(BK$1,'复制区-每月的广告源数据'!$1:$468,$A285,0)</f>
        <v>22.78</v>
      </c>
      <c r="BL285">
        <f>HLOOKUP(BL$1,'复制区-每月的广告源数据'!$1:$468,$A285,0)</f>
        <v>2</v>
      </c>
      <c r="BM285">
        <f>HLOOKUP(BM$1,'复制区-每月的广告源数据'!$1:$468,$A285,0)</f>
        <v>11.36</v>
      </c>
      <c r="BN285">
        <f>HLOOKUP(BN$1,'复制区-每月的广告源数据'!$1:$468,$A285,0)</f>
        <v>0.7</v>
      </c>
      <c r="BO285">
        <f>HLOOKUP(BO$1,'复制区-每月的广告源数据'!$1:$468,$A285,0)</f>
        <v>1.14</v>
      </c>
      <c r="BP285">
        <f>HLOOKUP(BP$1,'复制区-每月的广告源数据'!$1:$468,$A285,0)</f>
        <v>0</v>
      </c>
    </row>
    <row r="286" spans="1:68">
      <c r="A286">
        <v>286</v>
      </c>
      <c r="B286" t="str">
        <f>HLOOKUP(B$1,'复制区-每月的广告源数据'!$1:$468,$A286,0)</f>
        <v>创奇-US</v>
      </c>
      <c r="C286" t="str">
        <f>HLOOKUP(C$1,'复制区-每月的广告源数据'!$1:$468,$A286,0)</f>
        <v>B0BYRY4VKC</v>
      </c>
      <c r="D286" t="str">
        <f>HLOOKUP(D$1,'复制区-每月的广告源数据'!$1:$468,$A286,0)</f>
        <v>2026-【CQ11662】-黑金复古年份1961海报-创奇</v>
      </c>
      <c r="E286" t="str">
        <f>HLOOKUP(E$1,'复制区-每月的广告源数据'!$1:$468,$A286,0)</f>
        <v>CQ11662</v>
      </c>
      <c r="F286" t="str">
        <f>HLOOKUP(F$1,'复制区-每月的广告源数据'!$1:$468,$A286,0)</f>
        <v>21.88%</v>
      </c>
      <c r="G286" t="str">
        <f>HLOOKUP(G$1,'复制区-每月的广告源数据'!$1:$468,$A286,0)</f>
        <v>CQ11662</v>
      </c>
      <c r="H286">
        <f>HLOOKUP(H$1,'复制区-每月的广告源数据'!$1:$468,$A286,0)</f>
        <v>8791</v>
      </c>
      <c r="I286">
        <f>HLOOKUP(I$1,'复制区-每月的广告源数据'!$1:$468,$A286,0)</f>
        <v>64</v>
      </c>
      <c r="J286">
        <f>HLOOKUP(J$1,'复制区-每月的广告源数据'!$1:$468,$A286,0)</f>
        <v>30.83</v>
      </c>
      <c r="K286">
        <f>HLOOKUP(K$1,'复制区-每月的广告源数据'!$1:$468,$A286,0)</f>
        <v>25.7</v>
      </c>
      <c r="L286">
        <f>HLOOKUP(L$1,'复制区-每月的广告源数据'!$1:$468,$A286,0)</f>
        <v>0</v>
      </c>
      <c r="M286">
        <f>HLOOKUP(M$1,'复制区-每月的广告源数据'!$1:$468,$A286,0)</f>
        <v>5.13</v>
      </c>
      <c r="N286">
        <f>HLOOKUP(N$1,'复制区-每月的广告源数据'!$1:$468,$A286,0)</f>
        <v>0</v>
      </c>
      <c r="O286">
        <f>HLOOKUP(O$1,'复制区-每月的广告源数据'!$1:$468,$A286,0)</f>
        <v>0</v>
      </c>
      <c r="P286">
        <f>HLOOKUP(P$1,'复制区-每月的广告源数据'!$1:$468,$A286,0)</f>
        <v>0</v>
      </c>
      <c r="Q286">
        <f>HLOOKUP(Q$1,'复制区-每月的广告源数据'!$1:$468,$A286,0)</f>
        <v>0</v>
      </c>
      <c r="R286">
        <f>HLOOKUP(R$1,'复制区-每月的广告源数据'!$1:$468,$A286,0)</f>
        <v>0</v>
      </c>
      <c r="S286" t="str">
        <f>HLOOKUP(S$1,'复制区-每月的广告源数据'!$1:$468,$A286,0)</f>
        <v/>
      </c>
      <c r="T286">
        <f>HLOOKUP(T$1,'复制区-每月的广告源数据'!$1:$468,$A286,0)</f>
        <v>161.86</v>
      </c>
      <c r="U286">
        <f>HLOOKUP(U$1,'复制区-每月的广告源数据'!$1:$468,$A286,0)</f>
        <v>135.28</v>
      </c>
      <c r="V286">
        <f>HLOOKUP(V$1,'复制区-每月的广告源数据'!$1:$468,$A286,0)</f>
        <v>0</v>
      </c>
      <c r="W286">
        <f>HLOOKUP(W$1,'复制区-每月的广告源数据'!$1:$468,$A286,0)</f>
        <v>26.58</v>
      </c>
      <c r="X286">
        <f>HLOOKUP(X$1,'复制区-每月的广告源数据'!$1:$468,$A286,0)</f>
        <v>0</v>
      </c>
      <c r="Y286">
        <f>HLOOKUP(Y$1,'复制区-每月的广告源数据'!$1:$468,$A286,0)</f>
        <v>14</v>
      </c>
      <c r="Z286">
        <f>HLOOKUP(Z$1,'复制区-每月的广告源数据'!$1:$468,$A286,0)</f>
        <v>12</v>
      </c>
      <c r="AA286">
        <f>HLOOKUP(AA$1,'复制区-每月的广告源数据'!$1:$468,$A286,0)</f>
        <v>0</v>
      </c>
      <c r="AB286">
        <f>HLOOKUP(AB$1,'复制区-每月的广告源数据'!$1:$468,$A286,0)</f>
        <v>2</v>
      </c>
      <c r="AC286">
        <f>HLOOKUP(AC$1,'复制区-每月的广告源数据'!$1:$468,$A286,0)</f>
        <v>0</v>
      </c>
      <c r="AD286" t="str">
        <f>HLOOKUP(AD$1,'复制区-每月的广告源数据'!$1:$468,$A286,0)</f>
        <v>70.00%</v>
      </c>
      <c r="AE286">
        <f>HLOOKUP(AE$1,'复制区-每月的广告源数据'!$1:$468,$A286,0)</f>
        <v>148.07</v>
      </c>
      <c r="AF286">
        <f>HLOOKUP(AF$1,'复制区-每月的广告源数据'!$1:$468,$A286,0)</f>
        <v>13</v>
      </c>
      <c r="AG286" t="str">
        <f>HLOOKUP(AG$1,'复制区-每月的广告源数据'!$1:$468,$A286,0)</f>
        <v>0.73%</v>
      </c>
      <c r="AH286">
        <f>HLOOKUP(AH$1,'复制区-每月的广告源数据'!$1:$468,$A286,0)</f>
        <v>0.48</v>
      </c>
      <c r="AI286">
        <f>HLOOKUP(AI$1,'复制区-每月的广告源数据'!$1:$468,$A286,0)</f>
        <v>3.51</v>
      </c>
      <c r="AJ286">
        <f>HLOOKUP(AJ$1,'复制区-每月的广告源数据'!$1:$468,$A286,0)</f>
        <v>5.25</v>
      </c>
      <c r="AK286" t="str">
        <f>HLOOKUP(AK$1,'复制区-每月的广告源数据'!$1:$468,$A286,0)</f>
        <v>19.05%</v>
      </c>
      <c r="AL286" t="str">
        <f>HLOOKUP(AL$1,'复制区-每月的广告源数据'!$1:$468,$A286,0)</f>
        <v>13.50%</v>
      </c>
      <c r="AM286" t="str">
        <f>HLOOKUP(AM$1,'复制区-每月的广告源数据'!$1:$468,$A286,0)</f>
        <v>13.53%</v>
      </c>
      <c r="AN286" t="str">
        <f>HLOOKUP(AN$1,'复制区-每月的广告源数据'!$1:$468,$A286,0)</f>
        <v>71.04%</v>
      </c>
      <c r="AO286">
        <f>HLOOKUP(AO$1,'复制区-每月的广告源数据'!$1:$468,$A286,0)</f>
        <v>2.2</v>
      </c>
      <c r="AP286">
        <f>HLOOKUP(AP$1,'复制区-每月的广告源数据'!$1:$468,$A286,0)</f>
        <v>1.54</v>
      </c>
      <c r="AQ286">
        <f>HLOOKUP(AQ$1,'复制区-每月的广告源数据'!$1:$468,$A286,0)</f>
        <v>3</v>
      </c>
      <c r="AR286">
        <f>HLOOKUP(AR$1,'复制区-每月的广告源数据'!$1:$468,$A286,0)</f>
        <v>9</v>
      </c>
      <c r="AS286">
        <f>HLOOKUP(AS$1,'复制区-每月的广告源数据'!$1:$468,$A286,0)</f>
        <v>18</v>
      </c>
      <c r="AT286">
        <f>HLOOKUP(AT$1,'复制区-每月的广告源数据'!$1:$468,$A286,0)</f>
        <v>0.4</v>
      </c>
      <c r="AU286">
        <f>HLOOKUP(AU$1,'复制区-每月的广告源数据'!$1:$468,$A286,0)</f>
        <v>0.6</v>
      </c>
      <c r="AV286">
        <f>HLOOKUP(AV$1,'复制区-每月的广告源数据'!$1:$468,$A286,0)</f>
        <v>0.6</v>
      </c>
      <c r="AW286">
        <f>HLOOKUP(AW$1,'复制区-每月的广告源数据'!$1:$468,$A286,0)</f>
        <v>20</v>
      </c>
      <c r="AX286">
        <f>HLOOKUP(AX$1,'复制区-每月的广告源数据'!$1:$468,$A286,0)</f>
        <v>228.4</v>
      </c>
      <c r="AY286">
        <f>HLOOKUP(AY$1,'复制区-每月的广告源数据'!$1:$468,$A286,0)</f>
        <v>20</v>
      </c>
      <c r="AZ286" t="str">
        <f>HLOOKUP(AZ$1,'复制区-每月的广告源数据'!$1:$468,$A286,0)</f>
        <v>-39.39%</v>
      </c>
      <c r="BA286" t="str">
        <f>HLOOKUP(BA$1,'复制区-每月的广告源数据'!$1:$468,$A286,0)</f>
        <v>-39.33%</v>
      </c>
      <c r="BB286" t="str">
        <f>HLOOKUP(BB$1,'复制区-每月的广告源数据'!$1:$468,$A286,0)</f>
        <v>-37.50%</v>
      </c>
      <c r="BC286" t="str">
        <f>HLOOKUP(BC$1,'复制区-每月的广告源数据'!$1:$468,$A286,0)</f>
        <v>100.00%</v>
      </c>
      <c r="BD286" t="str">
        <f>HLOOKUP(BD$1,'复制区-每月的广告源数据'!$1:$468,$A286,0)</f>
        <v>100.00%</v>
      </c>
      <c r="BE286" t="str">
        <f>HLOOKUP(BE$1,'复制区-每月的广告源数据'!$1:$468,$A286,0)</f>
        <v>100.00%</v>
      </c>
      <c r="BF286">
        <f>HLOOKUP(BF$1,'复制区-每月的广告源数据'!$1:$468,$A286,0)</f>
        <v>227.83</v>
      </c>
      <c r="BG286">
        <f>HLOOKUP(BG$1,'复制区-每月的广告源数据'!$1:$468,$A286,0)</f>
        <v>0</v>
      </c>
      <c r="BH286">
        <f>HLOOKUP(BH$1,'复制区-每月的广告源数据'!$1:$468,$A286,0)</f>
        <v>0</v>
      </c>
      <c r="BI286">
        <f>HLOOKUP(BI$1,'复制区-每月的广告源数据'!$1:$468,$A286,0)</f>
        <v>0</v>
      </c>
      <c r="BJ286">
        <f>HLOOKUP(BJ$1,'复制区-每月的广告源数据'!$1:$468,$A286,0)</f>
        <v>1</v>
      </c>
      <c r="BK286">
        <f>HLOOKUP(BK$1,'复制区-每月的广告源数据'!$1:$468,$A286,0)</f>
        <v>11.39</v>
      </c>
      <c r="BL286">
        <f>HLOOKUP(BL$1,'复制区-每月的广告源数据'!$1:$468,$A286,0)</f>
        <v>1</v>
      </c>
      <c r="BM286">
        <f>HLOOKUP(BM$1,'复制区-每月的广告源数据'!$1:$468,$A286,0)</f>
        <v>11.39</v>
      </c>
      <c r="BN286">
        <f>HLOOKUP(BN$1,'复制区-每月的广告源数据'!$1:$468,$A286,0)</f>
        <v>0.7</v>
      </c>
      <c r="BO286">
        <f>HLOOKUP(BO$1,'复制区-每月的广告源数据'!$1:$468,$A286,0)</f>
        <v>0.57</v>
      </c>
      <c r="BP286">
        <f>HLOOKUP(BP$1,'复制区-每月的广告源数据'!$1:$468,$A286,0)</f>
        <v>0</v>
      </c>
    </row>
    <row r="287" spans="1:68">
      <c r="A287">
        <v>287</v>
      </c>
      <c r="B287" t="str">
        <f>HLOOKUP(B$1,'复制区-每月的广告源数据'!$1:$468,$A287,0)</f>
        <v>创奇-US</v>
      </c>
      <c r="C287" t="str">
        <f>HLOOKUP(C$1,'复制区-每月的广告源数据'!$1:$468,$A287,0)</f>
        <v>B0G119PVJT</v>
      </c>
      <c r="D287" t="str">
        <f>HLOOKUP(D$1,'复制区-每月的广告源数据'!$1:$468,$A287,0)</f>
        <v>2026-【CQ11732】-黑色1951纸绒花小套装-创奇（整套真空+外面套opp袋子）</v>
      </c>
      <c r="E287" t="str">
        <f>HLOOKUP(E$1,'复制区-每月的广告源数据'!$1:$468,$A287,0)</f>
        <v>CQ11732</v>
      </c>
      <c r="F287" t="str">
        <f>HLOOKUP(F$1,'复制区-每月的广告源数据'!$1:$468,$A287,0)</f>
        <v>15.24%</v>
      </c>
      <c r="G287" t="str">
        <f>HLOOKUP(G$1,'复制区-每月的广告源数据'!$1:$468,$A287,0)</f>
        <v>CQ11732</v>
      </c>
      <c r="H287">
        <f>HLOOKUP(H$1,'复制区-每月的广告源数据'!$1:$468,$A287,0)</f>
        <v>31578</v>
      </c>
      <c r="I287">
        <f>HLOOKUP(I$1,'复制区-每月的广告源数据'!$1:$468,$A287,0)</f>
        <v>105</v>
      </c>
      <c r="J287">
        <f>HLOOKUP(J$1,'复制区-每月的广告源数据'!$1:$468,$A287,0)</f>
        <v>92.88</v>
      </c>
      <c r="K287">
        <f>HLOOKUP(K$1,'复制区-每月的广告源数据'!$1:$468,$A287,0)</f>
        <v>84.09</v>
      </c>
      <c r="L287">
        <f>HLOOKUP(L$1,'复制区-每月的广告源数据'!$1:$468,$A287,0)</f>
        <v>0</v>
      </c>
      <c r="M287">
        <f>HLOOKUP(M$1,'复制区-每月的广告源数据'!$1:$468,$A287,0)</f>
        <v>8.79</v>
      </c>
      <c r="N287">
        <f>HLOOKUP(N$1,'复制区-每月的广告源数据'!$1:$468,$A287,0)</f>
        <v>0</v>
      </c>
      <c r="O287">
        <f>HLOOKUP(O$1,'复制区-每月的广告源数据'!$1:$468,$A287,0)</f>
        <v>0</v>
      </c>
      <c r="P287">
        <f>HLOOKUP(P$1,'复制区-每月的广告源数据'!$1:$468,$A287,0)</f>
        <v>0</v>
      </c>
      <c r="Q287">
        <f>HLOOKUP(Q$1,'复制区-每月的广告源数据'!$1:$468,$A287,0)</f>
        <v>0</v>
      </c>
      <c r="R287">
        <f>HLOOKUP(R$1,'复制区-每月的广告源数据'!$1:$468,$A287,0)</f>
        <v>0</v>
      </c>
      <c r="S287" t="str">
        <f>HLOOKUP(S$1,'复制区-每月的广告源数据'!$1:$468,$A287,0)</f>
        <v/>
      </c>
      <c r="T287">
        <f>HLOOKUP(T$1,'复制区-每月的广告源数据'!$1:$468,$A287,0)</f>
        <v>163.83</v>
      </c>
      <c r="U287">
        <f>HLOOKUP(U$1,'复制区-每月的广告源数据'!$1:$468,$A287,0)</f>
        <v>127.87</v>
      </c>
      <c r="V287">
        <f>HLOOKUP(V$1,'复制区-每月的广告源数据'!$1:$468,$A287,0)</f>
        <v>0</v>
      </c>
      <c r="W287">
        <f>HLOOKUP(W$1,'复制区-每月的广告源数据'!$1:$468,$A287,0)</f>
        <v>35.96</v>
      </c>
      <c r="X287">
        <f>HLOOKUP(X$1,'复制区-每月的广告源数据'!$1:$468,$A287,0)</f>
        <v>0</v>
      </c>
      <c r="Y287">
        <f>HLOOKUP(Y$1,'复制区-每月的广告源数据'!$1:$468,$A287,0)</f>
        <v>16</v>
      </c>
      <c r="Z287">
        <f>HLOOKUP(Z$1,'复制区-每月的广告源数据'!$1:$468,$A287,0)</f>
        <v>13</v>
      </c>
      <c r="AA287">
        <f>HLOOKUP(AA$1,'复制区-每月的广告源数据'!$1:$468,$A287,0)</f>
        <v>0</v>
      </c>
      <c r="AB287">
        <f>HLOOKUP(AB$1,'复制区-每月的广告源数据'!$1:$468,$A287,0)</f>
        <v>3</v>
      </c>
      <c r="AC287">
        <f>HLOOKUP(AC$1,'复制区-每月的广告源数据'!$1:$468,$A287,0)</f>
        <v>0</v>
      </c>
      <c r="AD287" t="str">
        <f>HLOOKUP(AD$1,'复制区-每月的广告源数据'!$1:$468,$A287,0)</f>
        <v>84.21%</v>
      </c>
      <c r="AE287">
        <f>HLOOKUP(AE$1,'复制区-每月的广告源数据'!$1:$468,$A287,0)</f>
        <v>143.84</v>
      </c>
      <c r="AF287">
        <f>HLOOKUP(AF$1,'复制区-每月的广告源数据'!$1:$468,$A287,0)</f>
        <v>15</v>
      </c>
      <c r="AG287" t="str">
        <f>HLOOKUP(AG$1,'复制区-每月的广告源数据'!$1:$468,$A287,0)</f>
        <v>0.33%</v>
      </c>
      <c r="AH287">
        <f>HLOOKUP(AH$1,'复制区-每月的广告源数据'!$1:$468,$A287,0)</f>
        <v>0.88</v>
      </c>
      <c r="AI287">
        <f>HLOOKUP(AI$1,'复制区-每月的广告源数据'!$1:$468,$A287,0)</f>
        <v>2.94</v>
      </c>
      <c r="AJ287">
        <f>HLOOKUP(AJ$1,'复制区-每月的广告源数据'!$1:$468,$A287,0)</f>
        <v>1.76</v>
      </c>
      <c r="AK287" t="str">
        <f>HLOOKUP(AK$1,'复制区-每月的广告源数据'!$1:$468,$A287,0)</f>
        <v>56.69%</v>
      </c>
      <c r="AL287" t="str">
        <f>HLOOKUP(AL$1,'复制区-每月的广告源数据'!$1:$468,$A287,0)</f>
        <v>51.66%</v>
      </c>
      <c r="AM287" t="str">
        <f>HLOOKUP(AM$1,'复制区-每月的广告源数据'!$1:$468,$A287,0)</f>
        <v>51.92%</v>
      </c>
      <c r="AN287" t="str">
        <f>HLOOKUP(AN$1,'复制区-每月的广告源数据'!$1:$468,$A287,0)</f>
        <v>91.58%</v>
      </c>
      <c r="AO287">
        <f>HLOOKUP(AO$1,'复制区-每月的广告源数据'!$1:$468,$A287,0)</f>
        <v>5.81</v>
      </c>
      <c r="AP287">
        <f>HLOOKUP(AP$1,'复制区-每月的广告源数据'!$1:$468,$A287,0)</f>
        <v>4.64</v>
      </c>
      <c r="AQ287">
        <f>HLOOKUP(AQ$1,'复制区-每月的广告源数据'!$1:$468,$A287,0)</f>
        <v>3</v>
      </c>
      <c r="AR287">
        <f>HLOOKUP(AR$1,'复制区-每月的广告源数据'!$1:$468,$A287,0)</f>
        <v>7</v>
      </c>
      <c r="AS287">
        <f>HLOOKUP(AS$1,'复制区-每月的广告源数据'!$1:$468,$A287,0)</f>
        <v>15</v>
      </c>
      <c r="AT287">
        <f>HLOOKUP(AT$1,'复制区-每月的广告源数据'!$1:$468,$A287,0)</f>
        <v>0.4</v>
      </c>
      <c r="AU287">
        <f>HLOOKUP(AU$1,'复制区-每月的广告源数据'!$1:$468,$A287,0)</f>
        <v>0.5</v>
      </c>
      <c r="AV287">
        <f>HLOOKUP(AV$1,'复制区-每月的广告源数据'!$1:$468,$A287,0)</f>
        <v>0.5</v>
      </c>
      <c r="AW287">
        <f>HLOOKUP(AW$1,'复制区-每月的广告源数据'!$1:$468,$A287,0)</f>
        <v>20</v>
      </c>
      <c r="AX287">
        <f>HLOOKUP(AX$1,'复制区-每月的广告源数据'!$1:$468,$A287,0)</f>
        <v>179.8</v>
      </c>
      <c r="AY287">
        <f>HLOOKUP(AY$1,'复制区-每月的广告源数据'!$1:$468,$A287,0)</f>
        <v>19</v>
      </c>
      <c r="AZ287" t="str">
        <f>HLOOKUP(AZ$1,'复制区-每月的广告源数据'!$1:$468,$A287,0)</f>
        <v>-35.48%</v>
      </c>
      <c r="BA287" t="str">
        <f>HLOOKUP(BA$1,'复制区-每月的广告源数据'!$1:$468,$A287,0)</f>
        <v>-38.88%</v>
      </c>
      <c r="BB287" t="str">
        <f>HLOOKUP(BB$1,'复制区-每月的广告源数据'!$1:$468,$A287,0)</f>
        <v>-38.71%</v>
      </c>
      <c r="BC287" t="str">
        <f>HLOOKUP(BC$1,'复制区-每月的广告源数据'!$1:$468,$A287,0)</f>
        <v>100.00%</v>
      </c>
      <c r="BD287" t="str">
        <f>HLOOKUP(BD$1,'复制区-每月的广告源数据'!$1:$468,$A287,0)</f>
        <v>100.00%</v>
      </c>
      <c r="BE287" t="str">
        <f>HLOOKUP(BE$1,'复制区-每月的广告源数据'!$1:$468,$A287,0)</f>
        <v>100.00%</v>
      </c>
      <c r="BF287">
        <f>HLOOKUP(BF$1,'复制区-每月的广告源数据'!$1:$468,$A287,0)</f>
        <v>178.9</v>
      </c>
      <c r="BG287">
        <f>HLOOKUP(BG$1,'复制区-每月的广告源数据'!$1:$468,$A287,0)</f>
        <v>1</v>
      </c>
      <c r="BH287">
        <f>HLOOKUP(BH$1,'复制区-每月的广告源数据'!$1:$468,$A287,0)</f>
        <v>8.99</v>
      </c>
      <c r="BI287">
        <f>HLOOKUP(BI$1,'复制区-每月的广告源数据'!$1:$468,$A287,0)</f>
        <v>1</v>
      </c>
      <c r="BJ287">
        <f>HLOOKUP(BJ$1,'复制区-每月的广告源数据'!$1:$468,$A287,0)</f>
        <v>2</v>
      </c>
      <c r="BK287">
        <f>HLOOKUP(BK$1,'复制区-每月的广告源数据'!$1:$468,$A287,0)</f>
        <v>17.98</v>
      </c>
      <c r="BL287">
        <f>HLOOKUP(BL$1,'复制区-每月的广告源数据'!$1:$468,$A287,0)</f>
        <v>1</v>
      </c>
      <c r="BM287">
        <f>HLOOKUP(BM$1,'复制区-每月的广告源数据'!$1:$468,$A287,0)</f>
        <v>8.95</v>
      </c>
      <c r="BN287">
        <f>HLOOKUP(BN$1,'复制区-每月的广告源数据'!$1:$468,$A287,0)</f>
        <v>0.7</v>
      </c>
      <c r="BO287">
        <f>HLOOKUP(BO$1,'复制区-每月的广告源数据'!$1:$468,$A287,0)</f>
        <v>0.9</v>
      </c>
      <c r="BP287">
        <f>HLOOKUP(BP$1,'复制区-每月的广告源数据'!$1:$468,$A287,0)</f>
        <v>0</v>
      </c>
    </row>
    <row r="288" spans="1:68">
      <c r="A288">
        <v>288</v>
      </c>
      <c r="B288" t="str">
        <f>HLOOKUP(B$1,'复制区-每月的广告源数据'!$1:$468,$A288,0)</f>
        <v>创奇-US</v>
      </c>
      <c r="C288" t="str">
        <f>HLOOKUP(C$1,'复制区-每月的广告源数据'!$1:$468,$A288,0)</f>
        <v>B0H6W9JYT9</v>
      </c>
      <c r="D288" t="str">
        <f>HLOOKUP(D$1,'复制区-每月的广告源数据'!$1:$468,$A288,0)</f>
        <v>2608-【CQ11860F】-ET-粉色女孩纪念拉旗套装-创奇（点胶固定+气球真空）</v>
      </c>
      <c r="E288" t="str">
        <f>HLOOKUP(E$1,'复制区-每月的广告源数据'!$1:$468,$A288,0)</f>
        <v>CQ11860F</v>
      </c>
      <c r="F288" t="str">
        <f>HLOOKUP(F$1,'复制区-每月的广告源数据'!$1:$468,$A288,0)</f>
        <v>2.62%</v>
      </c>
      <c r="G288" t="str">
        <f>HLOOKUP(G$1,'复制区-每月的广告源数据'!$1:$468,$A288,0)</f>
        <v>CQ11860F</v>
      </c>
      <c r="H288">
        <f>HLOOKUP(H$1,'复制区-每月的广告源数据'!$1:$468,$A288,0)</f>
        <v>86670</v>
      </c>
      <c r="I288">
        <f>HLOOKUP(I$1,'复制区-每月的广告源数据'!$1:$468,$A288,0)</f>
        <v>687</v>
      </c>
      <c r="J288">
        <f>HLOOKUP(J$1,'复制区-每月的广告源数据'!$1:$468,$A288,0)</f>
        <v>507.29</v>
      </c>
      <c r="K288">
        <f>HLOOKUP(K$1,'复制区-每月的广告源数据'!$1:$468,$A288,0)</f>
        <v>384.4</v>
      </c>
      <c r="L288">
        <f>HLOOKUP(L$1,'复制区-每月的广告源数据'!$1:$468,$A288,0)</f>
        <v>0</v>
      </c>
      <c r="M288">
        <f>HLOOKUP(M$1,'复制区-每月的广告源数据'!$1:$468,$A288,0)</f>
        <v>122.89</v>
      </c>
      <c r="N288">
        <f>HLOOKUP(N$1,'复制区-每月的广告源数据'!$1:$468,$A288,0)</f>
        <v>0</v>
      </c>
      <c r="O288">
        <f>HLOOKUP(O$1,'复制区-每月的广告源数据'!$1:$468,$A288,0)</f>
        <v>0</v>
      </c>
      <c r="P288">
        <f>HLOOKUP(P$1,'复制区-每月的广告源数据'!$1:$468,$A288,0)</f>
        <v>0</v>
      </c>
      <c r="Q288">
        <f>HLOOKUP(Q$1,'复制区-每月的广告源数据'!$1:$468,$A288,0)</f>
        <v>0</v>
      </c>
      <c r="R288">
        <f>HLOOKUP(R$1,'复制区-每月的广告源数据'!$1:$468,$A288,0)</f>
        <v>0</v>
      </c>
      <c r="S288" t="str">
        <f>HLOOKUP(S$1,'复制区-每月的广告源数据'!$1:$468,$A288,0)</f>
        <v/>
      </c>
      <c r="T288">
        <f>HLOOKUP(T$1,'复制区-每月的广告源数据'!$1:$468,$A288,0)</f>
        <v>225.22</v>
      </c>
      <c r="U288">
        <f>HLOOKUP(U$1,'复制区-每月的广告源数据'!$1:$468,$A288,0)</f>
        <v>160.27</v>
      </c>
      <c r="V288">
        <f>HLOOKUP(V$1,'复制区-每月的广告源数据'!$1:$468,$A288,0)</f>
        <v>0</v>
      </c>
      <c r="W288">
        <f>HLOOKUP(W$1,'复制区-每月的广告源数据'!$1:$468,$A288,0)</f>
        <v>64.95</v>
      </c>
      <c r="X288">
        <f>HLOOKUP(X$1,'复制区-每月的广告源数据'!$1:$468,$A288,0)</f>
        <v>0</v>
      </c>
      <c r="Y288">
        <f>HLOOKUP(Y$1,'复制区-每月的广告源数据'!$1:$468,$A288,0)</f>
        <v>18</v>
      </c>
      <c r="Z288">
        <f>HLOOKUP(Z$1,'复制区-每月的广告源数据'!$1:$468,$A288,0)</f>
        <v>13</v>
      </c>
      <c r="AA288">
        <f>HLOOKUP(AA$1,'复制区-每月的广告源数据'!$1:$468,$A288,0)</f>
        <v>0</v>
      </c>
      <c r="AB288">
        <f>HLOOKUP(AB$1,'复制区-每月的广告源数据'!$1:$468,$A288,0)</f>
        <v>5</v>
      </c>
      <c r="AC288">
        <f>HLOOKUP(AC$1,'复制区-每月的广告源数据'!$1:$468,$A288,0)</f>
        <v>0</v>
      </c>
      <c r="AD288" t="str">
        <f>HLOOKUP(AD$1,'复制区-每月的广告源数据'!$1:$468,$A288,0)</f>
        <v>90.00%</v>
      </c>
      <c r="AE288">
        <f>HLOOKUP(AE$1,'复制区-每月的广告源数据'!$1:$468,$A288,0)</f>
        <v>216.23</v>
      </c>
      <c r="AF288">
        <f>HLOOKUP(AF$1,'复制区-每月的广告源数据'!$1:$468,$A288,0)</f>
        <v>17</v>
      </c>
      <c r="AG288" t="str">
        <f>HLOOKUP(AG$1,'复制区-每月的广告源数据'!$1:$468,$A288,0)</f>
        <v>0.79%</v>
      </c>
      <c r="AH288">
        <f>HLOOKUP(AH$1,'复制区-每月的广告源数据'!$1:$468,$A288,0)</f>
        <v>0.74</v>
      </c>
      <c r="AI288">
        <f>HLOOKUP(AI$1,'复制区-每月的广告源数据'!$1:$468,$A288,0)</f>
        <v>5.85</v>
      </c>
      <c r="AJ288">
        <f>HLOOKUP(AJ$1,'复制区-每月的广告源数据'!$1:$468,$A288,0)</f>
        <v>0.44</v>
      </c>
      <c r="AK288" t="str">
        <f>HLOOKUP(AK$1,'复制区-每月的广告源数据'!$1:$468,$A288,0)</f>
        <v>225.24%</v>
      </c>
      <c r="AL288" t="str">
        <f>HLOOKUP(AL$1,'复制区-每月的广告源数据'!$1:$468,$A288,0)</f>
        <v>198.42%</v>
      </c>
      <c r="AM288" t="str">
        <f>HLOOKUP(AM$1,'复制区-每月的广告源数据'!$1:$468,$A288,0)</f>
        <v>205.22%</v>
      </c>
      <c r="AN288" t="str">
        <f>HLOOKUP(AN$1,'复制区-每月的广告源数据'!$1:$468,$A288,0)</f>
        <v>91.11%</v>
      </c>
      <c r="AO288">
        <f>HLOOKUP(AO$1,'复制区-每月的广告源数据'!$1:$468,$A288,0)</f>
        <v>28.18</v>
      </c>
      <c r="AP288">
        <f>HLOOKUP(AP$1,'复制区-每月的广告源数据'!$1:$468,$A288,0)</f>
        <v>25.36</v>
      </c>
      <c r="AQ288">
        <f>HLOOKUP(AQ$1,'复制区-每月的广告源数据'!$1:$468,$A288,0)</f>
        <v>4</v>
      </c>
      <c r="AR288">
        <f>HLOOKUP(AR$1,'复制区-每月的广告源数据'!$1:$468,$A288,0)</f>
        <v>11</v>
      </c>
      <c r="AS288">
        <f>HLOOKUP(AS$1,'复制区-每月的广告源数据'!$1:$468,$A288,0)</f>
        <v>21</v>
      </c>
      <c r="AT288">
        <f>HLOOKUP(AT$1,'复制区-每月的广告源数据'!$1:$468,$A288,0)</f>
        <v>0.6</v>
      </c>
      <c r="AU288">
        <f>HLOOKUP(AU$1,'复制区-每月的广告源数据'!$1:$468,$A288,0)</f>
        <v>0.8</v>
      </c>
      <c r="AV288">
        <f>HLOOKUP(AV$1,'复制区-每月的广告源数据'!$1:$468,$A288,0)</f>
        <v>0.7</v>
      </c>
      <c r="AW288">
        <f>HLOOKUP(AW$1,'复制区-每月的广告源数据'!$1:$468,$A288,0)</f>
        <v>20</v>
      </c>
      <c r="AX288">
        <f>HLOOKUP(AX$1,'复制区-每月的广告源数据'!$1:$468,$A288,0)</f>
        <v>255.67</v>
      </c>
      <c r="AY288">
        <f>HLOOKUP(AY$1,'复制区-每月的广告源数据'!$1:$468,$A288,0)</f>
        <v>20</v>
      </c>
      <c r="AZ288" t="str">
        <f>HLOOKUP(AZ$1,'复制区-每月的广告源数据'!$1:$468,$A288,0)</f>
        <v>400.00%</v>
      </c>
      <c r="BA288" t="str">
        <f>HLOOKUP(BA$1,'复制区-每月的广告源数据'!$1:$468,$A288,0)</f>
        <v>356.88%</v>
      </c>
      <c r="BB288" t="str">
        <f>HLOOKUP(BB$1,'复制区-每月的广告源数据'!$1:$468,$A288,0)</f>
        <v>400.00%</v>
      </c>
      <c r="BC288" t="str">
        <f>HLOOKUP(BC$1,'复制区-每月的广告源数据'!$1:$468,$A288,0)</f>
        <v>100.00%</v>
      </c>
      <c r="BD288" t="str">
        <f>HLOOKUP(BD$1,'复制区-每月的广告源数据'!$1:$468,$A288,0)</f>
        <v>100.00%</v>
      </c>
      <c r="BE288" t="str">
        <f>HLOOKUP(BE$1,'复制区-每月的广告源数据'!$1:$468,$A288,0)</f>
        <v>100.00%</v>
      </c>
      <c r="BF288">
        <f>HLOOKUP(BF$1,'复制区-每月的广告源数据'!$1:$468,$A288,0)</f>
        <v>247.19</v>
      </c>
      <c r="BG288">
        <f>HLOOKUP(BG$1,'复制区-每月的广告源数据'!$1:$468,$A288,0)</f>
        <v>1</v>
      </c>
      <c r="BH288">
        <f>HLOOKUP(BH$1,'复制区-每月的广告源数据'!$1:$468,$A288,0)</f>
        <v>11.39</v>
      </c>
      <c r="BI288">
        <f>HLOOKUP(BI$1,'复制区-每月的广告源数据'!$1:$468,$A288,0)</f>
        <v>1</v>
      </c>
      <c r="BJ288">
        <f>HLOOKUP(BJ$1,'复制区-每月的广告源数据'!$1:$468,$A288,0)</f>
        <v>11</v>
      </c>
      <c r="BK288">
        <f>HLOOKUP(BK$1,'复制区-每月的广告源数据'!$1:$468,$A288,0)</f>
        <v>141.29</v>
      </c>
      <c r="BL288">
        <f>HLOOKUP(BL$1,'复制区-每月的广告源数据'!$1:$468,$A288,0)</f>
        <v>11</v>
      </c>
      <c r="BM288">
        <f>HLOOKUP(BM$1,'复制区-每月的广告源数据'!$1:$468,$A288,0)</f>
        <v>12.36</v>
      </c>
      <c r="BN288">
        <f>HLOOKUP(BN$1,'复制区-每月的广告源数据'!$1:$468,$A288,0)</f>
        <v>0.7</v>
      </c>
      <c r="BO288">
        <f>HLOOKUP(BO$1,'复制区-每月的广告源数据'!$1:$468,$A288,0)</f>
        <v>8.48</v>
      </c>
      <c r="BP288">
        <f>HLOOKUP(BP$1,'复制区-每月的广告源数据'!$1:$468,$A288,0)</f>
        <v>0</v>
      </c>
    </row>
    <row r="289" spans="1:68">
      <c r="A289">
        <v>289</v>
      </c>
      <c r="B289" t="str">
        <f>HLOOKUP(B$1,'复制区-每月的广告源数据'!$1:$468,$A289,0)</f>
        <v>创奇-US</v>
      </c>
      <c r="C289" t="str">
        <f>HLOOKUP(C$1,'复制区-每月的广告源数据'!$1:$468,$A289,0)</f>
        <v>B0G69TCHPR</v>
      </c>
      <c r="D289" t="str">
        <f>HLOOKUP(D$1,'复制区-每月的广告源数据'!$1:$468,$A289,0)</f>
        <v>2026-【CQ11745】-玫瑰金1986纸绒花小套装-创奇（整套真空+外面套opp袋子）（淘汰）</v>
      </c>
      <c r="E289" t="str">
        <f>HLOOKUP(E$1,'复制区-每月的广告源数据'!$1:$468,$A289,0)</f>
        <v>CQ11745</v>
      </c>
      <c r="F289" t="str">
        <f>HLOOKUP(F$1,'复制区-每月的广告源数据'!$1:$468,$A289,0)</f>
        <v>11.35%</v>
      </c>
      <c r="G289" t="str">
        <f>HLOOKUP(G$1,'复制区-每月的广告源数据'!$1:$468,$A289,0)</f>
        <v>CQ11745</v>
      </c>
      <c r="H289">
        <f>HLOOKUP(H$1,'复制区-每月的广告源数据'!$1:$468,$A289,0)</f>
        <v>31726</v>
      </c>
      <c r="I289">
        <f>HLOOKUP(I$1,'复制区-每月的广告源数据'!$1:$468,$A289,0)</f>
        <v>141</v>
      </c>
      <c r="J289">
        <f>HLOOKUP(J$1,'复制区-每月的广告源数据'!$1:$468,$A289,0)</f>
        <v>120.21</v>
      </c>
      <c r="K289">
        <f>HLOOKUP(K$1,'复制区-每月的广告源数据'!$1:$468,$A289,0)</f>
        <v>110.32</v>
      </c>
      <c r="L289">
        <f>HLOOKUP(L$1,'复制区-每月的广告源数据'!$1:$468,$A289,0)</f>
        <v>0</v>
      </c>
      <c r="M289">
        <f>HLOOKUP(M$1,'复制区-每月的广告源数据'!$1:$468,$A289,0)</f>
        <v>9.89</v>
      </c>
      <c r="N289">
        <f>HLOOKUP(N$1,'复制区-每月的广告源数据'!$1:$468,$A289,0)</f>
        <v>0</v>
      </c>
      <c r="O289">
        <f>HLOOKUP(O$1,'复制区-每月的广告源数据'!$1:$468,$A289,0)</f>
        <v>0</v>
      </c>
      <c r="P289">
        <f>HLOOKUP(P$1,'复制区-每月的广告源数据'!$1:$468,$A289,0)</f>
        <v>0</v>
      </c>
      <c r="Q289">
        <f>HLOOKUP(Q$1,'复制区-每月的广告源数据'!$1:$468,$A289,0)</f>
        <v>0</v>
      </c>
      <c r="R289">
        <f>HLOOKUP(R$1,'复制区-每月的广告源数据'!$1:$468,$A289,0)</f>
        <v>0</v>
      </c>
      <c r="S289" t="str">
        <f>HLOOKUP(S$1,'复制区-每月的广告源数据'!$1:$468,$A289,0)</f>
        <v/>
      </c>
      <c r="T289">
        <f>HLOOKUP(T$1,'复制区-每月的广告源数据'!$1:$468,$A289,0)</f>
        <v>161.83</v>
      </c>
      <c r="U289">
        <f>HLOOKUP(U$1,'复制区-每月的广告源数据'!$1:$468,$A289,0)</f>
        <v>152.84</v>
      </c>
      <c r="V289">
        <f>HLOOKUP(V$1,'复制区-每月的广告源数据'!$1:$468,$A289,0)</f>
        <v>0</v>
      </c>
      <c r="W289">
        <f>HLOOKUP(W$1,'复制区-每月的广告源数据'!$1:$468,$A289,0)</f>
        <v>8.99</v>
      </c>
      <c r="X289">
        <f>HLOOKUP(X$1,'复制区-每月的广告源数据'!$1:$468,$A289,0)</f>
        <v>0</v>
      </c>
      <c r="Y289">
        <f>HLOOKUP(Y$1,'复制区-每月的广告源数据'!$1:$468,$A289,0)</f>
        <v>16</v>
      </c>
      <c r="Z289">
        <f>HLOOKUP(Z$1,'复制区-每月的广告源数据'!$1:$468,$A289,0)</f>
        <v>15</v>
      </c>
      <c r="AA289">
        <f>HLOOKUP(AA$1,'复制区-每月的广告源数据'!$1:$468,$A289,0)</f>
        <v>0</v>
      </c>
      <c r="AB289">
        <f>HLOOKUP(AB$1,'复制区-每月的广告源数据'!$1:$468,$A289,0)</f>
        <v>1</v>
      </c>
      <c r="AC289">
        <f>HLOOKUP(AC$1,'复制区-每月的广告源数据'!$1:$468,$A289,0)</f>
        <v>0</v>
      </c>
      <c r="AD289" t="str">
        <f>HLOOKUP(AD$1,'复制区-每月的广告源数据'!$1:$468,$A289,0)</f>
        <v>88.89%</v>
      </c>
      <c r="AE289">
        <f>HLOOKUP(AE$1,'复制区-每月的广告源数据'!$1:$468,$A289,0)</f>
        <v>134.85</v>
      </c>
      <c r="AF289">
        <f>HLOOKUP(AF$1,'复制区-每月的广告源数据'!$1:$468,$A289,0)</f>
        <v>14</v>
      </c>
      <c r="AG289" t="str">
        <f>HLOOKUP(AG$1,'复制区-每月的广告源数据'!$1:$468,$A289,0)</f>
        <v>0.44%</v>
      </c>
      <c r="AH289">
        <f>HLOOKUP(AH$1,'复制区-每月的广告源数据'!$1:$468,$A289,0)</f>
        <v>0.85</v>
      </c>
      <c r="AI289">
        <f>HLOOKUP(AI$1,'复制区-每月的广告源数据'!$1:$468,$A289,0)</f>
        <v>3.79</v>
      </c>
      <c r="AJ289">
        <f>HLOOKUP(AJ$1,'复制区-每月的广告源数据'!$1:$468,$A289,0)</f>
        <v>1.35</v>
      </c>
      <c r="AK289" t="str">
        <f>HLOOKUP(AK$1,'复制区-每月的广告源数据'!$1:$468,$A289,0)</f>
        <v>74.28%</v>
      </c>
      <c r="AL289" t="str">
        <f>HLOOKUP(AL$1,'复制区-每月的广告源数据'!$1:$468,$A289,0)</f>
        <v>69.97%</v>
      </c>
      <c r="AM289" t="str">
        <f>HLOOKUP(AM$1,'复制区-每月的广告源数据'!$1:$468,$A289,0)</f>
        <v>70.34%</v>
      </c>
      <c r="AN289" t="str">
        <f>HLOOKUP(AN$1,'复制区-每月的广告源数据'!$1:$468,$A289,0)</f>
        <v>94.69%</v>
      </c>
      <c r="AO289">
        <f>HLOOKUP(AO$1,'复制区-每月的广告源数据'!$1:$468,$A289,0)</f>
        <v>7.51</v>
      </c>
      <c r="AP289">
        <f>HLOOKUP(AP$1,'复制区-每月的广告源数据'!$1:$468,$A289,0)</f>
        <v>6.33</v>
      </c>
      <c r="AQ289">
        <f>HLOOKUP(AQ$1,'复制区-每月的广告源数据'!$1:$468,$A289,0)</f>
        <v>6</v>
      </c>
      <c r="AR289">
        <f>HLOOKUP(AR$1,'复制区-每月的广告源数据'!$1:$468,$A289,0)</f>
        <v>10</v>
      </c>
      <c r="AS289">
        <f>HLOOKUP(AS$1,'复制区-每月的广告源数据'!$1:$468,$A289,0)</f>
        <v>22</v>
      </c>
      <c r="AT289">
        <f>HLOOKUP(AT$1,'复制区-每月的广告源数据'!$1:$468,$A289,0)</f>
        <v>0.9</v>
      </c>
      <c r="AU289">
        <f>HLOOKUP(AU$1,'复制区-每月的广告源数据'!$1:$468,$A289,0)</f>
        <v>0.7</v>
      </c>
      <c r="AV289">
        <f>HLOOKUP(AV$1,'复制区-每月的广告源数据'!$1:$468,$A289,0)</f>
        <v>0.7</v>
      </c>
      <c r="AW289">
        <f>HLOOKUP(AW$1,'复制区-每月的广告源数据'!$1:$468,$A289,0)</f>
        <v>19</v>
      </c>
      <c r="AX289">
        <f>HLOOKUP(AX$1,'复制区-每月的广告源数据'!$1:$468,$A289,0)</f>
        <v>171.81</v>
      </c>
      <c r="AY289">
        <f>HLOOKUP(AY$1,'复制区-每月的广告源数据'!$1:$468,$A289,0)</f>
        <v>18</v>
      </c>
      <c r="AZ289" t="str">
        <f>HLOOKUP(AZ$1,'复制区-每月的广告源数据'!$1:$468,$A289,0)</f>
        <v>11.76%</v>
      </c>
      <c r="BA289" t="str">
        <f>HLOOKUP(BA$1,'复制区-每月的广告源数据'!$1:$468,$A289,0)</f>
        <v>7.16%</v>
      </c>
      <c r="BB289" t="str">
        <f>HLOOKUP(BB$1,'复制区-每月的广告源数据'!$1:$468,$A289,0)</f>
        <v>5.88%</v>
      </c>
      <c r="BC289" t="str">
        <f>HLOOKUP(BC$1,'复制区-每月的广告源数据'!$1:$468,$A289,0)</f>
        <v>100.00%</v>
      </c>
      <c r="BD289" t="str">
        <f>HLOOKUP(BD$1,'复制区-每月的广告源数据'!$1:$468,$A289,0)</f>
        <v>100.00%</v>
      </c>
      <c r="BE289" t="str">
        <f>HLOOKUP(BE$1,'复制区-每月的广告源数据'!$1:$468,$A289,0)</f>
        <v>100.00%</v>
      </c>
      <c r="BF289">
        <f>HLOOKUP(BF$1,'复制区-每月的广告源数据'!$1:$468,$A289,0)</f>
        <v>170.91</v>
      </c>
      <c r="BG289">
        <f>HLOOKUP(BG$1,'复制区-每月的广告源数据'!$1:$468,$A289,0)</f>
        <v>0</v>
      </c>
      <c r="BH289">
        <f>HLOOKUP(BH$1,'复制区-每月的广告源数据'!$1:$468,$A289,0)</f>
        <v>0</v>
      </c>
      <c r="BI289">
        <f>HLOOKUP(BI$1,'复制区-每月的广告源数据'!$1:$468,$A289,0)</f>
        <v>0</v>
      </c>
      <c r="BJ289">
        <f>HLOOKUP(BJ$1,'复制区-每月的广告源数据'!$1:$468,$A289,0)</f>
        <v>2</v>
      </c>
      <c r="BK289">
        <f>HLOOKUP(BK$1,'复制区-每月的广告源数据'!$1:$468,$A289,0)</f>
        <v>17.98</v>
      </c>
      <c r="BL289">
        <f>HLOOKUP(BL$1,'复制区-每月的广告源数据'!$1:$468,$A289,0)</f>
        <v>1</v>
      </c>
      <c r="BM289">
        <f>HLOOKUP(BM$1,'复制区-每月的广告源数据'!$1:$468,$A289,0)</f>
        <v>9</v>
      </c>
      <c r="BN289">
        <f>HLOOKUP(BN$1,'复制区-每月的广告源数据'!$1:$468,$A289,0)</f>
        <v>0.6</v>
      </c>
      <c r="BO289">
        <f>HLOOKUP(BO$1,'复制区-每月的广告源数据'!$1:$468,$A289,0)</f>
        <v>0.9</v>
      </c>
      <c r="BP289">
        <f>HLOOKUP(BP$1,'复制区-每月的广告源数据'!$1:$468,$A289,0)</f>
        <v>0</v>
      </c>
    </row>
    <row r="290" spans="1:68">
      <c r="A290">
        <v>290</v>
      </c>
      <c r="B290" t="str">
        <f>HLOOKUP(B$1,'复制区-每月的广告源数据'!$1:$468,$A290,0)</f>
        <v>创奇-US</v>
      </c>
      <c r="C290" t="str">
        <f>HLOOKUP(C$1,'复制区-每月的广告源数据'!$1:$468,$A290,0)</f>
        <v>B0GVLQRGCX</v>
      </c>
      <c r="D290" t="str">
        <f>HLOOKUP(D$1,'复制区-每月的广告源数据'!$1:$468,$A290,0)</f>
        <v>2026-【CQ11799】-玫瑰金18岁小贺卡海报套装-创奇（抛货不带电）（淘汰）</v>
      </c>
      <c r="E290" t="str">
        <f>HLOOKUP(E$1,'复制区-每月的广告源数据'!$1:$468,$A290,0)</f>
        <v>CQ11799</v>
      </c>
      <c r="F290" t="str">
        <f>HLOOKUP(F$1,'复制区-每月的广告源数据'!$1:$468,$A290,0)</f>
        <v>12.07%</v>
      </c>
      <c r="G290" t="str">
        <f>HLOOKUP(G$1,'复制区-每月的广告源数据'!$1:$468,$A290,0)</f>
        <v>CQ11799</v>
      </c>
      <c r="H290">
        <f>HLOOKUP(H$1,'复制区-每月的广告源数据'!$1:$468,$A290,0)</f>
        <v>9430</v>
      </c>
      <c r="I290">
        <f>HLOOKUP(I$1,'复制区-每月的广告源数据'!$1:$468,$A290,0)</f>
        <v>116</v>
      </c>
      <c r="J290">
        <f>HLOOKUP(J$1,'复制区-每月的广告源数据'!$1:$468,$A290,0)</f>
        <v>107.25</v>
      </c>
      <c r="K290">
        <f>HLOOKUP(K$1,'复制区-每月的广告源数据'!$1:$468,$A290,0)</f>
        <v>107.25</v>
      </c>
      <c r="L290">
        <f>HLOOKUP(L$1,'复制区-每月的广告源数据'!$1:$468,$A290,0)</f>
        <v>0</v>
      </c>
      <c r="M290">
        <f>HLOOKUP(M$1,'复制区-每月的广告源数据'!$1:$468,$A290,0)</f>
        <v>0</v>
      </c>
      <c r="N290">
        <f>HLOOKUP(N$1,'复制区-每月的广告源数据'!$1:$468,$A290,0)</f>
        <v>0</v>
      </c>
      <c r="O290">
        <f>HLOOKUP(O$1,'复制区-每月的广告源数据'!$1:$468,$A290,0)</f>
        <v>0</v>
      </c>
      <c r="P290">
        <f>HLOOKUP(P$1,'复制区-每月的广告源数据'!$1:$468,$A290,0)</f>
        <v>0</v>
      </c>
      <c r="Q290">
        <f>HLOOKUP(Q$1,'复制区-每月的广告源数据'!$1:$468,$A290,0)</f>
        <v>0</v>
      </c>
      <c r="R290">
        <f>HLOOKUP(R$1,'复制区-每月的广告源数据'!$1:$468,$A290,0)</f>
        <v>0</v>
      </c>
      <c r="S290" t="str">
        <f>HLOOKUP(S$1,'复制区-每月的广告源数据'!$1:$468,$A290,0)</f>
        <v/>
      </c>
      <c r="T290">
        <f>HLOOKUP(T$1,'复制区-每月的广告源数据'!$1:$468,$A290,0)</f>
        <v>307.86</v>
      </c>
      <c r="U290">
        <f>HLOOKUP(U$1,'复制区-每月的广告源数据'!$1:$468,$A290,0)</f>
        <v>307.86</v>
      </c>
      <c r="V290">
        <f>HLOOKUP(V$1,'复制区-每月的广告源数据'!$1:$468,$A290,0)</f>
        <v>0</v>
      </c>
      <c r="W290">
        <f>HLOOKUP(W$1,'复制区-每月的广告源数据'!$1:$468,$A290,0)</f>
        <v>0</v>
      </c>
      <c r="X290">
        <f>HLOOKUP(X$1,'复制区-每月的广告源数据'!$1:$468,$A290,0)</f>
        <v>0</v>
      </c>
      <c r="Y290">
        <f>HLOOKUP(Y$1,'复制区-每月的广告源数据'!$1:$468,$A290,0)</f>
        <v>14</v>
      </c>
      <c r="Z290">
        <f>HLOOKUP(Z$1,'复制区-每月的广告源数据'!$1:$468,$A290,0)</f>
        <v>14</v>
      </c>
      <c r="AA290">
        <f>HLOOKUP(AA$1,'复制区-每月的广告源数据'!$1:$468,$A290,0)</f>
        <v>0</v>
      </c>
      <c r="AB290">
        <f>HLOOKUP(AB$1,'复制区-每月的广告源数据'!$1:$468,$A290,0)</f>
        <v>0</v>
      </c>
      <c r="AC290">
        <f>HLOOKUP(AC$1,'复制区-每月的广告源数据'!$1:$468,$A290,0)</f>
        <v>0</v>
      </c>
      <c r="AD290" t="str">
        <f>HLOOKUP(AD$1,'复制区-每月的广告源数据'!$1:$468,$A290,0)</f>
        <v>73.68%</v>
      </c>
      <c r="AE290">
        <f>HLOOKUP(AE$1,'复制区-每月的广告源数据'!$1:$468,$A290,0)</f>
        <v>307.86</v>
      </c>
      <c r="AF290">
        <f>HLOOKUP(AF$1,'复制区-每月的广告源数据'!$1:$468,$A290,0)</f>
        <v>14</v>
      </c>
      <c r="AG290" t="str">
        <f>HLOOKUP(AG$1,'复制区-每月的广告源数据'!$1:$468,$A290,0)</f>
        <v>1.23%</v>
      </c>
      <c r="AH290">
        <f>HLOOKUP(AH$1,'复制区-每月的广告源数据'!$1:$468,$A290,0)</f>
        <v>0.92</v>
      </c>
      <c r="AI290">
        <f>HLOOKUP(AI$1,'复制区-每月的广告源数据'!$1:$468,$A290,0)</f>
        <v>11.37</v>
      </c>
      <c r="AJ290">
        <f>HLOOKUP(AJ$1,'复制区-每月的广告源数据'!$1:$468,$A290,0)</f>
        <v>2.87</v>
      </c>
      <c r="AK290" t="str">
        <f>HLOOKUP(AK$1,'复制区-每月的广告源数据'!$1:$468,$A290,0)</f>
        <v>34.84%</v>
      </c>
      <c r="AL290" t="str">
        <f>HLOOKUP(AL$1,'复制区-每月的广告源数据'!$1:$468,$A290,0)</f>
        <v>25.67%</v>
      </c>
      <c r="AM290" t="str">
        <f>HLOOKUP(AM$1,'复制区-每月的广告源数据'!$1:$468,$A290,0)</f>
        <v>25.67%</v>
      </c>
      <c r="AN290" t="str">
        <f>HLOOKUP(AN$1,'复制区-每月的广告源数据'!$1:$468,$A290,0)</f>
        <v>73.68%</v>
      </c>
      <c r="AO290">
        <f>HLOOKUP(AO$1,'复制区-每月的广告源数据'!$1:$468,$A290,0)</f>
        <v>7.66</v>
      </c>
      <c r="AP290">
        <f>HLOOKUP(AP$1,'复制区-每月的广告源数据'!$1:$468,$A290,0)</f>
        <v>5.64</v>
      </c>
      <c r="AQ290">
        <f>HLOOKUP(AQ$1,'复制区-每月的广告源数据'!$1:$468,$A290,0)</f>
        <v>1</v>
      </c>
      <c r="AR290">
        <f>HLOOKUP(AR$1,'复制区-每月的广告源数据'!$1:$468,$A290,0)</f>
        <v>3</v>
      </c>
      <c r="AS290">
        <f>HLOOKUP(AS$1,'复制区-每月的广告源数据'!$1:$468,$A290,0)</f>
        <v>14</v>
      </c>
      <c r="AT290">
        <f>HLOOKUP(AT$1,'复制区-每月的广告源数据'!$1:$468,$A290,0)</f>
        <v>0.1</v>
      </c>
      <c r="AU290">
        <f>HLOOKUP(AU$1,'复制区-每月的广告源数据'!$1:$468,$A290,0)</f>
        <v>0.2</v>
      </c>
      <c r="AV290">
        <f>HLOOKUP(AV$1,'复制区-每月的广告源数据'!$1:$468,$A290,0)</f>
        <v>0.5</v>
      </c>
      <c r="AW290">
        <f>HLOOKUP(AW$1,'复制区-每月的广告源数据'!$1:$468,$A290,0)</f>
        <v>19</v>
      </c>
      <c r="AX290">
        <f>HLOOKUP(AX$1,'复制区-每月的广告源数据'!$1:$468,$A290,0)</f>
        <v>417.81</v>
      </c>
      <c r="AY290">
        <f>HLOOKUP(AY$1,'复制区-每月的广告源数据'!$1:$468,$A290,0)</f>
        <v>19</v>
      </c>
      <c r="AZ290" t="str">
        <f>HLOOKUP(AZ$1,'复制区-每月的广告源数据'!$1:$468,$A290,0)</f>
        <v>-68.85%</v>
      </c>
      <c r="BA290" t="str">
        <f>HLOOKUP(BA$1,'复制区-每月的广告源数据'!$1:$468,$A290,0)</f>
        <v>-68.85%</v>
      </c>
      <c r="BB290" t="str">
        <f>HLOOKUP(BB$1,'复制区-每月的广告源数据'!$1:$468,$A290,0)</f>
        <v>-68.85%</v>
      </c>
      <c r="BC290" t="str">
        <f>HLOOKUP(BC$1,'复制区-每月的广告源数据'!$1:$468,$A290,0)</f>
        <v>100.00%</v>
      </c>
      <c r="BD290" t="str">
        <f>HLOOKUP(BD$1,'复制区-每月的广告源数据'!$1:$468,$A290,0)</f>
        <v>100.00%</v>
      </c>
      <c r="BE290" t="str">
        <f>HLOOKUP(BE$1,'复制区-每月的广告源数据'!$1:$468,$A290,0)</f>
        <v>100.00%</v>
      </c>
      <c r="BF290">
        <f>HLOOKUP(BF$1,'复制区-每月的广告源数据'!$1:$468,$A290,0)</f>
        <v>417.81</v>
      </c>
      <c r="BG290">
        <f>HLOOKUP(BG$1,'复制区-每月的广告源数据'!$1:$468,$A290,0)</f>
        <v>0</v>
      </c>
      <c r="BH290">
        <f>HLOOKUP(BH$1,'复制区-每月的广告源数据'!$1:$468,$A290,0)</f>
        <v>0</v>
      </c>
      <c r="BI290">
        <f>HLOOKUP(BI$1,'复制区-每月的广告源数据'!$1:$468,$A290,0)</f>
        <v>0</v>
      </c>
      <c r="BJ290">
        <f>HLOOKUP(BJ$1,'复制区-每月的广告源数据'!$1:$468,$A290,0)</f>
        <v>0</v>
      </c>
      <c r="BK290">
        <f>HLOOKUP(BK$1,'复制区-每月的广告源数据'!$1:$468,$A290,0)</f>
        <v>0</v>
      </c>
      <c r="BL290">
        <f>HLOOKUP(BL$1,'复制区-每月的广告源数据'!$1:$468,$A290,0)</f>
        <v>0</v>
      </c>
      <c r="BM290">
        <f>HLOOKUP(BM$1,'复制区-每月的广告源数据'!$1:$468,$A290,0)</f>
        <v>21.99</v>
      </c>
      <c r="BN290">
        <f>HLOOKUP(BN$1,'复制区-每月的广告源数据'!$1:$468,$A290,0)</f>
        <v>0.6</v>
      </c>
      <c r="BO290">
        <f>HLOOKUP(BO$1,'复制区-每月的广告源数据'!$1:$468,$A290,0)</f>
        <v>0</v>
      </c>
      <c r="BP290">
        <f>HLOOKUP(BP$1,'复制区-每月的广告源数据'!$1:$468,$A290,0)</f>
        <v>0</v>
      </c>
    </row>
    <row r="291" spans="1:68">
      <c r="A291">
        <v>291</v>
      </c>
      <c r="B291" t="str">
        <f>HLOOKUP(B$1,'复制区-每月的广告源数据'!$1:$468,$A291,0)</f>
        <v>创奇-US</v>
      </c>
      <c r="C291" t="str">
        <f>HLOOKUP(C$1,'复制区-每月的广告源数据'!$1:$468,$A291,0)</f>
        <v>B0H98RKT6R</v>
      </c>
      <c r="D291" t="str">
        <f>HLOOKUP(D$1,'复制区-每月的广告源数据'!$1:$468,$A291,0)</f>
        <v>【CQ11870B】-粉色15岁蝴蝶结生日套装-创奇（真空包装+外面套opp袋）</v>
      </c>
      <c r="E291" t="str">
        <f>HLOOKUP(E$1,'复制区-每月的广告源数据'!$1:$468,$A291,0)</f>
        <v>CQ11870B</v>
      </c>
      <c r="F291" t="str">
        <f>HLOOKUP(F$1,'复制区-每月的广告源数据'!$1:$468,$A291,0)</f>
        <v>3.62%</v>
      </c>
      <c r="G291" t="str">
        <f>HLOOKUP(G$1,'复制区-每月的广告源数据'!$1:$468,$A291,0)</f>
        <v>CQ11870B</v>
      </c>
      <c r="H291">
        <f>HLOOKUP(H$1,'复制区-每月的广告源数据'!$1:$468,$A291,0)</f>
        <v>51650</v>
      </c>
      <c r="I291">
        <f>HLOOKUP(I$1,'复制区-每月的广告源数据'!$1:$468,$A291,0)</f>
        <v>469</v>
      </c>
      <c r="J291">
        <f>HLOOKUP(J$1,'复制区-每月的广告源数据'!$1:$468,$A291,0)</f>
        <v>388.27</v>
      </c>
      <c r="K291">
        <f>HLOOKUP(K$1,'复制区-每月的广告源数据'!$1:$468,$A291,0)</f>
        <v>251.98</v>
      </c>
      <c r="L291">
        <f>HLOOKUP(L$1,'复制区-每月的广告源数据'!$1:$468,$A291,0)</f>
        <v>0</v>
      </c>
      <c r="M291">
        <f>HLOOKUP(M$1,'复制区-每月的广告源数据'!$1:$468,$A291,0)</f>
        <v>136.29</v>
      </c>
      <c r="N291">
        <f>HLOOKUP(N$1,'复制区-每月的广告源数据'!$1:$468,$A291,0)</f>
        <v>0</v>
      </c>
      <c r="O291">
        <f>HLOOKUP(O$1,'复制区-每月的广告源数据'!$1:$468,$A291,0)</f>
        <v>0</v>
      </c>
      <c r="P291">
        <f>HLOOKUP(P$1,'复制区-每月的广告源数据'!$1:$468,$A291,0)</f>
        <v>0</v>
      </c>
      <c r="Q291">
        <f>HLOOKUP(Q$1,'复制区-每月的广告源数据'!$1:$468,$A291,0)</f>
        <v>0</v>
      </c>
      <c r="R291">
        <f>HLOOKUP(R$1,'复制区-每月的广告源数据'!$1:$468,$A291,0)</f>
        <v>0</v>
      </c>
      <c r="S291" t="str">
        <f>HLOOKUP(S$1,'复制区-每月的广告源数据'!$1:$468,$A291,0)</f>
        <v/>
      </c>
      <c r="T291">
        <f>HLOOKUP(T$1,'复制区-每月的广告源数据'!$1:$468,$A291,0)</f>
        <v>271.83</v>
      </c>
      <c r="U291">
        <f>HLOOKUP(U$1,'复制区-每月的广告源数据'!$1:$468,$A291,0)</f>
        <v>175.89</v>
      </c>
      <c r="V291">
        <f>HLOOKUP(V$1,'复制区-每月的广告源数据'!$1:$468,$A291,0)</f>
        <v>0</v>
      </c>
      <c r="W291">
        <f>HLOOKUP(W$1,'复制区-每月的广告源数据'!$1:$468,$A291,0)</f>
        <v>95.94</v>
      </c>
      <c r="X291">
        <f>HLOOKUP(X$1,'复制区-每月的广告源数据'!$1:$468,$A291,0)</f>
        <v>0</v>
      </c>
      <c r="Y291">
        <f>HLOOKUP(Y$1,'复制区-每月的广告源数据'!$1:$468,$A291,0)</f>
        <v>17</v>
      </c>
      <c r="Z291">
        <f>HLOOKUP(Z$1,'复制区-每月的广告源数据'!$1:$468,$A291,0)</f>
        <v>11</v>
      </c>
      <c r="AA291">
        <f>HLOOKUP(AA$1,'复制区-每月的广告源数据'!$1:$468,$A291,0)</f>
        <v>0</v>
      </c>
      <c r="AB291">
        <f>HLOOKUP(AB$1,'复制区-每月的广告源数据'!$1:$468,$A291,0)</f>
        <v>6</v>
      </c>
      <c r="AC291">
        <f>HLOOKUP(AC$1,'复制区-每月的广告源数据'!$1:$468,$A291,0)</f>
        <v>0</v>
      </c>
      <c r="AD291" t="str">
        <f>HLOOKUP(AD$1,'复制区-每月的广告源数据'!$1:$468,$A291,0)</f>
        <v>89.47%</v>
      </c>
      <c r="AE291">
        <f>HLOOKUP(AE$1,'复制区-每月的广告源数据'!$1:$468,$A291,0)</f>
        <v>271.83</v>
      </c>
      <c r="AF291">
        <f>HLOOKUP(AF$1,'复制区-每月的广告源数据'!$1:$468,$A291,0)</f>
        <v>17</v>
      </c>
      <c r="AG291" t="str">
        <f>HLOOKUP(AG$1,'复制区-每月的广告源数据'!$1:$468,$A291,0)</f>
        <v>0.91%</v>
      </c>
      <c r="AH291">
        <f>HLOOKUP(AH$1,'复制区-每月的广告源数据'!$1:$468,$A291,0)</f>
        <v>0.83</v>
      </c>
      <c r="AI291">
        <f>HLOOKUP(AI$1,'复制区-每月的广告源数据'!$1:$468,$A291,0)</f>
        <v>7.52</v>
      </c>
      <c r="AJ291">
        <f>HLOOKUP(AJ$1,'复制区-每月的广告源数据'!$1:$468,$A291,0)</f>
        <v>0.7</v>
      </c>
      <c r="AK291" t="str">
        <f>HLOOKUP(AK$1,'复制区-每月的广告源数据'!$1:$468,$A291,0)</f>
        <v>142.84%</v>
      </c>
      <c r="AL291" t="str">
        <f>HLOOKUP(AL$1,'复制区-每月的广告源数据'!$1:$468,$A291,0)</f>
        <v>127.80%</v>
      </c>
      <c r="AM291" t="str">
        <f>HLOOKUP(AM$1,'复制区-每月的广告源数据'!$1:$468,$A291,0)</f>
        <v>154.67%</v>
      </c>
      <c r="AN291" t="str">
        <f>HLOOKUP(AN$1,'复制区-每月的广告源数据'!$1:$468,$A291,0)</f>
        <v>108.29%</v>
      </c>
      <c r="AO291">
        <f>HLOOKUP(AO$1,'复制区-每月的广告源数据'!$1:$468,$A291,0)</f>
        <v>22.84</v>
      </c>
      <c r="AP291">
        <f>HLOOKUP(AP$1,'复制区-每月的广告源数据'!$1:$468,$A291,0)</f>
        <v>20.44</v>
      </c>
      <c r="AQ291">
        <f>HLOOKUP(AQ$1,'复制区-每月的广告源数据'!$1:$468,$A291,0)</f>
        <v>7</v>
      </c>
      <c r="AR291">
        <f>HLOOKUP(AR$1,'复制区-每月的广告源数据'!$1:$468,$A291,0)</f>
        <v>11</v>
      </c>
      <c r="AS291">
        <f>HLOOKUP(AS$1,'复制区-每月的广告源数据'!$1:$468,$A291,0)</f>
        <v>25</v>
      </c>
      <c r="AT291">
        <f>HLOOKUP(AT$1,'复制区-每月的广告源数据'!$1:$468,$A291,0)</f>
        <v>1</v>
      </c>
      <c r="AU291">
        <f>HLOOKUP(AU$1,'复制区-每月的广告源数据'!$1:$468,$A291,0)</f>
        <v>0.8</v>
      </c>
      <c r="AV291">
        <f>HLOOKUP(AV$1,'复制区-每月的广告源数据'!$1:$468,$A291,0)</f>
        <v>0.8</v>
      </c>
      <c r="AW291">
        <f>HLOOKUP(AW$1,'复制区-每月的广告源数据'!$1:$468,$A291,0)</f>
        <v>19</v>
      </c>
      <c r="AX291">
        <f>HLOOKUP(AX$1,'复制区-每月的广告源数据'!$1:$468,$A291,0)</f>
        <v>303.81</v>
      </c>
      <c r="AY291">
        <f>HLOOKUP(AY$1,'复制区-每月的广告源数据'!$1:$468,$A291,0)</f>
        <v>19</v>
      </c>
      <c r="AZ291" t="str">
        <f>HLOOKUP(AZ$1,'复制区-每月的广告源数据'!$1:$468,$A291,0)</f>
        <v>100.00%</v>
      </c>
      <c r="BA291" t="str">
        <f>HLOOKUP(BA$1,'复制区-每月的广告源数据'!$1:$468,$A291,0)</f>
        <v>100.00%</v>
      </c>
      <c r="BB291" t="str">
        <f>HLOOKUP(BB$1,'复制区-每月的广告源数据'!$1:$468,$A291,0)</f>
        <v>100.00%</v>
      </c>
      <c r="BC291" t="str">
        <f>HLOOKUP(BC$1,'复制区-每月的广告源数据'!$1:$468,$A291,0)</f>
        <v>100.00%</v>
      </c>
      <c r="BD291" t="str">
        <f>HLOOKUP(BD$1,'复制区-每月的广告源数据'!$1:$468,$A291,0)</f>
        <v>100.00%</v>
      </c>
      <c r="BE291" t="str">
        <f>HLOOKUP(BE$1,'复制区-每月的广告源数据'!$1:$468,$A291,0)</f>
        <v>100.00%</v>
      </c>
      <c r="BF291">
        <f>HLOOKUP(BF$1,'复制区-每月的广告源数据'!$1:$468,$A291,0)</f>
        <v>251.03</v>
      </c>
      <c r="BG291">
        <f>HLOOKUP(BG$1,'复制区-每月的广告源数据'!$1:$468,$A291,0)</f>
        <v>0</v>
      </c>
      <c r="BH291">
        <f>HLOOKUP(BH$1,'复制区-每月的广告源数据'!$1:$468,$A291,0)</f>
        <v>0</v>
      </c>
      <c r="BI291">
        <f>HLOOKUP(BI$1,'复制区-每月的广告源数据'!$1:$468,$A291,0)</f>
        <v>0</v>
      </c>
      <c r="BJ291">
        <f>HLOOKUP(BJ$1,'复制区-每月的广告源数据'!$1:$468,$A291,0)</f>
        <v>15</v>
      </c>
      <c r="BK291">
        <f>HLOOKUP(BK$1,'复制区-每月的广告源数据'!$1:$468,$A291,0)</f>
        <v>239.85</v>
      </c>
      <c r="BL291">
        <f>HLOOKUP(BL$1,'复制区-每月的广告源数据'!$1:$468,$A291,0)</f>
        <v>15</v>
      </c>
      <c r="BM291">
        <f>HLOOKUP(BM$1,'复制区-每月的广告源数据'!$1:$468,$A291,0)</f>
        <v>13.21</v>
      </c>
      <c r="BN291">
        <f>HLOOKUP(BN$1,'复制区-每月的广告源数据'!$1:$468,$A291,0)</f>
        <v>0.6</v>
      </c>
      <c r="BO291">
        <f>HLOOKUP(BO$1,'复制区-每月的广告源数据'!$1:$468,$A291,0)</f>
        <v>52.78</v>
      </c>
      <c r="BP291">
        <f>HLOOKUP(BP$1,'复制区-每月的广告源数据'!$1:$468,$A291,0)</f>
        <v>0</v>
      </c>
    </row>
    <row r="292" spans="1:68">
      <c r="A292">
        <v>292</v>
      </c>
      <c r="B292" t="str">
        <f>HLOOKUP(B$1,'复制区-每月的广告源数据'!$1:$468,$A292,0)</f>
        <v>创奇-US</v>
      </c>
      <c r="C292" t="str">
        <f>HLOOKUP(C$1,'复制区-每月的广告源数据'!$1:$468,$A292,0)</f>
        <v>B0DHGT6C7Y</v>
      </c>
      <c r="D292" t="str">
        <f>HLOOKUP(D$1,'复制区-每月的广告源数据'!$1:$468,$A292,0)</f>
        <v>【CQ11486】-黑金50岁传奇餐具套装-创奇</v>
      </c>
      <c r="E292" t="str">
        <f>HLOOKUP(E$1,'复制区-每月的广告源数据'!$1:$468,$A292,0)</f>
        <v>1987Y11486</v>
      </c>
      <c r="F292" t="str">
        <f>HLOOKUP(F$1,'复制区-每月的广告源数据'!$1:$468,$A292,0)</f>
        <v>5.56%</v>
      </c>
      <c r="G292" t="str">
        <f>HLOOKUP(G$1,'复制区-每月的广告源数据'!$1:$468,$A292,0)</f>
        <v>1987Y11486</v>
      </c>
      <c r="H292">
        <f>HLOOKUP(H$1,'复制区-每月的广告源数据'!$1:$468,$A292,0)</f>
        <v>24891</v>
      </c>
      <c r="I292">
        <f>HLOOKUP(I$1,'复制区-每月的广告源数据'!$1:$468,$A292,0)</f>
        <v>216</v>
      </c>
      <c r="J292">
        <f>HLOOKUP(J$1,'复制区-每月的广告源数据'!$1:$468,$A292,0)</f>
        <v>136.77</v>
      </c>
      <c r="K292">
        <f>HLOOKUP(K$1,'复制区-每月的广告源数据'!$1:$468,$A292,0)</f>
        <v>126.08</v>
      </c>
      <c r="L292">
        <f>HLOOKUP(L$1,'复制区-每月的广告源数据'!$1:$468,$A292,0)</f>
        <v>0</v>
      </c>
      <c r="M292">
        <f>HLOOKUP(M$1,'复制区-每月的广告源数据'!$1:$468,$A292,0)</f>
        <v>10.69</v>
      </c>
      <c r="N292">
        <f>HLOOKUP(N$1,'复制区-每月的广告源数据'!$1:$468,$A292,0)</f>
        <v>0</v>
      </c>
      <c r="O292">
        <f>HLOOKUP(O$1,'复制区-每月的广告源数据'!$1:$468,$A292,0)</f>
        <v>0</v>
      </c>
      <c r="P292">
        <f>HLOOKUP(P$1,'复制区-每月的广告源数据'!$1:$468,$A292,0)</f>
        <v>0</v>
      </c>
      <c r="Q292">
        <f>HLOOKUP(Q$1,'复制区-每月的广告源数据'!$1:$468,$A292,0)</f>
        <v>0</v>
      </c>
      <c r="R292">
        <f>HLOOKUP(R$1,'复制区-每月的广告源数据'!$1:$468,$A292,0)</f>
        <v>0</v>
      </c>
      <c r="S292" t="str">
        <f>HLOOKUP(S$1,'复制区-每月的广告源数据'!$1:$468,$A292,0)</f>
        <v/>
      </c>
      <c r="T292">
        <f>HLOOKUP(T$1,'复制区-每月的广告源数据'!$1:$468,$A292,0)</f>
        <v>221.1</v>
      </c>
      <c r="U292">
        <f>HLOOKUP(U$1,'复制区-每月的广告源数据'!$1:$468,$A292,0)</f>
        <v>210.79</v>
      </c>
      <c r="V292">
        <f>HLOOKUP(V$1,'复制区-每月的广告源数据'!$1:$468,$A292,0)</f>
        <v>0</v>
      </c>
      <c r="W292">
        <f>HLOOKUP(W$1,'复制区-每月的广告源数据'!$1:$468,$A292,0)</f>
        <v>10.31</v>
      </c>
      <c r="X292">
        <f>HLOOKUP(X$1,'复制区-每月的广告源数据'!$1:$468,$A292,0)</f>
        <v>0</v>
      </c>
      <c r="Y292">
        <f>HLOOKUP(Y$1,'复制区-每月的广告源数据'!$1:$468,$A292,0)</f>
        <v>12</v>
      </c>
      <c r="Z292">
        <f>HLOOKUP(Z$1,'复制区-每月的广告源数据'!$1:$468,$A292,0)</f>
        <v>11</v>
      </c>
      <c r="AA292">
        <f>HLOOKUP(AA$1,'复制区-每月的广告源数据'!$1:$468,$A292,0)</f>
        <v>0</v>
      </c>
      <c r="AB292">
        <f>HLOOKUP(AB$1,'复制区-每月的广告源数据'!$1:$468,$A292,0)</f>
        <v>1</v>
      </c>
      <c r="AC292">
        <f>HLOOKUP(AC$1,'复制区-每月的广告源数据'!$1:$468,$A292,0)</f>
        <v>0</v>
      </c>
      <c r="AD292" t="str">
        <f>HLOOKUP(AD$1,'复制区-每月的广告源数据'!$1:$468,$A292,0)</f>
        <v>66.67%</v>
      </c>
      <c r="AE292">
        <f>HLOOKUP(AE$1,'复制区-每月的广告源数据'!$1:$468,$A292,0)</f>
        <v>199.12</v>
      </c>
      <c r="AF292">
        <f>HLOOKUP(AF$1,'复制区-每月的广告源数据'!$1:$468,$A292,0)</f>
        <v>10</v>
      </c>
      <c r="AG292" t="str">
        <f>HLOOKUP(AG$1,'复制区-每月的广告源数据'!$1:$468,$A292,0)</f>
        <v>0.87%</v>
      </c>
      <c r="AH292">
        <f>HLOOKUP(AH$1,'复制区-每月的广告源数据'!$1:$468,$A292,0)</f>
        <v>0.63</v>
      </c>
      <c r="AI292">
        <f>HLOOKUP(AI$1,'复制区-每月的广告源数据'!$1:$468,$A292,0)</f>
        <v>5.49</v>
      </c>
      <c r="AJ292">
        <f>HLOOKUP(AJ$1,'复制区-每月的广告源数据'!$1:$468,$A292,0)</f>
        <v>1.62</v>
      </c>
      <c r="AK292" t="str">
        <f>HLOOKUP(AK$1,'复制区-每月的广告源数据'!$1:$468,$A292,0)</f>
        <v>61.86%</v>
      </c>
      <c r="AL292" t="str">
        <f>HLOOKUP(AL$1,'复制区-每月的广告源数据'!$1:$468,$A292,0)</f>
        <v>35.93%</v>
      </c>
      <c r="AM292" t="str">
        <f>HLOOKUP(AM$1,'复制区-每月的广告源数据'!$1:$468,$A292,0)</f>
        <v>35.93%</v>
      </c>
      <c r="AN292" t="str">
        <f>HLOOKUP(AN$1,'复制区-每月的广告源数据'!$1:$468,$A292,0)</f>
        <v>58.08%</v>
      </c>
      <c r="AO292">
        <f>HLOOKUP(AO$1,'复制区-每月的广告源数据'!$1:$468,$A292,0)</f>
        <v>11.4</v>
      </c>
      <c r="AP292">
        <f>HLOOKUP(AP$1,'复制区-每月的广告源数据'!$1:$468,$A292,0)</f>
        <v>7.6</v>
      </c>
      <c r="AQ292">
        <f>HLOOKUP(AQ$1,'复制区-每月的广告源数据'!$1:$468,$A292,0)</f>
        <v>6</v>
      </c>
      <c r="AR292">
        <f>HLOOKUP(AR$1,'复制区-每月的广告源数据'!$1:$468,$A292,0)</f>
        <v>10</v>
      </c>
      <c r="AS292">
        <f>HLOOKUP(AS$1,'复制区-每月的广告源数据'!$1:$468,$A292,0)</f>
        <v>19</v>
      </c>
      <c r="AT292">
        <f>HLOOKUP(AT$1,'复制区-每月的广告源数据'!$1:$468,$A292,0)</f>
        <v>0.9</v>
      </c>
      <c r="AU292">
        <f>HLOOKUP(AU$1,'复制区-每月的广告源数据'!$1:$468,$A292,0)</f>
        <v>0.7</v>
      </c>
      <c r="AV292">
        <f>HLOOKUP(AV$1,'复制区-每月的广告源数据'!$1:$468,$A292,0)</f>
        <v>0.6</v>
      </c>
      <c r="AW292">
        <f>HLOOKUP(AW$1,'复制区-每月的广告源数据'!$1:$468,$A292,0)</f>
        <v>18</v>
      </c>
      <c r="AX292">
        <f>HLOOKUP(AX$1,'复制区-每月的广告源数据'!$1:$468,$A292,0)</f>
        <v>380.69</v>
      </c>
      <c r="AY292">
        <f>HLOOKUP(AY$1,'复制区-每月的广告源数据'!$1:$468,$A292,0)</f>
        <v>18</v>
      </c>
      <c r="AZ292" t="str">
        <f>HLOOKUP(AZ$1,'复制区-每月的广告源数据'!$1:$468,$A292,0)</f>
        <v>-14.29%</v>
      </c>
      <c r="BA292" t="str">
        <f>HLOOKUP(BA$1,'复制区-每月的广告源数据'!$1:$468,$A292,0)</f>
        <v>-14.97%</v>
      </c>
      <c r="BB292" t="str">
        <f>HLOOKUP(BB$1,'复制区-每月的广告源数据'!$1:$468,$A292,0)</f>
        <v>-10.00%</v>
      </c>
      <c r="BC292" t="str">
        <f>HLOOKUP(BC$1,'复制区-每月的广告源数据'!$1:$468,$A292,0)</f>
        <v>100.00%</v>
      </c>
      <c r="BD292" t="str">
        <f>HLOOKUP(BD$1,'复制区-每月的广告源数据'!$1:$468,$A292,0)</f>
        <v>100.00%</v>
      </c>
      <c r="BE292" t="str">
        <f>HLOOKUP(BE$1,'复制区-每月的广告源数据'!$1:$468,$A292,0)</f>
        <v>100.00%</v>
      </c>
      <c r="BF292">
        <f>HLOOKUP(BF$1,'复制区-每月的广告源数据'!$1:$468,$A292,0)</f>
        <v>380.69</v>
      </c>
      <c r="BG292">
        <f>HLOOKUP(BG$1,'复制区-每月的广告源数据'!$1:$468,$A292,0)</f>
        <v>1</v>
      </c>
      <c r="BH292">
        <f>HLOOKUP(BH$1,'复制区-每月的广告源数据'!$1:$468,$A292,0)</f>
        <v>21.32</v>
      </c>
      <c r="BI292">
        <f>HLOOKUP(BI$1,'复制区-每月的广告源数据'!$1:$468,$A292,0)</f>
        <v>1</v>
      </c>
      <c r="BJ292">
        <f>HLOOKUP(BJ$1,'复制区-每月的广告源数据'!$1:$468,$A292,0)</f>
        <v>0</v>
      </c>
      <c r="BK292">
        <f>HLOOKUP(BK$1,'复制区-每月的广告源数据'!$1:$468,$A292,0)</f>
        <v>0</v>
      </c>
      <c r="BL292">
        <f>HLOOKUP(BL$1,'复制区-每月的广告源数据'!$1:$468,$A292,0)</f>
        <v>0</v>
      </c>
      <c r="BM292">
        <f>HLOOKUP(BM$1,'复制区-每月的广告源数据'!$1:$468,$A292,0)</f>
        <v>21.15</v>
      </c>
      <c r="BN292">
        <f>HLOOKUP(BN$1,'复制区-每月的广告源数据'!$1:$468,$A292,0)</f>
        <v>0.6</v>
      </c>
      <c r="BO292">
        <f>HLOOKUP(BO$1,'复制区-每月的广告源数据'!$1:$468,$A292,0)</f>
        <v>0</v>
      </c>
      <c r="BP292">
        <f>HLOOKUP(BP$1,'复制区-每月的广告源数据'!$1:$468,$A292,0)</f>
        <v>0</v>
      </c>
    </row>
    <row r="293" spans="1:68">
      <c r="A293">
        <v>293</v>
      </c>
      <c r="B293" t="str">
        <f>HLOOKUP(B$1,'复制区-每月的广告源数据'!$1:$468,$A293,0)</f>
        <v>创奇-US</v>
      </c>
      <c r="C293" t="str">
        <f>HLOOKUP(C$1,'复制区-每月的广告源数据'!$1:$468,$A293,0)</f>
        <v>B0FPFZ71QB</v>
      </c>
      <c r="D293" t="str">
        <f>HLOOKUP(D$1,'复制区-每月的广告源数据'!$1:$468,$A293,0)</f>
        <v>【CQ11639】-黑金80岁干杯漩涡套装-创奇（点胶固定）（淘汰）</v>
      </c>
      <c r="E293" t="str">
        <f>HLOOKUP(E$1,'复制区-每月的广告源数据'!$1:$468,$A293,0)</f>
        <v>CQ11639</v>
      </c>
      <c r="F293" t="str">
        <f>HLOOKUP(F$1,'复制区-每月的广告源数据'!$1:$468,$A293,0)</f>
        <v>11.11%</v>
      </c>
      <c r="G293" t="str">
        <f>HLOOKUP(G$1,'复制区-每月的广告源数据'!$1:$468,$A293,0)</f>
        <v>CQ11639</v>
      </c>
      <c r="H293">
        <f>HLOOKUP(H$1,'复制区-每月的广告源数据'!$1:$468,$A293,0)</f>
        <v>27774</v>
      </c>
      <c r="I293">
        <f>HLOOKUP(I$1,'复制区-每月的广告源数据'!$1:$468,$A293,0)</f>
        <v>63</v>
      </c>
      <c r="J293">
        <f>HLOOKUP(J$1,'复制区-每月的广告源数据'!$1:$468,$A293,0)</f>
        <v>65.74</v>
      </c>
      <c r="K293">
        <f>HLOOKUP(K$1,'复制区-每月的广告源数据'!$1:$468,$A293,0)</f>
        <v>60.01</v>
      </c>
      <c r="L293">
        <f>HLOOKUP(L$1,'复制区-每月的广告源数据'!$1:$468,$A293,0)</f>
        <v>0</v>
      </c>
      <c r="M293">
        <f>HLOOKUP(M$1,'复制区-每月的广告源数据'!$1:$468,$A293,0)</f>
        <v>5.73</v>
      </c>
      <c r="N293">
        <f>HLOOKUP(N$1,'复制区-每月的广告源数据'!$1:$468,$A293,0)</f>
        <v>0</v>
      </c>
      <c r="O293">
        <f>HLOOKUP(O$1,'复制区-每月的广告源数据'!$1:$468,$A293,0)</f>
        <v>0</v>
      </c>
      <c r="P293">
        <f>HLOOKUP(P$1,'复制区-每月的广告源数据'!$1:$468,$A293,0)</f>
        <v>0</v>
      </c>
      <c r="Q293">
        <f>HLOOKUP(Q$1,'复制区-每月的广告源数据'!$1:$468,$A293,0)</f>
        <v>0</v>
      </c>
      <c r="R293">
        <f>HLOOKUP(R$1,'复制区-每月的广告源数据'!$1:$468,$A293,0)</f>
        <v>0</v>
      </c>
      <c r="S293" t="str">
        <f>HLOOKUP(S$1,'复制区-每月的广告源数据'!$1:$468,$A293,0)</f>
        <v/>
      </c>
      <c r="T293">
        <f>HLOOKUP(T$1,'复制区-每月的广告源数据'!$1:$468,$A293,0)</f>
        <v>95.92</v>
      </c>
      <c r="U293">
        <f>HLOOKUP(U$1,'复制区-每月的广告源数据'!$1:$468,$A293,0)</f>
        <v>71.94</v>
      </c>
      <c r="V293">
        <f>HLOOKUP(V$1,'复制区-每月的广告源数据'!$1:$468,$A293,0)</f>
        <v>0</v>
      </c>
      <c r="W293">
        <f>HLOOKUP(W$1,'复制区-每月的广告源数据'!$1:$468,$A293,0)</f>
        <v>23.98</v>
      </c>
      <c r="X293">
        <f>HLOOKUP(X$1,'复制区-每月的广告源数据'!$1:$468,$A293,0)</f>
        <v>0</v>
      </c>
      <c r="Y293">
        <f>HLOOKUP(Y$1,'复制区-每月的广告源数据'!$1:$468,$A293,0)</f>
        <v>7</v>
      </c>
      <c r="Z293">
        <f>HLOOKUP(Z$1,'复制区-每月的广告源数据'!$1:$468,$A293,0)</f>
        <v>5</v>
      </c>
      <c r="AA293">
        <f>HLOOKUP(AA$1,'复制区-每月的广告源数据'!$1:$468,$A293,0)</f>
        <v>0</v>
      </c>
      <c r="AB293">
        <f>HLOOKUP(AB$1,'复制区-每月的广告源数据'!$1:$468,$A293,0)</f>
        <v>2</v>
      </c>
      <c r="AC293">
        <f>HLOOKUP(AC$1,'复制区-每月的广告源数据'!$1:$468,$A293,0)</f>
        <v>0</v>
      </c>
      <c r="AD293" t="str">
        <f>HLOOKUP(AD$1,'复制区-每月的广告源数据'!$1:$468,$A293,0)</f>
        <v>46.67%</v>
      </c>
      <c r="AE293">
        <f>HLOOKUP(AE$1,'复制区-每月的广告源数据'!$1:$468,$A293,0)</f>
        <v>95.92</v>
      </c>
      <c r="AF293">
        <f>HLOOKUP(AF$1,'复制区-每月的广告源数据'!$1:$468,$A293,0)</f>
        <v>7</v>
      </c>
      <c r="AG293" t="str">
        <f>HLOOKUP(AG$1,'复制区-每月的广告源数据'!$1:$468,$A293,0)</f>
        <v>0.23%</v>
      </c>
      <c r="AH293">
        <f>HLOOKUP(AH$1,'复制区-每月的广告源数据'!$1:$468,$A293,0)</f>
        <v>1.04</v>
      </c>
      <c r="AI293">
        <f>HLOOKUP(AI$1,'复制区-每月的广告源数据'!$1:$468,$A293,0)</f>
        <v>2.37</v>
      </c>
      <c r="AJ293">
        <f>HLOOKUP(AJ$1,'复制区-每月的广告源数据'!$1:$468,$A293,0)</f>
        <v>1.46</v>
      </c>
      <c r="AK293" t="str">
        <f>HLOOKUP(AK$1,'复制区-每月的广告源数据'!$1:$468,$A293,0)</f>
        <v>68.54%</v>
      </c>
      <c r="AL293" t="str">
        <f>HLOOKUP(AL$1,'复制区-每月的广告源数据'!$1:$468,$A293,0)</f>
        <v>30.46%</v>
      </c>
      <c r="AM293" t="str">
        <f>HLOOKUP(AM$1,'复制区-每月的广告源数据'!$1:$468,$A293,0)</f>
        <v>30.63%</v>
      </c>
      <c r="AN293" t="str">
        <f>HLOOKUP(AN$1,'复制区-每月的广告源数据'!$1:$468,$A293,0)</f>
        <v>44.69%</v>
      </c>
      <c r="AO293">
        <f>HLOOKUP(AO$1,'复制区-每月的广告源数据'!$1:$468,$A293,0)</f>
        <v>9.39</v>
      </c>
      <c r="AP293">
        <f>HLOOKUP(AP$1,'复制区-每月的广告源数据'!$1:$468,$A293,0)</f>
        <v>3.65</v>
      </c>
      <c r="AQ293">
        <f>HLOOKUP(AQ$1,'复制区-每月的广告源数据'!$1:$468,$A293,0)</f>
        <v>6</v>
      </c>
      <c r="AR293">
        <f>HLOOKUP(AR$1,'复制区-每月的广告源数据'!$1:$468,$A293,0)</f>
        <v>7</v>
      </c>
      <c r="AS293">
        <f>HLOOKUP(AS$1,'复制区-每月的广告源数据'!$1:$468,$A293,0)</f>
        <v>18</v>
      </c>
      <c r="AT293">
        <f>HLOOKUP(AT$1,'复制区-每月的广告源数据'!$1:$468,$A293,0)</f>
        <v>0.9</v>
      </c>
      <c r="AU293">
        <f>HLOOKUP(AU$1,'复制区-每月的广告源数据'!$1:$468,$A293,0)</f>
        <v>0.5</v>
      </c>
      <c r="AV293">
        <f>HLOOKUP(AV$1,'复制区-每月的广告源数据'!$1:$468,$A293,0)</f>
        <v>0.6</v>
      </c>
      <c r="AW293">
        <f>HLOOKUP(AW$1,'复制区-每月的广告源数据'!$1:$468,$A293,0)</f>
        <v>18</v>
      </c>
      <c r="AX293">
        <f>HLOOKUP(AX$1,'复制区-每月的广告源数据'!$1:$468,$A293,0)</f>
        <v>215.82</v>
      </c>
      <c r="AY293">
        <f>HLOOKUP(AY$1,'复制区-每月的广告源数据'!$1:$468,$A293,0)</f>
        <v>15</v>
      </c>
      <c r="AZ293" t="str">
        <f>HLOOKUP(AZ$1,'复制区-每月的广告源数据'!$1:$468,$A293,0)</f>
        <v>-21.74%</v>
      </c>
      <c r="BA293" t="str">
        <f>HLOOKUP(BA$1,'复制区-每月的广告源数据'!$1:$468,$A293,0)</f>
        <v>-21.74%</v>
      </c>
      <c r="BB293" t="str">
        <f>HLOOKUP(BB$1,'复制区-每月的广告源数据'!$1:$468,$A293,0)</f>
        <v>-28.57%</v>
      </c>
      <c r="BC293" t="str">
        <f>HLOOKUP(BC$1,'复制区-每月的广告源数据'!$1:$468,$A293,0)</f>
        <v>100.00%</v>
      </c>
      <c r="BD293" t="str">
        <f>HLOOKUP(BD$1,'复制区-每月的广告源数据'!$1:$468,$A293,0)</f>
        <v>100.00%</v>
      </c>
      <c r="BE293" t="str">
        <f>HLOOKUP(BE$1,'复制区-每月的广告源数据'!$1:$468,$A293,0)</f>
        <v>100.00%</v>
      </c>
      <c r="BF293">
        <f>HLOOKUP(BF$1,'复制区-每月的广告源数据'!$1:$468,$A293,0)</f>
        <v>214.62</v>
      </c>
      <c r="BG293">
        <f>HLOOKUP(BG$1,'复制区-每月的广告源数据'!$1:$468,$A293,0)</f>
        <v>0</v>
      </c>
      <c r="BH293">
        <f>HLOOKUP(BH$1,'复制区-每月的广告源数据'!$1:$468,$A293,0)</f>
        <v>0</v>
      </c>
      <c r="BI293">
        <f>HLOOKUP(BI$1,'复制区-每月的广告源数据'!$1:$468,$A293,0)</f>
        <v>0</v>
      </c>
      <c r="BJ293">
        <f>HLOOKUP(BJ$1,'复制区-每月的广告源数据'!$1:$468,$A293,0)</f>
        <v>2</v>
      </c>
      <c r="BK293">
        <f>HLOOKUP(BK$1,'复制区-每月的广告源数据'!$1:$468,$A293,0)</f>
        <v>23.98</v>
      </c>
      <c r="BL293">
        <f>HLOOKUP(BL$1,'复制区-每月的广告源数据'!$1:$468,$A293,0)</f>
        <v>1</v>
      </c>
      <c r="BM293">
        <f>HLOOKUP(BM$1,'复制区-每月的广告源数据'!$1:$468,$A293,0)</f>
        <v>11.92</v>
      </c>
      <c r="BN293">
        <f>HLOOKUP(BN$1,'复制区-每月的广告源数据'!$1:$468,$A293,0)</f>
        <v>0.6</v>
      </c>
      <c r="BO293">
        <f>HLOOKUP(BO$1,'复制区-每月的广告源数据'!$1:$468,$A293,0)</f>
        <v>1.2</v>
      </c>
      <c r="BP293">
        <f>HLOOKUP(BP$1,'复制区-每月的广告源数据'!$1:$468,$A293,0)</f>
        <v>0</v>
      </c>
    </row>
    <row r="294" spans="1:68">
      <c r="A294">
        <v>294</v>
      </c>
      <c r="B294" t="str">
        <f>HLOOKUP(B$1,'复制区-每月的广告源数据'!$1:$468,$A294,0)</f>
        <v>创奇-US</v>
      </c>
      <c r="C294" t="str">
        <f>HLOOKUP(C$1,'复制区-每月的广告源数据'!$1:$468,$A294,0)</f>
        <v>B0CLY27577</v>
      </c>
      <c r="D294" t="str">
        <f>HLOOKUP(D$1,'复制区-每月的广告源数据'!$1:$468,$A294,0)</f>
        <v>2026-【CQ11697】-蓝银2005小海报木板-创奇</v>
      </c>
      <c r="E294" t="str">
        <f>HLOOKUP(E$1,'复制区-每月的广告源数据'!$1:$468,$A294,0)</f>
        <v>CQ11697</v>
      </c>
      <c r="F294" t="str">
        <f>HLOOKUP(F$1,'复制区-每月的广告源数据'!$1:$468,$A294,0)</f>
        <v>9.09%</v>
      </c>
      <c r="G294" t="str">
        <f>HLOOKUP(G$1,'复制区-每月的广告源数据'!$1:$468,$A294,0)</f>
        <v>CQ11697</v>
      </c>
      <c r="H294">
        <f>HLOOKUP(H$1,'复制区-每月的广告源数据'!$1:$468,$A294,0)</f>
        <v>21503</v>
      </c>
      <c r="I294">
        <f>HLOOKUP(I$1,'复制区-每月的广告源数据'!$1:$468,$A294,0)</f>
        <v>143</v>
      </c>
      <c r="J294">
        <f>HLOOKUP(J$1,'复制区-每月的广告源数据'!$1:$468,$A294,0)</f>
        <v>82.01</v>
      </c>
      <c r="K294">
        <f>HLOOKUP(K$1,'复制区-每月的广告源数据'!$1:$468,$A294,0)</f>
        <v>82.01</v>
      </c>
      <c r="L294">
        <f>HLOOKUP(L$1,'复制区-每月的广告源数据'!$1:$468,$A294,0)</f>
        <v>0</v>
      </c>
      <c r="M294">
        <f>HLOOKUP(M$1,'复制区-每月的广告源数据'!$1:$468,$A294,0)</f>
        <v>0</v>
      </c>
      <c r="N294">
        <f>HLOOKUP(N$1,'复制区-每月的广告源数据'!$1:$468,$A294,0)</f>
        <v>0</v>
      </c>
      <c r="O294">
        <f>HLOOKUP(O$1,'复制区-每月的广告源数据'!$1:$468,$A294,0)</f>
        <v>0</v>
      </c>
      <c r="P294">
        <f>HLOOKUP(P$1,'复制区-每月的广告源数据'!$1:$468,$A294,0)</f>
        <v>0</v>
      </c>
      <c r="Q294">
        <f>HLOOKUP(Q$1,'复制区-每月的广告源数据'!$1:$468,$A294,0)</f>
        <v>0</v>
      </c>
      <c r="R294">
        <f>HLOOKUP(R$1,'复制区-每月的广告源数据'!$1:$468,$A294,0)</f>
        <v>0</v>
      </c>
      <c r="S294" t="str">
        <f>HLOOKUP(S$1,'复制区-每月的广告源数据'!$1:$468,$A294,0)</f>
        <v/>
      </c>
      <c r="T294">
        <f>HLOOKUP(T$1,'复制区-每月的广告源数据'!$1:$468,$A294,0)</f>
        <v>136.87</v>
      </c>
      <c r="U294">
        <f>HLOOKUP(U$1,'复制区-每月的广告源数据'!$1:$468,$A294,0)</f>
        <v>136.87</v>
      </c>
      <c r="V294">
        <f>HLOOKUP(V$1,'复制区-每月的广告源数据'!$1:$468,$A294,0)</f>
        <v>0</v>
      </c>
      <c r="W294">
        <f>HLOOKUP(W$1,'复制区-每月的广告源数据'!$1:$468,$A294,0)</f>
        <v>0</v>
      </c>
      <c r="X294">
        <f>HLOOKUP(X$1,'复制区-每月的广告源数据'!$1:$468,$A294,0)</f>
        <v>0</v>
      </c>
      <c r="Y294">
        <f>HLOOKUP(Y$1,'复制区-每月的广告源数据'!$1:$468,$A294,0)</f>
        <v>13</v>
      </c>
      <c r="Z294">
        <f>HLOOKUP(Z$1,'复制区-每月的广告源数据'!$1:$468,$A294,0)</f>
        <v>13</v>
      </c>
      <c r="AA294">
        <f>HLOOKUP(AA$1,'复制区-每月的广告源数据'!$1:$468,$A294,0)</f>
        <v>0</v>
      </c>
      <c r="AB294">
        <f>HLOOKUP(AB$1,'复制区-每月的广告源数据'!$1:$468,$A294,0)</f>
        <v>0</v>
      </c>
      <c r="AC294">
        <f>HLOOKUP(AC$1,'复制区-每月的广告源数据'!$1:$468,$A294,0)</f>
        <v>0</v>
      </c>
      <c r="AD294" t="str">
        <f>HLOOKUP(AD$1,'复制区-每月的广告源数据'!$1:$468,$A294,0)</f>
        <v>72.22%</v>
      </c>
      <c r="AE294">
        <f>HLOOKUP(AE$1,'复制区-每月的广告源数据'!$1:$468,$A294,0)</f>
        <v>96.9</v>
      </c>
      <c r="AF294">
        <f>HLOOKUP(AF$1,'复制区-每月的广告源数据'!$1:$468,$A294,0)</f>
        <v>10</v>
      </c>
      <c r="AG294" t="str">
        <f>HLOOKUP(AG$1,'复制区-每月的广告源数据'!$1:$468,$A294,0)</f>
        <v>0.67%</v>
      </c>
      <c r="AH294">
        <f>HLOOKUP(AH$1,'复制区-每月的广告源数据'!$1:$468,$A294,0)</f>
        <v>0.57</v>
      </c>
      <c r="AI294">
        <f>HLOOKUP(AI$1,'复制区-每月的广告源数据'!$1:$468,$A294,0)</f>
        <v>3.81</v>
      </c>
      <c r="AJ294">
        <f>HLOOKUP(AJ$1,'复制区-每月的广告源数据'!$1:$468,$A294,0)</f>
        <v>1.67</v>
      </c>
      <c r="AK294" t="str">
        <f>HLOOKUP(AK$1,'复制区-每月的广告源数据'!$1:$468,$A294,0)</f>
        <v>59.92%</v>
      </c>
      <c r="AL294" t="str">
        <f>HLOOKUP(AL$1,'复制区-每月的广告源数据'!$1:$468,$A294,0)</f>
        <v>46.91%</v>
      </c>
      <c r="AM294" t="str">
        <f>HLOOKUP(AM$1,'复制区-每月的广告源数据'!$1:$468,$A294,0)</f>
        <v>46.91%</v>
      </c>
      <c r="AN294" t="str">
        <f>HLOOKUP(AN$1,'复制区-每月的广告源数据'!$1:$468,$A294,0)</f>
        <v>78.29%</v>
      </c>
      <c r="AO294">
        <f>HLOOKUP(AO$1,'复制区-每月的广告源数据'!$1:$468,$A294,0)</f>
        <v>6.31</v>
      </c>
      <c r="AP294">
        <f>HLOOKUP(AP$1,'复制区-每月的广告源数据'!$1:$468,$A294,0)</f>
        <v>4.56</v>
      </c>
      <c r="AQ294">
        <f>HLOOKUP(AQ$1,'复制区-每月的广告源数据'!$1:$468,$A294,0)</f>
        <v>5</v>
      </c>
      <c r="AR294">
        <f>HLOOKUP(AR$1,'复制区-每月的广告源数据'!$1:$468,$A294,0)</f>
        <v>11</v>
      </c>
      <c r="AS294">
        <f>HLOOKUP(AS$1,'复制区-每月的广告源数据'!$1:$468,$A294,0)</f>
        <v>17</v>
      </c>
      <c r="AT294">
        <f>HLOOKUP(AT$1,'复制区-每月的广告源数据'!$1:$468,$A294,0)</f>
        <v>0.7</v>
      </c>
      <c r="AU294">
        <f>HLOOKUP(AU$1,'复制区-每月的广告源数据'!$1:$468,$A294,0)</f>
        <v>0.8</v>
      </c>
      <c r="AV294">
        <f>HLOOKUP(AV$1,'复制区-每月的广告源数据'!$1:$468,$A294,0)</f>
        <v>0.6</v>
      </c>
      <c r="AW294">
        <f>HLOOKUP(AW$1,'复制区-每月的广告源数据'!$1:$468,$A294,0)</f>
        <v>18</v>
      </c>
      <c r="AX294">
        <f>HLOOKUP(AX$1,'复制区-每月的广告源数据'!$1:$468,$A294,0)</f>
        <v>174.82</v>
      </c>
      <c r="AY294">
        <f>HLOOKUP(AY$1,'复制区-每月的广告源数据'!$1:$468,$A294,0)</f>
        <v>18</v>
      </c>
      <c r="AZ294" t="str">
        <f>HLOOKUP(AZ$1,'复制区-每月的广告源数据'!$1:$468,$A294,0)</f>
        <v>-14.29%</v>
      </c>
      <c r="BA294" t="str">
        <f>HLOOKUP(BA$1,'复制区-每月的广告源数据'!$1:$468,$A294,0)</f>
        <v>-16.67%</v>
      </c>
      <c r="BB294" t="str">
        <f>HLOOKUP(BB$1,'复制区-每月的广告源数据'!$1:$468,$A294,0)</f>
        <v>-10.00%</v>
      </c>
      <c r="BC294" t="str">
        <f>HLOOKUP(BC$1,'复制区-每月的广告源数据'!$1:$468,$A294,0)</f>
        <v>100.00%</v>
      </c>
      <c r="BD294" t="str">
        <f>HLOOKUP(BD$1,'复制区-每月的广告源数据'!$1:$468,$A294,0)</f>
        <v>100.00%</v>
      </c>
      <c r="BE294" t="str">
        <f>HLOOKUP(BE$1,'复制区-每月的广告源数据'!$1:$468,$A294,0)</f>
        <v>100.00%</v>
      </c>
      <c r="BF294">
        <f>HLOOKUP(BF$1,'复制区-每月的广告源数据'!$1:$468,$A294,0)</f>
        <v>174.82</v>
      </c>
      <c r="BG294">
        <f>HLOOKUP(BG$1,'复制区-每月的广告源数据'!$1:$468,$A294,0)</f>
        <v>0</v>
      </c>
      <c r="BH294">
        <f>HLOOKUP(BH$1,'复制区-每月的广告源数据'!$1:$468,$A294,0)</f>
        <v>0</v>
      </c>
      <c r="BI294">
        <f>HLOOKUP(BI$1,'复制区-每月的广告源数据'!$1:$468,$A294,0)</f>
        <v>0</v>
      </c>
      <c r="BJ294">
        <f>HLOOKUP(BJ$1,'复制区-每月的广告源数据'!$1:$468,$A294,0)</f>
        <v>0</v>
      </c>
      <c r="BK294">
        <f>HLOOKUP(BK$1,'复制区-每月的广告源数据'!$1:$468,$A294,0)</f>
        <v>0</v>
      </c>
      <c r="BL294">
        <f>HLOOKUP(BL$1,'复制区-每月的广告源数据'!$1:$468,$A294,0)</f>
        <v>0</v>
      </c>
      <c r="BM294">
        <f>HLOOKUP(BM$1,'复制区-每月的广告源数据'!$1:$468,$A294,0)</f>
        <v>9.71</v>
      </c>
      <c r="BN294">
        <f>HLOOKUP(BN$1,'复制区-每月的广告源数据'!$1:$468,$A294,0)</f>
        <v>0.6</v>
      </c>
      <c r="BO294">
        <f>HLOOKUP(BO$1,'复制区-每月的广告源数据'!$1:$468,$A294,0)</f>
        <v>0</v>
      </c>
      <c r="BP294">
        <f>HLOOKUP(BP$1,'复制区-每月的广告源数据'!$1:$468,$A294,0)</f>
        <v>0</v>
      </c>
    </row>
    <row r="295" spans="1:68">
      <c r="A295">
        <v>295</v>
      </c>
      <c r="B295" t="str">
        <f>HLOOKUP(B$1,'复制区-每月的广告源数据'!$1:$468,$A295,0)</f>
        <v>创奇-US</v>
      </c>
      <c r="C295" t="str">
        <f>HLOOKUP(C$1,'复制区-每月的广告源数据'!$1:$468,$A295,0)</f>
        <v>B0G115W68Q</v>
      </c>
      <c r="D295" t="str">
        <f>HLOOKUP(D$1,'复制区-每月的广告源数据'!$1:$468,$A295,0)</f>
        <v>2026-【CQ11730】-黑色1966纸绒花小套装-创奇（整套真空+外面套opp袋子）</v>
      </c>
      <c r="E295" t="str">
        <f>HLOOKUP(E$1,'复制区-每月的广告源数据'!$1:$468,$A295,0)</f>
        <v>CQ11730</v>
      </c>
      <c r="F295" t="str">
        <f>HLOOKUP(F$1,'复制区-每月的广告源数据'!$1:$468,$A295,0)</f>
        <v>11.11%</v>
      </c>
      <c r="G295" t="str">
        <f>HLOOKUP(G$1,'复制区-每月的广告源数据'!$1:$468,$A295,0)</f>
        <v>CQ11730</v>
      </c>
      <c r="H295">
        <f>HLOOKUP(H$1,'复制区-每月的广告源数据'!$1:$468,$A295,0)</f>
        <v>35302</v>
      </c>
      <c r="I295">
        <f>HLOOKUP(I$1,'复制区-每月的广告源数据'!$1:$468,$A295,0)</f>
        <v>108</v>
      </c>
      <c r="J295">
        <f>HLOOKUP(J$1,'复制区-每月的广告源数据'!$1:$468,$A295,0)</f>
        <v>90.58</v>
      </c>
      <c r="K295">
        <f>HLOOKUP(K$1,'复制区-每月的广告源数据'!$1:$468,$A295,0)</f>
        <v>89.61</v>
      </c>
      <c r="L295">
        <f>HLOOKUP(L$1,'复制区-每月的广告源数据'!$1:$468,$A295,0)</f>
        <v>0</v>
      </c>
      <c r="M295">
        <f>HLOOKUP(M$1,'复制区-每月的广告源数据'!$1:$468,$A295,0)</f>
        <v>0.97</v>
      </c>
      <c r="N295">
        <f>HLOOKUP(N$1,'复制区-每月的广告源数据'!$1:$468,$A295,0)</f>
        <v>0</v>
      </c>
      <c r="O295">
        <f>HLOOKUP(O$1,'复制区-每月的广告源数据'!$1:$468,$A295,0)</f>
        <v>0</v>
      </c>
      <c r="P295">
        <f>HLOOKUP(P$1,'复制区-每月的广告源数据'!$1:$468,$A295,0)</f>
        <v>0</v>
      </c>
      <c r="Q295">
        <f>HLOOKUP(Q$1,'复制区-每月的广告源数据'!$1:$468,$A295,0)</f>
        <v>0</v>
      </c>
      <c r="R295">
        <f>HLOOKUP(R$1,'复制区-每月的广告源数据'!$1:$468,$A295,0)</f>
        <v>0</v>
      </c>
      <c r="S295" t="str">
        <f>HLOOKUP(S$1,'复制区-每月的广告源数据'!$1:$468,$A295,0)</f>
        <v/>
      </c>
      <c r="T295">
        <f>HLOOKUP(T$1,'复制区-每月的广告源数据'!$1:$468,$A295,0)</f>
        <v>130.87</v>
      </c>
      <c r="U295">
        <f>HLOOKUP(U$1,'复制区-每月的广告源数据'!$1:$468,$A295,0)</f>
        <v>121.88</v>
      </c>
      <c r="V295">
        <f>HLOOKUP(V$1,'复制区-每月的广告源数据'!$1:$468,$A295,0)</f>
        <v>0</v>
      </c>
      <c r="W295">
        <f>HLOOKUP(W$1,'复制区-每月的广告源数据'!$1:$468,$A295,0)</f>
        <v>8.99</v>
      </c>
      <c r="X295">
        <f>HLOOKUP(X$1,'复制区-每月的广告源数据'!$1:$468,$A295,0)</f>
        <v>0</v>
      </c>
      <c r="Y295">
        <f>HLOOKUP(Y$1,'复制区-每月的广告源数据'!$1:$468,$A295,0)</f>
        <v>12</v>
      </c>
      <c r="Z295">
        <f>HLOOKUP(Z$1,'复制区-每月的广告源数据'!$1:$468,$A295,0)</f>
        <v>11</v>
      </c>
      <c r="AA295">
        <f>HLOOKUP(AA$1,'复制区-每月的广告源数据'!$1:$468,$A295,0)</f>
        <v>0</v>
      </c>
      <c r="AB295">
        <f>HLOOKUP(AB$1,'复制区-每月的广告源数据'!$1:$468,$A295,0)</f>
        <v>1</v>
      </c>
      <c r="AC295">
        <f>HLOOKUP(AC$1,'复制区-每月的广告源数据'!$1:$468,$A295,0)</f>
        <v>0</v>
      </c>
      <c r="AD295" t="str">
        <f>HLOOKUP(AD$1,'复制区-每月的广告源数据'!$1:$468,$A295,0)</f>
        <v>70.59%</v>
      </c>
      <c r="AE295">
        <f>HLOOKUP(AE$1,'复制区-每月的广告源数据'!$1:$468,$A295,0)</f>
        <v>96.35</v>
      </c>
      <c r="AF295">
        <f>HLOOKUP(AF$1,'复制区-每月的广告源数据'!$1:$468,$A295,0)</f>
        <v>9</v>
      </c>
      <c r="AG295" t="str">
        <f>HLOOKUP(AG$1,'复制区-每月的广告源数据'!$1:$468,$A295,0)</f>
        <v>0.31%</v>
      </c>
      <c r="AH295">
        <f>HLOOKUP(AH$1,'复制区-每月的广告源数据'!$1:$468,$A295,0)</f>
        <v>0.84</v>
      </c>
      <c r="AI295">
        <f>HLOOKUP(AI$1,'复制区-每月的广告源数据'!$1:$468,$A295,0)</f>
        <v>2.57</v>
      </c>
      <c r="AJ295">
        <f>HLOOKUP(AJ$1,'复制区-每月的广告源数据'!$1:$468,$A295,0)</f>
        <v>1.44</v>
      </c>
      <c r="AK295" t="str">
        <f>HLOOKUP(AK$1,'复制区-每月的广告源数据'!$1:$468,$A295,0)</f>
        <v>69.21%</v>
      </c>
      <c r="AL295" t="str">
        <f>HLOOKUP(AL$1,'复制区-每月的广告源数据'!$1:$468,$A295,0)</f>
        <v>54.96%</v>
      </c>
      <c r="AM295" t="str">
        <f>HLOOKUP(AM$1,'复制区-每月的广告源数据'!$1:$468,$A295,0)</f>
        <v>55.56%</v>
      </c>
      <c r="AN295" t="str">
        <f>HLOOKUP(AN$1,'复制区-每月的广告源数据'!$1:$468,$A295,0)</f>
        <v>80.28%</v>
      </c>
      <c r="AO295">
        <f>HLOOKUP(AO$1,'复制区-每月的广告源数据'!$1:$468,$A295,0)</f>
        <v>7.55</v>
      </c>
      <c r="AP295">
        <f>HLOOKUP(AP$1,'复制区-每月的广告源数据'!$1:$468,$A295,0)</f>
        <v>5.03</v>
      </c>
      <c r="AQ295">
        <f>HLOOKUP(AQ$1,'复制区-每月的广告源数据'!$1:$468,$A295,0)</f>
        <v>1</v>
      </c>
      <c r="AR295">
        <f>HLOOKUP(AR$1,'复制区-每月的广告源数据'!$1:$468,$A295,0)</f>
        <v>8</v>
      </c>
      <c r="AS295">
        <f>HLOOKUP(AS$1,'复制区-每月的广告源数据'!$1:$468,$A295,0)</f>
        <v>18</v>
      </c>
      <c r="AT295">
        <f>HLOOKUP(AT$1,'复制区-每月的广告源数据'!$1:$468,$A295,0)</f>
        <v>0.1</v>
      </c>
      <c r="AU295">
        <f>HLOOKUP(AU$1,'复制区-每月的广告源数据'!$1:$468,$A295,0)</f>
        <v>0.6</v>
      </c>
      <c r="AV295">
        <f>HLOOKUP(AV$1,'复制区-每月的广告源数据'!$1:$468,$A295,0)</f>
        <v>0.6</v>
      </c>
      <c r="AW295">
        <f>HLOOKUP(AW$1,'复制区-每月的广告源数据'!$1:$468,$A295,0)</f>
        <v>18</v>
      </c>
      <c r="AX295">
        <f>HLOOKUP(AX$1,'复制区-每月的广告源数据'!$1:$468,$A295,0)</f>
        <v>164.82</v>
      </c>
      <c r="AY295">
        <f>HLOOKUP(AY$1,'复制区-每月的广告源数据'!$1:$468,$A295,0)</f>
        <v>17</v>
      </c>
      <c r="AZ295" t="str">
        <f>HLOOKUP(AZ$1,'复制区-每月的广告源数据'!$1:$468,$A295,0)</f>
        <v>28.57%</v>
      </c>
      <c r="BA295" t="str">
        <f>HLOOKUP(BA$1,'复制区-每月的广告源数据'!$1:$468,$A295,0)</f>
        <v>24.52%</v>
      </c>
      <c r="BB295" t="str">
        <f>HLOOKUP(BB$1,'复制区-每月的广告源数据'!$1:$468,$A295,0)</f>
        <v>21.43%</v>
      </c>
      <c r="BC295" t="str">
        <f>HLOOKUP(BC$1,'复制区-每月的广告源数据'!$1:$468,$A295,0)</f>
        <v>100.00%</v>
      </c>
      <c r="BD295" t="str">
        <f>HLOOKUP(BD$1,'复制区-每月的广告源数据'!$1:$468,$A295,0)</f>
        <v>100.00%</v>
      </c>
      <c r="BE295" t="str">
        <f>HLOOKUP(BE$1,'复制区-每月的广告源数据'!$1:$468,$A295,0)</f>
        <v>100.00%</v>
      </c>
      <c r="BF295">
        <f>HLOOKUP(BF$1,'复制区-每月的广告源数据'!$1:$468,$A295,0)</f>
        <v>163.02</v>
      </c>
      <c r="BG295">
        <f>HLOOKUP(BG$1,'复制区-每月的广告源数据'!$1:$468,$A295,0)</f>
        <v>0</v>
      </c>
      <c r="BH295">
        <f>HLOOKUP(BH$1,'复制区-每月的广告源数据'!$1:$468,$A295,0)</f>
        <v>0</v>
      </c>
      <c r="BI295">
        <f>HLOOKUP(BI$1,'复制区-每月的广告源数据'!$1:$468,$A295,0)</f>
        <v>0</v>
      </c>
      <c r="BJ295">
        <f>HLOOKUP(BJ$1,'复制区-每月的广告源数据'!$1:$468,$A295,0)</f>
        <v>4</v>
      </c>
      <c r="BK295">
        <f>HLOOKUP(BK$1,'复制区-每月的广告源数据'!$1:$468,$A295,0)</f>
        <v>35.96</v>
      </c>
      <c r="BL295">
        <f>HLOOKUP(BL$1,'复制区-每月的广告源数据'!$1:$468,$A295,0)</f>
        <v>3</v>
      </c>
      <c r="BM295">
        <f>HLOOKUP(BM$1,'复制区-每月的广告源数据'!$1:$468,$A295,0)</f>
        <v>9.06</v>
      </c>
      <c r="BN295">
        <f>HLOOKUP(BN$1,'复制区-每月的广告源数据'!$1:$468,$A295,0)</f>
        <v>0.6</v>
      </c>
      <c r="BO295">
        <f>HLOOKUP(BO$1,'复制区-每月的广告源数据'!$1:$468,$A295,0)</f>
        <v>1.8</v>
      </c>
      <c r="BP295">
        <f>HLOOKUP(BP$1,'复制区-每月的广告源数据'!$1:$468,$A295,0)</f>
        <v>0</v>
      </c>
    </row>
    <row r="296" spans="1:68">
      <c r="A296">
        <v>296</v>
      </c>
      <c r="B296" t="str">
        <f>HLOOKUP(B$1,'复制区-每月的广告源数据'!$1:$468,$A296,0)</f>
        <v>创奇-US</v>
      </c>
      <c r="C296" t="str">
        <f>HLOOKUP(C$1,'复制区-每月的广告源数据'!$1:$468,$A296,0)</f>
        <v>B0H8CG4RRV</v>
      </c>
      <c r="D296" t="str">
        <f>HLOOKUP(D$1,'复制区-每月的广告源数据'!$1:$468,$A296,0)</f>
        <v>2608-【CQ11867F】-ET-粉色女孩纪念签名本-创奇</v>
      </c>
      <c r="E296" t="str">
        <f>HLOOKUP(E$1,'复制区-每月的广告源数据'!$1:$468,$A296,0)</f>
        <v>CQ11867F</v>
      </c>
      <c r="F296" t="str">
        <f>HLOOKUP(F$1,'复制区-每月的广告源数据'!$1:$468,$A296,0)</f>
        <v>3.78%</v>
      </c>
      <c r="G296" t="str">
        <f>HLOOKUP(G$1,'复制区-每月的广告源数据'!$1:$468,$A296,0)</f>
        <v>CQ11867F</v>
      </c>
      <c r="H296">
        <f>HLOOKUP(H$1,'复制区-每月的广告源数据'!$1:$468,$A296,0)</f>
        <v>96320</v>
      </c>
      <c r="I296">
        <f>HLOOKUP(I$1,'复制区-每月的广告源数据'!$1:$468,$A296,0)</f>
        <v>370</v>
      </c>
      <c r="J296">
        <f>HLOOKUP(J$1,'复制区-每月的广告源数据'!$1:$468,$A296,0)</f>
        <v>262.18</v>
      </c>
      <c r="K296">
        <f>HLOOKUP(K$1,'复制区-每月的广告源数据'!$1:$468,$A296,0)</f>
        <v>199.59</v>
      </c>
      <c r="L296">
        <f>HLOOKUP(L$1,'复制区-每月的广告源数据'!$1:$468,$A296,0)</f>
        <v>0</v>
      </c>
      <c r="M296">
        <f>HLOOKUP(M$1,'复制区-每月的广告源数据'!$1:$468,$A296,0)</f>
        <v>62.59</v>
      </c>
      <c r="N296">
        <f>HLOOKUP(N$1,'复制区-每月的广告源数据'!$1:$468,$A296,0)</f>
        <v>0</v>
      </c>
      <c r="O296">
        <f>HLOOKUP(O$1,'复制区-每月的广告源数据'!$1:$468,$A296,0)</f>
        <v>0</v>
      </c>
      <c r="P296">
        <f>HLOOKUP(P$1,'复制区-每月的广告源数据'!$1:$468,$A296,0)</f>
        <v>0</v>
      </c>
      <c r="Q296">
        <f>HLOOKUP(Q$1,'复制区-每月的广告源数据'!$1:$468,$A296,0)</f>
        <v>0</v>
      </c>
      <c r="R296">
        <f>HLOOKUP(R$1,'复制区-每月的广告源数据'!$1:$468,$A296,0)</f>
        <v>0</v>
      </c>
      <c r="S296" t="str">
        <f>HLOOKUP(S$1,'复制区-每月的广告源数据'!$1:$468,$A296,0)</f>
        <v/>
      </c>
      <c r="T296">
        <f>HLOOKUP(T$1,'复制区-每月的广告源数据'!$1:$468,$A296,0)</f>
        <v>126.41</v>
      </c>
      <c r="U296">
        <f>HLOOKUP(U$1,'复制区-每月的广告源数据'!$1:$468,$A296,0)</f>
        <v>99.89</v>
      </c>
      <c r="V296">
        <f>HLOOKUP(V$1,'复制区-每月的广告源数据'!$1:$468,$A296,0)</f>
        <v>0</v>
      </c>
      <c r="W296">
        <f>HLOOKUP(W$1,'复制区-每月的广告源数据'!$1:$468,$A296,0)</f>
        <v>26.52</v>
      </c>
      <c r="X296">
        <f>HLOOKUP(X$1,'复制区-每月的广告源数据'!$1:$468,$A296,0)</f>
        <v>0</v>
      </c>
      <c r="Y296">
        <f>HLOOKUP(Y$1,'复制区-每月的广告源数据'!$1:$468,$A296,0)</f>
        <v>14</v>
      </c>
      <c r="Z296">
        <f>HLOOKUP(Z$1,'复制区-每月的广告源数据'!$1:$468,$A296,0)</f>
        <v>11</v>
      </c>
      <c r="AA296">
        <f>HLOOKUP(AA$1,'复制区-每月的广告源数据'!$1:$468,$A296,0)</f>
        <v>0</v>
      </c>
      <c r="AB296">
        <f>HLOOKUP(AB$1,'复制区-每月的广告源数据'!$1:$468,$A296,0)</f>
        <v>3</v>
      </c>
      <c r="AC296">
        <f>HLOOKUP(AC$1,'复制区-每月的广告源数据'!$1:$468,$A296,0)</f>
        <v>0</v>
      </c>
      <c r="AD296" t="str">
        <f>HLOOKUP(AD$1,'复制区-每月的广告源数据'!$1:$468,$A296,0)</f>
        <v>77.78%</v>
      </c>
      <c r="AE296">
        <f>HLOOKUP(AE$1,'复制区-每月的广告源数据'!$1:$468,$A296,0)</f>
        <v>126.41</v>
      </c>
      <c r="AF296">
        <f>HLOOKUP(AF$1,'复制区-每月的广告源数据'!$1:$468,$A296,0)</f>
        <v>14</v>
      </c>
      <c r="AG296" t="str">
        <f>HLOOKUP(AG$1,'复制区-每月的广告源数据'!$1:$468,$A296,0)</f>
        <v>0.38%</v>
      </c>
      <c r="AH296">
        <f>HLOOKUP(AH$1,'复制区-每月的广告源数据'!$1:$468,$A296,0)</f>
        <v>0.71</v>
      </c>
      <c r="AI296">
        <f>HLOOKUP(AI$1,'复制区-每月的广告源数据'!$1:$468,$A296,0)</f>
        <v>2.72</v>
      </c>
      <c r="AJ296">
        <f>HLOOKUP(AJ$1,'复制区-每月的广告源数据'!$1:$468,$A296,0)</f>
        <v>0.48</v>
      </c>
      <c r="AK296" t="str">
        <f>HLOOKUP(AK$1,'复制区-每月的广告源数据'!$1:$468,$A296,0)</f>
        <v>207.40%</v>
      </c>
      <c r="AL296" t="str">
        <f>HLOOKUP(AL$1,'复制区-每月的广告源数据'!$1:$468,$A296,0)</f>
        <v>161.14%</v>
      </c>
      <c r="AM296" t="str">
        <f>HLOOKUP(AM$1,'复制区-每月的广告源数据'!$1:$468,$A296,0)</f>
        <v>165.54%</v>
      </c>
      <c r="AN296" t="str">
        <f>HLOOKUP(AN$1,'复制区-每月的广告源数据'!$1:$468,$A296,0)</f>
        <v>79.81%</v>
      </c>
      <c r="AO296">
        <f>HLOOKUP(AO$1,'复制区-每月的广告源数据'!$1:$468,$A296,0)</f>
        <v>18.73</v>
      </c>
      <c r="AP296">
        <f>HLOOKUP(AP$1,'复制区-每月的广告源数据'!$1:$468,$A296,0)</f>
        <v>14.57</v>
      </c>
      <c r="AQ296">
        <f>HLOOKUP(AQ$1,'复制区-每月的广告源数据'!$1:$468,$A296,0)</f>
        <v>1</v>
      </c>
      <c r="AR296">
        <f>HLOOKUP(AR$1,'复制区-每月的广告源数据'!$1:$468,$A296,0)</f>
        <v>7</v>
      </c>
      <c r="AS296">
        <f>HLOOKUP(AS$1,'复制区-每月的广告源数据'!$1:$468,$A296,0)</f>
        <v>18</v>
      </c>
      <c r="AT296">
        <f>HLOOKUP(AT$1,'复制区-每月的广告源数据'!$1:$468,$A296,0)</f>
        <v>0.1</v>
      </c>
      <c r="AU296">
        <f>HLOOKUP(AU$1,'复制区-每月的广告源数据'!$1:$468,$A296,0)</f>
        <v>0.5</v>
      </c>
      <c r="AV296">
        <f>HLOOKUP(AV$1,'复制区-每月的广告源数据'!$1:$468,$A296,0)</f>
        <v>0.6</v>
      </c>
      <c r="AW296">
        <f>HLOOKUP(AW$1,'复制区-每月的广告源数据'!$1:$468,$A296,0)</f>
        <v>18</v>
      </c>
      <c r="AX296">
        <f>HLOOKUP(AX$1,'复制区-每月的广告源数据'!$1:$468,$A296,0)</f>
        <v>162.7</v>
      </c>
      <c r="AY296">
        <f>HLOOKUP(AY$1,'复制区-每月的广告源数据'!$1:$468,$A296,0)</f>
        <v>18</v>
      </c>
      <c r="AZ296" t="str">
        <f>HLOOKUP(AZ$1,'复制区-每月的广告源数据'!$1:$468,$A296,0)</f>
        <v>800.00%</v>
      </c>
      <c r="BA296" t="str">
        <f>HLOOKUP(BA$1,'复制区-每月的广告源数据'!$1:$468,$A296,0)</f>
        <v>714.31%</v>
      </c>
      <c r="BB296" t="str">
        <f>HLOOKUP(BB$1,'复制区-每月的广告源数据'!$1:$468,$A296,0)</f>
        <v>800.00%</v>
      </c>
      <c r="BC296" t="str">
        <f>HLOOKUP(BC$1,'复制区-每月的广告源数据'!$1:$468,$A296,0)</f>
        <v>100.00%</v>
      </c>
      <c r="BD296" t="str">
        <f>HLOOKUP(BD$1,'复制区-每月的广告源数据'!$1:$468,$A296,0)</f>
        <v>100.00%</v>
      </c>
      <c r="BE296" t="str">
        <f>HLOOKUP(BE$1,'复制区-每月的广告源数据'!$1:$468,$A296,0)</f>
        <v>100.00%</v>
      </c>
      <c r="BF296">
        <f>HLOOKUP(BF$1,'复制区-每月的广告源数据'!$1:$468,$A296,0)</f>
        <v>158.38</v>
      </c>
      <c r="BG296">
        <f>HLOOKUP(BG$1,'复制区-每月的广告源数据'!$1:$468,$A296,0)</f>
        <v>1</v>
      </c>
      <c r="BH296">
        <f>HLOOKUP(BH$1,'复制区-每月的广告源数据'!$1:$468,$A296,0)</f>
        <v>8.54</v>
      </c>
      <c r="BI296">
        <f>HLOOKUP(BI$1,'复制区-每月的广告源数据'!$1:$468,$A296,0)</f>
        <v>1</v>
      </c>
      <c r="BJ296">
        <f>HLOOKUP(BJ$1,'复制区-每月的广告源数据'!$1:$468,$A296,0)</f>
        <v>8</v>
      </c>
      <c r="BK296">
        <f>HLOOKUP(BK$1,'复制区-每月的广告源数据'!$1:$468,$A296,0)</f>
        <v>71.92</v>
      </c>
      <c r="BL296">
        <f>HLOOKUP(BL$1,'复制区-每月的广告源数据'!$1:$468,$A296,0)</f>
        <v>8</v>
      </c>
      <c r="BM296">
        <f>HLOOKUP(BM$1,'复制区-每月的广告源数据'!$1:$468,$A296,0)</f>
        <v>8.8</v>
      </c>
      <c r="BN296">
        <f>HLOOKUP(BN$1,'复制区-每月的广告源数据'!$1:$468,$A296,0)</f>
        <v>0.6</v>
      </c>
      <c r="BO296">
        <f>HLOOKUP(BO$1,'复制区-每月的广告源数据'!$1:$468,$A296,0)</f>
        <v>4.32</v>
      </c>
      <c r="BP296">
        <f>HLOOKUP(BP$1,'复制区-每月的广告源数据'!$1:$468,$A296,0)</f>
        <v>0</v>
      </c>
    </row>
    <row r="297" spans="1:68">
      <c r="A297">
        <v>297</v>
      </c>
      <c r="B297" t="str">
        <f>HLOOKUP(B$1,'复制区-每月的广告源数据'!$1:$468,$A297,0)</f>
        <v>创奇-US</v>
      </c>
      <c r="C297" t="str">
        <f>HLOOKUP(C$1,'复制区-每月的广告源数据'!$1:$468,$A297,0)</f>
        <v>B0HGLJKC2V</v>
      </c>
      <c r="D297" t="str">
        <f>HLOOKUP(D$1,'复制区-每月的广告源数据'!$1:$468,$A297,0)</f>
        <v>【CQ11913B】-ET-粉绿婴儿沐浴图案纸扇套装-创奇（整体真空+外面套opp袋）</v>
      </c>
      <c r="E297" t="str">
        <f>HLOOKUP(E$1,'复制区-每月的广告源数据'!$1:$468,$A297,0)</f>
        <v>CQ11913B</v>
      </c>
      <c r="F297" t="str">
        <f>HLOOKUP(F$1,'复制区-每月的广告源数据'!$1:$468,$A297,0)</f>
        <v>5.26%</v>
      </c>
      <c r="G297" t="str">
        <f>HLOOKUP(G$1,'复制区-每月的广告源数据'!$1:$468,$A297,0)</f>
        <v>CQ11913B</v>
      </c>
      <c r="H297">
        <f>HLOOKUP(H$1,'复制区-每月的广告源数据'!$1:$468,$A297,0)</f>
        <v>95690</v>
      </c>
      <c r="I297">
        <f>HLOOKUP(I$1,'复制区-每月的广告源数据'!$1:$468,$A297,0)</f>
        <v>304</v>
      </c>
      <c r="J297">
        <f>HLOOKUP(J$1,'复制区-每月的广告源数据'!$1:$468,$A297,0)</f>
        <v>271.87</v>
      </c>
      <c r="K297">
        <f>HLOOKUP(K$1,'复制区-每月的广告源数据'!$1:$468,$A297,0)</f>
        <v>199.27</v>
      </c>
      <c r="L297">
        <f>HLOOKUP(L$1,'复制区-每月的广告源数据'!$1:$468,$A297,0)</f>
        <v>0</v>
      </c>
      <c r="M297">
        <f>HLOOKUP(M$1,'复制区-每月的广告源数据'!$1:$468,$A297,0)</f>
        <v>72.6</v>
      </c>
      <c r="N297">
        <f>HLOOKUP(N$1,'复制区-每月的广告源数据'!$1:$468,$A297,0)</f>
        <v>0</v>
      </c>
      <c r="O297">
        <f>HLOOKUP(O$1,'复制区-每月的广告源数据'!$1:$468,$A297,0)</f>
        <v>0</v>
      </c>
      <c r="P297">
        <f>HLOOKUP(P$1,'复制区-每月的广告源数据'!$1:$468,$A297,0)</f>
        <v>0</v>
      </c>
      <c r="Q297">
        <f>HLOOKUP(Q$1,'复制区-每月的广告源数据'!$1:$468,$A297,0)</f>
        <v>0</v>
      </c>
      <c r="R297">
        <f>HLOOKUP(R$1,'复制区-每月的广告源数据'!$1:$468,$A297,0)</f>
        <v>0</v>
      </c>
      <c r="S297" t="str">
        <f>HLOOKUP(S$1,'复制区-每月的广告源数据'!$1:$468,$A297,0)</f>
        <v/>
      </c>
      <c r="T297">
        <f>HLOOKUP(T$1,'复制区-每月的广告源数据'!$1:$468,$A297,0)</f>
        <v>223.84</v>
      </c>
      <c r="U297">
        <f>HLOOKUP(U$1,'复制区-每月的广告源数据'!$1:$468,$A297,0)</f>
        <v>181.87</v>
      </c>
      <c r="V297">
        <f>HLOOKUP(V$1,'复制区-每月的广告源数据'!$1:$468,$A297,0)</f>
        <v>0</v>
      </c>
      <c r="W297">
        <f>HLOOKUP(W$1,'复制区-每月的广告源数据'!$1:$468,$A297,0)</f>
        <v>41.97</v>
      </c>
      <c r="X297">
        <f>HLOOKUP(X$1,'复制区-每月的广告源数据'!$1:$468,$A297,0)</f>
        <v>0</v>
      </c>
      <c r="Y297">
        <f>HLOOKUP(Y$1,'复制区-每月的广告源数据'!$1:$468,$A297,0)</f>
        <v>16</v>
      </c>
      <c r="Z297">
        <f>HLOOKUP(Z$1,'复制区-每月的广告源数据'!$1:$468,$A297,0)</f>
        <v>13</v>
      </c>
      <c r="AA297">
        <f>HLOOKUP(AA$1,'复制区-每月的广告源数据'!$1:$468,$A297,0)</f>
        <v>0</v>
      </c>
      <c r="AB297">
        <f>HLOOKUP(AB$1,'复制区-每月的广告源数据'!$1:$468,$A297,0)</f>
        <v>3</v>
      </c>
      <c r="AC297">
        <f>HLOOKUP(AC$1,'复制区-每月的广告源数据'!$1:$468,$A297,0)</f>
        <v>0</v>
      </c>
      <c r="AD297" t="str">
        <f>HLOOKUP(AD$1,'复制区-每月的广告源数据'!$1:$468,$A297,0)</f>
        <v>88.89%</v>
      </c>
      <c r="AE297">
        <f>HLOOKUP(AE$1,'复制区-每月的广告源数据'!$1:$468,$A297,0)</f>
        <v>223.84</v>
      </c>
      <c r="AF297">
        <f>HLOOKUP(AF$1,'复制区-每月的广告源数据'!$1:$468,$A297,0)</f>
        <v>16</v>
      </c>
      <c r="AG297" t="str">
        <f>HLOOKUP(AG$1,'复制区-每月的广告源数据'!$1:$468,$A297,0)</f>
        <v>0.32%</v>
      </c>
      <c r="AH297">
        <f>HLOOKUP(AH$1,'复制区-每月的广告源数据'!$1:$468,$A297,0)</f>
        <v>0.89</v>
      </c>
      <c r="AI297">
        <f>HLOOKUP(AI$1,'复制区-每月的广告源数据'!$1:$468,$A297,0)</f>
        <v>2.84</v>
      </c>
      <c r="AJ297">
        <f>HLOOKUP(AJ$1,'复制区-每月的广告源数据'!$1:$468,$A297,0)</f>
        <v>0.82</v>
      </c>
      <c r="AK297" t="str">
        <f>HLOOKUP(AK$1,'复制区-每月的广告源数据'!$1:$468,$A297,0)</f>
        <v>121.46%</v>
      </c>
      <c r="AL297" t="str">
        <f>HLOOKUP(AL$1,'复制区-每月的广告源数据'!$1:$468,$A297,0)</f>
        <v>107.96%</v>
      </c>
      <c r="AM297" t="str">
        <f>HLOOKUP(AM$1,'复制区-每月的广告源数据'!$1:$468,$A297,0)</f>
        <v>130.43%</v>
      </c>
      <c r="AN297" t="str">
        <f>HLOOKUP(AN$1,'复制区-每月的广告源数据'!$1:$468,$A297,0)</f>
        <v>107.39%</v>
      </c>
      <c r="AO297">
        <f>HLOOKUP(AO$1,'复制区-每月的广告源数据'!$1:$468,$A297,0)</f>
        <v>16.99</v>
      </c>
      <c r="AP297">
        <f>HLOOKUP(AP$1,'复制区-每月的广告源数据'!$1:$468,$A297,0)</f>
        <v>15.1</v>
      </c>
      <c r="AQ297">
        <f>HLOOKUP(AQ$1,'复制区-每月的广告源数据'!$1:$468,$A297,0)</f>
        <v>26</v>
      </c>
      <c r="AR297">
        <f>HLOOKUP(AR$1,'复制区-每月的广告源数据'!$1:$468,$A297,0)</f>
        <v>34</v>
      </c>
      <c r="AS297">
        <f>HLOOKUP(AS$1,'复制区-每月的广告源数据'!$1:$468,$A297,0)</f>
        <v>34</v>
      </c>
      <c r="AT297">
        <f>HLOOKUP(AT$1,'复制区-每月的广告源数据'!$1:$468,$A297,0)</f>
        <v>3.7</v>
      </c>
      <c r="AU297">
        <f>HLOOKUP(AU$1,'复制区-每月的广告源数据'!$1:$468,$A297,0)</f>
        <v>2.4</v>
      </c>
      <c r="AV297">
        <f>HLOOKUP(AV$1,'复制区-每月的广告源数据'!$1:$468,$A297,0)</f>
        <v>1.1</v>
      </c>
      <c r="AW297">
        <f>HLOOKUP(AW$1,'复制区-每月的广告源数据'!$1:$468,$A297,0)</f>
        <v>18</v>
      </c>
      <c r="AX297">
        <f>HLOOKUP(AX$1,'复制区-每月的广告源数据'!$1:$468,$A297,0)</f>
        <v>251.82</v>
      </c>
      <c r="AY297">
        <f>HLOOKUP(AY$1,'复制区-每月的广告源数据'!$1:$468,$A297,0)</f>
        <v>18</v>
      </c>
      <c r="AZ297" t="str">
        <f>HLOOKUP(AZ$1,'复制区-每月的广告源数据'!$1:$468,$A297,0)</f>
        <v>100.00%</v>
      </c>
      <c r="BA297" t="str">
        <f>HLOOKUP(BA$1,'复制区-每月的广告源数据'!$1:$468,$A297,0)</f>
        <v>100.00%</v>
      </c>
      <c r="BB297" t="str">
        <f>HLOOKUP(BB$1,'复制区-每月的广告源数据'!$1:$468,$A297,0)</f>
        <v>100.00%</v>
      </c>
      <c r="BC297" t="str">
        <f>HLOOKUP(BC$1,'复制区-每月的广告源数据'!$1:$468,$A297,0)</f>
        <v>100.00%</v>
      </c>
      <c r="BD297" t="str">
        <f>HLOOKUP(BD$1,'复制区-每月的广告源数据'!$1:$468,$A297,0)</f>
        <v>100.00%</v>
      </c>
      <c r="BE297" t="str">
        <f>HLOOKUP(BE$1,'复制区-每月的广告源数据'!$1:$468,$A297,0)</f>
        <v>100.00%</v>
      </c>
      <c r="BF297">
        <f>HLOOKUP(BF$1,'复制区-每月的广告源数据'!$1:$468,$A297,0)</f>
        <v>208.44</v>
      </c>
      <c r="BG297">
        <f>HLOOKUP(BG$1,'复制区-每月的广告源数据'!$1:$468,$A297,0)</f>
        <v>0</v>
      </c>
      <c r="BH297">
        <f>HLOOKUP(BH$1,'复制区-每月的广告源数据'!$1:$468,$A297,0)</f>
        <v>0</v>
      </c>
      <c r="BI297">
        <f>HLOOKUP(BI$1,'复制区-每月的广告源数据'!$1:$468,$A297,0)</f>
        <v>0</v>
      </c>
      <c r="BJ297">
        <f>HLOOKUP(BJ$1,'复制区-每月的广告源数据'!$1:$468,$A297,0)</f>
        <v>13</v>
      </c>
      <c r="BK297">
        <f>HLOOKUP(BK$1,'复制区-每月的广告源数据'!$1:$468,$A297,0)</f>
        <v>181.87</v>
      </c>
      <c r="BL297">
        <f>HLOOKUP(BL$1,'复制区-每月的广告源数据'!$1:$468,$A297,0)</f>
        <v>13</v>
      </c>
      <c r="BM297">
        <f>HLOOKUP(BM$1,'复制区-每月的广告源数据'!$1:$468,$A297,0)</f>
        <v>11.58</v>
      </c>
      <c r="BN297">
        <f>HLOOKUP(BN$1,'复制区-每月的广告源数据'!$1:$468,$A297,0)</f>
        <v>0.6</v>
      </c>
      <c r="BO297">
        <f>HLOOKUP(BO$1,'复制区-每月的广告源数据'!$1:$468,$A297,0)</f>
        <v>43.38</v>
      </c>
      <c r="BP297">
        <f>HLOOKUP(BP$1,'复制区-每月的广告源数据'!$1:$468,$A297,0)</f>
        <v>0</v>
      </c>
    </row>
    <row r="298" spans="1:68">
      <c r="A298">
        <v>298</v>
      </c>
      <c r="B298" t="str">
        <f>HLOOKUP(B$1,'复制区-每月的广告源数据'!$1:$468,$A298,0)</f>
        <v>创奇-US</v>
      </c>
      <c r="C298" t="str">
        <f>HLOOKUP(C$1,'复制区-每月的广告源数据'!$1:$468,$A298,0)</f>
        <v>B0DMZCQVNN</v>
      </c>
      <c r="D298" t="str">
        <f>HLOOKUP(D$1,'复制区-每月的广告源数据'!$1:$468,$A298,0)</f>
        <v>【CQ11737】-橄榄球蜂窝横幅套装-创奇</v>
      </c>
      <c r="E298" t="str">
        <f>HLOOKUP(E$1,'复制区-每月的广告源数据'!$1:$468,$A298,0)</f>
        <v>CQ11737</v>
      </c>
      <c r="F298" t="str">
        <f>HLOOKUP(F$1,'复制区-每月的广告源数据'!$1:$468,$A298,0)</f>
        <v>22.41%</v>
      </c>
      <c r="G298" t="str">
        <f>HLOOKUP(G$1,'复制区-每月的广告源数据'!$1:$468,$A298,0)</f>
        <v>CQ11737</v>
      </c>
      <c r="H298">
        <f>HLOOKUP(H$1,'复制区-每月的广告源数据'!$1:$468,$A298,0)</f>
        <v>4891</v>
      </c>
      <c r="I298">
        <f>HLOOKUP(I$1,'复制区-每月的广告源数据'!$1:$468,$A298,0)</f>
        <v>58</v>
      </c>
      <c r="J298">
        <f>HLOOKUP(J$1,'复制区-每月的广告源数据'!$1:$468,$A298,0)</f>
        <v>39.04</v>
      </c>
      <c r="K298">
        <f>HLOOKUP(K$1,'复制区-每月的广告源数据'!$1:$468,$A298,0)</f>
        <v>39.04</v>
      </c>
      <c r="L298">
        <f>HLOOKUP(L$1,'复制区-每月的广告源数据'!$1:$468,$A298,0)</f>
        <v>0</v>
      </c>
      <c r="M298">
        <f>HLOOKUP(M$1,'复制区-每月的广告源数据'!$1:$468,$A298,0)</f>
        <v>0</v>
      </c>
      <c r="N298">
        <f>HLOOKUP(N$1,'复制区-每月的广告源数据'!$1:$468,$A298,0)</f>
        <v>0</v>
      </c>
      <c r="O298">
        <f>HLOOKUP(O$1,'复制区-每月的广告源数据'!$1:$468,$A298,0)</f>
        <v>0</v>
      </c>
      <c r="P298">
        <f>HLOOKUP(P$1,'复制区-每月的广告源数据'!$1:$468,$A298,0)</f>
        <v>0</v>
      </c>
      <c r="Q298">
        <f>HLOOKUP(Q$1,'复制区-每月的广告源数据'!$1:$468,$A298,0)</f>
        <v>0</v>
      </c>
      <c r="R298">
        <f>HLOOKUP(R$1,'复制区-每月的广告源数据'!$1:$468,$A298,0)</f>
        <v>0</v>
      </c>
      <c r="S298" t="str">
        <f>HLOOKUP(S$1,'复制区-每月的广告源数据'!$1:$468,$A298,0)</f>
        <v/>
      </c>
      <c r="T298">
        <f>HLOOKUP(T$1,'复制区-每月的广告源数据'!$1:$468,$A298,0)</f>
        <v>169.17</v>
      </c>
      <c r="U298">
        <f>HLOOKUP(U$1,'复制区-每月的广告源数据'!$1:$468,$A298,0)</f>
        <v>169.17</v>
      </c>
      <c r="V298">
        <f>HLOOKUP(V$1,'复制区-每月的广告源数据'!$1:$468,$A298,0)</f>
        <v>0</v>
      </c>
      <c r="W298">
        <f>HLOOKUP(W$1,'复制区-每月的广告源数据'!$1:$468,$A298,0)</f>
        <v>0</v>
      </c>
      <c r="X298">
        <f>HLOOKUP(X$1,'复制区-每月的广告源数据'!$1:$468,$A298,0)</f>
        <v>0</v>
      </c>
      <c r="Y298">
        <f>HLOOKUP(Y$1,'复制区-每月的广告源数据'!$1:$468,$A298,0)</f>
        <v>13</v>
      </c>
      <c r="Z298">
        <f>HLOOKUP(Z$1,'复制区-每月的广告源数据'!$1:$468,$A298,0)</f>
        <v>13</v>
      </c>
      <c r="AA298">
        <f>HLOOKUP(AA$1,'复制区-每月的广告源数据'!$1:$468,$A298,0)</f>
        <v>0</v>
      </c>
      <c r="AB298">
        <f>HLOOKUP(AB$1,'复制区-每月的广告源数据'!$1:$468,$A298,0)</f>
        <v>0</v>
      </c>
      <c r="AC298">
        <f>HLOOKUP(AC$1,'复制区-每月的广告源数据'!$1:$468,$A298,0)</f>
        <v>0</v>
      </c>
      <c r="AD298" t="str">
        <f>HLOOKUP(AD$1,'复制区-每月的广告源数据'!$1:$468,$A298,0)</f>
        <v>86.67%</v>
      </c>
      <c r="AE298">
        <f>HLOOKUP(AE$1,'复制区-每月的广告源数据'!$1:$468,$A298,0)</f>
        <v>169.17</v>
      </c>
      <c r="AF298">
        <f>HLOOKUP(AF$1,'复制区-每月的广告源数据'!$1:$468,$A298,0)</f>
        <v>13</v>
      </c>
      <c r="AG298" t="str">
        <f>HLOOKUP(AG$1,'复制区-每月的广告源数据'!$1:$468,$A298,0)</f>
        <v>1.19%</v>
      </c>
      <c r="AH298">
        <f>HLOOKUP(AH$1,'复制区-每月的广告源数据'!$1:$468,$A298,0)</f>
        <v>0.67</v>
      </c>
      <c r="AI298">
        <f>HLOOKUP(AI$1,'复制区-每月的广告源数据'!$1:$468,$A298,0)</f>
        <v>7.98</v>
      </c>
      <c r="AJ298">
        <f>HLOOKUP(AJ$1,'复制区-每月的广告源数据'!$1:$468,$A298,0)</f>
        <v>4.33</v>
      </c>
      <c r="AK298" t="str">
        <f>HLOOKUP(AK$1,'复制区-每月的广告源数据'!$1:$468,$A298,0)</f>
        <v>23.08%</v>
      </c>
      <c r="AL298" t="str">
        <f>HLOOKUP(AL$1,'复制区-每月的广告源数据'!$1:$468,$A298,0)</f>
        <v>20.42%</v>
      </c>
      <c r="AM298" t="str">
        <f>HLOOKUP(AM$1,'复制区-每月的广告源数据'!$1:$468,$A298,0)</f>
        <v>20.66%</v>
      </c>
      <c r="AN298" t="str">
        <f>HLOOKUP(AN$1,'复制区-每月的广告源数据'!$1:$468,$A298,0)</f>
        <v>89.53%</v>
      </c>
      <c r="AO298">
        <f>HLOOKUP(AO$1,'复制区-每月的广告源数据'!$1:$468,$A298,0)</f>
        <v>3</v>
      </c>
      <c r="AP298">
        <f>HLOOKUP(AP$1,'复制区-每月的广告源数据'!$1:$468,$A298,0)</f>
        <v>2.3</v>
      </c>
      <c r="AQ298">
        <f>HLOOKUP(AQ$1,'复制区-每月的广告源数据'!$1:$468,$A298,0)</f>
        <v>0</v>
      </c>
      <c r="AR298">
        <f>HLOOKUP(AR$1,'复制区-每月的广告源数据'!$1:$468,$A298,0)</f>
        <v>4</v>
      </c>
      <c r="AS298">
        <f>HLOOKUP(AS$1,'复制区-每月的广告源数据'!$1:$468,$A298,0)</f>
        <v>13</v>
      </c>
      <c r="AT298">
        <f>HLOOKUP(AT$1,'复制区-每月的广告源数据'!$1:$468,$A298,0)</f>
        <v>0</v>
      </c>
      <c r="AU298">
        <f>HLOOKUP(AU$1,'复制区-每月的广告源数据'!$1:$468,$A298,0)</f>
        <v>0.3</v>
      </c>
      <c r="AV298">
        <f>HLOOKUP(AV$1,'复制区-每月的广告源数据'!$1:$468,$A298,0)</f>
        <v>0.4</v>
      </c>
      <c r="AW298">
        <f>HLOOKUP(AW$1,'复制区-每月的广告源数据'!$1:$468,$A298,0)</f>
        <v>17</v>
      </c>
      <c r="AX298">
        <f>HLOOKUP(AX$1,'复制区-每月的广告源数据'!$1:$468,$A298,0)</f>
        <v>191.23</v>
      </c>
      <c r="AY298">
        <f>HLOOKUP(AY$1,'复制区-每月的广告源数据'!$1:$468,$A298,0)</f>
        <v>15</v>
      </c>
      <c r="AZ298" t="str">
        <f>HLOOKUP(AZ$1,'复制区-每月的广告源数据'!$1:$468,$A298,0)</f>
        <v>70.00%</v>
      </c>
      <c r="BA298" t="str">
        <f>HLOOKUP(BA$1,'复制区-每月的广告源数据'!$1:$468,$A298,0)</f>
        <v>67.01%</v>
      </c>
      <c r="BB298" t="str">
        <f>HLOOKUP(BB$1,'复制区-每月的广告源数据'!$1:$468,$A298,0)</f>
        <v>50.00%</v>
      </c>
      <c r="BC298" t="str">
        <f>HLOOKUP(BC$1,'复制区-每月的广告源数据'!$1:$468,$A298,0)</f>
        <v>100.00%</v>
      </c>
      <c r="BD298" t="str">
        <f>HLOOKUP(BD$1,'复制区-每月的广告源数据'!$1:$468,$A298,0)</f>
        <v>100.00%</v>
      </c>
      <c r="BE298" t="str">
        <f>HLOOKUP(BE$1,'复制区-每月的广告源数据'!$1:$468,$A298,0)</f>
        <v>100.00%</v>
      </c>
      <c r="BF298">
        <f>HLOOKUP(BF$1,'复制区-每月的广告源数据'!$1:$468,$A298,0)</f>
        <v>188.95</v>
      </c>
      <c r="BG298">
        <f>HLOOKUP(BG$1,'复制区-每月的广告源数据'!$1:$468,$A298,0)</f>
        <v>0</v>
      </c>
      <c r="BH298">
        <f>HLOOKUP(BH$1,'复制区-每月的广告源数据'!$1:$468,$A298,0)</f>
        <v>0</v>
      </c>
      <c r="BI298">
        <f>HLOOKUP(BI$1,'复制区-每月的广告源数据'!$1:$468,$A298,0)</f>
        <v>0</v>
      </c>
      <c r="BJ298">
        <f>HLOOKUP(BJ$1,'复制区-每月的广告源数据'!$1:$468,$A298,0)</f>
        <v>4</v>
      </c>
      <c r="BK298">
        <f>HLOOKUP(BK$1,'复制区-每月的广告源数据'!$1:$468,$A298,0)</f>
        <v>45.56</v>
      </c>
      <c r="BL298">
        <f>HLOOKUP(BL$1,'复制区-每月的广告源数据'!$1:$468,$A298,0)</f>
        <v>2</v>
      </c>
      <c r="BM298">
        <f>HLOOKUP(BM$1,'复制区-每月的广告源数据'!$1:$468,$A298,0)</f>
        <v>11.11</v>
      </c>
      <c r="BN298">
        <f>HLOOKUP(BN$1,'复制区-每月的广告源数据'!$1:$468,$A298,0)</f>
        <v>0.6</v>
      </c>
      <c r="BO298">
        <f>HLOOKUP(BO$1,'复制区-每月的广告源数据'!$1:$468,$A298,0)</f>
        <v>2.28</v>
      </c>
      <c r="BP298">
        <f>HLOOKUP(BP$1,'复制区-每月的广告源数据'!$1:$468,$A298,0)</f>
        <v>0</v>
      </c>
    </row>
    <row r="299" spans="1:68">
      <c r="A299">
        <v>299</v>
      </c>
      <c r="B299" t="str">
        <f>HLOOKUP(B$1,'复制区-每月的广告源数据'!$1:$468,$A299,0)</f>
        <v>创奇-US</v>
      </c>
      <c r="C299" t="str">
        <f>HLOOKUP(C$1,'复制区-每月的广告源数据'!$1:$468,$A299,0)</f>
        <v>B0G4QQGWMR</v>
      </c>
      <c r="D299" t="str">
        <f>HLOOKUP(D$1,'复制区-每月的广告源数据'!$1:$468,$A299,0)</f>
        <v>【CQ11744】-蓝银17岁兄弟海报套装-创奇（整套真空+外面套opp袋子）</v>
      </c>
      <c r="E299" t="str">
        <f>HLOOKUP(E$1,'复制区-每月的广告源数据'!$1:$468,$A299,0)</f>
        <v>CQ11744</v>
      </c>
      <c r="F299" t="str">
        <f>HLOOKUP(F$1,'复制区-每月的广告源数据'!$1:$468,$A299,0)</f>
        <v>7.87%</v>
      </c>
      <c r="G299" t="str">
        <f>HLOOKUP(G$1,'复制区-每月的广告源数据'!$1:$468,$A299,0)</f>
        <v>CQ11744</v>
      </c>
      <c r="H299">
        <f>HLOOKUP(H$1,'复制区-每月的广告源数据'!$1:$468,$A299,0)</f>
        <v>26989</v>
      </c>
      <c r="I299">
        <f>HLOOKUP(I$1,'复制区-每月的广告源数据'!$1:$468,$A299,0)</f>
        <v>127</v>
      </c>
      <c r="J299">
        <f>HLOOKUP(J$1,'复制区-每月的广告源数据'!$1:$468,$A299,0)</f>
        <v>90.4</v>
      </c>
      <c r="K299">
        <f>HLOOKUP(K$1,'复制区-每月的广告源数据'!$1:$468,$A299,0)</f>
        <v>71.02</v>
      </c>
      <c r="L299">
        <f>HLOOKUP(L$1,'复制区-每月的广告源数据'!$1:$468,$A299,0)</f>
        <v>0</v>
      </c>
      <c r="M299">
        <f>HLOOKUP(M$1,'复制区-每月的广告源数据'!$1:$468,$A299,0)</f>
        <v>19.38</v>
      </c>
      <c r="N299">
        <f>HLOOKUP(N$1,'复制区-每月的广告源数据'!$1:$468,$A299,0)</f>
        <v>0</v>
      </c>
      <c r="O299">
        <f>HLOOKUP(O$1,'复制区-每月的广告源数据'!$1:$468,$A299,0)</f>
        <v>0</v>
      </c>
      <c r="P299">
        <f>HLOOKUP(P$1,'复制区-每月的广告源数据'!$1:$468,$A299,0)</f>
        <v>0</v>
      </c>
      <c r="Q299">
        <f>HLOOKUP(Q$1,'复制区-每月的广告源数据'!$1:$468,$A299,0)</f>
        <v>0</v>
      </c>
      <c r="R299">
        <f>HLOOKUP(R$1,'复制区-每月的广告源数据'!$1:$468,$A299,0)</f>
        <v>0</v>
      </c>
      <c r="S299" t="str">
        <f>HLOOKUP(S$1,'复制区-每月的广告源数据'!$1:$468,$A299,0)</f>
        <v/>
      </c>
      <c r="T299">
        <f>HLOOKUP(T$1,'复制区-每月的广告源数据'!$1:$468,$A299,0)</f>
        <v>190.9</v>
      </c>
      <c r="U299">
        <f>HLOOKUP(U$1,'复制区-每月的广告源数据'!$1:$468,$A299,0)</f>
        <v>114.94</v>
      </c>
      <c r="V299">
        <f>HLOOKUP(V$1,'复制区-每月的广告源数据'!$1:$468,$A299,0)</f>
        <v>0</v>
      </c>
      <c r="W299">
        <f>HLOOKUP(W$1,'复制区-每月的广告源数据'!$1:$468,$A299,0)</f>
        <v>75.96</v>
      </c>
      <c r="X299">
        <f>HLOOKUP(X$1,'复制区-每月的广告源数据'!$1:$468,$A299,0)</f>
        <v>0</v>
      </c>
      <c r="Y299">
        <f>HLOOKUP(Y$1,'复制区-每月的广告源数据'!$1:$468,$A299,0)</f>
        <v>10</v>
      </c>
      <c r="Z299">
        <f>HLOOKUP(Z$1,'复制区-每月的广告源数据'!$1:$468,$A299,0)</f>
        <v>6</v>
      </c>
      <c r="AA299">
        <f>HLOOKUP(AA$1,'复制区-每月的广告源数据'!$1:$468,$A299,0)</f>
        <v>0</v>
      </c>
      <c r="AB299">
        <f>HLOOKUP(AB$1,'复制区-每月的广告源数据'!$1:$468,$A299,0)</f>
        <v>4</v>
      </c>
      <c r="AC299">
        <f>HLOOKUP(AC$1,'复制区-每月的广告源数据'!$1:$468,$A299,0)</f>
        <v>0</v>
      </c>
      <c r="AD299" t="str">
        <f>HLOOKUP(AD$1,'复制区-每月的广告源数据'!$1:$468,$A299,0)</f>
        <v>58.82%</v>
      </c>
      <c r="AE299">
        <f>HLOOKUP(AE$1,'复制区-每月的广告源数据'!$1:$468,$A299,0)</f>
        <v>183.19</v>
      </c>
      <c r="AF299">
        <f>HLOOKUP(AF$1,'复制区-每月的广告源数据'!$1:$468,$A299,0)</f>
        <v>10</v>
      </c>
      <c r="AG299" t="str">
        <f>HLOOKUP(AG$1,'复制区-每月的广告源数据'!$1:$468,$A299,0)</f>
        <v>0.47%</v>
      </c>
      <c r="AH299">
        <f>HLOOKUP(AH$1,'复制区-每月的广告源数据'!$1:$468,$A299,0)</f>
        <v>0.71</v>
      </c>
      <c r="AI299">
        <f>HLOOKUP(AI$1,'复制区-每月的广告源数据'!$1:$468,$A299,0)</f>
        <v>3.35</v>
      </c>
      <c r="AJ299">
        <f>HLOOKUP(AJ$1,'复制区-每月的广告源数据'!$1:$468,$A299,0)</f>
        <v>2.11</v>
      </c>
      <c r="AK299" t="str">
        <f>HLOOKUP(AK$1,'复制区-每月的广告源数据'!$1:$468,$A299,0)</f>
        <v>47.35%</v>
      </c>
      <c r="AL299" t="str">
        <f>HLOOKUP(AL$1,'复制区-每月的广告源数据'!$1:$468,$A299,0)</f>
        <v>27.74%</v>
      </c>
      <c r="AM299" t="str">
        <f>HLOOKUP(AM$1,'复制区-每月的广告源数据'!$1:$468,$A299,0)</f>
        <v>27.74%</v>
      </c>
      <c r="AN299" t="str">
        <f>HLOOKUP(AN$1,'复制区-每月的广告源数据'!$1:$468,$A299,0)</f>
        <v>58.59%</v>
      </c>
      <c r="AO299">
        <f>HLOOKUP(AO$1,'复制区-每月的广告源数据'!$1:$468,$A299,0)</f>
        <v>9.04</v>
      </c>
      <c r="AP299">
        <f>HLOOKUP(AP$1,'复制区-每月的广告源数据'!$1:$468,$A299,0)</f>
        <v>5.32</v>
      </c>
      <c r="AQ299">
        <f>HLOOKUP(AQ$1,'复制区-每月的广告源数据'!$1:$468,$A299,0)</f>
        <v>7</v>
      </c>
      <c r="AR299">
        <f>HLOOKUP(AR$1,'复制区-每月的广告源数据'!$1:$468,$A299,0)</f>
        <v>9</v>
      </c>
      <c r="AS299">
        <f>HLOOKUP(AS$1,'复制区-每月的广告源数据'!$1:$468,$A299,0)</f>
        <v>18</v>
      </c>
      <c r="AT299">
        <f>HLOOKUP(AT$1,'复制区-每月的广告源数据'!$1:$468,$A299,0)</f>
        <v>1</v>
      </c>
      <c r="AU299">
        <f>HLOOKUP(AU$1,'复制区-每月的广告源数据'!$1:$468,$A299,0)</f>
        <v>0.6</v>
      </c>
      <c r="AV299">
        <f>HLOOKUP(AV$1,'复制区-每月的广告源数据'!$1:$468,$A299,0)</f>
        <v>0.6</v>
      </c>
      <c r="AW299">
        <f>HLOOKUP(AW$1,'复制区-每月的广告源数据'!$1:$468,$A299,0)</f>
        <v>17</v>
      </c>
      <c r="AX299">
        <f>HLOOKUP(AX$1,'复制区-每月的广告源数据'!$1:$468,$A299,0)</f>
        <v>325.83</v>
      </c>
      <c r="AY299">
        <f>HLOOKUP(AY$1,'复制区-每月的广告源数据'!$1:$468,$A299,0)</f>
        <v>17</v>
      </c>
      <c r="AZ299" t="str">
        <f>HLOOKUP(AZ$1,'复制区-每月的广告源数据'!$1:$468,$A299,0)</f>
        <v>-34.62%</v>
      </c>
      <c r="BA299" t="str">
        <f>HLOOKUP(BA$1,'复制区-每月的广告源数据'!$1:$468,$A299,0)</f>
        <v>-34.67%</v>
      </c>
      <c r="BB299" t="str">
        <f>HLOOKUP(BB$1,'复制区-每月的广告源数据'!$1:$468,$A299,0)</f>
        <v>-34.62%</v>
      </c>
      <c r="BC299" t="str">
        <f>HLOOKUP(BC$1,'复制区-每月的广告源数据'!$1:$468,$A299,0)</f>
        <v>100.00%</v>
      </c>
      <c r="BD299" t="str">
        <f>HLOOKUP(BD$1,'复制区-每月的广告源数据'!$1:$468,$A299,0)</f>
        <v>100.00%</v>
      </c>
      <c r="BE299" t="str">
        <f>HLOOKUP(BE$1,'复制区-每月的广告源数据'!$1:$468,$A299,0)</f>
        <v>100.00%</v>
      </c>
      <c r="BF299">
        <f>HLOOKUP(BF$1,'复制区-每月的广告源数据'!$1:$468,$A299,0)</f>
        <v>325.83</v>
      </c>
      <c r="BG299">
        <f>HLOOKUP(BG$1,'复制区-每月的广告源数据'!$1:$468,$A299,0)</f>
        <v>0</v>
      </c>
      <c r="BH299">
        <f>HLOOKUP(BH$1,'复制区-每月的广告源数据'!$1:$468,$A299,0)</f>
        <v>0</v>
      </c>
      <c r="BI299">
        <f>HLOOKUP(BI$1,'复制区-每月的广告源数据'!$1:$468,$A299,0)</f>
        <v>0</v>
      </c>
      <c r="BJ299">
        <f>HLOOKUP(BJ$1,'复制区-每月的广告源数据'!$1:$468,$A299,0)</f>
        <v>0</v>
      </c>
      <c r="BK299">
        <f>HLOOKUP(BK$1,'复制区-每月的广告源数据'!$1:$468,$A299,0)</f>
        <v>0</v>
      </c>
      <c r="BL299">
        <f>HLOOKUP(BL$1,'复制区-每月的广告源数据'!$1:$468,$A299,0)</f>
        <v>0</v>
      </c>
      <c r="BM299">
        <f>HLOOKUP(BM$1,'复制区-每月的广告源数据'!$1:$468,$A299,0)</f>
        <v>19.17</v>
      </c>
      <c r="BN299">
        <f>HLOOKUP(BN$1,'复制区-每月的广告源数据'!$1:$468,$A299,0)</f>
        <v>0.6</v>
      </c>
      <c r="BO299">
        <f>HLOOKUP(BO$1,'复制区-每月的广告源数据'!$1:$468,$A299,0)</f>
        <v>0</v>
      </c>
      <c r="BP299">
        <f>HLOOKUP(BP$1,'复制区-每月的广告源数据'!$1:$468,$A299,0)</f>
        <v>0</v>
      </c>
    </row>
    <row r="300" spans="1:68">
      <c r="A300">
        <v>300</v>
      </c>
      <c r="B300" t="str">
        <f>HLOOKUP(B$1,'复制区-每月的广告源数据'!$1:$468,$A300,0)</f>
        <v>创奇-US</v>
      </c>
      <c r="C300" t="str">
        <f>HLOOKUP(C$1,'复制区-每月的广告源数据'!$1:$468,$A300,0)</f>
        <v>B0H3ZKQC6M</v>
      </c>
      <c r="D300" t="str">
        <f>HLOOKUP(D$1,'复制区-每月的广告源数据'!$1:$468,$A300,0)</f>
        <v>【CQ11849A】-金色18岁兄弟照片横幅-创奇（淘汰）</v>
      </c>
      <c r="E300" t="str">
        <f>HLOOKUP(E$1,'复制区-每月的广告源数据'!$1:$468,$A300,0)</f>
        <v>CQ11849A</v>
      </c>
      <c r="F300" t="str">
        <f>HLOOKUP(F$1,'复制区-每月的广告源数据'!$1:$468,$A300,0)</f>
        <v>17.57%</v>
      </c>
      <c r="G300" t="str">
        <f>HLOOKUP(G$1,'复制区-每月的广告源数据'!$1:$468,$A300,0)</f>
        <v>CQ11849A</v>
      </c>
      <c r="H300">
        <f>HLOOKUP(H$1,'复制区-每月的广告源数据'!$1:$468,$A300,0)</f>
        <v>11297</v>
      </c>
      <c r="I300">
        <f>HLOOKUP(I$1,'复制区-每月的广告源数据'!$1:$468,$A300,0)</f>
        <v>74</v>
      </c>
      <c r="J300">
        <f>HLOOKUP(J$1,'复制区-每月的广告源数据'!$1:$468,$A300,0)</f>
        <v>58.2</v>
      </c>
      <c r="K300">
        <f>HLOOKUP(K$1,'复制区-每月的广告源数据'!$1:$468,$A300,0)</f>
        <v>56.75</v>
      </c>
      <c r="L300">
        <f>HLOOKUP(L$1,'复制区-每月的广告源数据'!$1:$468,$A300,0)</f>
        <v>0</v>
      </c>
      <c r="M300">
        <f>HLOOKUP(M$1,'复制区-每月的广告源数据'!$1:$468,$A300,0)</f>
        <v>1.45</v>
      </c>
      <c r="N300">
        <f>HLOOKUP(N$1,'复制区-每月的广告源数据'!$1:$468,$A300,0)</f>
        <v>0</v>
      </c>
      <c r="O300">
        <f>HLOOKUP(O$1,'复制区-每月的广告源数据'!$1:$468,$A300,0)</f>
        <v>0</v>
      </c>
      <c r="P300">
        <f>HLOOKUP(P$1,'复制区-每月的广告源数据'!$1:$468,$A300,0)</f>
        <v>0</v>
      </c>
      <c r="Q300">
        <f>HLOOKUP(Q$1,'复制区-每月的广告源数据'!$1:$468,$A300,0)</f>
        <v>0</v>
      </c>
      <c r="R300">
        <f>HLOOKUP(R$1,'复制区-每月的广告源数据'!$1:$468,$A300,0)</f>
        <v>0</v>
      </c>
      <c r="S300" t="str">
        <f>HLOOKUP(S$1,'复制区-每月的广告源数据'!$1:$468,$A300,0)</f>
        <v/>
      </c>
      <c r="T300">
        <f>HLOOKUP(T$1,'复制区-每月的广告源数据'!$1:$468,$A300,0)</f>
        <v>129.37</v>
      </c>
      <c r="U300">
        <f>HLOOKUP(U$1,'复制区-每月的广告源数据'!$1:$468,$A300,0)</f>
        <v>119.38</v>
      </c>
      <c r="V300">
        <f>HLOOKUP(V$1,'复制区-每月的广告源数据'!$1:$468,$A300,0)</f>
        <v>0</v>
      </c>
      <c r="W300">
        <f>HLOOKUP(W$1,'复制区-每月的广告源数据'!$1:$468,$A300,0)</f>
        <v>9.99</v>
      </c>
      <c r="X300">
        <f>HLOOKUP(X$1,'复制区-每月的广告源数据'!$1:$468,$A300,0)</f>
        <v>0</v>
      </c>
      <c r="Y300">
        <f>HLOOKUP(Y$1,'复制区-每月的广告源数据'!$1:$468,$A300,0)</f>
        <v>13</v>
      </c>
      <c r="Z300">
        <f>HLOOKUP(Z$1,'复制区-每月的广告源数据'!$1:$468,$A300,0)</f>
        <v>12</v>
      </c>
      <c r="AA300">
        <f>HLOOKUP(AA$1,'复制区-每月的广告源数据'!$1:$468,$A300,0)</f>
        <v>0</v>
      </c>
      <c r="AB300">
        <f>HLOOKUP(AB$1,'复制区-每月的广告源数据'!$1:$468,$A300,0)</f>
        <v>1</v>
      </c>
      <c r="AC300">
        <f>HLOOKUP(AC$1,'复制区-每月的广告源数据'!$1:$468,$A300,0)</f>
        <v>0</v>
      </c>
      <c r="AD300" t="str">
        <f>HLOOKUP(AD$1,'复制区-每月的广告源数据'!$1:$468,$A300,0)</f>
        <v>76.47%</v>
      </c>
      <c r="AE300">
        <f>HLOOKUP(AE$1,'复制区-每月的广告源数据'!$1:$468,$A300,0)</f>
        <v>129.37</v>
      </c>
      <c r="AF300">
        <f>HLOOKUP(AF$1,'复制区-每月的广告源数据'!$1:$468,$A300,0)</f>
        <v>13</v>
      </c>
      <c r="AG300" t="str">
        <f>HLOOKUP(AG$1,'复制区-每月的广告源数据'!$1:$468,$A300,0)</f>
        <v>0.66%</v>
      </c>
      <c r="AH300">
        <f>HLOOKUP(AH$1,'复制区-每月的广告源数据'!$1:$468,$A300,0)</f>
        <v>0.79</v>
      </c>
      <c r="AI300">
        <f>HLOOKUP(AI$1,'复制区-每月的广告源数据'!$1:$468,$A300,0)</f>
        <v>5.15</v>
      </c>
      <c r="AJ300">
        <f>HLOOKUP(AJ$1,'复制区-每月的广告源数据'!$1:$468,$A300,0)</f>
        <v>2.22</v>
      </c>
      <c r="AK300" t="str">
        <f>HLOOKUP(AK$1,'复制区-每月的广告源数据'!$1:$468,$A300,0)</f>
        <v>44.99%</v>
      </c>
      <c r="AL300" t="str">
        <f>HLOOKUP(AL$1,'复制区-每月的广告源数据'!$1:$468,$A300,0)</f>
        <v>34.37%</v>
      </c>
      <c r="AM300" t="str">
        <f>HLOOKUP(AM$1,'复制区-每月的广告源数据'!$1:$468,$A300,0)</f>
        <v>34.37%</v>
      </c>
      <c r="AN300" t="str">
        <f>HLOOKUP(AN$1,'复制区-每月的广告源数据'!$1:$468,$A300,0)</f>
        <v>76.40%</v>
      </c>
      <c r="AO300">
        <f>HLOOKUP(AO$1,'复制区-每月的广告源数据'!$1:$468,$A300,0)</f>
        <v>4.48</v>
      </c>
      <c r="AP300">
        <f>HLOOKUP(AP$1,'复制区-每月的广告源数据'!$1:$468,$A300,0)</f>
        <v>3.42</v>
      </c>
      <c r="AQ300">
        <f>HLOOKUP(AQ$1,'复制区-每月的广告源数据'!$1:$468,$A300,0)</f>
        <v>1</v>
      </c>
      <c r="AR300">
        <f>HLOOKUP(AR$1,'复制区-每月的广告源数据'!$1:$468,$A300,0)</f>
        <v>4</v>
      </c>
      <c r="AS300">
        <f>HLOOKUP(AS$1,'复制区-每月的广告源数据'!$1:$468,$A300,0)</f>
        <v>15</v>
      </c>
      <c r="AT300">
        <f>HLOOKUP(AT$1,'复制区-每月的广告源数据'!$1:$468,$A300,0)</f>
        <v>0.1</v>
      </c>
      <c r="AU300">
        <f>HLOOKUP(AU$1,'复制区-每月的广告源数据'!$1:$468,$A300,0)</f>
        <v>0.3</v>
      </c>
      <c r="AV300">
        <f>HLOOKUP(AV$1,'复制区-每月的广告源数据'!$1:$468,$A300,0)</f>
        <v>0.5</v>
      </c>
      <c r="AW300">
        <f>HLOOKUP(AW$1,'复制区-每月的广告源数据'!$1:$468,$A300,0)</f>
        <v>17</v>
      </c>
      <c r="AX300">
        <f>HLOOKUP(AX$1,'复制区-每月的广告源数据'!$1:$468,$A300,0)</f>
        <v>169.33</v>
      </c>
      <c r="AY300">
        <f>HLOOKUP(AY$1,'复制区-每月的广告源数据'!$1:$468,$A300,0)</f>
        <v>17</v>
      </c>
      <c r="AZ300" t="str">
        <f>HLOOKUP(AZ$1,'复制区-每月的广告源数据'!$1:$468,$A300,0)</f>
        <v>6.25%</v>
      </c>
      <c r="BA300" t="str">
        <f>HLOOKUP(BA$1,'复制区-每月的广告源数据'!$1:$468,$A300,0)</f>
        <v>5.94%</v>
      </c>
      <c r="BB300" t="str">
        <f>HLOOKUP(BB$1,'复制区-每月的广告源数据'!$1:$468,$A300,0)</f>
        <v>6.25%</v>
      </c>
      <c r="BC300" t="str">
        <f>HLOOKUP(BC$1,'复制区-每月的广告源数据'!$1:$468,$A300,0)</f>
        <v>100.00%</v>
      </c>
      <c r="BD300" t="str">
        <f>HLOOKUP(BD$1,'复制区-每月的广告源数据'!$1:$468,$A300,0)</f>
        <v>100.00%</v>
      </c>
      <c r="BE300" t="str">
        <f>HLOOKUP(BE$1,'复制区-每月的广告源数据'!$1:$468,$A300,0)</f>
        <v>100.00%</v>
      </c>
      <c r="BF300">
        <f>HLOOKUP(BF$1,'复制区-每月的广告源数据'!$1:$468,$A300,0)</f>
        <v>169.33</v>
      </c>
      <c r="BG300">
        <f>HLOOKUP(BG$1,'复制区-每月的广告源数据'!$1:$468,$A300,0)</f>
        <v>1</v>
      </c>
      <c r="BH300">
        <f>HLOOKUP(BH$1,'复制区-每月的广告源数据'!$1:$468,$A300,0)</f>
        <v>9.49</v>
      </c>
      <c r="BI300">
        <f>HLOOKUP(BI$1,'复制区-每月的广告源数据'!$1:$468,$A300,0)</f>
        <v>1</v>
      </c>
      <c r="BJ300">
        <f>HLOOKUP(BJ$1,'复制区-每月的广告源数据'!$1:$468,$A300,0)</f>
        <v>0</v>
      </c>
      <c r="BK300">
        <f>HLOOKUP(BK$1,'复制区-每月的广告源数据'!$1:$468,$A300,0)</f>
        <v>0</v>
      </c>
      <c r="BL300">
        <f>HLOOKUP(BL$1,'复制区-每月的广告源数据'!$1:$468,$A300,0)</f>
        <v>0</v>
      </c>
      <c r="BM300">
        <f>HLOOKUP(BM$1,'复制区-每月的广告源数据'!$1:$468,$A300,0)</f>
        <v>9.96</v>
      </c>
      <c r="BN300">
        <f>HLOOKUP(BN$1,'复制区-每月的广告源数据'!$1:$468,$A300,0)</f>
        <v>0.6</v>
      </c>
      <c r="BO300">
        <f>HLOOKUP(BO$1,'复制区-每月的广告源数据'!$1:$468,$A300,0)</f>
        <v>0</v>
      </c>
      <c r="BP300">
        <f>HLOOKUP(BP$1,'复制区-每月的广告源数据'!$1:$468,$A300,0)</f>
        <v>0</v>
      </c>
    </row>
    <row r="301" spans="1:68">
      <c r="A301">
        <v>301</v>
      </c>
      <c r="B301" t="str">
        <f>HLOOKUP(B$1,'复制区-每月的广告源数据'!$1:$468,$A301,0)</f>
        <v>创奇-US</v>
      </c>
      <c r="C301" t="str">
        <f>HLOOKUP(C$1,'复制区-每月的广告源数据'!$1:$468,$A301,0)</f>
        <v>B0BL2SN5WC</v>
      </c>
      <c r="D301" t="str">
        <f>HLOOKUP(D$1,'复制区-每月的广告源数据'!$1:$468,$A301,0)</f>
        <v>2026-【CQ11664】-黑金复古年份1936海报-创奇</v>
      </c>
      <c r="E301" t="str">
        <f>HLOOKUP(E$1,'复制区-每月的广告源数据'!$1:$468,$A301,0)</f>
        <v>CQ11664</v>
      </c>
      <c r="F301" t="str">
        <f>HLOOKUP(F$1,'复制区-每月的广告源数据'!$1:$468,$A301,0)</f>
        <v>14.16%</v>
      </c>
      <c r="G301" t="str">
        <f>HLOOKUP(G$1,'复制区-每月的广告源数据'!$1:$468,$A301,0)</f>
        <v>CQ11664</v>
      </c>
      <c r="H301">
        <f>HLOOKUP(H$1,'复制区-每月的广告源数据'!$1:$468,$A301,0)</f>
        <v>18915</v>
      </c>
      <c r="I301">
        <f>HLOOKUP(I$1,'复制区-每月的广告源数据'!$1:$468,$A301,0)</f>
        <v>113</v>
      </c>
      <c r="J301">
        <f>HLOOKUP(J$1,'复制区-每月的广告源数据'!$1:$468,$A301,0)</f>
        <v>69.94</v>
      </c>
      <c r="K301">
        <f>HLOOKUP(K$1,'复制区-每月的广告源数据'!$1:$468,$A301,0)</f>
        <v>68.19</v>
      </c>
      <c r="L301">
        <f>HLOOKUP(L$1,'复制区-每月的广告源数据'!$1:$468,$A301,0)</f>
        <v>0</v>
      </c>
      <c r="M301">
        <f>HLOOKUP(M$1,'复制区-每月的广告源数据'!$1:$468,$A301,0)</f>
        <v>1.75</v>
      </c>
      <c r="N301">
        <f>HLOOKUP(N$1,'复制区-每月的广告源数据'!$1:$468,$A301,0)</f>
        <v>0</v>
      </c>
      <c r="O301">
        <f>HLOOKUP(O$1,'复制区-每月的广告源数据'!$1:$468,$A301,0)</f>
        <v>0</v>
      </c>
      <c r="P301">
        <f>HLOOKUP(P$1,'复制区-每月的广告源数据'!$1:$468,$A301,0)</f>
        <v>0</v>
      </c>
      <c r="Q301">
        <f>HLOOKUP(Q$1,'复制区-每月的广告源数据'!$1:$468,$A301,0)</f>
        <v>0</v>
      </c>
      <c r="R301">
        <f>HLOOKUP(R$1,'复制区-每月的广告源数据'!$1:$468,$A301,0)</f>
        <v>0</v>
      </c>
      <c r="S301" t="str">
        <f>HLOOKUP(S$1,'复制区-每月的广告源数据'!$1:$468,$A301,0)</f>
        <v/>
      </c>
      <c r="T301">
        <f>HLOOKUP(T$1,'复制区-每月的广告源数据'!$1:$468,$A301,0)</f>
        <v>205.09</v>
      </c>
      <c r="U301">
        <f>HLOOKUP(U$1,'复制区-每月的广告源数据'!$1:$468,$A301,0)</f>
        <v>202.24</v>
      </c>
      <c r="V301">
        <f>HLOOKUP(V$1,'复制区-每月的广告源数据'!$1:$468,$A301,0)</f>
        <v>0</v>
      </c>
      <c r="W301">
        <f>HLOOKUP(W$1,'复制区-每月的广告源数据'!$1:$468,$A301,0)</f>
        <v>2.85</v>
      </c>
      <c r="X301">
        <f>HLOOKUP(X$1,'复制区-每月的广告源数据'!$1:$468,$A301,0)</f>
        <v>0</v>
      </c>
      <c r="Y301">
        <f>HLOOKUP(Y$1,'复制区-每月的广告源数据'!$1:$468,$A301,0)</f>
        <v>16</v>
      </c>
      <c r="Z301">
        <f>HLOOKUP(Z$1,'复制区-每月的广告源数据'!$1:$468,$A301,0)</f>
        <v>16</v>
      </c>
      <c r="AA301">
        <f>HLOOKUP(AA$1,'复制区-每月的广告源数据'!$1:$468,$A301,0)</f>
        <v>0</v>
      </c>
      <c r="AB301">
        <f>HLOOKUP(AB$1,'复制区-每月的广告源数据'!$1:$468,$A301,0)</f>
        <v>0</v>
      </c>
      <c r="AC301">
        <f>HLOOKUP(AC$1,'复制区-每月的广告源数据'!$1:$468,$A301,0)</f>
        <v>0</v>
      </c>
      <c r="AD301" t="str">
        <f>HLOOKUP(AD$1,'复制区-每月的广告源数据'!$1:$468,$A301,0)</f>
        <v>100.00%</v>
      </c>
      <c r="AE301">
        <f>HLOOKUP(AE$1,'复制区-每月的广告源数据'!$1:$468,$A301,0)</f>
        <v>116.75</v>
      </c>
      <c r="AF301">
        <f>HLOOKUP(AF$1,'复制区-每月的广告源数据'!$1:$468,$A301,0)</f>
        <v>10</v>
      </c>
      <c r="AG301" t="str">
        <f>HLOOKUP(AG$1,'复制区-每月的广告源数据'!$1:$468,$A301,0)</f>
        <v>0.60%</v>
      </c>
      <c r="AH301">
        <f>HLOOKUP(AH$1,'复制区-每月的广告源数据'!$1:$468,$A301,0)</f>
        <v>0.62</v>
      </c>
      <c r="AI301">
        <f>HLOOKUP(AI$1,'复制区-每月的广告源数据'!$1:$468,$A301,0)</f>
        <v>3.7</v>
      </c>
      <c r="AJ301">
        <f>HLOOKUP(AJ$1,'复制区-每月的广告源数据'!$1:$468,$A301,0)</f>
        <v>2.93</v>
      </c>
      <c r="AK301" t="str">
        <f>HLOOKUP(AK$1,'复制区-每月的广告源数据'!$1:$468,$A301,0)</f>
        <v>34.10%</v>
      </c>
      <c r="AL301" t="str">
        <f>HLOOKUP(AL$1,'复制区-每月的广告源数据'!$1:$468,$A301,0)</f>
        <v>38.38%</v>
      </c>
      <c r="AM301" t="str">
        <f>HLOOKUP(AM$1,'复制区-每月的广告源数据'!$1:$468,$A301,0)</f>
        <v>38.50%</v>
      </c>
      <c r="AN301" t="str">
        <f>HLOOKUP(AN$1,'复制区-每月的广告源数据'!$1:$468,$A301,0)</f>
        <v>112.89%</v>
      </c>
      <c r="AO301">
        <f>HLOOKUP(AO$1,'复制区-每月的广告源数据'!$1:$468,$A301,0)</f>
        <v>4.37</v>
      </c>
      <c r="AP301">
        <f>HLOOKUP(AP$1,'复制区-每月的广告源数据'!$1:$468,$A301,0)</f>
        <v>4.37</v>
      </c>
      <c r="AQ301">
        <f>HLOOKUP(AQ$1,'复制区-每月的广告源数据'!$1:$468,$A301,0)</f>
        <v>3</v>
      </c>
      <c r="AR301">
        <f>HLOOKUP(AR$1,'复制区-每月的广告源数据'!$1:$468,$A301,0)</f>
        <v>7</v>
      </c>
      <c r="AS301">
        <f>HLOOKUP(AS$1,'复制区-每月的广告源数据'!$1:$468,$A301,0)</f>
        <v>16</v>
      </c>
      <c r="AT301">
        <f>HLOOKUP(AT$1,'复制区-每月的广告源数据'!$1:$468,$A301,0)</f>
        <v>0.4</v>
      </c>
      <c r="AU301">
        <f>HLOOKUP(AU$1,'复制区-每月的广告源数据'!$1:$468,$A301,0)</f>
        <v>0.5</v>
      </c>
      <c r="AV301">
        <f>HLOOKUP(AV$1,'复制区-每月的广告源数据'!$1:$468,$A301,0)</f>
        <v>0.5</v>
      </c>
      <c r="AW301">
        <f>HLOOKUP(AW$1,'复制区-每月的广告源数据'!$1:$468,$A301,0)</f>
        <v>16</v>
      </c>
      <c r="AX301">
        <f>HLOOKUP(AX$1,'复制区-每月的广告源数据'!$1:$468,$A301,0)</f>
        <v>182.24</v>
      </c>
      <c r="AY301">
        <f>HLOOKUP(AY$1,'复制区-每月的广告源数据'!$1:$468,$A301,0)</f>
        <v>16</v>
      </c>
      <c r="AZ301" t="str">
        <f>HLOOKUP(AZ$1,'复制区-每月的广告源数据'!$1:$468,$A301,0)</f>
        <v>-36.00%</v>
      </c>
      <c r="BA301" t="str">
        <f>HLOOKUP(BA$1,'复制区-每月的广告源数据'!$1:$468,$A301,0)</f>
        <v>-36.53%</v>
      </c>
      <c r="BB301" t="str">
        <f>HLOOKUP(BB$1,'复制区-每月的广告源数据'!$1:$468,$A301,0)</f>
        <v>-33.33%</v>
      </c>
      <c r="BC301" t="str">
        <f>HLOOKUP(BC$1,'复制区-每月的广告源数据'!$1:$468,$A301,0)</f>
        <v>100.00%</v>
      </c>
      <c r="BD301" t="str">
        <f>HLOOKUP(BD$1,'复制区-每月的广告源数据'!$1:$468,$A301,0)</f>
        <v>100.00%</v>
      </c>
      <c r="BE301" t="str">
        <f>HLOOKUP(BE$1,'复制区-每月的广告源数据'!$1:$468,$A301,0)</f>
        <v>100.00%</v>
      </c>
      <c r="BF301">
        <f>HLOOKUP(BF$1,'复制区-每月的广告源数据'!$1:$468,$A301,0)</f>
        <v>181.67</v>
      </c>
      <c r="BG301">
        <f>HLOOKUP(BG$1,'复制区-每月的广告源数据'!$1:$468,$A301,0)</f>
        <v>0</v>
      </c>
      <c r="BH301">
        <f>HLOOKUP(BH$1,'复制区-每月的广告源数据'!$1:$468,$A301,0)</f>
        <v>0</v>
      </c>
      <c r="BI301">
        <f>HLOOKUP(BI$1,'复制区-每月的广告源数据'!$1:$468,$A301,0)</f>
        <v>0</v>
      </c>
      <c r="BJ301">
        <f>HLOOKUP(BJ$1,'复制区-每月的广告源数据'!$1:$468,$A301,0)</f>
        <v>1</v>
      </c>
      <c r="BK301">
        <f>HLOOKUP(BK$1,'复制区-每月的广告源数据'!$1:$468,$A301,0)</f>
        <v>11.39</v>
      </c>
      <c r="BL301">
        <f>HLOOKUP(BL$1,'复制区-每月的广告源数据'!$1:$468,$A301,0)</f>
        <v>1</v>
      </c>
      <c r="BM301">
        <f>HLOOKUP(BM$1,'复制区-每月的广告源数据'!$1:$468,$A301,0)</f>
        <v>11.35</v>
      </c>
      <c r="BN301">
        <f>HLOOKUP(BN$1,'复制区-每月的广告源数据'!$1:$468,$A301,0)</f>
        <v>0.5</v>
      </c>
      <c r="BO301">
        <f>HLOOKUP(BO$1,'复制区-每月的广告源数据'!$1:$468,$A301,0)</f>
        <v>0.57</v>
      </c>
      <c r="BP301">
        <f>HLOOKUP(BP$1,'复制区-每月的广告源数据'!$1:$468,$A301,0)</f>
        <v>0</v>
      </c>
    </row>
    <row r="302" spans="1:68">
      <c r="A302">
        <v>302</v>
      </c>
      <c r="B302" t="str">
        <f>HLOOKUP(B$1,'复制区-每月的广告源数据'!$1:$468,$A302,0)</f>
        <v>创奇-US</v>
      </c>
      <c r="C302" t="str">
        <f>HLOOKUP(C$1,'复制区-每月的广告源数据'!$1:$468,$A302,0)</f>
        <v>B0D83C87FL</v>
      </c>
      <c r="D302" t="str">
        <f>HLOOKUP(D$1,'复制区-每月的广告源数据'!$1:$468,$A302,0)</f>
        <v>2026-【CQ11669】-金粉40岁年份灯饰门联-创奇（淘汰）</v>
      </c>
      <c r="E302" t="str">
        <f>HLOOKUP(E$1,'复制区-每月的广告源数据'!$1:$468,$A302,0)</f>
        <v>CQ11669</v>
      </c>
      <c r="F302" t="str">
        <f>HLOOKUP(F$1,'复制区-每月的广告源数据'!$1:$468,$A302,0)</f>
        <v>6.94%</v>
      </c>
      <c r="G302" t="str">
        <f>HLOOKUP(G$1,'复制区-每月的广告源数据'!$1:$468,$A302,0)</f>
        <v>CQ11669</v>
      </c>
      <c r="H302">
        <f>HLOOKUP(H$1,'复制区-每月的广告源数据'!$1:$468,$A302,0)</f>
        <v>16078</v>
      </c>
      <c r="I302">
        <f>HLOOKUP(I$1,'复制区-每月的广告源数据'!$1:$468,$A302,0)</f>
        <v>144</v>
      </c>
      <c r="J302">
        <f>HLOOKUP(J$1,'复制区-每月的广告源数据'!$1:$468,$A302,0)</f>
        <v>86.85</v>
      </c>
      <c r="K302">
        <f>HLOOKUP(K$1,'复制区-每月的广告源数据'!$1:$468,$A302,0)</f>
        <v>74.98</v>
      </c>
      <c r="L302">
        <f>HLOOKUP(L$1,'复制区-每月的广告源数据'!$1:$468,$A302,0)</f>
        <v>0</v>
      </c>
      <c r="M302">
        <f>HLOOKUP(M$1,'复制区-每月的广告源数据'!$1:$468,$A302,0)</f>
        <v>11.87</v>
      </c>
      <c r="N302">
        <f>HLOOKUP(N$1,'复制区-每月的广告源数据'!$1:$468,$A302,0)</f>
        <v>0</v>
      </c>
      <c r="O302">
        <f>HLOOKUP(O$1,'复制区-每月的广告源数据'!$1:$468,$A302,0)</f>
        <v>0</v>
      </c>
      <c r="P302">
        <f>HLOOKUP(P$1,'复制区-每月的广告源数据'!$1:$468,$A302,0)</f>
        <v>0</v>
      </c>
      <c r="Q302">
        <f>HLOOKUP(Q$1,'复制区-每月的广告源数据'!$1:$468,$A302,0)</f>
        <v>0</v>
      </c>
      <c r="R302">
        <f>HLOOKUP(R$1,'复制区-每月的广告源数据'!$1:$468,$A302,0)</f>
        <v>0</v>
      </c>
      <c r="S302" t="str">
        <f>HLOOKUP(S$1,'复制区-每月的广告源数据'!$1:$468,$A302,0)</f>
        <v/>
      </c>
      <c r="T302">
        <f>HLOOKUP(T$1,'复制区-每月的广告源数据'!$1:$468,$A302,0)</f>
        <v>135.9</v>
      </c>
      <c r="U302">
        <f>HLOOKUP(U$1,'复制区-每月的广告源数据'!$1:$468,$A302,0)</f>
        <v>121.91</v>
      </c>
      <c r="V302">
        <f>HLOOKUP(V$1,'复制区-每月的广告源数据'!$1:$468,$A302,0)</f>
        <v>0</v>
      </c>
      <c r="W302">
        <f>HLOOKUP(W$1,'复制区-每月的广告源数据'!$1:$468,$A302,0)</f>
        <v>13.99</v>
      </c>
      <c r="X302">
        <f>HLOOKUP(X$1,'复制区-每月的广告源数据'!$1:$468,$A302,0)</f>
        <v>0</v>
      </c>
      <c r="Y302">
        <f>HLOOKUP(Y$1,'复制区-每月的广告源数据'!$1:$468,$A302,0)</f>
        <v>10</v>
      </c>
      <c r="Z302">
        <f>HLOOKUP(Z$1,'复制区-每月的广告源数据'!$1:$468,$A302,0)</f>
        <v>9</v>
      </c>
      <c r="AA302">
        <f>HLOOKUP(AA$1,'复制区-每月的广告源数据'!$1:$468,$A302,0)</f>
        <v>0</v>
      </c>
      <c r="AB302">
        <f>HLOOKUP(AB$1,'复制区-每月的广告源数据'!$1:$468,$A302,0)</f>
        <v>1</v>
      </c>
      <c r="AC302">
        <f>HLOOKUP(AC$1,'复制区-每月的广告源数据'!$1:$468,$A302,0)</f>
        <v>0</v>
      </c>
      <c r="AD302" t="str">
        <f>HLOOKUP(AD$1,'复制区-每月的广告源数据'!$1:$468,$A302,0)</f>
        <v>62.50%</v>
      </c>
      <c r="AE302">
        <f>HLOOKUP(AE$1,'复制区-每月的广告源数据'!$1:$468,$A302,0)</f>
        <v>69.95</v>
      </c>
      <c r="AF302">
        <f>HLOOKUP(AF$1,'复制区-每月的广告源数据'!$1:$468,$A302,0)</f>
        <v>5</v>
      </c>
      <c r="AG302" t="str">
        <f>HLOOKUP(AG$1,'复制区-每月的广告源数据'!$1:$468,$A302,0)</f>
        <v>0.90%</v>
      </c>
      <c r="AH302">
        <f>HLOOKUP(AH$1,'复制区-每月的广告源数据'!$1:$468,$A302,0)</f>
        <v>0.6</v>
      </c>
      <c r="AI302">
        <f>HLOOKUP(AI$1,'复制区-每月的广告源数据'!$1:$468,$A302,0)</f>
        <v>5.4</v>
      </c>
      <c r="AJ302">
        <f>HLOOKUP(AJ$1,'复制区-每月的广告源数据'!$1:$468,$A302,0)</f>
        <v>1.56</v>
      </c>
      <c r="AK302" t="str">
        <f>HLOOKUP(AK$1,'复制区-每月的广告源数据'!$1:$468,$A302,0)</f>
        <v>63.91%</v>
      </c>
      <c r="AL302" t="str">
        <f>HLOOKUP(AL$1,'复制区-每月的广告源数据'!$1:$468,$A302,0)</f>
        <v>38.80%</v>
      </c>
      <c r="AM302" t="str">
        <f>HLOOKUP(AM$1,'复制区-每月的广告源数据'!$1:$468,$A302,0)</f>
        <v>38.80%</v>
      </c>
      <c r="AN302" t="str">
        <f>HLOOKUP(AN$1,'复制区-每月的广告源数据'!$1:$468,$A302,0)</f>
        <v>60.71%</v>
      </c>
      <c r="AO302">
        <f>HLOOKUP(AO$1,'复制区-每月的广告源数据'!$1:$468,$A302,0)</f>
        <v>8.69</v>
      </c>
      <c r="AP302">
        <f>HLOOKUP(AP$1,'复制区-每月的广告源数据'!$1:$468,$A302,0)</f>
        <v>5.43</v>
      </c>
      <c r="AQ302">
        <f>HLOOKUP(AQ$1,'复制区-每月的广告源数据'!$1:$468,$A302,0)</f>
        <v>0</v>
      </c>
      <c r="AR302">
        <f>HLOOKUP(AR$1,'复制区-每月的广告源数据'!$1:$468,$A302,0)</f>
        <v>1</v>
      </c>
      <c r="AS302">
        <f>HLOOKUP(AS$1,'复制区-每月的广告源数据'!$1:$468,$A302,0)</f>
        <v>15</v>
      </c>
      <c r="AT302">
        <f>HLOOKUP(AT$1,'复制区-每月的广告源数据'!$1:$468,$A302,0)</f>
        <v>0</v>
      </c>
      <c r="AU302">
        <f>HLOOKUP(AU$1,'复制区-每月的广告源数据'!$1:$468,$A302,0)</f>
        <v>0.1</v>
      </c>
      <c r="AV302">
        <f>HLOOKUP(AV$1,'复制区-每月的广告源数据'!$1:$468,$A302,0)</f>
        <v>0.5</v>
      </c>
      <c r="AW302">
        <f>HLOOKUP(AW$1,'复制区-每月的广告源数据'!$1:$468,$A302,0)</f>
        <v>16</v>
      </c>
      <c r="AX302">
        <f>HLOOKUP(AX$1,'复制区-每月的广告源数据'!$1:$468,$A302,0)</f>
        <v>223.84</v>
      </c>
      <c r="AY302">
        <f>HLOOKUP(AY$1,'复制区-每月的广告源数据'!$1:$468,$A302,0)</f>
        <v>16</v>
      </c>
      <c r="AZ302" t="str">
        <f>HLOOKUP(AZ$1,'复制区-每月的广告源数据'!$1:$468,$A302,0)</f>
        <v>-65.96%</v>
      </c>
      <c r="BA302" t="str">
        <f>HLOOKUP(BA$1,'复制区-每月的广告源数据'!$1:$468,$A302,0)</f>
        <v>-65.96%</v>
      </c>
      <c r="BB302" t="str">
        <f>HLOOKUP(BB$1,'复制区-每月的广告源数据'!$1:$468,$A302,0)</f>
        <v>-65.22%</v>
      </c>
      <c r="BC302" t="str">
        <f>HLOOKUP(BC$1,'复制区-每月的广告源数据'!$1:$468,$A302,0)</f>
        <v>100.00%</v>
      </c>
      <c r="BD302" t="str">
        <f>HLOOKUP(BD$1,'复制区-每月的广告源数据'!$1:$468,$A302,0)</f>
        <v>100.00%</v>
      </c>
      <c r="BE302" t="str">
        <f>HLOOKUP(BE$1,'复制区-每月的广告源数据'!$1:$468,$A302,0)</f>
        <v>100.00%</v>
      </c>
      <c r="BF302">
        <f>HLOOKUP(BF$1,'复制区-每月的广告源数据'!$1:$468,$A302,0)</f>
        <v>223.84</v>
      </c>
      <c r="BG302">
        <f>HLOOKUP(BG$1,'复制区-每月的广告源数据'!$1:$468,$A302,0)</f>
        <v>0</v>
      </c>
      <c r="BH302">
        <f>HLOOKUP(BH$1,'复制区-每月的广告源数据'!$1:$468,$A302,0)</f>
        <v>0</v>
      </c>
      <c r="BI302">
        <f>HLOOKUP(BI$1,'复制区-每月的广告源数据'!$1:$468,$A302,0)</f>
        <v>0</v>
      </c>
      <c r="BJ302">
        <f>HLOOKUP(BJ$1,'复制区-每月的广告源数据'!$1:$468,$A302,0)</f>
        <v>0</v>
      </c>
      <c r="BK302">
        <f>HLOOKUP(BK$1,'复制区-每月的广告源数据'!$1:$468,$A302,0)</f>
        <v>0</v>
      </c>
      <c r="BL302">
        <f>HLOOKUP(BL$1,'复制区-每月的广告源数据'!$1:$468,$A302,0)</f>
        <v>0</v>
      </c>
      <c r="BM302">
        <f>HLOOKUP(BM$1,'复制区-每月的广告源数据'!$1:$468,$A302,0)</f>
        <v>13.99</v>
      </c>
      <c r="BN302">
        <f>HLOOKUP(BN$1,'复制区-每月的广告源数据'!$1:$468,$A302,0)</f>
        <v>0.5</v>
      </c>
      <c r="BO302">
        <f>HLOOKUP(BO$1,'复制区-每月的广告源数据'!$1:$468,$A302,0)</f>
        <v>0</v>
      </c>
      <c r="BP302">
        <f>HLOOKUP(BP$1,'复制区-每月的广告源数据'!$1:$468,$A302,0)</f>
        <v>0</v>
      </c>
    </row>
    <row r="303" spans="1:68">
      <c r="A303">
        <v>303</v>
      </c>
      <c r="B303" t="str">
        <f>HLOOKUP(B$1,'复制区-每月的广告源数据'!$1:$468,$A303,0)</f>
        <v>创奇-US</v>
      </c>
      <c r="C303" t="str">
        <f>HLOOKUP(C$1,'复制区-每月的广告源数据'!$1:$468,$A303,0)</f>
        <v>B0CLY21837</v>
      </c>
      <c r="D303" t="str">
        <f>HLOOKUP(D$1,'复制区-每月的广告源数据'!$1:$468,$A303,0)</f>
        <v>2026-【CQ11698】-蓝银1986小海报木板-创奇</v>
      </c>
      <c r="E303" t="str">
        <f>HLOOKUP(E$1,'复制区-每月的广告源数据'!$1:$468,$A303,0)</f>
        <v>CQ11698</v>
      </c>
      <c r="F303" t="str">
        <f>HLOOKUP(F$1,'复制区-每月的广告源数据'!$1:$468,$A303,0)</f>
        <v>5.56%</v>
      </c>
      <c r="G303" t="str">
        <f>HLOOKUP(G$1,'复制区-每月的广告源数据'!$1:$468,$A303,0)</f>
        <v>CQ11698</v>
      </c>
      <c r="H303">
        <f>HLOOKUP(H$1,'复制区-每月的广告源数据'!$1:$468,$A303,0)</f>
        <v>40680</v>
      </c>
      <c r="I303">
        <f>HLOOKUP(I$1,'复制区-每月的广告源数据'!$1:$468,$A303,0)</f>
        <v>144</v>
      </c>
      <c r="J303">
        <f>HLOOKUP(J$1,'复制区-每月的广告源数据'!$1:$468,$A303,0)</f>
        <v>91.31</v>
      </c>
      <c r="K303">
        <f>HLOOKUP(K$1,'复制区-每月的广告源数据'!$1:$468,$A303,0)</f>
        <v>82.61</v>
      </c>
      <c r="L303">
        <f>HLOOKUP(L$1,'复制区-每月的广告源数据'!$1:$468,$A303,0)</f>
        <v>0</v>
      </c>
      <c r="M303">
        <f>HLOOKUP(M$1,'复制区-每月的广告源数据'!$1:$468,$A303,0)</f>
        <v>8.7</v>
      </c>
      <c r="N303">
        <f>HLOOKUP(N$1,'复制区-每月的广告源数据'!$1:$468,$A303,0)</f>
        <v>0</v>
      </c>
      <c r="O303">
        <f>HLOOKUP(O$1,'复制区-每月的广告源数据'!$1:$468,$A303,0)</f>
        <v>0</v>
      </c>
      <c r="P303">
        <f>HLOOKUP(P$1,'复制区-每月的广告源数据'!$1:$468,$A303,0)</f>
        <v>0</v>
      </c>
      <c r="Q303">
        <f>HLOOKUP(Q$1,'复制区-每月的广告源数据'!$1:$468,$A303,0)</f>
        <v>0</v>
      </c>
      <c r="R303">
        <f>HLOOKUP(R$1,'复制区-每月的广告源数据'!$1:$468,$A303,0)</f>
        <v>0</v>
      </c>
      <c r="S303" t="str">
        <f>HLOOKUP(S$1,'复制区-每月的广告源数据'!$1:$468,$A303,0)</f>
        <v/>
      </c>
      <c r="T303">
        <f>HLOOKUP(T$1,'复制区-每月的广告源数据'!$1:$468,$A303,0)</f>
        <v>97.47</v>
      </c>
      <c r="U303">
        <f>HLOOKUP(U$1,'复制区-每月的广告源数据'!$1:$468,$A303,0)</f>
        <v>94.31</v>
      </c>
      <c r="V303">
        <f>HLOOKUP(V$1,'复制区-每月的广告源数据'!$1:$468,$A303,0)</f>
        <v>0</v>
      </c>
      <c r="W303">
        <f>HLOOKUP(W$1,'复制区-每月的广告源数据'!$1:$468,$A303,0)</f>
        <v>3.16</v>
      </c>
      <c r="X303">
        <f>HLOOKUP(X$1,'复制区-每月的广告源数据'!$1:$468,$A303,0)</f>
        <v>0</v>
      </c>
      <c r="Y303">
        <f>HLOOKUP(Y$1,'复制区-每月的广告源数据'!$1:$468,$A303,0)</f>
        <v>8</v>
      </c>
      <c r="Z303">
        <f>HLOOKUP(Z$1,'复制区-每月的广告源数据'!$1:$468,$A303,0)</f>
        <v>8</v>
      </c>
      <c r="AA303">
        <f>HLOOKUP(AA$1,'复制区-每月的广告源数据'!$1:$468,$A303,0)</f>
        <v>0</v>
      </c>
      <c r="AB303">
        <f>HLOOKUP(AB$1,'复制区-每月的广告源数据'!$1:$468,$A303,0)</f>
        <v>0</v>
      </c>
      <c r="AC303">
        <f>HLOOKUP(AC$1,'复制区-每月的广告源数据'!$1:$468,$A303,0)</f>
        <v>0</v>
      </c>
      <c r="AD303" t="str">
        <f>HLOOKUP(AD$1,'复制区-每月的广告源数据'!$1:$468,$A303,0)</f>
        <v>50.00%</v>
      </c>
      <c r="AE303">
        <f>HLOOKUP(AE$1,'复制区-每月的广告源数据'!$1:$468,$A303,0)</f>
        <v>60.1</v>
      </c>
      <c r="AF303">
        <f>HLOOKUP(AF$1,'复制区-每月的广告源数据'!$1:$468,$A303,0)</f>
        <v>6</v>
      </c>
      <c r="AG303" t="str">
        <f>HLOOKUP(AG$1,'复制区-每月的广告源数据'!$1:$468,$A303,0)</f>
        <v>0.35%</v>
      </c>
      <c r="AH303">
        <f>HLOOKUP(AH$1,'复制区-每月的广告源数据'!$1:$468,$A303,0)</f>
        <v>0.63</v>
      </c>
      <c r="AI303">
        <f>HLOOKUP(AI$1,'复制区-每月的广告源数据'!$1:$468,$A303,0)</f>
        <v>2.24</v>
      </c>
      <c r="AJ303">
        <f>HLOOKUP(AJ$1,'复制区-每月的广告源数据'!$1:$468,$A303,0)</f>
        <v>1.07</v>
      </c>
      <c r="AK303" t="str">
        <f>HLOOKUP(AK$1,'复制区-每月的广告源数据'!$1:$468,$A303,0)</f>
        <v>93.68%</v>
      </c>
      <c r="AL303" t="str">
        <f>HLOOKUP(AL$1,'复制区-每月的广告源数据'!$1:$468,$A303,0)</f>
        <v>60.14%</v>
      </c>
      <c r="AM303" t="str">
        <f>HLOOKUP(AM$1,'复制区-每月的广告源数据'!$1:$468,$A303,0)</f>
        <v>60.14%</v>
      </c>
      <c r="AN303" t="str">
        <f>HLOOKUP(AN$1,'复制区-每月的广告源数据'!$1:$468,$A303,0)</f>
        <v>64.19%</v>
      </c>
      <c r="AO303">
        <f>HLOOKUP(AO$1,'复制区-每月的广告源数据'!$1:$468,$A303,0)</f>
        <v>11.41</v>
      </c>
      <c r="AP303">
        <f>HLOOKUP(AP$1,'复制区-每月的广告源数据'!$1:$468,$A303,0)</f>
        <v>5.71</v>
      </c>
      <c r="AQ303">
        <f>HLOOKUP(AQ$1,'复制区-每月的广告源数据'!$1:$468,$A303,0)</f>
        <v>9</v>
      </c>
      <c r="AR303">
        <f>HLOOKUP(AR$1,'复制区-每月的广告源数据'!$1:$468,$A303,0)</f>
        <v>12</v>
      </c>
      <c r="AS303">
        <f>HLOOKUP(AS$1,'复制区-每月的广告源数据'!$1:$468,$A303,0)</f>
        <v>19</v>
      </c>
      <c r="AT303">
        <f>HLOOKUP(AT$1,'复制区-每月的广告源数据'!$1:$468,$A303,0)</f>
        <v>1.3</v>
      </c>
      <c r="AU303">
        <f>HLOOKUP(AU$1,'复制区-每月的广告源数据'!$1:$468,$A303,0)</f>
        <v>0.9</v>
      </c>
      <c r="AV303">
        <f>HLOOKUP(AV$1,'复制区-每月的广告源数据'!$1:$468,$A303,0)</f>
        <v>0.6</v>
      </c>
      <c r="AW303">
        <f>HLOOKUP(AW$1,'复制区-每月的广告源数据'!$1:$468,$A303,0)</f>
        <v>16</v>
      </c>
      <c r="AX303">
        <f>HLOOKUP(AX$1,'复制区-每月的广告源数据'!$1:$468,$A303,0)</f>
        <v>151.84</v>
      </c>
      <c r="AY303">
        <f>HLOOKUP(AY$1,'复制区-每月的广告源数据'!$1:$468,$A303,0)</f>
        <v>16</v>
      </c>
      <c r="AZ303" t="str">
        <f>HLOOKUP(AZ$1,'复制区-每月的广告源数据'!$1:$468,$A303,0)</f>
        <v>-15.79%</v>
      </c>
      <c r="BA303" t="str">
        <f>HLOOKUP(BA$1,'复制区-每月的广告源数据'!$1:$468,$A303,0)</f>
        <v>-17.39%</v>
      </c>
      <c r="BB303" t="str">
        <f>HLOOKUP(BB$1,'复制区-每月的广告源数据'!$1:$468,$A303,0)</f>
        <v>-11.11%</v>
      </c>
      <c r="BC303" t="str">
        <f>HLOOKUP(BC$1,'复制区-每月的广告源数据'!$1:$468,$A303,0)</f>
        <v>100.00%</v>
      </c>
      <c r="BD303" t="str">
        <f>HLOOKUP(BD$1,'复制区-每月的广告源数据'!$1:$468,$A303,0)</f>
        <v>100.00%</v>
      </c>
      <c r="BE303" t="str">
        <f>HLOOKUP(BE$1,'复制区-每月的广告源数据'!$1:$468,$A303,0)</f>
        <v>100.00%</v>
      </c>
      <c r="BF303">
        <f>HLOOKUP(BF$1,'复制区-每月的广告源数据'!$1:$468,$A303,0)</f>
        <v>151.84</v>
      </c>
      <c r="BG303">
        <f>HLOOKUP(BG$1,'复制区-每月的广告源数据'!$1:$468,$A303,0)</f>
        <v>0</v>
      </c>
      <c r="BH303">
        <f>HLOOKUP(BH$1,'复制区-每月的广告源数据'!$1:$468,$A303,0)</f>
        <v>0</v>
      </c>
      <c r="BI303">
        <f>HLOOKUP(BI$1,'复制区-每月的广告源数据'!$1:$468,$A303,0)</f>
        <v>0</v>
      </c>
      <c r="BJ303">
        <f>HLOOKUP(BJ$1,'复制区-每月的广告源数据'!$1:$468,$A303,0)</f>
        <v>0</v>
      </c>
      <c r="BK303">
        <f>HLOOKUP(BK$1,'复制区-每月的广告源数据'!$1:$468,$A303,0)</f>
        <v>0</v>
      </c>
      <c r="BL303">
        <f>HLOOKUP(BL$1,'复制区-每月的广告源数据'!$1:$468,$A303,0)</f>
        <v>0</v>
      </c>
      <c r="BM303">
        <f>HLOOKUP(BM$1,'复制区-每月的广告源数据'!$1:$468,$A303,0)</f>
        <v>9.49</v>
      </c>
      <c r="BN303">
        <f>HLOOKUP(BN$1,'复制区-每月的广告源数据'!$1:$468,$A303,0)</f>
        <v>0.5</v>
      </c>
      <c r="BO303">
        <f>HLOOKUP(BO$1,'复制区-每月的广告源数据'!$1:$468,$A303,0)</f>
        <v>0</v>
      </c>
      <c r="BP303">
        <f>HLOOKUP(BP$1,'复制区-每月的广告源数据'!$1:$468,$A303,0)</f>
        <v>0</v>
      </c>
    </row>
    <row r="304" spans="1:68">
      <c r="A304">
        <v>304</v>
      </c>
      <c r="B304" t="str">
        <f>HLOOKUP(B$1,'复制区-每月的广告源数据'!$1:$468,$A304,0)</f>
        <v>创奇-US</v>
      </c>
      <c r="C304" t="str">
        <f>HLOOKUP(C$1,'复制区-每月的广告源数据'!$1:$468,$A304,0)</f>
        <v>B0FX3TY7FD</v>
      </c>
      <c r="D304" t="str">
        <f>HLOOKUP(D$1,'复制区-每月的广告源数据'!$1:$468,$A304,0)</f>
        <v>2026-【CQ11704】-玫瑰金16岁木摆件4件套-创奇（淘汰）</v>
      </c>
      <c r="E304" t="str">
        <f>HLOOKUP(E$1,'复制区-每月的广告源数据'!$1:$468,$A304,0)</f>
        <v>CQ11704</v>
      </c>
      <c r="F304" t="str">
        <f>HLOOKUP(F$1,'复制区-每月的广告源数据'!$1:$468,$A304,0)</f>
        <v>15.93%</v>
      </c>
      <c r="G304" t="str">
        <f>HLOOKUP(G$1,'复制区-每月的广告源数据'!$1:$468,$A304,0)</f>
        <v>CQ11704</v>
      </c>
      <c r="H304">
        <f>HLOOKUP(H$1,'复制区-每月的广告源数据'!$1:$468,$A304,0)</f>
        <v>12175</v>
      </c>
      <c r="I304">
        <f>HLOOKUP(I$1,'复制区-每月的广告源数据'!$1:$468,$A304,0)</f>
        <v>113</v>
      </c>
      <c r="J304">
        <f>HLOOKUP(J$1,'复制区-每月的广告源数据'!$1:$468,$A304,0)</f>
        <v>77.27</v>
      </c>
      <c r="K304">
        <f>HLOOKUP(K$1,'复制区-每月的广告源数据'!$1:$468,$A304,0)</f>
        <v>76.01</v>
      </c>
      <c r="L304">
        <f>HLOOKUP(L$1,'复制区-每月的广告源数据'!$1:$468,$A304,0)</f>
        <v>0</v>
      </c>
      <c r="M304">
        <f>HLOOKUP(M$1,'复制区-每月的广告源数据'!$1:$468,$A304,0)</f>
        <v>1.26</v>
      </c>
      <c r="N304">
        <f>HLOOKUP(N$1,'复制区-每月的广告源数据'!$1:$468,$A304,0)</f>
        <v>0</v>
      </c>
      <c r="O304">
        <f>HLOOKUP(O$1,'复制区-每月的广告源数据'!$1:$468,$A304,0)</f>
        <v>0</v>
      </c>
      <c r="P304">
        <f>HLOOKUP(P$1,'复制区-每月的广告源数据'!$1:$468,$A304,0)</f>
        <v>0</v>
      </c>
      <c r="Q304">
        <f>HLOOKUP(Q$1,'复制区-每月的广告源数据'!$1:$468,$A304,0)</f>
        <v>0</v>
      </c>
      <c r="R304">
        <f>HLOOKUP(R$1,'复制区-每月的广告源数据'!$1:$468,$A304,0)</f>
        <v>0</v>
      </c>
      <c r="S304" t="str">
        <f>HLOOKUP(S$1,'复制区-每月的广告源数据'!$1:$468,$A304,0)</f>
        <v/>
      </c>
      <c r="T304">
        <f>HLOOKUP(T$1,'复制区-每月的广告源数据'!$1:$468,$A304,0)</f>
        <v>252.22</v>
      </c>
      <c r="U304">
        <f>HLOOKUP(U$1,'复制区-每月的广告源数据'!$1:$468,$A304,0)</f>
        <v>252.22</v>
      </c>
      <c r="V304">
        <f>HLOOKUP(V$1,'复制区-每月的广告源数据'!$1:$468,$A304,0)</f>
        <v>0</v>
      </c>
      <c r="W304">
        <f>HLOOKUP(W$1,'复制区-每月的广告源数据'!$1:$468,$A304,0)</f>
        <v>0</v>
      </c>
      <c r="X304">
        <f>HLOOKUP(X$1,'复制区-每月的广告源数据'!$1:$468,$A304,0)</f>
        <v>0</v>
      </c>
      <c r="Y304">
        <f>HLOOKUP(Y$1,'复制区-每月的广告源数据'!$1:$468,$A304,0)</f>
        <v>18</v>
      </c>
      <c r="Z304">
        <f>HLOOKUP(Z$1,'复制区-每月的广告源数据'!$1:$468,$A304,0)</f>
        <v>18</v>
      </c>
      <c r="AA304">
        <f>HLOOKUP(AA$1,'复制区-每月的广告源数据'!$1:$468,$A304,0)</f>
        <v>0</v>
      </c>
      <c r="AB304">
        <f>HLOOKUP(AB$1,'复制区-每月的广告源数据'!$1:$468,$A304,0)</f>
        <v>0</v>
      </c>
      <c r="AC304">
        <f>HLOOKUP(AC$1,'复制区-每月的广告源数据'!$1:$468,$A304,0)</f>
        <v>0</v>
      </c>
      <c r="AD304" t="str">
        <f>HLOOKUP(AD$1,'复制区-每月的广告源数据'!$1:$468,$A304,0)</f>
        <v>112.50%</v>
      </c>
      <c r="AE304">
        <f>HLOOKUP(AE$1,'复制区-每月的广告源数据'!$1:$468,$A304,0)</f>
        <v>125.91</v>
      </c>
      <c r="AF304">
        <f>HLOOKUP(AF$1,'复制区-每月的广告源数据'!$1:$468,$A304,0)</f>
        <v>9</v>
      </c>
      <c r="AG304" t="str">
        <f>HLOOKUP(AG$1,'复制区-每月的广告源数据'!$1:$468,$A304,0)</f>
        <v>0.93%</v>
      </c>
      <c r="AH304">
        <f>HLOOKUP(AH$1,'复制区-每月的广告源数据'!$1:$468,$A304,0)</f>
        <v>0.68</v>
      </c>
      <c r="AI304">
        <f>HLOOKUP(AI$1,'复制区-每月的广告源数据'!$1:$468,$A304,0)</f>
        <v>6.35</v>
      </c>
      <c r="AJ304">
        <f>HLOOKUP(AJ$1,'复制区-每月的广告源数据'!$1:$468,$A304,0)</f>
        <v>3.26</v>
      </c>
      <c r="AK304" t="str">
        <f>HLOOKUP(AK$1,'复制区-每月的广告源数据'!$1:$468,$A304,0)</f>
        <v>30.64%</v>
      </c>
      <c r="AL304" t="str">
        <f>HLOOKUP(AL$1,'复制区-每月的广告源数据'!$1:$468,$A304,0)</f>
        <v>34.52%</v>
      </c>
      <c r="AM304" t="str">
        <f>HLOOKUP(AM$1,'复制区-每月的广告源数据'!$1:$468,$A304,0)</f>
        <v>34.85%</v>
      </c>
      <c r="AN304" t="str">
        <f>HLOOKUP(AN$1,'复制区-每月的广告源数据'!$1:$468,$A304,0)</f>
        <v>113.75%</v>
      </c>
      <c r="AO304">
        <f>HLOOKUP(AO$1,'复制区-每月的广告源数据'!$1:$468,$A304,0)</f>
        <v>4.29</v>
      </c>
      <c r="AP304">
        <f>HLOOKUP(AP$1,'复制区-每月的广告源数据'!$1:$468,$A304,0)</f>
        <v>4.83</v>
      </c>
      <c r="AQ304">
        <f>HLOOKUP(AQ$1,'复制区-每月的广告源数据'!$1:$468,$A304,0)</f>
        <v>4</v>
      </c>
      <c r="AR304">
        <f>HLOOKUP(AR$1,'复制区-每月的广告源数据'!$1:$468,$A304,0)</f>
        <v>4</v>
      </c>
      <c r="AS304">
        <f>HLOOKUP(AS$1,'复制区-每月的广告源数据'!$1:$468,$A304,0)</f>
        <v>10</v>
      </c>
      <c r="AT304">
        <f>HLOOKUP(AT$1,'复制区-每月的广告源数据'!$1:$468,$A304,0)</f>
        <v>0.6</v>
      </c>
      <c r="AU304">
        <f>HLOOKUP(AU$1,'复制区-每月的广告源数据'!$1:$468,$A304,0)</f>
        <v>0.3</v>
      </c>
      <c r="AV304">
        <f>HLOOKUP(AV$1,'复制区-每月的广告源数据'!$1:$468,$A304,0)</f>
        <v>0.3</v>
      </c>
      <c r="AW304">
        <f>HLOOKUP(AW$1,'复制区-每月的广告源数据'!$1:$468,$A304,0)</f>
        <v>16</v>
      </c>
      <c r="AX304">
        <f>HLOOKUP(AX$1,'复制区-每月的广告源数据'!$1:$468,$A304,0)</f>
        <v>223.84</v>
      </c>
      <c r="AY304">
        <f>HLOOKUP(AY$1,'复制区-每月的广告源数据'!$1:$468,$A304,0)</f>
        <v>16</v>
      </c>
      <c r="AZ304" t="str">
        <f>HLOOKUP(AZ$1,'复制区-每月的广告源数据'!$1:$468,$A304,0)</f>
        <v>-65.22%</v>
      </c>
      <c r="BA304" t="str">
        <f>HLOOKUP(BA$1,'复制区-每月的广告源数据'!$1:$468,$A304,0)</f>
        <v>-63.64%</v>
      </c>
      <c r="BB304" t="str">
        <f>HLOOKUP(BB$1,'复制区-每月的广告源数据'!$1:$468,$A304,0)</f>
        <v>-65.22%</v>
      </c>
      <c r="BC304" t="str">
        <f>HLOOKUP(BC$1,'复制区-每月的广告源数据'!$1:$468,$A304,0)</f>
        <v>100.00%</v>
      </c>
      <c r="BD304" t="str">
        <f>HLOOKUP(BD$1,'复制区-每月的广告源数据'!$1:$468,$A304,0)</f>
        <v>100.00%</v>
      </c>
      <c r="BE304" t="str">
        <f>HLOOKUP(BE$1,'复制区-每月的广告源数据'!$1:$468,$A304,0)</f>
        <v>100.00%</v>
      </c>
      <c r="BF304">
        <f>HLOOKUP(BF$1,'复制区-每月的广告源数据'!$1:$468,$A304,0)</f>
        <v>221.74</v>
      </c>
      <c r="BG304">
        <f>HLOOKUP(BG$1,'复制区-每月的广告源数据'!$1:$468,$A304,0)</f>
        <v>0</v>
      </c>
      <c r="BH304">
        <f>HLOOKUP(BH$1,'复制区-每月的广告源数据'!$1:$468,$A304,0)</f>
        <v>0</v>
      </c>
      <c r="BI304">
        <f>HLOOKUP(BI$1,'复制区-每月的广告源数据'!$1:$468,$A304,0)</f>
        <v>0</v>
      </c>
      <c r="BJ304">
        <f>HLOOKUP(BJ$1,'复制区-每月的广告源数据'!$1:$468,$A304,0)</f>
        <v>3</v>
      </c>
      <c r="BK304">
        <f>HLOOKUP(BK$1,'复制区-每月的广告源数据'!$1:$468,$A304,0)</f>
        <v>41.97</v>
      </c>
      <c r="BL304">
        <f>HLOOKUP(BL$1,'复制区-每月的广告源数据'!$1:$468,$A304,0)</f>
        <v>3</v>
      </c>
      <c r="BM304">
        <f>HLOOKUP(BM$1,'复制区-每月的广告源数据'!$1:$468,$A304,0)</f>
        <v>13.86</v>
      </c>
      <c r="BN304">
        <f>HLOOKUP(BN$1,'复制区-每月的广告源数据'!$1:$468,$A304,0)</f>
        <v>0.5</v>
      </c>
      <c r="BO304">
        <f>HLOOKUP(BO$1,'复制区-每月的广告源数据'!$1:$468,$A304,0)</f>
        <v>2.1</v>
      </c>
      <c r="BP304">
        <f>HLOOKUP(BP$1,'复制区-每月的广告源数据'!$1:$468,$A304,0)</f>
        <v>0</v>
      </c>
    </row>
    <row r="305" spans="1:68">
      <c r="A305">
        <v>305</v>
      </c>
      <c r="B305" t="str">
        <f>HLOOKUP(B$1,'复制区-每月的广告源数据'!$1:$468,$A305,0)</f>
        <v>创奇-US</v>
      </c>
      <c r="C305" t="str">
        <f>HLOOKUP(C$1,'复制区-每月的广告源数据'!$1:$468,$A305,0)</f>
        <v>B0C1YXWM5Y</v>
      </c>
      <c r="D305" t="str">
        <f>HLOOKUP(D$1,'复制区-每月的广告源数据'!$1:$468,$A305,0)</f>
        <v>【CQ11622】-ET-粉色奶牛1岁生日漩涡16件套-创奇（淘汰）</v>
      </c>
      <c r="E305" t="str">
        <f>HLOOKUP(E$1,'复制区-每月的广告源数据'!$1:$468,$A305,0)</f>
        <v>CQ11622</v>
      </c>
      <c r="F305" t="str">
        <f>HLOOKUP(F$1,'复制区-每月的广告源数据'!$1:$468,$A305,0)</f>
        <v>3.54%</v>
      </c>
      <c r="G305" t="str">
        <f>HLOOKUP(G$1,'复制区-每月的广告源数据'!$1:$468,$A305,0)</f>
        <v>CQ11622</v>
      </c>
      <c r="H305">
        <f>HLOOKUP(H$1,'复制区-每月的广告源数据'!$1:$468,$A305,0)</f>
        <v>19003</v>
      </c>
      <c r="I305">
        <f>HLOOKUP(I$1,'复制区-每月的广告源数据'!$1:$468,$A305,0)</f>
        <v>113</v>
      </c>
      <c r="J305">
        <f>HLOOKUP(J$1,'复制区-每月的广告源数据'!$1:$468,$A305,0)</f>
        <v>37.84</v>
      </c>
      <c r="K305">
        <f>HLOOKUP(K$1,'复制区-每月的广告源数据'!$1:$468,$A305,0)</f>
        <v>35.06</v>
      </c>
      <c r="L305">
        <f>HLOOKUP(L$1,'复制区-每月的广告源数据'!$1:$468,$A305,0)</f>
        <v>0</v>
      </c>
      <c r="M305">
        <f>HLOOKUP(M$1,'复制区-每月的广告源数据'!$1:$468,$A305,0)</f>
        <v>2.78</v>
      </c>
      <c r="N305">
        <f>HLOOKUP(N$1,'复制区-每月的广告源数据'!$1:$468,$A305,0)</f>
        <v>0</v>
      </c>
      <c r="O305">
        <f>HLOOKUP(O$1,'复制区-每月的广告源数据'!$1:$468,$A305,0)</f>
        <v>0</v>
      </c>
      <c r="P305">
        <f>HLOOKUP(P$1,'复制区-每月的广告源数据'!$1:$468,$A305,0)</f>
        <v>0</v>
      </c>
      <c r="Q305">
        <f>HLOOKUP(Q$1,'复制区-每月的广告源数据'!$1:$468,$A305,0)</f>
        <v>0</v>
      </c>
      <c r="R305">
        <f>HLOOKUP(R$1,'复制区-每月的广告源数据'!$1:$468,$A305,0)</f>
        <v>0</v>
      </c>
      <c r="S305" t="str">
        <f>HLOOKUP(S$1,'复制区-每月的广告源数据'!$1:$468,$A305,0)</f>
        <v/>
      </c>
      <c r="T305">
        <f>HLOOKUP(T$1,'复制区-每月的广告源数据'!$1:$468,$A305,0)</f>
        <v>40.97</v>
      </c>
      <c r="U305">
        <f>HLOOKUP(U$1,'复制区-每月的广告源数据'!$1:$468,$A305,0)</f>
        <v>35.97</v>
      </c>
      <c r="V305">
        <f>HLOOKUP(V$1,'复制区-每月的广告源数据'!$1:$468,$A305,0)</f>
        <v>0</v>
      </c>
      <c r="W305">
        <f>HLOOKUP(W$1,'复制区-每月的广告源数据'!$1:$468,$A305,0)</f>
        <v>5</v>
      </c>
      <c r="X305">
        <f>HLOOKUP(X$1,'复制区-每月的广告源数据'!$1:$468,$A305,0)</f>
        <v>0</v>
      </c>
      <c r="Y305">
        <f>HLOOKUP(Y$1,'复制区-每月的广告源数据'!$1:$468,$A305,0)</f>
        <v>4</v>
      </c>
      <c r="Z305">
        <f>HLOOKUP(Z$1,'复制区-每月的广告源数据'!$1:$468,$A305,0)</f>
        <v>3</v>
      </c>
      <c r="AA305">
        <f>HLOOKUP(AA$1,'复制区-每月的广告源数据'!$1:$468,$A305,0)</f>
        <v>0</v>
      </c>
      <c r="AB305">
        <f>HLOOKUP(AB$1,'复制区-每月的广告源数据'!$1:$468,$A305,0)</f>
        <v>1</v>
      </c>
      <c r="AC305">
        <f>HLOOKUP(AC$1,'复制区-每月的广告源数据'!$1:$468,$A305,0)</f>
        <v>0</v>
      </c>
      <c r="AD305" t="str">
        <f>HLOOKUP(AD$1,'复制区-每月的广告源数据'!$1:$468,$A305,0)</f>
        <v>26.67%</v>
      </c>
      <c r="AE305">
        <f>HLOOKUP(AE$1,'复制区-每月的广告源数据'!$1:$468,$A305,0)</f>
        <v>35.97</v>
      </c>
      <c r="AF305">
        <f>HLOOKUP(AF$1,'复制区-每月的广告源数据'!$1:$468,$A305,0)</f>
        <v>3</v>
      </c>
      <c r="AG305" t="str">
        <f>HLOOKUP(AG$1,'复制区-每月的广告源数据'!$1:$468,$A305,0)</f>
        <v>0.59%</v>
      </c>
      <c r="AH305">
        <f>HLOOKUP(AH$1,'复制区-每月的广告源数据'!$1:$468,$A305,0)</f>
        <v>0.33</v>
      </c>
      <c r="AI305">
        <f>HLOOKUP(AI$1,'复制区-每月的广告源数据'!$1:$468,$A305,0)</f>
        <v>1.99</v>
      </c>
      <c r="AJ305">
        <f>HLOOKUP(AJ$1,'复制区-每月的广告源数据'!$1:$468,$A305,0)</f>
        <v>1.08</v>
      </c>
      <c r="AK305" t="str">
        <f>HLOOKUP(AK$1,'复制区-每月的广告源数据'!$1:$468,$A305,0)</f>
        <v>92.36%</v>
      </c>
      <c r="AL305" t="str">
        <f>HLOOKUP(AL$1,'复制区-每月的广告源数据'!$1:$468,$A305,0)</f>
        <v>21.04%</v>
      </c>
      <c r="AM305" t="str">
        <f>HLOOKUP(AM$1,'复制区-每月的广告源数据'!$1:$468,$A305,0)</f>
        <v>21.32%</v>
      </c>
      <c r="AN305" t="str">
        <f>HLOOKUP(AN$1,'复制区-每月的广告源数据'!$1:$468,$A305,0)</f>
        <v>23.09%</v>
      </c>
      <c r="AO305">
        <f>HLOOKUP(AO$1,'复制区-每月的广告源数据'!$1:$468,$A305,0)</f>
        <v>9.46</v>
      </c>
      <c r="AP305">
        <f>HLOOKUP(AP$1,'复制区-每月的广告源数据'!$1:$468,$A305,0)</f>
        <v>2.52</v>
      </c>
      <c r="AQ305">
        <f>HLOOKUP(AQ$1,'复制区-每月的广告源数据'!$1:$468,$A305,0)</f>
        <v>3</v>
      </c>
      <c r="AR305">
        <f>HLOOKUP(AR$1,'复制区-每月的广告源数据'!$1:$468,$A305,0)</f>
        <v>4</v>
      </c>
      <c r="AS305">
        <f>HLOOKUP(AS$1,'复制区-每月的广告源数据'!$1:$468,$A305,0)</f>
        <v>15</v>
      </c>
      <c r="AT305">
        <f>HLOOKUP(AT$1,'复制区-每月的广告源数据'!$1:$468,$A305,0)</f>
        <v>0.4</v>
      </c>
      <c r="AU305">
        <f>HLOOKUP(AU$1,'复制区-每月的广告源数据'!$1:$468,$A305,0)</f>
        <v>0.3</v>
      </c>
      <c r="AV305">
        <f>HLOOKUP(AV$1,'复制区-每月的广告源数据'!$1:$468,$A305,0)</f>
        <v>0.5</v>
      </c>
      <c r="AW305">
        <f>HLOOKUP(AW$1,'复制区-每月的广告源数据'!$1:$468,$A305,0)</f>
        <v>15</v>
      </c>
      <c r="AX305">
        <f>HLOOKUP(AX$1,'复制区-每月的广告源数据'!$1:$468,$A305,0)</f>
        <v>179.85</v>
      </c>
      <c r="AY305">
        <f>HLOOKUP(AY$1,'复制区-每月的广告源数据'!$1:$468,$A305,0)</f>
        <v>15</v>
      </c>
      <c r="AZ305" t="str">
        <f>HLOOKUP(AZ$1,'复制区-每月的广告源数据'!$1:$468,$A305,0)</f>
        <v>-16.67%</v>
      </c>
      <c r="BA305" t="str">
        <f>HLOOKUP(BA$1,'复制区-每月的广告源数据'!$1:$468,$A305,0)</f>
        <v>-16.67%</v>
      </c>
      <c r="BB305" t="str">
        <f>HLOOKUP(BB$1,'复制区-每月的广告源数据'!$1:$468,$A305,0)</f>
        <v>-16.67%</v>
      </c>
      <c r="BC305" t="str">
        <f>HLOOKUP(BC$1,'复制区-每月的广告源数据'!$1:$468,$A305,0)</f>
        <v>100.00%</v>
      </c>
      <c r="BD305" t="str">
        <f>HLOOKUP(BD$1,'复制区-每月的广告源数据'!$1:$468,$A305,0)</f>
        <v>100.00%</v>
      </c>
      <c r="BE305" t="str">
        <f>HLOOKUP(BE$1,'复制区-每月的广告源数据'!$1:$468,$A305,0)</f>
        <v>100.00%</v>
      </c>
      <c r="BF305">
        <f>HLOOKUP(BF$1,'复制区-每月的广告源数据'!$1:$468,$A305,0)</f>
        <v>177.45</v>
      </c>
      <c r="BG305">
        <f>HLOOKUP(BG$1,'复制区-每月的广告源数据'!$1:$468,$A305,0)</f>
        <v>0</v>
      </c>
      <c r="BH305">
        <f>HLOOKUP(BH$1,'复制区-每月的广告源数据'!$1:$468,$A305,0)</f>
        <v>0</v>
      </c>
      <c r="BI305">
        <f>HLOOKUP(BI$1,'复制区-每月的广告源数据'!$1:$468,$A305,0)</f>
        <v>0</v>
      </c>
      <c r="BJ305">
        <f>HLOOKUP(BJ$1,'复制区-每月的广告源数据'!$1:$468,$A305,0)</f>
        <v>4</v>
      </c>
      <c r="BK305">
        <f>HLOOKUP(BK$1,'复制区-每月的广告源数据'!$1:$468,$A305,0)</f>
        <v>47.96</v>
      </c>
      <c r="BL305">
        <f>HLOOKUP(BL$1,'复制区-每月的广告源数据'!$1:$468,$A305,0)</f>
        <v>4</v>
      </c>
      <c r="BM305">
        <f>HLOOKUP(BM$1,'复制区-每月的广告源数据'!$1:$468,$A305,0)</f>
        <v>11.83</v>
      </c>
      <c r="BN305">
        <f>HLOOKUP(BN$1,'复制区-每月的广告源数据'!$1:$468,$A305,0)</f>
        <v>0.5</v>
      </c>
      <c r="BO305">
        <f>HLOOKUP(BO$1,'复制区-每月的广告源数据'!$1:$468,$A305,0)</f>
        <v>2.4</v>
      </c>
      <c r="BP305">
        <f>HLOOKUP(BP$1,'复制区-每月的广告源数据'!$1:$468,$A305,0)</f>
        <v>0</v>
      </c>
    </row>
    <row r="306" spans="1:68">
      <c r="A306">
        <v>306</v>
      </c>
      <c r="B306" t="str">
        <f>HLOOKUP(B$1,'复制区-每月的广告源数据'!$1:$468,$A306,0)</f>
        <v>创奇-US</v>
      </c>
      <c r="C306" t="str">
        <f>HLOOKUP(C$1,'复制区-每月的广告源数据'!$1:$468,$A306,0)</f>
        <v>B0G1YNV232</v>
      </c>
      <c r="D306" t="str">
        <f>HLOOKUP(D$1,'复制区-每月的广告源数据'!$1:$468,$A306,0)</f>
        <v>【CQ11734】-玫瑰金16岁流苏海报套装-创奇（淘汰）</v>
      </c>
      <c r="E306" t="str">
        <f>HLOOKUP(E$1,'复制区-每月的广告源数据'!$1:$468,$A306,0)</f>
        <v>CQ11734</v>
      </c>
      <c r="F306" t="str">
        <f>HLOOKUP(F$1,'复制区-每月的广告源数据'!$1:$468,$A306,0)</f>
        <v>6.34%</v>
      </c>
      <c r="G306" t="str">
        <f>HLOOKUP(G$1,'复制区-每月的广告源数据'!$1:$468,$A306,0)</f>
        <v>CQ11734</v>
      </c>
      <c r="H306">
        <f>HLOOKUP(H$1,'复制区-每月的广告源数据'!$1:$468,$A306,0)</f>
        <v>15815</v>
      </c>
      <c r="I306">
        <f>HLOOKUP(I$1,'复制区-每月的广告源数据'!$1:$468,$A306,0)</f>
        <v>205</v>
      </c>
      <c r="J306">
        <f>HLOOKUP(J$1,'复制区-每月的广告源数据'!$1:$468,$A306,0)</f>
        <v>123.72</v>
      </c>
      <c r="K306">
        <f>HLOOKUP(K$1,'复制区-每月的广告源数据'!$1:$468,$A306,0)</f>
        <v>104.42</v>
      </c>
      <c r="L306">
        <f>HLOOKUP(L$1,'复制区-每月的广告源数据'!$1:$468,$A306,0)</f>
        <v>0</v>
      </c>
      <c r="M306">
        <f>HLOOKUP(M$1,'复制区-每月的广告源数据'!$1:$468,$A306,0)</f>
        <v>19.3</v>
      </c>
      <c r="N306">
        <f>HLOOKUP(N$1,'复制区-每月的广告源数据'!$1:$468,$A306,0)</f>
        <v>0</v>
      </c>
      <c r="O306">
        <f>HLOOKUP(O$1,'复制区-每月的广告源数据'!$1:$468,$A306,0)</f>
        <v>0</v>
      </c>
      <c r="P306">
        <f>HLOOKUP(P$1,'复制区-每月的广告源数据'!$1:$468,$A306,0)</f>
        <v>0</v>
      </c>
      <c r="Q306">
        <f>HLOOKUP(Q$1,'复制区-每月的广告源数据'!$1:$468,$A306,0)</f>
        <v>0</v>
      </c>
      <c r="R306">
        <f>HLOOKUP(R$1,'复制区-每月的广告源数据'!$1:$468,$A306,0)</f>
        <v>0</v>
      </c>
      <c r="S306" t="str">
        <f>HLOOKUP(S$1,'复制区-每月的广告源数据'!$1:$468,$A306,0)</f>
        <v/>
      </c>
      <c r="T306">
        <f>HLOOKUP(T$1,'复制区-每月的广告源数据'!$1:$468,$A306,0)</f>
        <v>172.37</v>
      </c>
      <c r="U306">
        <f>HLOOKUP(U$1,'复制区-每月的广告源数据'!$1:$468,$A306,0)</f>
        <v>145.39</v>
      </c>
      <c r="V306">
        <f>HLOOKUP(V$1,'复制区-每月的广告源数据'!$1:$468,$A306,0)</f>
        <v>0</v>
      </c>
      <c r="W306">
        <f>HLOOKUP(W$1,'复制区-每月的广告源数据'!$1:$468,$A306,0)</f>
        <v>26.98</v>
      </c>
      <c r="X306">
        <f>HLOOKUP(X$1,'复制区-每月的广告源数据'!$1:$468,$A306,0)</f>
        <v>0</v>
      </c>
      <c r="Y306">
        <f>HLOOKUP(Y$1,'复制区-每月的广告源数据'!$1:$468,$A306,0)</f>
        <v>13</v>
      </c>
      <c r="Z306">
        <f>HLOOKUP(Z$1,'复制区-每月的广告源数据'!$1:$468,$A306,0)</f>
        <v>11</v>
      </c>
      <c r="AA306">
        <f>HLOOKUP(AA$1,'复制区-每月的广告源数据'!$1:$468,$A306,0)</f>
        <v>0</v>
      </c>
      <c r="AB306">
        <f>HLOOKUP(AB$1,'复制区-每月的广告源数据'!$1:$468,$A306,0)</f>
        <v>2</v>
      </c>
      <c r="AC306">
        <f>HLOOKUP(AC$1,'复制区-每月的广告源数据'!$1:$468,$A306,0)</f>
        <v>0</v>
      </c>
      <c r="AD306" t="str">
        <f>HLOOKUP(AD$1,'复制区-每月的广告源数据'!$1:$468,$A306,0)</f>
        <v>86.67%</v>
      </c>
      <c r="AE306">
        <f>HLOOKUP(AE$1,'复制区-每月的广告源数据'!$1:$468,$A306,0)</f>
        <v>148.39</v>
      </c>
      <c r="AF306">
        <f>HLOOKUP(AF$1,'复制区-每月的广告源数据'!$1:$468,$A306,0)</f>
        <v>11</v>
      </c>
      <c r="AG306" t="str">
        <f>HLOOKUP(AG$1,'复制区-每月的广告源数据'!$1:$468,$A306,0)</f>
        <v>1.30%</v>
      </c>
      <c r="AH306">
        <f>HLOOKUP(AH$1,'复制区-每月的广告源数据'!$1:$468,$A306,0)</f>
        <v>0.6</v>
      </c>
      <c r="AI306">
        <f>HLOOKUP(AI$1,'复制区-每月的广告源数据'!$1:$468,$A306,0)</f>
        <v>7.82</v>
      </c>
      <c r="AJ306">
        <f>HLOOKUP(AJ$1,'复制区-每月的广告源数据'!$1:$468,$A306,0)</f>
        <v>1.39</v>
      </c>
      <c r="AK306" t="str">
        <f>HLOOKUP(AK$1,'复制区-每月的广告源数据'!$1:$468,$A306,0)</f>
        <v>71.78%</v>
      </c>
      <c r="AL306" t="str">
        <f>HLOOKUP(AL$1,'复制区-每月的广告源数据'!$1:$468,$A306,0)</f>
        <v>61.14%</v>
      </c>
      <c r="AM306" t="str">
        <f>HLOOKUP(AM$1,'复制区-每月的广告源数据'!$1:$468,$A306,0)</f>
        <v>61.14%</v>
      </c>
      <c r="AN306" t="str">
        <f>HLOOKUP(AN$1,'复制区-每月的广告源数据'!$1:$468,$A306,0)</f>
        <v>85.18%</v>
      </c>
      <c r="AO306">
        <f>HLOOKUP(AO$1,'复制区-每月的广告源数据'!$1:$468,$A306,0)</f>
        <v>9.52</v>
      </c>
      <c r="AP306">
        <f>HLOOKUP(AP$1,'复制区-每月的广告源数据'!$1:$468,$A306,0)</f>
        <v>8.25</v>
      </c>
      <c r="AQ306">
        <f>HLOOKUP(AQ$1,'复制区-每月的广告源数据'!$1:$468,$A306,0)</f>
        <v>2</v>
      </c>
      <c r="AR306">
        <f>HLOOKUP(AR$1,'复制区-每月的广告源数据'!$1:$468,$A306,0)</f>
        <v>6</v>
      </c>
      <c r="AS306">
        <f>HLOOKUP(AS$1,'复制区-每月的广告源数据'!$1:$468,$A306,0)</f>
        <v>14</v>
      </c>
      <c r="AT306">
        <f>HLOOKUP(AT$1,'复制区-每月的广告源数据'!$1:$468,$A306,0)</f>
        <v>0.3</v>
      </c>
      <c r="AU306">
        <f>HLOOKUP(AU$1,'复制区-每月的广告源数据'!$1:$468,$A306,0)</f>
        <v>0.4</v>
      </c>
      <c r="AV306">
        <f>HLOOKUP(AV$1,'复制区-每月的广告源数据'!$1:$468,$A306,0)</f>
        <v>0.5</v>
      </c>
      <c r="AW306">
        <f>HLOOKUP(AW$1,'复制区-每月的广告源数据'!$1:$468,$A306,0)</f>
        <v>15</v>
      </c>
      <c r="AX306">
        <f>HLOOKUP(AX$1,'复制区-每月的广告源数据'!$1:$468,$A306,0)</f>
        <v>202.35</v>
      </c>
      <c r="AY306">
        <f>HLOOKUP(AY$1,'复制区-每月的广告源数据'!$1:$468,$A306,0)</f>
        <v>15</v>
      </c>
      <c r="AZ306" t="str">
        <f>HLOOKUP(AZ$1,'复制区-每月的广告源数据'!$1:$468,$A306,0)</f>
        <v>15.38%</v>
      </c>
      <c r="BA306" t="str">
        <f>HLOOKUP(BA$1,'复制区-每月的广告源数据'!$1:$468,$A306,0)</f>
        <v>11.11%</v>
      </c>
      <c r="BB306" t="str">
        <f>HLOOKUP(BB$1,'复制区-每月的广告源数据'!$1:$468,$A306,0)</f>
        <v>15.38%</v>
      </c>
      <c r="BC306" t="str">
        <f>HLOOKUP(BC$1,'复制区-每月的广告源数据'!$1:$468,$A306,0)</f>
        <v>100.00%</v>
      </c>
      <c r="BD306" t="str">
        <f>HLOOKUP(BD$1,'复制区-每月的广告源数据'!$1:$468,$A306,0)</f>
        <v>100.00%</v>
      </c>
      <c r="BE306" t="str">
        <f>HLOOKUP(BE$1,'复制区-每月的广告源数据'!$1:$468,$A306,0)</f>
        <v>100.00%</v>
      </c>
      <c r="BF306">
        <f>HLOOKUP(BF$1,'复制区-每月的广告源数据'!$1:$468,$A306,0)</f>
        <v>202.35</v>
      </c>
      <c r="BG306">
        <f>HLOOKUP(BG$1,'复制区-每月的广告源数据'!$1:$468,$A306,0)</f>
        <v>0</v>
      </c>
      <c r="BH306">
        <f>HLOOKUP(BH$1,'复制区-每月的广告源数据'!$1:$468,$A306,0)</f>
        <v>0</v>
      </c>
      <c r="BI306">
        <f>HLOOKUP(BI$1,'复制区-每月的广告源数据'!$1:$468,$A306,0)</f>
        <v>0</v>
      </c>
      <c r="BJ306">
        <f>HLOOKUP(BJ$1,'复制区-每月的广告源数据'!$1:$468,$A306,0)</f>
        <v>0</v>
      </c>
      <c r="BK306">
        <f>HLOOKUP(BK$1,'复制区-每月的广告源数据'!$1:$468,$A306,0)</f>
        <v>0</v>
      </c>
      <c r="BL306">
        <f>HLOOKUP(BL$1,'复制区-每月的广告源数据'!$1:$468,$A306,0)</f>
        <v>0</v>
      </c>
      <c r="BM306">
        <f>HLOOKUP(BM$1,'复制区-每月的广告源数据'!$1:$468,$A306,0)</f>
        <v>13.49</v>
      </c>
      <c r="BN306">
        <f>HLOOKUP(BN$1,'复制区-每月的广告源数据'!$1:$468,$A306,0)</f>
        <v>0.5</v>
      </c>
      <c r="BO306">
        <f>HLOOKUP(BO$1,'复制区-每月的广告源数据'!$1:$468,$A306,0)</f>
        <v>0</v>
      </c>
      <c r="BP306">
        <f>HLOOKUP(BP$1,'复制区-每月的广告源数据'!$1:$468,$A306,0)</f>
        <v>0</v>
      </c>
    </row>
    <row r="307" spans="1:68">
      <c r="A307">
        <v>307</v>
      </c>
      <c r="B307" t="str">
        <f>HLOOKUP(B$1,'复制区-每月的广告源数据'!$1:$468,$A307,0)</f>
        <v>创奇-US</v>
      </c>
      <c r="C307" t="str">
        <f>HLOOKUP(C$1,'复制区-每月的广告源数据'!$1:$468,$A307,0)</f>
        <v>B0H6W1T7X1</v>
      </c>
      <c r="D307" t="str">
        <f>HLOOKUP(D$1,'复制区-每月的广告源数据'!$1:$468,$A307,0)</f>
        <v>【CQ11863D】-ET-蓝黑10岁兄弟邀请卡-创奇</v>
      </c>
      <c r="E307" t="str">
        <f>HLOOKUP(E$1,'复制区-每月的广告源数据'!$1:$468,$A307,0)</f>
        <v>CQ11863D</v>
      </c>
      <c r="F307" t="str">
        <f>HLOOKUP(F$1,'复制区-每月的广告源数据'!$1:$468,$A307,0)</f>
        <v>8.03%</v>
      </c>
      <c r="G307" t="str">
        <f>HLOOKUP(G$1,'复制区-每月的广告源数据'!$1:$468,$A307,0)</f>
        <v>CQ11863D</v>
      </c>
      <c r="H307">
        <f>HLOOKUP(H$1,'复制区-每月的广告源数据'!$1:$468,$A307,0)</f>
        <v>16547</v>
      </c>
      <c r="I307">
        <f>HLOOKUP(I$1,'复制区-每月的广告源数据'!$1:$468,$A307,0)</f>
        <v>137</v>
      </c>
      <c r="J307">
        <f>HLOOKUP(J$1,'复制区-每月的广告源数据'!$1:$468,$A307,0)</f>
        <v>115.46</v>
      </c>
      <c r="K307">
        <f>HLOOKUP(K$1,'复制区-每月的广告源数据'!$1:$468,$A307,0)</f>
        <v>63.5</v>
      </c>
      <c r="L307">
        <f>HLOOKUP(L$1,'复制区-每月的广告源数据'!$1:$468,$A307,0)</f>
        <v>0</v>
      </c>
      <c r="M307">
        <f>HLOOKUP(M$1,'复制区-每月的广告源数据'!$1:$468,$A307,0)</f>
        <v>51.96</v>
      </c>
      <c r="N307">
        <f>HLOOKUP(N$1,'复制区-每月的广告源数据'!$1:$468,$A307,0)</f>
        <v>0</v>
      </c>
      <c r="O307">
        <f>HLOOKUP(O$1,'复制区-每月的广告源数据'!$1:$468,$A307,0)</f>
        <v>0</v>
      </c>
      <c r="P307">
        <f>HLOOKUP(P$1,'复制区-每月的广告源数据'!$1:$468,$A307,0)</f>
        <v>0</v>
      </c>
      <c r="Q307">
        <f>HLOOKUP(Q$1,'复制区-每月的广告源数据'!$1:$468,$A307,0)</f>
        <v>0</v>
      </c>
      <c r="R307">
        <f>HLOOKUP(R$1,'复制区-每月的广告源数据'!$1:$468,$A307,0)</f>
        <v>0</v>
      </c>
      <c r="S307" t="str">
        <f>HLOOKUP(S$1,'复制区-每月的广告源数据'!$1:$468,$A307,0)</f>
        <v/>
      </c>
      <c r="T307">
        <f>HLOOKUP(T$1,'复制区-每月的广告源数据'!$1:$468,$A307,0)</f>
        <v>144.88</v>
      </c>
      <c r="U307">
        <f>HLOOKUP(U$1,'复制区-每月的广告源数据'!$1:$468,$A307,0)</f>
        <v>79.93</v>
      </c>
      <c r="V307">
        <f>HLOOKUP(V$1,'复制区-每月的广告源数据'!$1:$468,$A307,0)</f>
        <v>0</v>
      </c>
      <c r="W307">
        <f>HLOOKUP(W$1,'复制区-每月的广告源数据'!$1:$468,$A307,0)</f>
        <v>64.95</v>
      </c>
      <c r="X307">
        <f>HLOOKUP(X$1,'复制区-每月的广告源数据'!$1:$468,$A307,0)</f>
        <v>0</v>
      </c>
      <c r="Y307">
        <f>HLOOKUP(Y$1,'复制区-每月的广告源数据'!$1:$468,$A307,0)</f>
        <v>11</v>
      </c>
      <c r="Z307">
        <f>HLOOKUP(Z$1,'复制区-每月的广告源数据'!$1:$468,$A307,0)</f>
        <v>6</v>
      </c>
      <c r="AA307">
        <f>HLOOKUP(AA$1,'复制区-每月的广告源数据'!$1:$468,$A307,0)</f>
        <v>0</v>
      </c>
      <c r="AB307">
        <f>HLOOKUP(AB$1,'复制区-每月的广告源数据'!$1:$468,$A307,0)</f>
        <v>5</v>
      </c>
      <c r="AC307">
        <f>HLOOKUP(AC$1,'复制区-每月的广告源数据'!$1:$468,$A307,0)</f>
        <v>0</v>
      </c>
      <c r="AD307" t="str">
        <f>HLOOKUP(AD$1,'复制区-每月的广告源数据'!$1:$468,$A307,0)</f>
        <v>78.57%</v>
      </c>
      <c r="AE307">
        <f>HLOOKUP(AE$1,'复制区-每月的广告源数据'!$1:$468,$A307,0)</f>
        <v>130.89</v>
      </c>
      <c r="AF307">
        <f>HLOOKUP(AF$1,'复制区-每月的广告源数据'!$1:$468,$A307,0)</f>
        <v>10</v>
      </c>
      <c r="AG307" t="str">
        <f>HLOOKUP(AG$1,'复制区-每月的广告源数据'!$1:$468,$A307,0)</f>
        <v>0.83%</v>
      </c>
      <c r="AH307">
        <f>HLOOKUP(AH$1,'复制区-每月的广告源数据'!$1:$468,$A307,0)</f>
        <v>0.84</v>
      </c>
      <c r="AI307">
        <f>HLOOKUP(AI$1,'复制区-每月的广告源数据'!$1:$468,$A307,0)</f>
        <v>6.98</v>
      </c>
      <c r="AJ307">
        <f>HLOOKUP(AJ$1,'复制区-每月的广告源数据'!$1:$468,$A307,0)</f>
        <v>1.25</v>
      </c>
      <c r="AK307" t="str">
        <f>HLOOKUP(AK$1,'复制区-每月的广告源数据'!$1:$468,$A307,0)</f>
        <v>79.69%</v>
      </c>
      <c r="AL307" t="str">
        <f>HLOOKUP(AL$1,'复制区-每月的广告源数据'!$1:$468,$A307,0)</f>
        <v>64.20%</v>
      </c>
      <c r="AM307" t="str">
        <f>HLOOKUP(AM$1,'复制区-每月的广告源数据'!$1:$468,$A307,0)</f>
        <v>78.88%</v>
      </c>
      <c r="AN307" t="str">
        <f>HLOOKUP(AN$1,'复制区-每月的广告源数据'!$1:$468,$A307,0)</f>
        <v>98.98%</v>
      </c>
      <c r="AO307">
        <f>HLOOKUP(AO$1,'复制区-每月的广告源数据'!$1:$468,$A307,0)</f>
        <v>10.5</v>
      </c>
      <c r="AP307">
        <f>HLOOKUP(AP$1,'复制区-每月的广告源数据'!$1:$468,$A307,0)</f>
        <v>7.7</v>
      </c>
      <c r="AQ307">
        <f>HLOOKUP(AQ$1,'复制区-每月的广告源数据'!$1:$468,$A307,0)</f>
        <v>10</v>
      </c>
      <c r="AR307">
        <f>HLOOKUP(AR$1,'复制区-每月的广告源数据'!$1:$468,$A307,0)</f>
        <v>12</v>
      </c>
      <c r="AS307">
        <f>HLOOKUP(AS$1,'复制区-每月的广告源数据'!$1:$468,$A307,0)</f>
        <v>22</v>
      </c>
      <c r="AT307">
        <f>HLOOKUP(AT$1,'复制区-每月的广告源数据'!$1:$468,$A307,0)</f>
        <v>1.4</v>
      </c>
      <c r="AU307">
        <f>HLOOKUP(AU$1,'复制区-每月的广告源数据'!$1:$468,$A307,0)</f>
        <v>0.9</v>
      </c>
      <c r="AV307">
        <f>HLOOKUP(AV$1,'复制区-每月的广告源数据'!$1:$468,$A307,0)</f>
        <v>0.7</v>
      </c>
      <c r="AW307">
        <f>HLOOKUP(AW$1,'复制区-每月的广告源数据'!$1:$468,$A307,0)</f>
        <v>15</v>
      </c>
      <c r="AX307">
        <f>HLOOKUP(AX$1,'复制区-每月的广告源数据'!$1:$468,$A307,0)</f>
        <v>179.85</v>
      </c>
      <c r="AY307">
        <f>HLOOKUP(AY$1,'复制区-每月的广告源数据'!$1:$468,$A307,0)</f>
        <v>14</v>
      </c>
      <c r="AZ307" t="str">
        <f>HLOOKUP(AZ$1,'复制区-每月的广告源数据'!$1:$468,$A307,0)</f>
        <v>100.00%</v>
      </c>
      <c r="BA307" t="str">
        <f>HLOOKUP(BA$1,'复制区-每月的广告源数据'!$1:$468,$A307,0)</f>
        <v>100.00%</v>
      </c>
      <c r="BB307" t="str">
        <f>HLOOKUP(BB$1,'复制区-每月的广告源数据'!$1:$468,$A307,0)</f>
        <v>100.00%</v>
      </c>
      <c r="BC307" t="str">
        <f>HLOOKUP(BC$1,'复制区-每月的广告源数据'!$1:$468,$A307,0)</f>
        <v>100.00%</v>
      </c>
      <c r="BD307" t="str">
        <f>HLOOKUP(BD$1,'复制区-每月的广告源数据'!$1:$468,$A307,0)</f>
        <v>100.00%</v>
      </c>
      <c r="BE307" t="str">
        <f>HLOOKUP(BE$1,'复制区-每月的广告源数据'!$1:$468,$A307,0)</f>
        <v>100.00%</v>
      </c>
      <c r="BF307">
        <f>HLOOKUP(BF$1,'复制区-每月的广告源数据'!$1:$468,$A307,0)</f>
        <v>146.37</v>
      </c>
      <c r="BG307">
        <f>HLOOKUP(BG$1,'复制区-每月的广告源数据'!$1:$468,$A307,0)</f>
        <v>0</v>
      </c>
      <c r="BH307">
        <f>HLOOKUP(BH$1,'复制区-每月的广告源数据'!$1:$468,$A307,0)</f>
        <v>0</v>
      </c>
      <c r="BI307">
        <f>HLOOKUP(BI$1,'复制区-每月的广告源数据'!$1:$468,$A307,0)</f>
        <v>0</v>
      </c>
      <c r="BJ307">
        <f>HLOOKUP(BJ$1,'复制区-每月的广告源数据'!$1:$468,$A307,0)</f>
        <v>9</v>
      </c>
      <c r="BK307">
        <f>HLOOKUP(BK$1,'复制区-每月的广告源数据'!$1:$468,$A307,0)</f>
        <v>110.91</v>
      </c>
      <c r="BL307">
        <f>HLOOKUP(BL$1,'复制区-每月的广告源数据'!$1:$468,$A307,0)</f>
        <v>8</v>
      </c>
      <c r="BM307">
        <f>HLOOKUP(BM$1,'复制区-每月的广告源数据'!$1:$468,$A307,0)</f>
        <v>9.76</v>
      </c>
      <c r="BN307">
        <f>HLOOKUP(BN$1,'复制区-每月的广告源数据'!$1:$468,$A307,0)</f>
        <v>0.5</v>
      </c>
      <c r="BO307">
        <f>HLOOKUP(BO$1,'复制区-每月的广告源数据'!$1:$468,$A307,0)</f>
        <v>33.48</v>
      </c>
      <c r="BP307">
        <f>HLOOKUP(BP$1,'复制区-每月的广告源数据'!$1:$468,$A307,0)</f>
        <v>0</v>
      </c>
    </row>
    <row r="308" spans="1:68">
      <c r="A308">
        <v>308</v>
      </c>
      <c r="B308" t="str">
        <f>HLOOKUP(B$1,'复制区-每月的广告源数据'!$1:$468,$A308,0)</f>
        <v>创奇-US</v>
      </c>
      <c r="C308" t="str">
        <f>HLOOKUP(C$1,'复制区-每月的广告源数据'!$1:$468,$A308,0)</f>
        <v>B0BZ3Y97D5</v>
      </c>
      <c r="D308" t="str">
        <f>HLOOKUP(D$1,'复制区-每月的广告源数据'!$1:$468,$A308,0)</f>
        <v>【CQ11373】-玫瑰金18岁生日小海报拱圈-创奇（淘汰）</v>
      </c>
      <c r="E308" t="str">
        <f>HLOOKUP(E$1,'复制区-每月的广告源数据'!$1:$468,$A308,0)</f>
        <v>1987Y11373</v>
      </c>
      <c r="F308" t="str">
        <f>HLOOKUP(F$1,'复制区-每月的广告源数据'!$1:$468,$A308,0)</f>
        <v>11.54%</v>
      </c>
      <c r="G308" t="str">
        <f>HLOOKUP(G$1,'复制区-每月的广告源数据'!$1:$468,$A308,0)</f>
        <v>1987Y11373</v>
      </c>
      <c r="H308">
        <f>HLOOKUP(H$1,'复制区-每月的广告源数据'!$1:$468,$A308,0)</f>
        <v>10486</v>
      </c>
      <c r="I308">
        <f>HLOOKUP(I$1,'复制区-每月的广告源数据'!$1:$468,$A308,0)</f>
        <v>104</v>
      </c>
      <c r="J308">
        <f>HLOOKUP(J$1,'复制区-每月的广告源数据'!$1:$468,$A308,0)</f>
        <v>56.66</v>
      </c>
      <c r="K308">
        <f>HLOOKUP(K$1,'复制区-每月的广告源数据'!$1:$468,$A308,0)</f>
        <v>56.66</v>
      </c>
      <c r="L308">
        <f>HLOOKUP(L$1,'复制区-每月的广告源数据'!$1:$468,$A308,0)</f>
        <v>0</v>
      </c>
      <c r="M308">
        <f>HLOOKUP(M$1,'复制区-每月的广告源数据'!$1:$468,$A308,0)</f>
        <v>0</v>
      </c>
      <c r="N308">
        <f>HLOOKUP(N$1,'复制区-每月的广告源数据'!$1:$468,$A308,0)</f>
        <v>0</v>
      </c>
      <c r="O308">
        <f>HLOOKUP(O$1,'复制区-每月的广告源数据'!$1:$468,$A308,0)</f>
        <v>0</v>
      </c>
      <c r="P308">
        <f>HLOOKUP(P$1,'复制区-每月的广告源数据'!$1:$468,$A308,0)</f>
        <v>0</v>
      </c>
      <c r="Q308">
        <f>HLOOKUP(Q$1,'复制区-每月的广告源数据'!$1:$468,$A308,0)</f>
        <v>0</v>
      </c>
      <c r="R308">
        <f>HLOOKUP(R$1,'复制区-每月的广告源数据'!$1:$468,$A308,0)</f>
        <v>0</v>
      </c>
      <c r="S308" t="str">
        <f>HLOOKUP(S$1,'复制区-每月的广告源数据'!$1:$468,$A308,0)</f>
        <v/>
      </c>
      <c r="T308">
        <f>HLOOKUP(T$1,'复制区-每月的广告源数据'!$1:$468,$A308,0)</f>
        <v>158.08</v>
      </c>
      <c r="U308">
        <f>HLOOKUP(U$1,'复制区-每月的广告源数据'!$1:$468,$A308,0)</f>
        <v>158.08</v>
      </c>
      <c r="V308">
        <f>HLOOKUP(V$1,'复制区-每月的广告源数据'!$1:$468,$A308,0)</f>
        <v>0</v>
      </c>
      <c r="W308">
        <f>HLOOKUP(W$1,'复制区-每月的广告源数据'!$1:$468,$A308,0)</f>
        <v>0</v>
      </c>
      <c r="X308">
        <f>HLOOKUP(X$1,'复制区-每月的广告源数据'!$1:$468,$A308,0)</f>
        <v>0</v>
      </c>
      <c r="Y308">
        <f>HLOOKUP(Y$1,'复制区-每月的广告源数据'!$1:$468,$A308,0)</f>
        <v>12</v>
      </c>
      <c r="Z308">
        <f>HLOOKUP(Z$1,'复制区-每月的广告源数据'!$1:$468,$A308,0)</f>
        <v>12</v>
      </c>
      <c r="AA308">
        <f>HLOOKUP(AA$1,'复制区-每月的广告源数据'!$1:$468,$A308,0)</f>
        <v>0</v>
      </c>
      <c r="AB308">
        <f>HLOOKUP(AB$1,'复制区-每月的广告源数据'!$1:$468,$A308,0)</f>
        <v>0</v>
      </c>
      <c r="AC308">
        <f>HLOOKUP(AC$1,'复制区-每月的广告源数据'!$1:$468,$A308,0)</f>
        <v>0</v>
      </c>
      <c r="AD308" t="str">
        <f>HLOOKUP(AD$1,'复制区-每月的广告源数据'!$1:$468,$A308,0)</f>
        <v>85.71%</v>
      </c>
      <c r="AE308">
        <f>HLOOKUP(AE$1,'复制区-每月的广告源数据'!$1:$468,$A308,0)</f>
        <v>158.08</v>
      </c>
      <c r="AF308">
        <f>HLOOKUP(AF$1,'复制区-每月的广告源数据'!$1:$468,$A308,0)</f>
        <v>12</v>
      </c>
      <c r="AG308" t="str">
        <f>HLOOKUP(AG$1,'复制区-每月的广告源数据'!$1:$468,$A308,0)</f>
        <v>0.99%</v>
      </c>
      <c r="AH308">
        <f>HLOOKUP(AH$1,'复制区-每月的广告源数据'!$1:$468,$A308,0)</f>
        <v>0.54</v>
      </c>
      <c r="AI308">
        <f>HLOOKUP(AI$1,'复制区-每月的广告源数据'!$1:$468,$A308,0)</f>
        <v>5.4</v>
      </c>
      <c r="AJ308">
        <f>HLOOKUP(AJ$1,'复制区-每月的广告源数据'!$1:$468,$A308,0)</f>
        <v>2.79</v>
      </c>
      <c r="AK308" t="str">
        <f>HLOOKUP(AK$1,'复制区-每月的广告源数据'!$1:$468,$A308,0)</f>
        <v>35.84%</v>
      </c>
      <c r="AL308" t="str">
        <f>HLOOKUP(AL$1,'复制区-每月的广告源数据'!$1:$468,$A308,0)</f>
        <v>30.68%</v>
      </c>
      <c r="AM308" t="str">
        <f>HLOOKUP(AM$1,'复制区-每月的广告源数据'!$1:$468,$A308,0)</f>
        <v>30.68%</v>
      </c>
      <c r="AN308" t="str">
        <f>HLOOKUP(AN$1,'复制区-每月的广告源数据'!$1:$468,$A308,0)</f>
        <v>85.61%</v>
      </c>
      <c r="AO308">
        <f>HLOOKUP(AO$1,'复制区-每月的广告源数据'!$1:$468,$A308,0)</f>
        <v>4.72</v>
      </c>
      <c r="AP308">
        <f>HLOOKUP(AP$1,'复制区-每月的广告源数据'!$1:$468,$A308,0)</f>
        <v>4.05</v>
      </c>
      <c r="AQ308">
        <f>HLOOKUP(AQ$1,'复制区-每月的广告源数据'!$1:$468,$A308,0)</f>
        <v>1</v>
      </c>
      <c r="AR308">
        <f>HLOOKUP(AR$1,'复制区-每月的广告源数据'!$1:$468,$A308,0)</f>
        <v>3</v>
      </c>
      <c r="AS308">
        <f>HLOOKUP(AS$1,'复制区-每月的广告源数据'!$1:$468,$A308,0)</f>
        <v>9</v>
      </c>
      <c r="AT308">
        <f>HLOOKUP(AT$1,'复制区-每月的广告源数据'!$1:$468,$A308,0)</f>
        <v>0.1</v>
      </c>
      <c r="AU308">
        <f>HLOOKUP(AU$1,'复制区-每月的广告源数据'!$1:$468,$A308,0)</f>
        <v>0.2</v>
      </c>
      <c r="AV308">
        <f>HLOOKUP(AV$1,'复制区-每月的广告源数据'!$1:$468,$A308,0)</f>
        <v>0.3</v>
      </c>
      <c r="AW308">
        <f>HLOOKUP(AW$1,'复制区-每月的广告源数据'!$1:$468,$A308,0)</f>
        <v>14</v>
      </c>
      <c r="AX308">
        <f>HLOOKUP(AX$1,'复制区-每月的广告源数据'!$1:$468,$A308,0)</f>
        <v>184.66</v>
      </c>
      <c r="AY308">
        <f>HLOOKUP(AY$1,'复制区-每月的广告源数据'!$1:$468,$A308,0)</f>
        <v>14</v>
      </c>
      <c r="AZ308" t="str">
        <f>HLOOKUP(AZ$1,'复制区-每月的广告源数据'!$1:$468,$A308,0)</f>
        <v>27.27%</v>
      </c>
      <c r="BA308" t="str">
        <f>HLOOKUP(BA$1,'复制区-每月的广告源数据'!$1:$468,$A308,0)</f>
        <v>46.67%</v>
      </c>
      <c r="BB308" t="str">
        <f>HLOOKUP(BB$1,'复制区-每月的广告源数据'!$1:$468,$A308,0)</f>
        <v>27.27%</v>
      </c>
      <c r="BC308" t="str">
        <f>HLOOKUP(BC$1,'复制区-每月的广告源数据'!$1:$468,$A308,0)</f>
        <v>100.00%</v>
      </c>
      <c r="BD308" t="str">
        <f>HLOOKUP(BD$1,'复制区-每月的广告源数据'!$1:$468,$A308,0)</f>
        <v>100.00%</v>
      </c>
      <c r="BE308" t="str">
        <f>HLOOKUP(BE$1,'复制区-每月的广告源数据'!$1:$468,$A308,0)</f>
        <v>100.00%</v>
      </c>
      <c r="BF308">
        <f>HLOOKUP(BF$1,'复制区-每月的广告源数据'!$1:$468,$A308,0)</f>
        <v>184.66</v>
      </c>
      <c r="BG308">
        <f>HLOOKUP(BG$1,'复制区-每月的广告源数据'!$1:$468,$A308,0)</f>
        <v>0</v>
      </c>
      <c r="BH308">
        <f>HLOOKUP(BH$1,'复制区-每月的广告源数据'!$1:$468,$A308,0)</f>
        <v>0</v>
      </c>
      <c r="BI308">
        <f>HLOOKUP(BI$1,'复制区-每月的广告源数据'!$1:$468,$A308,0)</f>
        <v>0</v>
      </c>
      <c r="BJ308">
        <f>HLOOKUP(BJ$1,'复制区-每月的广告源数据'!$1:$468,$A308,0)</f>
        <v>0</v>
      </c>
      <c r="BK308">
        <f>HLOOKUP(BK$1,'复制区-每月的广告源数据'!$1:$468,$A308,0)</f>
        <v>0</v>
      </c>
      <c r="BL308">
        <f>HLOOKUP(BL$1,'复制区-每月的广告源数据'!$1:$468,$A308,0)</f>
        <v>0</v>
      </c>
      <c r="BM308">
        <f>HLOOKUP(BM$1,'复制区-每月的广告源数据'!$1:$468,$A308,0)</f>
        <v>13.19</v>
      </c>
      <c r="BN308">
        <f>HLOOKUP(BN$1,'复制区-每月的广告源数据'!$1:$468,$A308,0)</f>
        <v>0.5</v>
      </c>
      <c r="BO308">
        <f>HLOOKUP(BO$1,'复制区-每月的广告源数据'!$1:$468,$A308,0)</f>
        <v>0</v>
      </c>
      <c r="BP308">
        <f>HLOOKUP(BP$1,'复制区-每月的广告源数据'!$1:$468,$A308,0)</f>
        <v>0</v>
      </c>
    </row>
    <row r="309" spans="1:68">
      <c r="A309">
        <v>309</v>
      </c>
      <c r="B309" t="str">
        <f>HLOOKUP(B$1,'复制区-每月的广告源数据'!$1:$468,$A309,0)</f>
        <v>创奇-US</v>
      </c>
      <c r="C309" t="str">
        <f>HLOOKUP(C$1,'复制区-每月的广告源数据'!$1:$468,$A309,0)</f>
        <v>B0G3NT3TMC</v>
      </c>
      <c r="D309" t="str">
        <f>HLOOKUP(D$1,'复制区-每月的广告源数据'!$1:$468,$A309,0)</f>
        <v>【CQ11736】-蓝彩60岁生日音乐贺卡-创奇（淘汰）</v>
      </c>
      <c r="E309" t="str">
        <f>HLOOKUP(E$1,'复制区-每月的广告源数据'!$1:$468,$A309,0)</f>
        <v>CQ11736</v>
      </c>
      <c r="F309" t="str">
        <f>HLOOKUP(F$1,'复制区-每月的广告源数据'!$1:$468,$A309,0)</f>
        <v>11.02%</v>
      </c>
      <c r="G309" t="str">
        <f>HLOOKUP(G$1,'复制区-每月的广告源数据'!$1:$468,$A309,0)</f>
        <v>CQ11736</v>
      </c>
      <c r="H309">
        <f>HLOOKUP(H$1,'复制区-每月的广告源数据'!$1:$468,$A309,0)</f>
        <v>34078</v>
      </c>
      <c r="I309">
        <f>HLOOKUP(I$1,'复制区-每月的广告源数据'!$1:$468,$A309,0)</f>
        <v>118</v>
      </c>
      <c r="J309">
        <f>HLOOKUP(J$1,'复制区-每月的广告源数据'!$1:$468,$A309,0)</f>
        <v>95.14</v>
      </c>
      <c r="K309">
        <f>HLOOKUP(K$1,'复制区-每月的广告源数据'!$1:$468,$A309,0)</f>
        <v>85.1</v>
      </c>
      <c r="L309">
        <f>HLOOKUP(L$1,'复制区-每月的广告源数据'!$1:$468,$A309,0)</f>
        <v>0</v>
      </c>
      <c r="M309">
        <f>HLOOKUP(M$1,'复制区-每月的广告源数据'!$1:$468,$A309,0)</f>
        <v>10.04</v>
      </c>
      <c r="N309">
        <f>HLOOKUP(N$1,'复制区-每月的广告源数据'!$1:$468,$A309,0)</f>
        <v>0</v>
      </c>
      <c r="O309">
        <f>HLOOKUP(O$1,'复制区-每月的广告源数据'!$1:$468,$A309,0)</f>
        <v>0</v>
      </c>
      <c r="P309">
        <f>HLOOKUP(P$1,'复制区-每月的广告源数据'!$1:$468,$A309,0)</f>
        <v>0</v>
      </c>
      <c r="Q309">
        <f>HLOOKUP(Q$1,'复制区-每月的广告源数据'!$1:$468,$A309,0)</f>
        <v>0</v>
      </c>
      <c r="R309">
        <f>HLOOKUP(R$1,'复制区-每月的广告源数据'!$1:$468,$A309,0)</f>
        <v>0</v>
      </c>
      <c r="S309" t="str">
        <f>HLOOKUP(S$1,'复制区-每月的广告源数据'!$1:$468,$A309,0)</f>
        <v/>
      </c>
      <c r="T309">
        <f>HLOOKUP(T$1,'复制区-每月的广告源数据'!$1:$468,$A309,0)</f>
        <v>168.87</v>
      </c>
      <c r="U309">
        <f>HLOOKUP(U$1,'复制区-每月的广告源数据'!$1:$468,$A309,0)</f>
        <v>103.92</v>
      </c>
      <c r="V309">
        <f>HLOOKUP(V$1,'复制区-每月的广告源数据'!$1:$468,$A309,0)</f>
        <v>0</v>
      </c>
      <c r="W309">
        <f>HLOOKUP(W$1,'复制区-每月的广告源数据'!$1:$468,$A309,0)</f>
        <v>64.95</v>
      </c>
      <c r="X309">
        <f>HLOOKUP(X$1,'复制区-每月的广告源数据'!$1:$468,$A309,0)</f>
        <v>0</v>
      </c>
      <c r="Y309">
        <f>HLOOKUP(Y$1,'复制区-每月的广告源数据'!$1:$468,$A309,0)</f>
        <v>13</v>
      </c>
      <c r="Z309">
        <f>HLOOKUP(Z$1,'复制区-每月的广告源数据'!$1:$468,$A309,0)</f>
        <v>8</v>
      </c>
      <c r="AA309">
        <f>HLOOKUP(AA$1,'复制区-每月的广告源数据'!$1:$468,$A309,0)</f>
        <v>0</v>
      </c>
      <c r="AB309">
        <f>HLOOKUP(AB$1,'复制区-每月的广告源数据'!$1:$468,$A309,0)</f>
        <v>5</v>
      </c>
      <c r="AC309">
        <f>HLOOKUP(AC$1,'复制区-每月的广告源数据'!$1:$468,$A309,0)</f>
        <v>0</v>
      </c>
      <c r="AD309" t="str">
        <f>HLOOKUP(AD$1,'复制区-每月的广告源数据'!$1:$468,$A309,0)</f>
        <v>92.86%</v>
      </c>
      <c r="AE309">
        <f>HLOOKUP(AE$1,'复制区-每月的广告源数据'!$1:$468,$A309,0)</f>
        <v>168.87</v>
      </c>
      <c r="AF309">
        <f>HLOOKUP(AF$1,'复制区-每月的广告源数据'!$1:$468,$A309,0)</f>
        <v>13</v>
      </c>
      <c r="AG309" t="str">
        <f>HLOOKUP(AG$1,'复制区-每月的广告源数据'!$1:$468,$A309,0)</f>
        <v>0.35%</v>
      </c>
      <c r="AH309">
        <f>HLOOKUP(AH$1,'复制区-每月的广告源数据'!$1:$468,$A309,0)</f>
        <v>0.81</v>
      </c>
      <c r="AI309">
        <f>HLOOKUP(AI$1,'复制区-每月的广告源数据'!$1:$468,$A309,0)</f>
        <v>2.79</v>
      </c>
      <c r="AJ309">
        <f>HLOOKUP(AJ$1,'复制区-每月的广告源数据'!$1:$468,$A309,0)</f>
        <v>1.77</v>
      </c>
      <c r="AK309" t="str">
        <f>HLOOKUP(AK$1,'复制区-每月的广告源数据'!$1:$468,$A309,0)</f>
        <v>56.34%</v>
      </c>
      <c r="AL309" t="str">
        <f>HLOOKUP(AL$1,'复制区-每月的广告源数据'!$1:$468,$A309,0)</f>
        <v>52.31%</v>
      </c>
      <c r="AM309" t="str">
        <f>HLOOKUP(AM$1,'复制区-每月的广告源数据'!$1:$468,$A309,0)</f>
        <v>52.50%</v>
      </c>
      <c r="AN309" t="str">
        <f>HLOOKUP(AN$1,'复制区-每月的广告源数据'!$1:$468,$A309,0)</f>
        <v>93.19%</v>
      </c>
      <c r="AO309">
        <f>HLOOKUP(AO$1,'复制区-每月的广告源数据'!$1:$468,$A309,0)</f>
        <v>7.32</v>
      </c>
      <c r="AP309">
        <f>HLOOKUP(AP$1,'复制区-每月的广告源数据'!$1:$468,$A309,0)</f>
        <v>6.8</v>
      </c>
      <c r="AQ309">
        <f>HLOOKUP(AQ$1,'复制区-每月的广告源数据'!$1:$468,$A309,0)</f>
        <v>3</v>
      </c>
      <c r="AR309">
        <f>HLOOKUP(AR$1,'复制区-每月的广告源数据'!$1:$468,$A309,0)</f>
        <v>4</v>
      </c>
      <c r="AS309">
        <f>HLOOKUP(AS$1,'复制区-每月的广告源数据'!$1:$468,$A309,0)</f>
        <v>11</v>
      </c>
      <c r="AT309">
        <f>HLOOKUP(AT$1,'复制区-每月的广告源数据'!$1:$468,$A309,0)</f>
        <v>0.4</v>
      </c>
      <c r="AU309">
        <f>HLOOKUP(AU$1,'复制区-每月的广告源数据'!$1:$468,$A309,0)</f>
        <v>0.3</v>
      </c>
      <c r="AV309">
        <f>HLOOKUP(AV$1,'复制区-每月的广告源数据'!$1:$468,$A309,0)</f>
        <v>0.4</v>
      </c>
      <c r="AW309">
        <f>HLOOKUP(AW$1,'复制区-每月的广告源数据'!$1:$468,$A309,0)</f>
        <v>14</v>
      </c>
      <c r="AX309">
        <f>HLOOKUP(AX$1,'复制区-每月的广告源数据'!$1:$468,$A309,0)</f>
        <v>181.86</v>
      </c>
      <c r="AY309">
        <f>HLOOKUP(AY$1,'复制区-每月的广告源数据'!$1:$468,$A309,0)</f>
        <v>14</v>
      </c>
      <c r="AZ309" t="str">
        <f>HLOOKUP(AZ$1,'复制区-每月的广告源数据'!$1:$468,$A309,0)</f>
        <v>-33.33%</v>
      </c>
      <c r="BA309" t="str">
        <f>HLOOKUP(BA$1,'复制区-每月的广告源数据'!$1:$468,$A309,0)</f>
        <v>-31.37%</v>
      </c>
      <c r="BB309" t="str">
        <f>HLOOKUP(BB$1,'复制区-每月的广告源数据'!$1:$468,$A309,0)</f>
        <v>-33.33%</v>
      </c>
      <c r="BC309" t="str">
        <f>HLOOKUP(BC$1,'复制区-每月的广告源数据'!$1:$468,$A309,0)</f>
        <v>100.00%</v>
      </c>
      <c r="BD309" t="str">
        <f>HLOOKUP(BD$1,'复制区-每月的广告源数据'!$1:$468,$A309,0)</f>
        <v>100.00%</v>
      </c>
      <c r="BE309" t="str">
        <f>HLOOKUP(BE$1,'复制区-每月的广告源数据'!$1:$468,$A309,0)</f>
        <v>100.00%</v>
      </c>
      <c r="BF309">
        <f>HLOOKUP(BF$1,'复制区-每月的广告源数据'!$1:$468,$A309,0)</f>
        <v>181.21</v>
      </c>
      <c r="BG309">
        <f>HLOOKUP(BG$1,'复制区-每月的广告源数据'!$1:$468,$A309,0)</f>
        <v>0</v>
      </c>
      <c r="BH309">
        <f>HLOOKUP(BH$1,'复制区-每月的广告源数据'!$1:$468,$A309,0)</f>
        <v>0</v>
      </c>
      <c r="BI309">
        <f>HLOOKUP(BI$1,'复制区-每月的广告源数据'!$1:$468,$A309,0)</f>
        <v>0</v>
      </c>
      <c r="BJ309">
        <f>HLOOKUP(BJ$1,'复制区-每月的广告源数据'!$1:$468,$A309,0)</f>
        <v>1</v>
      </c>
      <c r="BK309">
        <f>HLOOKUP(BK$1,'复制区-每月的广告源数据'!$1:$468,$A309,0)</f>
        <v>12.99</v>
      </c>
      <c r="BL309">
        <f>HLOOKUP(BL$1,'复制区-每月的广告源数据'!$1:$468,$A309,0)</f>
        <v>1</v>
      </c>
      <c r="BM309">
        <f>HLOOKUP(BM$1,'复制区-每月的广告源数据'!$1:$468,$A309,0)</f>
        <v>12.94</v>
      </c>
      <c r="BN309">
        <f>HLOOKUP(BN$1,'复制区-每月的广告源数据'!$1:$468,$A309,0)</f>
        <v>0.5</v>
      </c>
      <c r="BO309">
        <f>HLOOKUP(BO$1,'复制区-每月的广告源数据'!$1:$468,$A309,0)</f>
        <v>0.65</v>
      </c>
      <c r="BP309">
        <f>HLOOKUP(BP$1,'复制区-每月的广告源数据'!$1:$468,$A309,0)</f>
        <v>0</v>
      </c>
    </row>
    <row r="310" spans="1:68">
      <c r="A310">
        <v>310</v>
      </c>
      <c r="B310" t="str">
        <f>HLOOKUP(B$1,'复制区-每月的广告源数据'!$1:$468,$A310,0)</f>
        <v>创奇-US</v>
      </c>
      <c r="C310" t="str">
        <f>HLOOKUP(C$1,'复制区-每月的广告源数据'!$1:$468,$A310,0)</f>
        <v>B0HCMNLJC6</v>
      </c>
      <c r="D310" t="str">
        <f>HLOOKUP(D$1,'复制区-每月的广告源数据'!$1:$468,$A310,0)</f>
        <v>【CQ11902E】-黑金50岁拍照海报套装-创奇（整体真空+外面套opp袋）</v>
      </c>
      <c r="E310" t="str">
        <f>HLOOKUP(E$1,'复制区-每月的广告源数据'!$1:$468,$A310,0)</f>
        <v>CQ11902E</v>
      </c>
      <c r="F310" t="str">
        <f>HLOOKUP(F$1,'复制区-每月的广告源数据'!$1:$468,$A310,0)</f>
        <v>8.67%</v>
      </c>
      <c r="G310" t="str">
        <f>HLOOKUP(G$1,'复制区-每月的广告源数据'!$1:$468,$A310,0)</f>
        <v>CQ11902E</v>
      </c>
      <c r="H310">
        <f>HLOOKUP(H$1,'复制区-每月的广告源数据'!$1:$468,$A310,0)</f>
        <v>19452</v>
      </c>
      <c r="I310">
        <f>HLOOKUP(I$1,'复制区-每月的广告源数据'!$1:$468,$A310,0)</f>
        <v>173</v>
      </c>
      <c r="J310">
        <f>HLOOKUP(J$1,'复制区-每月的广告源数据'!$1:$468,$A310,0)</f>
        <v>159.29</v>
      </c>
      <c r="K310">
        <f>HLOOKUP(K$1,'复制区-每月的广告源数据'!$1:$468,$A310,0)</f>
        <v>156.43</v>
      </c>
      <c r="L310">
        <f>HLOOKUP(L$1,'复制区-每月的广告源数据'!$1:$468,$A310,0)</f>
        <v>0</v>
      </c>
      <c r="M310">
        <f>HLOOKUP(M$1,'复制区-每月的广告源数据'!$1:$468,$A310,0)</f>
        <v>2.86</v>
      </c>
      <c r="N310">
        <f>HLOOKUP(N$1,'复制区-每月的广告源数据'!$1:$468,$A310,0)</f>
        <v>0</v>
      </c>
      <c r="O310">
        <f>HLOOKUP(O$1,'复制区-每月的广告源数据'!$1:$468,$A310,0)</f>
        <v>0</v>
      </c>
      <c r="P310">
        <f>HLOOKUP(P$1,'复制区-每月的广告源数据'!$1:$468,$A310,0)</f>
        <v>0</v>
      </c>
      <c r="Q310">
        <f>HLOOKUP(Q$1,'复制区-每月的广告源数据'!$1:$468,$A310,0)</f>
        <v>0</v>
      </c>
      <c r="R310">
        <f>HLOOKUP(R$1,'复制区-每月的广告源数据'!$1:$468,$A310,0)</f>
        <v>0</v>
      </c>
      <c r="S310" t="str">
        <f>HLOOKUP(S$1,'复制区-每月的广告源数据'!$1:$468,$A310,0)</f>
        <v/>
      </c>
      <c r="T310">
        <f>HLOOKUP(T$1,'复制区-每月的广告源数据'!$1:$468,$A310,0)</f>
        <v>322.85</v>
      </c>
      <c r="U310">
        <f>HLOOKUP(U$1,'复制区-每月的广告源数据'!$1:$468,$A310,0)</f>
        <v>299.86</v>
      </c>
      <c r="V310">
        <f>HLOOKUP(V$1,'复制区-每月的广告源数据'!$1:$468,$A310,0)</f>
        <v>0</v>
      </c>
      <c r="W310">
        <f>HLOOKUP(W$1,'复制区-每月的广告源数据'!$1:$468,$A310,0)</f>
        <v>22.99</v>
      </c>
      <c r="X310">
        <f>HLOOKUP(X$1,'复制区-每月的广告源数据'!$1:$468,$A310,0)</f>
        <v>0</v>
      </c>
      <c r="Y310">
        <f>HLOOKUP(Y$1,'复制区-每月的广告源数据'!$1:$468,$A310,0)</f>
        <v>15</v>
      </c>
      <c r="Z310">
        <f>HLOOKUP(Z$1,'复制区-每月的广告源数据'!$1:$468,$A310,0)</f>
        <v>14</v>
      </c>
      <c r="AA310">
        <f>HLOOKUP(AA$1,'复制区-每月的广告源数据'!$1:$468,$A310,0)</f>
        <v>0</v>
      </c>
      <c r="AB310">
        <f>HLOOKUP(AB$1,'复制区-每月的广告源数据'!$1:$468,$A310,0)</f>
        <v>1</v>
      </c>
      <c r="AC310">
        <f>HLOOKUP(AC$1,'复制区-每月的广告源数据'!$1:$468,$A310,0)</f>
        <v>0</v>
      </c>
      <c r="AD310" t="str">
        <f>HLOOKUP(AD$1,'复制区-每月的广告源数据'!$1:$468,$A310,0)</f>
        <v>107.14%</v>
      </c>
      <c r="AE310">
        <f>HLOOKUP(AE$1,'复制区-每月的广告源数据'!$1:$468,$A310,0)</f>
        <v>298.87</v>
      </c>
      <c r="AF310">
        <f>HLOOKUP(AF$1,'复制区-每月的广告源数据'!$1:$468,$A310,0)</f>
        <v>13</v>
      </c>
      <c r="AG310" t="str">
        <f>HLOOKUP(AG$1,'复制区-每月的广告源数据'!$1:$468,$A310,0)</f>
        <v>0.89%</v>
      </c>
      <c r="AH310">
        <f>HLOOKUP(AH$1,'复制区-每月的广告源数据'!$1:$468,$A310,0)</f>
        <v>0.92</v>
      </c>
      <c r="AI310">
        <f>HLOOKUP(AI$1,'复制区-每月的广告源数据'!$1:$468,$A310,0)</f>
        <v>8.19</v>
      </c>
      <c r="AJ310">
        <f>HLOOKUP(AJ$1,'复制区-每月的广告源数据'!$1:$468,$A310,0)</f>
        <v>2.03</v>
      </c>
      <c r="AK310" t="str">
        <f>HLOOKUP(AK$1,'复制区-每月的广告源数据'!$1:$468,$A310,0)</f>
        <v>49.34%</v>
      </c>
      <c r="AL310" t="str">
        <f>HLOOKUP(AL$1,'复制区-每月的广告源数据'!$1:$468,$A310,0)</f>
        <v>49.49%</v>
      </c>
      <c r="AM310" t="str">
        <f>HLOOKUP(AM$1,'复制区-每月的广告源数据'!$1:$468,$A310,0)</f>
        <v>53.30%</v>
      </c>
      <c r="AN310" t="str">
        <f>HLOOKUP(AN$1,'复制区-每月的广告源数据'!$1:$468,$A310,0)</f>
        <v>108.03%</v>
      </c>
      <c r="AO310">
        <f>HLOOKUP(AO$1,'复制区-每月的广告源数据'!$1:$468,$A310,0)</f>
        <v>10.62</v>
      </c>
      <c r="AP310">
        <f>HLOOKUP(AP$1,'复制区-每月的广告源数据'!$1:$468,$A310,0)</f>
        <v>11.38</v>
      </c>
      <c r="AQ310">
        <f>HLOOKUP(AQ$1,'复制区-每月的广告源数据'!$1:$468,$A310,0)</f>
        <v>20</v>
      </c>
      <c r="AR310">
        <f>HLOOKUP(AR$1,'复制区-每月的广告源数据'!$1:$468,$A310,0)</f>
        <v>25</v>
      </c>
      <c r="AS310">
        <f>HLOOKUP(AS$1,'复制区-每月的广告源数据'!$1:$468,$A310,0)</f>
        <v>25</v>
      </c>
      <c r="AT310">
        <f>HLOOKUP(AT$1,'复制区-每月的广告源数据'!$1:$468,$A310,0)</f>
        <v>2.9</v>
      </c>
      <c r="AU310">
        <f>HLOOKUP(AU$1,'复制区-每月的广告源数据'!$1:$468,$A310,0)</f>
        <v>1.8</v>
      </c>
      <c r="AV310">
        <f>HLOOKUP(AV$1,'复制区-每月的广告源数据'!$1:$468,$A310,0)</f>
        <v>0.8</v>
      </c>
      <c r="AW310">
        <f>HLOOKUP(AW$1,'复制区-每月的广告源数据'!$1:$468,$A310,0)</f>
        <v>14</v>
      </c>
      <c r="AX310">
        <f>HLOOKUP(AX$1,'复制区-每月的广告源数据'!$1:$468,$A310,0)</f>
        <v>321.86</v>
      </c>
      <c r="AY310">
        <f>HLOOKUP(AY$1,'复制区-每月的广告源数据'!$1:$468,$A310,0)</f>
        <v>14</v>
      </c>
      <c r="AZ310" t="str">
        <f>HLOOKUP(AZ$1,'复制区-每月的广告源数据'!$1:$468,$A310,0)</f>
        <v>100.00%</v>
      </c>
      <c r="BA310" t="str">
        <f>HLOOKUP(BA$1,'复制区-每月的广告源数据'!$1:$468,$A310,0)</f>
        <v>100.00%</v>
      </c>
      <c r="BB310" t="str">
        <f>HLOOKUP(BB$1,'复制区-每月的广告源数据'!$1:$468,$A310,0)</f>
        <v>100.00%</v>
      </c>
      <c r="BC310" t="str">
        <f>HLOOKUP(BC$1,'复制区-每月的广告源数据'!$1:$468,$A310,0)</f>
        <v>100.00%</v>
      </c>
      <c r="BD310" t="str">
        <f>HLOOKUP(BD$1,'复制区-每月的广告源数据'!$1:$468,$A310,0)</f>
        <v>100.00%</v>
      </c>
      <c r="BE310" t="str">
        <f>HLOOKUP(BE$1,'复制区-每月的广告源数据'!$1:$468,$A310,0)</f>
        <v>100.00%</v>
      </c>
      <c r="BF310">
        <f>HLOOKUP(BF$1,'复制区-每月的广告源数据'!$1:$468,$A310,0)</f>
        <v>298.86</v>
      </c>
      <c r="BG310">
        <f>HLOOKUP(BG$1,'复制区-每月的广告源数据'!$1:$468,$A310,0)</f>
        <v>0</v>
      </c>
      <c r="BH310">
        <f>HLOOKUP(BH$1,'复制区-每月的广告源数据'!$1:$468,$A310,0)</f>
        <v>0</v>
      </c>
      <c r="BI310">
        <f>HLOOKUP(BI$1,'复制区-每月的广告源数据'!$1:$468,$A310,0)</f>
        <v>0</v>
      </c>
      <c r="BJ310">
        <f>HLOOKUP(BJ$1,'复制区-每月的广告源数据'!$1:$468,$A310,0)</f>
        <v>10</v>
      </c>
      <c r="BK310">
        <f>HLOOKUP(BK$1,'复制区-每月的广告源数据'!$1:$468,$A310,0)</f>
        <v>229.9</v>
      </c>
      <c r="BL310">
        <f>HLOOKUP(BL$1,'复制区-每月的广告源数据'!$1:$468,$A310,0)</f>
        <v>10</v>
      </c>
      <c r="BM310">
        <f>HLOOKUP(BM$1,'复制区-每月的广告源数据'!$1:$468,$A310,0)</f>
        <v>21.35</v>
      </c>
      <c r="BN310">
        <f>HLOOKUP(BN$1,'复制区-每月的广告源数据'!$1:$468,$A310,0)</f>
        <v>0.5</v>
      </c>
      <c r="BO310">
        <f>HLOOKUP(BO$1,'复制区-每月的广告源数据'!$1:$468,$A310,0)</f>
        <v>23</v>
      </c>
      <c r="BP310">
        <f>HLOOKUP(BP$1,'复制区-每月的广告源数据'!$1:$468,$A310,0)</f>
        <v>0</v>
      </c>
    </row>
    <row r="311" spans="1:68">
      <c r="A311">
        <v>311</v>
      </c>
      <c r="B311" t="str">
        <f>HLOOKUP(B$1,'复制区-每月的广告源数据'!$1:$468,$A311,0)</f>
        <v>创奇-US</v>
      </c>
      <c r="C311" t="str">
        <f>HLOOKUP(C$1,'复制区-每月的广告源数据'!$1:$468,$A311,0)</f>
        <v>B0G4QNZS7V</v>
      </c>
      <c r="D311" t="str">
        <f>HLOOKUP(D$1,'复制区-每月的广告源数据'!$1:$468,$A311,0)</f>
        <v>【CQ11742】-蓝银14岁兄弟海报套装-创奇（整套真空+外面套opp袋子）</v>
      </c>
      <c r="E311" t="str">
        <f>HLOOKUP(E$1,'复制区-每月的广告源数据'!$1:$468,$A311,0)</f>
        <v>CQ11742</v>
      </c>
      <c r="F311" t="str">
        <f>HLOOKUP(F$1,'复制区-每月的广告源数据'!$1:$468,$A311,0)</f>
        <v>8.57%</v>
      </c>
      <c r="G311" t="str">
        <f>HLOOKUP(G$1,'复制区-每月的广告源数据'!$1:$468,$A311,0)</f>
        <v>CQ11742</v>
      </c>
      <c r="H311">
        <f>HLOOKUP(H$1,'复制区-每月的广告源数据'!$1:$468,$A311,0)</f>
        <v>17896</v>
      </c>
      <c r="I311">
        <f>HLOOKUP(I$1,'复制区-每月的广告源数据'!$1:$468,$A311,0)</f>
        <v>105</v>
      </c>
      <c r="J311">
        <f>HLOOKUP(J$1,'复制区-每月的广告源数据'!$1:$468,$A311,0)</f>
        <v>75.96</v>
      </c>
      <c r="K311">
        <f>HLOOKUP(K$1,'复制区-每月的广告源数据'!$1:$468,$A311,0)</f>
        <v>45.92</v>
      </c>
      <c r="L311">
        <f>HLOOKUP(L$1,'复制区-每月的广告源数据'!$1:$468,$A311,0)</f>
        <v>0</v>
      </c>
      <c r="M311">
        <f>HLOOKUP(M$1,'复制区-每月的广告源数据'!$1:$468,$A311,0)</f>
        <v>30.04</v>
      </c>
      <c r="N311">
        <f>HLOOKUP(N$1,'复制区-每月的广告源数据'!$1:$468,$A311,0)</f>
        <v>0</v>
      </c>
      <c r="O311">
        <f>HLOOKUP(O$1,'复制区-每月的广告源数据'!$1:$468,$A311,0)</f>
        <v>0</v>
      </c>
      <c r="P311">
        <f>HLOOKUP(P$1,'复制区-每月的广告源数据'!$1:$468,$A311,0)</f>
        <v>0</v>
      </c>
      <c r="Q311">
        <f>HLOOKUP(Q$1,'复制区-每月的广告源数据'!$1:$468,$A311,0)</f>
        <v>0</v>
      </c>
      <c r="R311">
        <f>HLOOKUP(R$1,'复制区-每月的广告源数据'!$1:$468,$A311,0)</f>
        <v>0</v>
      </c>
      <c r="S311" t="str">
        <f>HLOOKUP(S$1,'复制区-每月的广告源数据'!$1:$468,$A311,0)</f>
        <v/>
      </c>
      <c r="T311">
        <f>HLOOKUP(T$1,'复制区-每月的广告源数据'!$1:$468,$A311,0)</f>
        <v>179.91</v>
      </c>
      <c r="U311">
        <f>HLOOKUP(U$1,'复制区-每月的广告源数据'!$1:$468,$A311,0)</f>
        <v>79.96</v>
      </c>
      <c r="V311">
        <f>HLOOKUP(V$1,'复制区-每月的广告源数据'!$1:$468,$A311,0)</f>
        <v>0</v>
      </c>
      <c r="W311">
        <f>HLOOKUP(W$1,'复制区-每月的广告源数据'!$1:$468,$A311,0)</f>
        <v>99.95</v>
      </c>
      <c r="X311">
        <f>HLOOKUP(X$1,'复制区-每月的广告源数据'!$1:$468,$A311,0)</f>
        <v>0</v>
      </c>
      <c r="Y311">
        <f>HLOOKUP(Y$1,'复制区-每月的广告源数据'!$1:$468,$A311,0)</f>
        <v>9</v>
      </c>
      <c r="Z311">
        <f>HLOOKUP(Z$1,'复制区-每月的广告源数据'!$1:$468,$A311,0)</f>
        <v>4</v>
      </c>
      <c r="AA311">
        <f>HLOOKUP(AA$1,'复制区-每月的广告源数据'!$1:$468,$A311,0)</f>
        <v>0</v>
      </c>
      <c r="AB311">
        <f>HLOOKUP(AB$1,'复制区-每月的广告源数据'!$1:$468,$A311,0)</f>
        <v>5</v>
      </c>
      <c r="AC311">
        <f>HLOOKUP(AC$1,'复制区-每月的广告源数据'!$1:$468,$A311,0)</f>
        <v>0</v>
      </c>
      <c r="AD311" t="str">
        <f>HLOOKUP(AD$1,'复制区-每月的广告源数据'!$1:$468,$A311,0)</f>
        <v>69.23%</v>
      </c>
      <c r="AE311">
        <f>HLOOKUP(AE$1,'复制区-每月的广告源数据'!$1:$468,$A311,0)</f>
        <v>179.91</v>
      </c>
      <c r="AF311">
        <f>HLOOKUP(AF$1,'复制区-每月的广告源数据'!$1:$468,$A311,0)</f>
        <v>9</v>
      </c>
      <c r="AG311" t="str">
        <f>HLOOKUP(AG$1,'复制区-每月的广告源数据'!$1:$468,$A311,0)</f>
        <v>0.59%</v>
      </c>
      <c r="AH311">
        <f>HLOOKUP(AH$1,'复制区-每月的广告源数据'!$1:$468,$A311,0)</f>
        <v>0.72</v>
      </c>
      <c r="AI311">
        <f>HLOOKUP(AI$1,'复制区-每月的广告源数据'!$1:$468,$A311,0)</f>
        <v>4.24</v>
      </c>
      <c r="AJ311">
        <f>HLOOKUP(AJ$1,'复制区-每月的广告源数据'!$1:$468,$A311,0)</f>
        <v>2.37</v>
      </c>
      <c r="AK311" t="str">
        <f>HLOOKUP(AK$1,'复制区-每月的广告源数据'!$1:$468,$A311,0)</f>
        <v>42.22%</v>
      </c>
      <c r="AL311" t="str">
        <f>HLOOKUP(AL$1,'复制区-每月的广告源数据'!$1:$468,$A311,0)</f>
        <v>29.23%</v>
      </c>
      <c r="AM311" t="str">
        <f>HLOOKUP(AM$1,'复制区-每月的广告源数据'!$1:$468,$A311,0)</f>
        <v>31.93%</v>
      </c>
      <c r="AN311" t="str">
        <f>HLOOKUP(AN$1,'复制区-每月的广告源数据'!$1:$468,$A311,0)</f>
        <v>75.63%</v>
      </c>
      <c r="AO311">
        <f>HLOOKUP(AO$1,'复制区-每月的广告源数据'!$1:$468,$A311,0)</f>
        <v>8.44</v>
      </c>
      <c r="AP311">
        <f>HLOOKUP(AP$1,'复制区-每月的广告源数据'!$1:$468,$A311,0)</f>
        <v>5.84</v>
      </c>
      <c r="AQ311">
        <f>HLOOKUP(AQ$1,'复制区-每月的广告源数据'!$1:$468,$A311,0)</f>
        <v>1</v>
      </c>
      <c r="AR311">
        <f>HLOOKUP(AR$1,'复制区-每月的广告源数据'!$1:$468,$A311,0)</f>
        <v>6</v>
      </c>
      <c r="AS311">
        <f>HLOOKUP(AS$1,'复制区-每月的广告源数据'!$1:$468,$A311,0)</f>
        <v>13</v>
      </c>
      <c r="AT311">
        <f>HLOOKUP(AT$1,'复制区-每月的广告源数据'!$1:$468,$A311,0)</f>
        <v>0.1</v>
      </c>
      <c r="AU311">
        <f>HLOOKUP(AU$1,'复制区-每月的广告源数据'!$1:$468,$A311,0)</f>
        <v>0.4</v>
      </c>
      <c r="AV311">
        <f>HLOOKUP(AV$1,'复制区-每月的广告源数据'!$1:$468,$A311,0)</f>
        <v>0.4</v>
      </c>
      <c r="AW311">
        <f>HLOOKUP(AW$1,'复制区-每月的广告源数据'!$1:$468,$A311,0)</f>
        <v>13</v>
      </c>
      <c r="AX311">
        <f>HLOOKUP(AX$1,'复制区-每月的广告源数据'!$1:$468,$A311,0)</f>
        <v>259.87</v>
      </c>
      <c r="AY311">
        <f>HLOOKUP(AY$1,'复制区-每月的广告源数据'!$1:$468,$A311,0)</f>
        <v>13</v>
      </c>
      <c r="AZ311" t="str">
        <f>HLOOKUP(AZ$1,'复制区-每月的广告源数据'!$1:$468,$A311,0)</f>
        <v>116.67%</v>
      </c>
      <c r="BA311" t="str">
        <f>HLOOKUP(BA$1,'复制区-每月的广告源数据'!$1:$468,$A311,0)</f>
        <v>126.09%</v>
      </c>
      <c r="BB311" t="str">
        <f>HLOOKUP(BB$1,'复制区-每月的广告源数据'!$1:$468,$A311,0)</f>
        <v>116.67%</v>
      </c>
      <c r="BC311" t="str">
        <f>HLOOKUP(BC$1,'复制区-每月的广告源数据'!$1:$468,$A311,0)</f>
        <v>100.00%</v>
      </c>
      <c r="BD311" t="str">
        <f>HLOOKUP(BD$1,'复制区-每月的广告源数据'!$1:$468,$A311,0)</f>
        <v>100.00%</v>
      </c>
      <c r="BE311" t="str">
        <f>HLOOKUP(BE$1,'复制区-每月的广告源数据'!$1:$468,$A311,0)</f>
        <v>100.00%</v>
      </c>
      <c r="BF311">
        <f>HLOOKUP(BF$1,'复制区-每月的广告源数据'!$1:$468,$A311,0)</f>
        <v>237.87</v>
      </c>
      <c r="BG311">
        <f>HLOOKUP(BG$1,'复制区-每月的广告源数据'!$1:$468,$A311,0)</f>
        <v>0</v>
      </c>
      <c r="BH311">
        <f>HLOOKUP(BH$1,'复制区-每月的广告源数据'!$1:$468,$A311,0)</f>
        <v>0</v>
      </c>
      <c r="BI311">
        <f>HLOOKUP(BI$1,'复制区-每月的广告源数据'!$1:$468,$A311,0)</f>
        <v>0</v>
      </c>
      <c r="BJ311">
        <f>HLOOKUP(BJ$1,'复制区-每月的广告源数据'!$1:$468,$A311,0)</f>
        <v>11</v>
      </c>
      <c r="BK311">
        <f>HLOOKUP(BK$1,'复制区-每月的广告源数据'!$1:$468,$A311,0)</f>
        <v>219.89</v>
      </c>
      <c r="BL311">
        <f>HLOOKUP(BL$1,'复制区-每月的广告源数据'!$1:$468,$A311,0)</f>
        <v>11</v>
      </c>
      <c r="BM311">
        <f>HLOOKUP(BM$1,'复制区-每月的广告源数据'!$1:$468,$A311,0)</f>
        <v>18.3</v>
      </c>
      <c r="BN311">
        <f>HLOOKUP(BN$1,'复制区-每月的广告源数据'!$1:$468,$A311,0)</f>
        <v>0.4</v>
      </c>
      <c r="BO311">
        <f>HLOOKUP(BO$1,'复制区-每月的广告源数据'!$1:$468,$A311,0)</f>
        <v>22</v>
      </c>
      <c r="BP311">
        <f>HLOOKUP(BP$1,'复制区-每月的广告源数据'!$1:$468,$A311,0)</f>
        <v>0</v>
      </c>
    </row>
    <row r="312" spans="1:68">
      <c r="A312">
        <v>312</v>
      </c>
      <c r="B312" t="str">
        <f>HLOOKUP(B$1,'复制区-每月的广告源数据'!$1:$468,$A312,0)</f>
        <v>创奇-US</v>
      </c>
      <c r="C312" t="str">
        <f>HLOOKUP(C$1,'复制区-每月的广告源数据'!$1:$468,$A312,0)</f>
        <v>B0GF83MGT9</v>
      </c>
      <c r="D312" t="str">
        <f>HLOOKUP(D$1,'复制区-每月的广告源数据'!$1:$468,$A312,0)</f>
        <v>【CQ11749】-ET-多彩10岁蜂窝套装-创奇（点胶固定）（淘汰）（本地不发货）</v>
      </c>
      <c r="E312" t="str">
        <f>HLOOKUP(E$1,'复制区-每月的广告源数据'!$1:$468,$A312,0)</f>
        <v>CQ11749</v>
      </c>
      <c r="F312" t="str">
        <f>HLOOKUP(F$1,'复制区-每月的广告源数据'!$1:$468,$A312,0)</f>
        <v>10.48%</v>
      </c>
      <c r="G312" t="str">
        <f>HLOOKUP(G$1,'复制区-每月的广告源数据'!$1:$468,$A312,0)</f>
        <v>CQ11749</v>
      </c>
      <c r="H312">
        <f>HLOOKUP(H$1,'复制区-每月的广告源数据'!$1:$468,$A312,0)</f>
        <v>39994</v>
      </c>
      <c r="I312">
        <f>HLOOKUP(I$1,'复制区-每月的广告源数据'!$1:$468,$A312,0)</f>
        <v>105</v>
      </c>
      <c r="J312">
        <f>HLOOKUP(J$1,'复制区-每月的广告源数据'!$1:$468,$A312,0)</f>
        <v>89.77</v>
      </c>
      <c r="K312">
        <f>HLOOKUP(K$1,'复制区-每月的广告源数据'!$1:$468,$A312,0)</f>
        <v>85.78</v>
      </c>
      <c r="L312">
        <f>HLOOKUP(L$1,'复制区-每月的广告源数据'!$1:$468,$A312,0)</f>
        <v>0</v>
      </c>
      <c r="M312">
        <f>HLOOKUP(M$1,'复制区-每月的广告源数据'!$1:$468,$A312,0)</f>
        <v>3.99</v>
      </c>
      <c r="N312">
        <f>HLOOKUP(N$1,'复制区-每月的广告源数据'!$1:$468,$A312,0)</f>
        <v>0</v>
      </c>
      <c r="O312">
        <f>HLOOKUP(O$1,'复制区-每月的广告源数据'!$1:$468,$A312,0)</f>
        <v>0</v>
      </c>
      <c r="P312">
        <f>HLOOKUP(P$1,'复制区-每月的广告源数据'!$1:$468,$A312,0)</f>
        <v>0</v>
      </c>
      <c r="Q312">
        <f>HLOOKUP(Q$1,'复制区-每月的广告源数据'!$1:$468,$A312,0)</f>
        <v>0</v>
      </c>
      <c r="R312">
        <f>HLOOKUP(R$1,'复制区-每月的广告源数据'!$1:$468,$A312,0)</f>
        <v>0</v>
      </c>
      <c r="S312" t="str">
        <f>HLOOKUP(S$1,'复制区-每月的广告源数据'!$1:$468,$A312,0)</f>
        <v/>
      </c>
      <c r="T312">
        <f>HLOOKUP(T$1,'复制区-每月的广告源数据'!$1:$468,$A312,0)</f>
        <v>90.39</v>
      </c>
      <c r="U312">
        <f>HLOOKUP(U$1,'复制区-每月的广告源数据'!$1:$468,$A312,0)</f>
        <v>80.4</v>
      </c>
      <c r="V312">
        <f>HLOOKUP(V$1,'复制区-每月的广告源数据'!$1:$468,$A312,0)</f>
        <v>0</v>
      </c>
      <c r="W312">
        <f>HLOOKUP(W$1,'复制区-每月的广告源数据'!$1:$468,$A312,0)</f>
        <v>9.99</v>
      </c>
      <c r="X312">
        <f>HLOOKUP(X$1,'复制区-每月的广告源数据'!$1:$468,$A312,0)</f>
        <v>0</v>
      </c>
      <c r="Y312">
        <f>HLOOKUP(Y$1,'复制区-每月的广告源数据'!$1:$468,$A312,0)</f>
        <v>11</v>
      </c>
      <c r="Z312">
        <f>HLOOKUP(Z$1,'复制区-每月的广告源数据'!$1:$468,$A312,0)</f>
        <v>10</v>
      </c>
      <c r="AA312">
        <f>HLOOKUP(AA$1,'复制区-每月的广告源数据'!$1:$468,$A312,0)</f>
        <v>0</v>
      </c>
      <c r="AB312">
        <f>HLOOKUP(AB$1,'复制区-每月的广告源数据'!$1:$468,$A312,0)</f>
        <v>1</v>
      </c>
      <c r="AC312">
        <f>HLOOKUP(AC$1,'复制区-每月的广告源数据'!$1:$468,$A312,0)</f>
        <v>0</v>
      </c>
      <c r="AD312" t="str">
        <f>HLOOKUP(AD$1,'复制区-每月的广告源数据'!$1:$468,$A312,0)</f>
        <v>84.62%</v>
      </c>
      <c r="AE312">
        <f>HLOOKUP(AE$1,'复制区-每月的广告源数据'!$1:$468,$A312,0)</f>
        <v>90.39</v>
      </c>
      <c r="AF312">
        <f>HLOOKUP(AF$1,'复制区-每月的广告源数据'!$1:$468,$A312,0)</f>
        <v>11</v>
      </c>
      <c r="AG312" t="str">
        <f>HLOOKUP(AG$1,'复制区-每月的广告源数据'!$1:$468,$A312,0)</f>
        <v>0.26%</v>
      </c>
      <c r="AH312">
        <f>HLOOKUP(AH$1,'复制区-每月的广告源数据'!$1:$468,$A312,0)</f>
        <v>0.85</v>
      </c>
      <c r="AI312">
        <f>HLOOKUP(AI$1,'复制区-每月的广告源数据'!$1:$468,$A312,0)</f>
        <v>2.24</v>
      </c>
      <c r="AJ312">
        <f>HLOOKUP(AJ$1,'复制区-每月的广告源数据'!$1:$468,$A312,0)</f>
        <v>1.01</v>
      </c>
      <c r="AK312" t="str">
        <f>HLOOKUP(AK$1,'复制区-每月的广告源数据'!$1:$468,$A312,0)</f>
        <v>99.31%</v>
      </c>
      <c r="AL312" t="str">
        <f>HLOOKUP(AL$1,'复制区-每月的广告源数据'!$1:$468,$A312,0)</f>
        <v>84.39%</v>
      </c>
      <c r="AM312" t="str">
        <f>HLOOKUP(AM$1,'复制区-每月的广告源数据'!$1:$468,$A312,0)</f>
        <v>84.39%</v>
      </c>
      <c r="AN312" t="str">
        <f>HLOOKUP(AN$1,'复制区-每月的广告源数据'!$1:$468,$A312,0)</f>
        <v>84.98%</v>
      </c>
      <c r="AO312">
        <f>HLOOKUP(AO$1,'复制区-每月的广告源数据'!$1:$468,$A312,0)</f>
        <v>8.16</v>
      </c>
      <c r="AP312">
        <f>HLOOKUP(AP$1,'复制区-每月的广告源数据'!$1:$468,$A312,0)</f>
        <v>6.91</v>
      </c>
      <c r="AQ312">
        <f>HLOOKUP(AQ$1,'复制区-每月的广告源数据'!$1:$468,$A312,0)</f>
        <v>2</v>
      </c>
      <c r="AR312">
        <f>HLOOKUP(AR$1,'复制区-每月的广告源数据'!$1:$468,$A312,0)</f>
        <v>6</v>
      </c>
      <c r="AS312">
        <f>HLOOKUP(AS$1,'复制区-每月的广告源数据'!$1:$468,$A312,0)</f>
        <v>14</v>
      </c>
      <c r="AT312">
        <f>HLOOKUP(AT$1,'复制区-每月的广告源数据'!$1:$468,$A312,0)</f>
        <v>0.3</v>
      </c>
      <c r="AU312">
        <f>HLOOKUP(AU$1,'复制区-每月的广告源数据'!$1:$468,$A312,0)</f>
        <v>0.4</v>
      </c>
      <c r="AV312">
        <f>HLOOKUP(AV$1,'复制区-每月的广告源数据'!$1:$468,$A312,0)</f>
        <v>0.5</v>
      </c>
      <c r="AW312">
        <f>HLOOKUP(AW$1,'复制区-每月的广告源数据'!$1:$468,$A312,0)</f>
        <v>13</v>
      </c>
      <c r="AX312">
        <f>HLOOKUP(AX$1,'复制区-每月的广告源数据'!$1:$468,$A312,0)</f>
        <v>106.37</v>
      </c>
      <c r="AY312">
        <f>HLOOKUP(AY$1,'复制区-每月的广告源数据'!$1:$468,$A312,0)</f>
        <v>13</v>
      </c>
      <c r="AZ312" t="str">
        <f>HLOOKUP(AZ$1,'复制区-每月的广告源数据'!$1:$468,$A312,0)</f>
        <v>550.00%</v>
      </c>
      <c r="BA312" t="str">
        <f>HLOOKUP(BA$1,'复制区-每月的广告源数据'!$1:$468,$A312,0)</f>
        <v>526.44%</v>
      </c>
      <c r="BB312" t="str">
        <f>HLOOKUP(BB$1,'复制区-每月的广告源数据'!$1:$468,$A312,0)</f>
        <v>550.00%</v>
      </c>
      <c r="BC312" t="str">
        <f>HLOOKUP(BC$1,'复制区-每月的广告源数据'!$1:$468,$A312,0)</f>
        <v>100.00%</v>
      </c>
      <c r="BD312" t="str">
        <f>HLOOKUP(BD$1,'复制区-每月的广告源数据'!$1:$468,$A312,0)</f>
        <v>100.00%</v>
      </c>
      <c r="BE312" t="str">
        <f>HLOOKUP(BE$1,'复制区-每月的广告源数据'!$1:$468,$A312,0)</f>
        <v>100.00%</v>
      </c>
      <c r="BF312">
        <f>HLOOKUP(BF$1,'复制区-每月的广告源数据'!$1:$468,$A312,0)</f>
        <v>106.37</v>
      </c>
      <c r="BG312">
        <f>HLOOKUP(BG$1,'复制区-每月的广告源数据'!$1:$468,$A312,0)</f>
        <v>0</v>
      </c>
      <c r="BH312">
        <f>HLOOKUP(BH$1,'复制区-每月的广告源数据'!$1:$468,$A312,0)</f>
        <v>0</v>
      </c>
      <c r="BI312">
        <f>HLOOKUP(BI$1,'复制区-每月的广告源数据'!$1:$468,$A312,0)</f>
        <v>0</v>
      </c>
      <c r="BJ312">
        <f>HLOOKUP(BJ$1,'复制区-每月的广告源数据'!$1:$468,$A312,0)</f>
        <v>0</v>
      </c>
      <c r="BK312">
        <f>HLOOKUP(BK$1,'复制区-每月的广告源数据'!$1:$468,$A312,0)</f>
        <v>0</v>
      </c>
      <c r="BL312">
        <f>HLOOKUP(BL$1,'复制区-每月的广告源数据'!$1:$468,$A312,0)</f>
        <v>0</v>
      </c>
      <c r="BM312">
        <f>HLOOKUP(BM$1,'复制区-每月的广告源数据'!$1:$468,$A312,0)</f>
        <v>8.18</v>
      </c>
      <c r="BN312">
        <f>HLOOKUP(BN$1,'复制区-每月的广告源数据'!$1:$468,$A312,0)</f>
        <v>0.4</v>
      </c>
      <c r="BO312">
        <f>HLOOKUP(BO$1,'复制区-每月的广告源数据'!$1:$468,$A312,0)</f>
        <v>0</v>
      </c>
      <c r="BP312">
        <f>HLOOKUP(BP$1,'复制区-每月的广告源数据'!$1:$468,$A312,0)</f>
        <v>0</v>
      </c>
    </row>
    <row r="313" spans="1:68">
      <c r="A313">
        <v>313</v>
      </c>
      <c r="B313" t="str">
        <f>HLOOKUP(B$1,'复制区-每月的广告源数据'!$1:$468,$A313,0)</f>
        <v>创奇-US</v>
      </c>
      <c r="C313" t="str">
        <f>HLOOKUP(C$1,'复制区-每月的广告源数据'!$1:$468,$A313,0)</f>
        <v>B0BZ3XQYGJ</v>
      </c>
      <c r="D313" t="str">
        <f>HLOOKUP(D$1,'复制区-每月的广告源数据'!$1:$468,$A313,0)</f>
        <v>【CQ11374】-玫瑰金40岁生日小海报拱圈-创奇（淘汰）</v>
      </c>
      <c r="E313" t="str">
        <f>HLOOKUP(E$1,'复制区-每月的广告源数据'!$1:$468,$A313,0)</f>
        <v>1987Y11374</v>
      </c>
      <c r="F313" t="str">
        <f>HLOOKUP(F$1,'复制区-每月的广告源数据'!$1:$468,$A313,0)</f>
        <v>8.47%</v>
      </c>
      <c r="G313" t="str">
        <f>HLOOKUP(G$1,'复制区-每月的广告源数据'!$1:$468,$A313,0)</f>
        <v>1987Y11374</v>
      </c>
      <c r="H313">
        <f>HLOOKUP(H$1,'复制区-每月的广告源数据'!$1:$468,$A313,0)</f>
        <v>3449</v>
      </c>
      <c r="I313">
        <f>HLOOKUP(I$1,'复制区-每月的广告源数据'!$1:$468,$A313,0)</f>
        <v>59</v>
      </c>
      <c r="J313">
        <f>HLOOKUP(J$1,'复制区-每月的广告源数据'!$1:$468,$A313,0)</f>
        <v>20.54</v>
      </c>
      <c r="K313">
        <f>HLOOKUP(K$1,'复制区-每月的广告源数据'!$1:$468,$A313,0)</f>
        <v>20.54</v>
      </c>
      <c r="L313">
        <f>HLOOKUP(L$1,'复制区-每月的广告源数据'!$1:$468,$A313,0)</f>
        <v>0</v>
      </c>
      <c r="M313">
        <f>HLOOKUP(M$1,'复制区-每月的广告源数据'!$1:$468,$A313,0)</f>
        <v>0</v>
      </c>
      <c r="N313">
        <f>HLOOKUP(N$1,'复制区-每月的广告源数据'!$1:$468,$A313,0)</f>
        <v>0</v>
      </c>
      <c r="O313">
        <f>HLOOKUP(O$1,'复制区-每月的广告源数据'!$1:$468,$A313,0)</f>
        <v>0</v>
      </c>
      <c r="P313">
        <f>HLOOKUP(P$1,'复制区-每月的广告源数据'!$1:$468,$A313,0)</f>
        <v>0</v>
      </c>
      <c r="Q313">
        <f>HLOOKUP(Q$1,'复制区-每月的广告源数据'!$1:$468,$A313,0)</f>
        <v>0</v>
      </c>
      <c r="R313">
        <f>HLOOKUP(R$1,'复制区-每月的广告源数据'!$1:$468,$A313,0)</f>
        <v>0</v>
      </c>
      <c r="S313" t="str">
        <f>HLOOKUP(S$1,'复制区-每月的广告源数据'!$1:$468,$A313,0)</f>
        <v/>
      </c>
      <c r="T313">
        <f>HLOOKUP(T$1,'复制区-每月的广告源数据'!$1:$468,$A313,0)</f>
        <v>64.15</v>
      </c>
      <c r="U313">
        <f>HLOOKUP(U$1,'复制区-每月的广告源数据'!$1:$468,$A313,0)</f>
        <v>64.15</v>
      </c>
      <c r="V313">
        <f>HLOOKUP(V$1,'复制区-每月的广告源数据'!$1:$468,$A313,0)</f>
        <v>0</v>
      </c>
      <c r="W313">
        <f>HLOOKUP(W$1,'复制区-每月的广告源数据'!$1:$468,$A313,0)</f>
        <v>0</v>
      </c>
      <c r="X313">
        <f>HLOOKUP(X$1,'复制区-每月的广告源数据'!$1:$468,$A313,0)</f>
        <v>0</v>
      </c>
      <c r="Y313">
        <f>HLOOKUP(Y$1,'复制区-每月的广告源数据'!$1:$468,$A313,0)</f>
        <v>5</v>
      </c>
      <c r="Z313">
        <f>HLOOKUP(Z$1,'复制区-每月的广告源数据'!$1:$468,$A313,0)</f>
        <v>5</v>
      </c>
      <c r="AA313">
        <f>HLOOKUP(AA$1,'复制区-每月的广告源数据'!$1:$468,$A313,0)</f>
        <v>0</v>
      </c>
      <c r="AB313">
        <f>HLOOKUP(AB$1,'复制区-每月的广告源数据'!$1:$468,$A313,0)</f>
        <v>0</v>
      </c>
      <c r="AC313">
        <f>HLOOKUP(AC$1,'复制区-每月的广告源数据'!$1:$468,$A313,0)</f>
        <v>0</v>
      </c>
      <c r="AD313" t="str">
        <f>HLOOKUP(AD$1,'复制区-每月的广告源数据'!$1:$468,$A313,0)</f>
        <v>41.67%</v>
      </c>
      <c r="AE313">
        <f>HLOOKUP(AE$1,'复制区-每月的广告源数据'!$1:$468,$A313,0)</f>
        <v>64.15</v>
      </c>
      <c r="AF313">
        <f>HLOOKUP(AF$1,'复制区-每月的广告源数据'!$1:$468,$A313,0)</f>
        <v>5</v>
      </c>
      <c r="AG313" t="str">
        <f>HLOOKUP(AG$1,'复制区-每月的广告源数据'!$1:$468,$A313,0)</f>
        <v>1.71%</v>
      </c>
      <c r="AH313">
        <f>HLOOKUP(AH$1,'复制区-每月的广告源数据'!$1:$468,$A313,0)</f>
        <v>0.35</v>
      </c>
      <c r="AI313">
        <f>HLOOKUP(AI$1,'复制区-每月的广告源数据'!$1:$468,$A313,0)</f>
        <v>5.96</v>
      </c>
      <c r="AJ313">
        <f>HLOOKUP(AJ$1,'复制区-每月的广告源数据'!$1:$468,$A313,0)</f>
        <v>3.12</v>
      </c>
      <c r="AK313" t="str">
        <f>HLOOKUP(AK$1,'复制区-每月的广告源数据'!$1:$468,$A313,0)</f>
        <v>32.02%</v>
      </c>
      <c r="AL313" t="str">
        <f>HLOOKUP(AL$1,'复制区-每月的广告源数据'!$1:$468,$A313,0)</f>
        <v>13.28%</v>
      </c>
      <c r="AM313" t="str">
        <f>HLOOKUP(AM$1,'复制区-每月的广告源数据'!$1:$468,$A313,0)</f>
        <v>13.33%</v>
      </c>
      <c r="AN313" t="str">
        <f>HLOOKUP(AN$1,'复制区-每月的广告源数据'!$1:$468,$A313,0)</f>
        <v>41.64%</v>
      </c>
      <c r="AO313">
        <f>HLOOKUP(AO$1,'复制区-每月的广告源数据'!$1:$468,$A313,0)</f>
        <v>4.11</v>
      </c>
      <c r="AP313">
        <f>HLOOKUP(AP$1,'复制区-每月的广告源数据'!$1:$468,$A313,0)</f>
        <v>1.71</v>
      </c>
      <c r="AQ313">
        <f>HLOOKUP(AQ$1,'复制区-每月的广告源数据'!$1:$468,$A313,0)</f>
        <v>3</v>
      </c>
      <c r="AR313">
        <f>HLOOKUP(AR$1,'复制区-每月的广告源数据'!$1:$468,$A313,0)</f>
        <v>8</v>
      </c>
      <c r="AS313">
        <f>HLOOKUP(AS$1,'复制区-每月的广告源数据'!$1:$468,$A313,0)</f>
        <v>12</v>
      </c>
      <c r="AT313">
        <f>HLOOKUP(AT$1,'复制区-每月的广告源数据'!$1:$468,$A313,0)</f>
        <v>0.4</v>
      </c>
      <c r="AU313">
        <f>HLOOKUP(AU$1,'复制区-每月的广告源数据'!$1:$468,$A313,0)</f>
        <v>0.6</v>
      </c>
      <c r="AV313">
        <f>HLOOKUP(AV$1,'复制区-每月的广告源数据'!$1:$468,$A313,0)</f>
        <v>0.4</v>
      </c>
      <c r="AW313">
        <f>HLOOKUP(AW$1,'复制区-每月的广告源数据'!$1:$468,$A313,0)</f>
        <v>12</v>
      </c>
      <c r="AX313">
        <f>HLOOKUP(AX$1,'复制区-每月的广告源数据'!$1:$468,$A313,0)</f>
        <v>154.68</v>
      </c>
      <c r="AY313">
        <f>HLOOKUP(AY$1,'复制区-每月的广告源数据'!$1:$468,$A313,0)</f>
        <v>12</v>
      </c>
      <c r="AZ313" t="str">
        <f>HLOOKUP(AZ$1,'复制区-每月的广告源数据'!$1:$468,$A313,0)</f>
        <v>33.33%</v>
      </c>
      <c r="BA313" t="str">
        <f>HLOOKUP(BA$1,'复制区-每月的广告源数据'!$1:$468,$A313,0)</f>
        <v>34.84%</v>
      </c>
      <c r="BB313" t="str">
        <f>HLOOKUP(BB$1,'复制区-每月的广告源数据'!$1:$468,$A313,0)</f>
        <v>33.33%</v>
      </c>
      <c r="BC313" t="str">
        <f>HLOOKUP(BC$1,'复制区-每月的广告源数据'!$1:$468,$A313,0)</f>
        <v>100.00%</v>
      </c>
      <c r="BD313" t="str">
        <f>HLOOKUP(BD$1,'复制区-每月的广告源数据'!$1:$468,$A313,0)</f>
        <v>100.00%</v>
      </c>
      <c r="BE313" t="str">
        <f>HLOOKUP(BE$1,'复制区-每月的广告源数据'!$1:$468,$A313,0)</f>
        <v>100.00%</v>
      </c>
      <c r="BF313">
        <f>HLOOKUP(BF$1,'复制区-每月的广告源数据'!$1:$468,$A313,0)</f>
        <v>154.05</v>
      </c>
      <c r="BG313">
        <f>HLOOKUP(BG$1,'复制区-每月的广告源数据'!$1:$468,$A313,0)</f>
        <v>1</v>
      </c>
      <c r="BH313">
        <f>HLOOKUP(BH$1,'复制区-每月的广告源数据'!$1:$468,$A313,0)</f>
        <v>12.99</v>
      </c>
      <c r="BI313">
        <f>HLOOKUP(BI$1,'复制区-每月的广告源数据'!$1:$468,$A313,0)</f>
        <v>1</v>
      </c>
      <c r="BJ313">
        <f>HLOOKUP(BJ$1,'复制区-每月的广告源数据'!$1:$468,$A313,0)</f>
        <v>1</v>
      </c>
      <c r="BK313">
        <f>HLOOKUP(BK$1,'复制区-每月的广告源数据'!$1:$468,$A313,0)</f>
        <v>12.59</v>
      </c>
      <c r="BL313">
        <f>HLOOKUP(BL$1,'复制区-每月的广告源数据'!$1:$468,$A313,0)</f>
        <v>1</v>
      </c>
      <c r="BM313">
        <f>HLOOKUP(BM$1,'复制区-每月的广告源数据'!$1:$468,$A313,0)</f>
        <v>12.84</v>
      </c>
      <c r="BN313">
        <f>HLOOKUP(BN$1,'复制区-每月的广告源数据'!$1:$468,$A313,0)</f>
        <v>0.4</v>
      </c>
      <c r="BO313">
        <f>HLOOKUP(BO$1,'复制区-每月的广告源数据'!$1:$468,$A313,0)</f>
        <v>0.63</v>
      </c>
      <c r="BP313">
        <f>HLOOKUP(BP$1,'复制区-每月的广告源数据'!$1:$468,$A313,0)</f>
        <v>0</v>
      </c>
    </row>
    <row r="314" spans="1:68">
      <c r="A314">
        <v>314</v>
      </c>
      <c r="B314" t="str">
        <f>HLOOKUP(B$1,'复制区-每月的广告源数据'!$1:$468,$A314,0)</f>
        <v>创奇-US</v>
      </c>
      <c r="C314" t="str">
        <f>HLOOKUP(C$1,'复制区-每月的广告源数据'!$1:$468,$A314,0)</f>
        <v>B0DB547148</v>
      </c>
      <c r="D314" t="str">
        <f>HLOOKUP(D$1,'复制区-每月的广告源数据'!$1:$468,$A314,0)</f>
        <v>【CQ11575】-金粉40岁皇冠套装-创奇（淘汰）</v>
      </c>
      <c r="E314" t="str">
        <f>HLOOKUP(E$1,'复制区-每月的广告源数据'!$1:$468,$A314,0)</f>
        <v>1987Y11575</v>
      </c>
      <c r="F314" t="str">
        <f>HLOOKUP(F$1,'复制区-每月的广告源数据'!$1:$468,$A314,0)</f>
        <v>11.50%</v>
      </c>
      <c r="G314" t="str">
        <f>HLOOKUP(G$1,'复制区-每月的广告源数据'!$1:$468,$A314,0)</f>
        <v>1987Y11575</v>
      </c>
      <c r="H314">
        <f>HLOOKUP(H$1,'复制区-每月的广告源数据'!$1:$468,$A314,0)</f>
        <v>14514</v>
      </c>
      <c r="I314">
        <f>HLOOKUP(I$1,'复制区-每月的广告源数据'!$1:$468,$A314,0)</f>
        <v>113</v>
      </c>
      <c r="J314">
        <f>HLOOKUP(J$1,'复制区-每月的广告源数据'!$1:$468,$A314,0)</f>
        <v>83.49</v>
      </c>
      <c r="K314">
        <f>HLOOKUP(K$1,'复制区-每月的广告源数据'!$1:$468,$A314,0)</f>
        <v>83.49</v>
      </c>
      <c r="L314">
        <f>HLOOKUP(L$1,'复制区-每月的广告源数据'!$1:$468,$A314,0)</f>
        <v>0</v>
      </c>
      <c r="M314">
        <f>HLOOKUP(M$1,'复制区-每月的广告源数据'!$1:$468,$A314,0)</f>
        <v>0</v>
      </c>
      <c r="N314">
        <f>HLOOKUP(N$1,'复制区-每月的广告源数据'!$1:$468,$A314,0)</f>
        <v>0</v>
      </c>
      <c r="O314">
        <f>HLOOKUP(O$1,'复制区-每月的广告源数据'!$1:$468,$A314,0)</f>
        <v>0</v>
      </c>
      <c r="P314">
        <f>HLOOKUP(P$1,'复制区-每月的广告源数据'!$1:$468,$A314,0)</f>
        <v>0</v>
      </c>
      <c r="Q314">
        <f>HLOOKUP(Q$1,'复制区-每月的广告源数据'!$1:$468,$A314,0)</f>
        <v>0</v>
      </c>
      <c r="R314">
        <f>HLOOKUP(R$1,'复制区-每月的广告源数据'!$1:$468,$A314,0)</f>
        <v>0</v>
      </c>
      <c r="S314" t="str">
        <f>HLOOKUP(S$1,'复制区-每月的广告源数据'!$1:$468,$A314,0)</f>
        <v/>
      </c>
      <c r="T314">
        <f>HLOOKUP(T$1,'复制区-每月的广告源数据'!$1:$468,$A314,0)</f>
        <v>180.37</v>
      </c>
      <c r="U314">
        <f>HLOOKUP(U$1,'复制区-每月的广告源数据'!$1:$468,$A314,0)</f>
        <v>180.37</v>
      </c>
      <c r="V314">
        <f>HLOOKUP(V$1,'复制区-每月的广告源数据'!$1:$468,$A314,0)</f>
        <v>0</v>
      </c>
      <c r="W314">
        <f>HLOOKUP(W$1,'复制区-每月的广告源数据'!$1:$468,$A314,0)</f>
        <v>0</v>
      </c>
      <c r="X314">
        <f>HLOOKUP(X$1,'复制区-每月的广告源数据'!$1:$468,$A314,0)</f>
        <v>0</v>
      </c>
      <c r="Y314">
        <f>HLOOKUP(Y$1,'复制区-每月的广告源数据'!$1:$468,$A314,0)</f>
        <v>13</v>
      </c>
      <c r="Z314">
        <f>HLOOKUP(Z$1,'复制区-每月的广告源数据'!$1:$468,$A314,0)</f>
        <v>13</v>
      </c>
      <c r="AA314">
        <f>HLOOKUP(AA$1,'复制区-每月的广告源数据'!$1:$468,$A314,0)</f>
        <v>0</v>
      </c>
      <c r="AB314">
        <f>HLOOKUP(AB$1,'复制区-每月的广告源数据'!$1:$468,$A314,0)</f>
        <v>0</v>
      </c>
      <c r="AC314">
        <f>HLOOKUP(AC$1,'复制区-每月的广告源数据'!$1:$468,$A314,0)</f>
        <v>0</v>
      </c>
      <c r="AD314" t="str">
        <f>HLOOKUP(AD$1,'复制区-每月的广告源数据'!$1:$468,$A314,0)</f>
        <v>108.33%</v>
      </c>
      <c r="AE314">
        <f>HLOOKUP(AE$1,'复制区-每月的广告源数据'!$1:$468,$A314,0)</f>
        <v>139.4</v>
      </c>
      <c r="AF314">
        <f>HLOOKUP(AF$1,'复制区-每月的广告源数据'!$1:$468,$A314,0)</f>
        <v>10</v>
      </c>
      <c r="AG314" t="str">
        <f>HLOOKUP(AG$1,'复制区-每月的广告源数据'!$1:$468,$A314,0)</f>
        <v>0.78%</v>
      </c>
      <c r="AH314">
        <f>HLOOKUP(AH$1,'复制区-每月的广告源数据'!$1:$468,$A314,0)</f>
        <v>0.74</v>
      </c>
      <c r="AI314">
        <f>HLOOKUP(AI$1,'复制区-每月的广告源数据'!$1:$468,$A314,0)</f>
        <v>5.75</v>
      </c>
      <c r="AJ314">
        <f>HLOOKUP(AJ$1,'复制区-每月的广告源数据'!$1:$468,$A314,0)</f>
        <v>2.16</v>
      </c>
      <c r="AK314" t="str">
        <f>HLOOKUP(AK$1,'复制区-每月的广告源数据'!$1:$468,$A314,0)</f>
        <v>46.29%</v>
      </c>
      <c r="AL314" t="str">
        <f>HLOOKUP(AL$1,'复制区-每月的广告源数据'!$1:$468,$A314,0)</f>
        <v>50.18%</v>
      </c>
      <c r="AM314" t="str">
        <f>HLOOKUP(AM$1,'复制区-每月的广告源数据'!$1:$468,$A314,0)</f>
        <v>50.18%</v>
      </c>
      <c r="AN314" t="str">
        <f>HLOOKUP(AN$1,'复制区-每月的广告源数据'!$1:$468,$A314,0)</f>
        <v>108.41%</v>
      </c>
      <c r="AO314">
        <f>HLOOKUP(AO$1,'复制区-每月的广告源数据'!$1:$468,$A314,0)</f>
        <v>6.42</v>
      </c>
      <c r="AP314">
        <f>HLOOKUP(AP$1,'复制区-每月的广告源数据'!$1:$468,$A314,0)</f>
        <v>6.96</v>
      </c>
      <c r="AQ314">
        <f>HLOOKUP(AQ$1,'复制区-每月的广告源数据'!$1:$468,$A314,0)</f>
        <v>1</v>
      </c>
      <c r="AR314">
        <f>HLOOKUP(AR$1,'复制区-每月的广告源数据'!$1:$468,$A314,0)</f>
        <v>5</v>
      </c>
      <c r="AS314">
        <f>HLOOKUP(AS$1,'复制区-每月的广告源数据'!$1:$468,$A314,0)</f>
        <v>11</v>
      </c>
      <c r="AT314">
        <f>HLOOKUP(AT$1,'复制区-每月的广告源数据'!$1:$468,$A314,0)</f>
        <v>0.1</v>
      </c>
      <c r="AU314">
        <f>HLOOKUP(AU$1,'复制区-每月的广告源数据'!$1:$468,$A314,0)</f>
        <v>0.4</v>
      </c>
      <c r="AV314">
        <f>HLOOKUP(AV$1,'复制区-每月的广告源数据'!$1:$468,$A314,0)</f>
        <v>0.4</v>
      </c>
      <c r="AW314">
        <f>HLOOKUP(AW$1,'复制区-每月的广告源数据'!$1:$468,$A314,0)</f>
        <v>12</v>
      </c>
      <c r="AX314">
        <f>HLOOKUP(AX$1,'复制区-每月的广告源数据'!$1:$468,$A314,0)</f>
        <v>166.38</v>
      </c>
      <c r="AY314">
        <f>HLOOKUP(AY$1,'复制区-每月的广告源数据'!$1:$468,$A314,0)</f>
        <v>12</v>
      </c>
      <c r="AZ314" t="str">
        <f>HLOOKUP(AZ$1,'复制区-每月的广告源数据'!$1:$468,$A314,0)</f>
        <v>71.43%</v>
      </c>
      <c r="BA314" t="str">
        <f>HLOOKUP(BA$1,'复制区-每月的广告源数据'!$1:$468,$A314,0)</f>
        <v>70.77%</v>
      </c>
      <c r="BB314" t="str">
        <f>HLOOKUP(BB$1,'复制区-每月的广告源数据'!$1:$468,$A314,0)</f>
        <v>71.43%</v>
      </c>
      <c r="BC314" t="str">
        <f>HLOOKUP(BC$1,'复制区-每月的广告源数据'!$1:$468,$A314,0)</f>
        <v>100.00%</v>
      </c>
      <c r="BD314" t="str">
        <f>HLOOKUP(BD$1,'复制区-每月的广告源数据'!$1:$468,$A314,0)</f>
        <v>100.00%</v>
      </c>
      <c r="BE314" t="str">
        <f>HLOOKUP(BE$1,'复制区-每月的广告源数据'!$1:$468,$A314,0)</f>
        <v>100.00%</v>
      </c>
      <c r="BF314">
        <f>HLOOKUP(BF$1,'复制区-每月的广告源数据'!$1:$468,$A314,0)</f>
        <v>166.38</v>
      </c>
      <c r="BG314">
        <f>HLOOKUP(BG$1,'复制区-每月的广告源数据'!$1:$468,$A314,0)</f>
        <v>0</v>
      </c>
      <c r="BH314">
        <f>HLOOKUP(BH$1,'复制区-每月的广告源数据'!$1:$468,$A314,0)</f>
        <v>0</v>
      </c>
      <c r="BI314">
        <f>HLOOKUP(BI$1,'复制区-每月的广告源数据'!$1:$468,$A314,0)</f>
        <v>0</v>
      </c>
      <c r="BJ314">
        <f>HLOOKUP(BJ$1,'复制区-每月的广告源数据'!$1:$468,$A314,0)</f>
        <v>0</v>
      </c>
      <c r="BK314">
        <f>HLOOKUP(BK$1,'复制区-每月的广告源数据'!$1:$468,$A314,0)</f>
        <v>0</v>
      </c>
      <c r="BL314">
        <f>HLOOKUP(BL$1,'复制区-每月的广告源数据'!$1:$468,$A314,0)</f>
        <v>0</v>
      </c>
      <c r="BM314">
        <f>HLOOKUP(BM$1,'复制区-每月的广告源数据'!$1:$468,$A314,0)</f>
        <v>13.87</v>
      </c>
      <c r="BN314">
        <f>HLOOKUP(BN$1,'复制区-每月的广告源数据'!$1:$468,$A314,0)</f>
        <v>0.4</v>
      </c>
      <c r="BO314">
        <f>HLOOKUP(BO$1,'复制区-每月的广告源数据'!$1:$468,$A314,0)</f>
        <v>0</v>
      </c>
      <c r="BP314">
        <f>HLOOKUP(BP$1,'复制区-每月的广告源数据'!$1:$468,$A314,0)</f>
        <v>0</v>
      </c>
    </row>
    <row r="315" spans="1:68">
      <c r="A315">
        <v>315</v>
      </c>
      <c r="B315" t="str">
        <f>HLOOKUP(B$1,'复制区-每月的广告源数据'!$1:$468,$A315,0)</f>
        <v>创奇-US</v>
      </c>
      <c r="C315" t="str">
        <f>HLOOKUP(C$1,'复制区-每月的广告源数据'!$1:$468,$A315,0)</f>
        <v>B0GRDLNXGJ</v>
      </c>
      <c r="D315" t="str">
        <f>HLOOKUP(D$1,'复制区-每月的广告源数据'!$1:$468,$A315,0)</f>
        <v>【CQ11792】-ET-蓝银12岁兄弟海报套装-创奇（整套真空+外面套opp袋子）</v>
      </c>
      <c r="E315" t="str">
        <f>HLOOKUP(E$1,'复制区-每月的广告源数据'!$1:$468,$A315,0)</f>
        <v>CQ11792</v>
      </c>
      <c r="F315" t="str">
        <f>HLOOKUP(F$1,'复制区-每月的广告源数据'!$1:$468,$A315,0)</f>
        <v>10.11%</v>
      </c>
      <c r="G315" t="str">
        <f>HLOOKUP(G$1,'复制区-每月的广告源数据'!$1:$468,$A315,0)</f>
        <v>CQ11792</v>
      </c>
      <c r="H315">
        <f>HLOOKUP(H$1,'复制区-每月的广告源数据'!$1:$468,$A315,0)</f>
        <v>15699</v>
      </c>
      <c r="I315">
        <f>HLOOKUP(I$1,'复制区-每月的广告源数据'!$1:$468,$A315,0)</f>
        <v>89</v>
      </c>
      <c r="J315">
        <f>HLOOKUP(J$1,'复制区-每月的广告源数据'!$1:$468,$A315,0)</f>
        <v>64.51</v>
      </c>
      <c r="K315">
        <f>HLOOKUP(K$1,'复制区-每月的广告源数据'!$1:$468,$A315,0)</f>
        <v>52.83</v>
      </c>
      <c r="L315">
        <f>HLOOKUP(L$1,'复制区-每月的广告源数据'!$1:$468,$A315,0)</f>
        <v>0</v>
      </c>
      <c r="M315">
        <f>HLOOKUP(M$1,'复制区-每月的广告源数据'!$1:$468,$A315,0)</f>
        <v>11.68</v>
      </c>
      <c r="N315">
        <f>HLOOKUP(N$1,'复制区-每月的广告源数据'!$1:$468,$A315,0)</f>
        <v>0</v>
      </c>
      <c r="O315">
        <f>HLOOKUP(O$1,'复制区-每月的广告源数据'!$1:$468,$A315,0)</f>
        <v>0</v>
      </c>
      <c r="P315">
        <f>HLOOKUP(P$1,'复制区-每月的广告源数据'!$1:$468,$A315,0)</f>
        <v>0</v>
      </c>
      <c r="Q315">
        <f>HLOOKUP(Q$1,'复制区-每月的广告源数据'!$1:$468,$A315,0)</f>
        <v>0</v>
      </c>
      <c r="R315">
        <f>HLOOKUP(R$1,'复制区-每月的广告源数据'!$1:$468,$A315,0)</f>
        <v>0</v>
      </c>
      <c r="S315" t="str">
        <f>HLOOKUP(S$1,'复制区-每月的广告源数据'!$1:$468,$A315,0)</f>
        <v/>
      </c>
      <c r="T315">
        <f>HLOOKUP(T$1,'复制区-每月的广告源数据'!$1:$468,$A315,0)</f>
        <v>172.91</v>
      </c>
      <c r="U315">
        <f>HLOOKUP(U$1,'复制区-每月的广告源数据'!$1:$468,$A315,0)</f>
        <v>152.92</v>
      </c>
      <c r="V315">
        <f>HLOOKUP(V$1,'复制区-每月的广告源数据'!$1:$468,$A315,0)</f>
        <v>0</v>
      </c>
      <c r="W315">
        <f>HLOOKUP(W$1,'复制区-每月的广告源数据'!$1:$468,$A315,0)</f>
        <v>19.99</v>
      </c>
      <c r="X315">
        <f>HLOOKUP(X$1,'复制区-每月的广告源数据'!$1:$468,$A315,0)</f>
        <v>0</v>
      </c>
      <c r="Y315">
        <f>HLOOKUP(Y$1,'复制区-每月的广告源数据'!$1:$468,$A315,0)</f>
        <v>9</v>
      </c>
      <c r="Z315">
        <f>HLOOKUP(Z$1,'复制区-每月的广告源数据'!$1:$468,$A315,0)</f>
        <v>8</v>
      </c>
      <c r="AA315">
        <f>HLOOKUP(AA$1,'复制区-每月的广告源数据'!$1:$468,$A315,0)</f>
        <v>0</v>
      </c>
      <c r="AB315">
        <f>HLOOKUP(AB$1,'复制区-每月的广告源数据'!$1:$468,$A315,0)</f>
        <v>1</v>
      </c>
      <c r="AC315">
        <f>HLOOKUP(AC$1,'复制区-每月的广告源数据'!$1:$468,$A315,0)</f>
        <v>0</v>
      </c>
      <c r="AD315" t="str">
        <f>HLOOKUP(AD$1,'复制区-每月的广告源数据'!$1:$468,$A315,0)</f>
        <v>75.00%</v>
      </c>
      <c r="AE315">
        <f>HLOOKUP(AE$1,'复制区-每月的广告源数据'!$1:$468,$A315,0)</f>
        <v>139.93</v>
      </c>
      <c r="AF315">
        <f>HLOOKUP(AF$1,'复制区-每月的广告源数据'!$1:$468,$A315,0)</f>
        <v>7</v>
      </c>
      <c r="AG315" t="str">
        <f>HLOOKUP(AG$1,'复制区-每月的广告源数据'!$1:$468,$A315,0)</f>
        <v>0.57%</v>
      </c>
      <c r="AH315">
        <f>HLOOKUP(AH$1,'复制区-每月的广告源数据'!$1:$468,$A315,0)</f>
        <v>0.72</v>
      </c>
      <c r="AI315">
        <f>HLOOKUP(AI$1,'复制区-每月的广告源数据'!$1:$468,$A315,0)</f>
        <v>4.11</v>
      </c>
      <c r="AJ315">
        <f>HLOOKUP(AJ$1,'复制区-每月的广告源数据'!$1:$468,$A315,0)</f>
        <v>2.68</v>
      </c>
      <c r="AK315" t="str">
        <f>HLOOKUP(AK$1,'复制区-每月的广告源数据'!$1:$468,$A315,0)</f>
        <v>37.31%</v>
      </c>
      <c r="AL315" t="str">
        <f>HLOOKUP(AL$1,'复制区-每月的广告源数据'!$1:$468,$A315,0)</f>
        <v>26.89%</v>
      </c>
      <c r="AM315" t="str">
        <f>HLOOKUP(AM$1,'复制区-每月的广告源数据'!$1:$468,$A315,0)</f>
        <v>28.81%</v>
      </c>
      <c r="AN315" t="str">
        <f>HLOOKUP(AN$1,'复制区-每月的广告源数据'!$1:$468,$A315,0)</f>
        <v>77.23%</v>
      </c>
      <c r="AO315">
        <f>HLOOKUP(AO$1,'复制区-每月的广告源数据'!$1:$468,$A315,0)</f>
        <v>7.17</v>
      </c>
      <c r="AP315">
        <f>HLOOKUP(AP$1,'复制区-每月的广告源数据'!$1:$468,$A315,0)</f>
        <v>5.38</v>
      </c>
      <c r="AQ315">
        <f>HLOOKUP(AQ$1,'复制区-每月的广告源数据'!$1:$468,$A315,0)</f>
        <v>1</v>
      </c>
      <c r="AR315">
        <f>HLOOKUP(AR$1,'复制区-每月的广告源数据'!$1:$468,$A315,0)</f>
        <v>5</v>
      </c>
      <c r="AS315">
        <f>HLOOKUP(AS$1,'复制区-每月的广告源数据'!$1:$468,$A315,0)</f>
        <v>12</v>
      </c>
      <c r="AT315">
        <f>HLOOKUP(AT$1,'复制区-每月的广告源数据'!$1:$468,$A315,0)</f>
        <v>0.1</v>
      </c>
      <c r="AU315">
        <f>HLOOKUP(AU$1,'复制区-每月的广告源数据'!$1:$468,$A315,0)</f>
        <v>0.4</v>
      </c>
      <c r="AV315">
        <f>HLOOKUP(AV$1,'复制区-每月的广告源数据'!$1:$468,$A315,0)</f>
        <v>0.4</v>
      </c>
      <c r="AW315">
        <f>HLOOKUP(AW$1,'复制区-每月的广告源数据'!$1:$468,$A315,0)</f>
        <v>12</v>
      </c>
      <c r="AX315">
        <f>HLOOKUP(AX$1,'复制区-每月的广告源数据'!$1:$468,$A315,0)</f>
        <v>239.88</v>
      </c>
      <c r="AY315">
        <f>HLOOKUP(AY$1,'复制区-每月的广告源数据'!$1:$468,$A315,0)</f>
        <v>12</v>
      </c>
      <c r="AZ315" t="str">
        <f>HLOOKUP(AZ$1,'复制区-每月的广告源数据'!$1:$468,$A315,0)</f>
        <v>100.00%</v>
      </c>
      <c r="BA315" t="str">
        <f>HLOOKUP(BA$1,'复制区-每月的广告源数据'!$1:$468,$A315,0)</f>
        <v>100.00%</v>
      </c>
      <c r="BB315" t="str">
        <f>HLOOKUP(BB$1,'复制区-每月的广告源数据'!$1:$468,$A315,0)</f>
        <v>100.00%</v>
      </c>
      <c r="BC315" t="str">
        <f>HLOOKUP(BC$1,'复制区-每月的广告源数据'!$1:$468,$A315,0)</f>
        <v>100.00%</v>
      </c>
      <c r="BD315" t="str">
        <f>HLOOKUP(BD$1,'复制区-每月的广告源数据'!$1:$468,$A315,0)</f>
        <v>100.00%</v>
      </c>
      <c r="BE315" t="str">
        <f>HLOOKUP(BE$1,'复制区-每月的广告源数据'!$1:$468,$A315,0)</f>
        <v>100.00%</v>
      </c>
      <c r="BF315">
        <f>HLOOKUP(BF$1,'复制区-每月的广告源数据'!$1:$468,$A315,0)</f>
        <v>223.88</v>
      </c>
      <c r="BG315">
        <f>HLOOKUP(BG$1,'复制区-每月的广告源数据'!$1:$468,$A315,0)</f>
        <v>0</v>
      </c>
      <c r="BH315">
        <f>HLOOKUP(BH$1,'复制区-每月的广告源数据'!$1:$468,$A315,0)</f>
        <v>0</v>
      </c>
      <c r="BI315">
        <f>HLOOKUP(BI$1,'复制区-每月的广告源数据'!$1:$468,$A315,0)</f>
        <v>0</v>
      </c>
      <c r="BJ315">
        <f>HLOOKUP(BJ$1,'复制区-每月的广告源数据'!$1:$468,$A315,0)</f>
        <v>8</v>
      </c>
      <c r="BK315">
        <f>HLOOKUP(BK$1,'复制区-每月的广告源数据'!$1:$468,$A315,0)</f>
        <v>159.92</v>
      </c>
      <c r="BL315">
        <f>HLOOKUP(BL$1,'复制区-每月的广告源数据'!$1:$468,$A315,0)</f>
        <v>8</v>
      </c>
      <c r="BM315">
        <f>HLOOKUP(BM$1,'复制区-每月的广告源数据'!$1:$468,$A315,0)</f>
        <v>18.66</v>
      </c>
      <c r="BN315">
        <f>HLOOKUP(BN$1,'复制区-每月的广告源数据'!$1:$468,$A315,0)</f>
        <v>0.4</v>
      </c>
      <c r="BO315">
        <f>HLOOKUP(BO$1,'复制区-每月的广告源数据'!$1:$468,$A315,0)</f>
        <v>16</v>
      </c>
      <c r="BP315">
        <f>HLOOKUP(BP$1,'复制区-每月的广告源数据'!$1:$468,$A315,0)</f>
        <v>0</v>
      </c>
    </row>
    <row r="316" spans="1:68">
      <c r="A316">
        <v>316</v>
      </c>
      <c r="B316" t="str">
        <f>HLOOKUP(B$1,'复制区-每月的广告源数据'!$1:$468,$A316,0)</f>
        <v>创奇-US</v>
      </c>
      <c r="C316" t="str">
        <f>HLOOKUP(C$1,'复制区-每月的广告源数据'!$1:$468,$A316,0)</f>
        <v>B09FRXSYKM</v>
      </c>
      <c r="D316" t="str">
        <f>HLOOKUP(D$1,'复制区-每月的广告源数据'!$1:$468,$A316,0)</f>
        <v>【CQ11241】-小号黑金40岁生日长横幅-创奇</v>
      </c>
      <c r="E316" t="str">
        <f>HLOOKUP(E$1,'复制区-每月的广告源数据'!$1:$468,$A316,0)</f>
        <v>1987Y11241</v>
      </c>
      <c r="F316" t="str">
        <f>HLOOKUP(F$1,'复制区-每月的广告源数据'!$1:$468,$A316,0)</f>
        <v>9.89%</v>
      </c>
      <c r="G316" t="str">
        <f>HLOOKUP(G$1,'复制区-每月的广告源数据'!$1:$468,$A316,0)</f>
        <v>1987Y11241</v>
      </c>
      <c r="H316">
        <f>HLOOKUP(H$1,'复制区-每月的广告源数据'!$1:$468,$A316,0)</f>
        <v>8568</v>
      </c>
      <c r="I316">
        <f>HLOOKUP(I$1,'复制区-每月的广告源数据'!$1:$468,$A316,0)</f>
        <v>91</v>
      </c>
      <c r="J316">
        <f>HLOOKUP(J$1,'复制区-每月的广告源数据'!$1:$468,$A316,0)</f>
        <v>41.71</v>
      </c>
      <c r="K316">
        <f>HLOOKUP(K$1,'复制区-每月的广告源数据'!$1:$468,$A316,0)</f>
        <v>40.05</v>
      </c>
      <c r="L316">
        <f>HLOOKUP(L$1,'复制区-每月的广告源数据'!$1:$468,$A316,0)</f>
        <v>0</v>
      </c>
      <c r="M316">
        <f>HLOOKUP(M$1,'复制区-每月的广告源数据'!$1:$468,$A316,0)</f>
        <v>1.66</v>
      </c>
      <c r="N316">
        <f>HLOOKUP(N$1,'复制区-每月的广告源数据'!$1:$468,$A316,0)</f>
        <v>0</v>
      </c>
      <c r="O316">
        <f>HLOOKUP(O$1,'复制区-每月的广告源数据'!$1:$468,$A316,0)</f>
        <v>0</v>
      </c>
      <c r="P316">
        <f>HLOOKUP(P$1,'复制区-每月的广告源数据'!$1:$468,$A316,0)</f>
        <v>0</v>
      </c>
      <c r="Q316">
        <f>HLOOKUP(Q$1,'复制区-每月的广告源数据'!$1:$468,$A316,0)</f>
        <v>0</v>
      </c>
      <c r="R316">
        <f>HLOOKUP(R$1,'复制区-每月的广告源数据'!$1:$468,$A316,0)</f>
        <v>0</v>
      </c>
      <c r="S316" t="str">
        <f>HLOOKUP(S$1,'复制区-每月的广告源数据'!$1:$468,$A316,0)</f>
        <v/>
      </c>
      <c r="T316">
        <f>HLOOKUP(T$1,'复制区-每月的广告源数据'!$1:$468,$A316,0)</f>
        <v>96.31</v>
      </c>
      <c r="U316">
        <f>HLOOKUP(U$1,'复制区-每月的广告源数据'!$1:$468,$A316,0)</f>
        <v>96.31</v>
      </c>
      <c r="V316">
        <f>HLOOKUP(V$1,'复制区-每月的广告源数据'!$1:$468,$A316,0)</f>
        <v>0</v>
      </c>
      <c r="W316">
        <f>HLOOKUP(W$1,'复制区-每月的广告源数据'!$1:$468,$A316,0)</f>
        <v>0</v>
      </c>
      <c r="X316">
        <f>HLOOKUP(X$1,'复制区-每月的广告源数据'!$1:$468,$A316,0)</f>
        <v>0</v>
      </c>
      <c r="Y316">
        <f>HLOOKUP(Y$1,'复制区-每月的广告源数据'!$1:$468,$A316,0)</f>
        <v>9</v>
      </c>
      <c r="Z316">
        <f>HLOOKUP(Z$1,'复制区-每月的广告源数据'!$1:$468,$A316,0)</f>
        <v>9</v>
      </c>
      <c r="AA316">
        <f>HLOOKUP(AA$1,'复制区-每月的广告源数据'!$1:$468,$A316,0)</f>
        <v>0</v>
      </c>
      <c r="AB316">
        <f>HLOOKUP(AB$1,'复制区-每月的广告源数据'!$1:$468,$A316,0)</f>
        <v>0</v>
      </c>
      <c r="AC316">
        <f>HLOOKUP(AC$1,'复制区-每月的广告源数据'!$1:$468,$A316,0)</f>
        <v>0</v>
      </c>
      <c r="AD316" t="str">
        <f>HLOOKUP(AD$1,'复制区-每月的广告源数据'!$1:$468,$A316,0)</f>
        <v>81.82%</v>
      </c>
      <c r="AE316">
        <f>HLOOKUP(AE$1,'复制区-每月的广告源数据'!$1:$468,$A316,0)</f>
        <v>59.44</v>
      </c>
      <c r="AF316">
        <f>HLOOKUP(AF$1,'复制区-每月的广告源数据'!$1:$468,$A316,0)</f>
        <v>6</v>
      </c>
      <c r="AG316" t="str">
        <f>HLOOKUP(AG$1,'复制区-每月的广告源数据'!$1:$468,$A316,0)</f>
        <v>1.06%</v>
      </c>
      <c r="AH316">
        <f>HLOOKUP(AH$1,'复制区-每月的广告源数据'!$1:$468,$A316,0)</f>
        <v>0.46</v>
      </c>
      <c r="AI316">
        <f>HLOOKUP(AI$1,'复制区-每月的广告源数据'!$1:$468,$A316,0)</f>
        <v>4.87</v>
      </c>
      <c r="AJ316">
        <f>HLOOKUP(AJ$1,'复制区-每月的广告源数据'!$1:$468,$A316,0)</f>
        <v>2.31</v>
      </c>
      <c r="AK316" t="str">
        <f>HLOOKUP(AK$1,'复制区-每月的广告源数据'!$1:$468,$A316,0)</f>
        <v>43.31%</v>
      </c>
      <c r="AL316" t="str">
        <f>HLOOKUP(AL$1,'复制区-每月的广告源数据'!$1:$468,$A316,0)</f>
        <v>38.13%</v>
      </c>
      <c r="AM316" t="str">
        <f>HLOOKUP(AM$1,'复制区-每月的广告源数据'!$1:$468,$A316,0)</f>
        <v>38.13%</v>
      </c>
      <c r="AN316" t="str">
        <f>HLOOKUP(AN$1,'复制区-每月的广告源数据'!$1:$468,$A316,0)</f>
        <v>88.04%</v>
      </c>
      <c r="AO316">
        <f>HLOOKUP(AO$1,'复制区-每月的广告源数据'!$1:$468,$A316,0)</f>
        <v>4.63</v>
      </c>
      <c r="AP316">
        <f>HLOOKUP(AP$1,'复制区-每月的广告源数据'!$1:$468,$A316,0)</f>
        <v>3.79</v>
      </c>
      <c r="AQ316">
        <f>HLOOKUP(AQ$1,'复制区-每月的广告源数据'!$1:$468,$A316,0)</f>
        <v>0</v>
      </c>
      <c r="AR316">
        <f>HLOOKUP(AR$1,'复制区-每月的广告源数据'!$1:$468,$A316,0)</f>
        <v>1</v>
      </c>
      <c r="AS316">
        <f>HLOOKUP(AS$1,'复制区-每月的广告源数据'!$1:$468,$A316,0)</f>
        <v>5</v>
      </c>
      <c r="AT316">
        <f>HLOOKUP(AT$1,'复制区-每月的广告源数据'!$1:$468,$A316,0)</f>
        <v>0</v>
      </c>
      <c r="AU316">
        <f>HLOOKUP(AU$1,'复制区-每月的广告源数据'!$1:$468,$A316,0)</f>
        <v>0.1</v>
      </c>
      <c r="AV316">
        <f>HLOOKUP(AV$1,'复制区-每月的广告源数据'!$1:$468,$A316,0)</f>
        <v>0.2</v>
      </c>
      <c r="AW316">
        <f>HLOOKUP(AW$1,'复制区-每月的广告源数据'!$1:$468,$A316,0)</f>
        <v>11</v>
      </c>
      <c r="AX316">
        <f>HLOOKUP(AX$1,'复制区-每月的广告源数据'!$1:$468,$A316,0)</f>
        <v>109.39</v>
      </c>
      <c r="AY316">
        <f>HLOOKUP(AY$1,'复制区-每月的广告源数据'!$1:$468,$A316,0)</f>
        <v>11</v>
      </c>
      <c r="AZ316" t="str">
        <f>HLOOKUP(AZ$1,'复制区-每月的广告源数据'!$1:$468,$A316,0)</f>
        <v>-45.00%</v>
      </c>
      <c r="BA316" t="str">
        <f>HLOOKUP(BA$1,'复制区-每月的广告源数据'!$1:$468,$A316,0)</f>
        <v>-45.25%</v>
      </c>
      <c r="BB316" t="str">
        <f>HLOOKUP(BB$1,'复制区-每月的广告源数据'!$1:$468,$A316,0)</f>
        <v>-45.00%</v>
      </c>
      <c r="BC316" t="str">
        <f>HLOOKUP(BC$1,'复制区-每月的广告源数据'!$1:$468,$A316,0)</f>
        <v>100.00%</v>
      </c>
      <c r="BD316" t="str">
        <f>HLOOKUP(BD$1,'复制区-每月的广告源数据'!$1:$468,$A316,0)</f>
        <v>100.00%</v>
      </c>
      <c r="BE316" t="str">
        <f>HLOOKUP(BE$1,'复制区-每月的广告源数据'!$1:$468,$A316,0)</f>
        <v>100.00%</v>
      </c>
      <c r="BF316">
        <f>HLOOKUP(BF$1,'复制区-每月的广告源数据'!$1:$468,$A316,0)</f>
        <v>109.39</v>
      </c>
      <c r="BG316">
        <f>HLOOKUP(BG$1,'复制区-每月的广告源数据'!$1:$468,$A316,0)</f>
        <v>1</v>
      </c>
      <c r="BH316">
        <f>HLOOKUP(BH$1,'复制区-每月的广告源数据'!$1:$468,$A316,0)</f>
        <v>9.49</v>
      </c>
      <c r="BI316">
        <f>HLOOKUP(BI$1,'复制区-每月的广告源数据'!$1:$468,$A316,0)</f>
        <v>1</v>
      </c>
      <c r="BJ316">
        <f>HLOOKUP(BJ$1,'复制区-每月的广告源数据'!$1:$468,$A316,0)</f>
        <v>0</v>
      </c>
      <c r="BK316">
        <f>HLOOKUP(BK$1,'复制区-每月的广告源数据'!$1:$468,$A316,0)</f>
        <v>0</v>
      </c>
      <c r="BL316">
        <f>HLOOKUP(BL$1,'复制区-每月的广告源数据'!$1:$468,$A316,0)</f>
        <v>0</v>
      </c>
      <c r="BM316">
        <f>HLOOKUP(BM$1,'复制区-每月的广告源数据'!$1:$468,$A316,0)</f>
        <v>9.94</v>
      </c>
      <c r="BN316">
        <f>HLOOKUP(BN$1,'复制区-每月的广告源数据'!$1:$468,$A316,0)</f>
        <v>0.4</v>
      </c>
      <c r="BO316">
        <f>HLOOKUP(BO$1,'复制区-每月的广告源数据'!$1:$468,$A316,0)</f>
        <v>0</v>
      </c>
      <c r="BP316">
        <f>HLOOKUP(BP$1,'复制区-每月的广告源数据'!$1:$468,$A316,0)</f>
        <v>0</v>
      </c>
    </row>
    <row r="317" spans="1:68">
      <c r="A317">
        <v>317</v>
      </c>
      <c r="B317" t="str">
        <f>HLOOKUP(B$1,'复制区-每月的广告源数据'!$1:$468,$A317,0)</f>
        <v>创奇-US</v>
      </c>
      <c r="C317" t="str">
        <f>HLOOKUP(C$1,'复制区-每月的广告源数据'!$1:$468,$A317,0)</f>
        <v>B0BLVQDDF7</v>
      </c>
      <c r="D317" t="str">
        <f>HLOOKUP(D$1,'复制区-每月的广告源数据'!$1:$468,$A317,0)</f>
        <v>2026-【CQ11667】-黑金复古年份1966长方形海报-创奇（淘汰）</v>
      </c>
      <c r="E317" t="str">
        <f>HLOOKUP(E$1,'复制区-每月的广告源数据'!$1:$468,$A317,0)</f>
        <v>CQ11667</v>
      </c>
      <c r="F317" t="str">
        <f>HLOOKUP(F$1,'复制区-每月的广告源数据'!$1:$468,$A317,0)</f>
        <v>10.09%</v>
      </c>
      <c r="G317" t="str">
        <f>HLOOKUP(G$1,'复制区-每月的广告源数据'!$1:$468,$A317,0)</f>
        <v>CQ11667</v>
      </c>
      <c r="H317">
        <f>HLOOKUP(H$1,'复制区-每月的广告源数据'!$1:$468,$A317,0)</f>
        <v>14421</v>
      </c>
      <c r="I317">
        <f>HLOOKUP(I$1,'复制区-每月的广告源数据'!$1:$468,$A317,0)</f>
        <v>109</v>
      </c>
      <c r="J317">
        <f>HLOOKUP(J$1,'复制区-每月的广告源数据'!$1:$468,$A317,0)</f>
        <v>61.14</v>
      </c>
      <c r="K317">
        <f>HLOOKUP(K$1,'复制区-每月的广告源数据'!$1:$468,$A317,0)</f>
        <v>60.03</v>
      </c>
      <c r="L317">
        <f>HLOOKUP(L$1,'复制区-每月的广告源数据'!$1:$468,$A317,0)</f>
        <v>0</v>
      </c>
      <c r="M317">
        <f>HLOOKUP(M$1,'复制区-每月的广告源数据'!$1:$468,$A317,0)</f>
        <v>1.11</v>
      </c>
      <c r="N317">
        <f>HLOOKUP(N$1,'复制区-每月的广告源数据'!$1:$468,$A317,0)</f>
        <v>0</v>
      </c>
      <c r="O317">
        <f>HLOOKUP(O$1,'复制区-每月的广告源数据'!$1:$468,$A317,0)</f>
        <v>0</v>
      </c>
      <c r="P317">
        <f>HLOOKUP(P$1,'复制区-每月的广告源数据'!$1:$468,$A317,0)</f>
        <v>0</v>
      </c>
      <c r="Q317">
        <f>HLOOKUP(Q$1,'复制区-每月的广告源数据'!$1:$468,$A317,0)</f>
        <v>0</v>
      </c>
      <c r="R317">
        <f>HLOOKUP(R$1,'复制区-每月的广告源数据'!$1:$468,$A317,0)</f>
        <v>0</v>
      </c>
      <c r="S317" t="str">
        <f>HLOOKUP(S$1,'复制区-每月的广告源数据'!$1:$468,$A317,0)</f>
        <v/>
      </c>
      <c r="T317">
        <f>HLOOKUP(T$1,'复制区-每月的广告源数据'!$1:$468,$A317,0)</f>
        <v>132.81</v>
      </c>
      <c r="U317">
        <f>HLOOKUP(U$1,'复制区-每月的广告源数据'!$1:$468,$A317,0)</f>
        <v>132.81</v>
      </c>
      <c r="V317">
        <f>HLOOKUP(V$1,'复制区-每月的广告源数据'!$1:$468,$A317,0)</f>
        <v>0</v>
      </c>
      <c r="W317">
        <f>HLOOKUP(W$1,'复制区-每月的广告源数据'!$1:$468,$A317,0)</f>
        <v>0</v>
      </c>
      <c r="X317">
        <f>HLOOKUP(X$1,'复制区-每月的广告源数据'!$1:$468,$A317,0)</f>
        <v>0</v>
      </c>
      <c r="Y317">
        <f>HLOOKUP(Y$1,'复制区-每月的广告源数据'!$1:$468,$A317,0)</f>
        <v>11</v>
      </c>
      <c r="Z317">
        <f>HLOOKUP(Z$1,'复制区-每月的广告源数据'!$1:$468,$A317,0)</f>
        <v>11</v>
      </c>
      <c r="AA317">
        <f>HLOOKUP(AA$1,'复制区-每月的广告源数据'!$1:$468,$A317,0)</f>
        <v>0</v>
      </c>
      <c r="AB317">
        <f>HLOOKUP(AB$1,'复制区-每月的广告源数据'!$1:$468,$A317,0)</f>
        <v>0</v>
      </c>
      <c r="AC317">
        <f>HLOOKUP(AC$1,'复制区-每月的广告源数据'!$1:$468,$A317,0)</f>
        <v>0</v>
      </c>
      <c r="AD317" t="str">
        <f>HLOOKUP(AD$1,'复制区-每月的广告源数据'!$1:$468,$A317,0)</f>
        <v>100.00%</v>
      </c>
      <c r="AE317">
        <f>HLOOKUP(AE$1,'复制区-每月的广告源数据'!$1:$468,$A317,0)</f>
        <v>90.04</v>
      </c>
      <c r="AF317">
        <f>HLOOKUP(AF$1,'复制区-每月的广告源数据'!$1:$468,$A317,0)</f>
        <v>8</v>
      </c>
      <c r="AG317" t="str">
        <f>HLOOKUP(AG$1,'复制区-每月的广告源数据'!$1:$468,$A317,0)</f>
        <v>0.76%</v>
      </c>
      <c r="AH317">
        <f>HLOOKUP(AH$1,'复制区-每月的广告源数据'!$1:$468,$A317,0)</f>
        <v>0.56</v>
      </c>
      <c r="AI317">
        <f>HLOOKUP(AI$1,'复制区-每月的广告源数据'!$1:$468,$A317,0)</f>
        <v>4.24</v>
      </c>
      <c r="AJ317">
        <f>HLOOKUP(AJ$1,'复制区-每月的广告源数据'!$1:$468,$A317,0)</f>
        <v>2.17</v>
      </c>
      <c r="AK317" t="str">
        <f>HLOOKUP(AK$1,'复制区-每月的广告源数据'!$1:$468,$A317,0)</f>
        <v>46.04%</v>
      </c>
      <c r="AL317" t="str">
        <f>HLOOKUP(AL$1,'复制区-每月的广告源数据'!$1:$468,$A317,0)</f>
        <v>49.51%</v>
      </c>
      <c r="AM317" t="str">
        <f>HLOOKUP(AM$1,'复制区-每月的广告源数据'!$1:$468,$A317,0)</f>
        <v>49.51%</v>
      </c>
      <c r="AN317" t="str">
        <f>HLOOKUP(AN$1,'复制区-每月的广告源数据'!$1:$468,$A317,0)</f>
        <v>107.55%</v>
      </c>
      <c r="AO317">
        <f>HLOOKUP(AO$1,'复制区-每月的广告源数据'!$1:$468,$A317,0)</f>
        <v>5.56</v>
      </c>
      <c r="AP317">
        <f>HLOOKUP(AP$1,'复制区-每月的广告源数据'!$1:$468,$A317,0)</f>
        <v>5.56</v>
      </c>
      <c r="AQ317">
        <f>HLOOKUP(AQ$1,'复制区-每月的广告源数据'!$1:$468,$A317,0)</f>
        <v>4</v>
      </c>
      <c r="AR317">
        <f>HLOOKUP(AR$1,'复制区-每月的广告源数据'!$1:$468,$A317,0)</f>
        <v>8</v>
      </c>
      <c r="AS317">
        <f>HLOOKUP(AS$1,'复制区-每月的广告源数据'!$1:$468,$A317,0)</f>
        <v>10</v>
      </c>
      <c r="AT317">
        <f>HLOOKUP(AT$1,'复制区-每月的广告源数据'!$1:$468,$A317,0)</f>
        <v>0.6</v>
      </c>
      <c r="AU317">
        <f>HLOOKUP(AU$1,'复制区-每月的广告源数据'!$1:$468,$A317,0)</f>
        <v>0.6</v>
      </c>
      <c r="AV317">
        <f>HLOOKUP(AV$1,'复制区-每月的广告源数据'!$1:$468,$A317,0)</f>
        <v>0.3</v>
      </c>
      <c r="AW317">
        <f>HLOOKUP(AW$1,'复制区-每月的广告源数据'!$1:$468,$A317,0)</f>
        <v>11</v>
      </c>
      <c r="AX317">
        <f>HLOOKUP(AX$1,'复制区-每月的广告源数据'!$1:$468,$A317,0)</f>
        <v>123.49</v>
      </c>
      <c r="AY317">
        <f>HLOOKUP(AY$1,'复制区-每月的广告源数据'!$1:$468,$A317,0)</f>
        <v>11</v>
      </c>
      <c r="AZ317" t="str">
        <f>HLOOKUP(AZ$1,'复制区-每月的广告源数据'!$1:$468,$A317,0)</f>
        <v>-50.00%</v>
      </c>
      <c r="BA317" t="str">
        <f>HLOOKUP(BA$1,'复制区-每月的广告源数据'!$1:$468,$A317,0)</f>
        <v>-50.95%</v>
      </c>
      <c r="BB317" t="str">
        <f>HLOOKUP(BB$1,'复制区-每月的广告源数据'!$1:$468,$A317,0)</f>
        <v>-50.00%</v>
      </c>
      <c r="BC317" t="str">
        <f>HLOOKUP(BC$1,'复制区-每月的广告源数据'!$1:$468,$A317,0)</f>
        <v>100.00%</v>
      </c>
      <c r="BD317" t="str">
        <f>HLOOKUP(BD$1,'复制区-每月的广告源数据'!$1:$468,$A317,0)</f>
        <v>100.00%</v>
      </c>
      <c r="BE317" t="str">
        <f>HLOOKUP(BE$1,'复制区-每月的广告源数据'!$1:$468,$A317,0)</f>
        <v>100.00%</v>
      </c>
      <c r="BF317">
        <f>HLOOKUP(BF$1,'复制区-每月的广告源数据'!$1:$468,$A317,0)</f>
        <v>123.49</v>
      </c>
      <c r="BG317">
        <f>HLOOKUP(BG$1,'复制区-每月的广告源数据'!$1:$468,$A317,0)</f>
        <v>0</v>
      </c>
      <c r="BH317">
        <f>HLOOKUP(BH$1,'复制区-每月的广告源数据'!$1:$468,$A317,0)</f>
        <v>0</v>
      </c>
      <c r="BI317">
        <f>HLOOKUP(BI$1,'复制区-每月的广告源数据'!$1:$468,$A317,0)</f>
        <v>0</v>
      </c>
      <c r="BJ317">
        <f>HLOOKUP(BJ$1,'复制区-每月的广告源数据'!$1:$468,$A317,0)</f>
        <v>0</v>
      </c>
      <c r="BK317">
        <f>HLOOKUP(BK$1,'复制区-每月的广告源数据'!$1:$468,$A317,0)</f>
        <v>0</v>
      </c>
      <c r="BL317">
        <f>HLOOKUP(BL$1,'复制区-每月的广告源数据'!$1:$468,$A317,0)</f>
        <v>0</v>
      </c>
      <c r="BM317">
        <f>HLOOKUP(BM$1,'复制区-每月的广告源数据'!$1:$468,$A317,0)</f>
        <v>11.23</v>
      </c>
      <c r="BN317">
        <f>HLOOKUP(BN$1,'复制区-每月的广告源数据'!$1:$468,$A317,0)</f>
        <v>0.4</v>
      </c>
      <c r="BO317">
        <f>HLOOKUP(BO$1,'复制区-每月的广告源数据'!$1:$468,$A317,0)</f>
        <v>0</v>
      </c>
      <c r="BP317">
        <f>HLOOKUP(BP$1,'复制区-每月的广告源数据'!$1:$468,$A317,0)</f>
        <v>0</v>
      </c>
    </row>
    <row r="318" spans="1:68">
      <c r="A318">
        <v>318</v>
      </c>
      <c r="B318" t="str">
        <f>HLOOKUP(B$1,'复制区-每月的广告源数据'!$1:$468,$A318,0)</f>
        <v>创奇-US</v>
      </c>
      <c r="C318" t="str">
        <f>HLOOKUP(C$1,'复制区-每月的广告源数据'!$1:$468,$A318,0)</f>
        <v>B0G1SQNM35</v>
      </c>
      <c r="D318" t="str">
        <f>HLOOKUP(D$1,'复制区-每月的广告源数据'!$1:$468,$A318,0)</f>
        <v>2026-【CQ11724】-黑金40岁横幅蛋糕签套装（点胶固定）-创奇（淘汰）</v>
      </c>
      <c r="E318" t="str">
        <f>HLOOKUP(E$1,'复制区-每月的广告源数据'!$1:$468,$A318,0)</f>
        <v>CQ11724</v>
      </c>
      <c r="F318" t="str">
        <f>HLOOKUP(F$1,'复制区-每月的广告源数据'!$1:$468,$A318,0)</f>
        <v>8.00%</v>
      </c>
      <c r="G318" t="str">
        <f>HLOOKUP(G$1,'复制区-每月的广告源数据'!$1:$468,$A318,0)</f>
        <v>CQ11724</v>
      </c>
      <c r="H318">
        <f>HLOOKUP(H$1,'复制区-每月的广告源数据'!$1:$468,$A318,0)</f>
        <v>51347</v>
      </c>
      <c r="I318">
        <f>HLOOKUP(I$1,'复制区-每月的广告源数据'!$1:$468,$A318,0)</f>
        <v>125</v>
      </c>
      <c r="J318">
        <f>HLOOKUP(J$1,'复制区-每月的广告源数据'!$1:$468,$A318,0)</f>
        <v>120.65</v>
      </c>
      <c r="K318">
        <f>HLOOKUP(K$1,'复制区-每月的广告源数据'!$1:$468,$A318,0)</f>
        <v>118.99</v>
      </c>
      <c r="L318">
        <f>HLOOKUP(L$1,'复制区-每月的广告源数据'!$1:$468,$A318,0)</f>
        <v>0</v>
      </c>
      <c r="M318">
        <f>HLOOKUP(M$1,'复制区-每月的广告源数据'!$1:$468,$A318,0)</f>
        <v>1.66</v>
      </c>
      <c r="N318">
        <f>HLOOKUP(N$1,'复制区-每月的广告源数据'!$1:$468,$A318,0)</f>
        <v>0</v>
      </c>
      <c r="O318">
        <f>HLOOKUP(O$1,'复制区-每月的广告源数据'!$1:$468,$A318,0)</f>
        <v>0</v>
      </c>
      <c r="P318">
        <f>HLOOKUP(P$1,'复制区-每月的广告源数据'!$1:$468,$A318,0)</f>
        <v>0</v>
      </c>
      <c r="Q318">
        <f>HLOOKUP(Q$1,'复制区-每月的广告源数据'!$1:$468,$A318,0)</f>
        <v>0</v>
      </c>
      <c r="R318">
        <f>HLOOKUP(R$1,'复制区-每月的广告源数据'!$1:$468,$A318,0)</f>
        <v>0</v>
      </c>
      <c r="S318" t="str">
        <f>HLOOKUP(S$1,'复制区-每月的广告源数据'!$1:$468,$A318,0)</f>
        <v/>
      </c>
      <c r="T318">
        <f>HLOOKUP(T$1,'复制区-每月的广告源数据'!$1:$468,$A318,0)</f>
        <v>87.9</v>
      </c>
      <c r="U318">
        <f>HLOOKUP(U$1,'复制区-每月的广告源数据'!$1:$468,$A318,0)</f>
        <v>78.91</v>
      </c>
      <c r="V318">
        <f>HLOOKUP(V$1,'复制区-每月的广告源数据'!$1:$468,$A318,0)</f>
        <v>0</v>
      </c>
      <c r="W318">
        <f>HLOOKUP(W$1,'复制区-每月的广告源数据'!$1:$468,$A318,0)</f>
        <v>8.99</v>
      </c>
      <c r="X318">
        <f>HLOOKUP(X$1,'复制区-每月的广告源数据'!$1:$468,$A318,0)</f>
        <v>0</v>
      </c>
      <c r="Y318">
        <f>HLOOKUP(Y$1,'复制区-每月的广告源数据'!$1:$468,$A318,0)</f>
        <v>10</v>
      </c>
      <c r="Z318">
        <f>HLOOKUP(Z$1,'复制区-每月的广告源数据'!$1:$468,$A318,0)</f>
        <v>9</v>
      </c>
      <c r="AA318">
        <f>HLOOKUP(AA$1,'复制区-每月的广告源数据'!$1:$468,$A318,0)</f>
        <v>0</v>
      </c>
      <c r="AB318">
        <f>HLOOKUP(AB$1,'复制区-每月的广告源数据'!$1:$468,$A318,0)</f>
        <v>1</v>
      </c>
      <c r="AC318">
        <f>HLOOKUP(AC$1,'复制区-每月的广告源数据'!$1:$468,$A318,0)</f>
        <v>0</v>
      </c>
      <c r="AD318" t="str">
        <f>HLOOKUP(AD$1,'复制区-每月的广告源数据'!$1:$468,$A318,0)</f>
        <v>90.91%</v>
      </c>
      <c r="AE318">
        <f>HLOOKUP(AE$1,'复制区-每月的广告源数据'!$1:$468,$A318,0)</f>
        <v>64.92</v>
      </c>
      <c r="AF318">
        <f>HLOOKUP(AF$1,'复制区-每月的广告源数据'!$1:$468,$A318,0)</f>
        <v>8</v>
      </c>
      <c r="AG318" t="str">
        <f>HLOOKUP(AG$1,'复制区-每月的广告源数据'!$1:$468,$A318,0)</f>
        <v>0.24%</v>
      </c>
      <c r="AH318">
        <f>HLOOKUP(AH$1,'复制区-每月的广告源数据'!$1:$468,$A318,0)</f>
        <v>0.97</v>
      </c>
      <c r="AI318">
        <f>HLOOKUP(AI$1,'复制区-每月的广告源数据'!$1:$468,$A318,0)</f>
        <v>2.35</v>
      </c>
      <c r="AJ318">
        <f>HLOOKUP(AJ$1,'复制区-每月的广告源数据'!$1:$468,$A318,0)</f>
        <v>0.73</v>
      </c>
      <c r="AK318" t="str">
        <f>HLOOKUP(AK$1,'复制区-每月的广告源数据'!$1:$468,$A318,0)</f>
        <v>137.26%</v>
      </c>
      <c r="AL318" t="str">
        <f>HLOOKUP(AL$1,'复制区-每月的广告源数据'!$1:$468,$A318,0)</f>
        <v>134.22%</v>
      </c>
      <c r="AM318" t="str">
        <f>HLOOKUP(AM$1,'复制区-每月的广告源数据'!$1:$468,$A318,0)</f>
        <v>134.22%</v>
      </c>
      <c r="AN318" t="str">
        <f>HLOOKUP(AN$1,'复制区-每月的广告源数据'!$1:$468,$A318,0)</f>
        <v>97.79%</v>
      </c>
      <c r="AO318">
        <f>HLOOKUP(AO$1,'复制区-每月的广告源数据'!$1:$468,$A318,0)</f>
        <v>12.07</v>
      </c>
      <c r="AP318">
        <f>HLOOKUP(AP$1,'复制区-每月的广告源数据'!$1:$468,$A318,0)</f>
        <v>10.97</v>
      </c>
      <c r="AQ318">
        <f>HLOOKUP(AQ$1,'复制区-每月的广告源数据'!$1:$468,$A318,0)</f>
        <v>1</v>
      </c>
      <c r="AR318">
        <f>HLOOKUP(AR$1,'复制区-每月的广告源数据'!$1:$468,$A318,0)</f>
        <v>4</v>
      </c>
      <c r="AS318">
        <f>HLOOKUP(AS$1,'复制区-每月的广告源数据'!$1:$468,$A318,0)</f>
        <v>12</v>
      </c>
      <c r="AT318">
        <f>HLOOKUP(AT$1,'复制区-每月的广告源数据'!$1:$468,$A318,0)</f>
        <v>0.1</v>
      </c>
      <c r="AU318">
        <f>HLOOKUP(AU$1,'复制区-每月的广告源数据'!$1:$468,$A318,0)</f>
        <v>0.3</v>
      </c>
      <c r="AV318">
        <f>HLOOKUP(AV$1,'复制区-每月的广告源数据'!$1:$468,$A318,0)</f>
        <v>0.4</v>
      </c>
      <c r="AW318">
        <f>HLOOKUP(AW$1,'复制区-每月的广告源数据'!$1:$468,$A318,0)</f>
        <v>11</v>
      </c>
      <c r="AX318">
        <f>HLOOKUP(AX$1,'复制区-每月的广告源数据'!$1:$468,$A318,0)</f>
        <v>89.89</v>
      </c>
      <c r="AY318">
        <f>HLOOKUP(AY$1,'复制区-每月的广告源数据'!$1:$468,$A318,0)</f>
        <v>11</v>
      </c>
      <c r="AZ318" t="str">
        <f>HLOOKUP(AZ$1,'复制区-每月的广告源数据'!$1:$468,$A318,0)</f>
        <v>22.22%</v>
      </c>
      <c r="BA318" t="str">
        <f>HLOOKUP(BA$1,'复制区-每月的广告源数据'!$1:$468,$A318,0)</f>
        <v>5.25%</v>
      </c>
      <c r="BB318" t="str">
        <f>HLOOKUP(BB$1,'复制区-每月的广告源数据'!$1:$468,$A318,0)</f>
        <v>22.22%</v>
      </c>
      <c r="BC318" t="str">
        <f>HLOOKUP(BC$1,'复制区-每月的广告源数据'!$1:$468,$A318,0)</f>
        <v>100.00%</v>
      </c>
      <c r="BD318" t="str">
        <f>HLOOKUP(BD$1,'复制区-每月的广告源数据'!$1:$468,$A318,0)</f>
        <v>100.00%</v>
      </c>
      <c r="BE318" t="str">
        <f>HLOOKUP(BE$1,'复制区-每月的广告源数据'!$1:$468,$A318,0)</f>
        <v>100.00%</v>
      </c>
      <c r="BF318">
        <f>HLOOKUP(BF$1,'复制区-每月的广告源数据'!$1:$468,$A318,0)</f>
        <v>89.89</v>
      </c>
      <c r="BG318">
        <f>HLOOKUP(BG$1,'复制区-每月的广告源数据'!$1:$468,$A318,0)</f>
        <v>0</v>
      </c>
      <c r="BH318">
        <f>HLOOKUP(BH$1,'复制区-每月的广告源数据'!$1:$468,$A318,0)</f>
        <v>0</v>
      </c>
      <c r="BI318">
        <f>HLOOKUP(BI$1,'复制区-每月的广告源数据'!$1:$468,$A318,0)</f>
        <v>0</v>
      </c>
      <c r="BJ318">
        <f>HLOOKUP(BJ$1,'复制区-每月的广告源数据'!$1:$468,$A318,0)</f>
        <v>0</v>
      </c>
      <c r="BK318">
        <f>HLOOKUP(BK$1,'复制区-每月的广告源数据'!$1:$468,$A318,0)</f>
        <v>0</v>
      </c>
      <c r="BL318">
        <f>HLOOKUP(BL$1,'复制区-每月的广告源数据'!$1:$468,$A318,0)</f>
        <v>0</v>
      </c>
      <c r="BM318">
        <f>HLOOKUP(BM$1,'复制区-每月的广告源数据'!$1:$468,$A318,0)</f>
        <v>8.17</v>
      </c>
      <c r="BN318">
        <f>HLOOKUP(BN$1,'复制区-每月的广告源数据'!$1:$468,$A318,0)</f>
        <v>0.4</v>
      </c>
      <c r="BO318">
        <f>HLOOKUP(BO$1,'复制区-每月的广告源数据'!$1:$468,$A318,0)</f>
        <v>0</v>
      </c>
      <c r="BP318">
        <f>HLOOKUP(BP$1,'复制区-每月的广告源数据'!$1:$468,$A318,0)</f>
        <v>0</v>
      </c>
    </row>
    <row r="319" spans="1:68">
      <c r="A319">
        <v>319</v>
      </c>
      <c r="B319" t="str">
        <f>HLOOKUP(B$1,'复制区-每月的广告源数据'!$1:$468,$A319,0)</f>
        <v>创奇-US</v>
      </c>
      <c r="C319" t="str">
        <f>HLOOKUP(C$1,'复制区-每月的广告源数据'!$1:$468,$A319,0)</f>
        <v>B0HBVJL7WW</v>
      </c>
      <c r="D319" t="str">
        <f>HLOOKUP(D$1,'复制区-每月的广告源数据'!$1:$468,$A319,0)</f>
        <v>【CQ11869G】-ET-5岁头饰肩带2件套-创奇（真空包装+点胶固定）</v>
      </c>
      <c r="E319" t="str">
        <f>HLOOKUP(E$1,'复制区-每月的广告源数据'!$1:$468,$A319,0)</f>
        <v>CQ11869G</v>
      </c>
      <c r="F319" t="str">
        <f>HLOOKUP(F$1,'复制区-每月的广告源数据'!$1:$468,$A319,0)</f>
        <v>5.43%</v>
      </c>
      <c r="G319" t="str">
        <f>HLOOKUP(G$1,'复制区-每月的广告源数据'!$1:$468,$A319,0)</f>
        <v>CQ11869G</v>
      </c>
      <c r="H319">
        <f>HLOOKUP(H$1,'复制区-每月的广告源数据'!$1:$468,$A319,0)</f>
        <v>31218</v>
      </c>
      <c r="I319">
        <f>HLOOKUP(I$1,'复制区-每月的广告源数据'!$1:$468,$A319,0)</f>
        <v>129</v>
      </c>
      <c r="J319">
        <f>HLOOKUP(J$1,'复制区-每月的广告源数据'!$1:$468,$A319,0)</f>
        <v>142.4</v>
      </c>
      <c r="K319">
        <f>HLOOKUP(K$1,'复制区-每月的广告源数据'!$1:$468,$A319,0)</f>
        <v>105.6</v>
      </c>
      <c r="L319">
        <f>HLOOKUP(L$1,'复制区-每月的广告源数据'!$1:$468,$A319,0)</f>
        <v>0</v>
      </c>
      <c r="M319">
        <f>HLOOKUP(M$1,'复制区-每月的广告源数据'!$1:$468,$A319,0)</f>
        <v>36.8</v>
      </c>
      <c r="N319">
        <f>HLOOKUP(N$1,'复制区-每月的广告源数据'!$1:$468,$A319,0)</f>
        <v>0</v>
      </c>
      <c r="O319">
        <f>HLOOKUP(O$1,'复制区-每月的广告源数据'!$1:$468,$A319,0)</f>
        <v>0</v>
      </c>
      <c r="P319">
        <f>HLOOKUP(P$1,'复制区-每月的广告源数据'!$1:$468,$A319,0)</f>
        <v>0</v>
      </c>
      <c r="Q319">
        <f>HLOOKUP(Q$1,'复制区-每月的广告源数据'!$1:$468,$A319,0)</f>
        <v>0</v>
      </c>
      <c r="R319">
        <f>HLOOKUP(R$1,'复制区-每月的广告源数据'!$1:$468,$A319,0)</f>
        <v>0</v>
      </c>
      <c r="S319" t="str">
        <f>HLOOKUP(S$1,'复制区-每月的广告源数据'!$1:$468,$A319,0)</f>
        <v/>
      </c>
      <c r="T319">
        <f>HLOOKUP(T$1,'复制区-每月的广告源数据'!$1:$468,$A319,0)</f>
        <v>69.93</v>
      </c>
      <c r="U319">
        <f>HLOOKUP(U$1,'复制区-每月的广告源数据'!$1:$468,$A319,0)</f>
        <v>39.96</v>
      </c>
      <c r="V319">
        <f>HLOOKUP(V$1,'复制区-每月的广告源数据'!$1:$468,$A319,0)</f>
        <v>0</v>
      </c>
      <c r="W319">
        <f>HLOOKUP(W$1,'复制区-每月的广告源数据'!$1:$468,$A319,0)</f>
        <v>29.97</v>
      </c>
      <c r="X319">
        <f>HLOOKUP(X$1,'复制区-每月的广告源数据'!$1:$468,$A319,0)</f>
        <v>0</v>
      </c>
      <c r="Y319">
        <f>HLOOKUP(Y$1,'复制区-每月的广告源数据'!$1:$468,$A319,0)</f>
        <v>7</v>
      </c>
      <c r="Z319">
        <f>HLOOKUP(Z$1,'复制区-每月的广告源数据'!$1:$468,$A319,0)</f>
        <v>4</v>
      </c>
      <c r="AA319">
        <f>HLOOKUP(AA$1,'复制区-每月的广告源数据'!$1:$468,$A319,0)</f>
        <v>0</v>
      </c>
      <c r="AB319">
        <f>HLOOKUP(AB$1,'复制区-每月的广告源数据'!$1:$468,$A319,0)</f>
        <v>3</v>
      </c>
      <c r="AC319">
        <f>HLOOKUP(AC$1,'复制区-每月的广告源数据'!$1:$468,$A319,0)</f>
        <v>0</v>
      </c>
      <c r="AD319" t="str">
        <f>HLOOKUP(AD$1,'复制区-每月的广告源数据'!$1:$468,$A319,0)</f>
        <v>63.64%</v>
      </c>
      <c r="AE319">
        <f>HLOOKUP(AE$1,'复制区-每月的广告源数据'!$1:$468,$A319,0)</f>
        <v>69.93</v>
      </c>
      <c r="AF319">
        <f>HLOOKUP(AF$1,'复制区-每月的广告源数据'!$1:$468,$A319,0)</f>
        <v>7</v>
      </c>
      <c r="AG319" t="str">
        <f>HLOOKUP(AG$1,'复制区-每月的广告源数据'!$1:$468,$A319,0)</f>
        <v>0.41%</v>
      </c>
      <c r="AH319">
        <f>HLOOKUP(AH$1,'复制区-每月的广告源数据'!$1:$468,$A319,0)</f>
        <v>1.1</v>
      </c>
      <c r="AI319">
        <f>HLOOKUP(AI$1,'复制区-每月的广告源数据'!$1:$468,$A319,0)</f>
        <v>4.56</v>
      </c>
      <c r="AJ319">
        <f>HLOOKUP(AJ$1,'复制区-每月的广告源数据'!$1:$468,$A319,0)</f>
        <v>0.49</v>
      </c>
      <c r="AK319" t="str">
        <f>HLOOKUP(AK$1,'复制区-每月的广告源数据'!$1:$468,$A319,0)</f>
        <v>203.63%</v>
      </c>
      <c r="AL319" t="str">
        <f>HLOOKUP(AL$1,'复制区-每月的广告源数据'!$1:$468,$A319,0)</f>
        <v>129.58%</v>
      </c>
      <c r="AM319" t="str">
        <f>HLOOKUP(AM$1,'复制区-每月的广告源数据'!$1:$468,$A319,0)</f>
        <v>158.38%</v>
      </c>
      <c r="AN319" t="str">
        <f>HLOOKUP(AN$1,'复制区-每月的广告源数据'!$1:$468,$A319,0)</f>
        <v>77.78%</v>
      </c>
      <c r="AO319">
        <f>HLOOKUP(AO$1,'复制区-每月的广告源数据'!$1:$468,$A319,0)</f>
        <v>20.34</v>
      </c>
      <c r="AP319">
        <f>HLOOKUP(AP$1,'复制区-每月的广告源数据'!$1:$468,$A319,0)</f>
        <v>12.95</v>
      </c>
      <c r="AQ319">
        <f>HLOOKUP(AQ$1,'复制区-每月的广告源数据'!$1:$468,$A319,0)</f>
        <v>3</v>
      </c>
      <c r="AR319">
        <f>HLOOKUP(AR$1,'复制区-每月的广告源数据'!$1:$468,$A319,0)</f>
        <v>10</v>
      </c>
      <c r="AS319">
        <f>HLOOKUP(AS$1,'复制区-每月的广告源数据'!$1:$468,$A319,0)</f>
        <v>13</v>
      </c>
      <c r="AT319">
        <f>HLOOKUP(AT$1,'复制区-每月的广告源数据'!$1:$468,$A319,0)</f>
        <v>0.4</v>
      </c>
      <c r="AU319">
        <f>HLOOKUP(AU$1,'复制区-每月的广告源数据'!$1:$468,$A319,0)</f>
        <v>0.7</v>
      </c>
      <c r="AV319">
        <f>HLOOKUP(AV$1,'复制区-每月的广告源数据'!$1:$468,$A319,0)</f>
        <v>0.4</v>
      </c>
      <c r="AW319">
        <f>HLOOKUP(AW$1,'复制区-每月的广告源数据'!$1:$468,$A319,0)</f>
        <v>11</v>
      </c>
      <c r="AX319">
        <f>HLOOKUP(AX$1,'复制区-每月的广告源数据'!$1:$468,$A319,0)</f>
        <v>109.89</v>
      </c>
      <c r="AY319">
        <f>HLOOKUP(AY$1,'复制区-每月的广告源数据'!$1:$468,$A319,0)</f>
        <v>11</v>
      </c>
      <c r="AZ319" t="str">
        <f>HLOOKUP(AZ$1,'复制区-每月的广告源数据'!$1:$468,$A319,0)</f>
        <v>100.00%</v>
      </c>
      <c r="BA319" t="str">
        <f>HLOOKUP(BA$1,'复制区-每月的广告源数据'!$1:$468,$A319,0)</f>
        <v>100.00%</v>
      </c>
      <c r="BB319" t="str">
        <f>HLOOKUP(BB$1,'复制区-每月的广告源数据'!$1:$468,$A319,0)</f>
        <v>100.00%</v>
      </c>
      <c r="BC319" t="str">
        <f>HLOOKUP(BC$1,'复制区-每月的广告源数据'!$1:$468,$A319,0)</f>
        <v>100.00%</v>
      </c>
      <c r="BD319" t="str">
        <f>HLOOKUP(BD$1,'复制区-每月的广告源数据'!$1:$468,$A319,0)</f>
        <v>100.00%</v>
      </c>
      <c r="BE319" t="str">
        <f>HLOOKUP(BE$1,'复制区-每月的广告源数据'!$1:$468,$A319,0)</f>
        <v>100.00%</v>
      </c>
      <c r="BF319">
        <f>HLOOKUP(BF$1,'复制区-每月的广告源数据'!$1:$468,$A319,0)</f>
        <v>89.91</v>
      </c>
      <c r="BG319">
        <f>HLOOKUP(BG$1,'复制区-每月的广告源数据'!$1:$468,$A319,0)</f>
        <v>0</v>
      </c>
      <c r="BH319">
        <f>HLOOKUP(BH$1,'复制区-每月的广告源数据'!$1:$468,$A319,0)</f>
        <v>0</v>
      </c>
      <c r="BI319">
        <f>HLOOKUP(BI$1,'复制区-每月的广告源数据'!$1:$468,$A319,0)</f>
        <v>0</v>
      </c>
      <c r="BJ319">
        <f>HLOOKUP(BJ$1,'复制区-每月的广告源数据'!$1:$468,$A319,0)</f>
        <v>2</v>
      </c>
      <c r="BK319">
        <f>HLOOKUP(BK$1,'复制区-每月的广告源数据'!$1:$468,$A319,0)</f>
        <v>19.98</v>
      </c>
      <c r="BL319">
        <f>HLOOKUP(BL$1,'复制区-每月的广告源数据'!$1:$468,$A319,0)</f>
        <v>2</v>
      </c>
      <c r="BM319">
        <f>HLOOKUP(BM$1,'复制区-每月的广告源数据'!$1:$468,$A319,0)</f>
        <v>8.17</v>
      </c>
      <c r="BN319">
        <f>HLOOKUP(BN$1,'复制区-每月的广告源数据'!$1:$468,$A319,0)</f>
        <v>0.4</v>
      </c>
      <c r="BO319">
        <f>HLOOKUP(BO$1,'复制区-每月的广告源数据'!$1:$468,$A319,0)</f>
        <v>19.98</v>
      </c>
      <c r="BP319">
        <f>HLOOKUP(BP$1,'复制区-每月的广告源数据'!$1:$468,$A319,0)</f>
        <v>0</v>
      </c>
    </row>
    <row r="320" spans="1:68">
      <c r="A320">
        <v>320</v>
      </c>
      <c r="B320" t="str">
        <f>HLOOKUP(B$1,'复制区-每月的广告源数据'!$1:$468,$A320,0)</f>
        <v>创奇-US</v>
      </c>
      <c r="C320" t="str">
        <f>HLOOKUP(C$1,'复制区-每月的广告源数据'!$1:$468,$A320,0)</f>
        <v>B0HCMNWK9N</v>
      </c>
      <c r="D320" t="str">
        <f>HLOOKUP(D$1,'复制区-每月的广告源数据'!$1:$468,$A320,0)</f>
        <v>【CQ11899E】-黑金40岁灯笼套装-创奇（真空包装+外面套opp袋）</v>
      </c>
      <c r="E320" t="str">
        <f>HLOOKUP(E$1,'复制区-每月的广告源数据'!$1:$468,$A320,0)</f>
        <v>CQ11899E</v>
      </c>
      <c r="F320" t="str">
        <f>HLOOKUP(F$1,'复制区-每月的广告源数据'!$1:$468,$A320,0)</f>
        <v>15.25%</v>
      </c>
      <c r="G320" t="str">
        <f>HLOOKUP(G$1,'复制区-每月的广告源数据'!$1:$468,$A320,0)</f>
        <v>CQ11899E</v>
      </c>
      <c r="H320">
        <f>HLOOKUP(H$1,'复制区-每月的广告源数据'!$1:$468,$A320,0)</f>
        <v>17619</v>
      </c>
      <c r="I320">
        <f>HLOOKUP(I$1,'复制区-每月的广告源数据'!$1:$468,$A320,0)</f>
        <v>59</v>
      </c>
      <c r="J320">
        <f>HLOOKUP(J$1,'复制区-每月的广告源数据'!$1:$468,$A320,0)</f>
        <v>56.37</v>
      </c>
      <c r="K320">
        <f>HLOOKUP(K$1,'复制区-每月的广告源数据'!$1:$468,$A320,0)</f>
        <v>54.51</v>
      </c>
      <c r="L320">
        <f>HLOOKUP(L$1,'复制区-每月的广告源数据'!$1:$468,$A320,0)</f>
        <v>0</v>
      </c>
      <c r="M320">
        <f>HLOOKUP(M$1,'复制区-每月的广告源数据'!$1:$468,$A320,0)</f>
        <v>1.86</v>
      </c>
      <c r="N320">
        <f>HLOOKUP(N$1,'复制区-每月的广告源数据'!$1:$468,$A320,0)</f>
        <v>0</v>
      </c>
      <c r="O320">
        <f>HLOOKUP(O$1,'复制区-每月的广告源数据'!$1:$468,$A320,0)</f>
        <v>0</v>
      </c>
      <c r="P320">
        <f>HLOOKUP(P$1,'复制区-每月的广告源数据'!$1:$468,$A320,0)</f>
        <v>0</v>
      </c>
      <c r="Q320">
        <f>HLOOKUP(Q$1,'复制区-每月的广告源数据'!$1:$468,$A320,0)</f>
        <v>0</v>
      </c>
      <c r="R320">
        <f>HLOOKUP(R$1,'复制区-每月的广告源数据'!$1:$468,$A320,0)</f>
        <v>0</v>
      </c>
      <c r="S320" t="str">
        <f>HLOOKUP(S$1,'复制区-每月的广告源数据'!$1:$468,$A320,0)</f>
        <v/>
      </c>
      <c r="T320">
        <f>HLOOKUP(T$1,'复制区-每月的广告源数据'!$1:$468,$A320,0)</f>
        <v>173.91</v>
      </c>
      <c r="U320">
        <f>HLOOKUP(U$1,'复制区-每月的广告源数据'!$1:$468,$A320,0)</f>
        <v>173.91</v>
      </c>
      <c r="V320">
        <f>HLOOKUP(V$1,'复制区-每月的广告源数据'!$1:$468,$A320,0)</f>
        <v>0</v>
      </c>
      <c r="W320">
        <f>HLOOKUP(W$1,'复制区-每月的广告源数据'!$1:$468,$A320,0)</f>
        <v>0</v>
      </c>
      <c r="X320">
        <f>HLOOKUP(X$1,'复制区-每月的广告源数据'!$1:$468,$A320,0)</f>
        <v>0</v>
      </c>
      <c r="Y320">
        <f>HLOOKUP(Y$1,'复制区-每月的广告源数据'!$1:$468,$A320,0)</f>
        <v>9</v>
      </c>
      <c r="Z320">
        <f>HLOOKUP(Z$1,'复制区-每月的广告源数据'!$1:$468,$A320,0)</f>
        <v>9</v>
      </c>
      <c r="AA320">
        <f>HLOOKUP(AA$1,'复制区-每月的广告源数据'!$1:$468,$A320,0)</f>
        <v>0</v>
      </c>
      <c r="AB320">
        <f>HLOOKUP(AB$1,'复制区-每月的广告源数据'!$1:$468,$A320,0)</f>
        <v>0</v>
      </c>
      <c r="AC320">
        <f>HLOOKUP(AC$1,'复制区-每月的广告源数据'!$1:$468,$A320,0)</f>
        <v>0</v>
      </c>
      <c r="AD320" t="str">
        <f>HLOOKUP(AD$1,'复制区-每月的广告源数据'!$1:$468,$A320,0)</f>
        <v>81.82%</v>
      </c>
      <c r="AE320">
        <f>HLOOKUP(AE$1,'复制区-每月的广告源数据'!$1:$468,$A320,0)</f>
        <v>159.92</v>
      </c>
      <c r="AF320">
        <f>HLOOKUP(AF$1,'复制区-每月的广告源数据'!$1:$468,$A320,0)</f>
        <v>8</v>
      </c>
      <c r="AG320" t="str">
        <f>HLOOKUP(AG$1,'复制区-每月的广告源数据'!$1:$468,$A320,0)</f>
        <v>0.33%</v>
      </c>
      <c r="AH320">
        <f>HLOOKUP(AH$1,'复制区-每月的广告源数据'!$1:$468,$A320,0)</f>
        <v>0.96</v>
      </c>
      <c r="AI320">
        <f>HLOOKUP(AI$1,'复制区-每月的广告源数据'!$1:$468,$A320,0)</f>
        <v>3.2</v>
      </c>
      <c r="AJ320">
        <f>HLOOKUP(AJ$1,'复制区-每月的广告源数据'!$1:$468,$A320,0)</f>
        <v>3.09</v>
      </c>
      <c r="AK320" t="str">
        <f>HLOOKUP(AK$1,'复制区-每月的广告源数据'!$1:$468,$A320,0)</f>
        <v>32.41%</v>
      </c>
      <c r="AL320" t="str">
        <f>HLOOKUP(AL$1,'复制区-每月的广告源数据'!$1:$468,$A320,0)</f>
        <v>25.64%</v>
      </c>
      <c r="AM320" t="str">
        <f>HLOOKUP(AM$1,'复制区-每月的广告源数据'!$1:$468,$A320,0)</f>
        <v>34.39%</v>
      </c>
      <c r="AN320" t="str">
        <f>HLOOKUP(AN$1,'复制区-每月的广告源数据'!$1:$468,$A320,0)</f>
        <v>106.10%</v>
      </c>
      <c r="AO320">
        <f>HLOOKUP(AO$1,'复制区-每月的广告源数据'!$1:$468,$A320,0)</f>
        <v>6.26</v>
      </c>
      <c r="AP320">
        <f>HLOOKUP(AP$1,'复制区-每月的广告源数据'!$1:$468,$A320,0)</f>
        <v>5.12</v>
      </c>
      <c r="AQ320">
        <f>HLOOKUP(AQ$1,'复制区-每月的广告源数据'!$1:$468,$A320,0)</f>
        <v>5</v>
      </c>
      <c r="AR320">
        <f>HLOOKUP(AR$1,'复制区-每月的广告源数据'!$1:$468,$A320,0)</f>
        <v>13</v>
      </c>
      <c r="AS320">
        <f>HLOOKUP(AS$1,'复制区-每月的广告源数据'!$1:$468,$A320,0)</f>
        <v>14</v>
      </c>
      <c r="AT320">
        <f>HLOOKUP(AT$1,'复制区-每月的广告源数据'!$1:$468,$A320,0)</f>
        <v>0.7</v>
      </c>
      <c r="AU320">
        <f>HLOOKUP(AU$1,'复制区-每月的广告源数据'!$1:$468,$A320,0)</f>
        <v>0.9</v>
      </c>
      <c r="AV320">
        <f>HLOOKUP(AV$1,'复制区-每月的广告源数据'!$1:$468,$A320,0)</f>
        <v>0.5</v>
      </c>
      <c r="AW320">
        <f>HLOOKUP(AW$1,'复制区-每月的广告源数据'!$1:$468,$A320,0)</f>
        <v>11</v>
      </c>
      <c r="AX320">
        <f>HLOOKUP(AX$1,'复制区-每月的广告源数据'!$1:$468,$A320,0)</f>
        <v>219.89</v>
      </c>
      <c r="AY320">
        <f>HLOOKUP(AY$1,'复制区-每月的广告源数据'!$1:$468,$A320,0)</f>
        <v>11</v>
      </c>
      <c r="AZ320" t="str">
        <f>HLOOKUP(AZ$1,'复制区-每月的广告源数据'!$1:$468,$A320,0)</f>
        <v>100.00%</v>
      </c>
      <c r="BA320" t="str">
        <f>HLOOKUP(BA$1,'复制区-每月的广告源数据'!$1:$468,$A320,0)</f>
        <v>100.00%</v>
      </c>
      <c r="BB320" t="str">
        <f>HLOOKUP(BB$1,'复制区-每月的广告源数据'!$1:$468,$A320,0)</f>
        <v>100.00%</v>
      </c>
      <c r="BC320" t="str">
        <f>HLOOKUP(BC$1,'复制区-每月的广告源数据'!$1:$468,$A320,0)</f>
        <v>100.00%</v>
      </c>
      <c r="BD320" t="str">
        <f>HLOOKUP(BD$1,'复制区-每月的广告源数据'!$1:$468,$A320,0)</f>
        <v>100.00%</v>
      </c>
      <c r="BE320" t="str">
        <f>HLOOKUP(BE$1,'复制区-每月的广告源数据'!$1:$468,$A320,0)</f>
        <v>100.00%</v>
      </c>
      <c r="BF320">
        <f>HLOOKUP(BF$1,'复制区-每月的广告源数据'!$1:$468,$A320,0)</f>
        <v>163.91</v>
      </c>
      <c r="BG320">
        <f>HLOOKUP(BG$1,'复制区-每月的广告源数据'!$1:$468,$A320,0)</f>
        <v>0</v>
      </c>
      <c r="BH320">
        <f>HLOOKUP(BH$1,'复制区-每月的广告源数据'!$1:$468,$A320,0)</f>
        <v>0</v>
      </c>
      <c r="BI320">
        <f>HLOOKUP(BI$1,'复制区-每月的广告源数据'!$1:$468,$A320,0)</f>
        <v>0</v>
      </c>
      <c r="BJ320">
        <f>HLOOKUP(BJ$1,'复制区-每月的广告源数据'!$1:$468,$A320,0)</f>
        <v>10</v>
      </c>
      <c r="BK320">
        <f>HLOOKUP(BK$1,'复制区-每月的广告源数据'!$1:$468,$A320,0)</f>
        <v>199.9</v>
      </c>
      <c r="BL320">
        <f>HLOOKUP(BL$1,'复制区-每月的广告源数据'!$1:$468,$A320,0)</f>
        <v>10</v>
      </c>
      <c r="BM320">
        <f>HLOOKUP(BM$1,'复制区-每月的广告源数据'!$1:$468,$A320,0)</f>
        <v>14.9</v>
      </c>
      <c r="BN320">
        <f>HLOOKUP(BN$1,'复制区-每月的广告源数据'!$1:$468,$A320,0)</f>
        <v>0.4</v>
      </c>
      <c r="BO320">
        <f>HLOOKUP(BO$1,'复制区-每月的广告源数据'!$1:$468,$A320,0)</f>
        <v>55.98</v>
      </c>
      <c r="BP320">
        <f>HLOOKUP(BP$1,'复制区-每月的广告源数据'!$1:$468,$A320,0)</f>
        <v>0</v>
      </c>
    </row>
    <row r="321" spans="1:68">
      <c r="A321">
        <v>321</v>
      </c>
      <c r="B321" t="str">
        <f>HLOOKUP(B$1,'复制区-每月的广告源数据'!$1:$468,$A321,0)</f>
        <v>创奇-US</v>
      </c>
      <c r="C321" t="str">
        <f>HLOOKUP(C$1,'复制区-每月的广告源数据'!$1:$468,$A321,0)</f>
        <v>B09NPJM2VG</v>
      </c>
      <c r="D321" t="str">
        <f>HLOOKUP(D$1,'复制区-每月的广告源数据'!$1:$468,$A321,0)</f>
        <v>【CQ11267】-黑金非常想你绒球横幅套装-创奇（淘汰）</v>
      </c>
      <c r="E321" t="str">
        <f>HLOOKUP(E$1,'复制区-每月的广告源数据'!$1:$468,$A321,0)</f>
        <v>1987Y11267-</v>
      </c>
      <c r="F321" t="str">
        <f>HLOOKUP(F$1,'复制区-每月的广告源数据'!$1:$468,$A321,0)</f>
        <v>12.00%</v>
      </c>
      <c r="G321" t="str">
        <f>HLOOKUP(G$1,'复制区-每月的广告源数据'!$1:$468,$A321,0)</f>
        <v>1987Y11267</v>
      </c>
      <c r="H321">
        <f>HLOOKUP(H$1,'复制区-每月的广告源数据'!$1:$468,$A321,0)</f>
        <v>10787</v>
      </c>
      <c r="I321">
        <f>HLOOKUP(I$1,'复制区-每月的广告源数据'!$1:$468,$A321,0)</f>
        <v>50</v>
      </c>
      <c r="J321">
        <f>HLOOKUP(J$1,'复制区-每月的广告源数据'!$1:$468,$A321,0)</f>
        <v>28.68</v>
      </c>
      <c r="K321">
        <f>HLOOKUP(K$1,'复制区-每月的广告源数据'!$1:$468,$A321,0)</f>
        <v>18.91</v>
      </c>
      <c r="L321">
        <f>HLOOKUP(L$1,'复制区-每月的广告源数据'!$1:$468,$A321,0)</f>
        <v>0</v>
      </c>
      <c r="M321">
        <f>HLOOKUP(M$1,'复制区-每月的广告源数据'!$1:$468,$A321,0)</f>
        <v>9.77</v>
      </c>
      <c r="N321">
        <f>HLOOKUP(N$1,'复制区-每月的广告源数据'!$1:$468,$A321,0)</f>
        <v>0</v>
      </c>
      <c r="O321">
        <f>HLOOKUP(O$1,'复制区-每月的广告源数据'!$1:$468,$A321,0)</f>
        <v>0</v>
      </c>
      <c r="P321">
        <f>HLOOKUP(P$1,'复制区-每月的广告源数据'!$1:$468,$A321,0)</f>
        <v>0</v>
      </c>
      <c r="Q321">
        <f>HLOOKUP(Q$1,'复制区-每月的广告源数据'!$1:$468,$A321,0)</f>
        <v>0</v>
      </c>
      <c r="R321">
        <f>HLOOKUP(R$1,'复制区-每月的广告源数据'!$1:$468,$A321,0)</f>
        <v>0</v>
      </c>
      <c r="S321" t="str">
        <f>HLOOKUP(S$1,'复制区-每月的广告源数据'!$1:$468,$A321,0)</f>
        <v/>
      </c>
      <c r="T321">
        <f>HLOOKUP(T$1,'复制区-每月的广告源数据'!$1:$468,$A321,0)</f>
        <v>83.94</v>
      </c>
      <c r="U321">
        <f>HLOOKUP(U$1,'复制区-每月的广告源数据'!$1:$468,$A321,0)</f>
        <v>55.96</v>
      </c>
      <c r="V321">
        <f>HLOOKUP(V$1,'复制区-每月的广告源数据'!$1:$468,$A321,0)</f>
        <v>0</v>
      </c>
      <c r="W321">
        <f>HLOOKUP(W$1,'复制区-每月的广告源数据'!$1:$468,$A321,0)</f>
        <v>27.98</v>
      </c>
      <c r="X321">
        <f>HLOOKUP(X$1,'复制区-每月的广告源数据'!$1:$468,$A321,0)</f>
        <v>0</v>
      </c>
      <c r="Y321">
        <f>HLOOKUP(Y$1,'复制区-每月的广告源数据'!$1:$468,$A321,0)</f>
        <v>6</v>
      </c>
      <c r="Z321">
        <f>HLOOKUP(Z$1,'复制区-每月的广告源数据'!$1:$468,$A321,0)</f>
        <v>4</v>
      </c>
      <c r="AA321">
        <f>HLOOKUP(AA$1,'复制区-每月的广告源数据'!$1:$468,$A321,0)</f>
        <v>0</v>
      </c>
      <c r="AB321">
        <f>HLOOKUP(AB$1,'复制区-每月的广告源数据'!$1:$468,$A321,0)</f>
        <v>2</v>
      </c>
      <c r="AC321">
        <f>HLOOKUP(AC$1,'复制区-每月的广告源数据'!$1:$468,$A321,0)</f>
        <v>0</v>
      </c>
      <c r="AD321" t="str">
        <f>HLOOKUP(AD$1,'复制区-每月的广告源数据'!$1:$468,$A321,0)</f>
        <v>60.00%</v>
      </c>
      <c r="AE321">
        <f>HLOOKUP(AE$1,'复制区-每月的广告源数据'!$1:$468,$A321,0)</f>
        <v>83.94</v>
      </c>
      <c r="AF321">
        <f>HLOOKUP(AF$1,'复制区-每月的广告源数据'!$1:$468,$A321,0)</f>
        <v>6</v>
      </c>
      <c r="AG321" t="str">
        <f>HLOOKUP(AG$1,'复制区-每月的广告源数据'!$1:$468,$A321,0)</f>
        <v>0.46%</v>
      </c>
      <c r="AH321">
        <f>HLOOKUP(AH$1,'复制区-每月的广告源数据'!$1:$468,$A321,0)</f>
        <v>0.57</v>
      </c>
      <c r="AI321">
        <f>HLOOKUP(AI$1,'复制区-每月的广告源数据'!$1:$468,$A321,0)</f>
        <v>2.66</v>
      </c>
      <c r="AJ321">
        <f>HLOOKUP(AJ$1,'复制区-每月的广告源数据'!$1:$468,$A321,0)</f>
        <v>2.93</v>
      </c>
      <c r="AK321" t="str">
        <f>HLOOKUP(AK$1,'复制区-每月的广告源数据'!$1:$468,$A321,0)</f>
        <v>34.17%</v>
      </c>
      <c r="AL321" t="str">
        <f>HLOOKUP(AL$1,'复制区-每月的广告源数据'!$1:$468,$A321,0)</f>
        <v>20.50%</v>
      </c>
      <c r="AM321" t="str">
        <f>HLOOKUP(AM$1,'复制区-每月的广告源数据'!$1:$468,$A321,0)</f>
        <v>20.50%</v>
      </c>
      <c r="AN321" t="str">
        <f>HLOOKUP(AN$1,'复制区-每月的广告源数据'!$1:$468,$A321,0)</f>
        <v>60.00%</v>
      </c>
      <c r="AO321">
        <f>HLOOKUP(AO$1,'复制区-每月的广告源数据'!$1:$468,$A321,0)</f>
        <v>4.78</v>
      </c>
      <c r="AP321">
        <f>HLOOKUP(AP$1,'复制区-每月的广告源数据'!$1:$468,$A321,0)</f>
        <v>2.87</v>
      </c>
      <c r="AQ321">
        <f>HLOOKUP(AQ$1,'复制区-每月的广告源数据'!$1:$468,$A321,0)</f>
        <v>3</v>
      </c>
      <c r="AR321">
        <f>HLOOKUP(AR$1,'复制区-每月的广告源数据'!$1:$468,$A321,0)</f>
        <v>5</v>
      </c>
      <c r="AS321">
        <f>HLOOKUP(AS$1,'复制区-每月的广告源数据'!$1:$468,$A321,0)</f>
        <v>10</v>
      </c>
      <c r="AT321">
        <f>HLOOKUP(AT$1,'复制区-每月的广告源数据'!$1:$468,$A321,0)</f>
        <v>0.4</v>
      </c>
      <c r="AU321">
        <f>HLOOKUP(AU$1,'复制区-每月的广告源数据'!$1:$468,$A321,0)</f>
        <v>0.4</v>
      </c>
      <c r="AV321">
        <f>HLOOKUP(AV$1,'复制区-每月的广告源数据'!$1:$468,$A321,0)</f>
        <v>0.3</v>
      </c>
      <c r="AW321">
        <f>HLOOKUP(AW$1,'复制区-每月的广告源数据'!$1:$468,$A321,0)</f>
        <v>10</v>
      </c>
      <c r="AX321">
        <f>HLOOKUP(AX$1,'复制区-每月的广告源数据'!$1:$468,$A321,0)</f>
        <v>139.9</v>
      </c>
      <c r="AY321">
        <f>HLOOKUP(AY$1,'复制区-每月的广告源数据'!$1:$468,$A321,0)</f>
        <v>10</v>
      </c>
      <c r="AZ321" t="str">
        <f>HLOOKUP(AZ$1,'复制区-每月的广告源数据'!$1:$468,$A321,0)</f>
        <v>-44.44%</v>
      </c>
      <c r="BA321" t="str">
        <f>HLOOKUP(BA$1,'复制区-每月的广告源数据'!$1:$468,$A321,0)</f>
        <v>-42.19%</v>
      </c>
      <c r="BB321" t="str">
        <f>HLOOKUP(BB$1,'复制区-每月的广告源数据'!$1:$468,$A321,0)</f>
        <v>-44.44%</v>
      </c>
      <c r="BC321" t="str">
        <f>HLOOKUP(BC$1,'复制区-每月的广告源数据'!$1:$468,$A321,0)</f>
        <v>100.00%</v>
      </c>
      <c r="BD321" t="str">
        <f>HLOOKUP(BD$1,'复制区-每月的广告源数据'!$1:$468,$A321,0)</f>
        <v>100.00%</v>
      </c>
      <c r="BE321" t="str">
        <f>HLOOKUP(BE$1,'复制区-每月的广告源数据'!$1:$468,$A321,0)</f>
        <v>100.00%</v>
      </c>
      <c r="BF321">
        <f>HLOOKUP(BF$1,'复制区-每月的广告源数据'!$1:$468,$A321,0)</f>
        <v>139.9</v>
      </c>
      <c r="BG321">
        <f>HLOOKUP(BG$1,'复制区-每月的广告源数据'!$1:$468,$A321,0)</f>
        <v>0</v>
      </c>
      <c r="BH321">
        <f>HLOOKUP(BH$1,'复制区-每月的广告源数据'!$1:$468,$A321,0)</f>
        <v>0</v>
      </c>
      <c r="BI321">
        <f>HLOOKUP(BI$1,'复制区-每月的广告源数据'!$1:$468,$A321,0)</f>
        <v>0</v>
      </c>
      <c r="BJ321">
        <f>HLOOKUP(BJ$1,'复制区-每月的广告源数据'!$1:$468,$A321,0)</f>
        <v>0</v>
      </c>
      <c r="BK321">
        <f>HLOOKUP(BK$1,'复制区-每月的广告源数据'!$1:$468,$A321,0)</f>
        <v>0</v>
      </c>
      <c r="BL321">
        <f>HLOOKUP(BL$1,'复制区-每月的广告源数据'!$1:$468,$A321,0)</f>
        <v>0</v>
      </c>
      <c r="BM321">
        <f>HLOOKUP(BM$1,'复制区-每月的广告源数据'!$1:$468,$A321,0)</f>
        <v>13.99</v>
      </c>
      <c r="BN321">
        <f>HLOOKUP(BN$1,'复制区-每月的广告源数据'!$1:$468,$A321,0)</f>
        <v>0.3</v>
      </c>
      <c r="BO321">
        <f>HLOOKUP(BO$1,'复制区-每月的广告源数据'!$1:$468,$A321,0)</f>
        <v>0</v>
      </c>
      <c r="BP321">
        <f>HLOOKUP(BP$1,'复制区-每月的广告源数据'!$1:$468,$A321,0)</f>
        <v>0</v>
      </c>
    </row>
    <row r="322" spans="1:68">
      <c r="A322">
        <v>322</v>
      </c>
      <c r="B322" t="str">
        <f>HLOOKUP(B$1,'复制区-每月的广告源数据'!$1:$468,$A322,0)</f>
        <v>创奇-US</v>
      </c>
      <c r="C322" t="str">
        <f>HLOOKUP(C$1,'复制区-每月的广告源数据'!$1:$468,$A322,0)</f>
        <v>B0BSBCJXXW</v>
      </c>
      <c r="D322" t="str">
        <f>HLOOKUP(D$1,'复制区-每月的广告源数据'!$1:$468,$A322,0)</f>
        <v>【CQ11361】-玫瑰金甜蜜16小海报拱圈-创奇（淘汰）</v>
      </c>
      <c r="E322" t="str">
        <f>HLOOKUP(E$1,'复制区-每月的广告源数据'!$1:$468,$A322,0)</f>
        <v>1987Y11361</v>
      </c>
      <c r="F322" t="str">
        <f>HLOOKUP(F$1,'复制区-每月的广告源数据'!$1:$468,$A322,0)</f>
        <v>6.06%</v>
      </c>
      <c r="G322" t="str">
        <f>HLOOKUP(G$1,'复制区-每月的广告源数据'!$1:$468,$A322,0)</f>
        <v>1987Y11361</v>
      </c>
      <c r="H322">
        <f>HLOOKUP(H$1,'复制区-每月的广告源数据'!$1:$468,$A322,0)</f>
        <v>10781</v>
      </c>
      <c r="I322">
        <f>HLOOKUP(I$1,'复制区-每月的广告源数据'!$1:$468,$A322,0)</f>
        <v>99</v>
      </c>
      <c r="J322">
        <f>HLOOKUP(J$1,'复制区-每月的广告源数据'!$1:$468,$A322,0)</f>
        <v>51.68</v>
      </c>
      <c r="K322">
        <f>HLOOKUP(K$1,'复制区-每月的广告源数据'!$1:$468,$A322,0)</f>
        <v>51.68</v>
      </c>
      <c r="L322">
        <f>HLOOKUP(L$1,'复制区-每月的广告源数据'!$1:$468,$A322,0)</f>
        <v>0</v>
      </c>
      <c r="M322">
        <f>HLOOKUP(M$1,'复制区-每月的广告源数据'!$1:$468,$A322,0)</f>
        <v>0</v>
      </c>
      <c r="N322">
        <f>HLOOKUP(N$1,'复制区-每月的广告源数据'!$1:$468,$A322,0)</f>
        <v>0</v>
      </c>
      <c r="O322">
        <f>HLOOKUP(O$1,'复制区-每月的广告源数据'!$1:$468,$A322,0)</f>
        <v>0</v>
      </c>
      <c r="P322">
        <f>HLOOKUP(P$1,'复制区-每月的广告源数据'!$1:$468,$A322,0)</f>
        <v>0</v>
      </c>
      <c r="Q322">
        <f>HLOOKUP(Q$1,'复制区-每月的广告源数据'!$1:$468,$A322,0)</f>
        <v>0</v>
      </c>
      <c r="R322">
        <f>HLOOKUP(R$1,'复制区-每月的广告源数据'!$1:$468,$A322,0)</f>
        <v>0</v>
      </c>
      <c r="S322" t="str">
        <f>HLOOKUP(S$1,'复制区-每月的广告源数据'!$1:$468,$A322,0)</f>
        <v/>
      </c>
      <c r="T322">
        <f>HLOOKUP(T$1,'复制区-每月的广告源数据'!$1:$468,$A322,0)</f>
        <v>73.45</v>
      </c>
      <c r="U322">
        <f>HLOOKUP(U$1,'复制区-每月的广告源数据'!$1:$468,$A322,0)</f>
        <v>73.45</v>
      </c>
      <c r="V322">
        <f>HLOOKUP(V$1,'复制区-每月的广告源数据'!$1:$468,$A322,0)</f>
        <v>0</v>
      </c>
      <c r="W322">
        <f>HLOOKUP(W$1,'复制区-每月的广告源数据'!$1:$468,$A322,0)</f>
        <v>0</v>
      </c>
      <c r="X322">
        <f>HLOOKUP(X$1,'复制区-每月的广告源数据'!$1:$468,$A322,0)</f>
        <v>0</v>
      </c>
      <c r="Y322">
        <f>HLOOKUP(Y$1,'复制区-每月的广告源数据'!$1:$468,$A322,0)</f>
        <v>6</v>
      </c>
      <c r="Z322">
        <f>HLOOKUP(Z$1,'复制区-每月的广告源数据'!$1:$468,$A322,0)</f>
        <v>6</v>
      </c>
      <c r="AA322">
        <f>HLOOKUP(AA$1,'复制区-每月的广告源数据'!$1:$468,$A322,0)</f>
        <v>0</v>
      </c>
      <c r="AB322">
        <f>HLOOKUP(AB$1,'复制区-每月的广告源数据'!$1:$468,$A322,0)</f>
        <v>0</v>
      </c>
      <c r="AC322">
        <f>HLOOKUP(AC$1,'复制区-每月的广告源数据'!$1:$468,$A322,0)</f>
        <v>0</v>
      </c>
      <c r="AD322" t="str">
        <f>HLOOKUP(AD$1,'复制区-每月的广告源数据'!$1:$468,$A322,0)</f>
        <v>66.67%</v>
      </c>
      <c r="AE322">
        <f>HLOOKUP(AE$1,'复制区-每月的广告源数据'!$1:$468,$A322,0)</f>
        <v>73.45</v>
      </c>
      <c r="AF322">
        <f>HLOOKUP(AF$1,'复制区-每月的广告源数据'!$1:$468,$A322,0)</f>
        <v>6</v>
      </c>
      <c r="AG322" t="str">
        <f>HLOOKUP(AG$1,'复制区-每月的广告源数据'!$1:$468,$A322,0)</f>
        <v>0.92%</v>
      </c>
      <c r="AH322">
        <f>HLOOKUP(AH$1,'复制区-每月的广告源数据'!$1:$468,$A322,0)</f>
        <v>0.52</v>
      </c>
      <c r="AI322">
        <f>HLOOKUP(AI$1,'复制区-每月的广告源数据'!$1:$468,$A322,0)</f>
        <v>4.79</v>
      </c>
      <c r="AJ322">
        <f>HLOOKUP(AJ$1,'复制区-每月的广告源数据'!$1:$468,$A322,0)</f>
        <v>1.42</v>
      </c>
      <c r="AK322" t="str">
        <f>HLOOKUP(AK$1,'复制区-每月的广告源数据'!$1:$468,$A322,0)</f>
        <v>70.36%</v>
      </c>
      <c r="AL322" t="str">
        <f>HLOOKUP(AL$1,'复制区-每月的广告源数据'!$1:$468,$A322,0)</f>
        <v>43.64%</v>
      </c>
      <c r="AM322" t="str">
        <f>HLOOKUP(AM$1,'复制区-每月的广告源数据'!$1:$468,$A322,0)</f>
        <v>43.64%</v>
      </c>
      <c r="AN322" t="str">
        <f>HLOOKUP(AN$1,'复制区-每月的广告源数据'!$1:$468,$A322,0)</f>
        <v>62.02%</v>
      </c>
      <c r="AO322">
        <f>HLOOKUP(AO$1,'复制区-每月的广告源数据'!$1:$468,$A322,0)</f>
        <v>8.61</v>
      </c>
      <c r="AP322">
        <f>HLOOKUP(AP$1,'复制区-每月的广告源数据'!$1:$468,$A322,0)</f>
        <v>5.74</v>
      </c>
      <c r="AQ322">
        <f>HLOOKUP(AQ$1,'复制区-每月的广告源数据'!$1:$468,$A322,0)</f>
        <v>2</v>
      </c>
      <c r="AR322">
        <f>HLOOKUP(AR$1,'复制区-每月的广告源数据'!$1:$468,$A322,0)</f>
        <v>4</v>
      </c>
      <c r="AS322">
        <f>HLOOKUP(AS$1,'复制区-每月的广告源数据'!$1:$468,$A322,0)</f>
        <v>9</v>
      </c>
      <c r="AT322">
        <f>HLOOKUP(AT$1,'复制区-每月的广告源数据'!$1:$468,$A322,0)</f>
        <v>0.3</v>
      </c>
      <c r="AU322">
        <f>HLOOKUP(AU$1,'复制区-每月的广告源数据'!$1:$468,$A322,0)</f>
        <v>0.3</v>
      </c>
      <c r="AV322">
        <f>HLOOKUP(AV$1,'复制区-每月的广告源数据'!$1:$468,$A322,0)</f>
        <v>0.3</v>
      </c>
      <c r="AW322">
        <f>HLOOKUP(AW$1,'复制区-每月的广告源数据'!$1:$468,$A322,0)</f>
        <v>9</v>
      </c>
      <c r="AX322">
        <f>HLOOKUP(AX$1,'复制区-每月的广告源数据'!$1:$468,$A322,0)</f>
        <v>118.42</v>
      </c>
      <c r="AY322">
        <f>HLOOKUP(AY$1,'复制区-每月的广告源数据'!$1:$468,$A322,0)</f>
        <v>9</v>
      </c>
      <c r="AZ322" t="str">
        <f>HLOOKUP(AZ$1,'复制区-每月的广告源数据'!$1:$468,$A322,0)</f>
        <v>-25.00%</v>
      </c>
      <c r="BA322" t="str">
        <f>HLOOKUP(BA$1,'复制区-每月的广告源数据'!$1:$468,$A322,0)</f>
        <v>-27.52%</v>
      </c>
      <c r="BB322" t="str">
        <f>HLOOKUP(BB$1,'复制区-每月的广告源数据'!$1:$468,$A322,0)</f>
        <v>-25.00%</v>
      </c>
      <c r="BC322" t="str">
        <f>HLOOKUP(BC$1,'复制区-每月的广告源数据'!$1:$468,$A322,0)</f>
        <v>100.00%</v>
      </c>
      <c r="BD322" t="str">
        <f>HLOOKUP(BD$1,'复制区-每月的广告源数据'!$1:$468,$A322,0)</f>
        <v>100.00%</v>
      </c>
      <c r="BE322" t="str">
        <f>HLOOKUP(BE$1,'复制区-每月的广告源数据'!$1:$468,$A322,0)</f>
        <v>100.00%</v>
      </c>
      <c r="BF322">
        <f>HLOOKUP(BF$1,'复制区-每月的广告源数据'!$1:$468,$A322,0)</f>
        <v>118.42</v>
      </c>
      <c r="BG322">
        <f>HLOOKUP(BG$1,'复制区-每月的广告源数据'!$1:$468,$A322,0)</f>
        <v>0</v>
      </c>
      <c r="BH322">
        <f>HLOOKUP(BH$1,'复制区-每月的广告源数据'!$1:$468,$A322,0)</f>
        <v>0</v>
      </c>
      <c r="BI322">
        <f>HLOOKUP(BI$1,'复制区-每月的广告源数据'!$1:$468,$A322,0)</f>
        <v>0</v>
      </c>
      <c r="BJ322">
        <f>HLOOKUP(BJ$1,'复制区-每月的广告源数据'!$1:$468,$A322,0)</f>
        <v>0</v>
      </c>
      <c r="BK322">
        <f>HLOOKUP(BK$1,'复制区-每月的广告源数据'!$1:$468,$A322,0)</f>
        <v>0</v>
      </c>
      <c r="BL322">
        <f>HLOOKUP(BL$1,'复制区-每月的广告源数据'!$1:$468,$A322,0)</f>
        <v>0</v>
      </c>
      <c r="BM322">
        <f>HLOOKUP(BM$1,'复制区-每月的广告源数据'!$1:$468,$A322,0)</f>
        <v>13.16</v>
      </c>
      <c r="BN322">
        <f>HLOOKUP(BN$1,'复制区-每月的广告源数据'!$1:$468,$A322,0)</f>
        <v>0.3</v>
      </c>
      <c r="BO322">
        <f>HLOOKUP(BO$1,'复制区-每月的广告源数据'!$1:$468,$A322,0)</f>
        <v>0</v>
      </c>
      <c r="BP322">
        <f>HLOOKUP(BP$1,'复制区-每月的广告源数据'!$1:$468,$A322,0)</f>
        <v>0</v>
      </c>
    </row>
    <row r="323" spans="1:68">
      <c r="A323">
        <v>323</v>
      </c>
      <c r="B323" t="str">
        <f>HLOOKUP(B$1,'复制区-每月的广告源数据'!$1:$468,$A323,0)</f>
        <v>创奇-US</v>
      </c>
      <c r="C323" t="str">
        <f>HLOOKUP(C$1,'复制区-每月的广告源数据'!$1:$468,$A323,0)</f>
        <v>B0GH7SLVCD</v>
      </c>
      <c r="D323" t="str">
        <f>HLOOKUP(D$1,'复制区-每月的广告源数据'!$1:$468,$A323,0)</f>
        <v>【CQ11751】-ET-蓝银11岁兄弟海报套装-创奇（整体真空+外面套opp袋）</v>
      </c>
      <c r="E323" t="str">
        <f>HLOOKUP(E$1,'复制区-每月的广告源数据'!$1:$468,$A323,0)</f>
        <v>CQ11751</v>
      </c>
      <c r="F323" t="str">
        <f>HLOOKUP(F$1,'复制区-每月的广告源数据'!$1:$468,$A323,0)</f>
        <v>8.42%</v>
      </c>
      <c r="G323" t="str">
        <f>HLOOKUP(G$1,'复制区-每月的广告源数据'!$1:$468,$A323,0)</f>
        <v>CQ11751</v>
      </c>
      <c r="H323">
        <f>HLOOKUP(H$1,'复制区-每月的广告源数据'!$1:$468,$A323,0)</f>
        <v>17258</v>
      </c>
      <c r="I323">
        <f>HLOOKUP(I$1,'复制区-每月的广告源数据'!$1:$468,$A323,0)</f>
        <v>95</v>
      </c>
      <c r="J323">
        <f>HLOOKUP(J$1,'复制区-每月的广告源数据'!$1:$468,$A323,0)</f>
        <v>77.06</v>
      </c>
      <c r="K323">
        <f>HLOOKUP(K$1,'复制区-每月的广告源数据'!$1:$468,$A323,0)</f>
        <v>70.68</v>
      </c>
      <c r="L323">
        <f>HLOOKUP(L$1,'复制区-每月的广告源数据'!$1:$468,$A323,0)</f>
        <v>0</v>
      </c>
      <c r="M323">
        <f>HLOOKUP(M$1,'复制区-每月的广告源数据'!$1:$468,$A323,0)</f>
        <v>6.38</v>
      </c>
      <c r="N323">
        <f>HLOOKUP(N$1,'复制区-每月的广告源数据'!$1:$468,$A323,0)</f>
        <v>0</v>
      </c>
      <c r="O323">
        <f>HLOOKUP(O$1,'复制区-每月的广告源数据'!$1:$468,$A323,0)</f>
        <v>0</v>
      </c>
      <c r="P323">
        <f>HLOOKUP(P$1,'复制区-每月的广告源数据'!$1:$468,$A323,0)</f>
        <v>0</v>
      </c>
      <c r="Q323">
        <f>HLOOKUP(Q$1,'复制区-每月的广告源数据'!$1:$468,$A323,0)</f>
        <v>0</v>
      </c>
      <c r="R323">
        <f>HLOOKUP(R$1,'复制区-每月的广告源数据'!$1:$468,$A323,0)</f>
        <v>0</v>
      </c>
      <c r="S323" t="str">
        <f>HLOOKUP(S$1,'复制区-每月的广告源数据'!$1:$468,$A323,0)</f>
        <v/>
      </c>
      <c r="T323">
        <f>HLOOKUP(T$1,'复制区-每月的广告源数据'!$1:$468,$A323,0)</f>
        <v>144.92</v>
      </c>
      <c r="U323">
        <f>HLOOKUP(U$1,'复制区-每月的广告源数据'!$1:$468,$A323,0)</f>
        <v>104.94</v>
      </c>
      <c r="V323">
        <f>HLOOKUP(V$1,'复制区-每月的广告源数据'!$1:$468,$A323,0)</f>
        <v>0</v>
      </c>
      <c r="W323">
        <f>HLOOKUP(W$1,'复制区-每月的广告源数据'!$1:$468,$A323,0)</f>
        <v>39.98</v>
      </c>
      <c r="X323">
        <f>HLOOKUP(X$1,'复制区-每月的广告源数据'!$1:$468,$A323,0)</f>
        <v>0</v>
      </c>
      <c r="Y323">
        <f>HLOOKUP(Y$1,'复制区-每月的广告源数据'!$1:$468,$A323,0)</f>
        <v>8</v>
      </c>
      <c r="Z323">
        <f>HLOOKUP(Z$1,'复制区-每月的广告源数据'!$1:$468,$A323,0)</f>
        <v>6</v>
      </c>
      <c r="AA323">
        <f>HLOOKUP(AA$1,'复制区-每月的广告源数据'!$1:$468,$A323,0)</f>
        <v>0</v>
      </c>
      <c r="AB323">
        <f>HLOOKUP(AB$1,'复制区-每月的广告源数据'!$1:$468,$A323,0)</f>
        <v>2</v>
      </c>
      <c r="AC323">
        <f>HLOOKUP(AC$1,'复制区-每月的广告源数据'!$1:$468,$A323,0)</f>
        <v>0</v>
      </c>
      <c r="AD323" t="str">
        <f>HLOOKUP(AD$1,'复制区-每月的广告源数据'!$1:$468,$A323,0)</f>
        <v>88.89%</v>
      </c>
      <c r="AE323">
        <f>HLOOKUP(AE$1,'复制区-每月的广告源数据'!$1:$468,$A323,0)</f>
        <v>98.95</v>
      </c>
      <c r="AF323">
        <f>HLOOKUP(AF$1,'复制区-每月的广告源数据'!$1:$468,$A323,0)</f>
        <v>5</v>
      </c>
      <c r="AG323" t="str">
        <f>HLOOKUP(AG$1,'复制区-每月的广告源数据'!$1:$468,$A323,0)</f>
        <v>0.55%</v>
      </c>
      <c r="AH323">
        <f>HLOOKUP(AH$1,'复制区-每月的广告源数据'!$1:$468,$A323,0)</f>
        <v>0.81</v>
      </c>
      <c r="AI323">
        <f>HLOOKUP(AI$1,'复制区-每月的广告源数据'!$1:$468,$A323,0)</f>
        <v>4.47</v>
      </c>
      <c r="AJ323">
        <f>HLOOKUP(AJ$1,'复制区-每月的广告源数据'!$1:$468,$A323,0)</f>
        <v>1.88</v>
      </c>
      <c r="AK323" t="str">
        <f>HLOOKUP(AK$1,'复制区-每月的广告源数据'!$1:$468,$A323,0)</f>
        <v>53.17%</v>
      </c>
      <c r="AL323" t="str">
        <f>HLOOKUP(AL$1,'复制区-每月的广告源数据'!$1:$468,$A323,0)</f>
        <v>43.07%</v>
      </c>
      <c r="AM323" t="str">
        <f>HLOOKUP(AM$1,'复制区-每月的广告源数据'!$1:$468,$A323,0)</f>
        <v>44.06%</v>
      </c>
      <c r="AN323" t="str">
        <f>HLOOKUP(AN$1,'复制区-每月的广告源数据'!$1:$468,$A323,0)</f>
        <v>82.85%</v>
      </c>
      <c r="AO323">
        <f>HLOOKUP(AO$1,'复制区-每月的广告源数据'!$1:$468,$A323,0)</f>
        <v>9.63</v>
      </c>
      <c r="AP323">
        <f>HLOOKUP(AP$1,'复制区-每月的广告源数据'!$1:$468,$A323,0)</f>
        <v>8.56</v>
      </c>
      <c r="AQ323">
        <f>HLOOKUP(AQ$1,'复制区-每月的广告源数据'!$1:$468,$A323,0)</f>
        <v>2</v>
      </c>
      <c r="AR323">
        <f>HLOOKUP(AR$1,'复制区-每月的广告源数据'!$1:$468,$A323,0)</f>
        <v>7</v>
      </c>
      <c r="AS323">
        <f>HLOOKUP(AS$1,'复制区-每月的广告源数据'!$1:$468,$A323,0)</f>
        <v>11</v>
      </c>
      <c r="AT323">
        <f>HLOOKUP(AT$1,'复制区-每月的广告源数据'!$1:$468,$A323,0)</f>
        <v>0.3</v>
      </c>
      <c r="AU323">
        <f>HLOOKUP(AU$1,'复制区-每月的广告源数据'!$1:$468,$A323,0)</f>
        <v>0.5</v>
      </c>
      <c r="AV323">
        <f>HLOOKUP(AV$1,'复制区-每月的广告源数据'!$1:$468,$A323,0)</f>
        <v>0.4</v>
      </c>
      <c r="AW323">
        <f>HLOOKUP(AW$1,'复制区-每月的广告源数据'!$1:$468,$A323,0)</f>
        <v>9</v>
      </c>
      <c r="AX323">
        <f>HLOOKUP(AX$1,'复制区-每月的广告源数据'!$1:$468,$A323,0)</f>
        <v>178.91</v>
      </c>
      <c r="AY323">
        <f>HLOOKUP(AY$1,'复制区-每月的广告源数据'!$1:$468,$A323,0)</f>
        <v>9</v>
      </c>
      <c r="AZ323" t="str">
        <f>HLOOKUP(AZ$1,'复制区-每月的广告源数据'!$1:$468,$A323,0)</f>
        <v>800.00%</v>
      </c>
      <c r="BA323" t="str">
        <f>HLOOKUP(BA$1,'复制区-每月的广告源数据'!$1:$468,$A323,0)</f>
        <v>795.00%</v>
      </c>
      <c r="BB323" t="str">
        <f>HLOOKUP(BB$1,'复制区-每月的广告源数据'!$1:$468,$A323,0)</f>
        <v>800.00%</v>
      </c>
      <c r="BC323" t="str">
        <f>HLOOKUP(BC$1,'复制区-每月的广告源数据'!$1:$468,$A323,0)</f>
        <v>100.00%</v>
      </c>
      <c r="BD323" t="str">
        <f>HLOOKUP(BD$1,'复制区-每月的广告源数据'!$1:$468,$A323,0)</f>
        <v>100.00%</v>
      </c>
      <c r="BE323" t="str">
        <f>HLOOKUP(BE$1,'复制区-每月的广告源数据'!$1:$468,$A323,0)</f>
        <v>100.00%</v>
      </c>
      <c r="BF323">
        <f>HLOOKUP(BF$1,'复制区-每月的广告源数据'!$1:$468,$A323,0)</f>
        <v>174.91</v>
      </c>
      <c r="BG323">
        <f>HLOOKUP(BG$1,'复制区-每月的广告源数据'!$1:$468,$A323,0)</f>
        <v>1</v>
      </c>
      <c r="BH323">
        <f>HLOOKUP(BH$1,'复制区-每月的广告源数据'!$1:$468,$A323,0)</f>
        <v>18.99</v>
      </c>
      <c r="BI323">
        <f>HLOOKUP(BI$1,'复制区-每月的广告源数据'!$1:$468,$A323,0)</f>
        <v>1</v>
      </c>
      <c r="BJ323">
        <f>HLOOKUP(BJ$1,'复制区-每月的广告源数据'!$1:$468,$A323,0)</f>
        <v>2</v>
      </c>
      <c r="BK323">
        <f>HLOOKUP(BK$1,'复制区-每月的广告源数据'!$1:$468,$A323,0)</f>
        <v>39.98</v>
      </c>
      <c r="BL323">
        <f>HLOOKUP(BL$1,'复制区-每月的广告源数据'!$1:$468,$A323,0)</f>
        <v>2</v>
      </c>
      <c r="BM323">
        <f>HLOOKUP(BM$1,'复制区-每月的广告源数据'!$1:$468,$A323,0)</f>
        <v>19.43</v>
      </c>
      <c r="BN323">
        <f>HLOOKUP(BN$1,'复制区-每月的广告源数据'!$1:$468,$A323,0)</f>
        <v>0.3</v>
      </c>
      <c r="BO323">
        <f>HLOOKUP(BO$1,'复制区-每月的广告源数据'!$1:$468,$A323,0)</f>
        <v>4</v>
      </c>
      <c r="BP323">
        <f>HLOOKUP(BP$1,'复制区-每月的广告源数据'!$1:$468,$A323,0)</f>
        <v>0</v>
      </c>
    </row>
    <row r="324" spans="1:68">
      <c r="A324">
        <v>324</v>
      </c>
      <c r="B324" t="str">
        <f>HLOOKUP(B$1,'复制区-每月的广告源数据'!$1:$468,$A324,0)</f>
        <v>创奇-US</v>
      </c>
      <c r="C324" t="str">
        <f>HLOOKUP(C$1,'复制区-每月的广告源数据'!$1:$468,$A324,0)</f>
        <v>B0DMV8QV54</v>
      </c>
      <c r="D324" t="str">
        <f>HLOOKUP(D$1,'复制区-每月的广告源数据'!$1:$468,$A324,0)</f>
        <v>【CQ11599】-金粉无岁数灯饰门联-创奇（淘汰）</v>
      </c>
      <c r="E324" t="str">
        <f>HLOOKUP(E$1,'复制区-每月的广告源数据'!$1:$468,$A324,0)</f>
        <v>CQ11599</v>
      </c>
      <c r="F324" t="str">
        <f>HLOOKUP(F$1,'复制区-每月的广告源数据'!$1:$468,$A324,0)</f>
        <v>5.62%</v>
      </c>
      <c r="G324" t="str">
        <f>HLOOKUP(G$1,'复制区-每月的广告源数据'!$1:$468,$A324,0)</f>
        <v>CQ11599</v>
      </c>
      <c r="H324">
        <f>HLOOKUP(H$1,'复制区-每月的广告源数据'!$1:$468,$A324,0)</f>
        <v>9728</v>
      </c>
      <c r="I324">
        <f>HLOOKUP(I$1,'复制区-每月的广告源数据'!$1:$468,$A324,0)</f>
        <v>89</v>
      </c>
      <c r="J324">
        <f>HLOOKUP(J$1,'复制区-每月的广告源数据'!$1:$468,$A324,0)</f>
        <v>42.29</v>
      </c>
      <c r="K324">
        <f>HLOOKUP(K$1,'复制区-每月的广告源数据'!$1:$468,$A324,0)</f>
        <v>42.29</v>
      </c>
      <c r="L324">
        <f>HLOOKUP(L$1,'复制区-每月的广告源数据'!$1:$468,$A324,0)</f>
        <v>0</v>
      </c>
      <c r="M324">
        <f>HLOOKUP(M$1,'复制区-每月的广告源数据'!$1:$468,$A324,0)</f>
        <v>0</v>
      </c>
      <c r="N324">
        <f>HLOOKUP(N$1,'复制区-每月的广告源数据'!$1:$468,$A324,0)</f>
        <v>0</v>
      </c>
      <c r="O324">
        <f>HLOOKUP(O$1,'复制区-每月的广告源数据'!$1:$468,$A324,0)</f>
        <v>0</v>
      </c>
      <c r="P324">
        <f>HLOOKUP(P$1,'复制区-每月的广告源数据'!$1:$468,$A324,0)</f>
        <v>0</v>
      </c>
      <c r="Q324">
        <f>HLOOKUP(Q$1,'复制区-每月的广告源数据'!$1:$468,$A324,0)</f>
        <v>0</v>
      </c>
      <c r="R324">
        <f>HLOOKUP(R$1,'复制区-每月的广告源数据'!$1:$468,$A324,0)</f>
        <v>0</v>
      </c>
      <c r="S324" t="str">
        <f>HLOOKUP(S$1,'复制区-每月的广告源数据'!$1:$468,$A324,0)</f>
        <v/>
      </c>
      <c r="T324">
        <f>HLOOKUP(T$1,'复制区-每月的广告源数据'!$1:$468,$A324,0)</f>
        <v>70.95</v>
      </c>
      <c r="U324">
        <f>HLOOKUP(U$1,'复制区-每月的广告源数据'!$1:$468,$A324,0)</f>
        <v>70.95</v>
      </c>
      <c r="V324">
        <f>HLOOKUP(V$1,'复制区-每月的广告源数据'!$1:$468,$A324,0)</f>
        <v>0</v>
      </c>
      <c r="W324">
        <f>HLOOKUP(W$1,'复制区-每月的广告源数据'!$1:$468,$A324,0)</f>
        <v>0</v>
      </c>
      <c r="X324">
        <f>HLOOKUP(X$1,'复制区-每月的广告源数据'!$1:$468,$A324,0)</f>
        <v>0</v>
      </c>
      <c r="Y324">
        <f>HLOOKUP(Y$1,'复制区-每月的广告源数据'!$1:$468,$A324,0)</f>
        <v>5</v>
      </c>
      <c r="Z324">
        <f>HLOOKUP(Z$1,'复制区-每月的广告源数据'!$1:$468,$A324,0)</f>
        <v>5</v>
      </c>
      <c r="AA324">
        <f>HLOOKUP(AA$1,'复制区-每月的广告源数据'!$1:$468,$A324,0)</f>
        <v>0</v>
      </c>
      <c r="AB324">
        <f>HLOOKUP(AB$1,'复制区-每月的广告源数据'!$1:$468,$A324,0)</f>
        <v>0</v>
      </c>
      <c r="AC324">
        <f>HLOOKUP(AC$1,'复制区-每月的广告源数据'!$1:$468,$A324,0)</f>
        <v>0</v>
      </c>
      <c r="AD324" t="str">
        <f>HLOOKUP(AD$1,'复制区-每月的广告源数据'!$1:$468,$A324,0)</f>
        <v>62.50%</v>
      </c>
      <c r="AE324">
        <f>HLOOKUP(AE$1,'复制区-每月的广告源数据'!$1:$468,$A324,0)</f>
        <v>55.96</v>
      </c>
      <c r="AF324">
        <f>HLOOKUP(AF$1,'复制区-每月的广告源数据'!$1:$468,$A324,0)</f>
        <v>4</v>
      </c>
      <c r="AG324" t="str">
        <f>HLOOKUP(AG$1,'复制区-每月的广告源数据'!$1:$468,$A324,0)</f>
        <v>0.91%</v>
      </c>
      <c r="AH324">
        <f>HLOOKUP(AH$1,'复制区-每月的广告源数据'!$1:$468,$A324,0)</f>
        <v>0.48</v>
      </c>
      <c r="AI324">
        <f>HLOOKUP(AI$1,'复制区-每月的广告源数据'!$1:$468,$A324,0)</f>
        <v>4.35</v>
      </c>
      <c r="AJ324">
        <f>HLOOKUP(AJ$1,'复制区-每月的广告源数据'!$1:$468,$A324,0)</f>
        <v>1.68</v>
      </c>
      <c r="AK324" t="str">
        <f>HLOOKUP(AK$1,'复制区-每月的广告源数据'!$1:$468,$A324,0)</f>
        <v>59.61%</v>
      </c>
      <c r="AL324" t="str">
        <f>HLOOKUP(AL$1,'复制区-每月的广告源数据'!$1:$468,$A324,0)</f>
        <v>37.79%</v>
      </c>
      <c r="AM324" t="str">
        <f>HLOOKUP(AM$1,'复制区-每月的广告源数据'!$1:$468,$A324,0)</f>
        <v>37.79%</v>
      </c>
      <c r="AN324" t="str">
        <f>HLOOKUP(AN$1,'复制区-每月的广告源数据'!$1:$468,$A324,0)</f>
        <v>63.39%</v>
      </c>
      <c r="AO324">
        <f>HLOOKUP(AO$1,'复制区-每月的广告源数据'!$1:$468,$A324,0)</f>
        <v>8.46</v>
      </c>
      <c r="AP324">
        <f>HLOOKUP(AP$1,'复制区-每月的广告源数据'!$1:$468,$A324,0)</f>
        <v>5.29</v>
      </c>
      <c r="AQ324">
        <f>HLOOKUP(AQ$1,'复制区-每月的广告源数据'!$1:$468,$A324,0)</f>
        <v>12</v>
      </c>
      <c r="AR324">
        <f>HLOOKUP(AR$1,'复制区-每月的广告源数据'!$1:$468,$A324,0)</f>
        <v>14</v>
      </c>
      <c r="AS324">
        <f>HLOOKUP(AS$1,'复制区-每月的广告源数据'!$1:$468,$A324,0)</f>
        <v>15</v>
      </c>
      <c r="AT324">
        <f>HLOOKUP(AT$1,'复制区-每月的广告源数据'!$1:$468,$A324,0)</f>
        <v>1.7</v>
      </c>
      <c r="AU324">
        <f>HLOOKUP(AU$1,'复制区-每月的广告源数据'!$1:$468,$A324,0)</f>
        <v>1</v>
      </c>
      <c r="AV324">
        <f>HLOOKUP(AV$1,'复制区-每月的广告源数据'!$1:$468,$A324,0)</f>
        <v>0.5</v>
      </c>
      <c r="AW324">
        <f>HLOOKUP(AW$1,'复制区-每月的广告源数据'!$1:$468,$A324,0)</f>
        <v>8</v>
      </c>
      <c r="AX324">
        <f>HLOOKUP(AX$1,'复制区-每月的广告源数据'!$1:$468,$A324,0)</f>
        <v>111.92</v>
      </c>
      <c r="AY324">
        <f>HLOOKUP(AY$1,'复制区-每月的广告源数据'!$1:$468,$A324,0)</f>
        <v>8</v>
      </c>
      <c r="AZ324" t="str">
        <f>HLOOKUP(AZ$1,'复制区-每月的广告源数据'!$1:$468,$A324,0)</f>
        <v>-77.14%</v>
      </c>
      <c r="BA324" t="str">
        <f>HLOOKUP(BA$1,'复制区-每月的广告源数据'!$1:$468,$A324,0)</f>
        <v>-76.40%</v>
      </c>
      <c r="BB324" t="str">
        <f>HLOOKUP(BB$1,'复制区-每月的广告源数据'!$1:$468,$A324,0)</f>
        <v>-77.14%</v>
      </c>
      <c r="BC324" t="str">
        <f>HLOOKUP(BC$1,'复制区-每月的广告源数据'!$1:$468,$A324,0)</f>
        <v>100.00%</v>
      </c>
      <c r="BD324" t="str">
        <f>HLOOKUP(BD$1,'复制区-每月的广告源数据'!$1:$468,$A324,0)</f>
        <v>100.00%</v>
      </c>
      <c r="BE324" t="str">
        <f>HLOOKUP(BE$1,'复制区-每月的广告源数据'!$1:$468,$A324,0)</f>
        <v>100.00%</v>
      </c>
      <c r="BF324">
        <f>HLOOKUP(BF$1,'复制区-每月的广告源数据'!$1:$468,$A324,0)</f>
        <v>111.92</v>
      </c>
      <c r="BG324">
        <f>HLOOKUP(BG$1,'复制区-每月的广告源数据'!$1:$468,$A324,0)</f>
        <v>0</v>
      </c>
      <c r="BH324">
        <f>HLOOKUP(BH$1,'复制区-每月的广告源数据'!$1:$468,$A324,0)</f>
        <v>0</v>
      </c>
      <c r="BI324">
        <f>HLOOKUP(BI$1,'复制区-每月的广告源数据'!$1:$468,$A324,0)</f>
        <v>0</v>
      </c>
      <c r="BJ324">
        <f>HLOOKUP(BJ$1,'复制区-每月的广告源数据'!$1:$468,$A324,0)</f>
        <v>0</v>
      </c>
      <c r="BK324">
        <f>HLOOKUP(BK$1,'复制区-每月的广告源数据'!$1:$468,$A324,0)</f>
        <v>0</v>
      </c>
      <c r="BL324">
        <f>HLOOKUP(BL$1,'复制区-每月的广告源数据'!$1:$468,$A324,0)</f>
        <v>0</v>
      </c>
      <c r="BM324">
        <f>HLOOKUP(BM$1,'复制区-每月的广告源数据'!$1:$468,$A324,0)</f>
        <v>13.99</v>
      </c>
      <c r="BN324">
        <f>HLOOKUP(BN$1,'复制区-每月的广告源数据'!$1:$468,$A324,0)</f>
        <v>0.3</v>
      </c>
      <c r="BO324">
        <f>HLOOKUP(BO$1,'复制区-每月的广告源数据'!$1:$468,$A324,0)</f>
        <v>0</v>
      </c>
      <c r="BP324">
        <f>HLOOKUP(BP$1,'复制区-每月的广告源数据'!$1:$468,$A324,0)</f>
        <v>0</v>
      </c>
    </row>
    <row r="325" spans="1:68">
      <c r="A325">
        <v>325</v>
      </c>
      <c r="B325" t="str">
        <f>HLOOKUP(B$1,'复制区-每月的广告源数据'!$1:$468,$A325,0)</f>
        <v>创奇-US</v>
      </c>
      <c r="C325" t="str">
        <f>HLOOKUP(C$1,'复制区-每月的广告源数据'!$1:$468,$A325,0)</f>
        <v>B0H3Z494WM</v>
      </c>
      <c r="D325" t="str">
        <f>HLOOKUP(D$1,'复制区-每月的广告源数据'!$1:$468,$A325,0)</f>
        <v>【CQ11848A】-蓝色13岁兄弟照片横幅-创奇（淘汰）</v>
      </c>
      <c r="E325" t="str">
        <f>HLOOKUP(E$1,'复制区-每月的广告源数据'!$1:$468,$A325,0)</f>
        <v>CQ11848A</v>
      </c>
      <c r="F325" t="str">
        <f>HLOOKUP(F$1,'复制区-每月的广告源数据'!$1:$468,$A325,0)</f>
        <v>6.40%</v>
      </c>
      <c r="G325" t="str">
        <f>HLOOKUP(G$1,'复制区-每月的广告源数据'!$1:$468,$A325,0)</f>
        <v>CQ11848A</v>
      </c>
      <c r="H325">
        <f>HLOOKUP(H$1,'复制区-每月的广告源数据'!$1:$468,$A325,0)</f>
        <v>11919</v>
      </c>
      <c r="I325">
        <f>HLOOKUP(I$1,'复制区-每月的广告源数据'!$1:$468,$A325,0)</f>
        <v>125</v>
      </c>
      <c r="J325">
        <f>HLOOKUP(J$1,'复制区-每月的广告源数据'!$1:$468,$A325,0)</f>
        <v>109.92</v>
      </c>
      <c r="K325">
        <f>HLOOKUP(K$1,'复制区-每月的广告源数据'!$1:$468,$A325,0)</f>
        <v>106.38</v>
      </c>
      <c r="L325">
        <f>HLOOKUP(L$1,'复制区-每月的广告源数据'!$1:$468,$A325,0)</f>
        <v>0</v>
      </c>
      <c r="M325">
        <f>HLOOKUP(M$1,'复制区-每月的广告源数据'!$1:$468,$A325,0)</f>
        <v>3.54</v>
      </c>
      <c r="N325">
        <f>HLOOKUP(N$1,'复制区-每月的广告源数据'!$1:$468,$A325,0)</f>
        <v>0</v>
      </c>
      <c r="O325">
        <f>HLOOKUP(O$1,'复制区-每月的广告源数据'!$1:$468,$A325,0)</f>
        <v>0</v>
      </c>
      <c r="P325">
        <f>HLOOKUP(P$1,'复制区-每月的广告源数据'!$1:$468,$A325,0)</f>
        <v>0</v>
      </c>
      <c r="Q325">
        <f>HLOOKUP(Q$1,'复制区-每月的广告源数据'!$1:$468,$A325,0)</f>
        <v>0</v>
      </c>
      <c r="R325">
        <f>HLOOKUP(R$1,'复制区-每月的广告源数据'!$1:$468,$A325,0)</f>
        <v>0</v>
      </c>
      <c r="S325" t="str">
        <f>HLOOKUP(S$1,'复制区-每月的广告源数据'!$1:$468,$A325,0)</f>
        <v/>
      </c>
      <c r="T325">
        <f>HLOOKUP(T$1,'复制区-每月的广告源数据'!$1:$468,$A325,0)</f>
        <v>85.42</v>
      </c>
      <c r="U325">
        <f>HLOOKUP(U$1,'复制区-每月的广告源数据'!$1:$468,$A325,0)</f>
        <v>85.42</v>
      </c>
      <c r="V325">
        <f>HLOOKUP(V$1,'复制区-每月的广告源数据'!$1:$468,$A325,0)</f>
        <v>0</v>
      </c>
      <c r="W325">
        <f>HLOOKUP(W$1,'复制区-每月的广告源数据'!$1:$468,$A325,0)</f>
        <v>0</v>
      </c>
      <c r="X325">
        <f>HLOOKUP(X$1,'复制区-每月的广告源数据'!$1:$468,$A325,0)</f>
        <v>0</v>
      </c>
      <c r="Y325">
        <f>HLOOKUP(Y$1,'复制区-每月的广告源数据'!$1:$468,$A325,0)</f>
        <v>8</v>
      </c>
      <c r="Z325">
        <f>HLOOKUP(Z$1,'复制区-每月的广告源数据'!$1:$468,$A325,0)</f>
        <v>8</v>
      </c>
      <c r="AA325">
        <f>HLOOKUP(AA$1,'复制区-每月的广告源数据'!$1:$468,$A325,0)</f>
        <v>0</v>
      </c>
      <c r="AB325">
        <f>HLOOKUP(AB$1,'复制区-每月的广告源数据'!$1:$468,$A325,0)</f>
        <v>0</v>
      </c>
      <c r="AC325">
        <f>HLOOKUP(AC$1,'复制区-每月的广告源数据'!$1:$468,$A325,0)</f>
        <v>0</v>
      </c>
      <c r="AD325" t="str">
        <f>HLOOKUP(AD$1,'复制区-每月的广告源数据'!$1:$468,$A325,0)</f>
        <v>100.00%</v>
      </c>
      <c r="AE325">
        <f>HLOOKUP(AE$1,'复制区-每月的广告源数据'!$1:$468,$A325,0)</f>
        <v>49.95</v>
      </c>
      <c r="AF325">
        <f>HLOOKUP(AF$1,'复制区-每月的广告源数据'!$1:$468,$A325,0)</f>
        <v>5</v>
      </c>
      <c r="AG325" t="str">
        <f>HLOOKUP(AG$1,'复制区-每月的广告源数据'!$1:$468,$A325,0)</f>
        <v>1.05%</v>
      </c>
      <c r="AH325">
        <f>HLOOKUP(AH$1,'复制区-每月的广告源数据'!$1:$468,$A325,0)</f>
        <v>0.88</v>
      </c>
      <c r="AI325">
        <f>HLOOKUP(AI$1,'复制区-每月的广告源数据'!$1:$468,$A325,0)</f>
        <v>9.22</v>
      </c>
      <c r="AJ325">
        <f>HLOOKUP(AJ$1,'复制区-每月的广告源数据'!$1:$468,$A325,0)</f>
        <v>0.78</v>
      </c>
      <c r="AK325" t="str">
        <f>HLOOKUP(AK$1,'复制区-每月的广告源数据'!$1:$468,$A325,0)</f>
        <v>128.68%</v>
      </c>
      <c r="AL325" t="str">
        <f>HLOOKUP(AL$1,'复制区-每月的广告源数据'!$1:$468,$A325,0)</f>
        <v>137.54%</v>
      </c>
      <c r="AM325" t="str">
        <f>HLOOKUP(AM$1,'复制区-每月的广告源数据'!$1:$468,$A325,0)</f>
        <v>137.54%</v>
      </c>
      <c r="AN325" t="str">
        <f>HLOOKUP(AN$1,'复制区-每月的广告源数据'!$1:$468,$A325,0)</f>
        <v>106.88%</v>
      </c>
      <c r="AO325">
        <f>HLOOKUP(AO$1,'复制区-每月的广告源数据'!$1:$468,$A325,0)</f>
        <v>13.74</v>
      </c>
      <c r="AP325">
        <f>HLOOKUP(AP$1,'复制区-每月的广告源数据'!$1:$468,$A325,0)</f>
        <v>13.74</v>
      </c>
      <c r="AQ325">
        <f>HLOOKUP(AQ$1,'复制区-每月的广告源数据'!$1:$468,$A325,0)</f>
        <v>7</v>
      </c>
      <c r="AR325">
        <f>HLOOKUP(AR$1,'复制区-每月的广告源数据'!$1:$468,$A325,0)</f>
        <v>9</v>
      </c>
      <c r="AS325">
        <f>HLOOKUP(AS$1,'复制区-每月的广告源数据'!$1:$468,$A325,0)</f>
        <v>12</v>
      </c>
      <c r="AT325">
        <f>HLOOKUP(AT$1,'复制区-每月的广告源数据'!$1:$468,$A325,0)</f>
        <v>1</v>
      </c>
      <c r="AU325">
        <f>HLOOKUP(AU$1,'复制区-每月的广告源数据'!$1:$468,$A325,0)</f>
        <v>0.6</v>
      </c>
      <c r="AV325">
        <f>HLOOKUP(AV$1,'复制区-每月的广告源数据'!$1:$468,$A325,0)</f>
        <v>0.4</v>
      </c>
      <c r="AW325">
        <f>HLOOKUP(AW$1,'复制区-每月的广告源数据'!$1:$468,$A325,0)</f>
        <v>8</v>
      </c>
      <c r="AX325">
        <f>HLOOKUP(AX$1,'复制区-每月的广告源数据'!$1:$468,$A325,0)</f>
        <v>79.92</v>
      </c>
      <c r="AY325">
        <f>HLOOKUP(AY$1,'复制区-每月的广告源数据'!$1:$468,$A325,0)</f>
        <v>8</v>
      </c>
      <c r="AZ325" t="str">
        <f>HLOOKUP(AZ$1,'复制区-每月的广告源数据'!$1:$468,$A325,0)</f>
        <v>-63.64%</v>
      </c>
      <c r="BA325" t="str">
        <f>HLOOKUP(BA$1,'复制区-每月的广告源数据'!$1:$468,$A325,0)</f>
        <v>-63.64%</v>
      </c>
      <c r="BB325" t="str">
        <f>HLOOKUP(BB$1,'复制区-每月的广告源数据'!$1:$468,$A325,0)</f>
        <v>-63.64%</v>
      </c>
      <c r="BC325" t="str">
        <f>HLOOKUP(BC$1,'复制区-每月的广告源数据'!$1:$468,$A325,0)</f>
        <v>100.00%</v>
      </c>
      <c r="BD325" t="str">
        <f>HLOOKUP(BD$1,'复制区-每月的广告源数据'!$1:$468,$A325,0)</f>
        <v>100.00%</v>
      </c>
      <c r="BE325" t="str">
        <f>HLOOKUP(BE$1,'复制区-每月的广告源数据'!$1:$468,$A325,0)</f>
        <v>100.00%</v>
      </c>
      <c r="BF325">
        <f>HLOOKUP(BF$1,'复制区-每月的广告源数据'!$1:$468,$A325,0)</f>
        <v>79.92</v>
      </c>
      <c r="BG325">
        <f>HLOOKUP(BG$1,'复制区-每月的广告源数据'!$1:$468,$A325,0)</f>
        <v>0</v>
      </c>
      <c r="BH325">
        <f>HLOOKUP(BH$1,'复制区-每月的广告源数据'!$1:$468,$A325,0)</f>
        <v>0</v>
      </c>
      <c r="BI325">
        <f>HLOOKUP(BI$1,'复制区-每月的广告源数据'!$1:$468,$A325,0)</f>
        <v>0</v>
      </c>
      <c r="BJ325">
        <f>HLOOKUP(BJ$1,'复制区-每月的广告源数据'!$1:$468,$A325,0)</f>
        <v>0</v>
      </c>
      <c r="BK325">
        <f>HLOOKUP(BK$1,'复制区-每月的广告源数据'!$1:$468,$A325,0)</f>
        <v>0</v>
      </c>
      <c r="BL325">
        <f>HLOOKUP(BL$1,'复制区-每月的广告源数据'!$1:$468,$A325,0)</f>
        <v>0</v>
      </c>
      <c r="BM325">
        <f>HLOOKUP(BM$1,'复制区-每月的广告源数据'!$1:$468,$A325,0)</f>
        <v>9.99</v>
      </c>
      <c r="BN325">
        <f>HLOOKUP(BN$1,'复制区-每月的广告源数据'!$1:$468,$A325,0)</f>
        <v>0.3</v>
      </c>
      <c r="BO325">
        <f>HLOOKUP(BO$1,'复制区-每月的广告源数据'!$1:$468,$A325,0)</f>
        <v>0</v>
      </c>
      <c r="BP325">
        <f>HLOOKUP(BP$1,'复制区-每月的广告源数据'!$1:$468,$A325,0)</f>
        <v>0</v>
      </c>
    </row>
    <row r="326" spans="1:68">
      <c r="A326">
        <v>326</v>
      </c>
      <c r="B326" t="str">
        <f>HLOOKUP(B$1,'复制区-每月的广告源数据'!$1:$468,$A326,0)</f>
        <v>创奇-US</v>
      </c>
      <c r="C326" t="str">
        <f>HLOOKUP(C$1,'复制区-每月的广告源数据'!$1:$468,$A326,0)</f>
        <v>B0C88F88NR</v>
      </c>
      <c r="D326" t="str">
        <f>HLOOKUP(D$1,'复制区-每月的广告源数据'!$1:$468,$A326,0)</f>
        <v>【CQ11611】-黑金退休横幅蜂窝套装-创奇</v>
      </c>
      <c r="E326" t="str">
        <f>HLOOKUP(E$1,'复制区-每月的广告源数据'!$1:$468,$A326,0)</f>
        <v>CQ11611</v>
      </c>
      <c r="F326" t="str">
        <f>HLOOKUP(F$1,'复制区-每月的广告源数据'!$1:$468,$A326,0)</f>
        <v>33.33%</v>
      </c>
      <c r="G326" t="str">
        <f>HLOOKUP(G$1,'复制区-每月的广告源数据'!$1:$468,$A326,0)</f>
        <v>CQ11611</v>
      </c>
      <c r="H326">
        <f>HLOOKUP(H$1,'复制区-每月的广告源数据'!$1:$468,$A326,0)</f>
        <v>3377</v>
      </c>
      <c r="I326">
        <f>HLOOKUP(I$1,'复制区-每月的广告源数据'!$1:$468,$A326,0)</f>
        <v>15</v>
      </c>
      <c r="J326">
        <f>HLOOKUP(J$1,'复制区-每月的广告源数据'!$1:$468,$A326,0)</f>
        <v>10.89</v>
      </c>
      <c r="K326">
        <f>HLOOKUP(K$1,'复制区-每月的广告源数据'!$1:$468,$A326,0)</f>
        <v>9.45</v>
      </c>
      <c r="L326">
        <f>HLOOKUP(L$1,'复制区-每月的广告源数据'!$1:$468,$A326,0)</f>
        <v>0</v>
      </c>
      <c r="M326">
        <f>HLOOKUP(M$1,'复制区-每月的广告源数据'!$1:$468,$A326,0)</f>
        <v>1.44</v>
      </c>
      <c r="N326">
        <f>HLOOKUP(N$1,'复制区-每月的广告源数据'!$1:$468,$A326,0)</f>
        <v>0</v>
      </c>
      <c r="O326">
        <f>HLOOKUP(O$1,'复制区-每月的广告源数据'!$1:$468,$A326,0)</f>
        <v>0</v>
      </c>
      <c r="P326">
        <f>HLOOKUP(P$1,'复制区-每月的广告源数据'!$1:$468,$A326,0)</f>
        <v>0</v>
      </c>
      <c r="Q326">
        <f>HLOOKUP(Q$1,'复制区-每月的广告源数据'!$1:$468,$A326,0)</f>
        <v>0</v>
      </c>
      <c r="R326">
        <f>HLOOKUP(R$1,'复制区-每月的广告源数据'!$1:$468,$A326,0)</f>
        <v>0</v>
      </c>
      <c r="S326" t="str">
        <f>HLOOKUP(S$1,'复制区-每月的广告源数据'!$1:$468,$A326,0)</f>
        <v/>
      </c>
      <c r="T326">
        <f>HLOOKUP(T$1,'复制区-每月的广告源数据'!$1:$468,$A326,0)</f>
        <v>59.95</v>
      </c>
      <c r="U326">
        <f>HLOOKUP(U$1,'复制区-每月的广告源数据'!$1:$468,$A326,0)</f>
        <v>59.95</v>
      </c>
      <c r="V326">
        <f>HLOOKUP(V$1,'复制区-每月的广告源数据'!$1:$468,$A326,0)</f>
        <v>0</v>
      </c>
      <c r="W326">
        <f>HLOOKUP(W$1,'复制区-每月的广告源数据'!$1:$468,$A326,0)</f>
        <v>0</v>
      </c>
      <c r="X326">
        <f>HLOOKUP(X$1,'复制区-每月的广告源数据'!$1:$468,$A326,0)</f>
        <v>0</v>
      </c>
      <c r="Y326">
        <f>HLOOKUP(Y$1,'复制区-每月的广告源数据'!$1:$468,$A326,0)</f>
        <v>5</v>
      </c>
      <c r="Z326">
        <f>HLOOKUP(Z$1,'复制区-每月的广告源数据'!$1:$468,$A326,0)</f>
        <v>5</v>
      </c>
      <c r="AA326">
        <f>HLOOKUP(AA$1,'复制区-每月的广告源数据'!$1:$468,$A326,0)</f>
        <v>0</v>
      </c>
      <c r="AB326">
        <f>HLOOKUP(AB$1,'复制区-每月的广告源数据'!$1:$468,$A326,0)</f>
        <v>0</v>
      </c>
      <c r="AC326">
        <f>HLOOKUP(AC$1,'复制区-每月的广告源数据'!$1:$468,$A326,0)</f>
        <v>0</v>
      </c>
      <c r="AD326" t="str">
        <f>HLOOKUP(AD$1,'复制区-每月的广告源数据'!$1:$468,$A326,0)</f>
        <v>71.43%</v>
      </c>
      <c r="AE326">
        <f>HLOOKUP(AE$1,'复制区-每月的广告源数据'!$1:$468,$A326,0)</f>
        <v>59.95</v>
      </c>
      <c r="AF326">
        <f>HLOOKUP(AF$1,'复制区-每月的广告源数据'!$1:$468,$A326,0)</f>
        <v>5</v>
      </c>
      <c r="AG326" t="str">
        <f>HLOOKUP(AG$1,'复制区-每月的广告源数据'!$1:$468,$A326,0)</f>
        <v>0.44%</v>
      </c>
      <c r="AH326">
        <f>HLOOKUP(AH$1,'复制区-每月的广告源数据'!$1:$468,$A326,0)</f>
        <v>0.73</v>
      </c>
      <c r="AI326">
        <f>HLOOKUP(AI$1,'复制区-每月的广告源数据'!$1:$468,$A326,0)</f>
        <v>3.22</v>
      </c>
      <c r="AJ326">
        <f>HLOOKUP(AJ$1,'复制区-每月的广告源数据'!$1:$468,$A326,0)</f>
        <v>5.51</v>
      </c>
      <c r="AK326" t="str">
        <f>HLOOKUP(AK$1,'复制区-每月的广告源数据'!$1:$468,$A326,0)</f>
        <v>18.17%</v>
      </c>
      <c r="AL326" t="str">
        <f>HLOOKUP(AL$1,'复制区-每月的广告源数据'!$1:$468,$A326,0)</f>
        <v>12.98%</v>
      </c>
      <c r="AM326" t="str">
        <f>HLOOKUP(AM$1,'复制区-每月的广告源数据'!$1:$468,$A326,0)</f>
        <v>12.98%</v>
      </c>
      <c r="AN326" t="str">
        <f>HLOOKUP(AN$1,'复制区-每月的广告源数据'!$1:$468,$A326,0)</f>
        <v>71.43%</v>
      </c>
      <c r="AO326">
        <f>HLOOKUP(AO$1,'复制区-每月的广告源数据'!$1:$468,$A326,0)</f>
        <v>2.18</v>
      </c>
      <c r="AP326">
        <f>HLOOKUP(AP$1,'复制区-每月的广告源数据'!$1:$468,$A326,0)</f>
        <v>1.56</v>
      </c>
      <c r="AQ326">
        <f>HLOOKUP(AQ$1,'复制区-每月的广告源数据'!$1:$468,$A326,0)</f>
        <v>0</v>
      </c>
      <c r="AR326">
        <f>HLOOKUP(AR$1,'复制区-每月的广告源数据'!$1:$468,$A326,0)</f>
        <v>2</v>
      </c>
      <c r="AS326">
        <f>HLOOKUP(AS$1,'复制区-每月的广告源数据'!$1:$468,$A326,0)</f>
        <v>5</v>
      </c>
      <c r="AT326">
        <f>HLOOKUP(AT$1,'复制区-每月的广告源数据'!$1:$468,$A326,0)</f>
        <v>0</v>
      </c>
      <c r="AU326">
        <f>HLOOKUP(AU$1,'复制区-每月的广告源数据'!$1:$468,$A326,0)</f>
        <v>0.1</v>
      </c>
      <c r="AV326">
        <f>HLOOKUP(AV$1,'复制区-每月的广告源数据'!$1:$468,$A326,0)</f>
        <v>0.2</v>
      </c>
      <c r="AW326">
        <f>HLOOKUP(AW$1,'复制区-每月的广告源数据'!$1:$468,$A326,0)</f>
        <v>7</v>
      </c>
      <c r="AX326">
        <f>HLOOKUP(AX$1,'复制区-每月的广告源数据'!$1:$468,$A326,0)</f>
        <v>83.93</v>
      </c>
      <c r="AY326">
        <f>HLOOKUP(AY$1,'复制区-每月的广告源数据'!$1:$468,$A326,0)</f>
        <v>7</v>
      </c>
      <c r="AZ326" t="str">
        <f>HLOOKUP(AZ$1,'复制区-每月的广告源数据'!$1:$468,$A326,0)</f>
        <v>-30.00%</v>
      </c>
      <c r="BA326" t="str">
        <f>HLOOKUP(BA$1,'复制区-每月的广告源数据'!$1:$468,$A326,0)</f>
        <v>-29.29%</v>
      </c>
      <c r="BB326" t="str">
        <f>HLOOKUP(BB$1,'复制区-每月的广告源数据'!$1:$468,$A326,0)</f>
        <v>-12.50%</v>
      </c>
      <c r="BC326" t="str">
        <f>HLOOKUP(BC$1,'复制区-每月的广告源数据'!$1:$468,$A326,0)</f>
        <v>100.00%</v>
      </c>
      <c r="BD326" t="str">
        <f>HLOOKUP(BD$1,'复制区-每月的广告源数据'!$1:$468,$A326,0)</f>
        <v>100.00%</v>
      </c>
      <c r="BE326" t="str">
        <f>HLOOKUP(BE$1,'复制区-每月的广告源数据'!$1:$468,$A326,0)</f>
        <v>100.00%</v>
      </c>
      <c r="BF326">
        <f>HLOOKUP(BF$1,'复制区-每月的广告源数据'!$1:$468,$A326,0)</f>
        <v>83.93</v>
      </c>
      <c r="BG326">
        <f>HLOOKUP(BG$1,'复制区-每月的广告源数据'!$1:$468,$A326,0)</f>
        <v>0</v>
      </c>
      <c r="BH326">
        <f>HLOOKUP(BH$1,'复制区-每月的广告源数据'!$1:$468,$A326,0)</f>
        <v>0</v>
      </c>
      <c r="BI326">
        <f>HLOOKUP(BI$1,'复制区-每月的广告源数据'!$1:$468,$A326,0)</f>
        <v>0</v>
      </c>
      <c r="BJ326">
        <f>HLOOKUP(BJ$1,'复制区-每月的广告源数据'!$1:$468,$A326,0)</f>
        <v>0</v>
      </c>
      <c r="BK326">
        <f>HLOOKUP(BK$1,'复制区-每月的广告源数据'!$1:$468,$A326,0)</f>
        <v>0</v>
      </c>
      <c r="BL326">
        <f>HLOOKUP(BL$1,'复制区-每月的广告源数据'!$1:$468,$A326,0)</f>
        <v>0</v>
      </c>
      <c r="BM326">
        <f>HLOOKUP(BM$1,'复制区-每月的广告源数据'!$1:$468,$A326,0)</f>
        <v>11.99</v>
      </c>
      <c r="BN326">
        <f>HLOOKUP(BN$1,'复制区-每月的广告源数据'!$1:$468,$A326,0)</f>
        <v>0.2</v>
      </c>
      <c r="BO326">
        <f>HLOOKUP(BO$1,'复制区-每月的广告源数据'!$1:$468,$A326,0)</f>
        <v>0</v>
      </c>
      <c r="BP326">
        <f>HLOOKUP(BP$1,'复制区-每月的广告源数据'!$1:$468,$A326,0)</f>
        <v>0</v>
      </c>
    </row>
    <row r="327" spans="1:68">
      <c r="A327">
        <v>327</v>
      </c>
      <c r="B327" t="str">
        <f>HLOOKUP(B$1,'复制区-每月的广告源数据'!$1:$468,$A327,0)</f>
        <v>创奇-US</v>
      </c>
      <c r="C327" t="str">
        <f>HLOOKUP(C$1,'复制区-每月的广告源数据'!$1:$468,$A327,0)</f>
        <v>B0FHW3DH3N</v>
      </c>
      <c r="D327" t="str">
        <f>HLOOKUP(D$1,'复制区-每月的广告源数据'!$1:$468,$A327,0)</f>
        <v>【CQ11631】-蓝彩无岁数生日音乐贺卡-创奇（淘汰）</v>
      </c>
      <c r="E327" t="str">
        <f>HLOOKUP(E$1,'复制区-每月的广告源数据'!$1:$468,$A327,0)</f>
        <v>CQ11631</v>
      </c>
      <c r="F327" t="str">
        <f>HLOOKUP(F$1,'复制区-每月的广告源数据'!$1:$468,$A327,0)</f>
        <v>8.77%</v>
      </c>
      <c r="G327" t="str">
        <f>HLOOKUP(G$1,'复制区-每月的广告源数据'!$1:$468,$A327,0)</f>
        <v>CQ11631</v>
      </c>
      <c r="H327">
        <f>HLOOKUP(H$1,'复制区-每月的广告源数据'!$1:$468,$A327,0)</f>
        <v>3449</v>
      </c>
      <c r="I327">
        <f>HLOOKUP(I$1,'复制区-每月的广告源数据'!$1:$468,$A327,0)</f>
        <v>57</v>
      </c>
      <c r="J327">
        <f>HLOOKUP(J$1,'复制区-每月的广告源数据'!$1:$468,$A327,0)</f>
        <v>32.99</v>
      </c>
      <c r="K327">
        <f>HLOOKUP(K$1,'复制区-每月的广告源数据'!$1:$468,$A327,0)</f>
        <v>0</v>
      </c>
      <c r="L327">
        <f>HLOOKUP(L$1,'复制区-每月的广告源数据'!$1:$468,$A327,0)</f>
        <v>0</v>
      </c>
      <c r="M327">
        <f>HLOOKUP(M$1,'复制区-每月的广告源数据'!$1:$468,$A327,0)</f>
        <v>32.99</v>
      </c>
      <c r="N327">
        <f>HLOOKUP(N$1,'复制区-每月的广告源数据'!$1:$468,$A327,0)</f>
        <v>0</v>
      </c>
      <c r="O327">
        <f>HLOOKUP(O$1,'复制区-每月的广告源数据'!$1:$468,$A327,0)</f>
        <v>0</v>
      </c>
      <c r="P327">
        <f>HLOOKUP(P$1,'复制区-每月的广告源数据'!$1:$468,$A327,0)</f>
        <v>0</v>
      </c>
      <c r="Q327">
        <f>HLOOKUP(Q$1,'复制区-每月的广告源数据'!$1:$468,$A327,0)</f>
        <v>0</v>
      </c>
      <c r="R327">
        <f>HLOOKUP(R$1,'复制区-每月的广告源数据'!$1:$468,$A327,0)</f>
        <v>0</v>
      </c>
      <c r="S327" t="str">
        <f>HLOOKUP(S$1,'复制区-每月的广告源数据'!$1:$468,$A327,0)</f>
        <v/>
      </c>
      <c r="T327">
        <f>HLOOKUP(T$1,'复制区-每月的广告源数据'!$1:$468,$A327,0)</f>
        <v>44.95</v>
      </c>
      <c r="U327">
        <f>HLOOKUP(U$1,'复制区-每月的广告源数据'!$1:$468,$A327,0)</f>
        <v>0</v>
      </c>
      <c r="V327">
        <f>HLOOKUP(V$1,'复制区-每月的广告源数据'!$1:$468,$A327,0)</f>
        <v>0</v>
      </c>
      <c r="W327">
        <f>HLOOKUP(W$1,'复制区-每月的广告源数据'!$1:$468,$A327,0)</f>
        <v>44.95</v>
      </c>
      <c r="X327">
        <f>HLOOKUP(X$1,'复制区-每月的广告源数据'!$1:$468,$A327,0)</f>
        <v>0</v>
      </c>
      <c r="Y327">
        <f>HLOOKUP(Y$1,'复制区-每月的广告源数据'!$1:$468,$A327,0)</f>
        <v>5</v>
      </c>
      <c r="Z327">
        <f>HLOOKUP(Z$1,'复制区-每月的广告源数据'!$1:$468,$A327,0)</f>
        <v>0</v>
      </c>
      <c r="AA327">
        <f>HLOOKUP(AA$1,'复制区-每月的广告源数据'!$1:$468,$A327,0)</f>
        <v>0</v>
      </c>
      <c r="AB327">
        <f>HLOOKUP(AB$1,'复制区-每月的广告源数据'!$1:$468,$A327,0)</f>
        <v>5</v>
      </c>
      <c r="AC327">
        <f>HLOOKUP(AC$1,'复制区-每月的广告源数据'!$1:$468,$A327,0)</f>
        <v>0</v>
      </c>
      <c r="AD327" t="str">
        <f>HLOOKUP(AD$1,'复制区-每月的广告源数据'!$1:$468,$A327,0)</f>
        <v>71.43%</v>
      </c>
      <c r="AE327">
        <f>HLOOKUP(AE$1,'复制区-每月的广告源数据'!$1:$468,$A327,0)</f>
        <v>35.96</v>
      </c>
      <c r="AF327">
        <f>HLOOKUP(AF$1,'复制区-每月的广告源数据'!$1:$468,$A327,0)</f>
        <v>4</v>
      </c>
      <c r="AG327" t="str">
        <f>HLOOKUP(AG$1,'复制区-每月的广告源数据'!$1:$468,$A327,0)</f>
        <v>1.65%</v>
      </c>
      <c r="AH327">
        <f>HLOOKUP(AH$1,'复制区-每月的广告源数据'!$1:$468,$A327,0)</f>
        <v>0.58</v>
      </c>
      <c r="AI327">
        <f>HLOOKUP(AI$1,'复制区-每月的广告源数据'!$1:$468,$A327,0)</f>
        <v>9.57</v>
      </c>
      <c r="AJ327">
        <f>HLOOKUP(AJ$1,'复制区-每月的广告源数据'!$1:$468,$A327,0)</f>
        <v>1.36</v>
      </c>
      <c r="AK327" t="str">
        <f>HLOOKUP(AK$1,'复制区-每月的广告源数据'!$1:$468,$A327,0)</f>
        <v>73.39%</v>
      </c>
      <c r="AL327" t="str">
        <f>HLOOKUP(AL$1,'复制区-每月的广告源数据'!$1:$468,$A327,0)</f>
        <v>52.42%</v>
      </c>
      <c r="AM327" t="str">
        <f>HLOOKUP(AM$1,'复制区-每月的广告源数据'!$1:$468,$A327,0)</f>
        <v>52.42%</v>
      </c>
      <c r="AN327" t="str">
        <f>HLOOKUP(AN$1,'复制区-每月的广告源数据'!$1:$468,$A327,0)</f>
        <v>71.43%</v>
      </c>
      <c r="AO327">
        <f>HLOOKUP(AO$1,'复制区-每月的广告源数据'!$1:$468,$A327,0)</f>
        <v>6.6</v>
      </c>
      <c r="AP327">
        <f>HLOOKUP(AP$1,'复制区-每月的广告源数据'!$1:$468,$A327,0)</f>
        <v>4.71</v>
      </c>
      <c r="AQ327">
        <f>HLOOKUP(AQ$1,'复制区-每月的广告源数据'!$1:$468,$A327,0)</f>
        <v>2</v>
      </c>
      <c r="AR327">
        <f>HLOOKUP(AR$1,'复制区-每月的广告源数据'!$1:$468,$A327,0)</f>
        <v>5</v>
      </c>
      <c r="AS327">
        <f>HLOOKUP(AS$1,'复制区-每月的广告源数据'!$1:$468,$A327,0)</f>
        <v>7</v>
      </c>
      <c r="AT327">
        <f>HLOOKUP(AT$1,'复制区-每月的广告源数据'!$1:$468,$A327,0)</f>
        <v>0.3</v>
      </c>
      <c r="AU327">
        <f>HLOOKUP(AU$1,'复制区-每月的广告源数据'!$1:$468,$A327,0)</f>
        <v>0.4</v>
      </c>
      <c r="AV327">
        <f>HLOOKUP(AV$1,'复制区-每月的广告源数据'!$1:$468,$A327,0)</f>
        <v>0.2</v>
      </c>
      <c r="AW327">
        <f>HLOOKUP(AW$1,'复制区-每月的广告源数据'!$1:$468,$A327,0)</f>
        <v>7</v>
      </c>
      <c r="AX327">
        <f>HLOOKUP(AX$1,'复制区-每月的广告源数据'!$1:$468,$A327,0)</f>
        <v>62.93</v>
      </c>
      <c r="AY327">
        <f>HLOOKUP(AY$1,'复制区-每月的广告源数据'!$1:$468,$A327,0)</f>
        <v>7</v>
      </c>
      <c r="AZ327" t="str">
        <f>HLOOKUP(AZ$1,'复制区-每月的广告源数据'!$1:$468,$A327,0)</f>
        <v>-50.00%</v>
      </c>
      <c r="BA327" t="str">
        <f>HLOOKUP(BA$1,'复制区-每月的广告源数据'!$1:$468,$A327,0)</f>
        <v>-50.00%</v>
      </c>
      <c r="BB327" t="str">
        <f>HLOOKUP(BB$1,'复制区-每月的广告源数据'!$1:$468,$A327,0)</f>
        <v>-30.00%</v>
      </c>
      <c r="BC327" t="str">
        <f>HLOOKUP(BC$1,'复制区-每月的广告源数据'!$1:$468,$A327,0)</f>
        <v>100.00%</v>
      </c>
      <c r="BD327" t="str">
        <f>HLOOKUP(BD$1,'复制区-每月的广告源数据'!$1:$468,$A327,0)</f>
        <v>100.00%</v>
      </c>
      <c r="BE327" t="str">
        <f>HLOOKUP(BE$1,'复制区-每月的广告源数据'!$1:$468,$A327,0)</f>
        <v>100.00%</v>
      </c>
      <c r="BF327">
        <f>HLOOKUP(BF$1,'复制区-每月的广告源数据'!$1:$468,$A327,0)</f>
        <v>62.93</v>
      </c>
      <c r="BG327">
        <f>HLOOKUP(BG$1,'复制区-每月的广告源数据'!$1:$468,$A327,0)</f>
        <v>0</v>
      </c>
      <c r="BH327">
        <f>HLOOKUP(BH$1,'复制区-每月的广告源数据'!$1:$468,$A327,0)</f>
        <v>0</v>
      </c>
      <c r="BI327">
        <f>HLOOKUP(BI$1,'复制区-每月的广告源数据'!$1:$468,$A327,0)</f>
        <v>0</v>
      </c>
      <c r="BJ327">
        <f>HLOOKUP(BJ$1,'复制区-每月的广告源数据'!$1:$468,$A327,0)</f>
        <v>0</v>
      </c>
      <c r="BK327">
        <f>HLOOKUP(BK$1,'复制区-每月的广告源数据'!$1:$468,$A327,0)</f>
        <v>0</v>
      </c>
      <c r="BL327">
        <f>HLOOKUP(BL$1,'复制区-每月的广告源数据'!$1:$468,$A327,0)</f>
        <v>0</v>
      </c>
      <c r="BM327">
        <f>HLOOKUP(BM$1,'复制区-每月的广告源数据'!$1:$468,$A327,0)</f>
        <v>8.99</v>
      </c>
      <c r="BN327">
        <f>HLOOKUP(BN$1,'复制区-每月的广告源数据'!$1:$468,$A327,0)</f>
        <v>0.2</v>
      </c>
      <c r="BO327">
        <f>HLOOKUP(BO$1,'复制区-每月的广告源数据'!$1:$468,$A327,0)</f>
        <v>0</v>
      </c>
      <c r="BP327">
        <f>HLOOKUP(BP$1,'复制区-每月的广告源数据'!$1:$468,$A327,0)</f>
        <v>0</v>
      </c>
    </row>
    <row r="328" spans="1:68">
      <c r="A328">
        <v>328</v>
      </c>
      <c r="B328" t="str">
        <f>HLOOKUP(B$1,'复制区-每月的广告源数据'!$1:$468,$A328,0)</f>
        <v>创奇-US</v>
      </c>
      <c r="C328" t="str">
        <f>HLOOKUP(C$1,'复制区-每月的广告源数据'!$1:$468,$A328,0)</f>
        <v>B0H366111H</v>
      </c>
      <c r="D328" t="str">
        <f>HLOOKUP(D$1,'复制区-每月的广告源数据'!$1:$468,$A328,0)</f>
        <v>【CQ11840A】-黑金70岁字母横幅套装-创奇（整体真空+外面套opp袋）（淘汰）</v>
      </c>
      <c r="E328" t="str">
        <f>HLOOKUP(E$1,'复制区-每月的广告源数据'!$1:$468,$A328,0)</f>
        <v>CQ11840A</v>
      </c>
      <c r="F328" t="str">
        <f>HLOOKUP(F$1,'复制区-每月的广告源数据'!$1:$468,$A328,0)</f>
        <v>10.00%</v>
      </c>
      <c r="G328" t="str">
        <f>HLOOKUP(G$1,'复制区-每月的广告源数据'!$1:$468,$A328,0)</f>
        <v>CQ11840A</v>
      </c>
      <c r="H328">
        <f>HLOOKUP(H$1,'复制区-每月的广告源数据'!$1:$468,$A328,0)</f>
        <v>12691</v>
      </c>
      <c r="I328">
        <f>HLOOKUP(I$1,'复制区-每月的广告源数据'!$1:$468,$A328,0)</f>
        <v>60</v>
      </c>
      <c r="J328">
        <f>HLOOKUP(J$1,'复制区-每月的广告源数据'!$1:$468,$A328,0)</f>
        <v>59.32</v>
      </c>
      <c r="K328">
        <f>HLOOKUP(K$1,'复制区-每月的广告源数据'!$1:$468,$A328,0)</f>
        <v>52.58</v>
      </c>
      <c r="L328">
        <f>HLOOKUP(L$1,'复制区-每月的广告源数据'!$1:$468,$A328,0)</f>
        <v>0</v>
      </c>
      <c r="M328">
        <f>HLOOKUP(M$1,'复制区-每月的广告源数据'!$1:$468,$A328,0)</f>
        <v>6.74</v>
      </c>
      <c r="N328">
        <f>HLOOKUP(N$1,'复制区-每月的广告源数据'!$1:$468,$A328,0)</f>
        <v>0</v>
      </c>
      <c r="O328">
        <f>HLOOKUP(O$1,'复制区-每月的广告源数据'!$1:$468,$A328,0)</f>
        <v>0</v>
      </c>
      <c r="P328">
        <f>HLOOKUP(P$1,'复制区-每月的广告源数据'!$1:$468,$A328,0)</f>
        <v>0</v>
      </c>
      <c r="Q328">
        <f>HLOOKUP(Q$1,'复制区-每月的广告源数据'!$1:$468,$A328,0)</f>
        <v>0</v>
      </c>
      <c r="R328">
        <f>HLOOKUP(R$1,'复制区-每月的广告源数据'!$1:$468,$A328,0)</f>
        <v>0</v>
      </c>
      <c r="S328" t="str">
        <f>HLOOKUP(S$1,'复制区-每月的广告源数据'!$1:$468,$A328,0)</f>
        <v/>
      </c>
      <c r="T328">
        <f>HLOOKUP(T$1,'复制区-每月的广告源数据'!$1:$468,$A328,0)</f>
        <v>75.94</v>
      </c>
      <c r="U328">
        <f>HLOOKUP(U$1,'复制区-每月的广告源数据'!$1:$468,$A328,0)</f>
        <v>63.95</v>
      </c>
      <c r="V328">
        <f>HLOOKUP(V$1,'复制区-每月的广告源数据'!$1:$468,$A328,0)</f>
        <v>0</v>
      </c>
      <c r="W328">
        <f>HLOOKUP(W$1,'复制区-每月的广告源数据'!$1:$468,$A328,0)</f>
        <v>11.99</v>
      </c>
      <c r="X328">
        <f>HLOOKUP(X$1,'复制区-每月的广告源数据'!$1:$468,$A328,0)</f>
        <v>0</v>
      </c>
      <c r="Y328">
        <f>HLOOKUP(Y$1,'复制区-每月的广告源数据'!$1:$468,$A328,0)</f>
        <v>6</v>
      </c>
      <c r="Z328">
        <f>HLOOKUP(Z$1,'复制区-每月的广告源数据'!$1:$468,$A328,0)</f>
        <v>5</v>
      </c>
      <c r="AA328">
        <f>HLOOKUP(AA$1,'复制区-每月的广告源数据'!$1:$468,$A328,0)</f>
        <v>0</v>
      </c>
      <c r="AB328">
        <f>HLOOKUP(AB$1,'复制区-每月的广告源数据'!$1:$468,$A328,0)</f>
        <v>1</v>
      </c>
      <c r="AC328">
        <f>HLOOKUP(AC$1,'复制区-每月的广告源数据'!$1:$468,$A328,0)</f>
        <v>0</v>
      </c>
      <c r="AD328" t="str">
        <f>HLOOKUP(AD$1,'复制区-每月的广告源数据'!$1:$468,$A328,0)</f>
        <v>85.71%</v>
      </c>
      <c r="AE328">
        <f>HLOOKUP(AE$1,'复制区-每月的广告源数据'!$1:$468,$A328,0)</f>
        <v>48.96</v>
      </c>
      <c r="AF328">
        <f>HLOOKUP(AF$1,'复制区-每月的广告源数据'!$1:$468,$A328,0)</f>
        <v>4</v>
      </c>
      <c r="AG328" t="str">
        <f>HLOOKUP(AG$1,'复制区-每月的广告源数据'!$1:$468,$A328,0)</f>
        <v>0.47%</v>
      </c>
      <c r="AH328">
        <f>HLOOKUP(AH$1,'复制区-每月的广告源数据'!$1:$468,$A328,0)</f>
        <v>0.99</v>
      </c>
      <c r="AI328">
        <f>HLOOKUP(AI$1,'复制区-每月的广告源数据'!$1:$468,$A328,0)</f>
        <v>4.67</v>
      </c>
      <c r="AJ328">
        <f>HLOOKUP(AJ$1,'复制区-每月的广告源数据'!$1:$468,$A328,0)</f>
        <v>1.28</v>
      </c>
      <c r="AK328" t="str">
        <f>HLOOKUP(AK$1,'复制区-每月的广告源数据'!$1:$468,$A328,0)</f>
        <v>78.11%</v>
      </c>
      <c r="AL328" t="str">
        <f>HLOOKUP(AL$1,'复制区-每月的广告源数据'!$1:$468,$A328,0)</f>
        <v>66.70%</v>
      </c>
      <c r="AM328" t="str">
        <f>HLOOKUP(AM$1,'复制区-每月的广告源数据'!$1:$468,$A328,0)</f>
        <v>66.70%</v>
      </c>
      <c r="AN328" t="str">
        <f>HLOOKUP(AN$1,'复制区-每月的广告源数据'!$1:$468,$A328,0)</f>
        <v>85.39%</v>
      </c>
      <c r="AO328">
        <f>HLOOKUP(AO$1,'复制区-每月的广告源数据'!$1:$468,$A328,0)</f>
        <v>9.89</v>
      </c>
      <c r="AP328">
        <f>HLOOKUP(AP$1,'复制区-每月的广告源数据'!$1:$468,$A328,0)</f>
        <v>8.47</v>
      </c>
      <c r="AQ328">
        <f>HLOOKUP(AQ$1,'复制区-每月的广告源数据'!$1:$468,$A328,0)</f>
        <v>4</v>
      </c>
      <c r="AR328">
        <f>HLOOKUP(AR$1,'复制区-每月的广告源数据'!$1:$468,$A328,0)</f>
        <v>5</v>
      </c>
      <c r="AS328">
        <f>HLOOKUP(AS$1,'复制区-每月的广告源数据'!$1:$468,$A328,0)</f>
        <v>9</v>
      </c>
      <c r="AT328">
        <f>HLOOKUP(AT$1,'复制区-每月的广告源数据'!$1:$468,$A328,0)</f>
        <v>0.6</v>
      </c>
      <c r="AU328">
        <f>HLOOKUP(AU$1,'复制区-每月的广告源数据'!$1:$468,$A328,0)</f>
        <v>0.4</v>
      </c>
      <c r="AV328">
        <f>HLOOKUP(AV$1,'复制区-每月的广告源数据'!$1:$468,$A328,0)</f>
        <v>0.3</v>
      </c>
      <c r="AW328">
        <f>HLOOKUP(AW$1,'复制区-每月的广告源数据'!$1:$468,$A328,0)</f>
        <v>7</v>
      </c>
      <c r="AX328">
        <f>HLOOKUP(AX$1,'复制区-每月的广告源数据'!$1:$468,$A328,0)</f>
        <v>88.93</v>
      </c>
      <c r="AY328">
        <f>HLOOKUP(AY$1,'复制区-每月的广告源数据'!$1:$468,$A328,0)</f>
        <v>7</v>
      </c>
      <c r="AZ328" t="str">
        <f>HLOOKUP(AZ$1,'复制区-每月的广告源数据'!$1:$468,$A328,0)</f>
        <v>-58.82%</v>
      </c>
      <c r="BA328" t="str">
        <f>HLOOKUP(BA$1,'复制区-每月的广告源数据'!$1:$468,$A328,0)</f>
        <v>-64.83%</v>
      </c>
      <c r="BB328" t="str">
        <f>HLOOKUP(BB$1,'复制区-每月的广告源数据'!$1:$468,$A328,0)</f>
        <v>-53.33%</v>
      </c>
      <c r="BC328" t="str">
        <f>HLOOKUP(BC$1,'复制区-每月的广告源数据'!$1:$468,$A328,0)</f>
        <v>100.00%</v>
      </c>
      <c r="BD328" t="str">
        <f>HLOOKUP(BD$1,'复制区-每月的广告源数据'!$1:$468,$A328,0)</f>
        <v>100.00%</v>
      </c>
      <c r="BE328" t="str">
        <f>HLOOKUP(BE$1,'复制区-每月的广告源数据'!$1:$468,$A328,0)</f>
        <v>100.00%</v>
      </c>
      <c r="BF328">
        <f>HLOOKUP(BF$1,'复制区-每月的广告源数据'!$1:$468,$A328,0)</f>
        <v>88.93</v>
      </c>
      <c r="BG328">
        <f>HLOOKUP(BG$1,'复制区-每月的广告源数据'!$1:$468,$A328,0)</f>
        <v>0</v>
      </c>
      <c r="BH328">
        <f>HLOOKUP(BH$1,'复制区-每月的广告源数据'!$1:$468,$A328,0)</f>
        <v>0</v>
      </c>
      <c r="BI328">
        <f>HLOOKUP(BI$1,'复制区-每月的广告源数据'!$1:$468,$A328,0)</f>
        <v>0</v>
      </c>
      <c r="BJ328">
        <f>HLOOKUP(BJ$1,'复制区-每月的广告源数据'!$1:$468,$A328,0)</f>
        <v>0</v>
      </c>
      <c r="BK328">
        <f>HLOOKUP(BK$1,'复制区-每月的广告源数据'!$1:$468,$A328,0)</f>
        <v>0</v>
      </c>
      <c r="BL328">
        <f>HLOOKUP(BL$1,'复制区-每月的广告源数据'!$1:$468,$A328,0)</f>
        <v>0</v>
      </c>
      <c r="BM328">
        <f>HLOOKUP(BM$1,'复制区-每月的广告源数据'!$1:$468,$A328,0)</f>
        <v>12.7</v>
      </c>
      <c r="BN328">
        <f>HLOOKUP(BN$1,'复制区-每月的广告源数据'!$1:$468,$A328,0)</f>
        <v>0.2</v>
      </c>
      <c r="BO328">
        <f>HLOOKUP(BO$1,'复制区-每月的广告源数据'!$1:$468,$A328,0)</f>
        <v>0</v>
      </c>
      <c r="BP328">
        <f>HLOOKUP(BP$1,'复制区-每月的广告源数据'!$1:$468,$A328,0)</f>
        <v>0</v>
      </c>
    </row>
    <row r="329" spans="1:68">
      <c r="A329">
        <v>329</v>
      </c>
      <c r="B329" t="str">
        <f>HLOOKUP(B$1,'复制区-每月的广告源数据'!$1:$468,$A329,0)</f>
        <v>创奇-US</v>
      </c>
      <c r="C329" t="str">
        <f>HLOOKUP(C$1,'复制区-每月的广告源数据'!$1:$468,$A329,0)</f>
        <v>B0HB4519BZ</v>
      </c>
      <c r="D329" t="str">
        <f>HLOOKUP(D$1,'复制区-每月的广告源数据'!$1:$468,$A329,0)</f>
        <v>【CQ11885D】-多彩80岁拉旗烟花贺卡-创奇</v>
      </c>
      <c r="E329" t="str">
        <f>HLOOKUP(E$1,'复制区-每月的广告源数据'!$1:$468,$A329,0)</f>
        <v>CQ11885D</v>
      </c>
      <c r="F329" t="str">
        <f>HLOOKUP(F$1,'复制区-每月的广告源数据'!$1:$468,$A329,0)</f>
        <v>7.78%</v>
      </c>
      <c r="G329" t="str">
        <f>HLOOKUP(G$1,'复制区-每月的广告源数据'!$1:$468,$A329,0)</f>
        <v>CQ11885D</v>
      </c>
      <c r="H329">
        <f>HLOOKUP(H$1,'复制区-每月的广告源数据'!$1:$468,$A329,0)</f>
        <v>22359</v>
      </c>
      <c r="I329">
        <f>HLOOKUP(I$1,'复制区-每月的广告源数据'!$1:$468,$A329,0)</f>
        <v>90</v>
      </c>
      <c r="J329">
        <f>HLOOKUP(J$1,'复制区-每月的广告源数据'!$1:$468,$A329,0)</f>
        <v>73.26</v>
      </c>
      <c r="K329">
        <f>HLOOKUP(K$1,'复制区-每月的广告源数据'!$1:$468,$A329,0)</f>
        <v>63.58</v>
      </c>
      <c r="L329">
        <f>HLOOKUP(L$1,'复制区-每月的广告源数据'!$1:$468,$A329,0)</f>
        <v>0</v>
      </c>
      <c r="M329">
        <f>HLOOKUP(M$1,'复制区-每月的广告源数据'!$1:$468,$A329,0)</f>
        <v>9.68</v>
      </c>
      <c r="N329">
        <f>HLOOKUP(N$1,'复制区-每月的广告源数据'!$1:$468,$A329,0)</f>
        <v>0</v>
      </c>
      <c r="O329">
        <f>HLOOKUP(O$1,'复制区-每月的广告源数据'!$1:$468,$A329,0)</f>
        <v>0</v>
      </c>
      <c r="P329">
        <f>HLOOKUP(P$1,'复制区-每月的广告源数据'!$1:$468,$A329,0)</f>
        <v>0</v>
      </c>
      <c r="Q329">
        <f>HLOOKUP(Q$1,'复制区-每月的广告源数据'!$1:$468,$A329,0)</f>
        <v>0</v>
      </c>
      <c r="R329">
        <f>HLOOKUP(R$1,'复制区-每月的广告源数据'!$1:$468,$A329,0)</f>
        <v>0</v>
      </c>
      <c r="S329" t="str">
        <f>HLOOKUP(S$1,'复制区-每月的广告源数据'!$1:$468,$A329,0)</f>
        <v/>
      </c>
      <c r="T329">
        <f>HLOOKUP(T$1,'复制区-每月的广告源数据'!$1:$468,$A329,0)</f>
        <v>93.93</v>
      </c>
      <c r="U329">
        <f>HLOOKUP(U$1,'复制区-每月的广告源数据'!$1:$468,$A329,0)</f>
        <v>65.95</v>
      </c>
      <c r="V329">
        <f>HLOOKUP(V$1,'复制区-每月的广告源数据'!$1:$468,$A329,0)</f>
        <v>0</v>
      </c>
      <c r="W329">
        <f>HLOOKUP(W$1,'复制区-每月的广告源数据'!$1:$468,$A329,0)</f>
        <v>27.98</v>
      </c>
      <c r="X329">
        <f>HLOOKUP(X$1,'复制区-每月的广告源数据'!$1:$468,$A329,0)</f>
        <v>0</v>
      </c>
      <c r="Y329">
        <f>HLOOKUP(Y$1,'复制区-每月的广告源数据'!$1:$468,$A329,0)</f>
        <v>7</v>
      </c>
      <c r="Z329">
        <f>HLOOKUP(Z$1,'复制区-每月的广告源数据'!$1:$468,$A329,0)</f>
        <v>5</v>
      </c>
      <c r="AA329">
        <f>HLOOKUP(AA$1,'复制区-每月的广告源数据'!$1:$468,$A329,0)</f>
        <v>0</v>
      </c>
      <c r="AB329">
        <f>HLOOKUP(AB$1,'复制区-每月的广告源数据'!$1:$468,$A329,0)</f>
        <v>2</v>
      </c>
      <c r="AC329">
        <f>HLOOKUP(AC$1,'复制区-每月的广告源数据'!$1:$468,$A329,0)</f>
        <v>0</v>
      </c>
      <c r="AD329" t="str">
        <f>HLOOKUP(AD$1,'复制区-每月的广告源数据'!$1:$468,$A329,0)</f>
        <v>100.00%</v>
      </c>
      <c r="AE329">
        <f>HLOOKUP(AE$1,'复制区-每月的广告源数据'!$1:$468,$A329,0)</f>
        <v>69.95</v>
      </c>
      <c r="AF329">
        <f>HLOOKUP(AF$1,'复制区-每月的广告源数据'!$1:$468,$A329,0)</f>
        <v>5</v>
      </c>
      <c r="AG329" t="str">
        <f>HLOOKUP(AG$1,'复制区-每月的广告源数据'!$1:$468,$A329,0)</f>
        <v>0.40%</v>
      </c>
      <c r="AH329">
        <f>HLOOKUP(AH$1,'复制区-每月的广告源数据'!$1:$468,$A329,0)</f>
        <v>0.81</v>
      </c>
      <c r="AI329">
        <f>HLOOKUP(AI$1,'复制区-每月的广告源数据'!$1:$468,$A329,0)</f>
        <v>3.28</v>
      </c>
      <c r="AJ329">
        <f>HLOOKUP(AJ$1,'复制区-每月的广告源数据'!$1:$468,$A329,0)</f>
        <v>1.28</v>
      </c>
      <c r="AK329" t="str">
        <f>HLOOKUP(AK$1,'复制区-每月的广告源数据'!$1:$468,$A329,0)</f>
        <v>77.99%</v>
      </c>
      <c r="AL329" t="str">
        <f>HLOOKUP(AL$1,'复制区-每月的广告源数据'!$1:$468,$A329,0)</f>
        <v>74.81%</v>
      </c>
      <c r="AM329" t="str">
        <f>HLOOKUP(AM$1,'复制区-每月的广告源数据'!$1:$468,$A329,0)</f>
        <v>104.73%</v>
      </c>
      <c r="AN329" t="str">
        <f>HLOOKUP(AN$1,'复制区-每月的广告源数据'!$1:$468,$A329,0)</f>
        <v>134.28%</v>
      </c>
      <c r="AO329">
        <f>HLOOKUP(AO$1,'复制区-每月的广告源数据'!$1:$468,$A329,0)</f>
        <v>10.47</v>
      </c>
      <c r="AP329">
        <f>HLOOKUP(AP$1,'复制区-每月的广告源数据'!$1:$468,$A329,0)</f>
        <v>10.47</v>
      </c>
      <c r="AQ329">
        <f>HLOOKUP(AQ$1,'复制区-每月的广告源数据'!$1:$468,$A329,0)</f>
        <v>2</v>
      </c>
      <c r="AR329">
        <f>HLOOKUP(AR$1,'复制区-每月的广告源数据'!$1:$468,$A329,0)</f>
        <v>6</v>
      </c>
      <c r="AS329">
        <f>HLOOKUP(AS$1,'复制区-每月的广告源数据'!$1:$468,$A329,0)</f>
        <v>8</v>
      </c>
      <c r="AT329">
        <f>HLOOKUP(AT$1,'复制区-每月的广告源数据'!$1:$468,$A329,0)</f>
        <v>0.3</v>
      </c>
      <c r="AU329">
        <f>HLOOKUP(AU$1,'复制区-每月的广告源数据'!$1:$468,$A329,0)</f>
        <v>0.4</v>
      </c>
      <c r="AV329">
        <f>HLOOKUP(AV$1,'复制区-每月的广告源数据'!$1:$468,$A329,0)</f>
        <v>0.3</v>
      </c>
      <c r="AW329">
        <f>HLOOKUP(AW$1,'复制区-每月的广告源数据'!$1:$468,$A329,0)</f>
        <v>7</v>
      </c>
      <c r="AX329">
        <f>HLOOKUP(AX$1,'复制区-每月的广告源数据'!$1:$468,$A329,0)</f>
        <v>97.93</v>
      </c>
      <c r="AY329">
        <f>HLOOKUP(AY$1,'复制区-每月的广告源数据'!$1:$468,$A329,0)</f>
        <v>7</v>
      </c>
      <c r="AZ329" t="str">
        <f>HLOOKUP(AZ$1,'复制区-每月的广告源数据'!$1:$468,$A329,0)</f>
        <v>100.00%</v>
      </c>
      <c r="BA329" t="str">
        <f>HLOOKUP(BA$1,'复制区-每月的广告源数据'!$1:$468,$A329,0)</f>
        <v>100.00%</v>
      </c>
      <c r="BB329" t="str">
        <f>HLOOKUP(BB$1,'复制区-每月的广告源数据'!$1:$468,$A329,0)</f>
        <v>100.00%</v>
      </c>
      <c r="BC329" t="str">
        <f>HLOOKUP(BC$1,'复制区-每月的广告源数据'!$1:$468,$A329,0)</f>
        <v>100.00%</v>
      </c>
      <c r="BD329" t="str">
        <f>HLOOKUP(BD$1,'复制区-每月的广告源数据'!$1:$468,$A329,0)</f>
        <v>100.00%</v>
      </c>
      <c r="BE329" t="str">
        <f>HLOOKUP(BE$1,'复制区-每月的广告源数据'!$1:$468,$A329,0)</f>
        <v>100.00%</v>
      </c>
      <c r="BF329">
        <f>HLOOKUP(BF$1,'复制区-每月的广告源数据'!$1:$468,$A329,0)</f>
        <v>69.95</v>
      </c>
      <c r="BG329">
        <f>HLOOKUP(BG$1,'复制区-每月的广告源数据'!$1:$468,$A329,0)</f>
        <v>0</v>
      </c>
      <c r="BH329">
        <f>HLOOKUP(BH$1,'复制区-每月的广告源数据'!$1:$468,$A329,0)</f>
        <v>0</v>
      </c>
      <c r="BI329">
        <f>HLOOKUP(BI$1,'复制区-每月的广告源数据'!$1:$468,$A329,0)</f>
        <v>0</v>
      </c>
      <c r="BJ329">
        <f>HLOOKUP(BJ$1,'复制区-每月的广告源数据'!$1:$468,$A329,0)</f>
        <v>2</v>
      </c>
      <c r="BK329">
        <f>HLOOKUP(BK$1,'复制区-每月的广告源数据'!$1:$468,$A329,0)</f>
        <v>27.98</v>
      </c>
      <c r="BL329">
        <f>HLOOKUP(BL$1,'复制区-每月的广告源数据'!$1:$468,$A329,0)</f>
        <v>2</v>
      </c>
      <c r="BM329">
        <f>HLOOKUP(BM$1,'复制区-每月的广告源数据'!$1:$468,$A329,0)</f>
        <v>9.99</v>
      </c>
      <c r="BN329">
        <f>HLOOKUP(BN$1,'复制区-每月的广告源数据'!$1:$468,$A329,0)</f>
        <v>0.2</v>
      </c>
      <c r="BO329">
        <f>HLOOKUP(BO$1,'复制区-每月的广告源数据'!$1:$468,$A329,0)</f>
        <v>27.98</v>
      </c>
      <c r="BP329">
        <f>HLOOKUP(BP$1,'复制区-每月的广告源数据'!$1:$468,$A329,0)</f>
        <v>0</v>
      </c>
    </row>
    <row r="330" spans="1:68">
      <c r="A330">
        <v>330</v>
      </c>
      <c r="B330" t="str">
        <f>HLOOKUP(B$1,'复制区-每月的广告源数据'!$1:$468,$A330,0)</f>
        <v>创奇-US</v>
      </c>
      <c r="C330" t="str">
        <f>HLOOKUP(C$1,'复制区-每月的广告源数据'!$1:$468,$A330,0)</f>
        <v>B0G4QQG627</v>
      </c>
      <c r="D330" t="str">
        <f>HLOOKUP(D$1,'复制区-每月的广告源数据'!$1:$468,$A330,0)</f>
        <v>【CQ11743】-蓝银15岁兄弟海报套装-创奇（整套真空+外面套opp袋子）</v>
      </c>
      <c r="E330" t="str">
        <f>HLOOKUP(E$1,'复制区-每月的广告源数据'!$1:$468,$A330,0)</f>
        <v>CQ11743</v>
      </c>
      <c r="F330" t="str">
        <f>HLOOKUP(F$1,'复制区-每月的广告源数据'!$1:$468,$A330,0)</f>
        <v>3.25%</v>
      </c>
      <c r="G330" t="str">
        <f>HLOOKUP(G$1,'复制区-每月的广告源数据'!$1:$468,$A330,0)</f>
        <v>CQ11743</v>
      </c>
      <c r="H330">
        <f>HLOOKUP(H$1,'复制区-每月的广告源数据'!$1:$468,$A330,0)</f>
        <v>27446</v>
      </c>
      <c r="I330">
        <f>HLOOKUP(I$1,'复制区-每月的广告源数据'!$1:$468,$A330,0)</f>
        <v>154</v>
      </c>
      <c r="J330">
        <f>HLOOKUP(J$1,'复制区-每月的广告源数据'!$1:$468,$A330,0)</f>
        <v>105.2</v>
      </c>
      <c r="K330">
        <f>HLOOKUP(K$1,'复制区-每月的广告源数据'!$1:$468,$A330,0)</f>
        <v>71.26</v>
      </c>
      <c r="L330">
        <f>HLOOKUP(L$1,'复制区-每月的广告源数据'!$1:$468,$A330,0)</f>
        <v>0</v>
      </c>
      <c r="M330">
        <f>HLOOKUP(M$1,'复制区-每月的广告源数据'!$1:$468,$A330,0)</f>
        <v>33.94</v>
      </c>
      <c r="N330">
        <f>HLOOKUP(N$1,'复制区-每月的广告源数据'!$1:$468,$A330,0)</f>
        <v>0</v>
      </c>
      <c r="O330">
        <f>HLOOKUP(O$1,'复制区-每月的广告源数据'!$1:$468,$A330,0)</f>
        <v>0</v>
      </c>
      <c r="P330">
        <f>HLOOKUP(P$1,'复制区-每月的广告源数据'!$1:$468,$A330,0)</f>
        <v>0</v>
      </c>
      <c r="Q330">
        <f>HLOOKUP(Q$1,'复制区-每月的广告源数据'!$1:$468,$A330,0)</f>
        <v>0</v>
      </c>
      <c r="R330">
        <f>HLOOKUP(R$1,'复制区-每月的广告源数据'!$1:$468,$A330,0)</f>
        <v>0</v>
      </c>
      <c r="S330" t="str">
        <f>HLOOKUP(S$1,'复制区-每月的广告源数据'!$1:$468,$A330,0)</f>
        <v/>
      </c>
      <c r="T330">
        <f>HLOOKUP(T$1,'复制区-每月的广告源数据'!$1:$468,$A330,0)</f>
        <v>99.95</v>
      </c>
      <c r="U330">
        <f>HLOOKUP(U$1,'复制区-每月的广告源数据'!$1:$468,$A330,0)</f>
        <v>39.98</v>
      </c>
      <c r="V330">
        <f>HLOOKUP(V$1,'复制区-每月的广告源数据'!$1:$468,$A330,0)</f>
        <v>0</v>
      </c>
      <c r="W330">
        <f>HLOOKUP(W$1,'复制区-每月的广告源数据'!$1:$468,$A330,0)</f>
        <v>59.97</v>
      </c>
      <c r="X330">
        <f>HLOOKUP(X$1,'复制区-每月的广告源数据'!$1:$468,$A330,0)</f>
        <v>0</v>
      </c>
      <c r="Y330">
        <f>HLOOKUP(Y$1,'复制区-每月的广告源数据'!$1:$468,$A330,0)</f>
        <v>5</v>
      </c>
      <c r="Z330">
        <f>HLOOKUP(Z$1,'复制区-每月的广告源数据'!$1:$468,$A330,0)</f>
        <v>2</v>
      </c>
      <c r="AA330">
        <f>HLOOKUP(AA$1,'复制区-每月的广告源数据'!$1:$468,$A330,0)</f>
        <v>0</v>
      </c>
      <c r="AB330">
        <f>HLOOKUP(AB$1,'复制区-每月的广告源数据'!$1:$468,$A330,0)</f>
        <v>3</v>
      </c>
      <c r="AC330">
        <f>HLOOKUP(AC$1,'复制区-每月的广告源数据'!$1:$468,$A330,0)</f>
        <v>0</v>
      </c>
      <c r="AD330" t="str">
        <f>HLOOKUP(AD$1,'复制区-每月的广告源数据'!$1:$468,$A330,0)</f>
        <v>83.33%</v>
      </c>
      <c r="AE330">
        <f>HLOOKUP(AE$1,'复制区-每月的广告源数据'!$1:$468,$A330,0)</f>
        <v>99.95</v>
      </c>
      <c r="AF330">
        <f>HLOOKUP(AF$1,'复制区-每月的广告源数据'!$1:$468,$A330,0)</f>
        <v>5</v>
      </c>
      <c r="AG330" t="str">
        <f>HLOOKUP(AG$1,'复制区-每月的广告源数据'!$1:$468,$A330,0)</f>
        <v>0.56%</v>
      </c>
      <c r="AH330">
        <f>HLOOKUP(AH$1,'复制区-每月的广告源数据'!$1:$468,$A330,0)</f>
        <v>0.68</v>
      </c>
      <c r="AI330">
        <f>HLOOKUP(AI$1,'复制区-每月的广告源数据'!$1:$468,$A330,0)</f>
        <v>3.83</v>
      </c>
      <c r="AJ330">
        <f>HLOOKUP(AJ$1,'复制区-每月的广告源数据'!$1:$468,$A330,0)</f>
        <v>0.95</v>
      </c>
      <c r="AK330" t="str">
        <f>HLOOKUP(AK$1,'复制区-每月的广告源数据'!$1:$468,$A330,0)</f>
        <v>105.25%</v>
      </c>
      <c r="AL330" t="str">
        <f>HLOOKUP(AL$1,'复制区-每月的广告源数据'!$1:$468,$A330,0)</f>
        <v>87.71%</v>
      </c>
      <c r="AM330" t="str">
        <f>HLOOKUP(AM$1,'复制区-每月的广告源数据'!$1:$468,$A330,0)</f>
        <v>92.33%</v>
      </c>
      <c r="AN330" t="str">
        <f>HLOOKUP(AN$1,'复制区-每月的广告源数据'!$1:$468,$A330,0)</f>
        <v>87.72%</v>
      </c>
      <c r="AO330">
        <f>HLOOKUP(AO$1,'复制区-每月的广告源数据'!$1:$468,$A330,0)</f>
        <v>21.04</v>
      </c>
      <c r="AP330">
        <f>HLOOKUP(AP$1,'复制区-每月的广告源数据'!$1:$468,$A330,0)</f>
        <v>17.53</v>
      </c>
      <c r="AQ330">
        <f>HLOOKUP(AQ$1,'复制区-每月的广告源数据'!$1:$468,$A330,0)</f>
        <v>1</v>
      </c>
      <c r="AR330">
        <f>HLOOKUP(AR$1,'复制区-每月的广告源数据'!$1:$468,$A330,0)</f>
        <v>1</v>
      </c>
      <c r="AS330">
        <f>HLOOKUP(AS$1,'复制区-每月的广告源数据'!$1:$468,$A330,0)</f>
        <v>5</v>
      </c>
      <c r="AT330">
        <f>HLOOKUP(AT$1,'复制区-每月的广告源数据'!$1:$468,$A330,0)</f>
        <v>0.1</v>
      </c>
      <c r="AU330">
        <f>HLOOKUP(AU$1,'复制区-每月的广告源数据'!$1:$468,$A330,0)</f>
        <v>0.1</v>
      </c>
      <c r="AV330">
        <f>HLOOKUP(AV$1,'复制区-每月的广告源数据'!$1:$468,$A330,0)</f>
        <v>0.2</v>
      </c>
      <c r="AW330">
        <f>HLOOKUP(AW$1,'复制区-每月的广告源数据'!$1:$468,$A330,0)</f>
        <v>6</v>
      </c>
      <c r="AX330">
        <f>HLOOKUP(AX$1,'复制区-每月的广告源数据'!$1:$468,$A330,0)</f>
        <v>119.94</v>
      </c>
      <c r="AY330">
        <f>HLOOKUP(AY$1,'复制区-每月的广告源数据'!$1:$468,$A330,0)</f>
        <v>6</v>
      </c>
      <c r="AZ330" t="str">
        <f>HLOOKUP(AZ$1,'复制区-每月的广告源数据'!$1:$468,$A330,0)</f>
        <v>0.00%</v>
      </c>
      <c r="BA330" t="str">
        <f>HLOOKUP(BA$1,'复制区-每月的广告源数据'!$1:$468,$A330,0)</f>
        <v>4.35%</v>
      </c>
      <c r="BB330" t="str">
        <f>HLOOKUP(BB$1,'复制区-每月的广告源数据'!$1:$468,$A330,0)</f>
        <v>0.00%</v>
      </c>
      <c r="BC330" t="str">
        <f>HLOOKUP(BC$1,'复制区-每月的广告源数据'!$1:$468,$A330,0)</f>
        <v>100.00%</v>
      </c>
      <c r="BD330" t="str">
        <f>HLOOKUP(BD$1,'复制区-每月的广告源数据'!$1:$468,$A330,0)</f>
        <v>100.00%</v>
      </c>
      <c r="BE330" t="str">
        <f>HLOOKUP(BE$1,'复制区-每月的广告源数据'!$1:$468,$A330,0)</f>
        <v>100.00%</v>
      </c>
      <c r="BF330">
        <f>HLOOKUP(BF$1,'复制区-每月的广告源数据'!$1:$468,$A330,0)</f>
        <v>113.94</v>
      </c>
      <c r="BG330">
        <f>HLOOKUP(BG$1,'复制区-每月的广告源数据'!$1:$468,$A330,0)</f>
        <v>0</v>
      </c>
      <c r="BH330">
        <f>HLOOKUP(BH$1,'复制区-每月的广告源数据'!$1:$468,$A330,0)</f>
        <v>0</v>
      </c>
      <c r="BI330">
        <f>HLOOKUP(BI$1,'复制区-每月的广告源数据'!$1:$468,$A330,0)</f>
        <v>0</v>
      </c>
      <c r="BJ330">
        <f>HLOOKUP(BJ$1,'复制区-每月的广告源数据'!$1:$468,$A330,0)</f>
        <v>3</v>
      </c>
      <c r="BK330">
        <f>HLOOKUP(BK$1,'复制区-每月的广告源数据'!$1:$468,$A330,0)</f>
        <v>59.97</v>
      </c>
      <c r="BL330">
        <f>HLOOKUP(BL$1,'复制区-每月的广告源数据'!$1:$468,$A330,0)</f>
        <v>3</v>
      </c>
      <c r="BM330">
        <f>HLOOKUP(BM$1,'复制区-每月的广告源数据'!$1:$468,$A330,0)</f>
        <v>18.99</v>
      </c>
      <c r="BN330">
        <f>HLOOKUP(BN$1,'复制区-每月的广告源数据'!$1:$468,$A330,0)</f>
        <v>0.2</v>
      </c>
      <c r="BO330">
        <f>HLOOKUP(BO$1,'复制区-每月的广告源数据'!$1:$468,$A330,0)</f>
        <v>6</v>
      </c>
      <c r="BP330">
        <f>HLOOKUP(BP$1,'复制区-每月的广告源数据'!$1:$468,$A330,0)</f>
        <v>0</v>
      </c>
    </row>
    <row r="331" spans="1:68">
      <c r="A331">
        <v>331</v>
      </c>
      <c r="B331" t="str">
        <f>HLOOKUP(B$1,'复制区-每月的广告源数据'!$1:$468,$A331,0)</f>
        <v>创奇-US</v>
      </c>
      <c r="C331" t="str">
        <f>HLOOKUP(C$1,'复制区-每月的广告源数据'!$1:$468,$A331,0)</f>
        <v>B0F4XKJWLB</v>
      </c>
      <c r="D331" t="str">
        <f>HLOOKUP(D$1,'复制区-每月的广告源数据'!$1:$468,$A331,0)</f>
        <v>【CQ11617】-黑金60岁越老越智慧桌布2件套-创奇（淘汰）（本地不发货）</v>
      </c>
      <c r="E331" t="str">
        <f>HLOOKUP(E$1,'复制区-每月的广告源数据'!$1:$468,$A331,0)</f>
        <v>CQ11617</v>
      </c>
      <c r="F331" t="str">
        <f>HLOOKUP(F$1,'复制区-每月的广告源数据'!$1:$468,$A331,0)</f>
        <v>15.63%</v>
      </c>
      <c r="G331" t="str">
        <f>HLOOKUP(G$1,'复制区-每月的广告源数据'!$1:$468,$A331,0)</f>
        <v>CQ11617</v>
      </c>
      <c r="H331">
        <f>HLOOKUP(H$1,'复制区-每月的广告源数据'!$1:$468,$A331,0)</f>
        <v>3961</v>
      </c>
      <c r="I331">
        <f>HLOOKUP(I$1,'复制区-每月的广告源数据'!$1:$468,$A331,0)</f>
        <v>32</v>
      </c>
      <c r="J331">
        <f>HLOOKUP(J$1,'复制区-每月的广告源数据'!$1:$468,$A331,0)</f>
        <v>21.17</v>
      </c>
      <c r="K331">
        <f>HLOOKUP(K$1,'复制区-每月的广告源数据'!$1:$468,$A331,0)</f>
        <v>21.17</v>
      </c>
      <c r="L331">
        <f>HLOOKUP(L$1,'复制区-每月的广告源数据'!$1:$468,$A331,0)</f>
        <v>0</v>
      </c>
      <c r="M331">
        <f>HLOOKUP(M$1,'复制区-每月的广告源数据'!$1:$468,$A331,0)</f>
        <v>0</v>
      </c>
      <c r="N331">
        <f>HLOOKUP(N$1,'复制区-每月的广告源数据'!$1:$468,$A331,0)</f>
        <v>0</v>
      </c>
      <c r="O331">
        <f>HLOOKUP(O$1,'复制区-每月的广告源数据'!$1:$468,$A331,0)</f>
        <v>0</v>
      </c>
      <c r="P331">
        <f>HLOOKUP(P$1,'复制区-每月的广告源数据'!$1:$468,$A331,0)</f>
        <v>0</v>
      </c>
      <c r="Q331">
        <f>HLOOKUP(Q$1,'复制区-每月的广告源数据'!$1:$468,$A331,0)</f>
        <v>0</v>
      </c>
      <c r="R331">
        <f>HLOOKUP(R$1,'复制区-每月的广告源数据'!$1:$468,$A331,0)</f>
        <v>0</v>
      </c>
      <c r="S331" t="str">
        <f>HLOOKUP(S$1,'复制区-每月的广告源数据'!$1:$468,$A331,0)</f>
        <v/>
      </c>
      <c r="T331">
        <f>HLOOKUP(T$1,'复制区-每月的广告源数据'!$1:$468,$A331,0)</f>
        <v>78.93</v>
      </c>
      <c r="U331">
        <f>HLOOKUP(U$1,'复制区-每月的广告源数据'!$1:$468,$A331,0)</f>
        <v>78.93</v>
      </c>
      <c r="V331">
        <f>HLOOKUP(V$1,'复制区-每月的广告源数据'!$1:$468,$A331,0)</f>
        <v>0</v>
      </c>
      <c r="W331">
        <f>HLOOKUP(W$1,'复制区-每月的广告源数据'!$1:$468,$A331,0)</f>
        <v>0</v>
      </c>
      <c r="X331">
        <f>HLOOKUP(X$1,'复制区-每月的广告源数据'!$1:$468,$A331,0)</f>
        <v>0</v>
      </c>
      <c r="Y331">
        <f>HLOOKUP(Y$1,'复制区-每月的广告源数据'!$1:$468,$A331,0)</f>
        <v>5</v>
      </c>
      <c r="Z331">
        <f>HLOOKUP(Z$1,'复制区-每月的广告源数据'!$1:$468,$A331,0)</f>
        <v>5</v>
      </c>
      <c r="AA331">
        <f>HLOOKUP(AA$1,'复制区-每月的广告源数据'!$1:$468,$A331,0)</f>
        <v>0</v>
      </c>
      <c r="AB331">
        <f>HLOOKUP(AB$1,'复制区-每月的广告源数据'!$1:$468,$A331,0)</f>
        <v>0</v>
      </c>
      <c r="AC331">
        <f>HLOOKUP(AC$1,'复制区-每月的广告源数据'!$1:$468,$A331,0)</f>
        <v>0</v>
      </c>
      <c r="AD331" t="str">
        <f>HLOOKUP(AD$1,'复制区-每月的广告源数据'!$1:$468,$A331,0)</f>
        <v>125.00%</v>
      </c>
      <c r="AE331">
        <f>HLOOKUP(AE$1,'复制区-每月的广告源数据'!$1:$468,$A331,0)</f>
        <v>37.96</v>
      </c>
      <c r="AF331">
        <f>HLOOKUP(AF$1,'复制区-每月的广告源数据'!$1:$468,$A331,0)</f>
        <v>3</v>
      </c>
      <c r="AG331" t="str">
        <f>HLOOKUP(AG$1,'复制区-每月的广告源数据'!$1:$468,$A331,0)</f>
        <v>0.81%</v>
      </c>
      <c r="AH331">
        <f>HLOOKUP(AH$1,'复制区-每月的广告源数据'!$1:$468,$A331,0)</f>
        <v>0.66</v>
      </c>
      <c r="AI331">
        <f>HLOOKUP(AI$1,'复制区-每月的广告源数据'!$1:$468,$A331,0)</f>
        <v>5.34</v>
      </c>
      <c r="AJ331">
        <f>HLOOKUP(AJ$1,'复制区-每月的广告源数据'!$1:$468,$A331,0)</f>
        <v>3.73</v>
      </c>
      <c r="AK331" t="str">
        <f>HLOOKUP(AK$1,'复制区-每月的广告源数据'!$1:$468,$A331,0)</f>
        <v>26.82%</v>
      </c>
      <c r="AL331" t="str">
        <f>HLOOKUP(AL$1,'复制区-每月的广告源数据'!$1:$468,$A331,0)</f>
        <v>46.07%</v>
      </c>
      <c r="AM331" t="str">
        <f>HLOOKUP(AM$1,'复制区-每月的广告源数据'!$1:$468,$A331,0)</f>
        <v>47.10%</v>
      </c>
      <c r="AN331" t="str">
        <f>HLOOKUP(AN$1,'复制区-每月的广告源数据'!$1:$468,$A331,0)</f>
        <v>175.60%</v>
      </c>
      <c r="AO331">
        <f>HLOOKUP(AO$1,'复制区-每月的广告源数据'!$1:$468,$A331,0)</f>
        <v>4.23</v>
      </c>
      <c r="AP331">
        <f>HLOOKUP(AP$1,'复制区-每月的广告源数据'!$1:$468,$A331,0)</f>
        <v>4.23</v>
      </c>
      <c r="AQ331">
        <f>HLOOKUP(AQ$1,'复制区-每月的广告源数据'!$1:$468,$A331,0)</f>
        <v>0</v>
      </c>
      <c r="AR331">
        <f>HLOOKUP(AR$1,'复制区-每月的广告源数据'!$1:$468,$A331,0)</f>
        <v>1</v>
      </c>
      <c r="AS331">
        <f>HLOOKUP(AS$1,'复制区-每月的广告源数据'!$1:$468,$A331,0)</f>
        <v>4</v>
      </c>
      <c r="AT331">
        <f>HLOOKUP(AT$1,'复制区-每月的广告源数据'!$1:$468,$A331,0)</f>
        <v>0</v>
      </c>
      <c r="AU331">
        <f>HLOOKUP(AU$1,'复制区-每月的广告源数据'!$1:$468,$A331,0)</f>
        <v>0.1</v>
      </c>
      <c r="AV331">
        <f>HLOOKUP(AV$1,'复制区-每月的广告源数据'!$1:$468,$A331,0)</f>
        <v>0.1</v>
      </c>
      <c r="AW331">
        <f>HLOOKUP(AW$1,'复制区-每月的广告源数据'!$1:$468,$A331,0)</f>
        <v>5</v>
      </c>
      <c r="AX331">
        <f>HLOOKUP(AX$1,'复制区-每月的广告源数据'!$1:$468,$A331,0)</f>
        <v>45.95</v>
      </c>
      <c r="AY331">
        <f>HLOOKUP(AY$1,'复制区-每月的广告源数据'!$1:$468,$A331,0)</f>
        <v>4</v>
      </c>
      <c r="AZ331" t="str">
        <f>HLOOKUP(AZ$1,'复制区-每月的广告源数据'!$1:$468,$A331,0)</f>
        <v>66.67%</v>
      </c>
      <c r="BA331" t="str">
        <f>HLOOKUP(BA$1,'复制区-每月的广告源数据'!$1:$468,$A331,0)</f>
        <v>53.32%</v>
      </c>
      <c r="BB331" t="str">
        <f>HLOOKUP(BB$1,'复制区-每月的广告源数据'!$1:$468,$A331,0)</f>
        <v>33.33%</v>
      </c>
      <c r="BC331" t="str">
        <f>HLOOKUP(BC$1,'复制区-每月的广告源数据'!$1:$468,$A331,0)</f>
        <v>100.00%</v>
      </c>
      <c r="BD331" t="str">
        <f>HLOOKUP(BD$1,'复制区-每月的广告源数据'!$1:$468,$A331,0)</f>
        <v>100.00%</v>
      </c>
      <c r="BE331" t="str">
        <f>HLOOKUP(BE$1,'复制区-每月的广告源数据'!$1:$468,$A331,0)</f>
        <v>100.00%</v>
      </c>
      <c r="BF331">
        <f>HLOOKUP(BF$1,'复制区-每月的广告源数据'!$1:$468,$A331,0)</f>
        <v>44.95</v>
      </c>
      <c r="BG331">
        <f>HLOOKUP(BG$1,'复制区-每月的广告源数据'!$1:$468,$A331,0)</f>
        <v>0</v>
      </c>
      <c r="BH331">
        <f>HLOOKUP(BH$1,'复制区-每月的广告源数据'!$1:$468,$A331,0)</f>
        <v>0</v>
      </c>
      <c r="BI331">
        <f>HLOOKUP(BI$1,'复制区-每月的广告源数据'!$1:$468,$A331,0)</f>
        <v>0</v>
      </c>
      <c r="BJ331">
        <f>HLOOKUP(BJ$1,'复制区-每月的广告源数据'!$1:$468,$A331,0)</f>
        <v>2</v>
      </c>
      <c r="BK331">
        <f>HLOOKUP(BK$1,'复制区-每月的广告源数据'!$1:$468,$A331,0)</f>
        <v>19.98</v>
      </c>
      <c r="BL331">
        <f>HLOOKUP(BL$1,'复制区-每月的广告源数据'!$1:$468,$A331,0)</f>
        <v>1</v>
      </c>
      <c r="BM331">
        <f>HLOOKUP(BM$1,'复制区-每月的广告源数据'!$1:$468,$A331,0)</f>
        <v>8.99</v>
      </c>
      <c r="BN331">
        <f>HLOOKUP(BN$1,'复制区-每月的广告源数据'!$1:$468,$A331,0)</f>
        <v>0.2</v>
      </c>
      <c r="BO331">
        <f>HLOOKUP(BO$1,'复制区-每月的广告源数据'!$1:$468,$A331,0)</f>
        <v>1</v>
      </c>
      <c r="BP331">
        <f>HLOOKUP(BP$1,'复制区-每月的广告源数据'!$1:$468,$A331,0)</f>
        <v>0</v>
      </c>
    </row>
    <row r="332" spans="1:68">
      <c r="A332">
        <v>332</v>
      </c>
      <c r="B332" t="str">
        <f>HLOOKUP(B$1,'复制区-每月的广告源数据'!$1:$468,$A332,0)</f>
        <v>创奇-US</v>
      </c>
      <c r="C332" t="str">
        <f>HLOOKUP(C$1,'复制区-每月的广告源数据'!$1:$468,$A332,0)</f>
        <v>B0HC3K6CRW</v>
      </c>
      <c r="D332" t="str">
        <f>HLOOKUP(D$1,'复制区-每月的广告源数据'!$1:$468,$A332,0)</f>
        <v>【CQ11896A】-金粉18岁盒子音乐贺卡-创奇</v>
      </c>
      <c r="E332" t="str">
        <f>HLOOKUP(E$1,'复制区-每月的广告源数据'!$1:$468,$A332,0)</f>
        <v>CQ11896A</v>
      </c>
      <c r="F332" t="str">
        <f>HLOOKUP(F$1,'复制区-每月的广告源数据'!$1:$468,$A332,0)</f>
        <v>9.09%</v>
      </c>
      <c r="G332" t="str">
        <f>HLOOKUP(G$1,'复制区-每月的广告源数据'!$1:$468,$A332,0)</f>
        <v>CQ11896A</v>
      </c>
      <c r="H332">
        <f>HLOOKUP(H$1,'复制区-每月的广告源数据'!$1:$468,$A332,0)</f>
        <v>6485</v>
      </c>
      <c r="I332">
        <f>HLOOKUP(I$1,'复制区-每月的广告源数据'!$1:$468,$A332,0)</f>
        <v>44</v>
      </c>
      <c r="J332">
        <f>HLOOKUP(J$1,'复制区-每月的广告源数据'!$1:$468,$A332,0)</f>
        <v>37.14</v>
      </c>
      <c r="K332">
        <f>HLOOKUP(K$1,'复制区-每月的广告源数据'!$1:$468,$A332,0)</f>
        <v>35.34</v>
      </c>
      <c r="L332">
        <f>HLOOKUP(L$1,'复制区-每月的广告源数据'!$1:$468,$A332,0)</f>
        <v>0</v>
      </c>
      <c r="M332">
        <f>HLOOKUP(M$1,'复制区-每月的广告源数据'!$1:$468,$A332,0)</f>
        <v>1.8</v>
      </c>
      <c r="N332">
        <f>HLOOKUP(N$1,'复制区-每月的广告源数据'!$1:$468,$A332,0)</f>
        <v>0</v>
      </c>
      <c r="O332">
        <f>HLOOKUP(O$1,'复制区-每月的广告源数据'!$1:$468,$A332,0)</f>
        <v>0</v>
      </c>
      <c r="P332">
        <f>HLOOKUP(P$1,'复制区-每月的广告源数据'!$1:$468,$A332,0)</f>
        <v>0</v>
      </c>
      <c r="Q332">
        <f>HLOOKUP(Q$1,'复制区-每月的广告源数据'!$1:$468,$A332,0)</f>
        <v>0</v>
      </c>
      <c r="R332">
        <f>HLOOKUP(R$1,'复制区-每月的广告源数据'!$1:$468,$A332,0)</f>
        <v>0</v>
      </c>
      <c r="S332" t="str">
        <f>HLOOKUP(S$1,'复制区-每月的广告源数据'!$1:$468,$A332,0)</f>
        <v/>
      </c>
      <c r="T332">
        <f>HLOOKUP(T$1,'复制区-每月的广告源数据'!$1:$468,$A332,0)</f>
        <v>55.96</v>
      </c>
      <c r="U332">
        <f>HLOOKUP(U$1,'复制区-每月的广告源数据'!$1:$468,$A332,0)</f>
        <v>55.96</v>
      </c>
      <c r="V332">
        <f>HLOOKUP(V$1,'复制区-每月的广告源数据'!$1:$468,$A332,0)</f>
        <v>0</v>
      </c>
      <c r="W332">
        <f>HLOOKUP(W$1,'复制区-每月的广告源数据'!$1:$468,$A332,0)</f>
        <v>0</v>
      </c>
      <c r="X332">
        <f>HLOOKUP(X$1,'复制区-每月的广告源数据'!$1:$468,$A332,0)</f>
        <v>0</v>
      </c>
      <c r="Y332">
        <f>HLOOKUP(Y$1,'复制区-每月的广告源数据'!$1:$468,$A332,0)</f>
        <v>4</v>
      </c>
      <c r="Z332">
        <f>HLOOKUP(Z$1,'复制区-每月的广告源数据'!$1:$468,$A332,0)</f>
        <v>4</v>
      </c>
      <c r="AA332">
        <f>HLOOKUP(AA$1,'复制区-每月的广告源数据'!$1:$468,$A332,0)</f>
        <v>0</v>
      </c>
      <c r="AB332">
        <f>HLOOKUP(AB$1,'复制区-每月的广告源数据'!$1:$468,$A332,0)</f>
        <v>0</v>
      </c>
      <c r="AC332">
        <f>HLOOKUP(AC$1,'复制区-每月的广告源数据'!$1:$468,$A332,0)</f>
        <v>0</v>
      </c>
      <c r="AD332" t="str">
        <f>HLOOKUP(AD$1,'复制区-每月的广告源数据'!$1:$468,$A332,0)</f>
        <v>80.00%</v>
      </c>
      <c r="AE332">
        <f>HLOOKUP(AE$1,'复制区-每月的广告源数据'!$1:$468,$A332,0)</f>
        <v>55.96</v>
      </c>
      <c r="AF332">
        <f>HLOOKUP(AF$1,'复制区-每月的广告源数据'!$1:$468,$A332,0)</f>
        <v>4</v>
      </c>
      <c r="AG332" t="str">
        <f>HLOOKUP(AG$1,'复制区-每月的广告源数据'!$1:$468,$A332,0)</f>
        <v>0.68%</v>
      </c>
      <c r="AH332">
        <f>HLOOKUP(AH$1,'复制区-每月的广告源数据'!$1:$468,$A332,0)</f>
        <v>0.84</v>
      </c>
      <c r="AI332">
        <f>HLOOKUP(AI$1,'复制区-每月的广告源数据'!$1:$468,$A332,0)</f>
        <v>5.73</v>
      </c>
      <c r="AJ332">
        <f>HLOOKUP(AJ$1,'复制区-每月的广告源数据'!$1:$468,$A332,0)</f>
        <v>1.51</v>
      </c>
      <c r="AK332" t="str">
        <f>HLOOKUP(AK$1,'复制区-每月的广告源数据'!$1:$468,$A332,0)</f>
        <v>66.37%</v>
      </c>
      <c r="AL332" t="str">
        <f>HLOOKUP(AL$1,'复制区-每月的广告源数据'!$1:$468,$A332,0)</f>
        <v>53.10%</v>
      </c>
      <c r="AM332" t="str">
        <f>HLOOKUP(AM$1,'复制区-每月的广告源数据'!$1:$468,$A332,0)</f>
        <v>57.72%</v>
      </c>
      <c r="AN332" t="str">
        <f>HLOOKUP(AN$1,'复制区-每月的广告源数据'!$1:$468,$A332,0)</f>
        <v>86.96%</v>
      </c>
      <c r="AO332">
        <f>HLOOKUP(AO$1,'复制区-每月的广告源数据'!$1:$468,$A332,0)</f>
        <v>9.29</v>
      </c>
      <c r="AP332">
        <f>HLOOKUP(AP$1,'复制区-每月的广告源数据'!$1:$468,$A332,0)</f>
        <v>7.43</v>
      </c>
      <c r="AQ332">
        <f>HLOOKUP(AQ$1,'复制区-每月的广告源数据'!$1:$468,$A332,0)</f>
        <v>12</v>
      </c>
      <c r="AR332">
        <f>HLOOKUP(AR$1,'复制区-每月的广告源数据'!$1:$468,$A332,0)</f>
        <v>14</v>
      </c>
      <c r="AS332">
        <f>HLOOKUP(AS$1,'复制区-每月的广告源数据'!$1:$468,$A332,0)</f>
        <v>14</v>
      </c>
      <c r="AT332">
        <f>HLOOKUP(AT$1,'复制区-每月的广告源数据'!$1:$468,$A332,0)</f>
        <v>1.7</v>
      </c>
      <c r="AU332">
        <f>HLOOKUP(AU$1,'复制区-每月的广告源数据'!$1:$468,$A332,0)</f>
        <v>1</v>
      </c>
      <c r="AV332">
        <f>HLOOKUP(AV$1,'复制区-每月的广告源数据'!$1:$468,$A332,0)</f>
        <v>0.5</v>
      </c>
      <c r="AW332">
        <f>HLOOKUP(AW$1,'复制区-每月的广告源数据'!$1:$468,$A332,0)</f>
        <v>5</v>
      </c>
      <c r="AX332">
        <f>HLOOKUP(AX$1,'复制区-每月的广告源数据'!$1:$468,$A332,0)</f>
        <v>69.95</v>
      </c>
      <c r="AY332">
        <f>HLOOKUP(AY$1,'复制区-每月的广告源数据'!$1:$468,$A332,0)</f>
        <v>5</v>
      </c>
      <c r="AZ332" t="str">
        <f>HLOOKUP(AZ$1,'复制区-每月的广告源数据'!$1:$468,$A332,0)</f>
        <v>100.00%</v>
      </c>
      <c r="BA332" t="str">
        <f>HLOOKUP(BA$1,'复制区-每月的广告源数据'!$1:$468,$A332,0)</f>
        <v>100.00%</v>
      </c>
      <c r="BB332" t="str">
        <f>HLOOKUP(BB$1,'复制区-每月的广告源数据'!$1:$468,$A332,0)</f>
        <v>100.00%</v>
      </c>
      <c r="BC332" t="str">
        <f>HLOOKUP(BC$1,'复制区-每月的广告源数据'!$1:$468,$A332,0)</f>
        <v>100.00%</v>
      </c>
      <c r="BD332" t="str">
        <f>HLOOKUP(BD$1,'复制区-每月的广告源数据'!$1:$468,$A332,0)</f>
        <v>100.00%</v>
      </c>
      <c r="BE332" t="str">
        <f>HLOOKUP(BE$1,'复制区-每月的广告源数据'!$1:$468,$A332,0)</f>
        <v>100.00%</v>
      </c>
      <c r="BF332">
        <f>HLOOKUP(BF$1,'复制区-每月的广告源数据'!$1:$468,$A332,0)</f>
        <v>64.35</v>
      </c>
      <c r="BG332">
        <f>HLOOKUP(BG$1,'复制区-每月的广告源数据'!$1:$468,$A332,0)</f>
        <v>0</v>
      </c>
      <c r="BH332">
        <f>HLOOKUP(BH$1,'复制区-每月的广告源数据'!$1:$468,$A332,0)</f>
        <v>0</v>
      </c>
      <c r="BI332">
        <f>HLOOKUP(BI$1,'复制区-每月的广告源数据'!$1:$468,$A332,0)</f>
        <v>0</v>
      </c>
      <c r="BJ332">
        <f>HLOOKUP(BJ$1,'复制区-每月的广告源数据'!$1:$468,$A332,0)</f>
        <v>4</v>
      </c>
      <c r="BK332">
        <f>HLOOKUP(BK$1,'复制区-每月的广告源数据'!$1:$468,$A332,0)</f>
        <v>55.96</v>
      </c>
      <c r="BL332">
        <f>HLOOKUP(BL$1,'复制区-每月的广告源数据'!$1:$468,$A332,0)</f>
        <v>4</v>
      </c>
      <c r="BM332">
        <f>HLOOKUP(BM$1,'复制区-每月的广告源数据'!$1:$468,$A332,0)</f>
        <v>12.87</v>
      </c>
      <c r="BN332">
        <f>HLOOKUP(BN$1,'复制区-每月的广告源数据'!$1:$468,$A332,0)</f>
        <v>0.2</v>
      </c>
      <c r="BO332">
        <f>HLOOKUP(BO$1,'复制区-每月的广告源数据'!$1:$468,$A332,0)</f>
        <v>5.6</v>
      </c>
      <c r="BP332">
        <f>HLOOKUP(BP$1,'复制区-每月的广告源数据'!$1:$468,$A332,0)</f>
        <v>0</v>
      </c>
    </row>
    <row r="333" spans="1:68">
      <c r="A333">
        <v>333</v>
      </c>
      <c r="B333" t="str">
        <f>HLOOKUP(B$1,'复制区-每月的广告源数据'!$1:$468,$A333,0)</f>
        <v>创奇-US</v>
      </c>
      <c r="C333" t="str">
        <f>HLOOKUP(C$1,'复制区-每月的广告源数据'!$1:$468,$A333,0)</f>
        <v>B09CPQJG7M</v>
      </c>
      <c r="D333" t="str">
        <f>HLOOKUP(D$1,'复制区-每月的广告源数据'!$1:$468,$A333,0)</f>
        <v>【CQ11229】-90年代桌面插件-创奇（淘汰）</v>
      </c>
      <c r="E333" t="str">
        <f>HLOOKUP(E$1,'复制区-每月的广告源数据'!$1:$468,$A333,0)</f>
        <v>1987Y11229</v>
      </c>
      <c r="F333" t="str">
        <f>HLOOKUP(F$1,'复制区-每月的广告源数据'!$1:$468,$A333,0)</f>
        <v>0.00%</v>
      </c>
      <c r="G333" t="str">
        <f>HLOOKUP(G$1,'复制区-每月的广告源数据'!$1:$468,$A333,0)</f>
        <v>1987Y11229</v>
      </c>
      <c r="H333">
        <f>HLOOKUP(H$1,'复制区-每月的广告源数据'!$1:$468,$A333,0)</f>
        <v>0</v>
      </c>
      <c r="I333">
        <f>HLOOKUP(I$1,'复制区-每月的广告源数据'!$1:$468,$A333,0)</f>
        <v>0</v>
      </c>
      <c r="J333">
        <f>HLOOKUP(J$1,'复制区-每月的广告源数据'!$1:$468,$A333,0)</f>
        <v>0</v>
      </c>
      <c r="K333">
        <f>HLOOKUP(K$1,'复制区-每月的广告源数据'!$1:$468,$A333,0)</f>
        <v>0</v>
      </c>
      <c r="L333">
        <f>HLOOKUP(L$1,'复制区-每月的广告源数据'!$1:$468,$A333,0)</f>
        <v>0</v>
      </c>
      <c r="M333">
        <f>HLOOKUP(M$1,'复制区-每月的广告源数据'!$1:$468,$A333,0)</f>
        <v>0</v>
      </c>
      <c r="N333">
        <f>HLOOKUP(N$1,'复制区-每月的广告源数据'!$1:$468,$A333,0)</f>
        <v>0</v>
      </c>
      <c r="O333">
        <f>HLOOKUP(O$1,'复制区-每月的广告源数据'!$1:$468,$A333,0)</f>
        <v>0</v>
      </c>
      <c r="P333">
        <f>HLOOKUP(P$1,'复制区-每月的广告源数据'!$1:$468,$A333,0)</f>
        <v>0</v>
      </c>
      <c r="Q333">
        <f>HLOOKUP(Q$1,'复制区-每月的广告源数据'!$1:$468,$A333,0)</f>
        <v>0</v>
      </c>
      <c r="R333">
        <f>HLOOKUP(R$1,'复制区-每月的广告源数据'!$1:$468,$A333,0)</f>
        <v>0</v>
      </c>
      <c r="S333" t="str">
        <f>HLOOKUP(S$1,'复制区-每月的广告源数据'!$1:$468,$A333,0)</f>
        <v/>
      </c>
      <c r="T333">
        <f>HLOOKUP(T$1,'复制区-每月的广告源数据'!$1:$468,$A333,0)</f>
        <v>0</v>
      </c>
      <c r="U333">
        <f>HLOOKUP(U$1,'复制区-每月的广告源数据'!$1:$468,$A333,0)</f>
        <v>0</v>
      </c>
      <c r="V333">
        <f>HLOOKUP(V$1,'复制区-每月的广告源数据'!$1:$468,$A333,0)</f>
        <v>0</v>
      </c>
      <c r="W333">
        <f>HLOOKUP(W$1,'复制区-每月的广告源数据'!$1:$468,$A333,0)</f>
        <v>0</v>
      </c>
      <c r="X333">
        <f>HLOOKUP(X$1,'复制区-每月的广告源数据'!$1:$468,$A333,0)</f>
        <v>0</v>
      </c>
      <c r="Y333">
        <f>HLOOKUP(Y$1,'复制区-每月的广告源数据'!$1:$468,$A333,0)</f>
        <v>0</v>
      </c>
      <c r="Z333">
        <f>HLOOKUP(Z$1,'复制区-每月的广告源数据'!$1:$468,$A333,0)</f>
        <v>0</v>
      </c>
      <c r="AA333">
        <f>HLOOKUP(AA$1,'复制区-每月的广告源数据'!$1:$468,$A333,0)</f>
        <v>0</v>
      </c>
      <c r="AB333">
        <f>HLOOKUP(AB$1,'复制区-每月的广告源数据'!$1:$468,$A333,0)</f>
        <v>0</v>
      </c>
      <c r="AC333">
        <f>HLOOKUP(AC$1,'复制区-每月的广告源数据'!$1:$468,$A333,0)</f>
        <v>0</v>
      </c>
      <c r="AD333" t="str">
        <f>HLOOKUP(AD$1,'复制区-每月的广告源数据'!$1:$468,$A333,0)</f>
        <v>0.00%</v>
      </c>
      <c r="AE333">
        <f>HLOOKUP(AE$1,'复制区-每月的广告源数据'!$1:$468,$A333,0)</f>
        <v>0</v>
      </c>
      <c r="AF333">
        <f>HLOOKUP(AF$1,'复制区-每月的广告源数据'!$1:$468,$A333,0)</f>
        <v>0</v>
      </c>
      <c r="AG333" t="str">
        <f>HLOOKUP(AG$1,'复制区-每月的广告源数据'!$1:$468,$A333,0)</f>
        <v>0.00%</v>
      </c>
      <c r="AH333" t="str">
        <f>HLOOKUP(AH$1,'复制区-每月的广告源数据'!$1:$468,$A333,0)</f>
        <v/>
      </c>
      <c r="AI333" t="str">
        <f>HLOOKUP(AI$1,'复制区-每月的广告源数据'!$1:$468,$A333,0)</f>
        <v/>
      </c>
      <c r="AJ333">
        <f>HLOOKUP(AJ$1,'复制区-每月的广告源数据'!$1:$468,$A333,0)</f>
        <v>0</v>
      </c>
      <c r="AK333" t="str">
        <f>HLOOKUP(AK$1,'复制区-每月的广告源数据'!$1:$468,$A333,0)</f>
        <v>0.00%</v>
      </c>
      <c r="AL333" t="str">
        <f>HLOOKUP(AL$1,'复制区-每月的广告源数据'!$1:$468,$A333,0)</f>
        <v>0.00%</v>
      </c>
      <c r="AM333" t="str">
        <f>HLOOKUP(AM$1,'复制区-每月的广告源数据'!$1:$468,$A333,0)</f>
        <v>0.00%</v>
      </c>
      <c r="AN333" t="str">
        <f>HLOOKUP(AN$1,'复制区-每月的广告源数据'!$1:$468,$A333,0)</f>
        <v>0.00%</v>
      </c>
      <c r="AO333" t="str">
        <f>HLOOKUP(AO$1,'复制区-每月的广告源数据'!$1:$468,$A333,0)</f>
        <v/>
      </c>
      <c r="AP333">
        <f>HLOOKUP(AP$1,'复制区-每月的广告源数据'!$1:$468,$A333,0)</f>
        <v>0</v>
      </c>
      <c r="AQ333">
        <f>HLOOKUP(AQ$1,'复制区-每月的广告源数据'!$1:$468,$A333,0)</f>
        <v>0</v>
      </c>
      <c r="AR333">
        <f>HLOOKUP(AR$1,'复制区-每月的广告源数据'!$1:$468,$A333,0)</f>
        <v>1</v>
      </c>
      <c r="AS333">
        <f>HLOOKUP(AS$1,'复制区-每月的广告源数据'!$1:$468,$A333,0)</f>
        <v>3</v>
      </c>
      <c r="AT333">
        <f>HLOOKUP(AT$1,'复制区-每月的广告源数据'!$1:$468,$A333,0)</f>
        <v>0</v>
      </c>
      <c r="AU333">
        <f>HLOOKUP(AU$1,'复制区-每月的广告源数据'!$1:$468,$A333,0)</f>
        <v>0.1</v>
      </c>
      <c r="AV333">
        <f>HLOOKUP(AV$1,'复制区-每月的广告源数据'!$1:$468,$A333,0)</f>
        <v>0.1</v>
      </c>
      <c r="AW333">
        <f>HLOOKUP(AW$1,'复制区-每月的广告源数据'!$1:$468,$A333,0)</f>
        <v>4</v>
      </c>
      <c r="AX333">
        <f>HLOOKUP(AX$1,'复制区-每月的广告源数据'!$1:$468,$A333,0)</f>
        <v>39.96</v>
      </c>
      <c r="AY333">
        <f>HLOOKUP(AY$1,'复制区-每月的广告源数据'!$1:$468,$A333,0)</f>
        <v>4</v>
      </c>
      <c r="AZ333" t="str">
        <f>HLOOKUP(AZ$1,'复制区-每月的广告源数据'!$1:$468,$A333,0)</f>
        <v>-50.00%</v>
      </c>
      <c r="BA333" t="str">
        <f>HLOOKUP(BA$1,'复制区-每月的广告源数据'!$1:$468,$A333,0)</f>
        <v>-50.00%</v>
      </c>
      <c r="BB333" t="str">
        <f>HLOOKUP(BB$1,'复制区-每月的广告源数据'!$1:$468,$A333,0)</f>
        <v>-42.86%</v>
      </c>
      <c r="BC333" t="str">
        <f>HLOOKUP(BC$1,'复制区-每月的广告源数据'!$1:$468,$A333,0)</f>
        <v>100.00%</v>
      </c>
      <c r="BD333" t="str">
        <f>HLOOKUP(BD$1,'复制区-每月的广告源数据'!$1:$468,$A333,0)</f>
        <v>100.00%</v>
      </c>
      <c r="BE333" t="str">
        <f>HLOOKUP(BE$1,'复制区-每月的广告源数据'!$1:$468,$A333,0)</f>
        <v>100.00%</v>
      </c>
      <c r="BF333">
        <f>HLOOKUP(BF$1,'复制区-每月的广告源数据'!$1:$468,$A333,0)</f>
        <v>39.96</v>
      </c>
      <c r="BG333">
        <f>HLOOKUP(BG$1,'复制区-每月的广告源数据'!$1:$468,$A333,0)</f>
        <v>0</v>
      </c>
      <c r="BH333">
        <f>HLOOKUP(BH$1,'复制区-每月的广告源数据'!$1:$468,$A333,0)</f>
        <v>0</v>
      </c>
      <c r="BI333">
        <f>HLOOKUP(BI$1,'复制区-每月的广告源数据'!$1:$468,$A333,0)</f>
        <v>0</v>
      </c>
      <c r="BJ333">
        <f>HLOOKUP(BJ$1,'复制区-每月的广告源数据'!$1:$468,$A333,0)</f>
        <v>0</v>
      </c>
      <c r="BK333">
        <f>HLOOKUP(BK$1,'复制区-每月的广告源数据'!$1:$468,$A333,0)</f>
        <v>0</v>
      </c>
      <c r="BL333">
        <f>HLOOKUP(BL$1,'复制区-每月的广告源数据'!$1:$468,$A333,0)</f>
        <v>0</v>
      </c>
      <c r="BM333">
        <f>HLOOKUP(BM$1,'复制区-每月的广告源数据'!$1:$468,$A333,0)</f>
        <v>9.99</v>
      </c>
      <c r="BN333">
        <f>HLOOKUP(BN$1,'复制区-每月的广告源数据'!$1:$468,$A333,0)</f>
        <v>0.1</v>
      </c>
      <c r="BO333">
        <f>HLOOKUP(BO$1,'复制区-每月的广告源数据'!$1:$468,$A333,0)</f>
        <v>0</v>
      </c>
      <c r="BP333">
        <f>HLOOKUP(BP$1,'复制区-每月的广告源数据'!$1:$468,$A333,0)</f>
        <v>0</v>
      </c>
    </row>
    <row r="334" spans="1:68">
      <c r="A334">
        <v>334</v>
      </c>
      <c r="B334" t="str">
        <f>HLOOKUP(B$1,'复制区-每月的广告源数据'!$1:$468,$A334,0)</f>
        <v>创奇-US</v>
      </c>
      <c r="C334" t="str">
        <f>HLOOKUP(C$1,'复制区-每月的广告源数据'!$1:$468,$A334,0)</f>
        <v>B0C88F88NR</v>
      </c>
      <c r="D334" t="str">
        <f>HLOOKUP(D$1,'复制区-每月的广告源数据'!$1:$468,$A334,0)</f>
        <v>New7-【CQ11384】-黑金退休横幅蜂窝套装-创奇（淘汰）</v>
      </c>
      <c r="E334" t="str">
        <f>HLOOKUP(E$1,'复制区-每月的广告源数据'!$1:$468,$A334,0)</f>
        <v>1987Y11384</v>
      </c>
      <c r="F334" t="str">
        <f>HLOOKUP(F$1,'复制区-每月的广告源数据'!$1:$468,$A334,0)</f>
        <v>8.70%</v>
      </c>
      <c r="G334" t="str">
        <f>HLOOKUP(G$1,'复制区-每月的广告源数据'!$1:$468,$A334,0)</f>
        <v>1987Y11384</v>
      </c>
      <c r="H334">
        <f>HLOOKUP(H$1,'复制区-每月的广告源数据'!$1:$468,$A334,0)</f>
        <v>3836</v>
      </c>
      <c r="I334">
        <f>HLOOKUP(I$1,'复制区-每月的广告源数据'!$1:$468,$A334,0)</f>
        <v>23</v>
      </c>
      <c r="J334">
        <f>HLOOKUP(J$1,'复制区-每月的广告源数据'!$1:$468,$A334,0)</f>
        <v>16.04</v>
      </c>
      <c r="K334">
        <f>HLOOKUP(K$1,'复制区-每月的广告源数据'!$1:$468,$A334,0)</f>
        <v>15</v>
      </c>
      <c r="L334">
        <f>HLOOKUP(L$1,'复制区-每月的广告源数据'!$1:$468,$A334,0)</f>
        <v>0</v>
      </c>
      <c r="M334">
        <f>HLOOKUP(M$1,'复制区-每月的广告源数据'!$1:$468,$A334,0)</f>
        <v>1.04</v>
      </c>
      <c r="N334">
        <f>HLOOKUP(N$1,'复制区-每月的广告源数据'!$1:$468,$A334,0)</f>
        <v>0</v>
      </c>
      <c r="O334">
        <f>HLOOKUP(O$1,'复制区-每月的广告源数据'!$1:$468,$A334,0)</f>
        <v>0</v>
      </c>
      <c r="P334">
        <f>HLOOKUP(P$1,'复制区-每月的广告源数据'!$1:$468,$A334,0)</f>
        <v>0</v>
      </c>
      <c r="Q334">
        <f>HLOOKUP(Q$1,'复制区-每月的广告源数据'!$1:$468,$A334,0)</f>
        <v>0</v>
      </c>
      <c r="R334">
        <f>HLOOKUP(R$1,'复制区-每月的广告源数据'!$1:$468,$A334,0)</f>
        <v>0</v>
      </c>
      <c r="S334" t="str">
        <f>HLOOKUP(S$1,'复制区-每月的广告源数据'!$1:$468,$A334,0)</f>
        <v/>
      </c>
      <c r="T334">
        <f>HLOOKUP(T$1,'复制区-每月的广告源数据'!$1:$468,$A334,0)</f>
        <v>23.98</v>
      </c>
      <c r="U334">
        <f>HLOOKUP(U$1,'复制区-每月的广告源数据'!$1:$468,$A334,0)</f>
        <v>23.98</v>
      </c>
      <c r="V334">
        <f>HLOOKUP(V$1,'复制区-每月的广告源数据'!$1:$468,$A334,0)</f>
        <v>0</v>
      </c>
      <c r="W334">
        <f>HLOOKUP(W$1,'复制区-每月的广告源数据'!$1:$468,$A334,0)</f>
        <v>0</v>
      </c>
      <c r="X334">
        <f>HLOOKUP(X$1,'复制区-每月的广告源数据'!$1:$468,$A334,0)</f>
        <v>0</v>
      </c>
      <c r="Y334">
        <f>HLOOKUP(Y$1,'复制区-每月的广告源数据'!$1:$468,$A334,0)</f>
        <v>2</v>
      </c>
      <c r="Z334">
        <f>HLOOKUP(Z$1,'复制区-每月的广告源数据'!$1:$468,$A334,0)</f>
        <v>2</v>
      </c>
      <c r="AA334">
        <f>HLOOKUP(AA$1,'复制区-每月的广告源数据'!$1:$468,$A334,0)</f>
        <v>0</v>
      </c>
      <c r="AB334">
        <f>HLOOKUP(AB$1,'复制区-每月的广告源数据'!$1:$468,$A334,0)</f>
        <v>0</v>
      </c>
      <c r="AC334">
        <f>HLOOKUP(AC$1,'复制区-每月的广告源数据'!$1:$468,$A334,0)</f>
        <v>0</v>
      </c>
      <c r="AD334" t="str">
        <f>HLOOKUP(AD$1,'复制区-每月的广告源数据'!$1:$468,$A334,0)</f>
        <v>50.00%</v>
      </c>
      <c r="AE334">
        <f>HLOOKUP(AE$1,'复制区-每月的广告源数据'!$1:$468,$A334,0)</f>
        <v>23.98</v>
      </c>
      <c r="AF334">
        <f>HLOOKUP(AF$1,'复制区-每月的广告源数据'!$1:$468,$A334,0)</f>
        <v>2</v>
      </c>
      <c r="AG334" t="str">
        <f>HLOOKUP(AG$1,'复制区-每月的广告源数据'!$1:$468,$A334,0)</f>
        <v>0.60%</v>
      </c>
      <c r="AH334">
        <f>HLOOKUP(AH$1,'复制区-每月的广告源数据'!$1:$468,$A334,0)</f>
        <v>0.7</v>
      </c>
      <c r="AI334">
        <f>HLOOKUP(AI$1,'复制区-每月的广告源数据'!$1:$468,$A334,0)</f>
        <v>4.18</v>
      </c>
      <c r="AJ334">
        <f>HLOOKUP(AJ$1,'复制区-每月的广告源数据'!$1:$468,$A334,0)</f>
        <v>1.5</v>
      </c>
      <c r="AK334" t="str">
        <f>HLOOKUP(AK$1,'复制区-每月的广告源数据'!$1:$468,$A334,0)</f>
        <v>66.89%</v>
      </c>
      <c r="AL334" t="str">
        <f>HLOOKUP(AL$1,'复制区-每月的广告源数据'!$1:$468,$A334,0)</f>
        <v>33.87%</v>
      </c>
      <c r="AM334" t="str">
        <f>HLOOKUP(AM$1,'复制区-每月的广告源数据'!$1:$468,$A334,0)</f>
        <v>33.87%</v>
      </c>
      <c r="AN334" t="str">
        <f>HLOOKUP(AN$1,'复制区-每月的广告源数据'!$1:$468,$A334,0)</f>
        <v>50.63%</v>
      </c>
      <c r="AO334">
        <f>HLOOKUP(AO$1,'复制区-每月的广告源数据'!$1:$468,$A334,0)</f>
        <v>8.02</v>
      </c>
      <c r="AP334">
        <f>HLOOKUP(AP$1,'复制区-每月的广告源数据'!$1:$468,$A334,0)</f>
        <v>4.01</v>
      </c>
      <c r="AQ334">
        <f>HLOOKUP(AQ$1,'复制区-每月的广告源数据'!$1:$468,$A334,0)</f>
        <v>1</v>
      </c>
      <c r="AR334">
        <f>HLOOKUP(AR$1,'复制区-每月的广告源数据'!$1:$468,$A334,0)</f>
        <v>2</v>
      </c>
      <c r="AS334">
        <f>HLOOKUP(AS$1,'复制区-每月的广告源数据'!$1:$468,$A334,0)</f>
        <v>4</v>
      </c>
      <c r="AT334">
        <f>HLOOKUP(AT$1,'复制区-每月的广告源数据'!$1:$468,$A334,0)</f>
        <v>0.1</v>
      </c>
      <c r="AU334">
        <f>HLOOKUP(AU$1,'复制区-每月的广告源数据'!$1:$468,$A334,0)</f>
        <v>0.1</v>
      </c>
      <c r="AV334">
        <f>HLOOKUP(AV$1,'复制区-每月的广告源数据'!$1:$468,$A334,0)</f>
        <v>0.1</v>
      </c>
      <c r="AW334">
        <f>HLOOKUP(AW$1,'复制区-每月的广告源数据'!$1:$468,$A334,0)</f>
        <v>4</v>
      </c>
      <c r="AX334">
        <f>HLOOKUP(AX$1,'复制区-每月的广告源数据'!$1:$468,$A334,0)</f>
        <v>47.36</v>
      </c>
      <c r="AY334">
        <f>HLOOKUP(AY$1,'复制区-每月的广告源数据'!$1:$468,$A334,0)</f>
        <v>4</v>
      </c>
      <c r="AZ334" t="str">
        <f>HLOOKUP(AZ$1,'复制区-每月的广告源数据'!$1:$468,$A334,0)</f>
        <v>100.00%</v>
      </c>
      <c r="BA334" t="str">
        <f>HLOOKUP(BA$1,'复制区-每月的广告源数据'!$1:$468,$A334,0)</f>
        <v>97.50%</v>
      </c>
      <c r="BB334" t="str">
        <f>HLOOKUP(BB$1,'复制区-每月的广告源数据'!$1:$468,$A334,0)</f>
        <v>100.00%</v>
      </c>
      <c r="BC334" t="str">
        <f>HLOOKUP(BC$1,'复制区-每月的广告源数据'!$1:$468,$A334,0)</f>
        <v>100.00%</v>
      </c>
      <c r="BD334" t="str">
        <f>HLOOKUP(BD$1,'复制区-每月的广告源数据'!$1:$468,$A334,0)</f>
        <v>100.00%</v>
      </c>
      <c r="BE334" t="str">
        <f>HLOOKUP(BE$1,'复制区-每月的广告源数据'!$1:$468,$A334,0)</f>
        <v>100.00%</v>
      </c>
      <c r="BF334">
        <f>HLOOKUP(BF$1,'复制区-每月的广告源数据'!$1:$468,$A334,0)</f>
        <v>47.36</v>
      </c>
      <c r="BG334">
        <f>HLOOKUP(BG$1,'复制区-每月的广告源数据'!$1:$468,$A334,0)</f>
        <v>1</v>
      </c>
      <c r="BH334">
        <f>HLOOKUP(BH$1,'复制区-每月的广告源数据'!$1:$468,$A334,0)</f>
        <v>11.39</v>
      </c>
      <c r="BI334">
        <f>HLOOKUP(BI$1,'复制区-每月的广告源数据'!$1:$468,$A334,0)</f>
        <v>1</v>
      </c>
      <c r="BJ334">
        <f>HLOOKUP(BJ$1,'复制区-每月的广告源数据'!$1:$468,$A334,0)</f>
        <v>0</v>
      </c>
      <c r="BK334">
        <f>HLOOKUP(BK$1,'复制区-每月的广告源数据'!$1:$468,$A334,0)</f>
        <v>0</v>
      </c>
      <c r="BL334">
        <f>HLOOKUP(BL$1,'复制区-每月的广告源数据'!$1:$468,$A334,0)</f>
        <v>0</v>
      </c>
      <c r="BM334">
        <f>HLOOKUP(BM$1,'复制区-每月的广告源数据'!$1:$468,$A334,0)</f>
        <v>11.84</v>
      </c>
      <c r="BN334">
        <f>HLOOKUP(BN$1,'复制区-每月的广告源数据'!$1:$468,$A334,0)</f>
        <v>0.1</v>
      </c>
      <c r="BO334">
        <f>HLOOKUP(BO$1,'复制区-每月的广告源数据'!$1:$468,$A334,0)</f>
        <v>0</v>
      </c>
      <c r="BP334">
        <f>HLOOKUP(BP$1,'复制区-每月的广告源数据'!$1:$468,$A334,0)</f>
        <v>0</v>
      </c>
    </row>
    <row r="335" spans="1:68">
      <c r="A335">
        <v>335</v>
      </c>
      <c r="B335" t="str">
        <f>HLOOKUP(B$1,'复制区-每月的广告源数据'!$1:$468,$A335,0)</f>
        <v>创奇-US</v>
      </c>
      <c r="C335" t="str">
        <f>HLOOKUP(C$1,'复制区-每月的广告源数据'!$1:$468,$A335,0)</f>
        <v>B0F13NJ297</v>
      </c>
      <c r="D335" t="str">
        <f>HLOOKUP(D$1,'复制区-每月的广告源数据'!$1:$468,$A335,0)</f>
        <v>【CQ11632】-黑金50岁吊坠蜂窝套装-创奇（淘汰）</v>
      </c>
      <c r="E335" t="str">
        <f>HLOOKUP(E$1,'复制区-每月的广告源数据'!$1:$468,$A335,0)</f>
        <v>CQ11632</v>
      </c>
      <c r="F335" t="str">
        <f>HLOOKUP(F$1,'复制区-每月的广告源数据'!$1:$468,$A335,0)</f>
        <v>16.13%</v>
      </c>
      <c r="G335" t="str">
        <f>HLOOKUP(G$1,'复制区-每月的广告源数据'!$1:$468,$A335,0)</f>
        <v>CQ11632</v>
      </c>
      <c r="H335">
        <f>HLOOKUP(H$1,'复制区-每月的广告源数据'!$1:$468,$A335,0)</f>
        <v>1786</v>
      </c>
      <c r="I335">
        <f>HLOOKUP(I$1,'复制区-每月的广告源数据'!$1:$468,$A335,0)</f>
        <v>31</v>
      </c>
      <c r="J335">
        <f>HLOOKUP(J$1,'复制区-每月的广告源数据'!$1:$468,$A335,0)</f>
        <v>18.22</v>
      </c>
      <c r="K335">
        <f>HLOOKUP(K$1,'复制区-每月的广告源数据'!$1:$468,$A335,0)</f>
        <v>16.15</v>
      </c>
      <c r="L335">
        <f>HLOOKUP(L$1,'复制区-每月的广告源数据'!$1:$468,$A335,0)</f>
        <v>0</v>
      </c>
      <c r="M335">
        <f>HLOOKUP(M$1,'复制区-每月的广告源数据'!$1:$468,$A335,0)</f>
        <v>2.07</v>
      </c>
      <c r="N335">
        <f>HLOOKUP(N$1,'复制区-每月的广告源数据'!$1:$468,$A335,0)</f>
        <v>0</v>
      </c>
      <c r="O335">
        <f>HLOOKUP(O$1,'复制区-每月的广告源数据'!$1:$468,$A335,0)</f>
        <v>0</v>
      </c>
      <c r="P335">
        <f>HLOOKUP(P$1,'复制区-每月的广告源数据'!$1:$468,$A335,0)</f>
        <v>0</v>
      </c>
      <c r="Q335">
        <f>HLOOKUP(Q$1,'复制区-每月的广告源数据'!$1:$468,$A335,0)</f>
        <v>0</v>
      </c>
      <c r="R335">
        <f>HLOOKUP(R$1,'复制区-每月的广告源数据'!$1:$468,$A335,0)</f>
        <v>0</v>
      </c>
      <c r="S335" t="str">
        <f>HLOOKUP(S$1,'复制区-每月的广告源数据'!$1:$468,$A335,0)</f>
        <v/>
      </c>
      <c r="T335">
        <f>HLOOKUP(T$1,'复制区-每月的广告源数据'!$1:$468,$A335,0)</f>
        <v>46.95</v>
      </c>
      <c r="U335">
        <f>HLOOKUP(U$1,'复制区-每月的广告源数据'!$1:$468,$A335,0)</f>
        <v>46.95</v>
      </c>
      <c r="V335">
        <f>HLOOKUP(V$1,'复制区-每月的广告源数据'!$1:$468,$A335,0)</f>
        <v>0</v>
      </c>
      <c r="W335">
        <f>HLOOKUP(W$1,'复制区-每月的广告源数据'!$1:$468,$A335,0)</f>
        <v>0</v>
      </c>
      <c r="X335">
        <f>HLOOKUP(X$1,'复制区-每月的广告源数据'!$1:$468,$A335,0)</f>
        <v>0</v>
      </c>
      <c r="Y335">
        <f>HLOOKUP(Y$1,'复制区-每月的广告源数据'!$1:$468,$A335,0)</f>
        <v>5</v>
      </c>
      <c r="Z335">
        <f>HLOOKUP(Z$1,'复制区-每月的广告源数据'!$1:$468,$A335,0)</f>
        <v>5</v>
      </c>
      <c r="AA335">
        <f>HLOOKUP(AA$1,'复制区-每月的广告源数据'!$1:$468,$A335,0)</f>
        <v>0</v>
      </c>
      <c r="AB335">
        <f>HLOOKUP(AB$1,'复制区-每月的广告源数据'!$1:$468,$A335,0)</f>
        <v>0</v>
      </c>
      <c r="AC335">
        <f>HLOOKUP(AC$1,'复制区-每月的广告源数据'!$1:$468,$A335,0)</f>
        <v>0</v>
      </c>
      <c r="AD335" t="str">
        <f>HLOOKUP(AD$1,'复制区-每月的广告源数据'!$1:$468,$A335,0)</f>
        <v>125.00%</v>
      </c>
      <c r="AE335">
        <f>HLOOKUP(AE$1,'复制区-每月的广告源数据'!$1:$468,$A335,0)</f>
        <v>23.97</v>
      </c>
      <c r="AF335">
        <f>HLOOKUP(AF$1,'复制区-每月的广告源数据'!$1:$468,$A335,0)</f>
        <v>3</v>
      </c>
      <c r="AG335" t="str">
        <f>HLOOKUP(AG$1,'复制区-每月的广告源数据'!$1:$468,$A335,0)</f>
        <v>1.74%</v>
      </c>
      <c r="AH335">
        <f>HLOOKUP(AH$1,'复制区-每月的广告源数据'!$1:$468,$A335,0)</f>
        <v>0.59</v>
      </c>
      <c r="AI335">
        <f>HLOOKUP(AI$1,'复制区-每月的广告源数据'!$1:$468,$A335,0)</f>
        <v>10.2</v>
      </c>
      <c r="AJ335">
        <f>HLOOKUP(AJ$1,'复制区-每月的广告源数据'!$1:$468,$A335,0)</f>
        <v>2.58</v>
      </c>
      <c r="AK335" t="str">
        <f>HLOOKUP(AK$1,'复制区-每月的广告源数据'!$1:$468,$A335,0)</f>
        <v>38.81%</v>
      </c>
      <c r="AL335" t="str">
        <f>HLOOKUP(AL$1,'复制区-每月的广告源数据'!$1:$468,$A335,0)</f>
        <v>57.01%</v>
      </c>
      <c r="AM335" t="str">
        <f>HLOOKUP(AM$1,'复制区-每月的广告源数据'!$1:$468,$A335,0)</f>
        <v>57.01%</v>
      </c>
      <c r="AN335" t="str">
        <f>HLOOKUP(AN$1,'复制区-每月的广告源数据'!$1:$468,$A335,0)</f>
        <v>146.90%</v>
      </c>
      <c r="AO335">
        <f>HLOOKUP(AO$1,'复制区-每月的广告源数据'!$1:$468,$A335,0)</f>
        <v>3.64</v>
      </c>
      <c r="AP335">
        <f>HLOOKUP(AP$1,'复制区-每月的广告源数据'!$1:$468,$A335,0)</f>
        <v>4.56</v>
      </c>
      <c r="AQ335">
        <f>HLOOKUP(AQ$1,'复制区-每月的广告源数据'!$1:$468,$A335,0)</f>
        <v>0</v>
      </c>
      <c r="AR335">
        <f>HLOOKUP(AR$1,'复制区-每月的广告源数据'!$1:$468,$A335,0)</f>
        <v>0</v>
      </c>
      <c r="AS335">
        <f>HLOOKUP(AS$1,'复制区-每月的广告源数据'!$1:$468,$A335,0)</f>
        <v>0</v>
      </c>
      <c r="AT335">
        <f>HLOOKUP(AT$1,'复制区-每月的广告源数据'!$1:$468,$A335,0)</f>
        <v>0</v>
      </c>
      <c r="AU335">
        <f>HLOOKUP(AU$1,'复制区-每月的广告源数据'!$1:$468,$A335,0)</f>
        <v>0</v>
      </c>
      <c r="AV335">
        <f>HLOOKUP(AV$1,'复制区-每月的广告源数据'!$1:$468,$A335,0)</f>
        <v>0</v>
      </c>
      <c r="AW335">
        <f>HLOOKUP(AW$1,'复制区-每月的广告源数据'!$1:$468,$A335,0)</f>
        <v>4</v>
      </c>
      <c r="AX335">
        <f>HLOOKUP(AX$1,'复制区-每月的广告源数据'!$1:$468,$A335,0)</f>
        <v>31.96</v>
      </c>
      <c r="AY335">
        <f>HLOOKUP(AY$1,'复制区-每月的广告源数据'!$1:$468,$A335,0)</f>
        <v>4</v>
      </c>
      <c r="AZ335" t="str">
        <f>HLOOKUP(AZ$1,'复制区-每月的广告源数据'!$1:$468,$A335,0)</f>
        <v>-81.82%</v>
      </c>
      <c r="BA335" t="str">
        <f>HLOOKUP(BA$1,'复制区-每月的广告源数据'!$1:$468,$A335,0)</f>
        <v>-81.77%</v>
      </c>
      <c r="BB335" t="str">
        <f>HLOOKUP(BB$1,'复制区-每月的广告源数据'!$1:$468,$A335,0)</f>
        <v>-80.95%</v>
      </c>
      <c r="BC335" t="str">
        <f>HLOOKUP(BC$1,'复制区-每月的广告源数据'!$1:$468,$A335,0)</f>
        <v>100.00%</v>
      </c>
      <c r="BD335" t="str">
        <f>HLOOKUP(BD$1,'复制区-每月的广告源数据'!$1:$468,$A335,0)</f>
        <v>100.00%</v>
      </c>
      <c r="BE335" t="str">
        <f>HLOOKUP(BE$1,'复制区-每月的广告源数据'!$1:$468,$A335,0)</f>
        <v>100.00%</v>
      </c>
      <c r="BF335">
        <f>HLOOKUP(BF$1,'复制区-每月的广告源数据'!$1:$468,$A335,0)</f>
        <v>31.96</v>
      </c>
      <c r="BG335">
        <f>HLOOKUP(BG$1,'复制区-每月的广告源数据'!$1:$468,$A335,0)</f>
        <v>0</v>
      </c>
      <c r="BH335">
        <f>HLOOKUP(BH$1,'复制区-每月的广告源数据'!$1:$468,$A335,0)</f>
        <v>0</v>
      </c>
      <c r="BI335">
        <f>HLOOKUP(BI$1,'复制区-每月的广告源数据'!$1:$468,$A335,0)</f>
        <v>0</v>
      </c>
      <c r="BJ335">
        <f>HLOOKUP(BJ$1,'复制区-每月的广告源数据'!$1:$468,$A335,0)</f>
        <v>0</v>
      </c>
      <c r="BK335">
        <f>HLOOKUP(BK$1,'复制区-每月的广告源数据'!$1:$468,$A335,0)</f>
        <v>0</v>
      </c>
      <c r="BL335">
        <f>HLOOKUP(BL$1,'复制区-每月的广告源数据'!$1:$468,$A335,0)</f>
        <v>0</v>
      </c>
      <c r="BM335">
        <f>HLOOKUP(BM$1,'复制区-每月的广告源数据'!$1:$468,$A335,0)</f>
        <v>7.99</v>
      </c>
      <c r="BN335">
        <f>HLOOKUP(BN$1,'复制区-每月的广告源数据'!$1:$468,$A335,0)</f>
        <v>0.1</v>
      </c>
      <c r="BO335">
        <f>HLOOKUP(BO$1,'复制区-每月的广告源数据'!$1:$468,$A335,0)</f>
        <v>0</v>
      </c>
      <c r="BP335">
        <f>HLOOKUP(BP$1,'复制区-每月的广告源数据'!$1:$468,$A335,0)</f>
        <v>0</v>
      </c>
    </row>
    <row r="336" spans="1:68">
      <c r="A336">
        <v>336</v>
      </c>
      <c r="B336" t="str">
        <f>HLOOKUP(B$1,'复制区-每月的广告源数据'!$1:$468,$A336,0)</f>
        <v>创奇-US</v>
      </c>
      <c r="C336" t="str">
        <f>HLOOKUP(C$1,'复制区-每月的广告源数据'!$1:$468,$A336,0)</f>
        <v>B0HD76L8N5</v>
      </c>
      <c r="D336" t="str">
        <f>HLOOKUP(D$1,'复制区-每月的广告源数据'!$1:$468,$A336,0)</f>
        <v>2026-【CQ11897G】-黑金60岁年份拉旗套装-创奇（真空包装+外面套opp袋）</v>
      </c>
      <c r="E336" t="str">
        <f>HLOOKUP(E$1,'复制区-每月的广告源数据'!$1:$468,$A336,0)</f>
        <v>CQ11897G</v>
      </c>
      <c r="F336" t="str">
        <f>HLOOKUP(F$1,'复制区-每月的广告源数据'!$1:$468,$A336,0)</f>
        <v>13.64%</v>
      </c>
      <c r="G336" t="str">
        <f>HLOOKUP(G$1,'复制区-每月的广告源数据'!$1:$468,$A336,0)</f>
        <v>CQ11897G</v>
      </c>
      <c r="H336">
        <f>HLOOKUP(H$1,'复制区-每月的广告源数据'!$1:$468,$A336,0)</f>
        <v>9806</v>
      </c>
      <c r="I336">
        <f>HLOOKUP(I$1,'复制区-每月的广告源数据'!$1:$468,$A336,0)</f>
        <v>44</v>
      </c>
      <c r="J336">
        <f>HLOOKUP(J$1,'复制区-每月的广告源数据'!$1:$468,$A336,0)</f>
        <v>52.26</v>
      </c>
      <c r="K336">
        <f>HLOOKUP(K$1,'复制区-每月的广告源数据'!$1:$468,$A336,0)</f>
        <v>52.26</v>
      </c>
      <c r="L336">
        <f>HLOOKUP(L$1,'复制区-每月的广告源数据'!$1:$468,$A336,0)</f>
        <v>0</v>
      </c>
      <c r="M336">
        <f>HLOOKUP(M$1,'复制区-每月的广告源数据'!$1:$468,$A336,0)</f>
        <v>0</v>
      </c>
      <c r="N336">
        <f>HLOOKUP(N$1,'复制区-每月的广告源数据'!$1:$468,$A336,0)</f>
        <v>0</v>
      </c>
      <c r="O336">
        <f>HLOOKUP(O$1,'复制区-每月的广告源数据'!$1:$468,$A336,0)</f>
        <v>0</v>
      </c>
      <c r="P336">
        <f>HLOOKUP(P$1,'复制区-每月的广告源数据'!$1:$468,$A336,0)</f>
        <v>0</v>
      </c>
      <c r="Q336">
        <f>HLOOKUP(Q$1,'复制区-每月的广告源数据'!$1:$468,$A336,0)</f>
        <v>0</v>
      </c>
      <c r="R336">
        <f>HLOOKUP(R$1,'复制区-每月的广告源数据'!$1:$468,$A336,0)</f>
        <v>0</v>
      </c>
      <c r="S336" t="str">
        <f>HLOOKUP(S$1,'复制区-每月的广告源数据'!$1:$468,$A336,0)</f>
        <v/>
      </c>
      <c r="T336">
        <f>HLOOKUP(T$1,'复制区-每月的广告源数据'!$1:$468,$A336,0)</f>
        <v>97.94</v>
      </c>
      <c r="U336">
        <f>HLOOKUP(U$1,'复制区-每月的广告源数据'!$1:$468,$A336,0)</f>
        <v>97.94</v>
      </c>
      <c r="V336">
        <f>HLOOKUP(V$1,'复制区-每月的广告源数据'!$1:$468,$A336,0)</f>
        <v>0</v>
      </c>
      <c r="W336">
        <f>HLOOKUP(W$1,'复制区-每月的广告源数据'!$1:$468,$A336,0)</f>
        <v>0</v>
      </c>
      <c r="X336">
        <f>HLOOKUP(X$1,'复制区-每月的广告源数据'!$1:$468,$A336,0)</f>
        <v>0</v>
      </c>
      <c r="Y336">
        <f>HLOOKUP(Y$1,'复制区-每月的广告源数据'!$1:$468,$A336,0)</f>
        <v>6</v>
      </c>
      <c r="Z336">
        <f>HLOOKUP(Z$1,'复制区-每月的广告源数据'!$1:$468,$A336,0)</f>
        <v>6</v>
      </c>
      <c r="AA336">
        <f>HLOOKUP(AA$1,'复制区-每月的广告源数据'!$1:$468,$A336,0)</f>
        <v>0</v>
      </c>
      <c r="AB336">
        <f>HLOOKUP(AB$1,'复制区-每月的广告源数据'!$1:$468,$A336,0)</f>
        <v>0</v>
      </c>
      <c r="AC336">
        <f>HLOOKUP(AC$1,'复制区-每月的广告源数据'!$1:$468,$A336,0)</f>
        <v>0</v>
      </c>
      <c r="AD336" t="str">
        <f>HLOOKUP(AD$1,'复制区-每月的广告源数据'!$1:$468,$A336,0)</f>
        <v>150.00%</v>
      </c>
      <c r="AE336">
        <f>HLOOKUP(AE$1,'复制区-每月的广告源数据'!$1:$468,$A336,0)</f>
        <v>84.95</v>
      </c>
      <c r="AF336">
        <f>HLOOKUP(AF$1,'复制区-每月的广告源数据'!$1:$468,$A336,0)</f>
        <v>5</v>
      </c>
      <c r="AG336" t="str">
        <f>HLOOKUP(AG$1,'复制区-每月的广告源数据'!$1:$468,$A336,0)</f>
        <v>0.45%</v>
      </c>
      <c r="AH336">
        <f>HLOOKUP(AH$1,'复制区-每月的广告源数据'!$1:$468,$A336,0)</f>
        <v>1.19</v>
      </c>
      <c r="AI336">
        <f>HLOOKUP(AI$1,'复制区-每月的广告源数据'!$1:$468,$A336,0)</f>
        <v>5.33</v>
      </c>
      <c r="AJ336">
        <f>HLOOKUP(AJ$1,'复制区-每月的广告源数据'!$1:$468,$A336,0)</f>
        <v>1.87</v>
      </c>
      <c r="AK336" t="str">
        <f>HLOOKUP(AK$1,'复制区-每月的广告源数据'!$1:$468,$A336,0)</f>
        <v>53.36%</v>
      </c>
      <c r="AL336" t="str">
        <f>HLOOKUP(AL$1,'复制区-每月的广告源数据'!$1:$468,$A336,0)</f>
        <v>76.90%</v>
      </c>
      <c r="AM336" t="str">
        <f>HLOOKUP(AM$1,'复制区-每月的广告源数据'!$1:$468,$A336,0)</f>
        <v>76.90%</v>
      </c>
      <c r="AN336" t="str">
        <f>HLOOKUP(AN$1,'复制区-每月的广告源数据'!$1:$468,$A336,0)</f>
        <v>144.11%</v>
      </c>
      <c r="AO336">
        <f>HLOOKUP(AO$1,'复制区-每月的广告源数据'!$1:$468,$A336,0)</f>
        <v>8.71</v>
      </c>
      <c r="AP336">
        <f>HLOOKUP(AP$1,'复制区-每月的广告源数据'!$1:$468,$A336,0)</f>
        <v>13.07</v>
      </c>
      <c r="AQ336">
        <f>HLOOKUP(AQ$1,'复制区-每月的广告源数据'!$1:$468,$A336,0)</f>
        <v>3</v>
      </c>
      <c r="AR336">
        <f>HLOOKUP(AR$1,'复制区-每月的广告源数据'!$1:$468,$A336,0)</f>
        <v>5</v>
      </c>
      <c r="AS336">
        <f>HLOOKUP(AS$1,'复制区-每月的广告源数据'!$1:$468,$A336,0)</f>
        <v>5</v>
      </c>
      <c r="AT336">
        <f>HLOOKUP(AT$1,'复制区-每月的广告源数据'!$1:$468,$A336,0)</f>
        <v>0.4</v>
      </c>
      <c r="AU336">
        <f>HLOOKUP(AU$1,'复制区-每月的广告源数据'!$1:$468,$A336,0)</f>
        <v>0.4</v>
      </c>
      <c r="AV336">
        <f>HLOOKUP(AV$1,'复制区-每月的广告源数据'!$1:$468,$A336,0)</f>
        <v>0.2</v>
      </c>
      <c r="AW336">
        <f>HLOOKUP(AW$1,'复制区-每月的广告源数据'!$1:$468,$A336,0)</f>
        <v>4</v>
      </c>
      <c r="AX336">
        <f>HLOOKUP(AX$1,'复制区-每月的广告源数据'!$1:$468,$A336,0)</f>
        <v>67.96</v>
      </c>
      <c r="AY336">
        <f>HLOOKUP(AY$1,'复制区-每月的广告源数据'!$1:$468,$A336,0)</f>
        <v>4</v>
      </c>
      <c r="AZ336" t="str">
        <f>HLOOKUP(AZ$1,'复制区-每月的广告源数据'!$1:$468,$A336,0)</f>
        <v>100.00%</v>
      </c>
      <c r="BA336" t="str">
        <f>HLOOKUP(BA$1,'复制区-每月的广告源数据'!$1:$468,$A336,0)</f>
        <v>100.00%</v>
      </c>
      <c r="BB336" t="str">
        <f>HLOOKUP(BB$1,'复制区-每月的广告源数据'!$1:$468,$A336,0)</f>
        <v>100.00%</v>
      </c>
      <c r="BC336" t="str">
        <f>HLOOKUP(BC$1,'复制区-每月的广告源数据'!$1:$468,$A336,0)</f>
        <v>100.00%</v>
      </c>
      <c r="BD336" t="str">
        <f>HLOOKUP(BD$1,'复制区-每月的广告源数据'!$1:$468,$A336,0)</f>
        <v>100.00%</v>
      </c>
      <c r="BE336" t="str">
        <f>HLOOKUP(BE$1,'复制区-每月的广告源数据'!$1:$468,$A336,0)</f>
        <v>100.00%</v>
      </c>
      <c r="BF336">
        <f>HLOOKUP(BF$1,'复制区-每月的广告源数据'!$1:$468,$A336,0)</f>
        <v>67.96</v>
      </c>
      <c r="BG336">
        <f>HLOOKUP(BG$1,'复制区-每月的广告源数据'!$1:$468,$A336,0)</f>
        <v>0</v>
      </c>
      <c r="BH336">
        <f>HLOOKUP(BH$1,'复制区-每月的广告源数据'!$1:$468,$A336,0)</f>
        <v>0</v>
      </c>
      <c r="BI336">
        <f>HLOOKUP(BI$1,'复制区-每月的广告源数据'!$1:$468,$A336,0)</f>
        <v>0</v>
      </c>
      <c r="BJ336">
        <f>HLOOKUP(BJ$1,'复制区-每月的广告源数据'!$1:$468,$A336,0)</f>
        <v>0</v>
      </c>
      <c r="BK336">
        <f>HLOOKUP(BK$1,'复制区-每月的广告源数据'!$1:$468,$A336,0)</f>
        <v>0</v>
      </c>
      <c r="BL336">
        <f>HLOOKUP(BL$1,'复制区-每月的广告源数据'!$1:$468,$A336,0)</f>
        <v>0</v>
      </c>
      <c r="BM336">
        <f>HLOOKUP(BM$1,'复制区-每月的广告源数据'!$1:$468,$A336,0)</f>
        <v>16.99</v>
      </c>
      <c r="BN336">
        <f>HLOOKUP(BN$1,'复制区-每月的广告源数据'!$1:$468,$A336,0)</f>
        <v>0.1</v>
      </c>
      <c r="BO336">
        <f>HLOOKUP(BO$1,'复制区-每月的广告源数据'!$1:$468,$A336,0)</f>
        <v>0</v>
      </c>
      <c r="BP336">
        <f>HLOOKUP(BP$1,'复制区-每月的广告源数据'!$1:$468,$A336,0)</f>
        <v>0</v>
      </c>
    </row>
    <row r="337" spans="1:68">
      <c r="A337">
        <v>337</v>
      </c>
      <c r="B337" t="str">
        <f>HLOOKUP(B$1,'复制区-每月的广告源数据'!$1:$468,$A337,0)</f>
        <v>创奇-US</v>
      </c>
      <c r="C337" t="str">
        <f>HLOOKUP(C$1,'复制区-每月的广告源数据'!$1:$468,$A337,0)</f>
        <v>B0D93WFQ8W</v>
      </c>
      <c r="D337" t="str">
        <f>HLOOKUP(D$1,'复制区-每月的广告源数据'!$1:$468,$A337,0)</f>
        <v>【CQ11574】-金粉50岁皇冠套装-创奇（淘汰）（本地不发货）</v>
      </c>
      <c r="E337" t="str">
        <f>HLOOKUP(E$1,'复制区-每月的广告源数据'!$1:$468,$A337,0)</f>
        <v>1987Y11574</v>
      </c>
      <c r="F337" t="str">
        <f>HLOOKUP(F$1,'复制区-每月的广告源数据'!$1:$468,$A337,0)</f>
        <v>4.00%</v>
      </c>
      <c r="G337" t="str">
        <f>HLOOKUP(G$1,'复制区-每月的广告源数据'!$1:$468,$A337,0)</f>
        <v>1987Y11574</v>
      </c>
      <c r="H337">
        <f>HLOOKUP(H$1,'复制区-每月的广告源数据'!$1:$468,$A337,0)</f>
        <v>9608</v>
      </c>
      <c r="I337">
        <f>HLOOKUP(I$1,'复制区-每月的广告源数据'!$1:$468,$A337,0)</f>
        <v>75</v>
      </c>
      <c r="J337">
        <f>HLOOKUP(J$1,'复制区-每月的广告源数据'!$1:$468,$A337,0)</f>
        <v>50.84</v>
      </c>
      <c r="K337">
        <f>HLOOKUP(K$1,'复制区-每月的广告源数据'!$1:$468,$A337,0)</f>
        <v>50.84</v>
      </c>
      <c r="L337">
        <f>HLOOKUP(L$1,'复制区-每月的广告源数据'!$1:$468,$A337,0)</f>
        <v>0</v>
      </c>
      <c r="M337">
        <f>HLOOKUP(M$1,'复制区-每月的广告源数据'!$1:$468,$A337,0)</f>
        <v>0</v>
      </c>
      <c r="N337">
        <f>HLOOKUP(N$1,'复制区-每月的广告源数据'!$1:$468,$A337,0)</f>
        <v>0</v>
      </c>
      <c r="O337">
        <f>HLOOKUP(O$1,'复制区-每月的广告源数据'!$1:$468,$A337,0)</f>
        <v>0</v>
      </c>
      <c r="P337">
        <f>HLOOKUP(P$1,'复制区-每月的广告源数据'!$1:$468,$A337,0)</f>
        <v>0</v>
      </c>
      <c r="Q337">
        <f>HLOOKUP(Q$1,'复制区-每月的广告源数据'!$1:$468,$A337,0)</f>
        <v>0</v>
      </c>
      <c r="R337">
        <f>HLOOKUP(R$1,'复制区-每月的广告源数据'!$1:$468,$A337,0)</f>
        <v>0</v>
      </c>
      <c r="S337" t="str">
        <f>HLOOKUP(S$1,'复制区-每月的广告源数据'!$1:$468,$A337,0)</f>
        <v/>
      </c>
      <c r="T337">
        <f>HLOOKUP(T$1,'复制区-每月的广告源数据'!$1:$468,$A337,0)</f>
        <v>45.37</v>
      </c>
      <c r="U337">
        <f>HLOOKUP(U$1,'复制区-每月的广告源数据'!$1:$468,$A337,0)</f>
        <v>45.37</v>
      </c>
      <c r="V337">
        <f>HLOOKUP(V$1,'复制区-每月的广告源数据'!$1:$468,$A337,0)</f>
        <v>0</v>
      </c>
      <c r="W337">
        <f>HLOOKUP(W$1,'复制区-每月的广告源数据'!$1:$468,$A337,0)</f>
        <v>0</v>
      </c>
      <c r="X337">
        <f>HLOOKUP(X$1,'复制区-每月的广告源数据'!$1:$468,$A337,0)</f>
        <v>0</v>
      </c>
      <c r="Y337">
        <f>HLOOKUP(Y$1,'复制区-每月的广告源数据'!$1:$468,$A337,0)</f>
        <v>3</v>
      </c>
      <c r="Z337">
        <f>HLOOKUP(Z$1,'复制区-每月的广告源数据'!$1:$468,$A337,0)</f>
        <v>3</v>
      </c>
      <c r="AA337">
        <f>HLOOKUP(AA$1,'复制区-每月的广告源数据'!$1:$468,$A337,0)</f>
        <v>0</v>
      </c>
      <c r="AB337">
        <f>HLOOKUP(AB$1,'复制区-每月的广告源数据'!$1:$468,$A337,0)</f>
        <v>0</v>
      </c>
      <c r="AC337">
        <f>HLOOKUP(AC$1,'复制区-每月的广告源数据'!$1:$468,$A337,0)</f>
        <v>0</v>
      </c>
      <c r="AD337" t="str">
        <f>HLOOKUP(AD$1,'复制区-每月的广告源数据'!$1:$468,$A337,0)</f>
        <v>100.00%</v>
      </c>
      <c r="AE337">
        <f>HLOOKUP(AE$1,'复制区-每月的广告源数据'!$1:$468,$A337,0)</f>
        <v>28.38</v>
      </c>
      <c r="AF337">
        <f>HLOOKUP(AF$1,'复制区-每月的广告源数据'!$1:$468,$A337,0)</f>
        <v>2</v>
      </c>
      <c r="AG337" t="str">
        <f>HLOOKUP(AG$1,'复制区-每月的广告源数据'!$1:$468,$A337,0)</f>
        <v>0.78%</v>
      </c>
      <c r="AH337">
        <f>HLOOKUP(AH$1,'复制区-每月的广告源数据'!$1:$468,$A337,0)</f>
        <v>0.68</v>
      </c>
      <c r="AI337">
        <f>HLOOKUP(AI$1,'复制区-每月的广告源数据'!$1:$468,$A337,0)</f>
        <v>5.29</v>
      </c>
      <c r="AJ337">
        <f>HLOOKUP(AJ$1,'复制区-每月的广告源数据'!$1:$468,$A337,0)</f>
        <v>0.89</v>
      </c>
      <c r="AK337" t="str">
        <f>HLOOKUP(AK$1,'复制区-每月的广告源数据'!$1:$468,$A337,0)</f>
        <v>112.06%</v>
      </c>
      <c r="AL337" t="str">
        <f>HLOOKUP(AL$1,'复制区-每月的广告源数据'!$1:$468,$A337,0)</f>
        <v>114.58%</v>
      </c>
      <c r="AM337" t="str">
        <f>HLOOKUP(AM$1,'复制区-每月的广告源数据'!$1:$468,$A337,0)</f>
        <v>114.58%</v>
      </c>
      <c r="AN337" t="str">
        <f>HLOOKUP(AN$1,'复制区-每月的广告源数据'!$1:$468,$A337,0)</f>
        <v>102.25%</v>
      </c>
      <c r="AO337">
        <f>HLOOKUP(AO$1,'复制区-每月的广告源数据'!$1:$468,$A337,0)</f>
        <v>16.95</v>
      </c>
      <c r="AP337">
        <f>HLOOKUP(AP$1,'复制区-每月的广告源数据'!$1:$468,$A337,0)</f>
        <v>16.95</v>
      </c>
      <c r="AQ337">
        <f>HLOOKUP(AQ$1,'复制区-每月的广告源数据'!$1:$468,$A337,0)</f>
        <v>0</v>
      </c>
      <c r="AR337">
        <f>HLOOKUP(AR$1,'复制区-每月的广告源数据'!$1:$468,$A337,0)</f>
        <v>1</v>
      </c>
      <c r="AS337">
        <f>HLOOKUP(AS$1,'复制区-每月的广告源数据'!$1:$468,$A337,0)</f>
        <v>1</v>
      </c>
      <c r="AT337">
        <f>HLOOKUP(AT$1,'复制区-每月的广告源数据'!$1:$468,$A337,0)</f>
        <v>0</v>
      </c>
      <c r="AU337">
        <f>HLOOKUP(AU$1,'复制区-每月的广告源数据'!$1:$468,$A337,0)</f>
        <v>0.1</v>
      </c>
      <c r="AV337">
        <f>HLOOKUP(AV$1,'复制区-每月的广告源数据'!$1:$468,$A337,0)</f>
        <v>0</v>
      </c>
      <c r="AW337">
        <f>HLOOKUP(AW$1,'复制区-每月的广告源数据'!$1:$468,$A337,0)</f>
        <v>3</v>
      </c>
      <c r="AX337">
        <f>HLOOKUP(AX$1,'复制区-每月的广告源数据'!$1:$468,$A337,0)</f>
        <v>44.37</v>
      </c>
      <c r="AY337">
        <f>HLOOKUP(AY$1,'复制区-每月的广告源数据'!$1:$468,$A337,0)</f>
        <v>3</v>
      </c>
      <c r="AZ337" t="str">
        <f>HLOOKUP(AZ$1,'复制区-每月的广告源数据'!$1:$468,$A337,0)</f>
        <v>-62.50%</v>
      </c>
      <c r="BA337" t="str">
        <f>HLOOKUP(BA$1,'复制区-每月的广告源数据'!$1:$468,$A337,0)</f>
        <v>-61.99%</v>
      </c>
      <c r="BB337" t="str">
        <f>HLOOKUP(BB$1,'复制区-每月的广告源数据'!$1:$468,$A337,0)</f>
        <v>-62.50%</v>
      </c>
      <c r="BC337" t="str">
        <f>HLOOKUP(BC$1,'复制区-每月的广告源数据'!$1:$468,$A337,0)</f>
        <v>100.00%</v>
      </c>
      <c r="BD337" t="str">
        <f>HLOOKUP(BD$1,'复制区-每月的广告源数据'!$1:$468,$A337,0)</f>
        <v>100.00%</v>
      </c>
      <c r="BE337" t="str">
        <f>HLOOKUP(BE$1,'复制区-每月的广告源数据'!$1:$468,$A337,0)</f>
        <v>100.00%</v>
      </c>
      <c r="BF337">
        <f>HLOOKUP(BF$1,'复制区-每月的广告源数据'!$1:$468,$A337,0)</f>
        <v>44.37</v>
      </c>
      <c r="BG337">
        <f>HLOOKUP(BG$1,'复制区-每月的广告源数据'!$1:$468,$A337,0)</f>
        <v>0</v>
      </c>
      <c r="BH337">
        <f>HLOOKUP(BH$1,'复制区-每月的广告源数据'!$1:$468,$A337,0)</f>
        <v>0</v>
      </c>
      <c r="BI337">
        <f>HLOOKUP(BI$1,'复制区-每月的广告源数据'!$1:$468,$A337,0)</f>
        <v>0</v>
      </c>
      <c r="BJ337">
        <f>HLOOKUP(BJ$1,'复制区-每月的广告源数据'!$1:$468,$A337,0)</f>
        <v>0</v>
      </c>
      <c r="BK337">
        <f>HLOOKUP(BK$1,'复制区-每月的广告源数据'!$1:$468,$A337,0)</f>
        <v>0</v>
      </c>
      <c r="BL337">
        <f>HLOOKUP(BL$1,'复制区-每月的广告源数据'!$1:$468,$A337,0)</f>
        <v>0</v>
      </c>
      <c r="BM337">
        <f>HLOOKUP(BM$1,'复制区-每月的广告源数据'!$1:$468,$A337,0)</f>
        <v>14.79</v>
      </c>
      <c r="BN337">
        <f>HLOOKUP(BN$1,'复制区-每月的广告源数据'!$1:$468,$A337,0)</f>
        <v>0.1</v>
      </c>
      <c r="BO337">
        <f>HLOOKUP(BO$1,'复制区-每月的广告源数据'!$1:$468,$A337,0)</f>
        <v>0</v>
      </c>
      <c r="BP337">
        <f>HLOOKUP(BP$1,'复制区-每月的广告源数据'!$1:$468,$A337,0)</f>
        <v>0</v>
      </c>
    </row>
    <row r="338" spans="1:68">
      <c r="A338">
        <v>338</v>
      </c>
      <c r="B338" t="str">
        <f>HLOOKUP(B$1,'复制区-每月的广告源数据'!$1:$468,$A338,0)</f>
        <v>创奇-US</v>
      </c>
      <c r="C338" t="str">
        <f>HLOOKUP(C$1,'复制区-每月的广告源数据'!$1:$468,$A338,0)</f>
        <v>B0FPFZDJXD</v>
      </c>
      <c r="D338" t="str">
        <f>HLOOKUP(D$1,'复制区-每月的广告源数据'!$1:$468,$A338,0)</f>
        <v>【CQ11640】-黑金90岁干杯漩涡套装-创奇（点胶固定）（淘汰）</v>
      </c>
      <c r="E338" t="str">
        <f>HLOOKUP(E$1,'复制区-每月的广告源数据'!$1:$468,$A338,0)</f>
        <v>CQ11640</v>
      </c>
      <c r="F338" t="str">
        <f>HLOOKUP(F$1,'复制区-每月的广告源数据'!$1:$468,$A338,0)</f>
        <v>4.76%</v>
      </c>
      <c r="G338" t="str">
        <f>HLOOKUP(G$1,'复制区-每月的广告源数据'!$1:$468,$A338,0)</f>
        <v>CQ11640</v>
      </c>
      <c r="H338">
        <f>HLOOKUP(H$1,'复制区-每月的广告源数据'!$1:$468,$A338,0)</f>
        <v>7438</v>
      </c>
      <c r="I338">
        <f>HLOOKUP(I$1,'复制区-每月的广告源数据'!$1:$468,$A338,0)</f>
        <v>21</v>
      </c>
      <c r="J338">
        <f>HLOOKUP(J$1,'复制区-每月的广告源数据'!$1:$468,$A338,0)</f>
        <v>21.24</v>
      </c>
      <c r="K338">
        <f>HLOOKUP(K$1,'复制区-每月的广告源数据'!$1:$468,$A338,0)</f>
        <v>20.45</v>
      </c>
      <c r="L338">
        <f>HLOOKUP(L$1,'复制区-每月的广告源数据'!$1:$468,$A338,0)</f>
        <v>0</v>
      </c>
      <c r="M338">
        <f>HLOOKUP(M$1,'复制区-每月的广告源数据'!$1:$468,$A338,0)</f>
        <v>0.79</v>
      </c>
      <c r="N338">
        <f>HLOOKUP(N$1,'复制区-每月的广告源数据'!$1:$468,$A338,0)</f>
        <v>0</v>
      </c>
      <c r="O338">
        <f>HLOOKUP(O$1,'复制区-每月的广告源数据'!$1:$468,$A338,0)</f>
        <v>0</v>
      </c>
      <c r="P338">
        <f>HLOOKUP(P$1,'复制区-每月的广告源数据'!$1:$468,$A338,0)</f>
        <v>0</v>
      </c>
      <c r="Q338">
        <f>HLOOKUP(Q$1,'复制区-每月的广告源数据'!$1:$468,$A338,0)</f>
        <v>0</v>
      </c>
      <c r="R338">
        <f>HLOOKUP(R$1,'复制区-每月的广告源数据'!$1:$468,$A338,0)</f>
        <v>0</v>
      </c>
      <c r="S338" t="str">
        <f>HLOOKUP(S$1,'复制区-每月的广告源数据'!$1:$468,$A338,0)</f>
        <v/>
      </c>
      <c r="T338">
        <f>HLOOKUP(T$1,'复制区-每月的广告源数据'!$1:$468,$A338,0)</f>
        <v>11.39</v>
      </c>
      <c r="U338">
        <f>HLOOKUP(U$1,'复制区-每月的广告源数据'!$1:$468,$A338,0)</f>
        <v>11.39</v>
      </c>
      <c r="V338">
        <f>HLOOKUP(V$1,'复制区-每月的广告源数据'!$1:$468,$A338,0)</f>
        <v>0</v>
      </c>
      <c r="W338">
        <f>HLOOKUP(W$1,'复制区-每月的广告源数据'!$1:$468,$A338,0)</f>
        <v>0</v>
      </c>
      <c r="X338">
        <f>HLOOKUP(X$1,'复制区-每月的广告源数据'!$1:$468,$A338,0)</f>
        <v>0</v>
      </c>
      <c r="Y338">
        <f>HLOOKUP(Y$1,'复制区-每月的广告源数据'!$1:$468,$A338,0)</f>
        <v>1</v>
      </c>
      <c r="Z338">
        <f>HLOOKUP(Z$1,'复制区-每月的广告源数据'!$1:$468,$A338,0)</f>
        <v>1</v>
      </c>
      <c r="AA338">
        <f>HLOOKUP(AA$1,'复制区-每月的广告源数据'!$1:$468,$A338,0)</f>
        <v>0</v>
      </c>
      <c r="AB338">
        <f>HLOOKUP(AB$1,'复制区-每月的广告源数据'!$1:$468,$A338,0)</f>
        <v>0</v>
      </c>
      <c r="AC338">
        <f>HLOOKUP(AC$1,'复制区-每月的广告源数据'!$1:$468,$A338,0)</f>
        <v>0</v>
      </c>
      <c r="AD338" t="str">
        <f>HLOOKUP(AD$1,'复制区-每月的广告源数据'!$1:$468,$A338,0)</f>
        <v>33.33%</v>
      </c>
      <c r="AE338">
        <f>HLOOKUP(AE$1,'复制区-每月的广告源数据'!$1:$468,$A338,0)</f>
        <v>11.39</v>
      </c>
      <c r="AF338">
        <f>HLOOKUP(AF$1,'复制区-每月的广告源数据'!$1:$468,$A338,0)</f>
        <v>1</v>
      </c>
      <c r="AG338" t="str">
        <f>HLOOKUP(AG$1,'复制区-每月的广告源数据'!$1:$468,$A338,0)</f>
        <v>0.28%</v>
      </c>
      <c r="AH338">
        <f>HLOOKUP(AH$1,'复制区-每月的广告源数据'!$1:$468,$A338,0)</f>
        <v>1.01</v>
      </c>
      <c r="AI338">
        <f>HLOOKUP(AI$1,'复制区-每月的广告源数据'!$1:$468,$A338,0)</f>
        <v>2.86</v>
      </c>
      <c r="AJ338">
        <f>HLOOKUP(AJ$1,'复制区-每月的广告源数据'!$1:$468,$A338,0)</f>
        <v>0.54</v>
      </c>
      <c r="AK338" t="str">
        <f>HLOOKUP(AK$1,'复制区-每月的广告源数据'!$1:$468,$A338,0)</f>
        <v>186.48%</v>
      </c>
      <c r="AL338" t="str">
        <f>HLOOKUP(AL$1,'复制区-每月的广告源数据'!$1:$468,$A338,0)</f>
        <v>62.16%</v>
      </c>
      <c r="AM338" t="str">
        <f>HLOOKUP(AM$1,'复制区-每月的广告源数据'!$1:$468,$A338,0)</f>
        <v>62.16%</v>
      </c>
      <c r="AN338" t="str">
        <f>HLOOKUP(AN$1,'复制区-每月的广告源数据'!$1:$468,$A338,0)</f>
        <v>33.33%</v>
      </c>
      <c r="AO338">
        <f>HLOOKUP(AO$1,'复制区-每月的广告源数据'!$1:$468,$A338,0)</f>
        <v>21.24</v>
      </c>
      <c r="AP338">
        <f>HLOOKUP(AP$1,'复制区-每月的广告源数据'!$1:$468,$A338,0)</f>
        <v>7.08</v>
      </c>
      <c r="AQ338">
        <f>HLOOKUP(AQ$1,'复制区-每月的广告源数据'!$1:$468,$A338,0)</f>
        <v>1</v>
      </c>
      <c r="AR338">
        <f>HLOOKUP(AR$1,'复制区-每月的广告源数据'!$1:$468,$A338,0)</f>
        <v>2</v>
      </c>
      <c r="AS338">
        <f>HLOOKUP(AS$1,'复制区-每月的广告源数据'!$1:$468,$A338,0)</f>
        <v>3</v>
      </c>
      <c r="AT338">
        <f>HLOOKUP(AT$1,'复制区-每月的广告源数据'!$1:$468,$A338,0)</f>
        <v>0.1</v>
      </c>
      <c r="AU338">
        <f>HLOOKUP(AU$1,'复制区-每月的广告源数据'!$1:$468,$A338,0)</f>
        <v>0.1</v>
      </c>
      <c r="AV338">
        <f>HLOOKUP(AV$1,'复制区-每月的广告源数据'!$1:$468,$A338,0)</f>
        <v>0.1</v>
      </c>
      <c r="AW338">
        <f>HLOOKUP(AW$1,'复制区-每月的广告源数据'!$1:$468,$A338,0)</f>
        <v>3</v>
      </c>
      <c r="AX338">
        <f>HLOOKUP(AX$1,'复制区-每月的广告源数据'!$1:$468,$A338,0)</f>
        <v>34.17</v>
      </c>
      <c r="AY338">
        <f>HLOOKUP(AY$1,'复制区-每月的广告源数据'!$1:$468,$A338,0)</f>
        <v>3</v>
      </c>
      <c r="AZ338" t="str">
        <f>HLOOKUP(AZ$1,'复制区-每月的广告源数据'!$1:$468,$A338,0)</f>
        <v>50.00%</v>
      </c>
      <c r="BA338" t="str">
        <f>HLOOKUP(BA$1,'复制区-每月的广告源数据'!$1:$468,$A338,0)</f>
        <v>42.49%</v>
      </c>
      <c r="BB338" t="str">
        <f>HLOOKUP(BB$1,'复制区-每月的广告源数据'!$1:$468,$A338,0)</f>
        <v>50.00%</v>
      </c>
      <c r="BC338" t="str">
        <f>HLOOKUP(BC$1,'复制区-每月的广告源数据'!$1:$468,$A338,0)</f>
        <v>100.00%</v>
      </c>
      <c r="BD338" t="str">
        <f>HLOOKUP(BD$1,'复制区-每月的广告源数据'!$1:$468,$A338,0)</f>
        <v>100.00%</v>
      </c>
      <c r="BE338" t="str">
        <f>HLOOKUP(BE$1,'复制区-每月的广告源数据'!$1:$468,$A338,0)</f>
        <v>100.00%</v>
      </c>
      <c r="BF338">
        <f>HLOOKUP(BF$1,'复制区-每月的广告源数据'!$1:$468,$A338,0)</f>
        <v>34.17</v>
      </c>
      <c r="BG338">
        <f>HLOOKUP(BG$1,'复制区-每月的广告源数据'!$1:$468,$A338,0)</f>
        <v>0</v>
      </c>
      <c r="BH338">
        <f>HLOOKUP(BH$1,'复制区-每月的广告源数据'!$1:$468,$A338,0)</f>
        <v>0</v>
      </c>
      <c r="BI338">
        <f>HLOOKUP(BI$1,'复制区-每月的广告源数据'!$1:$468,$A338,0)</f>
        <v>0</v>
      </c>
      <c r="BJ338">
        <f>HLOOKUP(BJ$1,'复制区-每月的广告源数据'!$1:$468,$A338,0)</f>
        <v>0</v>
      </c>
      <c r="BK338">
        <f>HLOOKUP(BK$1,'复制区-每月的广告源数据'!$1:$468,$A338,0)</f>
        <v>0</v>
      </c>
      <c r="BL338">
        <f>HLOOKUP(BL$1,'复制区-每月的广告源数据'!$1:$468,$A338,0)</f>
        <v>0</v>
      </c>
      <c r="BM338">
        <f>HLOOKUP(BM$1,'复制区-每月的广告源数据'!$1:$468,$A338,0)</f>
        <v>11.39</v>
      </c>
      <c r="BN338">
        <f>HLOOKUP(BN$1,'复制区-每月的广告源数据'!$1:$468,$A338,0)</f>
        <v>0.1</v>
      </c>
      <c r="BO338">
        <f>HLOOKUP(BO$1,'复制区-每月的广告源数据'!$1:$468,$A338,0)</f>
        <v>0</v>
      </c>
      <c r="BP338">
        <f>HLOOKUP(BP$1,'复制区-每月的广告源数据'!$1:$468,$A338,0)</f>
        <v>0</v>
      </c>
    </row>
    <row r="339" spans="1:68">
      <c r="A339">
        <v>339</v>
      </c>
      <c r="B339" t="str">
        <f>HLOOKUP(B$1,'复制区-每月的广告源数据'!$1:$468,$A339,0)</f>
        <v>创奇-US</v>
      </c>
      <c r="C339" t="str">
        <f>HLOOKUP(C$1,'复制区-每月的广告源数据'!$1:$468,$A339,0)</f>
        <v>B0HGXNFLCX</v>
      </c>
      <c r="D339" t="str">
        <f>HLOOKUP(D$1,'复制区-每月的广告源数据'!$1:$468,$A339,0)</f>
        <v>2609-【CQ11914F】-金粉13岁蜂窝球挂件-创奇（点胶固定）</v>
      </c>
      <c r="E339" t="str">
        <f>HLOOKUP(E$1,'复制区-每月的广告源数据'!$1:$468,$A339,0)</f>
        <v>CQ11914F</v>
      </c>
      <c r="F339" t="str">
        <f>HLOOKUP(F$1,'复制区-每月的广告源数据'!$1:$468,$A339,0)</f>
        <v>16.67%</v>
      </c>
      <c r="G339" t="str">
        <f>HLOOKUP(G$1,'复制区-每月的广告源数据'!$1:$468,$A339,0)</f>
        <v>CQ11914F</v>
      </c>
      <c r="H339">
        <f>HLOOKUP(H$1,'复制区-每月的广告源数据'!$1:$468,$A339,0)</f>
        <v>1200</v>
      </c>
      <c r="I339">
        <f>HLOOKUP(I$1,'复制区-每月的广告源数据'!$1:$468,$A339,0)</f>
        <v>6</v>
      </c>
      <c r="J339">
        <f>HLOOKUP(J$1,'复制区-每月的广告源数据'!$1:$468,$A339,0)</f>
        <v>4.4</v>
      </c>
      <c r="K339">
        <f>HLOOKUP(K$1,'复制区-每月的广告源数据'!$1:$468,$A339,0)</f>
        <v>4.4</v>
      </c>
      <c r="L339">
        <f>HLOOKUP(L$1,'复制区-每月的广告源数据'!$1:$468,$A339,0)</f>
        <v>0</v>
      </c>
      <c r="M339">
        <f>HLOOKUP(M$1,'复制区-每月的广告源数据'!$1:$468,$A339,0)</f>
        <v>0</v>
      </c>
      <c r="N339">
        <f>HLOOKUP(N$1,'复制区-每月的广告源数据'!$1:$468,$A339,0)</f>
        <v>0</v>
      </c>
      <c r="O339">
        <f>HLOOKUP(O$1,'复制区-每月的广告源数据'!$1:$468,$A339,0)</f>
        <v>0</v>
      </c>
      <c r="P339">
        <f>HLOOKUP(P$1,'复制区-每月的广告源数据'!$1:$468,$A339,0)</f>
        <v>0</v>
      </c>
      <c r="Q339">
        <f>HLOOKUP(Q$1,'复制区-每月的广告源数据'!$1:$468,$A339,0)</f>
        <v>0</v>
      </c>
      <c r="R339">
        <f>HLOOKUP(R$1,'复制区-每月的广告源数据'!$1:$468,$A339,0)</f>
        <v>0</v>
      </c>
      <c r="S339" t="str">
        <f>HLOOKUP(S$1,'复制区-每月的广告源数据'!$1:$468,$A339,0)</f>
        <v/>
      </c>
      <c r="T339">
        <f>HLOOKUP(T$1,'复制区-每月的广告源数据'!$1:$468,$A339,0)</f>
        <v>14.99</v>
      </c>
      <c r="U339">
        <f>HLOOKUP(U$1,'复制区-每月的广告源数据'!$1:$468,$A339,0)</f>
        <v>14.99</v>
      </c>
      <c r="V339">
        <f>HLOOKUP(V$1,'复制区-每月的广告源数据'!$1:$468,$A339,0)</f>
        <v>0</v>
      </c>
      <c r="W339">
        <f>HLOOKUP(W$1,'复制区-每月的广告源数据'!$1:$468,$A339,0)</f>
        <v>0</v>
      </c>
      <c r="X339">
        <f>HLOOKUP(X$1,'复制区-每月的广告源数据'!$1:$468,$A339,0)</f>
        <v>0</v>
      </c>
      <c r="Y339">
        <f>HLOOKUP(Y$1,'复制区-每月的广告源数据'!$1:$468,$A339,0)</f>
        <v>1</v>
      </c>
      <c r="Z339">
        <f>HLOOKUP(Z$1,'复制区-每月的广告源数据'!$1:$468,$A339,0)</f>
        <v>1</v>
      </c>
      <c r="AA339">
        <f>HLOOKUP(AA$1,'复制区-每月的广告源数据'!$1:$468,$A339,0)</f>
        <v>0</v>
      </c>
      <c r="AB339">
        <f>HLOOKUP(AB$1,'复制区-每月的广告源数据'!$1:$468,$A339,0)</f>
        <v>0</v>
      </c>
      <c r="AC339">
        <f>HLOOKUP(AC$1,'复制区-每月的广告源数据'!$1:$468,$A339,0)</f>
        <v>0</v>
      </c>
      <c r="AD339" t="str">
        <f>HLOOKUP(AD$1,'复制区-每月的广告源数据'!$1:$468,$A339,0)</f>
        <v>50.00%</v>
      </c>
      <c r="AE339">
        <f>HLOOKUP(AE$1,'复制区-每月的广告源数据'!$1:$468,$A339,0)</f>
        <v>14.99</v>
      </c>
      <c r="AF339">
        <f>HLOOKUP(AF$1,'复制区-每月的广告源数据'!$1:$468,$A339,0)</f>
        <v>1</v>
      </c>
      <c r="AG339" t="str">
        <f>HLOOKUP(AG$1,'复制区-每月的广告源数据'!$1:$468,$A339,0)</f>
        <v>0.50%</v>
      </c>
      <c r="AH339">
        <f>HLOOKUP(AH$1,'复制区-每月的广告源数据'!$1:$468,$A339,0)</f>
        <v>0.73</v>
      </c>
      <c r="AI339">
        <f>HLOOKUP(AI$1,'复制区-每月的广告源数据'!$1:$468,$A339,0)</f>
        <v>3.67</v>
      </c>
      <c r="AJ339">
        <f>HLOOKUP(AJ$1,'复制区-每月的广告源数据'!$1:$468,$A339,0)</f>
        <v>3.41</v>
      </c>
      <c r="AK339" t="str">
        <f>HLOOKUP(AK$1,'复制区-每月的广告源数据'!$1:$468,$A339,0)</f>
        <v>29.35%</v>
      </c>
      <c r="AL339" t="str">
        <f>HLOOKUP(AL$1,'复制区-每月的广告源数据'!$1:$468,$A339,0)</f>
        <v>14.68%</v>
      </c>
      <c r="AM339" t="str">
        <f>HLOOKUP(AM$1,'复制区-每月的广告源数据'!$1:$468,$A339,0)</f>
        <v>100.00%</v>
      </c>
      <c r="AN339" t="str">
        <f>HLOOKUP(AN$1,'复制区-每月的广告源数据'!$1:$468,$A339,0)</f>
        <v>100.00%</v>
      </c>
      <c r="AO339">
        <f>HLOOKUP(AO$1,'复制区-每月的广告源数据'!$1:$468,$A339,0)</f>
        <v>4.4</v>
      </c>
      <c r="AP339">
        <f>HLOOKUP(AP$1,'复制区-每月的广告源数据'!$1:$468,$A339,0)</f>
        <v>2.2</v>
      </c>
      <c r="AQ339">
        <f>HLOOKUP(AQ$1,'复制区-每月的广告源数据'!$1:$468,$A339,0)</f>
        <v>4</v>
      </c>
      <c r="AR339">
        <f>HLOOKUP(AR$1,'复制区-每月的广告源数据'!$1:$468,$A339,0)</f>
        <v>6</v>
      </c>
      <c r="AS339">
        <f>HLOOKUP(AS$1,'复制区-每月的广告源数据'!$1:$468,$A339,0)</f>
        <v>6</v>
      </c>
      <c r="AT339">
        <f>HLOOKUP(AT$1,'复制区-每月的广告源数据'!$1:$468,$A339,0)</f>
        <v>0.6</v>
      </c>
      <c r="AU339">
        <f>HLOOKUP(AU$1,'复制区-每月的广告源数据'!$1:$468,$A339,0)</f>
        <v>0.4</v>
      </c>
      <c r="AV339">
        <f>HLOOKUP(AV$1,'复制区-每月的广告源数据'!$1:$468,$A339,0)</f>
        <v>0.2</v>
      </c>
      <c r="AW339">
        <f>HLOOKUP(AW$1,'复制区-每月的广告源数据'!$1:$468,$A339,0)</f>
        <v>2</v>
      </c>
      <c r="AX339">
        <f>HLOOKUP(AX$1,'复制区-每月的广告源数据'!$1:$468,$A339,0)</f>
        <v>29.98</v>
      </c>
      <c r="AY339">
        <f>HLOOKUP(AY$1,'复制区-每月的广告源数据'!$1:$468,$A339,0)</f>
        <v>2</v>
      </c>
      <c r="AZ339" t="str">
        <f>HLOOKUP(AZ$1,'复制区-每月的广告源数据'!$1:$468,$A339,0)</f>
        <v>100.00%</v>
      </c>
      <c r="BA339" t="str">
        <f>HLOOKUP(BA$1,'复制区-每月的广告源数据'!$1:$468,$A339,0)</f>
        <v>100.00%</v>
      </c>
      <c r="BB339" t="str">
        <f>HLOOKUP(BB$1,'复制区-每月的广告源数据'!$1:$468,$A339,0)</f>
        <v>100.00%</v>
      </c>
      <c r="BC339" t="str">
        <f>HLOOKUP(BC$1,'复制区-每月的广告源数据'!$1:$468,$A339,0)</f>
        <v>100.00%</v>
      </c>
      <c r="BD339" t="str">
        <f>HLOOKUP(BD$1,'复制区-每月的广告源数据'!$1:$468,$A339,0)</f>
        <v>100.00%</v>
      </c>
      <c r="BE339" t="str">
        <f>HLOOKUP(BE$1,'复制区-每月的广告源数据'!$1:$468,$A339,0)</f>
        <v>100.00%</v>
      </c>
      <c r="BF339">
        <f>HLOOKUP(BF$1,'复制区-每月的广告源数据'!$1:$468,$A339,0)</f>
        <v>0</v>
      </c>
      <c r="BG339">
        <f>HLOOKUP(BG$1,'复制区-每月的广告源数据'!$1:$468,$A339,0)</f>
        <v>0</v>
      </c>
      <c r="BH339">
        <f>HLOOKUP(BH$1,'复制区-每月的广告源数据'!$1:$468,$A339,0)</f>
        <v>0</v>
      </c>
      <c r="BI339">
        <f>HLOOKUP(BI$1,'复制区-每月的广告源数据'!$1:$468,$A339,0)</f>
        <v>0</v>
      </c>
      <c r="BJ339">
        <f>HLOOKUP(BJ$1,'复制区-每月的广告源数据'!$1:$468,$A339,0)</f>
        <v>2</v>
      </c>
      <c r="BK339">
        <f>HLOOKUP(BK$1,'复制区-每月的广告源数据'!$1:$468,$A339,0)</f>
        <v>29.98</v>
      </c>
      <c r="BL339">
        <f>HLOOKUP(BL$1,'复制区-每月的广告源数据'!$1:$468,$A339,0)</f>
        <v>2</v>
      </c>
      <c r="BM339">
        <f>HLOOKUP(BM$1,'复制区-每月的广告源数据'!$1:$468,$A339,0)</f>
        <v>0</v>
      </c>
      <c r="BN339">
        <f>HLOOKUP(BN$1,'复制区-每月的广告源数据'!$1:$468,$A339,0)</f>
        <v>0.1</v>
      </c>
      <c r="BO339">
        <f>HLOOKUP(BO$1,'复制区-每月的广告源数据'!$1:$468,$A339,0)</f>
        <v>29.98</v>
      </c>
      <c r="BP339">
        <f>HLOOKUP(BP$1,'复制区-每月的广告源数据'!$1:$468,$A339,0)</f>
        <v>0</v>
      </c>
    </row>
    <row r="340" spans="1:68">
      <c r="A340">
        <v>340</v>
      </c>
      <c r="B340" t="str">
        <f>HLOOKUP(B$1,'复制区-每月的广告源数据'!$1:$468,$A340,0)</f>
        <v>创奇-US</v>
      </c>
      <c r="C340" t="str">
        <f>HLOOKUP(C$1,'复制区-每月的广告源数据'!$1:$468,$A340,0)</f>
        <v>B09D3LHHRY</v>
      </c>
      <c r="D340" t="str">
        <f>HLOOKUP(D$1,'复制区-每月的广告源数据'!$1:$468,$A340,0)</f>
        <v>【CQ11230】-小号黑金50岁生日长横幅-创奇（淘汰）</v>
      </c>
      <c r="E340" t="str">
        <f>HLOOKUP(E$1,'复制区-每月的广告源数据'!$1:$468,$A340,0)</f>
        <v>1987Y11230</v>
      </c>
      <c r="F340" t="str">
        <f>HLOOKUP(F$1,'复制区-每月的广告源数据'!$1:$468,$A340,0)</f>
        <v>0.00%</v>
      </c>
      <c r="G340" t="str">
        <f>HLOOKUP(G$1,'复制区-每月的广告源数据'!$1:$468,$A340,0)</f>
        <v>1987Y11230</v>
      </c>
      <c r="H340">
        <f>HLOOKUP(H$1,'复制区-每月的广告源数据'!$1:$468,$A340,0)</f>
        <v>0</v>
      </c>
      <c r="I340">
        <f>HLOOKUP(I$1,'复制区-每月的广告源数据'!$1:$468,$A340,0)</f>
        <v>0</v>
      </c>
      <c r="J340">
        <f>HLOOKUP(J$1,'复制区-每月的广告源数据'!$1:$468,$A340,0)</f>
        <v>0</v>
      </c>
      <c r="K340">
        <f>HLOOKUP(K$1,'复制区-每月的广告源数据'!$1:$468,$A340,0)</f>
        <v>0</v>
      </c>
      <c r="L340">
        <f>HLOOKUP(L$1,'复制区-每月的广告源数据'!$1:$468,$A340,0)</f>
        <v>0</v>
      </c>
      <c r="M340">
        <f>HLOOKUP(M$1,'复制区-每月的广告源数据'!$1:$468,$A340,0)</f>
        <v>0</v>
      </c>
      <c r="N340">
        <f>HLOOKUP(N$1,'复制区-每月的广告源数据'!$1:$468,$A340,0)</f>
        <v>0</v>
      </c>
      <c r="O340">
        <f>HLOOKUP(O$1,'复制区-每月的广告源数据'!$1:$468,$A340,0)</f>
        <v>0</v>
      </c>
      <c r="P340">
        <f>HLOOKUP(P$1,'复制区-每月的广告源数据'!$1:$468,$A340,0)</f>
        <v>0</v>
      </c>
      <c r="Q340">
        <f>HLOOKUP(Q$1,'复制区-每月的广告源数据'!$1:$468,$A340,0)</f>
        <v>0</v>
      </c>
      <c r="R340">
        <f>HLOOKUP(R$1,'复制区-每月的广告源数据'!$1:$468,$A340,0)</f>
        <v>0</v>
      </c>
      <c r="S340" t="str">
        <f>HLOOKUP(S$1,'复制区-每月的广告源数据'!$1:$468,$A340,0)</f>
        <v/>
      </c>
      <c r="T340">
        <f>HLOOKUP(T$1,'复制区-每月的广告源数据'!$1:$468,$A340,0)</f>
        <v>0</v>
      </c>
      <c r="U340">
        <f>HLOOKUP(U$1,'复制区-每月的广告源数据'!$1:$468,$A340,0)</f>
        <v>0</v>
      </c>
      <c r="V340">
        <f>HLOOKUP(V$1,'复制区-每月的广告源数据'!$1:$468,$A340,0)</f>
        <v>0</v>
      </c>
      <c r="W340">
        <f>HLOOKUP(W$1,'复制区-每月的广告源数据'!$1:$468,$A340,0)</f>
        <v>0</v>
      </c>
      <c r="X340">
        <f>HLOOKUP(X$1,'复制区-每月的广告源数据'!$1:$468,$A340,0)</f>
        <v>0</v>
      </c>
      <c r="Y340">
        <f>HLOOKUP(Y$1,'复制区-每月的广告源数据'!$1:$468,$A340,0)</f>
        <v>0</v>
      </c>
      <c r="Z340">
        <f>HLOOKUP(Z$1,'复制区-每月的广告源数据'!$1:$468,$A340,0)</f>
        <v>0</v>
      </c>
      <c r="AA340">
        <f>HLOOKUP(AA$1,'复制区-每月的广告源数据'!$1:$468,$A340,0)</f>
        <v>0</v>
      </c>
      <c r="AB340">
        <f>HLOOKUP(AB$1,'复制区-每月的广告源数据'!$1:$468,$A340,0)</f>
        <v>0</v>
      </c>
      <c r="AC340">
        <f>HLOOKUP(AC$1,'复制区-每月的广告源数据'!$1:$468,$A340,0)</f>
        <v>0</v>
      </c>
      <c r="AD340" t="str">
        <f>HLOOKUP(AD$1,'复制区-每月的广告源数据'!$1:$468,$A340,0)</f>
        <v>0.00%</v>
      </c>
      <c r="AE340">
        <f>HLOOKUP(AE$1,'复制区-每月的广告源数据'!$1:$468,$A340,0)</f>
        <v>0</v>
      </c>
      <c r="AF340">
        <f>HLOOKUP(AF$1,'复制区-每月的广告源数据'!$1:$468,$A340,0)</f>
        <v>0</v>
      </c>
      <c r="AG340" t="str">
        <f>HLOOKUP(AG$1,'复制区-每月的广告源数据'!$1:$468,$A340,0)</f>
        <v>0.00%</v>
      </c>
      <c r="AH340" t="str">
        <f>HLOOKUP(AH$1,'复制区-每月的广告源数据'!$1:$468,$A340,0)</f>
        <v/>
      </c>
      <c r="AI340" t="str">
        <f>HLOOKUP(AI$1,'复制区-每月的广告源数据'!$1:$468,$A340,0)</f>
        <v/>
      </c>
      <c r="AJ340">
        <f>HLOOKUP(AJ$1,'复制区-每月的广告源数据'!$1:$468,$A340,0)</f>
        <v>0</v>
      </c>
      <c r="AK340" t="str">
        <f>HLOOKUP(AK$1,'复制区-每月的广告源数据'!$1:$468,$A340,0)</f>
        <v>0.00%</v>
      </c>
      <c r="AL340" t="str">
        <f>HLOOKUP(AL$1,'复制区-每月的广告源数据'!$1:$468,$A340,0)</f>
        <v>0.00%</v>
      </c>
      <c r="AM340" t="str">
        <f>HLOOKUP(AM$1,'复制区-每月的广告源数据'!$1:$468,$A340,0)</f>
        <v>0.00%</v>
      </c>
      <c r="AN340" t="str">
        <f>HLOOKUP(AN$1,'复制区-每月的广告源数据'!$1:$468,$A340,0)</f>
        <v>0.00%</v>
      </c>
      <c r="AO340" t="str">
        <f>HLOOKUP(AO$1,'复制区-每月的广告源数据'!$1:$468,$A340,0)</f>
        <v/>
      </c>
      <c r="AP340">
        <f>HLOOKUP(AP$1,'复制区-每月的广告源数据'!$1:$468,$A340,0)</f>
        <v>0</v>
      </c>
      <c r="AQ340">
        <f>HLOOKUP(AQ$1,'复制区-每月的广告源数据'!$1:$468,$A340,0)</f>
        <v>0</v>
      </c>
      <c r="AR340">
        <f>HLOOKUP(AR$1,'复制区-每月的广告源数据'!$1:$468,$A340,0)</f>
        <v>1</v>
      </c>
      <c r="AS340">
        <f>HLOOKUP(AS$1,'复制区-每月的广告源数据'!$1:$468,$A340,0)</f>
        <v>1</v>
      </c>
      <c r="AT340">
        <f>HLOOKUP(AT$1,'复制区-每月的广告源数据'!$1:$468,$A340,0)</f>
        <v>0</v>
      </c>
      <c r="AU340">
        <f>HLOOKUP(AU$1,'复制区-每月的广告源数据'!$1:$468,$A340,0)</f>
        <v>0.1</v>
      </c>
      <c r="AV340">
        <f>HLOOKUP(AV$1,'复制区-每月的广告源数据'!$1:$468,$A340,0)</f>
        <v>0</v>
      </c>
      <c r="AW340">
        <f>HLOOKUP(AW$1,'复制区-每月的广告源数据'!$1:$468,$A340,0)</f>
        <v>1</v>
      </c>
      <c r="AX340">
        <f>HLOOKUP(AX$1,'复制区-每月的广告源数据'!$1:$468,$A340,0)</f>
        <v>9.99</v>
      </c>
      <c r="AY340">
        <f>HLOOKUP(AY$1,'复制区-每月的广告源数据'!$1:$468,$A340,0)</f>
        <v>1</v>
      </c>
      <c r="AZ340" t="str">
        <f>HLOOKUP(AZ$1,'复制区-每月的广告源数据'!$1:$468,$A340,0)</f>
        <v>-80.00%</v>
      </c>
      <c r="BA340" t="str">
        <f>HLOOKUP(BA$1,'复制区-每月的广告源数据'!$1:$468,$A340,0)</f>
        <v>-80.00%</v>
      </c>
      <c r="BB340" t="str">
        <f>HLOOKUP(BB$1,'复制区-每月的广告源数据'!$1:$468,$A340,0)</f>
        <v>-80.00%</v>
      </c>
      <c r="BC340" t="str">
        <f>HLOOKUP(BC$1,'复制区-每月的广告源数据'!$1:$468,$A340,0)</f>
        <v>100.00%</v>
      </c>
      <c r="BD340" t="str">
        <f>HLOOKUP(BD$1,'复制区-每月的广告源数据'!$1:$468,$A340,0)</f>
        <v>100.00%</v>
      </c>
      <c r="BE340" t="str">
        <f>HLOOKUP(BE$1,'复制区-每月的广告源数据'!$1:$468,$A340,0)</f>
        <v>100.00%</v>
      </c>
      <c r="BF340">
        <f>HLOOKUP(BF$1,'复制区-每月的广告源数据'!$1:$468,$A340,0)</f>
        <v>9.99</v>
      </c>
      <c r="BG340">
        <f>HLOOKUP(BG$1,'复制区-每月的广告源数据'!$1:$468,$A340,0)</f>
        <v>0</v>
      </c>
      <c r="BH340">
        <f>HLOOKUP(BH$1,'复制区-每月的广告源数据'!$1:$468,$A340,0)</f>
        <v>0</v>
      </c>
      <c r="BI340">
        <f>HLOOKUP(BI$1,'复制区-每月的广告源数据'!$1:$468,$A340,0)</f>
        <v>0</v>
      </c>
      <c r="BJ340">
        <f>HLOOKUP(BJ$1,'复制区-每月的广告源数据'!$1:$468,$A340,0)</f>
        <v>0</v>
      </c>
      <c r="BK340">
        <f>HLOOKUP(BK$1,'复制区-每月的广告源数据'!$1:$468,$A340,0)</f>
        <v>0</v>
      </c>
      <c r="BL340">
        <f>HLOOKUP(BL$1,'复制区-每月的广告源数据'!$1:$468,$A340,0)</f>
        <v>0</v>
      </c>
      <c r="BM340">
        <f>HLOOKUP(BM$1,'复制区-每月的广告源数据'!$1:$468,$A340,0)</f>
        <v>9.99</v>
      </c>
      <c r="BN340">
        <f>HLOOKUP(BN$1,'复制区-每月的广告源数据'!$1:$468,$A340,0)</f>
        <v>0</v>
      </c>
      <c r="BO340">
        <f>HLOOKUP(BO$1,'复制区-每月的广告源数据'!$1:$468,$A340,0)</f>
        <v>0</v>
      </c>
      <c r="BP340">
        <f>HLOOKUP(BP$1,'复制区-每月的广告源数据'!$1:$468,$A340,0)</f>
        <v>0</v>
      </c>
    </row>
    <row r="341" spans="1:68">
      <c r="A341">
        <v>341</v>
      </c>
      <c r="B341" t="str">
        <f>HLOOKUP(B$1,'复制区-每月的广告源数据'!$1:$468,$A341,0)</f>
        <v>创奇-US</v>
      </c>
      <c r="C341" t="str">
        <f>HLOOKUP(C$1,'复制区-每月的广告源数据'!$1:$468,$A341,0)</f>
        <v>B0BZ43HRHH</v>
      </c>
      <c r="D341" t="str">
        <f>HLOOKUP(D$1,'复制区-每月的广告源数据'!$1:$468,$A341,0)</f>
        <v>【CQ11377】-玫瑰金无岁数门联海报-创奇（淘汰）</v>
      </c>
      <c r="E341" t="str">
        <f>HLOOKUP(E$1,'复制区-每月的广告源数据'!$1:$468,$A341,0)</f>
        <v>1987Y11377</v>
      </c>
      <c r="F341" t="str">
        <f>HLOOKUP(F$1,'复制区-每月的广告源数据'!$1:$468,$A341,0)</f>
        <v>20.00%</v>
      </c>
      <c r="G341" t="str">
        <f>HLOOKUP(G$1,'复制区-每月的广告源数据'!$1:$468,$A341,0)</f>
        <v>1987Y11377</v>
      </c>
      <c r="H341">
        <f>HLOOKUP(H$1,'复制区-每月的广告源数据'!$1:$468,$A341,0)</f>
        <v>356</v>
      </c>
      <c r="I341">
        <f>HLOOKUP(I$1,'复制区-每月的广告源数据'!$1:$468,$A341,0)</f>
        <v>10</v>
      </c>
      <c r="J341">
        <f>HLOOKUP(J$1,'复制区-每月的广告源数据'!$1:$468,$A341,0)</f>
        <v>2.73</v>
      </c>
      <c r="K341">
        <f>HLOOKUP(K$1,'复制区-每月的广告源数据'!$1:$468,$A341,0)</f>
        <v>0</v>
      </c>
      <c r="L341">
        <f>HLOOKUP(L$1,'复制区-每月的广告源数据'!$1:$468,$A341,0)</f>
        <v>0</v>
      </c>
      <c r="M341">
        <f>HLOOKUP(M$1,'复制区-每月的广告源数据'!$1:$468,$A341,0)</f>
        <v>2.73</v>
      </c>
      <c r="N341">
        <f>HLOOKUP(N$1,'复制区-每月的广告源数据'!$1:$468,$A341,0)</f>
        <v>0</v>
      </c>
      <c r="O341">
        <f>HLOOKUP(O$1,'复制区-每月的广告源数据'!$1:$468,$A341,0)</f>
        <v>0</v>
      </c>
      <c r="P341">
        <f>HLOOKUP(P$1,'复制区-每月的广告源数据'!$1:$468,$A341,0)</f>
        <v>0</v>
      </c>
      <c r="Q341">
        <f>HLOOKUP(Q$1,'复制区-每月的广告源数据'!$1:$468,$A341,0)</f>
        <v>0</v>
      </c>
      <c r="R341">
        <f>HLOOKUP(R$1,'复制区-每月的广告源数据'!$1:$468,$A341,0)</f>
        <v>0</v>
      </c>
      <c r="S341" t="str">
        <f>HLOOKUP(S$1,'复制区-每月的广告源数据'!$1:$468,$A341,0)</f>
        <v/>
      </c>
      <c r="T341">
        <f>HLOOKUP(T$1,'复制区-每月的广告源数据'!$1:$468,$A341,0)</f>
        <v>16</v>
      </c>
      <c r="U341">
        <f>HLOOKUP(U$1,'复制区-每月的广告源数据'!$1:$468,$A341,0)</f>
        <v>0</v>
      </c>
      <c r="V341">
        <f>HLOOKUP(V$1,'复制区-每月的广告源数据'!$1:$468,$A341,0)</f>
        <v>0</v>
      </c>
      <c r="W341">
        <f>HLOOKUP(W$1,'复制区-每月的广告源数据'!$1:$468,$A341,0)</f>
        <v>16</v>
      </c>
      <c r="X341">
        <f>HLOOKUP(X$1,'复制区-每月的广告源数据'!$1:$468,$A341,0)</f>
        <v>0</v>
      </c>
      <c r="Y341">
        <f>HLOOKUP(Y$1,'复制区-每月的广告源数据'!$1:$468,$A341,0)</f>
        <v>2</v>
      </c>
      <c r="Z341">
        <f>HLOOKUP(Z$1,'复制区-每月的广告源数据'!$1:$468,$A341,0)</f>
        <v>0</v>
      </c>
      <c r="AA341">
        <f>HLOOKUP(AA$1,'复制区-每月的广告源数据'!$1:$468,$A341,0)</f>
        <v>0</v>
      </c>
      <c r="AB341">
        <f>HLOOKUP(AB$1,'复制区-每月的广告源数据'!$1:$468,$A341,0)</f>
        <v>2</v>
      </c>
      <c r="AC341">
        <f>HLOOKUP(AC$1,'复制区-每月的广告源数据'!$1:$468,$A341,0)</f>
        <v>0</v>
      </c>
      <c r="AD341" t="str">
        <f>HLOOKUP(AD$1,'复制区-每月的广告源数据'!$1:$468,$A341,0)</f>
        <v>200.00%</v>
      </c>
      <c r="AE341">
        <f>HLOOKUP(AE$1,'复制区-每月的广告源数据'!$1:$468,$A341,0)</f>
        <v>16</v>
      </c>
      <c r="AF341">
        <f>HLOOKUP(AF$1,'复制区-每月的广告源数据'!$1:$468,$A341,0)</f>
        <v>2</v>
      </c>
      <c r="AG341" t="str">
        <f>HLOOKUP(AG$1,'复制区-每月的广告源数据'!$1:$468,$A341,0)</f>
        <v>2.81%</v>
      </c>
      <c r="AH341">
        <f>HLOOKUP(AH$1,'复制区-每月的广告源数据'!$1:$468,$A341,0)</f>
        <v>0.27</v>
      </c>
      <c r="AI341">
        <f>HLOOKUP(AI$1,'复制区-每月的广告源数据'!$1:$468,$A341,0)</f>
        <v>7.67</v>
      </c>
      <c r="AJ341">
        <f>HLOOKUP(AJ$1,'复制区-每月的广告源数据'!$1:$468,$A341,0)</f>
        <v>5.86</v>
      </c>
      <c r="AK341" t="str">
        <f>HLOOKUP(AK$1,'复制区-每月的广告源数据'!$1:$468,$A341,0)</f>
        <v>17.06%</v>
      </c>
      <c r="AL341" t="str">
        <f>HLOOKUP(AL$1,'复制区-每月的广告源数据'!$1:$468,$A341,0)</f>
        <v>17.07%</v>
      </c>
      <c r="AM341" t="str">
        <f>HLOOKUP(AM$1,'复制区-每月的广告源数据'!$1:$468,$A341,0)</f>
        <v>17.97%</v>
      </c>
      <c r="AN341" t="str">
        <f>HLOOKUP(AN$1,'复制区-每月的广告源数据'!$1:$468,$A341,0)</f>
        <v>105.33%</v>
      </c>
      <c r="AO341">
        <f>HLOOKUP(AO$1,'复制区-每月的广告源数据'!$1:$468,$A341,0)</f>
        <v>1.37</v>
      </c>
      <c r="AP341">
        <f>HLOOKUP(AP$1,'复制区-每月的广告源数据'!$1:$468,$A341,0)</f>
        <v>2.73</v>
      </c>
      <c r="AQ341">
        <f>HLOOKUP(AQ$1,'复制区-每月的广告源数据'!$1:$468,$A341,0)</f>
        <v>0</v>
      </c>
      <c r="AR341">
        <f>HLOOKUP(AR$1,'复制区-每月的广告源数据'!$1:$468,$A341,0)</f>
        <v>0</v>
      </c>
      <c r="AS341">
        <f>HLOOKUP(AS$1,'复制区-每月的广告源数据'!$1:$468,$A341,0)</f>
        <v>1</v>
      </c>
      <c r="AT341">
        <f>HLOOKUP(AT$1,'复制区-每月的广告源数据'!$1:$468,$A341,0)</f>
        <v>0</v>
      </c>
      <c r="AU341">
        <f>HLOOKUP(AU$1,'复制区-每月的广告源数据'!$1:$468,$A341,0)</f>
        <v>0</v>
      </c>
      <c r="AV341">
        <f>HLOOKUP(AV$1,'复制区-每月的广告源数据'!$1:$468,$A341,0)</f>
        <v>0</v>
      </c>
      <c r="AW341">
        <f>HLOOKUP(AW$1,'复制区-每月的广告源数据'!$1:$468,$A341,0)</f>
        <v>1</v>
      </c>
      <c r="AX341">
        <f>HLOOKUP(AX$1,'复制区-每月的广告源数据'!$1:$468,$A341,0)</f>
        <v>15.99</v>
      </c>
      <c r="AY341">
        <f>HLOOKUP(AY$1,'复制区-每月的广告源数据'!$1:$468,$A341,0)</f>
        <v>1</v>
      </c>
      <c r="AZ341" t="str">
        <f>HLOOKUP(AZ$1,'复制区-每月的广告源数据'!$1:$468,$A341,0)</f>
        <v>0.00%</v>
      </c>
      <c r="BA341" t="str">
        <f>HLOOKUP(BA$1,'复制区-每月的广告源数据'!$1:$468,$A341,0)</f>
        <v>0.00%</v>
      </c>
      <c r="BB341" t="str">
        <f>HLOOKUP(BB$1,'复制区-每月的广告源数据'!$1:$468,$A341,0)</f>
        <v>0.00%</v>
      </c>
      <c r="BC341" t="str">
        <f>HLOOKUP(BC$1,'复制区-每月的广告源数据'!$1:$468,$A341,0)</f>
        <v>100.00%</v>
      </c>
      <c r="BD341" t="str">
        <f>HLOOKUP(BD$1,'复制区-每月的广告源数据'!$1:$468,$A341,0)</f>
        <v>100.00%</v>
      </c>
      <c r="BE341" t="str">
        <f>HLOOKUP(BE$1,'复制区-每月的广告源数据'!$1:$468,$A341,0)</f>
        <v>100.00%</v>
      </c>
      <c r="BF341">
        <f>HLOOKUP(BF$1,'复制区-每月的广告源数据'!$1:$468,$A341,0)</f>
        <v>15.19</v>
      </c>
      <c r="BG341">
        <f>HLOOKUP(BG$1,'复制区-每月的广告源数据'!$1:$468,$A341,0)</f>
        <v>0</v>
      </c>
      <c r="BH341">
        <f>HLOOKUP(BH$1,'复制区-每月的广告源数据'!$1:$468,$A341,0)</f>
        <v>0</v>
      </c>
      <c r="BI341">
        <f>HLOOKUP(BI$1,'复制区-每月的广告源数据'!$1:$468,$A341,0)</f>
        <v>0</v>
      </c>
      <c r="BJ341">
        <f>HLOOKUP(BJ$1,'复制区-每月的广告源数据'!$1:$468,$A341,0)</f>
        <v>1</v>
      </c>
      <c r="BK341">
        <f>HLOOKUP(BK$1,'复制区-每月的广告源数据'!$1:$468,$A341,0)</f>
        <v>15.99</v>
      </c>
      <c r="BL341">
        <f>HLOOKUP(BL$1,'复制区-每月的广告源数据'!$1:$468,$A341,0)</f>
        <v>1</v>
      </c>
      <c r="BM341">
        <f>HLOOKUP(BM$1,'复制区-每月的广告源数据'!$1:$468,$A341,0)</f>
        <v>15.19</v>
      </c>
      <c r="BN341">
        <f>HLOOKUP(BN$1,'复制区-每月的广告源数据'!$1:$468,$A341,0)</f>
        <v>0</v>
      </c>
      <c r="BO341">
        <f>HLOOKUP(BO$1,'复制区-每月的广告源数据'!$1:$468,$A341,0)</f>
        <v>0.8</v>
      </c>
      <c r="BP341">
        <f>HLOOKUP(BP$1,'复制区-每月的广告源数据'!$1:$468,$A341,0)</f>
        <v>0</v>
      </c>
    </row>
    <row r="342" spans="1:68">
      <c r="A342">
        <v>342</v>
      </c>
      <c r="B342" t="str">
        <f>HLOOKUP(B$1,'复制区-每月的广告源数据'!$1:$468,$A342,0)</f>
        <v>创奇-US</v>
      </c>
      <c r="C342" t="str">
        <f>HLOOKUP(C$1,'复制区-每月的广告源数据'!$1:$468,$A342,0)</f>
        <v>B0CKKB8YXD</v>
      </c>
      <c r="D342" t="str">
        <f>HLOOKUP(D$1,'复制区-每月的广告源数据'!$1:$468,$A342,0)</f>
        <v>New10-【CQ11398】-黑金40岁生日盒子3件套-创奇</v>
      </c>
      <c r="E342" t="str">
        <f>HLOOKUP(E$1,'复制区-每月的广告源数据'!$1:$468,$A342,0)</f>
        <v>1987Y11398</v>
      </c>
      <c r="F342" t="str">
        <f>HLOOKUP(F$1,'复制区-每月的广告源数据'!$1:$468,$A342,0)</f>
        <v>0.00%</v>
      </c>
      <c r="G342" t="str">
        <f>HLOOKUP(G$1,'复制区-每月的广告源数据'!$1:$468,$A342,0)</f>
        <v>1987Y11398</v>
      </c>
      <c r="H342">
        <f>HLOOKUP(H$1,'复制区-每月的广告源数据'!$1:$468,$A342,0)</f>
        <v>118</v>
      </c>
      <c r="I342">
        <f>HLOOKUP(I$1,'复制区-每月的广告源数据'!$1:$468,$A342,0)</f>
        <v>1</v>
      </c>
      <c r="J342">
        <f>HLOOKUP(J$1,'复制区-每月的广告源数据'!$1:$468,$A342,0)</f>
        <v>0.99</v>
      </c>
      <c r="K342">
        <f>HLOOKUP(K$1,'复制区-每月的广告源数据'!$1:$468,$A342,0)</f>
        <v>0.55</v>
      </c>
      <c r="L342">
        <f>HLOOKUP(L$1,'复制区-每月的广告源数据'!$1:$468,$A342,0)</f>
        <v>0</v>
      </c>
      <c r="M342">
        <f>HLOOKUP(M$1,'复制区-每月的广告源数据'!$1:$468,$A342,0)</f>
        <v>0.44</v>
      </c>
      <c r="N342">
        <f>HLOOKUP(N$1,'复制区-每月的广告源数据'!$1:$468,$A342,0)</f>
        <v>0</v>
      </c>
      <c r="O342">
        <f>HLOOKUP(O$1,'复制区-每月的广告源数据'!$1:$468,$A342,0)</f>
        <v>0</v>
      </c>
      <c r="P342">
        <f>HLOOKUP(P$1,'复制区-每月的广告源数据'!$1:$468,$A342,0)</f>
        <v>0</v>
      </c>
      <c r="Q342">
        <f>HLOOKUP(Q$1,'复制区-每月的广告源数据'!$1:$468,$A342,0)</f>
        <v>0</v>
      </c>
      <c r="R342">
        <f>HLOOKUP(R$1,'复制区-每月的广告源数据'!$1:$468,$A342,0)</f>
        <v>0</v>
      </c>
      <c r="S342" t="str">
        <f>HLOOKUP(S$1,'复制区-每月的广告源数据'!$1:$468,$A342,0)</f>
        <v/>
      </c>
      <c r="T342">
        <f>HLOOKUP(T$1,'复制区-每月的广告源数据'!$1:$468,$A342,0)</f>
        <v>5</v>
      </c>
      <c r="U342">
        <f>HLOOKUP(U$1,'复制区-每月的广告源数据'!$1:$468,$A342,0)</f>
        <v>0</v>
      </c>
      <c r="V342">
        <f>HLOOKUP(V$1,'复制区-每月的广告源数据'!$1:$468,$A342,0)</f>
        <v>0</v>
      </c>
      <c r="W342">
        <f>HLOOKUP(W$1,'复制区-每月的广告源数据'!$1:$468,$A342,0)</f>
        <v>5</v>
      </c>
      <c r="X342">
        <f>HLOOKUP(X$1,'复制区-每月的广告源数据'!$1:$468,$A342,0)</f>
        <v>0</v>
      </c>
      <c r="Y342">
        <f>HLOOKUP(Y$1,'复制区-每月的广告源数据'!$1:$468,$A342,0)</f>
        <v>0</v>
      </c>
      <c r="Z342">
        <f>HLOOKUP(Z$1,'复制区-每月的广告源数据'!$1:$468,$A342,0)</f>
        <v>0</v>
      </c>
      <c r="AA342">
        <f>HLOOKUP(AA$1,'复制区-每月的广告源数据'!$1:$468,$A342,0)</f>
        <v>0</v>
      </c>
      <c r="AB342">
        <f>HLOOKUP(AB$1,'复制区-每月的广告源数据'!$1:$468,$A342,0)</f>
        <v>0</v>
      </c>
      <c r="AC342">
        <f>HLOOKUP(AC$1,'复制区-每月的广告源数据'!$1:$468,$A342,0)</f>
        <v>0</v>
      </c>
      <c r="AD342" t="str">
        <f>HLOOKUP(AD$1,'复制区-每月的广告源数据'!$1:$468,$A342,0)</f>
        <v>0.00%</v>
      </c>
      <c r="AE342">
        <f>HLOOKUP(AE$1,'复制区-每月的广告源数据'!$1:$468,$A342,0)</f>
        <v>5</v>
      </c>
      <c r="AF342">
        <f>HLOOKUP(AF$1,'复制区-每月的广告源数据'!$1:$468,$A342,0)</f>
        <v>0</v>
      </c>
      <c r="AG342" t="str">
        <f>HLOOKUP(AG$1,'复制区-每月的广告源数据'!$1:$468,$A342,0)</f>
        <v>0.85%</v>
      </c>
      <c r="AH342">
        <f>HLOOKUP(AH$1,'复制区-每月的广告源数据'!$1:$468,$A342,0)</f>
        <v>0.99</v>
      </c>
      <c r="AI342">
        <f>HLOOKUP(AI$1,'复制区-每月的广告源数据'!$1:$468,$A342,0)</f>
        <v>8.39</v>
      </c>
      <c r="AJ342">
        <f>HLOOKUP(AJ$1,'复制区-每月的广告源数据'!$1:$468,$A342,0)</f>
        <v>5.05</v>
      </c>
      <c r="AK342" t="str">
        <f>HLOOKUP(AK$1,'复制区-每月的广告源数据'!$1:$468,$A342,0)</f>
        <v>19.80%</v>
      </c>
      <c r="AL342" t="str">
        <f>HLOOKUP(AL$1,'复制区-每月的广告源数据'!$1:$468,$A342,0)</f>
        <v>6.60%</v>
      </c>
      <c r="AM342" t="str">
        <f>HLOOKUP(AM$1,'复制区-每月的广告源数据'!$1:$468,$A342,0)</f>
        <v>6.60%</v>
      </c>
      <c r="AN342" t="str">
        <f>HLOOKUP(AN$1,'复制区-每月的广告源数据'!$1:$468,$A342,0)</f>
        <v>33.36%</v>
      </c>
      <c r="AO342" t="str">
        <f>HLOOKUP(AO$1,'复制区-每月的广告源数据'!$1:$468,$A342,0)</f>
        <v/>
      </c>
      <c r="AP342">
        <f>HLOOKUP(AP$1,'复制区-每月的广告源数据'!$1:$468,$A342,0)</f>
        <v>0.99</v>
      </c>
      <c r="AQ342">
        <f>HLOOKUP(AQ$1,'复制区-每月的广告源数据'!$1:$468,$A342,0)</f>
        <v>0</v>
      </c>
      <c r="AR342">
        <f>HLOOKUP(AR$1,'复制区-每月的广告源数据'!$1:$468,$A342,0)</f>
        <v>0</v>
      </c>
      <c r="AS342">
        <f>HLOOKUP(AS$1,'复制区-每月的广告源数据'!$1:$468,$A342,0)</f>
        <v>0</v>
      </c>
      <c r="AT342">
        <f>HLOOKUP(AT$1,'复制区-每月的广告源数据'!$1:$468,$A342,0)</f>
        <v>0</v>
      </c>
      <c r="AU342">
        <f>HLOOKUP(AU$1,'复制区-每月的广告源数据'!$1:$468,$A342,0)</f>
        <v>0</v>
      </c>
      <c r="AV342">
        <f>HLOOKUP(AV$1,'复制区-每月的广告源数据'!$1:$468,$A342,0)</f>
        <v>0</v>
      </c>
      <c r="AW342">
        <f>HLOOKUP(AW$1,'复制区-每月的广告源数据'!$1:$468,$A342,0)</f>
        <v>1</v>
      </c>
      <c r="AX342">
        <f>HLOOKUP(AX$1,'复制区-每月的广告源数据'!$1:$468,$A342,0)</f>
        <v>14.99</v>
      </c>
      <c r="AY342">
        <f>HLOOKUP(AY$1,'复制区-每月的广告源数据'!$1:$468,$A342,0)</f>
        <v>1</v>
      </c>
      <c r="AZ342" t="str">
        <f>HLOOKUP(AZ$1,'复制区-每月的广告源数据'!$1:$468,$A342,0)</f>
        <v>100.00%</v>
      </c>
      <c r="BA342" t="str">
        <f>HLOOKUP(BA$1,'复制区-每月的广告源数据'!$1:$468,$A342,0)</f>
        <v>100.00%</v>
      </c>
      <c r="BB342" t="str">
        <f>HLOOKUP(BB$1,'复制区-每月的广告源数据'!$1:$468,$A342,0)</f>
        <v>100.00%</v>
      </c>
      <c r="BC342" t="str">
        <f>HLOOKUP(BC$1,'复制区-每月的广告源数据'!$1:$468,$A342,0)</f>
        <v>100.00%</v>
      </c>
      <c r="BD342" t="str">
        <f>HLOOKUP(BD$1,'复制区-每月的广告源数据'!$1:$468,$A342,0)</f>
        <v>100.00%</v>
      </c>
      <c r="BE342" t="str">
        <f>HLOOKUP(BE$1,'复制区-每月的广告源数据'!$1:$468,$A342,0)</f>
        <v>100.00%</v>
      </c>
      <c r="BF342">
        <f>HLOOKUP(BF$1,'复制区-每月的广告源数据'!$1:$468,$A342,0)</f>
        <v>14.99</v>
      </c>
      <c r="BG342">
        <f>HLOOKUP(BG$1,'复制区-每月的广告源数据'!$1:$468,$A342,0)</f>
        <v>0</v>
      </c>
      <c r="BH342">
        <f>HLOOKUP(BH$1,'复制区-每月的广告源数据'!$1:$468,$A342,0)</f>
        <v>0</v>
      </c>
      <c r="BI342">
        <f>HLOOKUP(BI$1,'复制区-每月的广告源数据'!$1:$468,$A342,0)</f>
        <v>0</v>
      </c>
      <c r="BJ342">
        <f>HLOOKUP(BJ$1,'复制区-每月的广告源数据'!$1:$468,$A342,0)</f>
        <v>0</v>
      </c>
      <c r="BK342">
        <f>HLOOKUP(BK$1,'复制区-每月的广告源数据'!$1:$468,$A342,0)</f>
        <v>0</v>
      </c>
      <c r="BL342">
        <f>HLOOKUP(BL$1,'复制区-每月的广告源数据'!$1:$468,$A342,0)</f>
        <v>0</v>
      </c>
      <c r="BM342">
        <f>HLOOKUP(BM$1,'复制区-每月的广告源数据'!$1:$468,$A342,0)</f>
        <v>14.99</v>
      </c>
      <c r="BN342">
        <f>HLOOKUP(BN$1,'复制区-每月的广告源数据'!$1:$468,$A342,0)</f>
        <v>0</v>
      </c>
      <c r="BO342">
        <f>HLOOKUP(BO$1,'复制区-每月的广告源数据'!$1:$468,$A342,0)</f>
        <v>0</v>
      </c>
      <c r="BP342">
        <f>HLOOKUP(BP$1,'复制区-每月的广告源数据'!$1:$468,$A342,0)</f>
        <v>0</v>
      </c>
    </row>
    <row r="343" spans="1:68">
      <c r="A343">
        <v>343</v>
      </c>
      <c r="B343" t="str">
        <f>HLOOKUP(B$1,'复制区-每月的广告源数据'!$1:$468,$A343,0)</f>
        <v>创奇-US</v>
      </c>
      <c r="C343" t="str">
        <f>HLOOKUP(C$1,'复制区-每月的广告源数据'!$1:$468,$A343,0)</f>
        <v>B0BYRY4VKC</v>
      </c>
      <c r="D343" t="str">
        <f>HLOOKUP(D$1,'复制区-每月的广告源数据'!$1:$468,$A343,0)</f>
        <v>2025-【CQ11518】-黑金复古年份1960海报-创奇</v>
      </c>
      <c r="E343" t="str">
        <f>HLOOKUP(E$1,'复制区-每月的广告源数据'!$1:$468,$A343,0)</f>
        <v>1987Y11518</v>
      </c>
      <c r="F343" t="str">
        <f>HLOOKUP(F$1,'复制区-每月的广告源数据'!$1:$468,$A343,0)</f>
        <v>0.00%</v>
      </c>
      <c r="G343" t="str">
        <f>HLOOKUP(G$1,'复制区-每月的广告源数据'!$1:$468,$A343,0)</f>
        <v>1987Y11518</v>
      </c>
      <c r="H343">
        <f>HLOOKUP(H$1,'复制区-每月的广告源数据'!$1:$468,$A343,0)</f>
        <v>240</v>
      </c>
      <c r="I343">
        <f>HLOOKUP(I$1,'复制区-每月的广告源数据'!$1:$468,$A343,0)</f>
        <v>2</v>
      </c>
      <c r="J343">
        <f>HLOOKUP(J$1,'复制区-每月的广告源数据'!$1:$468,$A343,0)</f>
        <v>1.34</v>
      </c>
      <c r="K343">
        <f>HLOOKUP(K$1,'复制区-每月的广告源数据'!$1:$468,$A343,0)</f>
        <v>0</v>
      </c>
      <c r="L343">
        <f>HLOOKUP(L$1,'复制区-每月的广告源数据'!$1:$468,$A343,0)</f>
        <v>0</v>
      </c>
      <c r="M343">
        <f>HLOOKUP(M$1,'复制区-每月的广告源数据'!$1:$468,$A343,0)</f>
        <v>1.34</v>
      </c>
      <c r="N343">
        <f>HLOOKUP(N$1,'复制区-每月的广告源数据'!$1:$468,$A343,0)</f>
        <v>0</v>
      </c>
      <c r="O343">
        <f>HLOOKUP(O$1,'复制区-每月的广告源数据'!$1:$468,$A343,0)</f>
        <v>0</v>
      </c>
      <c r="P343">
        <f>HLOOKUP(P$1,'复制区-每月的广告源数据'!$1:$468,$A343,0)</f>
        <v>0</v>
      </c>
      <c r="Q343">
        <f>HLOOKUP(Q$1,'复制区-每月的广告源数据'!$1:$468,$A343,0)</f>
        <v>0</v>
      </c>
      <c r="R343">
        <f>HLOOKUP(R$1,'复制区-每月的广告源数据'!$1:$468,$A343,0)</f>
        <v>0</v>
      </c>
      <c r="S343" t="str">
        <f>HLOOKUP(S$1,'复制区-每月的广告源数据'!$1:$468,$A343,0)</f>
        <v/>
      </c>
      <c r="T343">
        <f>HLOOKUP(T$1,'复制区-每月的广告源数据'!$1:$468,$A343,0)</f>
        <v>3.8</v>
      </c>
      <c r="U343">
        <f>HLOOKUP(U$1,'复制区-每月的广告源数据'!$1:$468,$A343,0)</f>
        <v>0</v>
      </c>
      <c r="V343">
        <f>HLOOKUP(V$1,'复制区-每月的广告源数据'!$1:$468,$A343,0)</f>
        <v>0</v>
      </c>
      <c r="W343">
        <f>HLOOKUP(W$1,'复制区-每月的广告源数据'!$1:$468,$A343,0)</f>
        <v>3.8</v>
      </c>
      <c r="X343">
        <f>HLOOKUP(X$1,'复制区-每月的广告源数据'!$1:$468,$A343,0)</f>
        <v>0</v>
      </c>
      <c r="Y343">
        <f>HLOOKUP(Y$1,'复制区-每月的广告源数据'!$1:$468,$A343,0)</f>
        <v>0</v>
      </c>
      <c r="Z343">
        <f>HLOOKUP(Z$1,'复制区-每月的广告源数据'!$1:$468,$A343,0)</f>
        <v>0</v>
      </c>
      <c r="AA343">
        <f>HLOOKUP(AA$1,'复制区-每月的广告源数据'!$1:$468,$A343,0)</f>
        <v>0</v>
      </c>
      <c r="AB343">
        <f>HLOOKUP(AB$1,'复制区-每月的广告源数据'!$1:$468,$A343,0)</f>
        <v>0</v>
      </c>
      <c r="AC343">
        <f>HLOOKUP(AC$1,'复制区-每月的广告源数据'!$1:$468,$A343,0)</f>
        <v>0</v>
      </c>
      <c r="AD343" t="str">
        <f>HLOOKUP(AD$1,'复制区-每月的广告源数据'!$1:$468,$A343,0)</f>
        <v>0.00%</v>
      </c>
      <c r="AE343">
        <f>HLOOKUP(AE$1,'复制区-每月的广告源数据'!$1:$468,$A343,0)</f>
        <v>0</v>
      </c>
      <c r="AF343">
        <f>HLOOKUP(AF$1,'复制区-每月的广告源数据'!$1:$468,$A343,0)</f>
        <v>0</v>
      </c>
      <c r="AG343" t="str">
        <f>HLOOKUP(AG$1,'复制区-每月的广告源数据'!$1:$468,$A343,0)</f>
        <v>0.83%</v>
      </c>
      <c r="AH343">
        <f>HLOOKUP(AH$1,'复制区-每月的广告源数据'!$1:$468,$A343,0)</f>
        <v>0.67</v>
      </c>
      <c r="AI343">
        <f>HLOOKUP(AI$1,'复制区-每月的广告源数据'!$1:$468,$A343,0)</f>
        <v>5.58</v>
      </c>
      <c r="AJ343">
        <f>HLOOKUP(AJ$1,'复制区-每月的广告源数据'!$1:$468,$A343,0)</f>
        <v>2.84</v>
      </c>
      <c r="AK343" t="str">
        <f>HLOOKUP(AK$1,'复制区-每月的广告源数据'!$1:$468,$A343,0)</f>
        <v>35.26%</v>
      </c>
      <c r="AL343" t="str">
        <f>HLOOKUP(AL$1,'复制区-每月的广告源数据'!$1:$468,$A343,0)</f>
        <v>13.41%</v>
      </c>
      <c r="AM343" t="str">
        <f>HLOOKUP(AM$1,'复制区-每月的广告源数据'!$1:$468,$A343,0)</f>
        <v>13.41%</v>
      </c>
      <c r="AN343" t="str">
        <f>HLOOKUP(AN$1,'复制区-每月的广告源数据'!$1:$468,$A343,0)</f>
        <v>38.04%</v>
      </c>
      <c r="AO343" t="str">
        <f>HLOOKUP(AO$1,'复制区-每月的广告源数据'!$1:$468,$A343,0)</f>
        <v/>
      </c>
      <c r="AP343">
        <f>HLOOKUP(AP$1,'复制区-每月的广告源数据'!$1:$468,$A343,0)</f>
        <v>1.34</v>
      </c>
      <c r="AQ343">
        <f>HLOOKUP(AQ$1,'复制区-每月的广告源数据'!$1:$468,$A343,0)</f>
        <v>1</v>
      </c>
      <c r="AR343">
        <f>HLOOKUP(AR$1,'复制区-每月的广告源数据'!$1:$468,$A343,0)</f>
        <v>1</v>
      </c>
      <c r="AS343">
        <f>HLOOKUP(AS$1,'复制区-每月的广告源数据'!$1:$468,$A343,0)</f>
        <v>1</v>
      </c>
      <c r="AT343">
        <f>HLOOKUP(AT$1,'复制区-每月的广告源数据'!$1:$468,$A343,0)</f>
        <v>0.1</v>
      </c>
      <c r="AU343">
        <f>HLOOKUP(AU$1,'复制区-每月的广告源数据'!$1:$468,$A343,0)</f>
        <v>0.1</v>
      </c>
      <c r="AV343">
        <f>HLOOKUP(AV$1,'复制区-每月的广告源数据'!$1:$468,$A343,0)</f>
        <v>0</v>
      </c>
      <c r="AW343">
        <f>HLOOKUP(AW$1,'复制区-每月的广告源数据'!$1:$468,$A343,0)</f>
        <v>1</v>
      </c>
      <c r="AX343">
        <f>HLOOKUP(AX$1,'复制区-每月的广告源数据'!$1:$468,$A343,0)</f>
        <v>9.99</v>
      </c>
      <c r="AY343">
        <f>HLOOKUP(AY$1,'复制区-每月的广告源数据'!$1:$468,$A343,0)</f>
        <v>1</v>
      </c>
      <c r="AZ343" t="str">
        <f>HLOOKUP(AZ$1,'复制区-每月的广告源数据'!$1:$468,$A343,0)</f>
        <v>100.00%</v>
      </c>
      <c r="BA343" t="str">
        <f>HLOOKUP(BA$1,'复制区-每月的广告源数据'!$1:$468,$A343,0)</f>
        <v>100.00%</v>
      </c>
      <c r="BB343" t="str">
        <f>HLOOKUP(BB$1,'复制区-每月的广告源数据'!$1:$468,$A343,0)</f>
        <v>100.00%</v>
      </c>
      <c r="BC343" t="str">
        <f>HLOOKUP(BC$1,'复制区-每月的广告源数据'!$1:$468,$A343,0)</f>
        <v>100.00%</v>
      </c>
      <c r="BD343" t="str">
        <f>HLOOKUP(BD$1,'复制区-每月的广告源数据'!$1:$468,$A343,0)</f>
        <v>100.00%</v>
      </c>
      <c r="BE343" t="str">
        <f>HLOOKUP(BE$1,'复制区-每月的广告源数据'!$1:$468,$A343,0)</f>
        <v>100.00%</v>
      </c>
      <c r="BF343">
        <f>HLOOKUP(BF$1,'复制区-每月的广告源数据'!$1:$468,$A343,0)</f>
        <v>9.99</v>
      </c>
      <c r="BG343">
        <f>HLOOKUP(BG$1,'复制区-每月的广告源数据'!$1:$468,$A343,0)</f>
        <v>0</v>
      </c>
      <c r="BH343">
        <f>HLOOKUP(BH$1,'复制区-每月的广告源数据'!$1:$468,$A343,0)</f>
        <v>0</v>
      </c>
      <c r="BI343">
        <f>HLOOKUP(BI$1,'复制区-每月的广告源数据'!$1:$468,$A343,0)</f>
        <v>0</v>
      </c>
      <c r="BJ343">
        <f>HLOOKUP(BJ$1,'复制区-每月的广告源数据'!$1:$468,$A343,0)</f>
        <v>0</v>
      </c>
      <c r="BK343">
        <f>HLOOKUP(BK$1,'复制区-每月的广告源数据'!$1:$468,$A343,0)</f>
        <v>0</v>
      </c>
      <c r="BL343">
        <f>HLOOKUP(BL$1,'复制区-每月的广告源数据'!$1:$468,$A343,0)</f>
        <v>0</v>
      </c>
      <c r="BM343">
        <f>HLOOKUP(BM$1,'复制区-每月的广告源数据'!$1:$468,$A343,0)</f>
        <v>9.99</v>
      </c>
      <c r="BN343">
        <f>HLOOKUP(BN$1,'复制区-每月的广告源数据'!$1:$468,$A343,0)</f>
        <v>0</v>
      </c>
      <c r="BO343">
        <f>HLOOKUP(BO$1,'复制区-每月的广告源数据'!$1:$468,$A343,0)</f>
        <v>0</v>
      </c>
      <c r="BP343">
        <f>HLOOKUP(BP$1,'复制区-每月的广告源数据'!$1:$468,$A343,0)</f>
        <v>0</v>
      </c>
    </row>
    <row r="344" spans="1:68">
      <c r="A344">
        <v>344</v>
      </c>
      <c r="B344" t="str">
        <f>HLOOKUP(B$1,'复制区-每月的广告源数据'!$1:$468,$A344,0)</f>
        <v>创奇-US</v>
      </c>
      <c r="C344" t="str">
        <f>HLOOKUP(C$1,'复制区-每月的广告源数据'!$1:$468,$A344,0)</f>
        <v>B0DMT22HK8</v>
      </c>
      <c r="D344" t="str">
        <f>HLOOKUP(D$1,'复制区-每月的广告源数据'!$1:$468,$A344,0)</f>
        <v>【CQ11539】-金粉16岁灯饰门联-创奇</v>
      </c>
      <c r="E344" t="str">
        <f>HLOOKUP(E$1,'复制区-每月的广告源数据'!$1:$468,$A344,0)</f>
        <v>1987Y11539</v>
      </c>
      <c r="F344" t="str">
        <f>HLOOKUP(F$1,'复制区-每月的广告源数据'!$1:$468,$A344,0)</f>
        <v>50.00%</v>
      </c>
      <c r="G344" t="str">
        <f>HLOOKUP(G$1,'复制区-每月的广告源数据'!$1:$468,$A344,0)</f>
        <v>1987Y11539</v>
      </c>
      <c r="H344">
        <f>HLOOKUP(H$1,'复制区-每月的广告源数据'!$1:$468,$A344,0)</f>
        <v>51</v>
      </c>
      <c r="I344">
        <f>HLOOKUP(I$1,'复制区-每月的广告源数据'!$1:$468,$A344,0)</f>
        <v>2</v>
      </c>
      <c r="J344">
        <f>HLOOKUP(J$1,'复制区-每月的广告源数据'!$1:$468,$A344,0)</f>
        <v>1.35</v>
      </c>
      <c r="K344">
        <f>HLOOKUP(K$1,'复制区-每月的广告源数据'!$1:$468,$A344,0)</f>
        <v>1.35</v>
      </c>
      <c r="L344">
        <f>HLOOKUP(L$1,'复制区-每月的广告源数据'!$1:$468,$A344,0)</f>
        <v>0</v>
      </c>
      <c r="M344">
        <f>HLOOKUP(M$1,'复制区-每月的广告源数据'!$1:$468,$A344,0)</f>
        <v>0</v>
      </c>
      <c r="N344">
        <f>HLOOKUP(N$1,'复制区-每月的广告源数据'!$1:$468,$A344,0)</f>
        <v>0</v>
      </c>
      <c r="O344">
        <f>HLOOKUP(O$1,'复制区-每月的广告源数据'!$1:$468,$A344,0)</f>
        <v>0</v>
      </c>
      <c r="P344">
        <f>HLOOKUP(P$1,'复制区-每月的广告源数据'!$1:$468,$A344,0)</f>
        <v>0</v>
      </c>
      <c r="Q344">
        <f>HLOOKUP(Q$1,'复制区-每月的广告源数据'!$1:$468,$A344,0)</f>
        <v>0</v>
      </c>
      <c r="R344">
        <f>HLOOKUP(R$1,'复制区-每月的广告源数据'!$1:$468,$A344,0)</f>
        <v>0</v>
      </c>
      <c r="S344" t="str">
        <f>HLOOKUP(S$1,'复制区-每月的广告源数据'!$1:$468,$A344,0)</f>
        <v/>
      </c>
      <c r="T344">
        <f>HLOOKUP(T$1,'复制区-每月的广告源数据'!$1:$468,$A344,0)</f>
        <v>13.29</v>
      </c>
      <c r="U344">
        <f>HLOOKUP(U$1,'复制区-每月的广告源数据'!$1:$468,$A344,0)</f>
        <v>13.29</v>
      </c>
      <c r="V344">
        <f>HLOOKUP(V$1,'复制区-每月的广告源数据'!$1:$468,$A344,0)</f>
        <v>0</v>
      </c>
      <c r="W344">
        <f>HLOOKUP(W$1,'复制区-每月的广告源数据'!$1:$468,$A344,0)</f>
        <v>0</v>
      </c>
      <c r="X344">
        <f>HLOOKUP(X$1,'复制区-每月的广告源数据'!$1:$468,$A344,0)</f>
        <v>0</v>
      </c>
      <c r="Y344">
        <f>HLOOKUP(Y$1,'复制区-每月的广告源数据'!$1:$468,$A344,0)</f>
        <v>1</v>
      </c>
      <c r="Z344">
        <f>HLOOKUP(Z$1,'复制区-每月的广告源数据'!$1:$468,$A344,0)</f>
        <v>1</v>
      </c>
      <c r="AA344">
        <f>HLOOKUP(AA$1,'复制区-每月的广告源数据'!$1:$468,$A344,0)</f>
        <v>0</v>
      </c>
      <c r="AB344">
        <f>HLOOKUP(AB$1,'复制区-每月的广告源数据'!$1:$468,$A344,0)</f>
        <v>0</v>
      </c>
      <c r="AC344">
        <f>HLOOKUP(AC$1,'复制区-每月的广告源数据'!$1:$468,$A344,0)</f>
        <v>0</v>
      </c>
      <c r="AD344" t="str">
        <f>HLOOKUP(AD$1,'复制区-每月的广告源数据'!$1:$468,$A344,0)</f>
        <v>100.00%</v>
      </c>
      <c r="AE344">
        <f>HLOOKUP(AE$1,'复制区-每月的广告源数据'!$1:$468,$A344,0)</f>
        <v>13.29</v>
      </c>
      <c r="AF344">
        <f>HLOOKUP(AF$1,'复制区-每月的广告源数据'!$1:$468,$A344,0)</f>
        <v>1</v>
      </c>
      <c r="AG344" t="str">
        <f>HLOOKUP(AG$1,'复制区-每月的广告源数据'!$1:$468,$A344,0)</f>
        <v>3.92%</v>
      </c>
      <c r="AH344">
        <f>HLOOKUP(AH$1,'复制区-每月的广告源数据'!$1:$468,$A344,0)</f>
        <v>0.68</v>
      </c>
      <c r="AI344">
        <f>HLOOKUP(AI$1,'复制区-每月的广告源数据'!$1:$468,$A344,0)</f>
        <v>26.47</v>
      </c>
      <c r="AJ344">
        <f>HLOOKUP(AJ$1,'复制区-每月的广告源数据'!$1:$468,$A344,0)</f>
        <v>9.84</v>
      </c>
      <c r="AK344" t="str">
        <f>HLOOKUP(AK$1,'复制区-每月的广告源数据'!$1:$468,$A344,0)</f>
        <v>10.16%</v>
      </c>
      <c r="AL344" t="str">
        <f>HLOOKUP(AL$1,'复制区-每月的广告源数据'!$1:$468,$A344,0)</f>
        <v>100.00%</v>
      </c>
      <c r="AM344" t="str">
        <f>HLOOKUP(AM$1,'复制区-每月的广告源数据'!$1:$468,$A344,0)</f>
        <v>100.00%</v>
      </c>
      <c r="AN344" t="str">
        <f>HLOOKUP(AN$1,'复制区-每月的广告源数据'!$1:$468,$A344,0)</f>
        <v>100.00%</v>
      </c>
      <c r="AO344">
        <f>HLOOKUP(AO$1,'复制区-每月的广告源数据'!$1:$468,$A344,0)</f>
        <v>1.35</v>
      </c>
      <c r="AP344">
        <f>HLOOKUP(AP$1,'复制区-每月的广告源数据'!$1:$468,$A344,0)</f>
        <v>1.35</v>
      </c>
      <c r="AQ344">
        <f>HLOOKUP(AQ$1,'复制区-每月的广告源数据'!$1:$468,$A344,0)</f>
        <v>0</v>
      </c>
      <c r="AR344">
        <f>HLOOKUP(AR$1,'复制区-每月的广告源数据'!$1:$468,$A344,0)</f>
        <v>0</v>
      </c>
      <c r="AS344">
        <f>HLOOKUP(AS$1,'复制区-每月的广告源数据'!$1:$468,$A344,0)</f>
        <v>1</v>
      </c>
      <c r="AT344">
        <f>HLOOKUP(AT$1,'复制区-每月的广告源数据'!$1:$468,$A344,0)</f>
        <v>0</v>
      </c>
      <c r="AU344">
        <f>HLOOKUP(AU$1,'复制区-每月的广告源数据'!$1:$468,$A344,0)</f>
        <v>0</v>
      </c>
      <c r="AV344">
        <f>HLOOKUP(AV$1,'复制区-每月的广告源数据'!$1:$468,$A344,0)</f>
        <v>0</v>
      </c>
      <c r="AW344">
        <f>HLOOKUP(AW$1,'复制区-每月的广告源数据'!$1:$468,$A344,0)</f>
        <v>1</v>
      </c>
      <c r="AX344">
        <f>HLOOKUP(AX$1,'复制区-每月的广告源数据'!$1:$468,$A344,0)</f>
        <v>0</v>
      </c>
      <c r="AY344">
        <f>HLOOKUP(AY$1,'复制区-每月的广告源数据'!$1:$468,$A344,0)</f>
        <v>1</v>
      </c>
      <c r="AZ344" t="str">
        <f>HLOOKUP(AZ$1,'复制区-每月的广告源数据'!$1:$468,$A344,0)</f>
        <v>0.00%</v>
      </c>
      <c r="BA344" t="str">
        <f>HLOOKUP(BA$1,'复制区-每月的广告源数据'!$1:$468,$A344,0)</f>
        <v>-100.00%</v>
      </c>
      <c r="BB344" t="str">
        <f>HLOOKUP(BB$1,'复制区-每月的广告源数据'!$1:$468,$A344,0)</f>
        <v>0.00%</v>
      </c>
      <c r="BC344" t="str">
        <f>HLOOKUP(BC$1,'复制区-每月的广告源数据'!$1:$468,$A344,0)</f>
        <v>100.00%</v>
      </c>
      <c r="BD344" t="str">
        <f>HLOOKUP(BD$1,'复制区-每月的广告源数据'!$1:$468,$A344,0)</f>
        <v>0.00%</v>
      </c>
      <c r="BE344" t="str">
        <f>HLOOKUP(BE$1,'复制区-每月的广告源数据'!$1:$468,$A344,0)</f>
        <v>100.00%</v>
      </c>
      <c r="BF344">
        <f>HLOOKUP(BF$1,'复制区-每月的广告源数据'!$1:$468,$A344,0)</f>
        <v>0</v>
      </c>
      <c r="BG344">
        <f>HLOOKUP(BG$1,'复制区-每月的广告源数据'!$1:$468,$A344,0)</f>
        <v>0</v>
      </c>
      <c r="BH344">
        <f>HLOOKUP(BH$1,'复制区-每月的广告源数据'!$1:$468,$A344,0)</f>
        <v>0</v>
      </c>
      <c r="BI344">
        <f>HLOOKUP(BI$1,'复制区-每月的广告源数据'!$1:$468,$A344,0)</f>
        <v>0</v>
      </c>
      <c r="BJ344">
        <f>HLOOKUP(BJ$1,'复制区-每月的广告源数据'!$1:$468,$A344,0)</f>
        <v>0</v>
      </c>
      <c r="BK344">
        <f>HLOOKUP(BK$1,'复制区-每月的广告源数据'!$1:$468,$A344,0)</f>
        <v>0</v>
      </c>
      <c r="BL344">
        <f>HLOOKUP(BL$1,'复制区-每月的广告源数据'!$1:$468,$A344,0)</f>
        <v>0</v>
      </c>
      <c r="BM344">
        <f>HLOOKUP(BM$1,'复制区-每月的广告源数据'!$1:$468,$A344,0)</f>
        <v>0</v>
      </c>
      <c r="BN344">
        <f>HLOOKUP(BN$1,'复制区-每月的广告源数据'!$1:$468,$A344,0)</f>
        <v>0</v>
      </c>
      <c r="BO344">
        <f>HLOOKUP(BO$1,'复制区-每月的广告源数据'!$1:$468,$A344,0)</f>
        <v>0</v>
      </c>
      <c r="BP344">
        <f>HLOOKUP(BP$1,'复制区-每月的广告源数据'!$1:$468,$A344,0)</f>
        <v>0</v>
      </c>
    </row>
    <row r="345" spans="1:68">
      <c r="A345">
        <v>345</v>
      </c>
      <c r="B345" t="str">
        <f>HLOOKUP(B$1,'复制区-每月的广告源数据'!$1:$468,$A345,0)</f>
        <v>创奇-US</v>
      </c>
      <c r="C345" t="str">
        <f>HLOOKUP(C$1,'复制区-每月的广告源数据'!$1:$468,$A345,0)</f>
        <v>B0F9WRFTJJ</v>
      </c>
      <c r="D345" t="str">
        <f>HLOOKUP(D$1,'复制区-每月的广告源数据'!$1:$468,$A345,0)</f>
        <v>【CQ11628】-黑金60岁雨帘气球套装-创奇（气球真空）（淘汰）（本地不发货）</v>
      </c>
      <c r="E345" t="str">
        <f>HLOOKUP(E$1,'复制区-每月的广告源数据'!$1:$468,$A345,0)</f>
        <v>CQ11628</v>
      </c>
      <c r="F345" t="str">
        <f>HLOOKUP(F$1,'复制区-每月的广告源数据'!$1:$468,$A345,0)</f>
        <v>0.00%</v>
      </c>
      <c r="G345" t="str">
        <f>HLOOKUP(G$1,'复制区-每月的广告源数据'!$1:$468,$A345,0)</f>
        <v>CQ11628</v>
      </c>
      <c r="H345">
        <f>HLOOKUP(H$1,'复制区-每月的广告源数据'!$1:$468,$A345,0)</f>
        <v>0</v>
      </c>
      <c r="I345">
        <f>HLOOKUP(I$1,'复制区-每月的广告源数据'!$1:$468,$A345,0)</f>
        <v>0</v>
      </c>
      <c r="J345">
        <f>HLOOKUP(J$1,'复制区-每月的广告源数据'!$1:$468,$A345,0)</f>
        <v>0</v>
      </c>
      <c r="K345">
        <f>HLOOKUP(K$1,'复制区-每月的广告源数据'!$1:$468,$A345,0)</f>
        <v>0</v>
      </c>
      <c r="L345">
        <f>HLOOKUP(L$1,'复制区-每月的广告源数据'!$1:$468,$A345,0)</f>
        <v>0</v>
      </c>
      <c r="M345">
        <f>HLOOKUP(M$1,'复制区-每月的广告源数据'!$1:$468,$A345,0)</f>
        <v>0</v>
      </c>
      <c r="N345">
        <f>HLOOKUP(N$1,'复制区-每月的广告源数据'!$1:$468,$A345,0)</f>
        <v>0</v>
      </c>
      <c r="O345">
        <f>HLOOKUP(O$1,'复制区-每月的广告源数据'!$1:$468,$A345,0)</f>
        <v>0</v>
      </c>
      <c r="P345">
        <f>HLOOKUP(P$1,'复制区-每月的广告源数据'!$1:$468,$A345,0)</f>
        <v>0</v>
      </c>
      <c r="Q345">
        <f>HLOOKUP(Q$1,'复制区-每月的广告源数据'!$1:$468,$A345,0)</f>
        <v>0</v>
      </c>
      <c r="R345">
        <f>HLOOKUP(R$1,'复制区-每月的广告源数据'!$1:$468,$A345,0)</f>
        <v>0</v>
      </c>
      <c r="S345" t="str">
        <f>HLOOKUP(S$1,'复制区-每月的广告源数据'!$1:$468,$A345,0)</f>
        <v/>
      </c>
      <c r="T345">
        <f>HLOOKUP(T$1,'复制区-每月的广告源数据'!$1:$468,$A345,0)</f>
        <v>0</v>
      </c>
      <c r="U345">
        <f>HLOOKUP(U$1,'复制区-每月的广告源数据'!$1:$468,$A345,0)</f>
        <v>0</v>
      </c>
      <c r="V345">
        <f>HLOOKUP(V$1,'复制区-每月的广告源数据'!$1:$468,$A345,0)</f>
        <v>0</v>
      </c>
      <c r="W345">
        <f>HLOOKUP(W$1,'复制区-每月的广告源数据'!$1:$468,$A345,0)</f>
        <v>0</v>
      </c>
      <c r="X345">
        <f>HLOOKUP(X$1,'复制区-每月的广告源数据'!$1:$468,$A345,0)</f>
        <v>0</v>
      </c>
      <c r="Y345">
        <f>HLOOKUP(Y$1,'复制区-每月的广告源数据'!$1:$468,$A345,0)</f>
        <v>0</v>
      </c>
      <c r="Z345">
        <f>HLOOKUP(Z$1,'复制区-每月的广告源数据'!$1:$468,$A345,0)</f>
        <v>0</v>
      </c>
      <c r="AA345">
        <f>HLOOKUP(AA$1,'复制区-每月的广告源数据'!$1:$468,$A345,0)</f>
        <v>0</v>
      </c>
      <c r="AB345">
        <f>HLOOKUP(AB$1,'复制区-每月的广告源数据'!$1:$468,$A345,0)</f>
        <v>0</v>
      </c>
      <c r="AC345">
        <f>HLOOKUP(AC$1,'复制区-每月的广告源数据'!$1:$468,$A345,0)</f>
        <v>0</v>
      </c>
      <c r="AD345" t="str">
        <f>HLOOKUP(AD$1,'复制区-每月的广告源数据'!$1:$468,$A345,0)</f>
        <v>0.00%</v>
      </c>
      <c r="AE345">
        <f>HLOOKUP(AE$1,'复制区-每月的广告源数据'!$1:$468,$A345,0)</f>
        <v>0</v>
      </c>
      <c r="AF345">
        <f>HLOOKUP(AF$1,'复制区-每月的广告源数据'!$1:$468,$A345,0)</f>
        <v>0</v>
      </c>
      <c r="AG345" t="str">
        <f>HLOOKUP(AG$1,'复制区-每月的广告源数据'!$1:$468,$A345,0)</f>
        <v>0.00%</v>
      </c>
      <c r="AH345" t="str">
        <f>HLOOKUP(AH$1,'复制区-每月的广告源数据'!$1:$468,$A345,0)</f>
        <v/>
      </c>
      <c r="AI345" t="str">
        <f>HLOOKUP(AI$1,'复制区-每月的广告源数据'!$1:$468,$A345,0)</f>
        <v/>
      </c>
      <c r="AJ345">
        <f>HLOOKUP(AJ$1,'复制区-每月的广告源数据'!$1:$468,$A345,0)</f>
        <v>0</v>
      </c>
      <c r="AK345" t="str">
        <f>HLOOKUP(AK$1,'复制区-每月的广告源数据'!$1:$468,$A345,0)</f>
        <v>0.00%</v>
      </c>
      <c r="AL345" t="str">
        <f>HLOOKUP(AL$1,'复制区-每月的广告源数据'!$1:$468,$A345,0)</f>
        <v>0.00%</v>
      </c>
      <c r="AM345" t="str">
        <f>HLOOKUP(AM$1,'复制区-每月的广告源数据'!$1:$468,$A345,0)</f>
        <v>0.00%</v>
      </c>
      <c r="AN345" t="str">
        <f>HLOOKUP(AN$1,'复制区-每月的广告源数据'!$1:$468,$A345,0)</f>
        <v>0.00%</v>
      </c>
      <c r="AO345" t="str">
        <f>HLOOKUP(AO$1,'复制区-每月的广告源数据'!$1:$468,$A345,0)</f>
        <v/>
      </c>
      <c r="AP345">
        <f>HLOOKUP(AP$1,'复制区-每月的广告源数据'!$1:$468,$A345,0)</f>
        <v>0</v>
      </c>
      <c r="AQ345">
        <f>HLOOKUP(AQ$1,'复制区-每月的广告源数据'!$1:$468,$A345,0)</f>
        <v>0</v>
      </c>
      <c r="AR345">
        <f>HLOOKUP(AR$1,'复制区-每月的广告源数据'!$1:$468,$A345,0)</f>
        <v>0</v>
      </c>
      <c r="AS345">
        <f>HLOOKUP(AS$1,'复制区-每月的广告源数据'!$1:$468,$A345,0)</f>
        <v>1</v>
      </c>
      <c r="AT345">
        <f>HLOOKUP(AT$1,'复制区-每月的广告源数据'!$1:$468,$A345,0)</f>
        <v>0</v>
      </c>
      <c r="AU345">
        <f>HLOOKUP(AU$1,'复制区-每月的广告源数据'!$1:$468,$A345,0)</f>
        <v>0</v>
      </c>
      <c r="AV345">
        <f>HLOOKUP(AV$1,'复制区-每月的广告源数据'!$1:$468,$A345,0)</f>
        <v>0</v>
      </c>
      <c r="AW345">
        <f>HLOOKUP(AW$1,'复制区-每月的广告源数据'!$1:$468,$A345,0)</f>
        <v>1</v>
      </c>
      <c r="AX345">
        <f>HLOOKUP(AX$1,'复制区-每月的广告源数据'!$1:$468,$A345,0)</f>
        <v>12.99</v>
      </c>
      <c r="AY345">
        <f>HLOOKUP(AY$1,'复制区-每月的广告源数据'!$1:$468,$A345,0)</f>
        <v>1</v>
      </c>
      <c r="AZ345" t="str">
        <f>HLOOKUP(AZ$1,'复制区-每月的广告源数据'!$1:$468,$A345,0)</f>
        <v>100.00%</v>
      </c>
      <c r="BA345" t="str">
        <f>HLOOKUP(BA$1,'复制区-每月的广告源数据'!$1:$468,$A345,0)</f>
        <v>100.00%</v>
      </c>
      <c r="BB345" t="str">
        <f>HLOOKUP(BB$1,'复制区-每月的广告源数据'!$1:$468,$A345,0)</f>
        <v>100.00%</v>
      </c>
      <c r="BC345" t="str">
        <f>HLOOKUP(BC$1,'复制区-每月的广告源数据'!$1:$468,$A345,0)</f>
        <v>100.00%</v>
      </c>
      <c r="BD345" t="str">
        <f>HLOOKUP(BD$1,'复制区-每月的广告源数据'!$1:$468,$A345,0)</f>
        <v>100.00%</v>
      </c>
      <c r="BE345" t="str">
        <f>HLOOKUP(BE$1,'复制区-每月的广告源数据'!$1:$468,$A345,0)</f>
        <v>100.00%</v>
      </c>
      <c r="BF345">
        <f>HLOOKUP(BF$1,'复制区-每月的广告源数据'!$1:$468,$A345,0)</f>
        <v>12.99</v>
      </c>
      <c r="BG345">
        <f>HLOOKUP(BG$1,'复制区-每月的广告源数据'!$1:$468,$A345,0)</f>
        <v>0</v>
      </c>
      <c r="BH345">
        <f>HLOOKUP(BH$1,'复制区-每月的广告源数据'!$1:$468,$A345,0)</f>
        <v>0</v>
      </c>
      <c r="BI345">
        <f>HLOOKUP(BI$1,'复制区-每月的广告源数据'!$1:$468,$A345,0)</f>
        <v>0</v>
      </c>
      <c r="BJ345">
        <f>HLOOKUP(BJ$1,'复制区-每月的广告源数据'!$1:$468,$A345,0)</f>
        <v>0</v>
      </c>
      <c r="BK345">
        <f>HLOOKUP(BK$1,'复制区-每月的广告源数据'!$1:$468,$A345,0)</f>
        <v>0</v>
      </c>
      <c r="BL345">
        <f>HLOOKUP(BL$1,'复制区-每月的广告源数据'!$1:$468,$A345,0)</f>
        <v>0</v>
      </c>
      <c r="BM345">
        <f>HLOOKUP(BM$1,'复制区-每月的广告源数据'!$1:$468,$A345,0)</f>
        <v>12.99</v>
      </c>
      <c r="BN345">
        <f>HLOOKUP(BN$1,'复制区-每月的广告源数据'!$1:$468,$A345,0)</f>
        <v>0</v>
      </c>
      <c r="BO345">
        <f>HLOOKUP(BO$1,'复制区-每月的广告源数据'!$1:$468,$A345,0)</f>
        <v>0</v>
      </c>
      <c r="BP345">
        <f>HLOOKUP(BP$1,'复制区-每月的广告源数据'!$1:$468,$A345,0)</f>
        <v>0</v>
      </c>
    </row>
    <row r="346" spans="1:68">
      <c r="A346">
        <v>346</v>
      </c>
      <c r="B346" t="str">
        <f>HLOOKUP(B$1,'复制区-每月的广告源数据'!$1:$468,$A346,0)</f>
        <v>创奇-US</v>
      </c>
      <c r="C346" t="str">
        <f>HLOOKUP(C$1,'复制区-每月的广告源数据'!$1:$468,$A346,0)</f>
        <v>B09JS3CTBZ</v>
      </c>
      <c r="D346" t="str">
        <f>HLOOKUP(D$1,'复制区-每月的广告源数据'!$1:$468,$A346,0)</f>
        <v>【CQ11250】-小号黑金30岁生日长横幅-创奇（停售）</v>
      </c>
      <c r="E346" t="str">
        <f>HLOOKUP(E$1,'复制区-每月的广告源数据'!$1:$468,$A346,0)</f>
        <v>1987Y11250</v>
      </c>
      <c r="F346" t="str">
        <f>HLOOKUP(F$1,'复制区-每月的广告源数据'!$1:$468,$A346,0)</f>
        <v>0.00%</v>
      </c>
      <c r="G346" t="str">
        <f>HLOOKUP(G$1,'复制区-每月的广告源数据'!$1:$468,$A346,0)</f>
        <v>1987Y11250</v>
      </c>
      <c r="H346">
        <f>HLOOKUP(H$1,'复制区-每月的广告源数据'!$1:$468,$A346,0)</f>
        <v>0</v>
      </c>
      <c r="I346">
        <f>HLOOKUP(I$1,'复制区-每月的广告源数据'!$1:$468,$A346,0)</f>
        <v>0</v>
      </c>
      <c r="J346">
        <f>HLOOKUP(J$1,'复制区-每月的广告源数据'!$1:$468,$A346,0)</f>
        <v>0</v>
      </c>
      <c r="K346">
        <f>HLOOKUP(K$1,'复制区-每月的广告源数据'!$1:$468,$A346,0)</f>
        <v>0</v>
      </c>
      <c r="L346">
        <f>HLOOKUP(L$1,'复制区-每月的广告源数据'!$1:$468,$A346,0)</f>
        <v>0</v>
      </c>
      <c r="M346">
        <f>HLOOKUP(M$1,'复制区-每月的广告源数据'!$1:$468,$A346,0)</f>
        <v>0</v>
      </c>
      <c r="N346">
        <f>HLOOKUP(N$1,'复制区-每月的广告源数据'!$1:$468,$A346,0)</f>
        <v>0</v>
      </c>
      <c r="O346">
        <f>HLOOKUP(O$1,'复制区-每月的广告源数据'!$1:$468,$A346,0)</f>
        <v>0</v>
      </c>
      <c r="P346">
        <f>HLOOKUP(P$1,'复制区-每月的广告源数据'!$1:$468,$A346,0)</f>
        <v>0</v>
      </c>
      <c r="Q346">
        <f>HLOOKUP(Q$1,'复制区-每月的广告源数据'!$1:$468,$A346,0)</f>
        <v>0</v>
      </c>
      <c r="R346">
        <f>HLOOKUP(R$1,'复制区-每月的广告源数据'!$1:$468,$A346,0)</f>
        <v>0</v>
      </c>
      <c r="S346" t="str">
        <f>HLOOKUP(S$1,'复制区-每月的广告源数据'!$1:$468,$A346,0)</f>
        <v/>
      </c>
      <c r="T346">
        <f>HLOOKUP(T$1,'复制区-每月的广告源数据'!$1:$468,$A346,0)</f>
        <v>0</v>
      </c>
      <c r="U346">
        <f>HLOOKUP(U$1,'复制区-每月的广告源数据'!$1:$468,$A346,0)</f>
        <v>0</v>
      </c>
      <c r="V346">
        <f>HLOOKUP(V$1,'复制区-每月的广告源数据'!$1:$468,$A346,0)</f>
        <v>0</v>
      </c>
      <c r="W346">
        <f>HLOOKUP(W$1,'复制区-每月的广告源数据'!$1:$468,$A346,0)</f>
        <v>0</v>
      </c>
      <c r="X346">
        <f>HLOOKUP(X$1,'复制区-每月的广告源数据'!$1:$468,$A346,0)</f>
        <v>0</v>
      </c>
      <c r="Y346">
        <f>HLOOKUP(Y$1,'复制区-每月的广告源数据'!$1:$468,$A346,0)</f>
        <v>0</v>
      </c>
      <c r="Z346">
        <f>HLOOKUP(Z$1,'复制区-每月的广告源数据'!$1:$468,$A346,0)</f>
        <v>0</v>
      </c>
      <c r="AA346">
        <f>HLOOKUP(AA$1,'复制区-每月的广告源数据'!$1:$468,$A346,0)</f>
        <v>0</v>
      </c>
      <c r="AB346">
        <f>HLOOKUP(AB$1,'复制区-每月的广告源数据'!$1:$468,$A346,0)</f>
        <v>0</v>
      </c>
      <c r="AC346">
        <f>HLOOKUP(AC$1,'复制区-每月的广告源数据'!$1:$468,$A346,0)</f>
        <v>0</v>
      </c>
      <c r="AD346" t="str">
        <f>HLOOKUP(AD$1,'复制区-每月的广告源数据'!$1:$468,$A346,0)</f>
        <v>0.00%</v>
      </c>
      <c r="AE346">
        <f>HLOOKUP(AE$1,'复制区-每月的广告源数据'!$1:$468,$A346,0)</f>
        <v>0</v>
      </c>
      <c r="AF346">
        <f>HLOOKUP(AF$1,'复制区-每月的广告源数据'!$1:$468,$A346,0)</f>
        <v>0</v>
      </c>
      <c r="AG346" t="str">
        <f>HLOOKUP(AG$1,'复制区-每月的广告源数据'!$1:$468,$A346,0)</f>
        <v>0.00%</v>
      </c>
      <c r="AH346" t="str">
        <f>HLOOKUP(AH$1,'复制区-每月的广告源数据'!$1:$468,$A346,0)</f>
        <v/>
      </c>
      <c r="AI346" t="str">
        <f>HLOOKUP(AI$1,'复制区-每月的广告源数据'!$1:$468,$A346,0)</f>
        <v/>
      </c>
      <c r="AJ346">
        <f>HLOOKUP(AJ$1,'复制区-每月的广告源数据'!$1:$468,$A346,0)</f>
        <v>0</v>
      </c>
      <c r="AK346" t="str">
        <f>HLOOKUP(AK$1,'复制区-每月的广告源数据'!$1:$468,$A346,0)</f>
        <v>0.00%</v>
      </c>
      <c r="AL346" t="str">
        <f>HLOOKUP(AL$1,'复制区-每月的广告源数据'!$1:$468,$A346,0)</f>
        <v>0.00%</v>
      </c>
      <c r="AM346" t="str">
        <f>HLOOKUP(AM$1,'复制区-每月的广告源数据'!$1:$468,$A346,0)</f>
        <v>0.00%</v>
      </c>
      <c r="AN346" t="str">
        <f>HLOOKUP(AN$1,'复制区-每月的广告源数据'!$1:$468,$A346,0)</f>
        <v>0.00%</v>
      </c>
      <c r="AO346" t="str">
        <f>HLOOKUP(AO$1,'复制区-每月的广告源数据'!$1:$468,$A346,0)</f>
        <v/>
      </c>
      <c r="AP346" t="str">
        <f>HLOOKUP(AP$1,'复制区-每月的广告源数据'!$1:$468,$A346,0)</f>
        <v/>
      </c>
      <c r="AQ346">
        <f>HLOOKUP(AQ$1,'复制区-每月的广告源数据'!$1:$468,$A346,0)</f>
        <v>0</v>
      </c>
      <c r="AR346">
        <f>HLOOKUP(AR$1,'复制区-每月的广告源数据'!$1:$468,$A346,0)</f>
        <v>0</v>
      </c>
      <c r="AS346">
        <f>HLOOKUP(AS$1,'复制区-每月的广告源数据'!$1:$468,$A346,0)</f>
        <v>0</v>
      </c>
      <c r="AT346">
        <f>HLOOKUP(AT$1,'复制区-每月的广告源数据'!$1:$468,$A346,0)</f>
        <v>0</v>
      </c>
      <c r="AU346">
        <f>HLOOKUP(AU$1,'复制区-每月的广告源数据'!$1:$468,$A346,0)</f>
        <v>0</v>
      </c>
      <c r="AV346">
        <f>HLOOKUP(AV$1,'复制区-每月的广告源数据'!$1:$468,$A346,0)</f>
        <v>0</v>
      </c>
      <c r="AW346">
        <f>HLOOKUP(AW$1,'复制区-每月的广告源数据'!$1:$468,$A346,0)</f>
        <v>0</v>
      </c>
      <c r="AX346">
        <f>HLOOKUP(AX$1,'复制区-每月的广告源数据'!$1:$468,$A346,0)</f>
        <v>0</v>
      </c>
      <c r="AY346">
        <f>HLOOKUP(AY$1,'复制区-每月的广告源数据'!$1:$468,$A346,0)</f>
        <v>0</v>
      </c>
      <c r="AZ346" t="str">
        <f>HLOOKUP(AZ$1,'复制区-每月的广告源数据'!$1:$468,$A346,0)</f>
        <v>0.00%</v>
      </c>
      <c r="BA346" t="str">
        <f>HLOOKUP(BA$1,'复制区-每月的广告源数据'!$1:$468,$A346,0)</f>
        <v>0.00%</v>
      </c>
      <c r="BB346" t="str">
        <f>HLOOKUP(BB$1,'复制区-每月的广告源数据'!$1:$468,$A346,0)</f>
        <v>0.00%</v>
      </c>
      <c r="BC346" t="str">
        <f>HLOOKUP(BC$1,'复制区-每月的广告源数据'!$1:$468,$A346,0)</f>
        <v>0.00%</v>
      </c>
      <c r="BD346" t="str">
        <f>HLOOKUP(BD$1,'复制区-每月的广告源数据'!$1:$468,$A346,0)</f>
        <v>0.00%</v>
      </c>
      <c r="BE346" t="str">
        <f>HLOOKUP(BE$1,'复制区-每月的广告源数据'!$1:$468,$A346,0)</f>
        <v>0.00%</v>
      </c>
      <c r="BF346">
        <f>HLOOKUP(BF$1,'复制区-每月的广告源数据'!$1:$468,$A346,0)</f>
        <v>0</v>
      </c>
      <c r="BG346">
        <f>HLOOKUP(BG$1,'复制区-每月的广告源数据'!$1:$468,$A346,0)</f>
        <v>0</v>
      </c>
      <c r="BH346">
        <f>HLOOKUP(BH$1,'复制区-每月的广告源数据'!$1:$468,$A346,0)</f>
        <v>0</v>
      </c>
      <c r="BI346">
        <f>HLOOKUP(BI$1,'复制区-每月的广告源数据'!$1:$468,$A346,0)</f>
        <v>0</v>
      </c>
      <c r="BJ346">
        <f>HLOOKUP(BJ$1,'复制区-每月的广告源数据'!$1:$468,$A346,0)</f>
        <v>0</v>
      </c>
      <c r="BK346">
        <f>HLOOKUP(BK$1,'复制区-每月的广告源数据'!$1:$468,$A346,0)</f>
        <v>0</v>
      </c>
      <c r="BL346">
        <f>HLOOKUP(BL$1,'复制区-每月的广告源数据'!$1:$468,$A346,0)</f>
        <v>0</v>
      </c>
      <c r="BM346" t="str">
        <f>HLOOKUP(BM$1,'复制区-每月的广告源数据'!$1:$468,$A346,0)</f>
        <v/>
      </c>
      <c r="BN346">
        <f>HLOOKUP(BN$1,'复制区-每月的广告源数据'!$1:$468,$A346,0)</f>
        <v>0</v>
      </c>
      <c r="BO346">
        <f>HLOOKUP(BO$1,'复制区-每月的广告源数据'!$1:$468,$A346,0)</f>
        <v>0</v>
      </c>
      <c r="BP346">
        <f>HLOOKUP(BP$1,'复制区-每月的广告源数据'!$1:$468,$A346,0)</f>
        <v>0</v>
      </c>
    </row>
    <row r="347" spans="1:68">
      <c r="A347">
        <v>347</v>
      </c>
      <c r="B347" t="str">
        <f>HLOOKUP(B$1,'复制区-每月的广告源数据'!$1:$468,$A347,0)</f>
        <v>创奇-US</v>
      </c>
      <c r="C347" t="str">
        <f>HLOOKUP(C$1,'复制区-每月的广告源数据'!$1:$468,$A347,0)</f>
        <v>B09NX9RTG3</v>
      </c>
      <c r="D347" t="str">
        <f>HLOOKUP(D$1,'复制区-每月的广告源数据'!$1:$468,$A347,0)</f>
        <v>【CQ11268】-黑金复古年份1972海报-创奇（停售）</v>
      </c>
      <c r="E347" t="str">
        <f>HLOOKUP(E$1,'复制区-每月的广告源数据'!$1:$468,$A347,0)</f>
        <v>1987Y11268</v>
      </c>
      <c r="F347" t="str">
        <f>HLOOKUP(F$1,'复制区-每月的广告源数据'!$1:$468,$A347,0)</f>
        <v>0.00%</v>
      </c>
      <c r="G347" t="str">
        <f>HLOOKUP(G$1,'复制区-每月的广告源数据'!$1:$468,$A347,0)</f>
        <v>1987Y11268</v>
      </c>
      <c r="H347">
        <f>HLOOKUP(H$1,'复制区-每月的广告源数据'!$1:$468,$A347,0)</f>
        <v>0</v>
      </c>
      <c r="I347">
        <f>HLOOKUP(I$1,'复制区-每月的广告源数据'!$1:$468,$A347,0)</f>
        <v>0</v>
      </c>
      <c r="J347">
        <f>HLOOKUP(J$1,'复制区-每月的广告源数据'!$1:$468,$A347,0)</f>
        <v>0</v>
      </c>
      <c r="K347">
        <f>HLOOKUP(K$1,'复制区-每月的广告源数据'!$1:$468,$A347,0)</f>
        <v>0</v>
      </c>
      <c r="L347">
        <f>HLOOKUP(L$1,'复制区-每月的广告源数据'!$1:$468,$A347,0)</f>
        <v>0</v>
      </c>
      <c r="M347">
        <f>HLOOKUP(M$1,'复制区-每月的广告源数据'!$1:$468,$A347,0)</f>
        <v>0</v>
      </c>
      <c r="N347">
        <f>HLOOKUP(N$1,'复制区-每月的广告源数据'!$1:$468,$A347,0)</f>
        <v>0</v>
      </c>
      <c r="O347">
        <f>HLOOKUP(O$1,'复制区-每月的广告源数据'!$1:$468,$A347,0)</f>
        <v>0</v>
      </c>
      <c r="P347">
        <f>HLOOKUP(P$1,'复制区-每月的广告源数据'!$1:$468,$A347,0)</f>
        <v>0</v>
      </c>
      <c r="Q347">
        <f>HLOOKUP(Q$1,'复制区-每月的广告源数据'!$1:$468,$A347,0)</f>
        <v>0</v>
      </c>
      <c r="R347">
        <f>HLOOKUP(R$1,'复制区-每月的广告源数据'!$1:$468,$A347,0)</f>
        <v>0</v>
      </c>
      <c r="S347" t="str">
        <f>HLOOKUP(S$1,'复制区-每月的广告源数据'!$1:$468,$A347,0)</f>
        <v/>
      </c>
      <c r="T347">
        <f>HLOOKUP(T$1,'复制区-每月的广告源数据'!$1:$468,$A347,0)</f>
        <v>0</v>
      </c>
      <c r="U347">
        <f>HLOOKUP(U$1,'复制区-每月的广告源数据'!$1:$468,$A347,0)</f>
        <v>0</v>
      </c>
      <c r="V347">
        <f>HLOOKUP(V$1,'复制区-每月的广告源数据'!$1:$468,$A347,0)</f>
        <v>0</v>
      </c>
      <c r="W347">
        <f>HLOOKUP(W$1,'复制区-每月的广告源数据'!$1:$468,$A347,0)</f>
        <v>0</v>
      </c>
      <c r="X347">
        <f>HLOOKUP(X$1,'复制区-每月的广告源数据'!$1:$468,$A347,0)</f>
        <v>0</v>
      </c>
      <c r="Y347">
        <f>HLOOKUP(Y$1,'复制区-每月的广告源数据'!$1:$468,$A347,0)</f>
        <v>0</v>
      </c>
      <c r="Z347">
        <f>HLOOKUP(Z$1,'复制区-每月的广告源数据'!$1:$468,$A347,0)</f>
        <v>0</v>
      </c>
      <c r="AA347">
        <f>HLOOKUP(AA$1,'复制区-每月的广告源数据'!$1:$468,$A347,0)</f>
        <v>0</v>
      </c>
      <c r="AB347">
        <f>HLOOKUP(AB$1,'复制区-每月的广告源数据'!$1:$468,$A347,0)</f>
        <v>0</v>
      </c>
      <c r="AC347">
        <f>HLOOKUP(AC$1,'复制区-每月的广告源数据'!$1:$468,$A347,0)</f>
        <v>0</v>
      </c>
      <c r="AD347" t="str">
        <f>HLOOKUP(AD$1,'复制区-每月的广告源数据'!$1:$468,$A347,0)</f>
        <v>0.00%</v>
      </c>
      <c r="AE347">
        <f>HLOOKUP(AE$1,'复制区-每月的广告源数据'!$1:$468,$A347,0)</f>
        <v>0</v>
      </c>
      <c r="AF347">
        <f>HLOOKUP(AF$1,'复制区-每月的广告源数据'!$1:$468,$A347,0)</f>
        <v>0</v>
      </c>
      <c r="AG347" t="str">
        <f>HLOOKUP(AG$1,'复制区-每月的广告源数据'!$1:$468,$A347,0)</f>
        <v>0.00%</v>
      </c>
      <c r="AH347" t="str">
        <f>HLOOKUP(AH$1,'复制区-每月的广告源数据'!$1:$468,$A347,0)</f>
        <v/>
      </c>
      <c r="AI347" t="str">
        <f>HLOOKUP(AI$1,'复制区-每月的广告源数据'!$1:$468,$A347,0)</f>
        <v/>
      </c>
      <c r="AJ347">
        <f>HLOOKUP(AJ$1,'复制区-每月的广告源数据'!$1:$468,$A347,0)</f>
        <v>0</v>
      </c>
      <c r="AK347" t="str">
        <f>HLOOKUP(AK$1,'复制区-每月的广告源数据'!$1:$468,$A347,0)</f>
        <v>0.00%</v>
      </c>
      <c r="AL347" t="str">
        <f>HLOOKUP(AL$1,'复制区-每月的广告源数据'!$1:$468,$A347,0)</f>
        <v>0.00%</v>
      </c>
      <c r="AM347" t="str">
        <f>HLOOKUP(AM$1,'复制区-每月的广告源数据'!$1:$468,$A347,0)</f>
        <v>0.00%</v>
      </c>
      <c r="AN347" t="str">
        <f>HLOOKUP(AN$1,'复制区-每月的广告源数据'!$1:$468,$A347,0)</f>
        <v>0.00%</v>
      </c>
      <c r="AO347" t="str">
        <f>HLOOKUP(AO$1,'复制区-每月的广告源数据'!$1:$468,$A347,0)</f>
        <v/>
      </c>
      <c r="AP347" t="str">
        <f>HLOOKUP(AP$1,'复制区-每月的广告源数据'!$1:$468,$A347,0)</f>
        <v/>
      </c>
      <c r="AQ347">
        <f>HLOOKUP(AQ$1,'复制区-每月的广告源数据'!$1:$468,$A347,0)</f>
        <v>0</v>
      </c>
      <c r="AR347">
        <f>HLOOKUP(AR$1,'复制区-每月的广告源数据'!$1:$468,$A347,0)</f>
        <v>0</v>
      </c>
      <c r="AS347">
        <f>HLOOKUP(AS$1,'复制区-每月的广告源数据'!$1:$468,$A347,0)</f>
        <v>0</v>
      </c>
      <c r="AT347">
        <f>HLOOKUP(AT$1,'复制区-每月的广告源数据'!$1:$468,$A347,0)</f>
        <v>0</v>
      </c>
      <c r="AU347">
        <f>HLOOKUP(AU$1,'复制区-每月的广告源数据'!$1:$468,$A347,0)</f>
        <v>0</v>
      </c>
      <c r="AV347">
        <f>HLOOKUP(AV$1,'复制区-每月的广告源数据'!$1:$468,$A347,0)</f>
        <v>0</v>
      </c>
      <c r="AW347">
        <f>HLOOKUP(AW$1,'复制区-每月的广告源数据'!$1:$468,$A347,0)</f>
        <v>0</v>
      </c>
      <c r="AX347">
        <f>HLOOKUP(AX$1,'复制区-每月的广告源数据'!$1:$468,$A347,0)</f>
        <v>0</v>
      </c>
      <c r="AY347">
        <f>HLOOKUP(AY$1,'复制区-每月的广告源数据'!$1:$468,$A347,0)</f>
        <v>0</v>
      </c>
      <c r="AZ347" t="str">
        <f>HLOOKUP(AZ$1,'复制区-每月的广告源数据'!$1:$468,$A347,0)</f>
        <v>0.00%</v>
      </c>
      <c r="BA347" t="str">
        <f>HLOOKUP(BA$1,'复制区-每月的广告源数据'!$1:$468,$A347,0)</f>
        <v>0.00%</v>
      </c>
      <c r="BB347" t="str">
        <f>HLOOKUP(BB$1,'复制区-每月的广告源数据'!$1:$468,$A347,0)</f>
        <v>0.00%</v>
      </c>
      <c r="BC347" t="str">
        <f>HLOOKUP(BC$1,'复制区-每月的广告源数据'!$1:$468,$A347,0)</f>
        <v>0.00%</v>
      </c>
      <c r="BD347" t="str">
        <f>HLOOKUP(BD$1,'复制区-每月的广告源数据'!$1:$468,$A347,0)</f>
        <v>0.00%</v>
      </c>
      <c r="BE347" t="str">
        <f>HLOOKUP(BE$1,'复制区-每月的广告源数据'!$1:$468,$A347,0)</f>
        <v>0.00%</v>
      </c>
      <c r="BF347">
        <f>HLOOKUP(BF$1,'复制区-每月的广告源数据'!$1:$468,$A347,0)</f>
        <v>0</v>
      </c>
      <c r="BG347">
        <f>HLOOKUP(BG$1,'复制区-每月的广告源数据'!$1:$468,$A347,0)</f>
        <v>0</v>
      </c>
      <c r="BH347">
        <f>HLOOKUP(BH$1,'复制区-每月的广告源数据'!$1:$468,$A347,0)</f>
        <v>0</v>
      </c>
      <c r="BI347">
        <f>HLOOKUP(BI$1,'复制区-每月的广告源数据'!$1:$468,$A347,0)</f>
        <v>0</v>
      </c>
      <c r="BJ347">
        <f>HLOOKUP(BJ$1,'复制区-每月的广告源数据'!$1:$468,$A347,0)</f>
        <v>0</v>
      </c>
      <c r="BK347">
        <f>HLOOKUP(BK$1,'复制区-每月的广告源数据'!$1:$468,$A347,0)</f>
        <v>0</v>
      </c>
      <c r="BL347">
        <f>HLOOKUP(BL$1,'复制区-每月的广告源数据'!$1:$468,$A347,0)</f>
        <v>0</v>
      </c>
      <c r="BM347" t="str">
        <f>HLOOKUP(BM$1,'复制区-每月的广告源数据'!$1:$468,$A347,0)</f>
        <v/>
      </c>
      <c r="BN347">
        <f>HLOOKUP(BN$1,'复制区-每月的广告源数据'!$1:$468,$A347,0)</f>
        <v>0</v>
      </c>
      <c r="BO347">
        <f>HLOOKUP(BO$1,'复制区-每月的广告源数据'!$1:$468,$A347,0)</f>
        <v>0</v>
      </c>
      <c r="BP347">
        <f>HLOOKUP(BP$1,'复制区-每月的广告源数据'!$1:$468,$A347,0)</f>
        <v>0</v>
      </c>
    </row>
    <row r="348" spans="1:68">
      <c r="A348">
        <v>348</v>
      </c>
      <c r="B348" t="str">
        <f>HLOOKUP(B$1,'复制区-每月的广告源数据'!$1:$468,$A348,0)</f>
        <v>创奇-US</v>
      </c>
      <c r="C348" t="str">
        <f>HLOOKUP(C$1,'复制区-每月的广告源数据'!$1:$468,$A348,0)</f>
        <v>B0BHYL5N2S</v>
      </c>
      <c r="D348" t="str">
        <f>HLOOKUP(D$1,'复制区-每月的广告源数据'!$1:$468,$A348,0)</f>
        <v>【CQ11309】-青金色无岁数生日蜂窝-创奇（作废，更换新SKU）</v>
      </c>
      <c r="E348" t="str">
        <f>HLOOKUP(E$1,'复制区-每月的广告源数据'!$1:$468,$A348,0)</f>
        <v>1987Y11309</v>
      </c>
      <c r="F348" t="str">
        <f>HLOOKUP(F$1,'复制区-每月的广告源数据'!$1:$468,$A348,0)</f>
        <v>25.00%</v>
      </c>
      <c r="G348" t="str">
        <f>HLOOKUP(G$1,'复制区-每月的广告源数据'!$1:$468,$A348,0)</f>
        <v>1987Y11309</v>
      </c>
      <c r="H348">
        <f>HLOOKUP(H$1,'复制区-每月的广告源数据'!$1:$468,$A348,0)</f>
        <v>228</v>
      </c>
      <c r="I348">
        <f>HLOOKUP(I$1,'复制区-每月的广告源数据'!$1:$468,$A348,0)</f>
        <v>4</v>
      </c>
      <c r="J348">
        <f>HLOOKUP(J$1,'复制区-每月的广告源数据'!$1:$468,$A348,0)</f>
        <v>0.96</v>
      </c>
      <c r="K348">
        <f>HLOOKUP(K$1,'复制区-每月的广告源数据'!$1:$468,$A348,0)</f>
        <v>0</v>
      </c>
      <c r="L348">
        <f>HLOOKUP(L$1,'复制区-每月的广告源数据'!$1:$468,$A348,0)</f>
        <v>0</v>
      </c>
      <c r="M348">
        <f>HLOOKUP(M$1,'复制区-每月的广告源数据'!$1:$468,$A348,0)</f>
        <v>0.96</v>
      </c>
      <c r="N348">
        <f>HLOOKUP(N$1,'复制区-每月的广告源数据'!$1:$468,$A348,0)</f>
        <v>0</v>
      </c>
      <c r="O348">
        <f>HLOOKUP(O$1,'复制区-每月的广告源数据'!$1:$468,$A348,0)</f>
        <v>0</v>
      </c>
      <c r="P348">
        <f>HLOOKUP(P$1,'复制区-每月的广告源数据'!$1:$468,$A348,0)</f>
        <v>0</v>
      </c>
      <c r="Q348">
        <f>HLOOKUP(Q$1,'复制区-每月的广告源数据'!$1:$468,$A348,0)</f>
        <v>0</v>
      </c>
      <c r="R348">
        <f>HLOOKUP(R$1,'复制区-每月的广告源数据'!$1:$468,$A348,0)</f>
        <v>0</v>
      </c>
      <c r="S348" t="str">
        <f>HLOOKUP(S$1,'复制区-每月的广告源数据'!$1:$468,$A348,0)</f>
        <v/>
      </c>
      <c r="T348">
        <f>HLOOKUP(T$1,'复制区-每月的广告源数据'!$1:$468,$A348,0)</f>
        <v>6.5</v>
      </c>
      <c r="U348">
        <f>HLOOKUP(U$1,'复制区-每月的广告源数据'!$1:$468,$A348,0)</f>
        <v>0</v>
      </c>
      <c r="V348">
        <f>HLOOKUP(V$1,'复制区-每月的广告源数据'!$1:$468,$A348,0)</f>
        <v>0</v>
      </c>
      <c r="W348">
        <f>HLOOKUP(W$1,'复制区-每月的广告源数据'!$1:$468,$A348,0)</f>
        <v>6.5</v>
      </c>
      <c r="X348">
        <f>HLOOKUP(X$1,'复制区-每月的广告源数据'!$1:$468,$A348,0)</f>
        <v>0</v>
      </c>
      <c r="Y348">
        <f>HLOOKUP(Y$1,'复制区-每月的广告源数据'!$1:$468,$A348,0)</f>
        <v>1</v>
      </c>
      <c r="Z348">
        <f>HLOOKUP(Z$1,'复制区-每月的广告源数据'!$1:$468,$A348,0)</f>
        <v>0</v>
      </c>
      <c r="AA348">
        <f>HLOOKUP(AA$1,'复制区-每月的广告源数据'!$1:$468,$A348,0)</f>
        <v>0</v>
      </c>
      <c r="AB348">
        <f>HLOOKUP(AB$1,'复制区-每月的广告源数据'!$1:$468,$A348,0)</f>
        <v>1</v>
      </c>
      <c r="AC348">
        <f>HLOOKUP(AC$1,'复制区-每月的广告源数据'!$1:$468,$A348,0)</f>
        <v>0</v>
      </c>
      <c r="AD348" t="str">
        <f>HLOOKUP(AD$1,'复制区-每月的广告源数据'!$1:$468,$A348,0)</f>
        <v>100.00%</v>
      </c>
      <c r="AE348">
        <f>HLOOKUP(AE$1,'复制区-每月的广告源数据'!$1:$468,$A348,0)</f>
        <v>6.5</v>
      </c>
      <c r="AF348">
        <f>HLOOKUP(AF$1,'复制区-每月的广告源数据'!$1:$468,$A348,0)</f>
        <v>1</v>
      </c>
      <c r="AG348" t="str">
        <f>HLOOKUP(AG$1,'复制区-每月的广告源数据'!$1:$468,$A348,0)</f>
        <v>1.75%</v>
      </c>
      <c r="AH348">
        <f>HLOOKUP(AH$1,'复制区-每月的广告源数据'!$1:$468,$A348,0)</f>
        <v>0.24</v>
      </c>
      <c r="AI348">
        <f>HLOOKUP(AI$1,'复制区-每月的广告源数据'!$1:$468,$A348,0)</f>
        <v>4.21</v>
      </c>
      <c r="AJ348">
        <f>HLOOKUP(AJ$1,'复制区-每月的广告源数据'!$1:$468,$A348,0)</f>
        <v>6.77</v>
      </c>
      <c r="AK348" t="str">
        <f>HLOOKUP(AK$1,'复制区-每月的广告源数据'!$1:$468,$A348,0)</f>
        <v>14.77%</v>
      </c>
      <c r="AL348" t="str">
        <f>HLOOKUP(AL$1,'复制区-每月的广告源数据'!$1:$468,$A348,0)</f>
        <v>100.00%</v>
      </c>
      <c r="AM348" t="str">
        <f>HLOOKUP(AM$1,'复制区-每月的广告源数据'!$1:$468,$A348,0)</f>
        <v>100.00%</v>
      </c>
      <c r="AN348" t="str">
        <f>HLOOKUP(AN$1,'复制区-每月的广告源数据'!$1:$468,$A348,0)</f>
        <v>100.00%</v>
      </c>
      <c r="AO348">
        <f>HLOOKUP(AO$1,'复制区-每月的广告源数据'!$1:$468,$A348,0)</f>
        <v>0.96</v>
      </c>
      <c r="AP348" t="str">
        <f>HLOOKUP(AP$1,'复制区-每月的广告源数据'!$1:$468,$A348,0)</f>
        <v/>
      </c>
      <c r="AQ348">
        <f>HLOOKUP(AQ$1,'复制区-每月的广告源数据'!$1:$468,$A348,0)</f>
        <v>0</v>
      </c>
      <c r="AR348">
        <f>HLOOKUP(AR$1,'复制区-每月的广告源数据'!$1:$468,$A348,0)</f>
        <v>0</v>
      </c>
      <c r="AS348">
        <f>HLOOKUP(AS$1,'复制区-每月的广告源数据'!$1:$468,$A348,0)</f>
        <v>0</v>
      </c>
      <c r="AT348">
        <f>HLOOKUP(AT$1,'复制区-每月的广告源数据'!$1:$468,$A348,0)</f>
        <v>0</v>
      </c>
      <c r="AU348">
        <f>HLOOKUP(AU$1,'复制区-每月的广告源数据'!$1:$468,$A348,0)</f>
        <v>0</v>
      </c>
      <c r="AV348">
        <f>HLOOKUP(AV$1,'复制区-每月的广告源数据'!$1:$468,$A348,0)</f>
        <v>0</v>
      </c>
      <c r="AW348">
        <f>HLOOKUP(AW$1,'复制区-每月的广告源数据'!$1:$468,$A348,0)</f>
        <v>0</v>
      </c>
      <c r="AX348">
        <f>HLOOKUP(AX$1,'复制区-每月的广告源数据'!$1:$468,$A348,0)</f>
        <v>0</v>
      </c>
      <c r="AY348">
        <f>HLOOKUP(AY$1,'复制区-每月的广告源数据'!$1:$468,$A348,0)</f>
        <v>0</v>
      </c>
      <c r="AZ348" t="str">
        <f>HLOOKUP(AZ$1,'复制区-每月的广告源数据'!$1:$468,$A348,0)</f>
        <v>-100.00%</v>
      </c>
      <c r="BA348" t="str">
        <f>HLOOKUP(BA$1,'复制区-每月的广告源数据'!$1:$468,$A348,0)</f>
        <v>0.00%</v>
      </c>
      <c r="BB348" t="str">
        <f>HLOOKUP(BB$1,'复制区-每月的广告源数据'!$1:$468,$A348,0)</f>
        <v>-100.00%</v>
      </c>
      <c r="BC348" t="str">
        <f>HLOOKUP(BC$1,'复制区-每月的广告源数据'!$1:$468,$A348,0)</f>
        <v>0.00%</v>
      </c>
      <c r="BD348" t="str">
        <f>HLOOKUP(BD$1,'复制区-每月的广告源数据'!$1:$468,$A348,0)</f>
        <v>0.00%</v>
      </c>
      <c r="BE348" t="str">
        <f>HLOOKUP(BE$1,'复制区-每月的广告源数据'!$1:$468,$A348,0)</f>
        <v>0.00%</v>
      </c>
      <c r="BF348">
        <f>HLOOKUP(BF$1,'复制区-每月的广告源数据'!$1:$468,$A348,0)</f>
        <v>0</v>
      </c>
      <c r="BG348">
        <f>HLOOKUP(BG$1,'复制区-每月的广告源数据'!$1:$468,$A348,0)</f>
        <v>0</v>
      </c>
      <c r="BH348">
        <f>HLOOKUP(BH$1,'复制区-每月的广告源数据'!$1:$468,$A348,0)</f>
        <v>0</v>
      </c>
      <c r="BI348">
        <f>HLOOKUP(BI$1,'复制区-每月的广告源数据'!$1:$468,$A348,0)</f>
        <v>0</v>
      </c>
      <c r="BJ348">
        <f>HLOOKUP(BJ$1,'复制区-每月的广告源数据'!$1:$468,$A348,0)</f>
        <v>0</v>
      </c>
      <c r="BK348">
        <f>HLOOKUP(BK$1,'复制区-每月的广告源数据'!$1:$468,$A348,0)</f>
        <v>0</v>
      </c>
      <c r="BL348">
        <f>HLOOKUP(BL$1,'复制区-每月的广告源数据'!$1:$468,$A348,0)</f>
        <v>0</v>
      </c>
      <c r="BM348" t="str">
        <f>HLOOKUP(BM$1,'复制区-每月的广告源数据'!$1:$468,$A348,0)</f>
        <v/>
      </c>
      <c r="BN348">
        <f>HLOOKUP(BN$1,'复制区-每月的广告源数据'!$1:$468,$A348,0)</f>
        <v>0</v>
      </c>
      <c r="BO348">
        <f>HLOOKUP(BO$1,'复制区-每月的广告源数据'!$1:$468,$A348,0)</f>
        <v>0</v>
      </c>
      <c r="BP348">
        <f>HLOOKUP(BP$1,'复制区-每月的广告源数据'!$1:$468,$A348,0)</f>
        <v>0</v>
      </c>
    </row>
    <row r="349" spans="1:68">
      <c r="A349">
        <v>349</v>
      </c>
      <c r="B349" t="str">
        <f>HLOOKUP(B$1,'复制区-每月的广告源数据'!$1:$468,$A349,0)</f>
        <v>创奇-US</v>
      </c>
      <c r="C349" t="str">
        <f>HLOOKUP(C$1,'复制区-每月的广告源数据'!$1:$468,$A349,0)</f>
        <v>B0BL2M5SDD</v>
      </c>
      <c r="D349" t="str">
        <f>HLOOKUP(D$1,'复制区-每月的广告源数据'!$1:$468,$A349,0)</f>
        <v>2024-【CQ11401】-黑金复古年份2008海报-创奇（停售）</v>
      </c>
      <c r="E349" t="str">
        <f>HLOOKUP(E$1,'复制区-每月的广告源数据'!$1:$468,$A349,0)</f>
        <v>1987Y11401</v>
      </c>
      <c r="F349" t="str">
        <f>HLOOKUP(F$1,'复制区-每月的广告源数据'!$1:$468,$A349,0)</f>
        <v>0.00%</v>
      </c>
      <c r="G349" t="str">
        <f>HLOOKUP(G$1,'复制区-每月的广告源数据'!$1:$468,$A349,0)</f>
        <v>1987Y11312</v>
      </c>
      <c r="H349">
        <f>HLOOKUP(H$1,'复制区-每月的广告源数据'!$1:$468,$A349,0)</f>
        <v>317</v>
      </c>
      <c r="I349">
        <f>HLOOKUP(I$1,'复制区-每月的广告源数据'!$1:$468,$A349,0)</f>
        <v>3</v>
      </c>
      <c r="J349">
        <f>HLOOKUP(J$1,'复制区-每月的广告源数据'!$1:$468,$A349,0)</f>
        <v>1.65</v>
      </c>
      <c r="K349">
        <f>HLOOKUP(K$1,'复制区-每月的广告源数据'!$1:$468,$A349,0)</f>
        <v>0</v>
      </c>
      <c r="L349">
        <f>HLOOKUP(L$1,'复制区-每月的广告源数据'!$1:$468,$A349,0)</f>
        <v>0</v>
      </c>
      <c r="M349">
        <f>HLOOKUP(M$1,'复制区-每月的广告源数据'!$1:$468,$A349,0)</f>
        <v>1.65</v>
      </c>
      <c r="N349">
        <f>HLOOKUP(N$1,'复制区-每月的广告源数据'!$1:$468,$A349,0)</f>
        <v>0</v>
      </c>
      <c r="O349">
        <f>HLOOKUP(O$1,'复制区-每月的广告源数据'!$1:$468,$A349,0)</f>
        <v>0</v>
      </c>
      <c r="P349">
        <f>HLOOKUP(P$1,'复制区-每月的广告源数据'!$1:$468,$A349,0)</f>
        <v>0</v>
      </c>
      <c r="Q349">
        <f>HLOOKUP(Q$1,'复制区-每月的广告源数据'!$1:$468,$A349,0)</f>
        <v>0</v>
      </c>
      <c r="R349">
        <f>HLOOKUP(R$1,'复制区-每月的广告源数据'!$1:$468,$A349,0)</f>
        <v>0</v>
      </c>
      <c r="S349" t="str">
        <f>HLOOKUP(S$1,'复制区-每月的广告源数据'!$1:$468,$A349,0)</f>
        <v/>
      </c>
      <c r="T349">
        <f>HLOOKUP(T$1,'复制区-每月的广告源数据'!$1:$468,$A349,0)</f>
        <v>5.7</v>
      </c>
      <c r="U349">
        <f>HLOOKUP(U$1,'复制区-每月的广告源数据'!$1:$468,$A349,0)</f>
        <v>0</v>
      </c>
      <c r="V349">
        <f>HLOOKUP(V$1,'复制区-每月的广告源数据'!$1:$468,$A349,0)</f>
        <v>0</v>
      </c>
      <c r="W349">
        <f>HLOOKUP(W$1,'复制区-每月的广告源数据'!$1:$468,$A349,0)</f>
        <v>5.7</v>
      </c>
      <c r="X349">
        <f>HLOOKUP(X$1,'复制区-每月的广告源数据'!$1:$468,$A349,0)</f>
        <v>0</v>
      </c>
      <c r="Y349">
        <f>HLOOKUP(Y$1,'复制区-每月的广告源数据'!$1:$468,$A349,0)</f>
        <v>0</v>
      </c>
      <c r="Z349">
        <f>HLOOKUP(Z$1,'复制区-每月的广告源数据'!$1:$468,$A349,0)</f>
        <v>0</v>
      </c>
      <c r="AA349">
        <f>HLOOKUP(AA$1,'复制区-每月的广告源数据'!$1:$468,$A349,0)</f>
        <v>0</v>
      </c>
      <c r="AB349">
        <f>HLOOKUP(AB$1,'复制区-每月的广告源数据'!$1:$468,$A349,0)</f>
        <v>0</v>
      </c>
      <c r="AC349">
        <f>HLOOKUP(AC$1,'复制区-每月的广告源数据'!$1:$468,$A349,0)</f>
        <v>0</v>
      </c>
      <c r="AD349" t="str">
        <f>HLOOKUP(AD$1,'复制区-每月的广告源数据'!$1:$468,$A349,0)</f>
        <v>0.00%</v>
      </c>
      <c r="AE349">
        <f>HLOOKUP(AE$1,'复制区-每月的广告源数据'!$1:$468,$A349,0)</f>
        <v>4.37</v>
      </c>
      <c r="AF349">
        <f>HLOOKUP(AF$1,'复制区-每月的广告源数据'!$1:$468,$A349,0)</f>
        <v>0</v>
      </c>
      <c r="AG349" t="str">
        <f>HLOOKUP(AG$1,'复制区-每月的广告源数据'!$1:$468,$A349,0)</f>
        <v>0.95%</v>
      </c>
      <c r="AH349">
        <f>HLOOKUP(AH$1,'复制区-每月的广告源数据'!$1:$468,$A349,0)</f>
        <v>0.55</v>
      </c>
      <c r="AI349">
        <f>HLOOKUP(AI$1,'复制区-每月的广告源数据'!$1:$468,$A349,0)</f>
        <v>5.21</v>
      </c>
      <c r="AJ349">
        <f>HLOOKUP(AJ$1,'复制区-每月的广告源数据'!$1:$468,$A349,0)</f>
        <v>3.45</v>
      </c>
      <c r="AK349" t="str">
        <f>HLOOKUP(AK$1,'复制区-每月的广告源数据'!$1:$468,$A349,0)</f>
        <v>28.95%</v>
      </c>
      <c r="AL349" t="str">
        <f>HLOOKUP(AL$1,'复制区-每月的广告源数据'!$1:$468,$A349,0)</f>
        <v>100.00%</v>
      </c>
      <c r="AM349" t="str">
        <f>HLOOKUP(AM$1,'复制区-每月的广告源数据'!$1:$468,$A349,0)</f>
        <v>100.00%</v>
      </c>
      <c r="AN349" t="str">
        <f>HLOOKUP(AN$1,'复制区-每月的广告源数据'!$1:$468,$A349,0)</f>
        <v>100.00%</v>
      </c>
      <c r="AO349" t="str">
        <f>HLOOKUP(AO$1,'复制区-每月的广告源数据'!$1:$468,$A349,0)</f>
        <v/>
      </c>
      <c r="AP349" t="str">
        <f>HLOOKUP(AP$1,'复制区-每月的广告源数据'!$1:$468,$A349,0)</f>
        <v/>
      </c>
      <c r="AQ349">
        <f>HLOOKUP(AQ$1,'复制区-每月的广告源数据'!$1:$468,$A349,0)</f>
        <v>0</v>
      </c>
      <c r="AR349">
        <f>HLOOKUP(AR$1,'复制区-每月的广告源数据'!$1:$468,$A349,0)</f>
        <v>0</v>
      </c>
      <c r="AS349">
        <f>HLOOKUP(AS$1,'复制区-每月的广告源数据'!$1:$468,$A349,0)</f>
        <v>0</v>
      </c>
      <c r="AT349">
        <f>HLOOKUP(AT$1,'复制区-每月的广告源数据'!$1:$468,$A349,0)</f>
        <v>0</v>
      </c>
      <c r="AU349">
        <f>HLOOKUP(AU$1,'复制区-每月的广告源数据'!$1:$468,$A349,0)</f>
        <v>0</v>
      </c>
      <c r="AV349">
        <f>HLOOKUP(AV$1,'复制区-每月的广告源数据'!$1:$468,$A349,0)</f>
        <v>0</v>
      </c>
      <c r="AW349">
        <f>HLOOKUP(AW$1,'复制区-每月的广告源数据'!$1:$468,$A349,0)</f>
        <v>0</v>
      </c>
      <c r="AX349">
        <f>HLOOKUP(AX$1,'复制区-每月的广告源数据'!$1:$468,$A349,0)</f>
        <v>0</v>
      </c>
      <c r="AY349">
        <f>HLOOKUP(AY$1,'复制区-每月的广告源数据'!$1:$468,$A349,0)</f>
        <v>0</v>
      </c>
      <c r="AZ349" t="str">
        <f>HLOOKUP(AZ$1,'复制区-每月的广告源数据'!$1:$468,$A349,0)</f>
        <v>0.00%</v>
      </c>
      <c r="BA349" t="str">
        <f>HLOOKUP(BA$1,'复制区-每月的广告源数据'!$1:$468,$A349,0)</f>
        <v>0.00%</v>
      </c>
      <c r="BB349" t="str">
        <f>HLOOKUP(BB$1,'复制区-每月的广告源数据'!$1:$468,$A349,0)</f>
        <v>0.00%</v>
      </c>
      <c r="BC349" t="str">
        <f>HLOOKUP(BC$1,'复制区-每月的广告源数据'!$1:$468,$A349,0)</f>
        <v>0.00%</v>
      </c>
      <c r="BD349" t="str">
        <f>HLOOKUP(BD$1,'复制区-每月的广告源数据'!$1:$468,$A349,0)</f>
        <v>0.00%</v>
      </c>
      <c r="BE349" t="str">
        <f>HLOOKUP(BE$1,'复制区-每月的广告源数据'!$1:$468,$A349,0)</f>
        <v>0.00%</v>
      </c>
      <c r="BF349">
        <f>HLOOKUP(BF$1,'复制区-每月的广告源数据'!$1:$468,$A349,0)</f>
        <v>0</v>
      </c>
      <c r="BG349">
        <f>HLOOKUP(BG$1,'复制区-每月的广告源数据'!$1:$468,$A349,0)</f>
        <v>0</v>
      </c>
      <c r="BH349">
        <f>HLOOKUP(BH$1,'复制区-每月的广告源数据'!$1:$468,$A349,0)</f>
        <v>0</v>
      </c>
      <c r="BI349">
        <f>HLOOKUP(BI$1,'复制区-每月的广告源数据'!$1:$468,$A349,0)</f>
        <v>0</v>
      </c>
      <c r="BJ349">
        <f>HLOOKUP(BJ$1,'复制区-每月的广告源数据'!$1:$468,$A349,0)</f>
        <v>0</v>
      </c>
      <c r="BK349">
        <f>HLOOKUP(BK$1,'复制区-每月的广告源数据'!$1:$468,$A349,0)</f>
        <v>0</v>
      </c>
      <c r="BL349">
        <f>HLOOKUP(BL$1,'复制区-每月的广告源数据'!$1:$468,$A349,0)</f>
        <v>0</v>
      </c>
      <c r="BM349" t="str">
        <f>HLOOKUP(BM$1,'复制区-每月的广告源数据'!$1:$468,$A349,0)</f>
        <v/>
      </c>
      <c r="BN349">
        <f>HLOOKUP(BN$1,'复制区-每月的广告源数据'!$1:$468,$A349,0)</f>
        <v>0</v>
      </c>
      <c r="BO349">
        <f>HLOOKUP(BO$1,'复制区-每月的广告源数据'!$1:$468,$A349,0)</f>
        <v>0</v>
      </c>
      <c r="BP349">
        <f>HLOOKUP(BP$1,'复制区-每月的广告源数据'!$1:$468,$A349,0)</f>
        <v>0</v>
      </c>
    </row>
    <row r="350" spans="1:68">
      <c r="A350">
        <v>350</v>
      </c>
      <c r="B350" t="str">
        <f>HLOOKUP(B$1,'复制区-每月的广告源数据'!$1:$468,$A350,0)</f>
        <v>创奇-US</v>
      </c>
      <c r="C350" t="str">
        <f>HLOOKUP(C$1,'复制区-每月的广告源数据'!$1:$468,$A350,0)</f>
        <v>B0BL2LF26P</v>
      </c>
      <c r="D350" t="str">
        <f>HLOOKUP(D$1,'复制区-每月的广告源数据'!$1:$468,$A350,0)</f>
        <v>2024-【CQ11402】-黑金复古年份2006海报-创奇（停售）</v>
      </c>
      <c r="E350" t="str">
        <f>HLOOKUP(E$1,'复制区-每月的广告源数据'!$1:$468,$A350,0)</f>
        <v>1987Y11402</v>
      </c>
      <c r="F350" t="str">
        <f>HLOOKUP(F$1,'复制区-每月的广告源数据'!$1:$468,$A350,0)</f>
        <v>0.00%</v>
      </c>
      <c r="G350" t="str">
        <f>HLOOKUP(G$1,'复制区-每月的广告源数据'!$1:$468,$A350,0)</f>
        <v>1987Y11313</v>
      </c>
      <c r="H350">
        <f>HLOOKUP(H$1,'复制区-每月的广告源数据'!$1:$468,$A350,0)</f>
        <v>210</v>
      </c>
      <c r="I350">
        <f>HLOOKUP(I$1,'复制区-每月的广告源数据'!$1:$468,$A350,0)</f>
        <v>3</v>
      </c>
      <c r="J350">
        <f>HLOOKUP(J$1,'复制区-每月的广告源数据'!$1:$468,$A350,0)</f>
        <v>1.13</v>
      </c>
      <c r="K350">
        <f>HLOOKUP(K$1,'复制区-每月的广告源数据'!$1:$468,$A350,0)</f>
        <v>0</v>
      </c>
      <c r="L350">
        <f>HLOOKUP(L$1,'复制区-每月的广告源数据'!$1:$468,$A350,0)</f>
        <v>0</v>
      </c>
      <c r="M350">
        <f>HLOOKUP(M$1,'复制区-每月的广告源数据'!$1:$468,$A350,0)</f>
        <v>1.13</v>
      </c>
      <c r="N350">
        <f>HLOOKUP(N$1,'复制区-每月的广告源数据'!$1:$468,$A350,0)</f>
        <v>0</v>
      </c>
      <c r="O350">
        <f>HLOOKUP(O$1,'复制区-每月的广告源数据'!$1:$468,$A350,0)</f>
        <v>0</v>
      </c>
      <c r="P350">
        <f>HLOOKUP(P$1,'复制区-每月的广告源数据'!$1:$468,$A350,0)</f>
        <v>0</v>
      </c>
      <c r="Q350">
        <f>HLOOKUP(Q$1,'复制区-每月的广告源数据'!$1:$468,$A350,0)</f>
        <v>0</v>
      </c>
      <c r="R350">
        <f>HLOOKUP(R$1,'复制区-每月的广告源数据'!$1:$468,$A350,0)</f>
        <v>0</v>
      </c>
      <c r="S350" t="str">
        <f>HLOOKUP(S$1,'复制区-每月的广告源数据'!$1:$468,$A350,0)</f>
        <v/>
      </c>
      <c r="T350">
        <f>HLOOKUP(T$1,'复制区-每月的广告源数据'!$1:$468,$A350,0)</f>
        <v>0</v>
      </c>
      <c r="U350">
        <f>HLOOKUP(U$1,'复制区-每月的广告源数据'!$1:$468,$A350,0)</f>
        <v>0</v>
      </c>
      <c r="V350">
        <f>HLOOKUP(V$1,'复制区-每月的广告源数据'!$1:$468,$A350,0)</f>
        <v>0</v>
      </c>
      <c r="W350">
        <f>HLOOKUP(W$1,'复制区-每月的广告源数据'!$1:$468,$A350,0)</f>
        <v>0</v>
      </c>
      <c r="X350">
        <f>HLOOKUP(X$1,'复制区-每月的广告源数据'!$1:$468,$A350,0)</f>
        <v>0</v>
      </c>
      <c r="Y350">
        <f>HLOOKUP(Y$1,'复制区-每月的广告源数据'!$1:$468,$A350,0)</f>
        <v>0</v>
      </c>
      <c r="Z350">
        <f>HLOOKUP(Z$1,'复制区-每月的广告源数据'!$1:$468,$A350,0)</f>
        <v>0</v>
      </c>
      <c r="AA350">
        <f>HLOOKUP(AA$1,'复制区-每月的广告源数据'!$1:$468,$A350,0)</f>
        <v>0</v>
      </c>
      <c r="AB350">
        <f>HLOOKUP(AB$1,'复制区-每月的广告源数据'!$1:$468,$A350,0)</f>
        <v>0</v>
      </c>
      <c r="AC350">
        <f>HLOOKUP(AC$1,'复制区-每月的广告源数据'!$1:$468,$A350,0)</f>
        <v>0</v>
      </c>
      <c r="AD350" t="str">
        <f>HLOOKUP(AD$1,'复制区-每月的广告源数据'!$1:$468,$A350,0)</f>
        <v>0.00%</v>
      </c>
      <c r="AE350">
        <f>HLOOKUP(AE$1,'复制区-每月的广告源数据'!$1:$468,$A350,0)</f>
        <v>0</v>
      </c>
      <c r="AF350">
        <f>HLOOKUP(AF$1,'复制区-每月的广告源数据'!$1:$468,$A350,0)</f>
        <v>0</v>
      </c>
      <c r="AG350" t="str">
        <f>HLOOKUP(AG$1,'复制区-每月的广告源数据'!$1:$468,$A350,0)</f>
        <v>1.43%</v>
      </c>
      <c r="AH350">
        <f>HLOOKUP(AH$1,'复制区-每月的广告源数据'!$1:$468,$A350,0)</f>
        <v>0.38</v>
      </c>
      <c r="AI350">
        <f>HLOOKUP(AI$1,'复制区-每月的广告源数据'!$1:$468,$A350,0)</f>
        <v>5.38</v>
      </c>
      <c r="AJ350">
        <f>HLOOKUP(AJ$1,'复制区-每月的广告源数据'!$1:$468,$A350,0)</f>
        <v>0</v>
      </c>
      <c r="AK350" t="str">
        <f>HLOOKUP(AK$1,'复制区-每月的广告源数据'!$1:$468,$A350,0)</f>
        <v>100.00%</v>
      </c>
      <c r="AL350" t="str">
        <f>HLOOKUP(AL$1,'复制区-每月的广告源数据'!$1:$468,$A350,0)</f>
        <v>100.00%</v>
      </c>
      <c r="AM350" t="str">
        <f>HLOOKUP(AM$1,'复制区-每月的广告源数据'!$1:$468,$A350,0)</f>
        <v>100.00%</v>
      </c>
      <c r="AN350" t="str">
        <f>HLOOKUP(AN$1,'复制区-每月的广告源数据'!$1:$468,$A350,0)</f>
        <v>0.00%</v>
      </c>
      <c r="AO350" t="str">
        <f>HLOOKUP(AO$1,'复制区-每月的广告源数据'!$1:$468,$A350,0)</f>
        <v/>
      </c>
      <c r="AP350" t="str">
        <f>HLOOKUP(AP$1,'复制区-每月的广告源数据'!$1:$468,$A350,0)</f>
        <v/>
      </c>
      <c r="AQ350">
        <f>HLOOKUP(AQ$1,'复制区-每月的广告源数据'!$1:$468,$A350,0)</f>
        <v>0</v>
      </c>
      <c r="AR350">
        <f>HLOOKUP(AR$1,'复制区-每月的广告源数据'!$1:$468,$A350,0)</f>
        <v>0</v>
      </c>
      <c r="AS350">
        <f>HLOOKUP(AS$1,'复制区-每月的广告源数据'!$1:$468,$A350,0)</f>
        <v>0</v>
      </c>
      <c r="AT350">
        <f>HLOOKUP(AT$1,'复制区-每月的广告源数据'!$1:$468,$A350,0)</f>
        <v>0</v>
      </c>
      <c r="AU350">
        <f>HLOOKUP(AU$1,'复制区-每月的广告源数据'!$1:$468,$A350,0)</f>
        <v>0</v>
      </c>
      <c r="AV350">
        <f>HLOOKUP(AV$1,'复制区-每月的广告源数据'!$1:$468,$A350,0)</f>
        <v>0</v>
      </c>
      <c r="AW350">
        <f>HLOOKUP(AW$1,'复制区-每月的广告源数据'!$1:$468,$A350,0)</f>
        <v>0</v>
      </c>
      <c r="AX350">
        <f>HLOOKUP(AX$1,'复制区-每月的广告源数据'!$1:$468,$A350,0)</f>
        <v>0</v>
      </c>
      <c r="AY350">
        <f>HLOOKUP(AY$1,'复制区-每月的广告源数据'!$1:$468,$A350,0)</f>
        <v>0</v>
      </c>
      <c r="AZ350" t="str">
        <f>HLOOKUP(AZ$1,'复制区-每月的广告源数据'!$1:$468,$A350,0)</f>
        <v>0.00%</v>
      </c>
      <c r="BA350" t="str">
        <f>HLOOKUP(BA$1,'复制区-每月的广告源数据'!$1:$468,$A350,0)</f>
        <v>0.00%</v>
      </c>
      <c r="BB350" t="str">
        <f>HLOOKUP(BB$1,'复制区-每月的广告源数据'!$1:$468,$A350,0)</f>
        <v>0.00%</v>
      </c>
      <c r="BC350" t="str">
        <f>HLOOKUP(BC$1,'复制区-每月的广告源数据'!$1:$468,$A350,0)</f>
        <v>0.00%</v>
      </c>
      <c r="BD350" t="str">
        <f>HLOOKUP(BD$1,'复制区-每月的广告源数据'!$1:$468,$A350,0)</f>
        <v>0.00%</v>
      </c>
      <c r="BE350" t="str">
        <f>HLOOKUP(BE$1,'复制区-每月的广告源数据'!$1:$468,$A350,0)</f>
        <v>0.00%</v>
      </c>
      <c r="BF350">
        <f>HLOOKUP(BF$1,'复制区-每月的广告源数据'!$1:$468,$A350,0)</f>
        <v>0</v>
      </c>
      <c r="BG350">
        <f>HLOOKUP(BG$1,'复制区-每月的广告源数据'!$1:$468,$A350,0)</f>
        <v>0</v>
      </c>
      <c r="BH350">
        <f>HLOOKUP(BH$1,'复制区-每月的广告源数据'!$1:$468,$A350,0)</f>
        <v>0</v>
      </c>
      <c r="BI350">
        <f>HLOOKUP(BI$1,'复制区-每月的广告源数据'!$1:$468,$A350,0)</f>
        <v>0</v>
      </c>
      <c r="BJ350">
        <f>HLOOKUP(BJ$1,'复制区-每月的广告源数据'!$1:$468,$A350,0)</f>
        <v>0</v>
      </c>
      <c r="BK350">
        <f>HLOOKUP(BK$1,'复制区-每月的广告源数据'!$1:$468,$A350,0)</f>
        <v>0</v>
      </c>
      <c r="BL350">
        <f>HLOOKUP(BL$1,'复制区-每月的广告源数据'!$1:$468,$A350,0)</f>
        <v>0</v>
      </c>
      <c r="BM350" t="str">
        <f>HLOOKUP(BM$1,'复制区-每月的广告源数据'!$1:$468,$A350,0)</f>
        <v/>
      </c>
      <c r="BN350">
        <f>HLOOKUP(BN$1,'复制区-每月的广告源数据'!$1:$468,$A350,0)</f>
        <v>0</v>
      </c>
      <c r="BO350">
        <f>HLOOKUP(BO$1,'复制区-每月的广告源数据'!$1:$468,$A350,0)</f>
        <v>0</v>
      </c>
      <c r="BP350">
        <f>HLOOKUP(BP$1,'复制区-每月的广告源数据'!$1:$468,$A350,0)</f>
        <v>0</v>
      </c>
    </row>
    <row r="351" spans="1:68">
      <c r="A351">
        <v>351</v>
      </c>
      <c r="B351" t="str">
        <f>HLOOKUP(B$1,'复制区-每月的广告源数据'!$1:$468,$A351,0)</f>
        <v>创奇-US</v>
      </c>
      <c r="C351" t="str">
        <f>HLOOKUP(C$1,'复制区-每月的广告源数据'!$1:$468,$A351,0)</f>
        <v>B0BL2SN5WC</v>
      </c>
      <c r="D351" t="str">
        <f>HLOOKUP(D$1,'复制区-每月的广告源数据'!$1:$468,$A351,0)</f>
        <v>2024-【CQ11413】-黑金复古年份1934海报-创奇（停售）</v>
      </c>
      <c r="E351" t="str">
        <f>HLOOKUP(E$1,'复制区-每月的广告源数据'!$1:$468,$A351,0)</f>
        <v>1987Y11413</v>
      </c>
      <c r="F351" t="str">
        <f>HLOOKUP(F$1,'复制区-每月的广告源数据'!$1:$468,$A351,0)</f>
        <v>0.00%</v>
      </c>
      <c r="G351" t="str">
        <f>HLOOKUP(G$1,'复制区-每月的广告源数据'!$1:$468,$A351,0)</f>
        <v>1987Y11314</v>
      </c>
      <c r="H351">
        <f>HLOOKUP(H$1,'复制区-每月的广告源数据'!$1:$468,$A351,0)</f>
        <v>72</v>
      </c>
      <c r="I351">
        <f>HLOOKUP(I$1,'复制区-每月的广告源数据'!$1:$468,$A351,0)</f>
        <v>1</v>
      </c>
      <c r="J351">
        <f>HLOOKUP(J$1,'复制区-每月的广告源数据'!$1:$468,$A351,0)</f>
        <v>0.61</v>
      </c>
      <c r="K351">
        <f>HLOOKUP(K$1,'复制区-每月的广告源数据'!$1:$468,$A351,0)</f>
        <v>0</v>
      </c>
      <c r="L351">
        <f>HLOOKUP(L$1,'复制区-每月的广告源数据'!$1:$468,$A351,0)</f>
        <v>0</v>
      </c>
      <c r="M351">
        <f>HLOOKUP(M$1,'复制区-每月的广告源数据'!$1:$468,$A351,0)</f>
        <v>0.61</v>
      </c>
      <c r="N351">
        <f>HLOOKUP(N$1,'复制区-每月的广告源数据'!$1:$468,$A351,0)</f>
        <v>0</v>
      </c>
      <c r="O351">
        <f>HLOOKUP(O$1,'复制区-每月的广告源数据'!$1:$468,$A351,0)</f>
        <v>0</v>
      </c>
      <c r="P351">
        <f>HLOOKUP(P$1,'复制区-每月的广告源数据'!$1:$468,$A351,0)</f>
        <v>0</v>
      </c>
      <c r="Q351">
        <f>HLOOKUP(Q$1,'复制区-每月的广告源数据'!$1:$468,$A351,0)</f>
        <v>0</v>
      </c>
      <c r="R351">
        <f>HLOOKUP(R$1,'复制区-每月的广告源数据'!$1:$468,$A351,0)</f>
        <v>0</v>
      </c>
      <c r="S351" t="str">
        <f>HLOOKUP(S$1,'复制区-每月的广告源数据'!$1:$468,$A351,0)</f>
        <v/>
      </c>
      <c r="T351">
        <f>HLOOKUP(T$1,'复制区-每月的广告源数据'!$1:$468,$A351,0)</f>
        <v>2.85</v>
      </c>
      <c r="U351">
        <f>HLOOKUP(U$1,'复制区-每月的广告源数据'!$1:$468,$A351,0)</f>
        <v>0</v>
      </c>
      <c r="V351">
        <f>HLOOKUP(V$1,'复制区-每月的广告源数据'!$1:$468,$A351,0)</f>
        <v>0</v>
      </c>
      <c r="W351">
        <f>HLOOKUP(W$1,'复制区-每月的广告源数据'!$1:$468,$A351,0)</f>
        <v>2.85</v>
      </c>
      <c r="X351">
        <f>HLOOKUP(X$1,'复制区-每月的广告源数据'!$1:$468,$A351,0)</f>
        <v>0</v>
      </c>
      <c r="Y351">
        <f>HLOOKUP(Y$1,'复制区-每月的广告源数据'!$1:$468,$A351,0)</f>
        <v>0</v>
      </c>
      <c r="Z351">
        <f>HLOOKUP(Z$1,'复制区-每月的广告源数据'!$1:$468,$A351,0)</f>
        <v>0</v>
      </c>
      <c r="AA351">
        <f>HLOOKUP(AA$1,'复制区-每月的广告源数据'!$1:$468,$A351,0)</f>
        <v>0</v>
      </c>
      <c r="AB351">
        <f>HLOOKUP(AB$1,'复制区-每月的广告源数据'!$1:$468,$A351,0)</f>
        <v>0</v>
      </c>
      <c r="AC351">
        <f>HLOOKUP(AC$1,'复制区-每月的广告源数据'!$1:$468,$A351,0)</f>
        <v>0</v>
      </c>
      <c r="AD351" t="str">
        <f>HLOOKUP(AD$1,'复制区-每月的广告源数据'!$1:$468,$A351,0)</f>
        <v>0.00%</v>
      </c>
      <c r="AE351">
        <f>HLOOKUP(AE$1,'复制区-每月的广告源数据'!$1:$468,$A351,0)</f>
        <v>2.85</v>
      </c>
      <c r="AF351">
        <f>HLOOKUP(AF$1,'复制区-每月的广告源数据'!$1:$468,$A351,0)</f>
        <v>0</v>
      </c>
      <c r="AG351" t="str">
        <f>HLOOKUP(AG$1,'复制区-每月的广告源数据'!$1:$468,$A351,0)</f>
        <v>1.39%</v>
      </c>
      <c r="AH351">
        <f>HLOOKUP(AH$1,'复制区-每月的广告源数据'!$1:$468,$A351,0)</f>
        <v>0.61</v>
      </c>
      <c r="AI351">
        <f>HLOOKUP(AI$1,'复制区-每月的广告源数据'!$1:$468,$A351,0)</f>
        <v>8.47</v>
      </c>
      <c r="AJ351">
        <f>HLOOKUP(AJ$1,'复制区-每月的广告源数据'!$1:$468,$A351,0)</f>
        <v>4.67</v>
      </c>
      <c r="AK351" t="str">
        <f>HLOOKUP(AK$1,'复制区-每月的广告源数据'!$1:$468,$A351,0)</f>
        <v>21.40%</v>
      </c>
      <c r="AL351" t="str">
        <f>HLOOKUP(AL$1,'复制区-每月的广告源数据'!$1:$468,$A351,0)</f>
        <v>100.00%</v>
      </c>
      <c r="AM351" t="str">
        <f>HLOOKUP(AM$1,'复制区-每月的广告源数据'!$1:$468,$A351,0)</f>
        <v>100.00%</v>
      </c>
      <c r="AN351" t="str">
        <f>HLOOKUP(AN$1,'复制区-每月的广告源数据'!$1:$468,$A351,0)</f>
        <v>100.00%</v>
      </c>
      <c r="AO351" t="str">
        <f>HLOOKUP(AO$1,'复制区-每月的广告源数据'!$1:$468,$A351,0)</f>
        <v/>
      </c>
      <c r="AP351" t="str">
        <f>HLOOKUP(AP$1,'复制区-每月的广告源数据'!$1:$468,$A351,0)</f>
        <v/>
      </c>
      <c r="AQ351">
        <f>HLOOKUP(AQ$1,'复制区-每月的广告源数据'!$1:$468,$A351,0)</f>
        <v>0</v>
      </c>
      <c r="AR351">
        <f>HLOOKUP(AR$1,'复制区-每月的广告源数据'!$1:$468,$A351,0)</f>
        <v>0</v>
      </c>
      <c r="AS351">
        <f>HLOOKUP(AS$1,'复制区-每月的广告源数据'!$1:$468,$A351,0)</f>
        <v>0</v>
      </c>
      <c r="AT351">
        <f>HLOOKUP(AT$1,'复制区-每月的广告源数据'!$1:$468,$A351,0)</f>
        <v>0</v>
      </c>
      <c r="AU351">
        <f>HLOOKUP(AU$1,'复制区-每月的广告源数据'!$1:$468,$A351,0)</f>
        <v>0</v>
      </c>
      <c r="AV351">
        <f>HLOOKUP(AV$1,'复制区-每月的广告源数据'!$1:$468,$A351,0)</f>
        <v>0</v>
      </c>
      <c r="AW351">
        <f>HLOOKUP(AW$1,'复制区-每月的广告源数据'!$1:$468,$A351,0)</f>
        <v>0</v>
      </c>
      <c r="AX351">
        <f>HLOOKUP(AX$1,'复制区-每月的广告源数据'!$1:$468,$A351,0)</f>
        <v>0</v>
      </c>
      <c r="AY351">
        <f>HLOOKUP(AY$1,'复制区-每月的广告源数据'!$1:$468,$A351,0)</f>
        <v>0</v>
      </c>
      <c r="AZ351" t="str">
        <f>HLOOKUP(AZ$1,'复制区-每月的广告源数据'!$1:$468,$A351,0)</f>
        <v>0.00%</v>
      </c>
      <c r="BA351" t="str">
        <f>HLOOKUP(BA$1,'复制区-每月的广告源数据'!$1:$468,$A351,0)</f>
        <v>0.00%</v>
      </c>
      <c r="BB351" t="str">
        <f>HLOOKUP(BB$1,'复制区-每月的广告源数据'!$1:$468,$A351,0)</f>
        <v>0.00%</v>
      </c>
      <c r="BC351" t="str">
        <f>HLOOKUP(BC$1,'复制区-每月的广告源数据'!$1:$468,$A351,0)</f>
        <v>0.00%</v>
      </c>
      <c r="BD351" t="str">
        <f>HLOOKUP(BD$1,'复制区-每月的广告源数据'!$1:$468,$A351,0)</f>
        <v>0.00%</v>
      </c>
      <c r="BE351" t="str">
        <f>HLOOKUP(BE$1,'复制区-每月的广告源数据'!$1:$468,$A351,0)</f>
        <v>0.00%</v>
      </c>
      <c r="BF351">
        <f>HLOOKUP(BF$1,'复制区-每月的广告源数据'!$1:$468,$A351,0)</f>
        <v>0</v>
      </c>
      <c r="BG351">
        <f>HLOOKUP(BG$1,'复制区-每月的广告源数据'!$1:$468,$A351,0)</f>
        <v>0</v>
      </c>
      <c r="BH351">
        <f>HLOOKUP(BH$1,'复制区-每月的广告源数据'!$1:$468,$A351,0)</f>
        <v>0</v>
      </c>
      <c r="BI351">
        <f>HLOOKUP(BI$1,'复制区-每月的广告源数据'!$1:$468,$A351,0)</f>
        <v>0</v>
      </c>
      <c r="BJ351">
        <f>HLOOKUP(BJ$1,'复制区-每月的广告源数据'!$1:$468,$A351,0)</f>
        <v>0</v>
      </c>
      <c r="BK351">
        <f>HLOOKUP(BK$1,'复制区-每月的广告源数据'!$1:$468,$A351,0)</f>
        <v>0</v>
      </c>
      <c r="BL351">
        <f>HLOOKUP(BL$1,'复制区-每月的广告源数据'!$1:$468,$A351,0)</f>
        <v>0</v>
      </c>
      <c r="BM351" t="str">
        <f>HLOOKUP(BM$1,'复制区-每月的广告源数据'!$1:$468,$A351,0)</f>
        <v/>
      </c>
      <c r="BN351">
        <f>HLOOKUP(BN$1,'复制区-每月的广告源数据'!$1:$468,$A351,0)</f>
        <v>0</v>
      </c>
      <c r="BO351">
        <f>HLOOKUP(BO$1,'复制区-每月的广告源数据'!$1:$468,$A351,0)</f>
        <v>0</v>
      </c>
      <c r="BP351">
        <f>HLOOKUP(BP$1,'复制区-每月的广告源数据'!$1:$468,$A351,0)</f>
        <v>0</v>
      </c>
    </row>
    <row r="352" spans="1:68">
      <c r="A352">
        <v>352</v>
      </c>
      <c r="B352" t="str">
        <f>HLOOKUP(B$1,'复制区-每月的广告源数据'!$1:$468,$A352,0)</f>
        <v>创奇-US</v>
      </c>
      <c r="C352" t="str">
        <f>HLOOKUP(C$1,'复制区-每月的广告源数据'!$1:$468,$A352,0)</f>
        <v>B0BL2TJ7MW</v>
      </c>
      <c r="D352" t="str">
        <f>HLOOKUP(D$1,'复制区-每月的广告源数据'!$1:$468,$A352,0)</f>
        <v>2024-【CQ11411】-黑金复古年份1944海报-创奇（停售）</v>
      </c>
      <c r="E352" t="str">
        <f>HLOOKUP(E$1,'复制区-每月的广告源数据'!$1:$468,$A352,0)</f>
        <v>1987Y11411</v>
      </c>
      <c r="F352" t="str">
        <f>HLOOKUP(F$1,'复制区-每月的广告源数据'!$1:$468,$A352,0)</f>
        <v>0.00%</v>
      </c>
      <c r="G352" t="str">
        <f>HLOOKUP(G$1,'复制区-每月的广告源数据'!$1:$468,$A352,0)</f>
        <v>1987Y11315</v>
      </c>
      <c r="H352">
        <f>HLOOKUP(H$1,'复制区-每月的广告源数据'!$1:$468,$A352,0)</f>
        <v>132</v>
      </c>
      <c r="I352">
        <f>HLOOKUP(I$1,'复制区-每月的广告源数据'!$1:$468,$A352,0)</f>
        <v>2</v>
      </c>
      <c r="J352">
        <f>HLOOKUP(J$1,'复制区-每月的广告源数据'!$1:$468,$A352,0)</f>
        <v>1.27</v>
      </c>
      <c r="K352">
        <f>HLOOKUP(K$1,'复制区-每月的广告源数据'!$1:$468,$A352,0)</f>
        <v>0</v>
      </c>
      <c r="L352">
        <f>HLOOKUP(L$1,'复制区-每月的广告源数据'!$1:$468,$A352,0)</f>
        <v>0</v>
      </c>
      <c r="M352">
        <f>HLOOKUP(M$1,'复制区-每月的广告源数据'!$1:$468,$A352,0)</f>
        <v>1.27</v>
      </c>
      <c r="N352">
        <f>HLOOKUP(N$1,'复制区-每月的广告源数据'!$1:$468,$A352,0)</f>
        <v>0</v>
      </c>
      <c r="O352">
        <f>HLOOKUP(O$1,'复制区-每月的广告源数据'!$1:$468,$A352,0)</f>
        <v>0</v>
      </c>
      <c r="P352">
        <f>HLOOKUP(P$1,'复制区-每月的广告源数据'!$1:$468,$A352,0)</f>
        <v>0</v>
      </c>
      <c r="Q352">
        <f>HLOOKUP(Q$1,'复制区-每月的广告源数据'!$1:$468,$A352,0)</f>
        <v>0</v>
      </c>
      <c r="R352">
        <f>HLOOKUP(R$1,'复制区-每月的广告源数据'!$1:$468,$A352,0)</f>
        <v>0</v>
      </c>
      <c r="S352" t="str">
        <f>HLOOKUP(S$1,'复制区-每月的广告源数据'!$1:$468,$A352,0)</f>
        <v/>
      </c>
      <c r="T352">
        <f>HLOOKUP(T$1,'复制区-每月的广告源数据'!$1:$468,$A352,0)</f>
        <v>3.8</v>
      </c>
      <c r="U352">
        <f>HLOOKUP(U$1,'复制区-每月的广告源数据'!$1:$468,$A352,0)</f>
        <v>0</v>
      </c>
      <c r="V352">
        <f>HLOOKUP(V$1,'复制区-每月的广告源数据'!$1:$468,$A352,0)</f>
        <v>0</v>
      </c>
      <c r="W352">
        <f>HLOOKUP(W$1,'复制区-每月的广告源数据'!$1:$468,$A352,0)</f>
        <v>3.8</v>
      </c>
      <c r="X352">
        <f>HLOOKUP(X$1,'复制区-每月的广告源数据'!$1:$468,$A352,0)</f>
        <v>0</v>
      </c>
      <c r="Y352">
        <f>HLOOKUP(Y$1,'复制区-每月的广告源数据'!$1:$468,$A352,0)</f>
        <v>0</v>
      </c>
      <c r="Z352">
        <f>HLOOKUP(Z$1,'复制区-每月的广告源数据'!$1:$468,$A352,0)</f>
        <v>0</v>
      </c>
      <c r="AA352">
        <f>HLOOKUP(AA$1,'复制区-每月的广告源数据'!$1:$468,$A352,0)</f>
        <v>0</v>
      </c>
      <c r="AB352">
        <f>HLOOKUP(AB$1,'复制区-每月的广告源数据'!$1:$468,$A352,0)</f>
        <v>0</v>
      </c>
      <c r="AC352">
        <f>HLOOKUP(AC$1,'复制区-每月的广告源数据'!$1:$468,$A352,0)</f>
        <v>0</v>
      </c>
      <c r="AD352" t="str">
        <f>HLOOKUP(AD$1,'复制区-每月的广告源数据'!$1:$468,$A352,0)</f>
        <v>0.00%</v>
      </c>
      <c r="AE352">
        <f>HLOOKUP(AE$1,'复制区-每月的广告源数据'!$1:$468,$A352,0)</f>
        <v>3.8</v>
      </c>
      <c r="AF352">
        <f>HLOOKUP(AF$1,'复制区-每月的广告源数据'!$1:$468,$A352,0)</f>
        <v>0</v>
      </c>
      <c r="AG352" t="str">
        <f>HLOOKUP(AG$1,'复制区-每月的广告源数据'!$1:$468,$A352,0)</f>
        <v>1.52%</v>
      </c>
      <c r="AH352">
        <f>HLOOKUP(AH$1,'复制区-每月的广告源数据'!$1:$468,$A352,0)</f>
        <v>0.64</v>
      </c>
      <c r="AI352">
        <f>HLOOKUP(AI$1,'复制区-每月的广告源数据'!$1:$468,$A352,0)</f>
        <v>9.62</v>
      </c>
      <c r="AJ352">
        <f>HLOOKUP(AJ$1,'复制区-每月的广告源数据'!$1:$468,$A352,0)</f>
        <v>2.99</v>
      </c>
      <c r="AK352" t="str">
        <f>HLOOKUP(AK$1,'复制区-每月的广告源数据'!$1:$468,$A352,0)</f>
        <v>33.42%</v>
      </c>
      <c r="AL352" t="str">
        <f>HLOOKUP(AL$1,'复制区-每月的广告源数据'!$1:$468,$A352,0)</f>
        <v>100.00%</v>
      </c>
      <c r="AM352" t="str">
        <f>HLOOKUP(AM$1,'复制区-每月的广告源数据'!$1:$468,$A352,0)</f>
        <v>100.00%</v>
      </c>
      <c r="AN352" t="str">
        <f>HLOOKUP(AN$1,'复制区-每月的广告源数据'!$1:$468,$A352,0)</f>
        <v>100.00%</v>
      </c>
      <c r="AO352" t="str">
        <f>HLOOKUP(AO$1,'复制区-每月的广告源数据'!$1:$468,$A352,0)</f>
        <v/>
      </c>
      <c r="AP352" t="str">
        <f>HLOOKUP(AP$1,'复制区-每月的广告源数据'!$1:$468,$A352,0)</f>
        <v/>
      </c>
      <c r="AQ352">
        <f>HLOOKUP(AQ$1,'复制区-每月的广告源数据'!$1:$468,$A352,0)</f>
        <v>0</v>
      </c>
      <c r="AR352">
        <f>HLOOKUP(AR$1,'复制区-每月的广告源数据'!$1:$468,$A352,0)</f>
        <v>0</v>
      </c>
      <c r="AS352">
        <f>HLOOKUP(AS$1,'复制区-每月的广告源数据'!$1:$468,$A352,0)</f>
        <v>0</v>
      </c>
      <c r="AT352">
        <f>HLOOKUP(AT$1,'复制区-每月的广告源数据'!$1:$468,$A352,0)</f>
        <v>0</v>
      </c>
      <c r="AU352">
        <f>HLOOKUP(AU$1,'复制区-每月的广告源数据'!$1:$468,$A352,0)</f>
        <v>0</v>
      </c>
      <c r="AV352">
        <f>HLOOKUP(AV$1,'复制区-每月的广告源数据'!$1:$468,$A352,0)</f>
        <v>0</v>
      </c>
      <c r="AW352">
        <f>HLOOKUP(AW$1,'复制区-每月的广告源数据'!$1:$468,$A352,0)</f>
        <v>0</v>
      </c>
      <c r="AX352">
        <f>HLOOKUP(AX$1,'复制区-每月的广告源数据'!$1:$468,$A352,0)</f>
        <v>0</v>
      </c>
      <c r="AY352">
        <f>HLOOKUP(AY$1,'复制区-每月的广告源数据'!$1:$468,$A352,0)</f>
        <v>0</v>
      </c>
      <c r="AZ352" t="str">
        <f>HLOOKUP(AZ$1,'复制区-每月的广告源数据'!$1:$468,$A352,0)</f>
        <v>0.00%</v>
      </c>
      <c r="BA352" t="str">
        <f>HLOOKUP(BA$1,'复制区-每月的广告源数据'!$1:$468,$A352,0)</f>
        <v>0.00%</v>
      </c>
      <c r="BB352" t="str">
        <f>HLOOKUP(BB$1,'复制区-每月的广告源数据'!$1:$468,$A352,0)</f>
        <v>0.00%</v>
      </c>
      <c r="BC352" t="str">
        <f>HLOOKUP(BC$1,'复制区-每月的广告源数据'!$1:$468,$A352,0)</f>
        <v>0.00%</v>
      </c>
      <c r="BD352" t="str">
        <f>HLOOKUP(BD$1,'复制区-每月的广告源数据'!$1:$468,$A352,0)</f>
        <v>0.00%</v>
      </c>
      <c r="BE352" t="str">
        <f>HLOOKUP(BE$1,'复制区-每月的广告源数据'!$1:$468,$A352,0)</f>
        <v>0.00%</v>
      </c>
      <c r="BF352">
        <f>HLOOKUP(BF$1,'复制区-每月的广告源数据'!$1:$468,$A352,0)</f>
        <v>0</v>
      </c>
      <c r="BG352">
        <f>HLOOKUP(BG$1,'复制区-每月的广告源数据'!$1:$468,$A352,0)</f>
        <v>0</v>
      </c>
      <c r="BH352">
        <f>HLOOKUP(BH$1,'复制区-每月的广告源数据'!$1:$468,$A352,0)</f>
        <v>0</v>
      </c>
      <c r="BI352">
        <f>HLOOKUP(BI$1,'复制区-每月的广告源数据'!$1:$468,$A352,0)</f>
        <v>0</v>
      </c>
      <c r="BJ352">
        <f>HLOOKUP(BJ$1,'复制区-每月的广告源数据'!$1:$468,$A352,0)</f>
        <v>0</v>
      </c>
      <c r="BK352">
        <f>HLOOKUP(BK$1,'复制区-每月的广告源数据'!$1:$468,$A352,0)</f>
        <v>0</v>
      </c>
      <c r="BL352">
        <f>HLOOKUP(BL$1,'复制区-每月的广告源数据'!$1:$468,$A352,0)</f>
        <v>0</v>
      </c>
      <c r="BM352" t="str">
        <f>HLOOKUP(BM$1,'复制区-每月的广告源数据'!$1:$468,$A352,0)</f>
        <v/>
      </c>
      <c r="BN352">
        <f>HLOOKUP(BN$1,'复制区-每月的广告源数据'!$1:$468,$A352,0)</f>
        <v>0</v>
      </c>
      <c r="BO352">
        <f>HLOOKUP(BO$1,'复制区-每月的广告源数据'!$1:$468,$A352,0)</f>
        <v>0</v>
      </c>
      <c r="BP352">
        <f>HLOOKUP(BP$1,'复制区-每月的广告源数据'!$1:$468,$A352,0)</f>
        <v>0</v>
      </c>
    </row>
    <row r="353" spans="1:68">
      <c r="A353">
        <v>353</v>
      </c>
      <c r="B353" t="str">
        <f>HLOOKUP(B$1,'复制区-每月的广告源数据'!$1:$468,$A353,0)</f>
        <v>创奇-US</v>
      </c>
      <c r="C353" t="str">
        <f>HLOOKUP(C$1,'复制区-每月的广告源数据'!$1:$468,$A353,0)</f>
        <v>B0BL2WXY3W</v>
      </c>
      <c r="D353" t="str">
        <f>HLOOKUP(D$1,'复制区-每月的广告源数据'!$1:$468,$A353,0)</f>
        <v>2024-【CQ11407】-黑金复古年份1964海报-创奇（停售）</v>
      </c>
      <c r="E353" t="str">
        <f>HLOOKUP(E$1,'复制区-每月的广告源数据'!$1:$468,$A353,0)</f>
        <v>1987Y11407</v>
      </c>
      <c r="F353" t="str">
        <f>HLOOKUP(F$1,'复制区-每月的广告源数据'!$1:$468,$A353,0)</f>
        <v>0.00%</v>
      </c>
      <c r="G353" t="str">
        <f>HLOOKUP(G$1,'复制区-每月的广告源数据'!$1:$468,$A353,0)</f>
        <v>1987Y11317</v>
      </c>
      <c r="H353">
        <f>HLOOKUP(H$1,'复制区-每月的广告源数据'!$1:$468,$A353,0)</f>
        <v>324</v>
      </c>
      <c r="I353">
        <f>HLOOKUP(I$1,'复制区-每月的广告源数据'!$1:$468,$A353,0)</f>
        <v>6</v>
      </c>
      <c r="J353">
        <f>HLOOKUP(J$1,'复制区-每月的广告源数据'!$1:$468,$A353,0)</f>
        <v>3.72</v>
      </c>
      <c r="K353">
        <f>HLOOKUP(K$1,'复制区-每月的广告源数据'!$1:$468,$A353,0)</f>
        <v>0</v>
      </c>
      <c r="L353">
        <f>HLOOKUP(L$1,'复制区-每月的广告源数据'!$1:$468,$A353,0)</f>
        <v>0</v>
      </c>
      <c r="M353">
        <f>HLOOKUP(M$1,'复制区-每月的广告源数据'!$1:$468,$A353,0)</f>
        <v>3.72</v>
      </c>
      <c r="N353">
        <f>HLOOKUP(N$1,'复制区-每月的广告源数据'!$1:$468,$A353,0)</f>
        <v>0</v>
      </c>
      <c r="O353">
        <f>HLOOKUP(O$1,'复制区-每月的广告源数据'!$1:$468,$A353,0)</f>
        <v>0</v>
      </c>
      <c r="P353">
        <f>HLOOKUP(P$1,'复制区-每月的广告源数据'!$1:$468,$A353,0)</f>
        <v>0</v>
      </c>
      <c r="Q353">
        <f>HLOOKUP(Q$1,'复制区-每月的广告源数据'!$1:$468,$A353,0)</f>
        <v>0</v>
      </c>
      <c r="R353">
        <f>HLOOKUP(R$1,'复制区-每月的广告源数据'!$1:$468,$A353,0)</f>
        <v>0</v>
      </c>
      <c r="S353" t="str">
        <f>HLOOKUP(S$1,'复制区-每月的广告源数据'!$1:$468,$A353,0)</f>
        <v/>
      </c>
      <c r="T353">
        <f>HLOOKUP(T$1,'复制区-每月的广告源数据'!$1:$468,$A353,0)</f>
        <v>3.6</v>
      </c>
      <c r="U353">
        <f>HLOOKUP(U$1,'复制区-每月的广告源数据'!$1:$468,$A353,0)</f>
        <v>0</v>
      </c>
      <c r="V353">
        <f>HLOOKUP(V$1,'复制区-每月的广告源数据'!$1:$468,$A353,0)</f>
        <v>0</v>
      </c>
      <c r="W353">
        <f>HLOOKUP(W$1,'复制区-每月的广告源数据'!$1:$468,$A353,0)</f>
        <v>3.6</v>
      </c>
      <c r="X353">
        <f>HLOOKUP(X$1,'复制区-每月的广告源数据'!$1:$468,$A353,0)</f>
        <v>0</v>
      </c>
      <c r="Y353">
        <f>HLOOKUP(Y$1,'复制区-每月的广告源数据'!$1:$468,$A353,0)</f>
        <v>0</v>
      </c>
      <c r="Z353">
        <f>HLOOKUP(Z$1,'复制区-每月的广告源数据'!$1:$468,$A353,0)</f>
        <v>0</v>
      </c>
      <c r="AA353">
        <f>HLOOKUP(AA$1,'复制区-每月的广告源数据'!$1:$468,$A353,0)</f>
        <v>0</v>
      </c>
      <c r="AB353">
        <f>HLOOKUP(AB$1,'复制区-每月的广告源数据'!$1:$468,$A353,0)</f>
        <v>0</v>
      </c>
      <c r="AC353">
        <f>HLOOKUP(AC$1,'复制区-每月的广告源数据'!$1:$468,$A353,0)</f>
        <v>0</v>
      </c>
      <c r="AD353" t="str">
        <f>HLOOKUP(AD$1,'复制区-每月的广告源数据'!$1:$468,$A353,0)</f>
        <v>0.00%</v>
      </c>
      <c r="AE353">
        <f>HLOOKUP(AE$1,'复制区-每月的广告源数据'!$1:$468,$A353,0)</f>
        <v>3.6</v>
      </c>
      <c r="AF353">
        <f>HLOOKUP(AF$1,'复制区-每月的广告源数据'!$1:$468,$A353,0)</f>
        <v>0</v>
      </c>
      <c r="AG353" t="str">
        <f>HLOOKUP(AG$1,'复制区-每月的广告源数据'!$1:$468,$A353,0)</f>
        <v>1.85%</v>
      </c>
      <c r="AH353">
        <f>HLOOKUP(AH$1,'复制区-每月的广告源数据'!$1:$468,$A353,0)</f>
        <v>0.62</v>
      </c>
      <c r="AI353">
        <f>HLOOKUP(AI$1,'复制区-每月的广告源数据'!$1:$468,$A353,0)</f>
        <v>11.48</v>
      </c>
      <c r="AJ353">
        <f>HLOOKUP(AJ$1,'复制区-每月的广告源数据'!$1:$468,$A353,0)</f>
        <v>0.97</v>
      </c>
      <c r="AK353" t="str">
        <f>HLOOKUP(AK$1,'复制区-每月的广告源数据'!$1:$468,$A353,0)</f>
        <v>103.33%</v>
      </c>
      <c r="AL353" t="str">
        <f>HLOOKUP(AL$1,'复制区-每月的广告源数据'!$1:$468,$A353,0)</f>
        <v>100.00%</v>
      </c>
      <c r="AM353" t="str">
        <f>HLOOKUP(AM$1,'复制区-每月的广告源数据'!$1:$468,$A353,0)</f>
        <v>100.00%</v>
      </c>
      <c r="AN353" t="str">
        <f>HLOOKUP(AN$1,'复制区-每月的广告源数据'!$1:$468,$A353,0)</f>
        <v>100.00%</v>
      </c>
      <c r="AO353" t="str">
        <f>HLOOKUP(AO$1,'复制区-每月的广告源数据'!$1:$468,$A353,0)</f>
        <v/>
      </c>
      <c r="AP353" t="str">
        <f>HLOOKUP(AP$1,'复制区-每月的广告源数据'!$1:$468,$A353,0)</f>
        <v/>
      </c>
      <c r="AQ353">
        <f>HLOOKUP(AQ$1,'复制区-每月的广告源数据'!$1:$468,$A353,0)</f>
        <v>0</v>
      </c>
      <c r="AR353">
        <f>HLOOKUP(AR$1,'复制区-每月的广告源数据'!$1:$468,$A353,0)</f>
        <v>0</v>
      </c>
      <c r="AS353">
        <f>HLOOKUP(AS$1,'复制区-每月的广告源数据'!$1:$468,$A353,0)</f>
        <v>0</v>
      </c>
      <c r="AT353">
        <f>HLOOKUP(AT$1,'复制区-每月的广告源数据'!$1:$468,$A353,0)</f>
        <v>0</v>
      </c>
      <c r="AU353">
        <f>HLOOKUP(AU$1,'复制区-每月的广告源数据'!$1:$468,$A353,0)</f>
        <v>0</v>
      </c>
      <c r="AV353">
        <f>HLOOKUP(AV$1,'复制区-每月的广告源数据'!$1:$468,$A353,0)</f>
        <v>0</v>
      </c>
      <c r="AW353">
        <f>HLOOKUP(AW$1,'复制区-每月的广告源数据'!$1:$468,$A353,0)</f>
        <v>0</v>
      </c>
      <c r="AX353">
        <f>HLOOKUP(AX$1,'复制区-每月的广告源数据'!$1:$468,$A353,0)</f>
        <v>0</v>
      </c>
      <c r="AY353">
        <f>HLOOKUP(AY$1,'复制区-每月的广告源数据'!$1:$468,$A353,0)</f>
        <v>0</v>
      </c>
      <c r="AZ353" t="str">
        <f>HLOOKUP(AZ$1,'复制区-每月的广告源数据'!$1:$468,$A353,0)</f>
        <v>0.00%</v>
      </c>
      <c r="BA353" t="str">
        <f>HLOOKUP(BA$1,'复制区-每月的广告源数据'!$1:$468,$A353,0)</f>
        <v>0.00%</v>
      </c>
      <c r="BB353" t="str">
        <f>HLOOKUP(BB$1,'复制区-每月的广告源数据'!$1:$468,$A353,0)</f>
        <v>0.00%</v>
      </c>
      <c r="BC353" t="str">
        <f>HLOOKUP(BC$1,'复制区-每月的广告源数据'!$1:$468,$A353,0)</f>
        <v>0.00%</v>
      </c>
      <c r="BD353" t="str">
        <f>HLOOKUP(BD$1,'复制区-每月的广告源数据'!$1:$468,$A353,0)</f>
        <v>0.00%</v>
      </c>
      <c r="BE353" t="str">
        <f>HLOOKUP(BE$1,'复制区-每月的广告源数据'!$1:$468,$A353,0)</f>
        <v>0.00%</v>
      </c>
      <c r="BF353">
        <f>HLOOKUP(BF$1,'复制区-每月的广告源数据'!$1:$468,$A353,0)</f>
        <v>0</v>
      </c>
      <c r="BG353">
        <f>HLOOKUP(BG$1,'复制区-每月的广告源数据'!$1:$468,$A353,0)</f>
        <v>0</v>
      </c>
      <c r="BH353">
        <f>HLOOKUP(BH$1,'复制区-每月的广告源数据'!$1:$468,$A353,0)</f>
        <v>0</v>
      </c>
      <c r="BI353">
        <f>HLOOKUP(BI$1,'复制区-每月的广告源数据'!$1:$468,$A353,0)</f>
        <v>0</v>
      </c>
      <c r="BJ353">
        <f>HLOOKUP(BJ$1,'复制区-每月的广告源数据'!$1:$468,$A353,0)</f>
        <v>0</v>
      </c>
      <c r="BK353">
        <f>HLOOKUP(BK$1,'复制区-每月的广告源数据'!$1:$468,$A353,0)</f>
        <v>0</v>
      </c>
      <c r="BL353">
        <f>HLOOKUP(BL$1,'复制区-每月的广告源数据'!$1:$468,$A353,0)</f>
        <v>0</v>
      </c>
      <c r="BM353" t="str">
        <f>HLOOKUP(BM$1,'复制区-每月的广告源数据'!$1:$468,$A353,0)</f>
        <v/>
      </c>
      <c r="BN353">
        <f>HLOOKUP(BN$1,'复制区-每月的广告源数据'!$1:$468,$A353,0)</f>
        <v>0</v>
      </c>
      <c r="BO353">
        <f>HLOOKUP(BO$1,'复制区-每月的广告源数据'!$1:$468,$A353,0)</f>
        <v>0</v>
      </c>
      <c r="BP353">
        <f>HLOOKUP(BP$1,'复制区-每月的广告源数据'!$1:$468,$A353,0)</f>
        <v>0</v>
      </c>
    </row>
    <row r="354" spans="1:68">
      <c r="A354">
        <v>354</v>
      </c>
      <c r="B354" t="str">
        <f>HLOOKUP(B$1,'复制区-每月的广告源数据'!$1:$468,$A354,0)</f>
        <v>创奇-US</v>
      </c>
      <c r="C354" t="str">
        <f>HLOOKUP(C$1,'复制区-每月的广告源数据'!$1:$468,$A354,0)</f>
        <v>B0BL2Y9FZ9</v>
      </c>
      <c r="D354" t="str">
        <f>HLOOKUP(D$1,'复制区-每月的广告源数据'!$1:$468,$A354,0)</f>
        <v>2024-【CQ11406】-黑金复古年份1974海报-创奇（停售）</v>
      </c>
      <c r="E354" t="str">
        <f>HLOOKUP(E$1,'复制区-每月的广告源数据'!$1:$468,$A354,0)</f>
        <v>1987Y11406</v>
      </c>
      <c r="F354" t="str">
        <f>HLOOKUP(F$1,'复制区-每月的广告源数据'!$1:$468,$A354,0)</f>
        <v>0.00%</v>
      </c>
      <c r="G354" t="str">
        <f>HLOOKUP(G$1,'复制区-每月的广告源数据'!$1:$468,$A354,0)</f>
        <v>1987Y11318</v>
      </c>
      <c r="H354">
        <f>HLOOKUP(H$1,'复制区-每月的广告源数据'!$1:$468,$A354,0)</f>
        <v>17</v>
      </c>
      <c r="I354">
        <f>HLOOKUP(I$1,'复制区-每月的广告源数据'!$1:$468,$A354,0)</f>
        <v>1</v>
      </c>
      <c r="J354">
        <f>HLOOKUP(J$1,'复制区-每月的广告源数据'!$1:$468,$A354,0)</f>
        <v>0.33</v>
      </c>
      <c r="K354">
        <f>HLOOKUP(K$1,'复制区-每月的广告源数据'!$1:$468,$A354,0)</f>
        <v>0</v>
      </c>
      <c r="L354">
        <f>HLOOKUP(L$1,'复制区-每月的广告源数据'!$1:$468,$A354,0)</f>
        <v>0</v>
      </c>
      <c r="M354">
        <f>HLOOKUP(M$1,'复制区-每月的广告源数据'!$1:$468,$A354,0)</f>
        <v>0.33</v>
      </c>
      <c r="N354">
        <f>HLOOKUP(N$1,'复制区-每月的广告源数据'!$1:$468,$A354,0)</f>
        <v>0</v>
      </c>
      <c r="O354">
        <f>HLOOKUP(O$1,'复制区-每月的广告源数据'!$1:$468,$A354,0)</f>
        <v>0</v>
      </c>
      <c r="P354">
        <f>HLOOKUP(P$1,'复制区-每月的广告源数据'!$1:$468,$A354,0)</f>
        <v>0</v>
      </c>
      <c r="Q354">
        <f>HLOOKUP(Q$1,'复制区-每月的广告源数据'!$1:$468,$A354,0)</f>
        <v>0</v>
      </c>
      <c r="R354">
        <f>HLOOKUP(R$1,'复制区-每月的广告源数据'!$1:$468,$A354,0)</f>
        <v>0</v>
      </c>
      <c r="S354" t="str">
        <f>HLOOKUP(S$1,'复制区-每月的广告源数据'!$1:$468,$A354,0)</f>
        <v/>
      </c>
      <c r="T354">
        <f>HLOOKUP(T$1,'复制区-每月的广告源数据'!$1:$468,$A354,0)</f>
        <v>3.8</v>
      </c>
      <c r="U354">
        <f>HLOOKUP(U$1,'复制区-每月的广告源数据'!$1:$468,$A354,0)</f>
        <v>0</v>
      </c>
      <c r="V354">
        <f>HLOOKUP(V$1,'复制区-每月的广告源数据'!$1:$468,$A354,0)</f>
        <v>0</v>
      </c>
      <c r="W354">
        <f>HLOOKUP(W$1,'复制区-每月的广告源数据'!$1:$468,$A354,0)</f>
        <v>3.8</v>
      </c>
      <c r="X354">
        <f>HLOOKUP(X$1,'复制区-每月的广告源数据'!$1:$468,$A354,0)</f>
        <v>0</v>
      </c>
      <c r="Y354">
        <f>HLOOKUP(Y$1,'复制区-每月的广告源数据'!$1:$468,$A354,0)</f>
        <v>0</v>
      </c>
      <c r="Z354">
        <f>HLOOKUP(Z$1,'复制区-每月的广告源数据'!$1:$468,$A354,0)</f>
        <v>0</v>
      </c>
      <c r="AA354">
        <f>HLOOKUP(AA$1,'复制区-每月的广告源数据'!$1:$468,$A354,0)</f>
        <v>0</v>
      </c>
      <c r="AB354">
        <f>HLOOKUP(AB$1,'复制区-每月的广告源数据'!$1:$468,$A354,0)</f>
        <v>0</v>
      </c>
      <c r="AC354">
        <f>HLOOKUP(AC$1,'复制区-每月的广告源数据'!$1:$468,$A354,0)</f>
        <v>0</v>
      </c>
      <c r="AD354" t="str">
        <f>HLOOKUP(AD$1,'复制区-每月的广告源数据'!$1:$468,$A354,0)</f>
        <v>0.00%</v>
      </c>
      <c r="AE354">
        <f>HLOOKUP(AE$1,'复制区-每月的广告源数据'!$1:$468,$A354,0)</f>
        <v>3.8</v>
      </c>
      <c r="AF354">
        <f>HLOOKUP(AF$1,'复制区-每月的广告源数据'!$1:$468,$A354,0)</f>
        <v>0</v>
      </c>
      <c r="AG354" t="str">
        <f>HLOOKUP(AG$1,'复制区-每月的广告源数据'!$1:$468,$A354,0)</f>
        <v>5.88%</v>
      </c>
      <c r="AH354">
        <f>HLOOKUP(AH$1,'复制区-每月的广告源数据'!$1:$468,$A354,0)</f>
        <v>0.33</v>
      </c>
      <c r="AI354">
        <f>HLOOKUP(AI$1,'复制区-每月的广告源数据'!$1:$468,$A354,0)</f>
        <v>19.41</v>
      </c>
      <c r="AJ354">
        <f>HLOOKUP(AJ$1,'复制区-每月的广告源数据'!$1:$468,$A354,0)</f>
        <v>11.52</v>
      </c>
      <c r="AK354" t="str">
        <f>HLOOKUP(AK$1,'复制区-每月的广告源数据'!$1:$468,$A354,0)</f>
        <v>8.68%</v>
      </c>
      <c r="AL354" t="str">
        <f>HLOOKUP(AL$1,'复制区-每月的广告源数据'!$1:$468,$A354,0)</f>
        <v>100.00%</v>
      </c>
      <c r="AM354" t="str">
        <f>HLOOKUP(AM$1,'复制区-每月的广告源数据'!$1:$468,$A354,0)</f>
        <v>100.00%</v>
      </c>
      <c r="AN354" t="str">
        <f>HLOOKUP(AN$1,'复制区-每月的广告源数据'!$1:$468,$A354,0)</f>
        <v>100.00%</v>
      </c>
      <c r="AO354" t="str">
        <f>HLOOKUP(AO$1,'复制区-每月的广告源数据'!$1:$468,$A354,0)</f>
        <v/>
      </c>
      <c r="AP354" t="str">
        <f>HLOOKUP(AP$1,'复制区-每月的广告源数据'!$1:$468,$A354,0)</f>
        <v/>
      </c>
      <c r="AQ354">
        <f>HLOOKUP(AQ$1,'复制区-每月的广告源数据'!$1:$468,$A354,0)</f>
        <v>0</v>
      </c>
      <c r="AR354">
        <f>HLOOKUP(AR$1,'复制区-每月的广告源数据'!$1:$468,$A354,0)</f>
        <v>0</v>
      </c>
      <c r="AS354">
        <f>HLOOKUP(AS$1,'复制区-每月的广告源数据'!$1:$468,$A354,0)</f>
        <v>0</v>
      </c>
      <c r="AT354">
        <f>HLOOKUP(AT$1,'复制区-每月的广告源数据'!$1:$468,$A354,0)</f>
        <v>0</v>
      </c>
      <c r="AU354">
        <f>HLOOKUP(AU$1,'复制区-每月的广告源数据'!$1:$468,$A354,0)</f>
        <v>0</v>
      </c>
      <c r="AV354">
        <f>HLOOKUP(AV$1,'复制区-每月的广告源数据'!$1:$468,$A354,0)</f>
        <v>0</v>
      </c>
      <c r="AW354">
        <f>HLOOKUP(AW$1,'复制区-每月的广告源数据'!$1:$468,$A354,0)</f>
        <v>0</v>
      </c>
      <c r="AX354">
        <f>HLOOKUP(AX$1,'复制区-每月的广告源数据'!$1:$468,$A354,0)</f>
        <v>0</v>
      </c>
      <c r="AY354">
        <f>HLOOKUP(AY$1,'复制区-每月的广告源数据'!$1:$468,$A354,0)</f>
        <v>0</v>
      </c>
      <c r="AZ354" t="str">
        <f>HLOOKUP(AZ$1,'复制区-每月的广告源数据'!$1:$468,$A354,0)</f>
        <v>0.00%</v>
      </c>
      <c r="BA354" t="str">
        <f>HLOOKUP(BA$1,'复制区-每月的广告源数据'!$1:$468,$A354,0)</f>
        <v>0.00%</v>
      </c>
      <c r="BB354" t="str">
        <f>HLOOKUP(BB$1,'复制区-每月的广告源数据'!$1:$468,$A354,0)</f>
        <v>0.00%</v>
      </c>
      <c r="BC354" t="str">
        <f>HLOOKUP(BC$1,'复制区-每月的广告源数据'!$1:$468,$A354,0)</f>
        <v>0.00%</v>
      </c>
      <c r="BD354" t="str">
        <f>HLOOKUP(BD$1,'复制区-每月的广告源数据'!$1:$468,$A354,0)</f>
        <v>0.00%</v>
      </c>
      <c r="BE354" t="str">
        <f>HLOOKUP(BE$1,'复制区-每月的广告源数据'!$1:$468,$A354,0)</f>
        <v>0.00%</v>
      </c>
      <c r="BF354">
        <f>HLOOKUP(BF$1,'复制区-每月的广告源数据'!$1:$468,$A354,0)</f>
        <v>0</v>
      </c>
      <c r="BG354">
        <f>HLOOKUP(BG$1,'复制区-每月的广告源数据'!$1:$468,$A354,0)</f>
        <v>0</v>
      </c>
      <c r="BH354">
        <f>HLOOKUP(BH$1,'复制区-每月的广告源数据'!$1:$468,$A354,0)</f>
        <v>0</v>
      </c>
      <c r="BI354">
        <f>HLOOKUP(BI$1,'复制区-每月的广告源数据'!$1:$468,$A354,0)</f>
        <v>0</v>
      </c>
      <c r="BJ354">
        <f>HLOOKUP(BJ$1,'复制区-每月的广告源数据'!$1:$468,$A354,0)</f>
        <v>0</v>
      </c>
      <c r="BK354">
        <f>HLOOKUP(BK$1,'复制区-每月的广告源数据'!$1:$468,$A354,0)</f>
        <v>0</v>
      </c>
      <c r="BL354">
        <f>HLOOKUP(BL$1,'复制区-每月的广告源数据'!$1:$468,$A354,0)</f>
        <v>0</v>
      </c>
      <c r="BM354" t="str">
        <f>HLOOKUP(BM$1,'复制区-每月的广告源数据'!$1:$468,$A354,0)</f>
        <v/>
      </c>
      <c r="BN354">
        <f>HLOOKUP(BN$1,'复制区-每月的广告源数据'!$1:$468,$A354,0)</f>
        <v>0</v>
      </c>
      <c r="BO354">
        <f>HLOOKUP(BO$1,'复制区-每月的广告源数据'!$1:$468,$A354,0)</f>
        <v>0</v>
      </c>
      <c r="BP354">
        <f>HLOOKUP(BP$1,'复制区-每月的广告源数据'!$1:$468,$A354,0)</f>
        <v>0</v>
      </c>
    </row>
    <row r="355" spans="1:68">
      <c r="A355">
        <v>355</v>
      </c>
      <c r="B355" t="str">
        <f>HLOOKUP(B$1,'复制区-每月的广告源数据'!$1:$468,$A355,0)</f>
        <v>创奇-US</v>
      </c>
      <c r="C355" t="str">
        <f>HLOOKUP(C$1,'复制区-每月的广告源数据'!$1:$468,$A355,0)</f>
        <v>B0BL322DB5</v>
      </c>
      <c r="D355" t="str">
        <f>HLOOKUP(D$1,'复制区-每月的广告源数据'!$1:$468,$A355,0)</f>
        <v>2024-【CQ11405】-黑金复古年份1984海报-创奇（停售）</v>
      </c>
      <c r="E355" t="str">
        <f>HLOOKUP(E$1,'复制区-每月的广告源数据'!$1:$468,$A355,0)</f>
        <v>1987Y11405</v>
      </c>
      <c r="F355" t="str">
        <f>HLOOKUP(F$1,'复制区-每月的广告源数据'!$1:$468,$A355,0)</f>
        <v>0.00%</v>
      </c>
      <c r="G355" t="str">
        <f>HLOOKUP(G$1,'复制区-每月的广告源数据'!$1:$468,$A355,0)</f>
        <v>1987Y11319</v>
      </c>
      <c r="H355">
        <f>HLOOKUP(H$1,'复制区-每月的广告源数据'!$1:$468,$A355,0)</f>
        <v>491</v>
      </c>
      <c r="I355">
        <f>HLOOKUP(I$1,'复制区-每月的广告源数据'!$1:$468,$A355,0)</f>
        <v>10</v>
      </c>
      <c r="J355">
        <f>HLOOKUP(J$1,'复制区-每月的广告源数据'!$1:$468,$A355,0)</f>
        <v>4.03</v>
      </c>
      <c r="K355">
        <f>HLOOKUP(K$1,'复制区-每月的广告源数据'!$1:$468,$A355,0)</f>
        <v>0</v>
      </c>
      <c r="L355">
        <f>HLOOKUP(L$1,'复制区-每月的广告源数据'!$1:$468,$A355,0)</f>
        <v>0</v>
      </c>
      <c r="M355">
        <f>HLOOKUP(M$1,'复制区-每月的广告源数据'!$1:$468,$A355,0)</f>
        <v>4.03</v>
      </c>
      <c r="N355">
        <f>HLOOKUP(N$1,'复制区-每月的广告源数据'!$1:$468,$A355,0)</f>
        <v>0</v>
      </c>
      <c r="O355">
        <f>HLOOKUP(O$1,'复制区-每月的广告源数据'!$1:$468,$A355,0)</f>
        <v>0</v>
      </c>
      <c r="P355">
        <f>HLOOKUP(P$1,'复制区-每月的广告源数据'!$1:$468,$A355,0)</f>
        <v>0</v>
      </c>
      <c r="Q355">
        <f>HLOOKUP(Q$1,'复制区-每月的广告源数据'!$1:$468,$A355,0)</f>
        <v>0</v>
      </c>
      <c r="R355">
        <f>HLOOKUP(R$1,'复制区-每月的广告源数据'!$1:$468,$A355,0)</f>
        <v>0</v>
      </c>
      <c r="S355" t="str">
        <f>HLOOKUP(S$1,'复制区-每月的广告源数据'!$1:$468,$A355,0)</f>
        <v/>
      </c>
      <c r="T355">
        <f>HLOOKUP(T$1,'复制区-每月的广告源数据'!$1:$468,$A355,0)</f>
        <v>5.61</v>
      </c>
      <c r="U355">
        <f>HLOOKUP(U$1,'复制区-每月的广告源数据'!$1:$468,$A355,0)</f>
        <v>0</v>
      </c>
      <c r="V355">
        <f>HLOOKUP(V$1,'复制区-每月的广告源数据'!$1:$468,$A355,0)</f>
        <v>0</v>
      </c>
      <c r="W355">
        <f>HLOOKUP(W$1,'复制区-每月的广告源数据'!$1:$468,$A355,0)</f>
        <v>5.61</v>
      </c>
      <c r="X355">
        <f>HLOOKUP(X$1,'复制区-每月的广告源数据'!$1:$468,$A355,0)</f>
        <v>0</v>
      </c>
      <c r="Y355">
        <f>HLOOKUP(Y$1,'复制区-每月的广告源数据'!$1:$468,$A355,0)</f>
        <v>0</v>
      </c>
      <c r="Z355">
        <f>HLOOKUP(Z$1,'复制区-每月的广告源数据'!$1:$468,$A355,0)</f>
        <v>0</v>
      </c>
      <c r="AA355">
        <f>HLOOKUP(AA$1,'复制区-每月的广告源数据'!$1:$468,$A355,0)</f>
        <v>0</v>
      </c>
      <c r="AB355">
        <f>HLOOKUP(AB$1,'复制区-每月的广告源数据'!$1:$468,$A355,0)</f>
        <v>0</v>
      </c>
      <c r="AC355">
        <f>HLOOKUP(AC$1,'复制区-每月的广告源数据'!$1:$468,$A355,0)</f>
        <v>0</v>
      </c>
      <c r="AD355" t="str">
        <f>HLOOKUP(AD$1,'复制区-每月的广告源数据'!$1:$468,$A355,0)</f>
        <v>0.00%</v>
      </c>
      <c r="AE355">
        <f>HLOOKUP(AE$1,'复制区-每月的广告源数据'!$1:$468,$A355,0)</f>
        <v>4.25</v>
      </c>
      <c r="AF355">
        <f>HLOOKUP(AF$1,'复制区-每月的广告源数据'!$1:$468,$A355,0)</f>
        <v>0</v>
      </c>
      <c r="AG355" t="str">
        <f>HLOOKUP(AG$1,'复制区-每月的广告源数据'!$1:$468,$A355,0)</f>
        <v>2.04%</v>
      </c>
      <c r="AH355">
        <f>HLOOKUP(AH$1,'复制区-每月的广告源数据'!$1:$468,$A355,0)</f>
        <v>0.4</v>
      </c>
      <c r="AI355">
        <f>HLOOKUP(AI$1,'复制区-每月的广告源数据'!$1:$468,$A355,0)</f>
        <v>8.21</v>
      </c>
      <c r="AJ355">
        <f>HLOOKUP(AJ$1,'复制区-每月的广告源数据'!$1:$468,$A355,0)</f>
        <v>1.39</v>
      </c>
      <c r="AK355" t="str">
        <f>HLOOKUP(AK$1,'复制区-每月的广告源数据'!$1:$468,$A355,0)</f>
        <v>71.84%</v>
      </c>
      <c r="AL355" t="str">
        <f>HLOOKUP(AL$1,'复制区-每月的广告源数据'!$1:$468,$A355,0)</f>
        <v>100.00%</v>
      </c>
      <c r="AM355" t="str">
        <f>HLOOKUP(AM$1,'复制区-每月的广告源数据'!$1:$468,$A355,0)</f>
        <v>100.00%</v>
      </c>
      <c r="AN355" t="str">
        <f>HLOOKUP(AN$1,'复制区-每月的广告源数据'!$1:$468,$A355,0)</f>
        <v>100.00%</v>
      </c>
      <c r="AO355" t="str">
        <f>HLOOKUP(AO$1,'复制区-每月的广告源数据'!$1:$468,$A355,0)</f>
        <v/>
      </c>
      <c r="AP355" t="str">
        <f>HLOOKUP(AP$1,'复制区-每月的广告源数据'!$1:$468,$A355,0)</f>
        <v/>
      </c>
      <c r="AQ355">
        <f>HLOOKUP(AQ$1,'复制区-每月的广告源数据'!$1:$468,$A355,0)</f>
        <v>0</v>
      </c>
      <c r="AR355">
        <f>HLOOKUP(AR$1,'复制区-每月的广告源数据'!$1:$468,$A355,0)</f>
        <v>0</v>
      </c>
      <c r="AS355">
        <f>HLOOKUP(AS$1,'复制区-每月的广告源数据'!$1:$468,$A355,0)</f>
        <v>0</v>
      </c>
      <c r="AT355">
        <f>HLOOKUP(AT$1,'复制区-每月的广告源数据'!$1:$468,$A355,0)</f>
        <v>0</v>
      </c>
      <c r="AU355">
        <f>HLOOKUP(AU$1,'复制区-每月的广告源数据'!$1:$468,$A355,0)</f>
        <v>0</v>
      </c>
      <c r="AV355">
        <f>HLOOKUP(AV$1,'复制区-每月的广告源数据'!$1:$468,$A355,0)</f>
        <v>0</v>
      </c>
      <c r="AW355">
        <f>HLOOKUP(AW$1,'复制区-每月的广告源数据'!$1:$468,$A355,0)</f>
        <v>0</v>
      </c>
      <c r="AX355">
        <f>HLOOKUP(AX$1,'复制区-每月的广告源数据'!$1:$468,$A355,0)</f>
        <v>0</v>
      </c>
      <c r="AY355">
        <f>HLOOKUP(AY$1,'复制区-每月的广告源数据'!$1:$468,$A355,0)</f>
        <v>0</v>
      </c>
      <c r="AZ355" t="str">
        <f>HLOOKUP(AZ$1,'复制区-每月的广告源数据'!$1:$468,$A355,0)</f>
        <v>0.00%</v>
      </c>
      <c r="BA355" t="str">
        <f>HLOOKUP(BA$1,'复制区-每月的广告源数据'!$1:$468,$A355,0)</f>
        <v>0.00%</v>
      </c>
      <c r="BB355" t="str">
        <f>HLOOKUP(BB$1,'复制区-每月的广告源数据'!$1:$468,$A355,0)</f>
        <v>0.00%</v>
      </c>
      <c r="BC355" t="str">
        <f>HLOOKUP(BC$1,'复制区-每月的广告源数据'!$1:$468,$A355,0)</f>
        <v>0.00%</v>
      </c>
      <c r="BD355" t="str">
        <f>HLOOKUP(BD$1,'复制区-每月的广告源数据'!$1:$468,$A355,0)</f>
        <v>0.00%</v>
      </c>
      <c r="BE355" t="str">
        <f>HLOOKUP(BE$1,'复制区-每月的广告源数据'!$1:$468,$A355,0)</f>
        <v>0.00%</v>
      </c>
      <c r="BF355">
        <f>HLOOKUP(BF$1,'复制区-每月的广告源数据'!$1:$468,$A355,0)</f>
        <v>0</v>
      </c>
      <c r="BG355">
        <f>HLOOKUP(BG$1,'复制区-每月的广告源数据'!$1:$468,$A355,0)</f>
        <v>0</v>
      </c>
      <c r="BH355">
        <f>HLOOKUP(BH$1,'复制区-每月的广告源数据'!$1:$468,$A355,0)</f>
        <v>0</v>
      </c>
      <c r="BI355">
        <f>HLOOKUP(BI$1,'复制区-每月的广告源数据'!$1:$468,$A355,0)</f>
        <v>0</v>
      </c>
      <c r="BJ355">
        <f>HLOOKUP(BJ$1,'复制区-每月的广告源数据'!$1:$468,$A355,0)</f>
        <v>0</v>
      </c>
      <c r="BK355">
        <f>HLOOKUP(BK$1,'复制区-每月的广告源数据'!$1:$468,$A355,0)</f>
        <v>0</v>
      </c>
      <c r="BL355">
        <f>HLOOKUP(BL$1,'复制区-每月的广告源数据'!$1:$468,$A355,0)</f>
        <v>0</v>
      </c>
      <c r="BM355" t="str">
        <f>HLOOKUP(BM$1,'复制区-每月的广告源数据'!$1:$468,$A355,0)</f>
        <v/>
      </c>
      <c r="BN355">
        <f>HLOOKUP(BN$1,'复制区-每月的广告源数据'!$1:$468,$A355,0)</f>
        <v>0</v>
      </c>
      <c r="BO355">
        <f>HLOOKUP(BO$1,'复制区-每月的广告源数据'!$1:$468,$A355,0)</f>
        <v>0</v>
      </c>
      <c r="BP355">
        <f>HLOOKUP(BP$1,'复制区-每月的广告源数据'!$1:$468,$A355,0)</f>
        <v>0</v>
      </c>
    </row>
    <row r="356" spans="1:68">
      <c r="A356">
        <v>356</v>
      </c>
      <c r="B356" t="str">
        <f>HLOOKUP(B$1,'复制区-每月的广告源数据'!$1:$468,$A356,0)</f>
        <v>创奇-US</v>
      </c>
      <c r="C356" t="str">
        <f>HLOOKUP(C$1,'复制区-每月的广告源数据'!$1:$468,$A356,0)</f>
        <v>B0BL2X2WWY</v>
      </c>
      <c r="D356" t="str">
        <f>HLOOKUP(D$1,'复制区-每月的广告源数据'!$1:$468,$A356,0)</f>
        <v>2024-【CQ11404】-黑金复古年份1994海报-创奇（停售）</v>
      </c>
      <c r="E356" t="str">
        <f>HLOOKUP(E$1,'复制区-每月的广告源数据'!$1:$468,$A356,0)</f>
        <v>1987Y11404</v>
      </c>
      <c r="F356" t="str">
        <f>HLOOKUP(F$1,'复制区-每月的广告源数据'!$1:$468,$A356,0)</f>
        <v>0.00%</v>
      </c>
      <c r="G356" t="str">
        <f>HLOOKUP(G$1,'复制区-每月的广告源数据'!$1:$468,$A356,0)</f>
        <v>1987Y11320</v>
      </c>
      <c r="H356">
        <f>HLOOKUP(H$1,'复制区-每月的广告源数据'!$1:$468,$A356,0)</f>
        <v>154</v>
      </c>
      <c r="I356">
        <f>HLOOKUP(I$1,'复制区-每月的广告源数据'!$1:$468,$A356,0)</f>
        <v>1</v>
      </c>
      <c r="J356">
        <f>HLOOKUP(J$1,'复制区-每月的广告源数据'!$1:$468,$A356,0)</f>
        <v>0.34</v>
      </c>
      <c r="K356">
        <f>HLOOKUP(K$1,'复制区-每月的广告源数据'!$1:$468,$A356,0)</f>
        <v>0</v>
      </c>
      <c r="L356">
        <f>HLOOKUP(L$1,'复制区-每月的广告源数据'!$1:$468,$A356,0)</f>
        <v>0</v>
      </c>
      <c r="M356">
        <f>HLOOKUP(M$1,'复制区-每月的广告源数据'!$1:$468,$A356,0)</f>
        <v>0.34</v>
      </c>
      <c r="N356">
        <f>HLOOKUP(N$1,'复制区-每月的广告源数据'!$1:$468,$A356,0)</f>
        <v>0</v>
      </c>
      <c r="O356">
        <f>HLOOKUP(O$1,'复制区-每月的广告源数据'!$1:$468,$A356,0)</f>
        <v>0</v>
      </c>
      <c r="P356">
        <f>HLOOKUP(P$1,'复制区-每月的广告源数据'!$1:$468,$A356,0)</f>
        <v>0</v>
      </c>
      <c r="Q356">
        <f>HLOOKUP(Q$1,'复制区-每月的广告源数据'!$1:$468,$A356,0)</f>
        <v>0</v>
      </c>
      <c r="R356">
        <f>HLOOKUP(R$1,'复制区-每月的广告源数据'!$1:$468,$A356,0)</f>
        <v>0</v>
      </c>
      <c r="S356" t="str">
        <f>HLOOKUP(S$1,'复制区-每月的广告源数据'!$1:$468,$A356,0)</f>
        <v/>
      </c>
      <c r="T356">
        <f>HLOOKUP(T$1,'复制区-每月的广告源数据'!$1:$468,$A356,0)</f>
        <v>0</v>
      </c>
      <c r="U356">
        <f>HLOOKUP(U$1,'复制区-每月的广告源数据'!$1:$468,$A356,0)</f>
        <v>0</v>
      </c>
      <c r="V356">
        <f>HLOOKUP(V$1,'复制区-每月的广告源数据'!$1:$468,$A356,0)</f>
        <v>0</v>
      </c>
      <c r="W356">
        <f>HLOOKUP(W$1,'复制区-每月的广告源数据'!$1:$468,$A356,0)</f>
        <v>0</v>
      </c>
      <c r="X356">
        <f>HLOOKUP(X$1,'复制区-每月的广告源数据'!$1:$468,$A356,0)</f>
        <v>0</v>
      </c>
      <c r="Y356">
        <f>HLOOKUP(Y$1,'复制区-每月的广告源数据'!$1:$468,$A356,0)</f>
        <v>0</v>
      </c>
      <c r="Z356">
        <f>HLOOKUP(Z$1,'复制区-每月的广告源数据'!$1:$468,$A356,0)</f>
        <v>0</v>
      </c>
      <c r="AA356">
        <f>HLOOKUP(AA$1,'复制区-每月的广告源数据'!$1:$468,$A356,0)</f>
        <v>0</v>
      </c>
      <c r="AB356">
        <f>HLOOKUP(AB$1,'复制区-每月的广告源数据'!$1:$468,$A356,0)</f>
        <v>0</v>
      </c>
      <c r="AC356">
        <f>HLOOKUP(AC$1,'复制区-每月的广告源数据'!$1:$468,$A356,0)</f>
        <v>0</v>
      </c>
      <c r="AD356" t="str">
        <f>HLOOKUP(AD$1,'复制区-每月的广告源数据'!$1:$468,$A356,0)</f>
        <v>0.00%</v>
      </c>
      <c r="AE356">
        <f>HLOOKUP(AE$1,'复制区-每月的广告源数据'!$1:$468,$A356,0)</f>
        <v>0</v>
      </c>
      <c r="AF356">
        <f>HLOOKUP(AF$1,'复制区-每月的广告源数据'!$1:$468,$A356,0)</f>
        <v>0</v>
      </c>
      <c r="AG356" t="str">
        <f>HLOOKUP(AG$1,'复制区-每月的广告源数据'!$1:$468,$A356,0)</f>
        <v>0.65%</v>
      </c>
      <c r="AH356">
        <f>HLOOKUP(AH$1,'复制区-每月的广告源数据'!$1:$468,$A356,0)</f>
        <v>0.34</v>
      </c>
      <c r="AI356">
        <f>HLOOKUP(AI$1,'复制区-每月的广告源数据'!$1:$468,$A356,0)</f>
        <v>2.21</v>
      </c>
      <c r="AJ356">
        <f>HLOOKUP(AJ$1,'复制区-每月的广告源数据'!$1:$468,$A356,0)</f>
        <v>0</v>
      </c>
      <c r="AK356" t="str">
        <f>HLOOKUP(AK$1,'复制区-每月的广告源数据'!$1:$468,$A356,0)</f>
        <v>100.00%</v>
      </c>
      <c r="AL356" t="str">
        <f>HLOOKUP(AL$1,'复制区-每月的广告源数据'!$1:$468,$A356,0)</f>
        <v>100.00%</v>
      </c>
      <c r="AM356" t="str">
        <f>HLOOKUP(AM$1,'复制区-每月的广告源数据'!$1:$468,$A356,0)</f>
        <v>100.00%</v>
      </c>
      <c r="AN356" t="str">
        <f>HLOOKUP(AN$1,'复制区-每月的广告源数据'!$1:$468,$A356,0)</f>
        <v>0.00%</v>
      </c>
      <c r="AO356" t="str">
        <f>HLOOKUP(AO$1,'复制区-每月的广告源数据'!$1:$468,$A356,0)</f>
        <v/>
      </c>
      <c r="AP356" t="str">
        <f>HLOOKUP(AP$1,'复制区-每月的广告源数据'!$1:$468,$A356,0)</f>
        <v/>
      </c>
      <c r="AQ356">
        <f>HLOOKUP(AQ$1,'复制区-每月的广告源数据'!$1:$468,$A356,0)</f>
        <v>0</v>
      </c>
      <c r="AR356">
        <f>HLOOKUP(AR$1,'复制区-每月的广告源数据'!$1:$468,$A356,0)</f>
        <v>0</v>
      </c>
      <c r="AS356">
        <f>HLOOKUP(AS$1,'复制区-每月的广告源数据'!$1:$468,$A356,0)</f>
        <v>0</v>
      </c>
      <c r="AT356">
        <f>HLOOKUP(AT$1,'复制区-每月的广告源数据'!$1:$468,$A356,0)</f>
        <v>0</v>
      </c>
      <c r="AU356">
        <f>HLOOKUP(AU$1,'复制区-每月的广告源数据'!$1:$468,$A356,0)</f>
        <v>0</v>
      </c>
      <c r="AV356">
        <f>HLOOKUP(AV$1,'复制区-每月的广告源数据'!$1:$468,$A356,0)</f>
        <v>0</v>
      </c>
      <c r="AW356">
        <f>HLOOKUP(AW$1,'复制区-每月的广告源数据'!$1:$468,$A356,0)</f>
        <v>0</v>
      </c>
      <c r="AX356">
        <f>HLOOKUP(AX$1,'复制区-每月的广告源数据'!$1:$468,$A356,0)</f>
        <v>0</v>
      </c>
      <c r="AY356">
        <f>HLOOKUP(AY$1,'复制区-每月的广告源数据'!$1:$468,$A356,0)</f>
        <v>0</v>
      </c>
      <c r="AZ356" t="str">
        <f>HLOOKUP(AZ$1,'复制区-每月的广告源数据'!$1:$468,$A356,0)</f>
        <v>0.00%</v>
      </c>
      <c r="BA356" t="str">
        <f>HLOOKUP(BA$1,'复制区-每月的广告源数据'!$1:$468,$A356,0)</f>
        <v>0.00%</v>
      </c>
      <c r="BB356" t="str">
        <f>HLOOKUP(BB$1,'复制区-每月的广告源数据'!$1:$468,$A356,0)</f>
        <v>0.00%</v>
      </c>
      <c r="BC356" t="str">
        <f>HLOOKUP(BC$1,'复制区-每月的广告源数据'!$1:$468,$A356,0)</f>
        <v>0.00%</v>
      </c>
      <c r="BD356" t="str">
        <f>HLOOKUP(BD$1,'复制区-每月的广告源数据'!$1:$468,$A356,0)</f>
        <v>0.00%</v>
      </c>
      <c r="BE356" t="str">
        <f>HLOOKUP(BE$1,'复制区-每月的广告源数据'!$1:$468,$A356,0)</f>
        <v>0.00%</v>
      </c>
      <c r="BF356">
        <f>HLOOKUP(BF$1,'复制区-每月的广告源数据'!$1:$468,$A356,0)</f>
        <v>0</v>
      </c>
      <c r="BG356">
        <f>HLOOKUP(BG$1,'复制区-每月的广告源数据'!$1:$468,$A356,0)</f>
        <v>0</v>
      </c>
      <c r="BH356">
        <f>HLOOKUP(BH$1,'复制区-每月的广告源数据'!$1:$468,$A356,0)</f>
        <v>0</v>
      </c>
      <c r="BI356">
        <f>HLOOKUP(BI$1,'复制区-每月的广告源数据'!$1:$468,$A356,0)</f>
        <v>0</v>
      </c>
      <c r="BJ356">
        <f>HLOOKUP(BJ$1,'复制区-每月的广告源数据'!$1:$468,$A356,0)</f>
        <v>0</v>
      </c>
      <c r="BK356">
        <f>HLOOKUP(BK$1,'复制区-每月的广告源数据'!$1:$468,$A356,0)</f>
        <v>0</v>
      </c>
      <c r="BL356">
        <f>HLOOKUP(BL$1,'复制区-每月的广告源数据'!$1:$468,$A356,0)</f>
        <v>0</v>
      </c>
      <c r="BM356" t="str">
        <f>HLOOKUP(BM$1,'复制区-每月的广告源数据'!$1:$468,$A356,0)</f>
        <v/>
      </c>
      <c r="BN356">
        <f>HLOOKUP(BN$1,'复制区-每月的广告源数据'!$1:$468,$A356,0)</f>
        <v>0</v>
      </c>
      <c r="BO356">
        <f>HLOOKUP(BO$1,'复制区-每月的广告源数据'!$1:$468,$A356,0)</f>
        <v>0</v>
      </c>
      <c r="BP356">
        <f>HLOOKUP(BP$1,'复制区-每月的广告源数据'!$1:$468,$A356,0)</f>
        <v>0</v>
      </c>
    </row>
    <row r="357" spans="1:68">
      <c r="A357">
        <v>357</v>
      </c>
      <c r="B357" t="str">
        <f>HLOOKUP(B$1,'复制区-每月的广告源数据'!$1:$468,$A357,0)</f>
        <v>创奇-US</v>
      </c>
      <c r="C357" t="str">
        <f>HLOOKUP(C$1,'复制区-每月的广告源数据'!$1:$468,$A357,0)</f>
        <v>B0BLVQZ8HD</v>
      </c>
      <c r="D357" t="str">
        <f>HLOOKUP(D$1,'复制区-每月的广告源数据'!$1:$468,$A357,0)</f>
        <v>2024-【CQ11421】-黑金复古年份1954长方形海报-创奇（停售）</v>
      </c>
      <c r="E357" t="str">
        <f>HLOOKUP(E$1,'复制区-每月的广告源数据'!$1:$468,$A357,0)</f>
        <v>1987Y11421</v>
      </c>
      <c r="F357" t="str">
        <f>HLOOKUP(F$1,'复制区-每月的广告源数据'!$1:$468,$A357,0)</f>
        <v>0.00%</v>
      </c>
      <c r="G357" t="str">
        <f>HLOOKUP(G$1,'复制区-每月的广告源数据'!$1:$468,$A357,0)</f>
        <v>1987Y11330</v>
      </c>
      <c r="H357">
        <f>HLOOKUP(H$1,'复制区-每月的广告源数据'!$1:$468,$A357,0)</f>
        <v>208</v>
      </c>
      <c r="I357">
        <f>HLOOKUP(I$1,'复制区-每月的广告源数据'!$1:$468,$A357,0)</f>
        <v>1</v>
      </c>
      <c r="J357">
        <f>HLOOKUP(J$1,'复制区-每月的广告源数据'!$1:$468,$A357,0)</f>
        <v>1.58</v>
      </c>
      <c r="K357">
        <f>HLOOKUP(K$1,'复制区-每月的广告源数据'!$1:$468,$A357,0)</f>
        <v>0</v>
      </c>
      <c r="L357">
        <f>HLOOKUP(L$1,'复制区-每月的广告源数据'!$1:$468,$A357,0)</f>
        <v>0</v>
      </c>
      <c r="M357">
        <f>HLOOKUP(M$1,'复制区-每月的广告源数据'!$1:$468,$A357,0)</f>
        <v>1.58</v>
      </c>
      <c r="N357">
        <f>HLOOKUP(N$1,'复制区-每月的广告源数据'!$1:$468,$A357,0)</f>
        <v>0</v>
      </c>
      <c r="O357">
        <f>HLOOKUP(O$1,'复制区-每月的广告源数据'!$1:$468,$A357,0)</f>
        <v>0</v>
      </c>
      <c r="P357">
        <f>HLOOKUP(P$1,'复制区-每月的广告源数据'!$1:$468,$A357,0)</f>
        <v>0</v>
      </c>
      <c r="Q357">
        <f>HLOOKUP(Q$1,'复制区-每月的广告源数据'!$1:$468,$A357,0)</f>
        <v>0</v>
      </c>
      <c r="R357">
        <f>HLOOKUP(R$1,'复制区-每月的广告源数据'!$1:$468,$A357,0)</f>
        <v>0</v>
      </c>
      <c r="S357" t="str">
        <f>HLOOKUP(S$1,'复制区-每月的广告源数据'!$1:$468,$A357,0)</f>
        <v/>
      </c>
      <c r="T357">
        <f>HLOOKUP(T$1,'复制区-每月的广告源数据'!$1:$468,$A357,0)</f>
        <v>0</v>
      </c>
      <c r="U357">
        <f>HLOOKUP(U$1,'复制区-每月的广告源数据'!$1:$468,$A357,0)</f>
        <v>0</v>
      </c>
      <c r="V357">
        <f>HLOOKUP(V$1,'复制区-每月的广告源数据'!$1:$468,$A357,0)</f>
        <v>0</v>
      </c>
      <c r="W357">
        <f>HLOOKUP(W$1,'复制区-每月的广告源数据'!$1:$468,$A357,0)</f>
        <v>0</v>
      </c>
      <c r="X357">
        <f>HLOOKUP(X$1,'复制区-每月的广告源数据'!$1:$468,$A357,0)</f>
        <v>0</v>
      </c>
      <c r="Y357">
        <f>HLOOKUP(Y$1,'复制区-每月的广告源数据'!$1:$468,$A357,0)</f>
        <v>0</v>
      </c>
      <c r="Z357">
        <f>HLOOKUP(Z$1,'复制区-每月的广告源数据'!$1:$468,$A357,0)</f>
        <v>0</v>
      </c>
      <c r="AA357">
        <f>HLOOKUP(AA$1,'复制区-每月的广告源数据'!$1:$468,$A357,0)</f>
        <v>0</v>
      </c>
      <c r="AB357">
        <f>HLOOKUP(AB$1,'复制区-每月的广告源数据'!$1:$468,$A357,0)</f>
        <v>0</v>
      </c>
      <c r="AC357">
        <f>HLOOKUP(AC$1,'复制区-每月的广告源数据'!$1:$468,$A357,0)</f>
        <v>0</v>
      </c>
      <c r="AD357" t="str">
        <f>HLOOKUP(AD$1,'复制区-每月的广告源数据'!$1:$468,$A357,0)</f>
        <v>0.00%</v>
      </c>
      <c r="AE357">
        <f>HLOOKUP(AE$1,'复制区-每月的广告源数据'!$1:$468,$A357,0)</f>
        <v>0</v>
      </c>
      <c r="AF357">
        <f>HLOOKUP(AF$1,'复制区-每月的广告源数据'!$1:$468,$A357,0)</f>
        <v>0</v>
      </c>
      <c r="AG357" t="str">
        <f>HLOOKUP(AG$1,'复制区-每月的广告源数据'!$1:$468,$A357,0)</f>
        <v>0.48%</v>
      </c>
      <c r="AH357">
        <f>HLOOKUP(AH$1,'复制区-每月的广告源数据'!$1:$468,$A357,0)</f>
        <v>1.58</v>
      </c>
      <c r="AI357">
        <f>HLOOKUP(AI$1,'复制区-每月的广告源数据'!$1:$468,$A357,0)</f>
        <v>7.6</v>
      </c>
      <c r="AJ357">
        <f>HLOOKUP(AJ$1,'复制区-每月的广告源数据'!$1:$468,$A357,0)</f>
        <v>0</v>
      </c>
      <c r="AK357" t="str">
        <f>HLOOKUP(AK$1,'复制区-每月的广告源数据'!$1:$468,$A357,0)</f>
        <v>100.00%</v>
      </c>
      <c r="AL357" t="str">
        <f>HLOOKUP(AL$1,'复制区-每月的广告源数据'!$1:$468,$A357,0)</f>
        <v>100.00%</v>
      </c>
      <c r="AM357" t="str">
        <f>HLOOKUP(AM$1,'复制区-每月的广告源数据'!$1:$468,$A357,0)</f>
        <v>100.00%</v>
      </c>
      <c r="AN357" t="str">
        <f>HLOOKUP(AN$1,'复制区-每月的广告源数据'!$1:$468,$A357,0)</f>
        <v>0.00%</v>
      </c>
      <c r="AO357" t="str">
        <f>HLOOKUP(AO$1,'复制区-每月的广告源数据'!$1:$468,$A357,0)</f>
        <v/>
      </c>
      <c r="AP357" t="str">
        <f>HLOOKUP(AP$1,'复制区-每月的广告源数据'!$1:$468,$A357,0)</f>
        <v/>
      </c>
      <c r="AQ357">
        <f>HLOOKUP(AQ$1,'复制区-每月的广告源数据'!$1:$468,$A357,0)</f>
        <v>0</v>
      </c>
      <c r="AR357">
        <f>HLOOKUP(AR$1,'复制区-每月的广告源数据'!$1:$468,$A357,0)</f>
        <v>0</v>
      </c>
      <c r="AS357">
        <f>HLOOKUP(AS$1,'复制区-每月的广告源数据'!$1:$468,$A357,0)</f>
        <v>0</v>
      </c>
      <c r="AT357">
        <f>HLOOKUP(AT$1,'复制区-每月的广告源数据'!$1:$468,$A357,0)</f>
        <v>0</v>
      </c>
      <c r="AU357">
        <f>HLOOKUP(AU$1,'复制区-每月的广告源数据'!$1:$468,$A357,0)</f>
        <v>0</v>
      </c>
      <c r="AV357">
        <f>HLOOKUP(AV$1,'复制区-每月的广告源数据'!$1:$468,$A357,0)</f>
        <v>0</v>
      </c>
      <c r="AW357">
        <f>HLOOKUP(AW$1,'复制区-每月的广告源数据'!$1:$468,$A357,0)</f>
        <v>0</v>
      </c>
      <c r="AX357">
        <f>HLOOKUP(AX$1,'复制区-每月的广告源数据'!$1:$468,$A357,0)</f>
        <v>0</v>
      </c>
      <c r="AY357">
        <f>HLOOKUP(AY$1,'复制区-每月的广告源数据'!$1:$468,$A357,0)</f>
        <v>0</v>
      </c>
      <c r="AZ357" t="str">
        <f>HLOOKUP(AZ$1,'复制区-每月的广告源数据'!$1:$468,$A357,0)</f>
        <v>0.00%</v>
      </c>
      <c r="BA357" t="str">
        <f>HLOOKUP(BA$1,'复制区-每月的广告源数据'!$1:$468,$A357,0)</f>
        <v>0.00%</v>
      </c>
      <c r="BB357" t="str">
        <f>HLOOKUP(BB$1,'复制区-每月的广告源数据'!$1:$468,$A357,0)</f>
        <v>0.00%</v>
      </c>
      <c r="BC357" t="str">
        <f>HLOOKUP(BC$1,'复制区-每月的广告源数据'!$1:$468,$A357,0)</f>
        <v>0.00%</v>
      </c>
      <c r="BD357" t="str">
        <f>HLOOKUP(BD$1,'复制区-每月的广告源数据'!$1:$468,$A357,0)</f>
        <v>0.00%</v>
      </c>
      <c r="BE357" t="str">
        <f>HLOOKUP(BE$1,'复制区-每月的广告源数据'!$1:$468,$A357,0)</f>
        <v>0.00%</v>
      </c>
      <c r="BF357">
        <f>HLOOKUP(BF$1,'复制区-每月的广告源数据'!$1:$468,$A357,0)</f>
        <v>0</v>
      </c>
      <c r="BG357">
        <f>HLOOKUP(BG$1,'复制区-每月的广告源数据'!$1:$468,$A357,0)</f>
        <v>0</v>
      </c>
      <c r="BH357">
        <f>HLOOKUP(BH$1,'复制区-每月的广告源数据'!$1:$468,$A357,0)</f>
        <v>0</v>
      </c>
      <c r="BI357">
        <f>HLOOKUP(BI$1,'复制区-每月的广告源数据'!$1:$468,$A357,0)</f>
        <v>0</v>
      </c>
      <c r="BJ357">
        <f>HLOOKUP(BJ$1,'复制区-每月的广告源数据'!$1:$468,$A357,0)</f>
        <v>0</v>
      </c>
      <c r="BK357">
        <f>HLOOKUP(BK$1,'复制区-每月的广告源数据'!$1:$468,$A357,0)</f>
        <v>0</v>
      </c>
      <c r="BL357">
        <f>HLOOKUP(BL$1,'复制区-每月的广告源数据'!$1:$468,$A357,0)</f>
        <v>0</v>
      </c>
      <c r="BM357" t="str">
        <f>HLOOKUP(BM$1,'复制区-每月的广告源数据'!$1:$468,$A357,0)</f>
        <v/>
      </c>
      <c r="BN357">
        <f>HLOOKUP(BN$1,'复制区-每月的广告源数据'!$1:$468,$A357,0)</f>
        <v>0</v>
      </c>
      <c r="BO357">
        <f>HLOOKUP(BO$1,'复制区-每月的广告源数据'!$1:$468,$A357,0)</f>
        <v>0</v>
      </c>
      <c r="BP357">
        <f>HLOOKUP(BP$1,'复制区-每月的广告源数据'!$1:$468,$A357,0)</f>
        <v>0</v>
      </c>
    </row>
    <row r="358" spans="1:68">
      <c r="A358">
        <v>358</v>
      </c>
      <c r="B358" t="str">
        <f>HLOOKUP(B$1,'复制区-每月的广告源数据'!$1:$468,$A358,0)</f>
        <v>创奇-US</v>
      </c>
      <c r="C358" t="str">
        <f>HLOOKUP(C$1,'复制区-每月的广告源数据'!$1:$468,$A358,0)</f>
        <v>B0BLVQDDF7</v>
      </c>
      <c r="D358" t="str">
        <f>HLOOKUP(D$1,'复制区-每月的广告源数据'!$1:$468,$A358,0)</f>
        <v>2024-【CQ11420】-黑金复古年份1964长方形海报-创奇（停售）</v>
      </c>
      <c r="E358" t="str">
        <f>HLOOKUP(E$1,'复制区-每月的广告源数据'!$1:$468,$A358,0)</f>
        <v>1987Y11420</v>
      </c>
      <c r="F358" t="str">
        <f>HLOOKUP(F$1,'复制区-每月的广告源数据'!$1:$468,$A358,0)</f>
        <v>0.00%</v>
      </c>
      <c r="G358" t="str">
        <f>HLOOKUP(G$1,'复制区-每月的广告源数据'!$1:$468,$A358,0)</f>
        <v>1987Y11331</v>
      </c>
      <c r="H358">
        <f>HLOOKUP(H$1,'复制区-每月的广告源数据'!$1:$468,$A358,0)</f>
        <v>35</v>
      </c>
      <c r="I358">
        <f>HLOOKUP(I$1,'复制区-每月的广告源数据'!$1:$468,$A358,0)</f>
        <v>0</v>
      </c>
      <c r="J358">
        <f>HLOOKUP(J$1,'复制区-每月的广告源数据'!$1:$468,$A358,0)</f>
        <v>0.58</v>
      </c>
      <c r="K358">
        <f>HLOOKUP(K$1,'复制区-每月的广告源数据'!$1:$468,$A358,0)</f>
        <v>0</v>
      </c>
      <c r="L358">
        <f>HLOOKUP(L$1,'复制区-每月的广告源数据'!$1:$468,$A358,0)</f>
        <v>0</v>
      </c>
      <c r="M358">
        <f>HLOOKUP(M$1,'复制区-每月的广告源数据'!$1:$468,$A358,0)</f>
        <v>0.58</v>
      </c>
      <c r="N358">
        <f>HLOOKUP(N$1,'复制区-每月的广告源数据'!$1:$468,$A358,0)</f>
        <v>0</v>
      </c>
      <c r="O358">
        <f>HLOOKUP(O$1,'复制区-每月的广告源数据'!$1:$468,$A358,0)</f>
        <v>0</v>
      </c>
      <c r="P358">
        <f>HLOOKUP(P$1,'复制区-每月的广告源数据'!$1:$468,$A358,0)</f>
        <v>0</v>
      </c>
      <c r="Q358">
        <f>HLOOKUP(Q$1,'复制区-每月的广告源数据'!$1:$468,$A358,0)</f>
        <v>0</v>
      </c>
      <c r="R358">
        <f>HLOOKUP(R$1,'复制区-每月的广告源数据'!$1:$468,$A358,0)</f>
        <v>0</v>
      </c>
      <c r="S358" t="str">
        <f>HLOOKUP(S$1,'复制区-每月的广告源数据'!$1:$468,$A358,0)</f>
        <v/>
      </c>
      <c r="T358">
        <f>HLOOKUP(T$1,'复制区-每月的广告源数据'!$1:$468,$A358,0)</f>
        <v>0</v>
      </c>
      <c r="U358">
        <f>HLOOKUP(U$1,'复制区-每月的广告源数据'!$1:$468,$A358,0)</f>
        <v>0</v>
      </c>
      <c r="V358">
        <f>HLOOKUP(V$1,'复制区-每月的广告源数据'!$1:$468,$A358,0)</f>
        <v>0</v>
      </c>
      <c r="W358">
        <f>HLOOKUP(W$1,'复制区-每月的广告源数据'!$1:$468,$A358,0)</f>
        <v>0</v>
      </c>
      <c r="X358">
        <f>HLOOKUP(X$1,'复制区-每月的广告源数据'!$1:$468,$A358,0)</f>
        <v>0</v>
      </c>
      <c r="Y358">
        <f>HLOOKUP(Y$1,'复制区-每月的广告源数据'!$1:$468,$A358,0)</f>
        <v>0</v>
      </c>
      <c r="Z358">
        <f>HLOOKUP(Z$1,'复制区-每月的广告源数据'!$1:$468,$A358,0)</f>
        <v>0</v>
      </c>
      <c r="AA358">
        <f>HLOOKUP(AA$1,'复制区-每月的广告源数据'!$1:$468,$A358,0)</f>
        <v>0</v>
      </c>
      <c r="AB358">
        <f>HLOOKUP(AB$1,'复制区-每月的广告源数据'!$1:$468,$A358,0)</f>
        <v>0</v>
      </c>
      <c r="AC358">
        <f>HLOOKUP(AC$1,'复制区-每月的广告源数据'!$1:$468,$A358,0)</f>
        <v>0</v>
      </c>
      <c r="AD358" t="str">
        <f>HLOOKUP(AD$1,'复制区-每月的广告源数据'!$1:$468,$A358,0)</f>
        <v>0.00%</v>
      </c>
      <c r="AE358">
        <f>HLOOKUP(AE$1,'复制区-每月的广告源数据'!$1:$468,$A358,0)</f>
        <v>0</v>
      </c>
      <c r="AF358">
        <f>HLOOKUP(AF$1,'复制区-每月的广告源数据'!$1:$468,$A358,0)</f>
        <v>0</v>
      </c>
      <c r="AG358" t="str">
        <f>HLOOKUP(AG$1,'复制区-每月的广告源数据'!$1:$468,$A358,0)</f>
        <v>0.00%</v>
      </c>
      <c r="AH358" t="str">
        <f>HLOOKUP(AH$1,'复制区-每月的广告源数据'!$1:$468,$A358,0)</f>
        <v/>
      </c>
      <c r="AI358">
        <f>HLOOKUP(AI$1,'复制区-每月的广告源数据'!$1:$468,$A358,0)</f>
        <v>16.57</v>
      </c>
      <c r="AJ358">
        <f>HLOOKUP(AJ$1,'复制区-每月的广告源数据'!$1:$468,$A358,0)</f>
        <v>0</v>
      </c>
      <c r="AK358" t="str">
        <f>HLOOKUP(AK$1,'复制区-每月的广告源数据'!$1:$468,$A358,0)</f>
        <v>100.00%</v>
      </c>
      <c r="AL358" t="str">
        <f>HLOOKUP(AL$1,'复制区-每月的广告源数据'!$1:$468,$A358,0)</f>
        <v>100.00%</v>
      </c>
      <c r="AM358" t="str">
        <f>HLOOKUP(AM$1,'复制区-每月的广告源数据'!$1:$468,$A358,0)</f>
        <v>100.00%</v>
      </c>
      <c r="AN358" t="str">
        <f>HLOOKUP(AN$1,'复制区-每月的广告源数据'!$1:$468,$A358,0)</f>
        <v>0.00%</v>
      </c>
      <c r="AO358" t="str">
        <f>HLOOKUP(AO$1,'复制区-每月的广告源数据'!$1:$468,$A358,0)</f>
        <v/>
      </c>
      <c r="AP358" t="str">
        <f>HLOOKUP(AP$1,'复制区-每月的广告源数据'!$1:$468,$A358,0)</f>
        <v/>
      </c>
      <c r="AQ358">
        <f>HLOOKUP(AQ$1,'复制区-每月的广告源数据'!$1:$468,$A358,0)</f>
        <v>0</v>
      </c>
      <c r="AR358">
        <f>HLOOKUP(AR$1,'复制区-每月的广告源数据'!$1:$468,$A358,0)</f>
        <v>0</v>
      </c>
      <c r="AS358">
        <f>HLOOKUP(AS$1,'复制区-每月的广告源数据'!$1:$468,$A358,0)</f>
        <v>0</v>
      </c>
      <c r="AT358">
        <f>HLOOKUP(AT$1,'复制区-每月的广告源数据'!$1:$468,$A358,0)</f>
        <v>0</v>
      </c>
      <c r="AU358">
        <f>HLOOKUP(AU$1,'复制区-每月的广告源数据'!$1:$468,$A358,0)</f>
        <v>0</v>
      </c>
      <c r="AV358">
        <f>HLOOKUP(AV$1,'复制区-每月的广告源数据'!$1:$468,$A358,0)</f>
        <v>0</v>
      </c>
      <c r="AW358">
        <f>HLOOKUP(AW$1,'复制区-每月的广告源数据'!$1:$468,$A358,0)</f>
        <v>0</v>
      </c>
      <c r="AX358">
        <f>HLOOKUP(AX$1,'复制区-每月的广告源数据'!$1:$468,$A358,0)</f>
        <v>0</v>
      </c>
      <c r="AY358">
        <f>HLOOKUP(AY$1,'复制区-每月的广告源数据'!$1:$468,$A358,0)</f>
        <v>0</v>
      </c>
      <c r="AZ358" t="str">
        <f>HLOOKUP(AZ$1,'复制区-每月的广告源数据'!$1:$468,$A358,0)</f>
        <v>0.00%</v>
      </c>
      <c r="BA358" t="str">
        <f>HLOOKUP(BA$1,'复制区-每月的广告源数据'!$1:$468,$A358,0)</f>
        <v>0.00%</v>
      </c>
      <c r="BB358" t="str">
        <f>HLOOKUP(BB$1,'复制区-每月的广告源数据'!$1:$468,$A358,0)</f>
        <v>0.00%</v>
      </c>
      <c r="BC358" t="str">
        <f>HLOOKUP(BC$1,'复制区-每月的广告源数据'!$1:$468,$A358,0)</f>
        <v>0.00%</v>
      </c>
      <c r="BD358" t="str">
        <f>HLOOKUP(BD$1,'复制区-每月的广告源数据'!$1:$468,$A358,0)</f>
        <v>0.00%</v>
      </c>
      <c r="BE358" t="str">
        <f>HLOOKUP(BE$1,'复制区-每月的广告源数据'!$1:$468,$A358,0)</f>
        <v>0.00%</v>
      </c>
      <c r="BF358">
        <f>HLOOKUP(BF$1,'复制区-每月的广告源数据'!$1:$468,$A358,0)</f>
        <v>0</v>
      </c>
      <c r="BG358">
        <f>HLOOKUP(BG$1,'复制区-每月的广告源数据'!$1:$468,$A358,0)</f>
        <v>0</v>
      </c>
      <c r="BH358">
        <f>HLOOKUP(BH$1,'复制区-每月的广告源数据'!$1:$468,$A358,0)</f>
        <v>0</v>
      </c>
      <c r="BI358">
        <f>HLOOKUP(BI$1,'复制区-每月的广告源数据'!$1:$468,$A358,0)</f>
        <v>0</v>
      </c>
      <c r="BJ358">
        <f>HLOOKUP(BJ$1,'复制区-每月的广告源数据'!$1:$468,$A358,0)</f>
        <v>0</v>
      </c>
      <c r="BK358">
        <f>HLOOKUP(BK$1,'复制区-每月的广告源数据'!$1:$468,$A358,0)</f>
        <v>0</v>
      </c>
      <c r="BL358">
        <f>HLOOKUP(BL$1,'复制区-每月的广告源数据'!$1:$468,$A358,0)</f>
        <v>0</v>
      </c>
      <c r="BM358" t="str">
        <f>HLOOKUP(BM$1,'复制区-每月的广告源数据'!$1:$468,$A358,0)</f>
        <v/>
      </c>
      <c r="BN358">
        <f>HLOOKUP(BN$1,'复制区-每月的广告源数据'!$1:$468,$A358,0)</f>
        <v>0</v>
      </c>
      <c r="BO358">
        <f>HLOOKUP(BO$1,'复制区-每月的广告源数据'!$1:$468,$A358,0)</f>
        <v>0</v>
      </c>
      <c r="BP358">
        <f>HLOOKUP(BP$1,'复制区-每月的广告源数据'!$1:$468,$A358,0)</f>
        <v>0</v>
      </c>
    </row>
    <row r="359" spans="1:68">
      <c r="A359">
        <v>359</v>
      </c>
      <c r="B359" t="str">
        <f>HLOOKUP(B$1,'复制区-每月的广告源数据'!$1:$468,$A359,0)</f>
        <v>创奇-US</v>
      </c>
      <c r="C359" t="str">
        <f>HLOOKUP(C$1,'复制区-每月的广告源数据'!$1:$468,$A359,0)</f>
        <v>B0BLVR6LSD</v>
      </c>
      <c r="D359" t="str">
        <f>HLOOKUP(D$1,'复制区-每月的广告源数据'!$1:$468,$A359,0)</f>
        <v>2024-【CQ11419】-黑金复古年份1974长方形海报-创奇（停售）</v>
      </c>
      <c r="E359" t="str">
        <f>HLOOKUP(E$1,'复制区-每月的广告源数据'!$1:$468,$A359,0)</f>
        <v>1987Y11419</v>
      </c>
      <c r="F359" t="str">
        <f>HLOOKUP(F$1,'复制区-每月的广告源数据'!$1:$468,$A359,0)</f>
        <v>0.00%</v>
      </c>
      <c r="G359" t="str">
        <f>HLOOKUP(G$1,'复制区-每月的广告源数据'!$1:$468,$A359,0)</f>
        <v>1987Y11332</v>
      </c>
      <c r="H359">
        <f>HLOOKUP(H$1,'复制区-每月的广告源数据'!$1:$468,$A359,0)</f>
        <v>38</v>
      </c>
      <c r="I359">
        <f>HLOOKUP(I$1,'复制区-每月的广告源数据'!$1:$468,$A359,0)</f>
        <v>1</v>
      </c>
      <c r="J359">
        <f>HLOOKUP(J$1,'复制区-每月的广告源数据'!$1:$468,$A359,0)</f>
        <v>0.36</v>
      </c>
      <c r="K359">
        <f>HLOOKUP(K$1,'复制区-每月的广告源数据'!$1:$468,$A359,0)</f>
        <v>0</v>
      </c>
      <c r="L359">
        <f>HLOOKUP(L$1,'复制区-每月的广告源数据'!$1:$468,$A359,0)</f>
        <v>0</v>
      </c>
      <c r="M359">
        <f>HLOOKUP(M$1,'复制区-每月的广告源数据'!$1:$468,$A359,0)</f>
        <v>0.36</v>
      </c>
      <c r="N359">
        <f>HLOOKUP(N$1,'复制区-每月的广告源数据'!$1:$468,$A359,0)</f>
        <v>0</v>
      </c>
      <c r="O359">
        <f>HLOOKUP(O$1,'复制区-每月的广告源数据'!$1:$468,$A359,0)</f>
        <v>0</v>
      </c>
      <c r="P359">
        <f>HLOOKUP(P$1,'复制区-每月的广告源数据'!$1:$468,$A359,0)</f>
        <v>0</v>
      </c>
      <c r="Q359">
        <f>HLOOKUP(Q$1,'复制区-每月的广告源数据'!$1:$468,$A359,0)</f>
        <v>0</v>
      </c>
      <c r="R359">
        <f>HLOOKUP(R$1,'复制区-每月的广告源数据'!$1:$468,$A359,0)</f>
        <v>0</v>
      </c>
      <c r="S359" t="str">
        <f>HLOOKUP(S$1,'复制区-每月的广告源数据'!$1:$468,$A359,0)</f>
        <v/>
      </c>
      <c r="T359">
        <f>HLOOKUP(T$1,'复制区-每月的广告源数据'!$1:$468,$A359,0)</f>
        <v>3.8</v>
      </c>
      <c r="U359">
        <f>HLOOKUP(U$1,'复制区-每月的广告源数据'!$1:$468,$A359,0)</f>
        <v>0</v>
      </c>
      <c r="V359">
        <f>HLOOKUP(V$1,'复制区-每月的广告源数据'!$1:$468,$A359,0)</f>
        <v>0</v>
      </c>
      <c r="W359">
        <f>HLOOKUP(W$1,'复制区-每月的广告源数据'!$1:$468,$A359,0)</f>
        <v>3.8</v>
      </c>
      <c r="X359">
        <f>HLOOKUP(X$1,'复制区-每月的广告源数据'!$1:$468,$A359,0)</f>
        <v>0</v>
      </c>
      <c r="Y359">
        <f>HLOOKUP(Y$1,'复制区-每月的广告源数据'!$1:$468,$A359,0)</f>
        <v>0</v>
      </c>
      <c r="Z359">
        <f>HLOOKUP(Z$1,'复制区-每月的广告源数据'!$1:$468,$A359,0)</f>
        <v>0</v>
      </c>
      <c r="AA359">
        <f>HLOOKUP(AA$1,'复制区-每月的广告源数据'!$1:$468,$A359,0)</f>
        <v>0</v>
      </c>
      <c r="AB359">
        <f>HLOOKUP(AB$1,'复制区-每月的广告源数据'!$1:$468,$A359,0)</f>
        <v>0</v>
      </c>
      <c r="AC359">
        <f>HLOOKUP(AC$1,'复制区-每月的广告源数据'!$1:$468,$A359,0)</f>
        <v>0</v>
      </c>
      <c r="AD359" t="str">
        <f>HLOOKUP(AD$1,'复制区-每月的广告源数据'!$1:$468,$A359,0)</f>
        <v>0.00%</v>
      </c>
      <c r="AE359">
        <f>HLOOKUP(AE$1,'复制区-每月的广告源数据'!$1:$468,$A359,0)</f>
        <v>3.8</v>
      </c>
      <c r="AF359">
        <f>HLOOKUP(AF$1,'复制区-每月的广告源数据'!$1:$468,$A359,0)</f>
        <v>0</v>
      </c>
      <c r="AG359" t="str">
        <f>HLOOKUP(AG$1,'复制区-每月的广告源数据'!$1:$468,$A359,0)</f>
        <v>2.63%</v>
      </c>
      <c r="AH359">
        <f>HLOOKUP(AH$1,'复制区-每月的广告源数据'!$1:$468,$A359,0)</f>
        <v>0.36</v>
      </c>
      <c r="AI359">
        <f>HLOOKUP(AI$1,'复制区-每月的广告源数据'!$1:$468,$A359,0)</f>
        <v>9.47</v>
      </c>
      <c r="AJ359">
        <f>HLOOKUP(AJ$1,'复制区-每月的广告源数据'!$1:$468,$A359,0)</f>
        <v>10.56</v>
      </c>
      <c r="AK359" t="str">
        <f>HLOOKUP(AK$1,'复制区-每月的广告源数据'!$1:$468,$A359,0)</f>
        <v>9.47%</v>
      </c>
      <c r="AL359" t="str">
        <f>HLOOKUP(AL$1,'复制区-每月的广告源数据'!$1:$468,$A359,0)</f>
        <v>100.00%</v>
      </c>
      <c r="AM359" t="str">
        <f>HLOOKUP(AM$1,'复制区-每月的广告源数据'!$1:$468,$A359,0)</f>
        <v>100.00%</v>
      </c>
      <c r="AN359" t="str">
        <f>HLOOKUP(AN$1,'复制区-每月的广告源数据'!$1:$468,$A359,0)</f>
        <v>100.00%</v>
      </c>
      <c r="AO359" t="str">
        <f>HLOOKUP(AO$1,'复制区-每月的广告源数据'!$1:$468,$A359,0)</f>
        <v/>
      </c>
      <c r="AP359" t="str">
        <f>HLOOKUP(AP$1,'复制区-每月的广告源数据'!$1:$468,$A359,0)</f>
        <v/>
      </c>
      <c r="AQ359">
        <f>HLOOKUP(AQ$1,'复制区-每月的广告源数据'!$1:$468,$A359,0)</f>
        <v>0</v>
      </c>
      <c r="AR359">
        <f>HLOOKUP(AR$1,'复制区-每月的广告源数据'!$1:$468,$A359,0)</f>
        <v>0</v>
      </c>
      <c r="AS359">
        <f>HLOOKUP(AS$1,'复制区-每月的广告源数据'!$1:$468,$A359,0)</f>
        <v>0</v>
      </c>
      <c r="AT359">
        <f>HLOOKUP(AT$1,'复制区-每月的广告源数据'!$1:$468,$A359,0)</f>
        <v>0</v>
      </c>
      <c r="AU359">
        <f>HLOOKUP(AU$1,'复制区-每月的广告源数据'!$1:$468,$A359,0)</f>
        <v>0</v>
      </c>
      <c r="AV359">
        <f>HLOOKUP(AV$1,'复制区-每月的广告源数据'!$1:$468,$A359,0)</f>
        <v>0</v>
      </c>
      <c r="AW359">
        <f>HLOOKUP(AW$1,'复制区-每月的广告源数据'!$1:$468,$A359,0)</f>
        <v>0</v>
      </c>
      <c r="AX359">
        <f>HLOOKUP(AX$1,'复制区-每月的广告源数据'!$1:$468,$A359,0)</f>
        <v>0</v>
      </c>
      <c r="AY359">
        <f>HLOOKUP(AY$1,'复制区-每月的广告源数据'!$1:$468,$A359,0)</f>
        <v>0</v>
      </c>
      <c r="AZ359" t="str">
        <f>HLOOKUP(AZ$1,'复制区-每月的广告源数据'!$1:$468,$A359,0)</f>
        <v>0.00%</v>
      </c>
      <c r="BA359" t="str">
        <f>HLOOKUP(BA$1,'复制区-每月的广告源数据'!$1:$468,$A359,0)</f>
        <v>0.00%</v>
      </c>
      <c r="BB359" t="str">
        <f>HLOOKUP(BB$1,'复制区-每月的广告源数据'!$1:$468,$A359,0)</f>
        <v>0.00%</v>
      </c>
      <c r="BC359" t="str">
        <f>HLOOKUP(BC$1,'复制区-每月的广告源数据'!$1:$468,$A359,0)</f>
        <v>0.00%</v>
      </c>
      <c r="BD359" t="str">
        <f>HLOOKUP(BD$1,'复制区-每月的广告源数据'!$1:$468,$A359,0)</f>
        <v>0.00%</v>
      </c>
      <c r="BE359" t="str">
        <f>HLOOKUP(BE$1,'复制区-每月的广告源数据'!$1:$468,$A359,0)</f>
        <v>0.00%</v>
      </c>
      <c r="BF359">
        <f>HLOOKUP(BF$1,'复制区-每月的广告源数据'!$1:$468,$A359,0)</f>
        <v>0</v>
      </c>
      <c r="BG359">
        <f>HLOOKUP(BG$1,'复制区-每月的广告源数据'!$1:$468,$A359,0)</f>
        <v>0</v>
      </c>
      <c r="BH359">
        <f>HLOOKUP(BH$1,'复制区-每月的广告源数据'!$1:$468,$A359,0)</f>
        <v>0</v>
      </c>
      <c r="BI359">
        <f>HLOOKUP(BI$1,'复制区-每月的广告源数据'!$1:$468,$A359,0)</f>
        <v>0</v>
      </c>
      <c r="BJ359">
        <f>HLOOKUP(BJ$1,'复制区-每月的广告源数据'!$1:$468,$A359,0)</f>
        <v>0</v>
      </c>
      <c r="BK359">
        <f>HLOOKUP(BK$1,'复制区-每月的广告源数据'!$1:$468,$A359,0)</f>
        <v>0</v>
      </c>
      <c r="BL359">
        <f>HLOOKUP(BL$1,'复制区-每月的广告源数据'!$1:$468,$A359,0)</f>
        <v>0</v>
      </c>
      <c r="BM359" t="str">
        <f>HLOOKUP(BM$1,'复制区-每月的广告源数据'!$1:$468,$A359,0)</f>
        <v/>
      </c>
      <c r="BN359">
        <f>HLOOKUP(BN$1,'复制区-每月的广告源数据'!$1:$468,$A359,0)</f>
        <v>0</v>
      </c>
      <c r="BO359">
        <f>HLOOKUP(BO$1,'复制区-每月的广告源数据'!$1:$468,$A359,0)</f>
        <v>0</v>
      </c>
      <c r="BP359">
        <f>HLOOKUP(BP$1,'复制区-每月的广告源数据'!$1:$468,$A359,0)</f>
        <v>0</v>
      </c>
    </row>
    <row r="360" spans="1:68">
      <c r="A360">
        <v>360</v>
      </c>
      <c r="B360" t="str">
        <f>HLOOKUP(B$1,'复制区-每月的广告源数据'!$1:$468,$A360,0)</f>
        <v>创奇-US</v>
      </c>
      <c r="C360" t="str">
        <f>HLOOKUP(C$1,'复制区-每月的广告源数据'!$1:$468,$A360,0)</f>
        <v>B0BLVSGN6D</v>
      </c>
      <c r="D360" t="str">
        <f>HLOOKUP(D$1,'复制区-每月的广告源数据'!$1:$468,$A360,0)</f>
        <v>2024-【CQ11418】-黑金复古年份1984长方形海报-创奇（停售）</v>
      </c>
      <c r="E360" t="str">
        <f>HLOOKUP(E$1,'复制区-每月的广告源数据'!$1:$468,$A360,0)</f>
        <v>1987Y11418</v>
      </c>
      <c r="F360" t="str">
        <f>HLOOKUP(F$1,'复制区-每月的广告源数据'!$1:$468,$A360,0)</f>
        <v>0.00%</v>
      </c>
      <c r="G360" t="str">
        <f>HLOOKUP(G$1,'复制区-每月的广告源数据'!$1:$468,$A360,0)</f>
        <v>1987Y11333</v>
      </c>
      <c r="H360">
        <f>HLOOKUP(H$1,'复制区-每月的广告源数据'!$1:$468,$A360,0)</f>
        <v>53</v>
      </c>
      <c r="I360">
        <f>HLOOKUP(I$1,'复制区-每月的广告源数据'!$1:$468,$A360,0)</f>
        <v>0</v>
      </c>
      <c r="J360">
        <f>HLOOKUP(J$1,'复制区-每月的广告源数据'!$1:$468,$A360,0)</f>
        <v>0.14</v>
      </c>
      <c r="K360">
        <f>HLOOKUP(K$1,'复制区-每月的广告源数据'!$1:$468,$A360,0)</f>
        <v>0</v>
      </c>
      <c r="L360">
        <f>HLOOKUP(L$1,'复制区-每月的广告源数据'!$1:$468,$A360,0)</f>
        <v>0</v>
      </c>
      <c r="M360">
        <f>HLOOKUP(M$1,'复制区-每月的广告源数据'!$1:$468,$A360,0)</f>
        <v>0.14</v>
      </c>
      <c r="N360">
        <f>HLOOKUP(N$1,'复制区-每月的广告源数据'!$1:$468,$A360,0)</f>
        <v>0</v>
      </c>
      <c r="O360">
        <f>HLOOKUP(O$1,'复制区-每月的广告源数据'!$1:$468,$A360,0)</f>
        <v>0</v>
      </c>
      <c r="P360">
        <f>HLOOKUP(P$1,'复制区-每月的广告源数据'!$1:$468,$A360,0)</f>
        <v>0</v>
      </c>
      <c r="Q360">
        <f>HLOOKUP(Q$1,'复制区-每月的广告源数据'!$1:$468,$A360,0)</f>
        <v>0</v>
      </c>
      <c r="R360">
        <f>HLOOKUP(R$1,'复制区-每月的广告源数据'!$1:$468,$A360,0)</f>
        <v>0</v>
      </c>
      <c r="S360" t="str">
        <f>HLOOKUP(S$1,'复制区-每月的广告源数据'!$1:$468,$A360,0)</f>
        <v/>
      </c>
      <c r="T360">
        <f>HLOOKUP(T$1,'复制区-每月的广告源数据'!$1:$468,$A360,0)</f>
        <v>3.8</v>
      </c>
      <c r="U360">
        <f>HLOOKUP(U$1,'复制区-每月的广告源数据'!$1:$468,$A360,0)</f>
        <v>0</v>
      </c>
      <c r="V360">
        <f>HLOOKUP(V$1,'复制区-每月的广告源数据'!$1:$468,$A360,0)</f>
        <v>0</v>
      </c>
      <c r="W360">
        <f>HLOOKUP(W$1,'复制区-每月的广告源数据'!$1:$468,$A360,0)</f>
        <v>3.8</v>
      </c>
      <c r="X360">
        <f>HLOOKUP(X$1,'复制区-每月的广告源数据'!$1:$468,$A360,0)</f>
        <v>0</v>
      </c>
      <c r="Y360">
        <f>HLOOKUP(Y$1,'复制区-每月的广告源数据'!$1:$468,$A360,0)</f>
        <v>0</v>
      </c>
      <c r="Z360">
        <f>HLOOKUP(Z$1,'复制区-每月的广告源数据'!$1:$468,$A360,0)</f>
        <v>0</v>
      </c>
      <c r="AA360">
        <f>HLOOKUP(AA$1,'复制区-每月的广告源数据'!$1:$468,$A360,0)</f>
        <v>0</v>
      </c>
      <c r="AB360">
        <f>HLOOKUP(AB$1,'复制区-每月的广告源数据'!$1:$468,$A360,0)</f>
        <v>0</v>
      </c>
      <c r="AC360">
        <f>HLOOKUP(AC$1,'复制区-每月的广告源数据'!$1:$468,$A360,0)</f>
        <v>0</v>
      </c>
      <c r="AD360" t="str">
        <f>HLOOKUP(AD$1,'复制区-每月的广告源数据'!$1:$468,$A360,0)</f>
        <v>0.00%</v>
      </c>
      <c r="AE360">
        <f>HLOOKUP(AE$1,'复制区-每月的广告源数据'!$1:$468,$A360,0)</f>
        <v>3.8</v>
      </c>
      <c r="AF360">
        <f>HLOOKUP(AF$1,'复制区-每月的广告源数据'!$1:$468,$A360,0)</f>
        <v>0</v>
      </c>
      <c r="AG360" t="str">
        <f>HLOOKUP(AG$1,'复制区-每月的广告源数据'!$1:$468,$A360,0)</f>
        <v>0.00%</v>
      </c>
      <c r="AH360" t="str">
        <f>HLOOKUP(AH$1,'复制区-每月的广告源数据'!$1:$468,$A360,0)</f>
        <v/>
      </c>
      <c r="AI360">
        <f>HLOOKUP(AI$1,'复制区-每月的广告源数据'!$1:$468,$A360,0)</f>
        <v>2.64</v>
      </c>
      <c r="AJ360">
        <f>HLOOKUP(AJ$1,'复制区-每月的广告源数据'!$1:$468,$A360,0)</f>
        <v>27.14</v>
      </c>
      <c r="AK360" t="str">
        <f>HLOOKUP(AK$1,'复制区-每月的广告源数据'!$1:$468,$A360,0)</f>
        <v>3.68%</v>
      </c>
      <c r="AL360" t="str">
        <f>HLOOKUP(AL$1,'复制区-每月的广告源数据'!$1:$468,$A360,0)</f>
        <v>100.00%</v>
      </c>
      <c r="AM360" t="str">
        <f>HLOOKUP(AM$1,'复制区-每月的广告源数据'!$1:$468,$A360,0)</f>
        <v>100.00%</v>
      </c>
      <c r="AN360" t="str">
        <f>HLOOKUP(AN$1,'复制区-每月的广告源数据'!$1:$468,$A360,0)</f>
        <v>100.00%</v>
      </c>
      <c r="AO360" t="str">
        <f>HLOOKUP(AO$1,'复制区-每月的广告源数据'!$1:$468,$A360,0)</f>
        <v/>
      </c>
      <c r="AP360" t="str">
        <f>HLOOKUP(AP$1,'复制区-每月的广告源数据'!$1:$468,$A360,0)</f>
        <v/>
      </c>
      <c r="AQ360">
        <f>HLOOKUP(AQ$1,'复制区-每月的广告源数据'!$1:$468,$A360,0)</f>
        <v>0</v>
      </c>
      <c r="AR360">
        <f>HLOOKUP(AR$1,'复制区-每月的广告源数据'!$1:$468,$A360,0)</f>
        <v>0</v>
      </c>
      <c r="AS360">
        <f>HLOOKUP(AS$1,'复制区-每月的广告源数据'!$1:$468,$A360,0)</f>
        <v>0</v>
      </c>
      <c r="AT360">
        <f>HLOOKUP(AT$1,'复制区-每月的广告源数据'!$1:$468,$A360,0)</f>
        <v>0</v>
      </c>
      <c r="AU360">
        <f>HLOOKUP(AU$1,'复制区-每月的广告源数据'!$1:$468,$A360,0)</f>
        <v>0</v>
      </c>
      <c r="AV360">
        <f>HLOOKUP(AV$1,'复制区-每月的广告源数据'!$1:$468,$A360,0)</f>
        <v>0</v>
      </c>
      <c r="AW360">
        <f>HLOOKUP(AW$1,'复制区-每月的广告源数据'!$1:$468,$A360,0)</f>
        <v>0</v>
      </c>
      <c r="AX360">
        <f>HLOOKUP(AX$1,'复制区-每月的广告源数据'!$1:$468,$A360,0)</f>
        <v>0</v>
      </c>
      <c r="AY360">
        <f>HLOOKUP(AY$1,'复制区-每月的广告源数据'!$1:$468,$A360,0)</f>
        <v>0</v>
      </c>
      <c r="AZ360" t="str">
        <f>HLOOKUP(AZ$1,'复制区-每月的广告源数据'!$1:$468,$A360,0)</f>
        <v>0.00%</v>
      </c>
      <c r="BA360" t="str">
        <f>HLOOKUP(BA$1,'复制区-每月的广告源数据'!$1:$468,$A360,0)</f>
        <v>0.00%</v>
      </c>
      <c r="BB360" t="str">
        <f>HLOOKUP(BB$1,'复制区-每月的广告源数据'!$1:$468,$A360,0)</f>
        <v>0.00%</v>
      </c>
      <c r="BC360" t="str">
        <f>HLOOKUP(BC$1,'复制区-每月的广告源数据'!$1:$468,$A360,0)</f>
        <v>0.00%</v>
      </c>
      <c r="BD360" t="str">
        <f>HLOOKUP(BD$1,'复制区-每月的广告源数据'!$1:$468,$A360,0)</f>
        <v>0.00%</v>
      </c>
      <c r="BE360" t="str">
        <f>HLOOKUP(BE$1,'复制区-每月的广告源数据'!$1:$468,$A360,0)</f>
        <v>0.00%</v>
      </c>
      <c r="BF360">
        <f>HLOOKUP(BF$1,'复制区-每月的广告源数据'!$1:$468,$A360,0)</f>
        <v>0</v>
      </c>
      <c r="BG360">
        <f>HLOOKUP(BG$1,'复制区-每月的广告源数据'!$1:$468,$A360,0)</f>
        <v>0</v>
      </c>
      <c r="BH360">
        <f>HLOOKUP(BH$1,'复制区-每月的广告源数据'!$1:$468,$A360,0)</f>
        <v>0</v>
      </c>
      <c r="BI360">
        <f>HLOOKUP(BI$1,'复制区-每月的广告源数据'!$1:$468,$A360,0)</f>
        <v>0</v>
      </c>
      <c r="BJ360">
        <f>HLOOKUP(BJ$1,'复制区-每月的广告源数据'!$1:$468,$A360,0)</f>
        <v>0</v>
      </c>
      <c r="BK360">
        <f>HLOOKUP(BK$1,'复制区-每月的广告源数据'!$1:$468,$A360,0)</f>
        <v>0</v>
      </c>
      <c r="BL360">
        <f>HLOOKUP(BL$1,'复制区-每月的广告源数据'!$1:$468,$A360,0)</f>
        <v>0</v>
      </c>
      <c r="BM360" t="str">
        <f>HLOOKUP(BM$1,'复制区-每月的广告源数据'!$1:$468,$A360,0)</f>
        <v/>
      </c>
      <c r="BN360">
        <f>HLOOKUP(BN$1,'复制区-每月的广告源数据'!$1:$468,$A360,0)</f>
        <v>0</v>
      </c>
      <c r="BO360">
        <f>HLOOKUP(BO$1,'复制区-每月的广告源数据'!$1:$468,$A360,0)</f>
        <v>0</v>
      </c>
      <c r="BP360">
        <f>HLOOKUP(BP$1,'复制区-每月的广告源数据'!$1:$468,$A360,0)</f>
        <v>0</v>
      </c>
    </row>
    <row r="361" spans="1:68">
      <c r="A361">
        <v>361</v>
      </c>
      <c r="B361" t="str">
        <f>HLOOKUP(B$1,'复制区-每月的广告源数据'!$1:$468,$A361,0)</f>
        <v>创奇-US</v>
      </c>
      <c r="C361" t="str">
        <f>HLOOKUP(C$1,'复制区-每月的广告源数据'!$1:$468,$A361,0)</f>
        <v>B0BHYQQS2Z</v>
      </c>
      <c r="D361" t="str">
        <f>HLOOKUP(D$1,'复制区-每月的广告源数据'!$1:$468,$A361,0)</f>
        <v>【CQ11343】-红粉无岁数生日蜂窝-创奇</v>
      </c>
      <c r="E361" t="str">
        <f>HLOOKUP(E$1,'复制区-每月的广告源数据'!$1:$468,$A361,0)</f>
        <v>1987Y11343</v>
      </c>
      <c r="F361" t="str">
        <f>HLOOKUP(F$1,'复制区-每月的广告源数据'!$1:$468,$A361,0)</f>
        <v>28.57%</v>
      </c>
      <c r="G361" t="str">
        <f>HLOOKUP(G$1,'复制区-每月的广告源数据'!$1:$468,$A361,0)</f>
        <v>1987Y11343</v>
      </c>
      <c r="H361">
        <f>HLOOKUP(H$1,'复制区-每月的广告源数据'!$1:$468,$A361,0)</f>
        <v>153</v>
      </c>
      <c r="I361">
        <f>HLOOKUP(I$1,'复制区-每月的广告源数据'!$1:$468,$A361,0)</f>
        <v>7</v>
      </c>
      <c r="J361">
        <f>HLOOKUP(J$1,'复制区-每月的广告源数据'!$1:$468,$A361,0)</f>
        <v>1.52</v>
      </c>
      <c r="K361">
        <f>HLOOKUP(K$1,'复制区-每月的广告源数据'!$1:$468,$A361,0)</f>
        <v>0</v>
      </c>
      <c r="L361">
        <f>HLOOKUP(L$1,'复制区-每月的广告源数据'!$1:$468,$A361,0)</f>
        <v>0</v>
      </c>
      <c r="M361">
        <f>HLOOKUP(M$1,'复制区-每月的广告源数据'!$1:$468,$A361,0)</f>
        <v>1.52</v>
      </c>
      <c r="N361">
        <f>HLOOKUP(N$1,'复制区-每月的广告源数据'!$1:$468,$A361,0)</f>
        <v>0</v>
      </c>
      <c r="O361">
        <f>HLOOKUP(O$1,'复制区-每月的广告源数据'!$1:$468,$A361,0)</f>
        <v>0</v>
      </c>
      <c r="P361">
        <f>HLOOKUP(P$1,'复制区-每月的广告源数据'!$1:$468,$A361,0)</f>
        <v>0</v>
      </c>
      <c r="Q361">
        <f>HLOOKUP(Q$1,'复制区-每月的广告源数据'!$1:$468,$A361,0)</f>
        <v>0</v>
      </c>
      <c r="R361">
        <f>HLOOKUP(R$1,'复制区-每月的广告源数据'!$1:$468,$A361,0)</f>
        <v>0</v>
      </c>
      <c r="S361" t="str">
        <f>HLOOKUP(S$1,'复制区-每月的广告源数据'!$1:$468,$A361,0)</f>
        <v/>
      </c>
      <c r="T361">
        <f>HLOOKUP(T$1,'复制区-每月的广告源数据'!$1:$468,$A361,0)</f>
        <v>20.99</v>
      </c>
      <c r="U361">
        <f>HLOOKUP(U$1,'复制区-每月的广告源数据'!$1:$468,$A361,0)</f>
        <v>0</v>
      </c>
      <c r="V361">
        <f>HLOOKUP(V$1,'复制区-每月的广告源数据'!$1:$468,$A361,0)</f>
        <v>0</v>
      </c>
      <c r="W361">
        <f>HLOOKUP(W$1,'复制区-每月的广告源数据'!$1:$468,$A361,0)</f>
        <v>20.99</v>
      </c>
      <c r="X361">
        <f>HLOOKUP(X$1,'复制区-每月的广告源数据'!$1:$468,$A361,0)</f>
        <v>0</v>
      </c>
      <c r="Y361">
        <f>HLOOKUP(Y$1,'复制区-每月的广告源数据'!$1:$468,$A361,0)</f>
        <v>2</v>
      </c>
      <c r="Z361">
        <f>HLOOKUP(Z$1,'复制区-每月的广告源数据'!$1:$468,$A361,0)</f>
        <v>0</v>
      </c>
      <c r="AA361">
        <f>HLOOKUP(AA$1,'复制区-每月的广告源数据'!$1:$468,$A361,0)</f>
        <v>0</v>
      </c>
      <c r="AB361">
        <f>HLOOKUP(AB$1,'复制区-每月的广告源数据'!$1:$468,$A361,0)</f>
        <v>2</v>
      </c>
      <c r="AC361">
        <f>HLOOKUP(AC$1,'复制区-每月的广告源数据'!$1:$468,$A361,0)</f>
        <v>0</v>
      </c>
      <c r="AD361" t="str">
        <f>HLOOKUP(AD$1,'复制区-每月的广告源数据'!$1:$468,$A361,0)</f>
        <v>100.00%</v>
      </c>
      <c r="AE361">
        <f>HLOOKUP(AE$1,'复制区-每月的广告源数据'!$1:$468,$A361,0)</f>
        <v>20.99</v>
      </c>
      <c r="AF361">
        <f>HLOOKUP(AF$1,'复制区-每月的广告源数据'!$1:$468,$A361,0)</f>
        <v>2</v>
      </c>
      <c r="AG361" t="str">
        <f>HLOOKUP(AG$1,'复制区-每月的广告源数据'!$1:$468,$A361,0)</f>
        <v>4.58%</v>
      </c>
      <c r="AH361">
        <f>HLOOKUP(AH$1,'复制区-每月的广告源数据'!$1:$468,$A361,0)</f>
        <v>0.22</v>
      </c>
      <c r="AI361">
        <f>HLOOKUP(AI$1,'复制区-每月的广告源数据'!$1:$468,$A361,0)</f>
        <v>9.93</v>
      </c>
      <c r="AJ361">
        <f>HLOOKUP(AJ$1,'复制区-每月的广告源数据'!$1:$468,$A361,0)</f>
        <v>13.81</v>
      </c>
      <c r="AK361" t="str">
        <f>HLOOKUP(AK$1,'复制区-每月的广告源数据'!$1:$468,$A361,0)</f>
        <v>7.24%</v>
      </c>
      <c r="AL361" t="str">
        <f>HLOOKUP(AL$1,'复制区-每月的广告源数据'!$1:$468,$A361,0)</f>
        <v>100.00%</v>
      </c>
      <c r="AM361" t="str">
        <f>HLOOKUP(AM$1,'复制区-每月的广告源数据'!$1:$468,$A361,0)</f>
        <v>100.00%</v>
      </c>
      <c r="AN361" t="str">
        <f>HLOOKUP(AN$1,'复制区-每月的广告源数据'!$1:$468,$A361,0)</f>
        <v>100.00%</v>
      </c>
      <c r="AO361">
        <f>HLOOKUP(AO$1,'复制区-每月的广告源数据'!$1:$468,$A361,0)</f>
        <v>0.76</v>
      </c>
      <c r="AP361" t="str">
        <f>HLOOKUP(AP$1,'复制区-每月的广告源数据'!$1:$468,$A361,0)</f>
        <v/>
      </c>
      <c r="AQ361">
        <f>HLOOKUP(AQ$1,'复制区-每月的广告源数据'!$1:$468,$A361,0)</f>
        <v>0</v>
      </c>
      <c r="AR361">
        <f>HLOOKUP(AR$1,'复制区-每月的广告源数据'!$1:$468,$A361,0)</f>
        <v>0</v>
      </c>
      <c r="AS361">
        <f>HLOOKUP(AS$1,'复制区-每月的广告源数据'!$1:$468,$A361,0)</f>
        <v>0</v>
      </c>
      <c r="AT361">
        <f>HLOOKUP(AT$1,'复制区-每月的广告源数据'!$1:$468,$A361,0)</f>
        <v>0</v>
      </c>
      <c r="AU361">
        <f>HLOOKUP(AU$1,'复制区-每月的广告源数据'!$1:$468,$A361,0)</f>
        <v>0</v>
      </c>
      <c r="AV361">
        <f>HLOOKUP(AV$1,'复制区-每月的广告源数据'!$1:$468,$A361,0)</f>
        <v>0</v>
      </c>
      <c r="AW361">
        <f>HLOOKUP(AW$1,'复制区-每月的广告源数据'!$1:$468,$A361,0)</f>
        <v>0</v>
      </c>
      <c r="AX361">
        <f>HLOOKUP(AX$1,'复制区-每月的广告源数据'!$1:$468,$A361,0)</f>
        <v>0</v>
      </c>
      <c r="AY361">
        <f>HLOOKUP(AY$1,'复制区-每月的广告源数据'!$1:$468,$A361,0)</f>
        <v>0</v>
      </c>
      <c r="AZ361" t="str">
        <f>HLOOKUP(AZ$1,'复制区-每月的广告源数据'!$1:$468,$A361,0)</f>
        <v>0.00%</v>
      </c>
      <c r="BA361" t="str">
        <f>HLOOKUP(BA$1,'复制区-每月的广告源数据'!$1:$468,$A361,0)</f>
        <v>0.00%</v>
      </c>
      <c r="BB361" t="str">
        <f>HLOOKUP(BB$1,'复制区-每月的广告源数据'!$1:$468,$A361,0)</f>
        <v>0.00%</v>
      </c>
      <c r="BC361" t="str">
        <f>HLOOKUP(BC$1,'复制区-每月的广告源数据'!$1:$468,$A361,0)</f>
        <v>0.00%</v>
      </c>
      <c r="BD361" t="str">
        <f>HLOOKUP(BD$1,'复制区-每月的广告源数据'!$1:$468,$A361,0)</f>
        <v>0.00%</v>
      </c>
      <c r="BE361" t="str">
        <f>HLOOKUP(BE$1,'复制区-每月的广告源数据'!$1:$468,$A361,0)</f>
        <v>0.00%</v>
      </c>
      <c r="BF361">
        <f>HLOOKUP(BF$1,'复制区-每月的广告源数据'!$1:$468,$A361,0)</f>
        <v>0</v>
      </c>
      <c r="BG361">
        <f>HLOOKUP(BG$1,'复制区-每月的广告源数据'!$1:$468,$A361,0)</f>
        <v>0</v>
      </c>
      <c r="BH361">
        <f>HLOOKUP(BH$1,'复制区-每月的广告源数据'!$1:$468,$A361,0)</f>
        <v>0</v>
      </c>
      <c r="BI361">
        <f>HLOOKUP(BI$1,'复制区-每月的广告源数据'!$1:$468,$A361,0)</f>
        <v>0</v>
      </c>
      <c r="BJ361">
        <f>HLOOKUP(BJ$1,'复制区-每月的广告源数据'!$1:$468,$A361,0)</f>
        <v>0</v>
      </c>
      <c r="BK361">
        <f>HLOOKUP(BK$1,'复制区-每月的广告源数据'!$1:$468,$A361,0)</f>
        <v>0</v>
      </c>
      <c r="BL361">
        <f>HLOOKUP(BL$1,'复制区-每月的广告源数据'!$1:$468,$A361,0)</f>
        <v>0</v>
      </c>
      <c r="BM361" t="str">
        <f>HLOOKUP(BM$1,'复制区-每月的广告源数据'!$1:$468,$A361,0)</f>
        <v/>
      </c>
      <c r="BN361">
        <f>HLOOKUP(BN$1,'复制区-每月的广告源数据'!$1:$468,$A361,0)</f>
        <v>0</v>
      </c>
      <c r="BO361">
        <f>HLOOKUP(BO$1,'复制区-每月的广告源数据'!$1:$468,$A361,0)</f>
        <v>0</v>
      </c>
      <c r="BP361">
        <f>HLOOKUP(BP$1,'复制区-每月的广告源数据'!$1:$468,$A361,0)</f>
        <v>0</v>
      </c>
    </row>
    <row r="362" spans="1:68">
      <c r="A362">
        <v>362</v>
      </c>
      <c r="B362" t="str">
        <f>HLOOKUP(B$1,'复制区-每月的广告源数据'!$1:$468,$A362,0)</f>
        <v>创奇-US</v>
      </c>
      <c r="C362" t="str">
        <f>HLOOKUP(C$1,'复制区-每月的广告源数据'!$1:$468,$A362,0)</f>
        <v>B0BJJGHR6H</v>
      </c>
      <c r="D362" t="str">
        <f>HLOOKUP(D$1,'复制区-每月的广告源数据'!$1:$468,$A362,0)</f>
        <v>【CQ11346】-小号太阳花无岁数生日长横幅-创奇</v>
      </c>
      <c r="E362" t="str">
        <f>HLOOKUP(E$1,'复制区-每月的广告源数据'!$1:$468,$A362,0)</f>
        <v>1987Y11346</v>
      </c>
      <c r="F362" t="str">
        <f>HLOOKUP(F$1,'复制区-每月的广告源数据'!$1:$468,$A362,0)</f>
        <v>0.00%</v>
      </c>
      <c r="G362" t="str">
        <f>HLOOKUP(G$1,'复制区-每月的广告源数据'!$1:$468,$A362,0)</f>
        <v>1987Y11346</v>
      </c>
      <c r="H362">
        <f>HLOOKUP(H$1,'复制区-每月的广告源数据'!$1:$468,$A362,0)</f>
        <v>59</v>
      </c>
      <c r="I362">
        <f>HLOOKUP(I$1,'复制区-每月的广告源数据'!$1:$468,$A362,0)</f>
        <v>1</v>
      </c>
      <c r="J362">
        <f>HLOOKUP(J$1,'复制区-每月的广告源数据'!$1:$468,$A362,0)</f>
        <v>0.12</v>
      </c>
      <c r="K362">
        <f>HLOOKUP(K$1,'复制区-每月的广告源数据'!$1:$468,$A362,0)</f>
        <v>0</v>
      </c>
      <c r="L362">
        <f>HLOOKUP(L$1,'复制区-每月的广告源数据'!$1:$468,$A362,0)</f>
        <v>0</v>
      </c>
      <c r="M362">
        <f>HLOOKUP(M$1,'复制区-每月的广告源数据'!$1:$468,$A362,0)</f>
        <v>0.12</v>
      </c>
      <c r="N362">
        <f>HLOOKUP(N$1,'复制区-每月的广告源数据'!$1:$468,$A362,0)</f>
        <v>0</v>
      </c>
      <c r="O362">
        <f>HLOOKUP(O$1,'复制区-每月的广告源数据'!$1:$468,$A362,0)</f>
        <v>0</v>
      </c>
      <c r="P362">
        <f>HLOOKUP(P$1,'复制区-每月的广告源数据'!$1:$468,$A362,0)</f>
        <v>0</v>
      </c>
      <c r="Q362">
        <f>HLOOKUP(Q$1,'复制区-每月的广告源数据'!$1:$468,$A362,0)</f>
        <v>0</v>
      </c>
      <c r="R362">
        <f>HLOOKUP(R$1,'复制区-每月的广告源数据'!$1:$468,$A362,0)</f>
        <v>0</v>
      </c>
      <c r="S362" t="str">
        <f>HLOOKUP(S$1,'复制区-每月的广告源数据'!$1:$468,$A362,0)</f>
        <v/>
      </c>
      <c r="T362">
        <f>HLOOKUP(T$1,'复制区-每月的广告源数据'!$1:$468,$A362,0)</f>
        <v>0</v>
      </c>
      <c r="U362">
        <f>HLOOKUP(U$1,'复制区-每月的广告源数据'!$1:$468,$A362,0)</f>
        <v>0</v>
      </c>
      <c r="V362">
        <f>HLOOKUP(V$1,'复制区-每月的广告源数据'!$1:$468,$A362,0)</f>
        <v>0</v>
      </c>
      <c r="W362">
        <f>HLOOKUP(W$1,'复制区-每月的广告源数据'!$1:$468,$A362,0)</f>
        <v>0</v>
      </c>
      <c r="X362">
        <f>HLOOKUP(X$1,'复制区-每月的广告源数据'!$1:$468,$A362,0)</f>
        <v>0</v>
      </c>
      <c r="Y362">
        <f>HLOOKUP(Y$1,'复制区-每月的广告源数据'!$1:$468,$A362,0)</f>
        <v>0</v>
      </c>
      <c r="Z362">
        <f>HLOOKUP(Z$1,'复制区-每月的广告源数据'!$1:$468,$A362,0)</f>
        <v>0</v>
      </c>
      <c r="AA362">
        <f>HLOOKUP(AA$1,'复制区-每月的广告源数据'!$1:$468,$A362,0)</f>
        <v>0</v>
      </c>
      <c r="AB362">
        <f>HLOOKUP(AB$1,'复制区-每月的广告源数据'!$1:$468,$A362,0)</f>
        <v>0</v>
      </c>
      <c r="AC362">
        <f>HLOOKUP(AC$1,'复制区-每月的广告源数据'!$1:$468,$A362,0)</f>
        <v>0</v>
      </c>
      <c r="AD362" t="str">
        <f>HLOOKUP(AD$1,'复制区-每月的广告源数据'!$1:$468,$A362,0)</f>
        <v>0.00%</v>
      </c>
      <c r="AE362">
        <f>HLOOKUP(AE$1,'复制区-每月的广告源数据'!$1:$468,$A362,0)</f>
        <v>0</v>
      </c>
      <c r="AF362">
        <f>HLOOKUP(AF$1,'复制区-每月的广告源数据'!$1:$468,$A362,0)</f>
        <v>0</v>
      </c>
      <c r="AG362" t="str">
        <f>HLOOKUP(AG$1,'复制区-每月的广告源数据'!$1:$468,$A362,0)</f>
        <v>1.69%</v>
      </c>
      <c r="AH362">
        <f>HLOOKUP(AH$1,'复制区-每月的广告源数据'!$1:$468,$A362,0)</f>
        <v>0.12</v>
      </c>
      <c r="AI362">
        <f>HLOOKUP(AI$1,'复制区-每月的广告源数据'!$1:$468,$A362,0)</f>
        <v>2.03</v>
      </c>
      <c r="AJ362">
        <f>HLOOKUP(AJ$1,'复制区-每月的广告源数据'!$1:$468,$A362,0)</f>
        <v>0</v>
      </c>
      <c r="AK362" t="str">
        <f>HLOOKUP(AK$1,'复制区-每月的广告源数据'!$1:$468,$A362,0)</f>
        <v>100.00%</v>
      </c>
      <c r="AL362" t="str">
        <f>HLOOKUP(AL$1,'复制区-每月的广告源数据'!$1:$468,$A362,0)</f>
        <v>100.00%</v>
      </c>
      <c r="AM362" t="str">
        <f>HLOOKUP(AM$1,'复制区-每月的广告源数据'!$1:$468,$A362,0)</f>
        <v>100.00%</v>
      </c>
      <c r="AN362" t="str">
        <f>HLOOKUP(AN$1,'复制区-每月的广告源数据'!$1:$468,$A362,0)</f>
        <v>0.00%</v>
      </c>
      <c r="AO362" t="str">
        <f>HLOOKUP(AO$1,'复制区-每月的广告源数据'!$1:$468,$A362,0)</f>
        <v/>
      </c>
      <c r="AP362" t="str">
        <f>HLOOKUP(AP$1,'复制区-每月的广告源数据'!$1:$468,$A362,0)</f>
        <v/>
      </c>
      <c r="AQ362">
        <f>HLOOKUP(AQ$1,'复制区-每月的广告源数据'!$1:$468,$A362,0)</f>
        <v>0</v>
      </c>
      <c r="AR362">
        <f>HLOOKUP(AR$1,'复制区-每月的广告源数据'!$1:$468,$A362,0)</f>
        <v>0</v>
      </c>
      <c r="AS362">
        <f>HLOOKUP(AS$1,'复制区-每月的广告源数据'!$1:$468,$A362,0)</f>
        <v>0</v>
      </c>
      <c r="AT362">
        <f>HLOOKUP(AT$1,'复制区-每月的广告源数据'!$1:$468,$A362,0)</f>
        <v>0</v>
      </c>
      <c r="AU362">
        <f>HLOOKUP(AU$1,'复制区-每月的广告源数据'!$1:$468,$A362,0)</f>
        <v>0</v>
      </c>
      <c r="AV362">
        <f>HLOOKUP(AV$1,'复制区-每月的广告源数据'!$1:$468,$A362,0)</f>
        <v>0</v>
      </c>
      <c r="AW362">
        <f>HLOOKUP(AW$1,'复制区-每月的广告源数据'!$1:$468,$A362,0)</f>
        <v>0</v>
      </c>
      <c r="AX362">
        <f>HLOOKUP(AX$1,'复制区-每月的广告源数据'!$1:$468,$A362,0)</f>
        <v>0</v>
      </c>
      <c r="AY362">
        <f>HLOOKUP(AY$1,'复制区-每月的广告源数据'!$1:$468,$A362,0)</f>
        <v>0</v>
      </c>
      <c r="AZ362" t="str">
        <f>HLOOKUP(AZ$1,'复制区-每月的广告源数据'!$1:$468,$A362,0)</f>
        <v>0.00%</v>
      </c>
      <c r="BA362" t="str">
        <f>HLOOKUP(BA$1,'复制区-每月的广告源数据'!$1:$468,$A362,0)</f>
        <v>0.00%</v>
      </c>
      <c r="BB362" t="str">
        <f>HLOOKUP(BB$1,'复制区-每月的广告源数据'!$1:$468,$A362,0)</f>
        <v>0.00%</v>
      </c>
      <c r="BC362" t="str">
        <f>HLOOKUP(BC$1,'复制区-每月的广告源数据'!$1:$468,$A362,0)</f>
        <v>0.00%</v>
      </c>
      <c r="BD362" t="str">
        <f>HLOOKUP(BD$1,'复制区-每月的广告源数据'!$1:$468,$A362,0)</f>
        <v>0.00%</v>
      </c>
      <c r="BE362" t="str">
        <f>HLOOKUP(BE$1,'复制区-每月的广告源数据'!$1:$468,$A362,0)</f>
        <v>0.00%</v>
      </c>
      <c r="BF362">
        <f>HLOOKUP(BF$1,'复制区-每月的广告源数据'!$1:$468,$A362,0)</f>
        <v>0</v>
      </c>
      <c r="BG362">
        <f>HLOOKUP(BG$1,'复制区-每月的广告源数据'!$1:$468,$A362,0)</f>
        <v>0</v>
      </c>
      <c r="BH362">
        <f>HLOOKUP(BH$1,'复制区-每月的广告源数据'!$1:$468,$A362,0)</f>
        <v>0</v>
      </c>
      <c r="BI362">
        <f>HLOOKUP(BI$1,'复制区-每月的广告源数据'!$1:$468,$A362,0)</f>
        <v>0</v>
      </c>
      <c r="BJ362">
        <f>HLOOKUP(BJ$1,'复制区-每月的广告源数据'!$1:$468,$A362,0)</f>
        <v>0</v>
      </c>
      <c r="BK362">
        <f>HLOOKUP(BK$1,'复制区-每月的广告源数据'!$1:$468,$A362,0)</f>
        <v>0</v>
      </c>
      <c r="BL362">
        <f>HLOOKUP(BL$1,'复制区-每月的广告源数据'!$1:$468,$A362,0)</f>
        <v>0</v>
      </c>
      <c r="BM362" t="str">
        <f>HLOOKUP(BM$1,'复制区-每月的广告源数据'!$1:$468,$A362,0)</f>
        <v/>
      </c>
      <c r="BN362">
        <f>HLOOKUP(BN$1,'复制区-每月的广告源数据'!$1:$468,$A362,0)</f>
        <v>0</v>
      </c>
      <c r="BO362">
        <f>HLOOKUP(BO$1,'复制区-每月的广告源数据'!$1:$468,$A362,0)</f>
        <v>0</v>
      </c>
      <c r="BP362">
        <f>HLOOKUP(BP$1,'复制区-每月的广告源数据'!$1:$468,$A362,0)</f>
        <v>0</v>
      </c>
    </row>
    <row r="363" spans="1:68">
      <c r="A363">
        <v>363</v>
      </c>
      <c r="B363" t="str">
        <f>HLOOKUP(B$1,'复制区-每月的广告源数据'!$1:$468,$A363,0)</f>
        <v>创奇-US</v>
      </c>
      <c r="C363" t="str">
        <f>HLOOKUP(C$1,'复制区-每月的广告源数据'!$1:$468,$A363,0)</f>
        <v>B0BRTPZSF7</v>
      </c>
      <c r="D363" t="str">
        <f>HLOOKUP(D$1,'复制区-每月的广告源数据'!$1:$468,$A363,0)</f>
        <v>【CQ11360】-橄榄球1岁生日蜂窝-创奇（SKU改为：CQ11738）</v>
      </c>
      <c r="E363" t="str">
        <f>HLOOKUP(E$1,'复制区-每月的广告源数据'!$1:$468,$A363,0)</f>
        <v>1987Y11360</v>
      </c>
      <c r="F363" t="str">
        <f>HLOOKUP(F$1,'复制区-每月的广告源数据'!$1:$468,$A363,0)</f>
        <v>0.00%</v>
      </c>
      <c r="G363" t="str">
        <f>HLOOKUP(G$1,'复制区-每月的广告源数据'!$1:$468,$A363,0)</f>
        <v>1987Y11360</v>
      </c>
      <c r="H363">
        <f>HLOOKUP(H$1,'复制区-每月的广告源数据'!$1:$468,$A363,0)</f>
        <v>0</v>
      </c>
      <c r="I363">
        <f>HLOOKUP(I$1,'复制区-每月的广告源数据'!$1:$468,$A363,0)</f>
        <v>0</v>
      </c>
      <c r="J363">
        <f>HLOOKUP(J$1,'复制区-每月的广告源数据'!$1:$468,$A363,0)</f>
        <v>0</v>
      </c>
      <c r="K363">
        <f>HLOOKUP(K$1,'复制区-每月的广告源数据'!$1:$468,$A363,0)</f>
        <v>0</v>
      </c>
      <c r="L363">
        <f>HLOOKUP(L$1,'复制区-每月的广告源数据'!$1:$468,$A363,0)</f>
        <v>0</v>
      </c>
      <c r="M363">
        <f>HLOOKUP(M$1,'复制区-每月的广告源数据'!$1:$468,$A363,0)</f>
        <v>0</v>
      </c>
      <c r="N363">
        <f>HLOOKUP(N$1,'复制区-每月的广告源数据'!$1:$468,$A363,0)</f>
        <v>0</v>
      </c>
      <c r="O363">
        <f>HLOOKUP(O$1,'复制区-每月的广告源数据'!$1:$468,$A363,0)</f>
        <v>0</v>
      </c>
      <c r="P363">
        <f>HLOOKUP(P$1,'复制区-每月的广告源数据'!$1:$468,$A363,0)</f>
        <v>0</v>
      </c>
      <c r="Q363">
        <f>HLOOKUP(Q$1,'复制区-每月的广告源数据'!$1:$468,$A363,0)</f>
        <v>0</v>
      </c>
      <c r="R363">
        <f>HLOOKUP(R$1,'复制区-每月的广告源数据'!$1:$468,$A363,0)</f>
        <v>0</v>
      </c>
      <c r="S363" t="str">
        <f>HLOOKUP(S$1,'复制区-每月的广告源数据'!$1:$468,$A363,0)</f>
        <v/>
      </c>
      <c r="T363">
        <f>HLOOKUP(T$1,'复制区-每月的广告源数据'!$1:$468,$A363,0)</f>
        <v>0</v>
      </c>
      <c r="U363">
        <f>HLOOKUP(U$1,'复制区-每月的广告源数据'!$1:$468,$A363,0)</f>
        <v>0</v>
      </c>
      <c r="V363">
        <f>HLOOKUP(V$1,'复制区-每月的广告源数据'!$1:$468,$A363,0)</f>
        <v>0</v>
      </c>
      <c r="W363">
        <f>HLOOKUP(W$1,'复制区-每月的广告源数据'!$1:$468,$A363,0)</f>
        <v>0</v>
      </c>
      <c r="X363">
        <f>HLOOKUP(X$1,'复制区-每月的广告源数据'!$1:$468,$A363,0)</f>
        <v>0</v>
      </c>
      <c r="Y363">
        <f>HLOOKUP(Y$1,'复制区-每月的广告源数据'!$1:$468,$A363,0)</f>
        <v>0</v>
      </c>
      <c r="Z363">
        <f>HLOOKUP(Z$1,'复制区-每月的广告源数据'!$1:$468,$A363,0)</f>
        <v>0</v>
      </c>
      <c r="AA363">
        <f>HLOOKUP(AA$1,'复制区-每月的广告源数据'!$1:$468,$A363,0)</f>
        <v>0</v>
      </c>
      <c r="AB363">
        <f>HLOOKUP(AB$1,'复制区-每月的广告源数据'!$1:$468,$A363,0)</f>
        <v>0</v>
      </c>
      <c r="AC363">
        <f>HLOOKUP(AC$1,'复制区-每月的广告源数据'!$1:$468,$A363,0)</f>
        <v>0</v>
      </c>
      <c r="AD363" t="str">
        <f>HLOOKUP(AD$1,'复制区-每月的广告源数据'!$1:$468,$A363,0)</f>
        <v>0.00%</v>
      </c>
      <c r="AE363">
        <f>HLOOKUP(AE$1,'复制区-每月的广告源数据'!$1:$468,$A363,0)</f>
        <v>0</v>
      </c>
      <c r="AF363">
        <f>HLOOKUP(AF$1,'复制区-每月的广告源数据'!$1:$468,$A363,0)</f>
        <v>0</v>
      </c>
      <c r="AG363" t="str">
        <f>HLOOKUP(AG$1,'复制区-每月的广告源数据'!$1:$468,$A363,0)</f>
        <v>0.00%</v>
      </c>
      <c r="AH363" t="str">
        <f>HLOOKUP(AH$1,'复制区-每月的广告源数据'!$1:$468,$A363,0)</f>
        <v/>
      </c>
      <c r="AI363" t="str">
        <f>HLOOKUP(AI$1,'复制区-每月的广告源数据'!$1:$468,$A363,0)</f>
        <v/>
      </c>
      <c r="AJ363">
        <f>HLOOKUP(AJ$1,'复制区-每月的广告源数据'!$1:$468,$A363,0)</f>
        <v>0</v>
      </c>
      <c r="AK363" t="str">
        <f>HLOOKUP(AK$1,'复制区-每月的广告源数据'!$1:$468,$A363,0)</f>
        <v>0.00%</v>
      </c>
      <c r="AL363" t="str">
        <f>HLOOKUP(AL$1,'复制区-每月的广告源数据'!$1:$468,$A363,0)</f>
        <v>0.00%</v>
      </c>
      <c r="AM363" t="str">
        <f>HLOOKUP(AM$1,'复制区-每月的广告源数据'!$1:$468,$A363,0)</f>
        <v>0.00%</v>
      </c>
      <c r="AN363" t="str">
        <f>HLOOKUP(AN$1,'复制区-每月的广告源数据'!$1:$468,$A363,0)</f>
        <v>0.00%</v>
      </c>
      <c r="AO363" t="str">
        <f>HLOOKUP(AO$1,'复制区-每月的广告源数据'!$1:$468,$A363,0)</f>
        <v/>
      </c>
      <c r="AP363" t="str">
        <f>HLOOKUP(AP$1,'复制区-每月的广告源数据'!$1:$468,$A363,0)</f>
        <v/>
      </c>
      <c r="AQ363">
        <f>HLOOKUP(AQ$1,'复制区-每月的广告源数据'!$1:$468,$A363,0)</f>
        <v>0</v>
      </c>
      <c r="AR363">
        <f>HLOOKUP(AR$1,'复制区-每月的广告源数据'!$1:$468,$A363,0)</f>
        <v>0</v>
      </c>
      <c r="AS363">
        <f>HLOOKUP(AS$1,'复制区-每月的广告源数据'!$1:$468,$A363,0)</f>
        <v>0</v>
      </c>
      <c r="AT363">
        <f>HLOOKUP(AT$1,'复制区-每月的广告源数据'!$1:$468,$A363,0)</f>
        <v>0</v>
      </c>
      <c r="AU363">
        <f>HLOOKUP(AU$1,'复制区-每月的广告源数据'!$1:$468,$A363,0)</f>
        <v>0</v>
      </c>
      <c r="AV363">
        <f>HLOOKUP(AV$1,'复制区-每月的广告源数据'!$1:$468,$A363,0)</f>
        <v>0</v>
      </c>
      <c r="AW363">
        <f>HLOOKUP(AW$1,'复制区-每月的广告源数据'!$1:$468,$A363,0)</f>
        <v>0</v>
      </c>
      <c r="AX363">
        <f>HLOOKUP(AX$1,'复制区-每月的广告源数据'!$1:$468,$A363,0)</f>
        <v>0</v>
      </c>
      <c r="AY363">
        <f>HLOOKUP(AY$1,'复制区-每月的广告源数据'!$1:$468,$A363,0)</f>
        <v>0</v>
      </c>
      <c r="AZ363" t="str">
        <f>HLOOKUP(AZ$1,'复制区-每月的广告源数据'!$1:$468,$A363,0)</f>
        <v>0.00%</v>
      </c>
      <c r="BA363" t="str">
        <f>HLOOKUP(BA$1,'复制区-每月的广告源数据'!$1:$468,$A363,0)</f>
        <v>0.00%</v>
      </c>
      <c r="BB363" t="str">
        <f>HLOOKUP(BB$1,'复制区-每月的广告源数据'!$1:$468,$A363,0)</f>
        <v>0.00%</v>
      </c>
      <c r="BC363" t="str">
        <f>HLOOKUP(BC$1,'复制区-每月的广告源数据'!$1:$468,$A363,0)</f>
        <v>0.00%</v>
      </c>
      <c r="BD363" t="str">
        <f>HLOOKUP(BD$1,'复制区-每月的广告源数据'!$1:$468,$A363,0)</f>
        <v>0.00%</v>
      </c>
      <c r="BE363" t="str">
        <f>HLOOKUP(BE$1,'复制区-每月的广告源数据'!$1:$468,$A363,0)</f>
        <v>0.00%</v>
      </c>
      <c r="BF363">
        <f>HLOOKUP(BF$1,'复制区-每月的广告源数据'!$1:$468,$A363,0)</f>
        <v>0</v>
      </c>
      <c r="BG363">
        <f>HLOOKUP(BG$1,'复制区-每月的广告源数据'!$1:$468,$A363,0)</f>
        <v>0</v>
      </c>
      <c r="BH363">
        <f>HLOOKUP(BH$1,'复制区-每月的广告源数据'!$1:$468,$A363,0)</f>
        <v>0</v>
      </c>
      <c r="BI363">
        <f>HLOOKUP(BI$1,'复制区-每月的广告源数据'!$1:$468,$A363,0)</f>
        <v>0</v>
      </c>
      <c r="BJ363">
        <f>HLOOKUP(BJ$1,'复制区-每月的广告源数据'!$1:$468,$A363,0)</f>
        <v>0</v>
      </c>
      <c r="BK363">
        <f>HLOOKUP(BK$1,'复制区-每月的广告源数据'!$1:$468,$A363,0)</f>
        <v>0</v>
      </c>
      <c r="BL363">
        <f>HLOOKUP(BL$1,'复制区-每月的广告源数据'!$1:$468,$A363,0)</f>
        <v>0</v>
      </c>
      <c r="BM363" t="str">
        <f>HLOOKUP(BM$1,'复制区-每月的广告源数据'!$1:$468,$A363,0)</f>
        <v/>
      </c>
      <c r="BN363">
        <f>HLOOKUP(BN$1,'复制区-每月的广告源数据'!$1:$468,$A363,0)</f>
        <v>0</v>
      </c>
      <c r="BO363">
        <f>HLOOKUP(BO$1,'复制区-每月的广告源数据'!$1:$468,$A363,0)</f>
        <v>0</v>
      </c>
      <c r="BP363">
        <f>HLOOKUP(BP$1,'复制区-每月的广告源数据'!$1:$468,$A363,0)</f>
        <v>0</v>
      </c>
    </row>
    <row r="364" spans="1:68">
      <c r="A364">
        <v>364</v>
      </c>
      <c r="B364" t="str">
        <f>HLOOKUP(B$1,'复制区-每月的广告源数据'!$1:$468,$A364,0)</f>
        <v>创奇-US</v>
      </c>
      <c r="C364" t="str">
        <f>HLOOKUP(C$1,'复制区-每月的广告源数据'!$1:$468,$A364,0)</f>
        <v>B0BXKTRHC2</v>
      </c>
      <c r="D364" t="str">
        <f>HLOOKUP(D$1,'复制区-每月的广告源数据'!$1:$468,$A364,0)</f>
        <v>2024-【CQ11416】-黑金复古年份2006长方形海报-创奇（停售）</v>
      </c>
      <c r="E364" t="str">
        <f>HLOOKUP(E$1,'复制区-每月的广告源数据'!$1:$468,$A364,0)</f>
        <v>1987Y11416</v>
      </c>
      <c r="F364" t="str">
        <f>HLOOKUP(F$1,'复制区-每月的广告源数据'!$1:$468,$A364,0)</f>
        <v>0.00%</v>
      </c>
      <c r="G364" t="str">
        <f>HLOOKUP(G$1,'复制区-每月的广告源数据'!$1:$468,$A364,0)</f>
        <v>1987Y11365</v>
      </c>
      <c r="H364">
        <f>HLOOKUP(H$1,'复制区-每月的广告源数据'!$1:$468,$A364,0)</f>
        <v>25</v>
      </c>
      <c r="I364">
        <f>HLOOKUP(I$1,'复制区-每月的广告源数据'!$1:$468,$A364,0)</f>
        <v>0</v>
      </c>
      <c r="J364">
        <f>HLOOKUP(J$1,'复制区-每月的广告源数据'!$1:$468,$A364,0)</f>
        <v>0.11</v>
      </c>
      <c r="K364">
        <f>HLOOKUP(K$1,'复制区-每月的广告源数据'!$1:$468,$A364,0)</f>
        <v>0</v>
      </c>
      <c r="L364">
        <f>HLOOKUP(L$1,'复制区-每月的广告源数据'!$1:$468,$A364,0)</f>
        <v>0</v>
      </c>
      <c r="M364">
        <f>HLOOKUP(M$1,'复制区-每月的广告源数据'!$1:$468,$A364,0)</f>
        <v>0.11</v>
      </c>
      <c r="N364">
        <f>HLOOKUP(N$1,'复制区-每月的广告源数据'!$1:$468,$A364,0)</f>
        <v>0</v>
      </c>
      <c r="O364">
        <f>HLOOKUP(O$1,'复制区-每月的广告源数据'!$1:$468,$A364,0)</f>
        <v>0</v>
      </c>
      <c r="P364">
        <f>HLOOKUP(P$1,'复制区-每月的广告源数据'!$1:$468,$A364,0)</f>
        <v>0</v>
      </c>
      <c r="Q364">
        <f>HLOOKUP(Q$1,'复制区-每月的广告源数据'!$1:$468,$A364,0)</f>
        <v>0</v>
      </c>
      <c r="R364">
        <f>HLOOKUP(R$1,'复制区-每月的广告源数据'!$1:$468,$A364,0)</f>
        <v>0</v>
      </c>
      <c r="S364" t="str">
        <f>HLOOKUP(S$1,'复制区-每月的广告源数据'!$1:$468,$A364,0)</f>
        <v/>
      </c>
      <c r="T364">
        <f>HLOOKUP(T$1,'复制区-每月的广告源数据'!$1:$468,$A364,0)</f>
        <v>3.8</v>
      </c>
      <c r="U364">
        <f>HLOOKUP(U$1,'复制区-每月的广告源数据'!$1:$468,$A364,0)</f>
        <v>0</v>
      </c>
      <c r="V364">
        <f>HLOOKUP(V$1,'复制区-每月的广告源数据'!$1:$468,$A364,0)</f>
        <v>0</v>
      </c>
      <c r="W364">
        <f>HLOOKUP(W$1,'复制区-每月的广告源数据'!$1:$468,$A364,0)</f>
        <v>3.8</v>
      </c>
      <c r="X364">
        <f>HLOOKUP(X$1,'复制区-每月的广告源数据'!$1:$468,$A364,0)</f>
        <v>0</v>
      </c>
      <c r="Y364">
        <f>HLOOKUP(Y$1,'复制区-每月的广告源数据'!$1:$468,$A364,0)</f>
        <v>0</v>
      </c>
      <c r="Z364">
        <f>HLOOKUP(Z$1,'复制区-每月的广告源数据'!$1:$468,$A364,0)</f>
        <v>0</v>
      </c>
      <c r="AA364">
        <f>HLOOKUP(AA$1,'复制区-每月的广告源数据'!$1:$468,$A364,0)</f>
        <v>0</v>
      </c>
      <c r="AB364">
        <f>HLOOKUP(AB$1,'复制区-每月的广告源数据'!$1:$468,$A364,0)</f>
        <v>0</v>
      </c>
      <c r="AC364">
        <f>HLOOKUP(AC$1,'复制区-每月的广告源数据'!$1:$468,$A364,0)</f>
        <v>0</v>
      </c>
      <c r="AD364" t="str">
        <f>HLOOKUP(AD$1,'复制区-每月的广告源数据'!$1:$468,$A364,0)</f>
        <v>0.00%</v>
      </c>
      <c r="AE364">
        <f>HLOOKUP(AE$1,'复制区-每月的广告源数据'!$1:$468,$A364,0)</f>
        <v>3.8</v>
      </c>
      <c r="AF364">
        <f>HLOOKUP(AF$1,'复制区-每月的广告源数据'!$1:$468,$A364,0)</f>
        <v>0</v>
      </c>
      <c r="AG364" t="str">
        <f>HLOOKUP(AG$1,'复制区-每月的广告源数据'!$1:$468,$A364,0)</f>
        <v>0.00%</v>
      </c>
      <c r="AH364" t="str">
        <f>HLOOKUP(AH$1,'复制区-每月的广告源数据'!$1:$468,$A364,0)</f>
        <v/>
      </c>
      <c r="AI364">
        <f>HLOOKUP(AI$1,'复制区-每月的广告源数据'!$1:$468,$A364,0)</f>
        <v>4.4</v>
      </c>
      <c r="AJ364">
        <f>HLOOKUP(AJ$1,'复制区-每月的广告源数据'!$1:$468,$A364,0)</f>
        <v>34.55</v>
      </c>
      <c r="AK364" t="str">
        <f>HLOOKUP(AK$1,'复制区-每月的广告源数据'!$1:$468,$A364,0)</f>
        <v>2.89%</v>
      </c>
      <c r="AL364" t="str">
        <f>HLOOKUP(AL$1,'复制区-每月的广告源数据'!$1:$468,$A364,0)</f>
        <v>100.00%</v>
      </c>
      <c r="AM364" t="str">
        <f>HLOOKUP(AM$1,'复制区-每月的广告源数据'!$1:$468,$A364,0)</f>
        <v>100.00%</v>
      </c>
      <c r="AN364" t="str">
        <f>HLOOKUP(AN$1,'复制区-每月的广告源数据'!$1:$468,$A364,0)</f>
        <v>100.00%</v>
      </c>
      <c r="AO364" t="str">
        <f>HLOOKUP(AO$1,'复制区-每月的广告源数据'!$1:$468,$A364,0)</f>
        <v/>
      </c>
      <c r="AP364" t="str">
        <f>HLOOKUP(AP$1,'复制区-每月的广告源数据'!$1:$468,$A364,0)</f>
        <v/>
      </c>
      <c r="AQ364">
        <f>HLOOKUP(AQ$1,'复制区-每月的广告源数据'!$1:$468,$A364,0)</f>
        <v>0</v>
      </c>
      <c r="AR364">
        <f>HLOOKUP(AR$1,'复制区-每月的广告源数据'!$1:$468,$A364,0)</f>
        <v>0</v>
      </c>
      <c r="AS364">
        <f>HLOOKUP(AS$1,'复制区-每月的广告源数据'!$1:$468,$A364,0)</f>
        <v>0</v>
      </c>
      <c r="AT364">
        <f>HLOOKUP(AT$1,'复制区-每月的广告源数据'!$1:$468,$A364,0)</f>
        <v>0</v>
      </c>
      <c r="AU364">
        <f>HLOOKUP(AU$1,'复制区-每月的广告源数据'!$1:$468,$A364,0)</f>
        <v>0</v>
      </c>
      <c r="AV364">
        <f>HLOOKUP(AV$1,'复制区-每月的广告源数据'!$1:$468,$A364,0)</f>
        <v>0</v>
      </c>
      <c r="AW364">
        <f>HLOOKUP(AW$1,'复制区-每月的广告源数据'!$1:$468,$A364,0)</f>
        <v>0</v>
      </c>
      <c r="AX364">
        <f>HLOOKUP(AX$1,'复制区-每月的广告源数据'!$1:$468,$A364,0)</f>
        <v>0</v>
      </c>
      <c r="AY364">
        <f>HLOOKUP(AY$1,'复制区-每月的广告源数据'!$1:$468,$A364,0)</f>
        <v>0</v>
      </c>
      <c r="AZ364" t="str">
        <f>HLOOKUP(AZ$1,'复制区-每月的广告源数据'!$1:$468,$A364,0)</f>
        <v>0.00%</v>
      </c>
      <c r="BA364" t="str">
        <f>HLOOKUP(BA$1,'复制区-每月的广告源数据'!$1:$468,$A364,0)</f>
        <v>0.00%</v>
      </c>
      <c r="BB364" t="str">
        <f>HLOOKUP(BB$1,'复制区-每月的广告源数据'!$1:$468,$A364,0)</f>
        <v>0.00%</v>
      </c>
      <c r="BC364" t="str">
        <f>HLOOKUP(BC$1,'复制区-每月的广告源数据'!$1:$468,$A364,0)</f>
        <v>0.00%</v>
      </c>
      <c r="BD364" t="str">
        <f>HLOOKUP(BD$1,'复制区-每月的广告源数据'!$1:$468,$A364,0)</f>
        <v>0.00%</v>
      </c>
      <c r="BE364" t="str">
        <f>HLOOKUP(BE$1,'复制区-每月的广告源数据'!$1:$468,$A364,0)</f>
        <v>0.00%</v>
      </c>
      <c r="BF364">
        <f>HLOOKUP(BF$1,'复制区-每月的广告源数据'!$1:$468,$A364,0)</f>
        <v>0</v>
      </c>
      <c r="BG364">
        <f>HLOOKUP(BG$1,'复制区-每月的广告源数据'!$1:$468,$A364,0)</f>
        <v>0</v>
      </c>
      <c r="BH364">
        <f>HLOOKUP(BH$1,'复制区-每月的广告源数据'!$1:$468,$A364,0)</f>
        <v>0</v>
      </c>
      <c r="BI364">
        <f>HLOOKUP(BI$1,'复制区-每月的广告源数据'!$1:$468,$A364,0)</f>
        <v>0</v>
      </c>
      <c r="BJ364">
        <f>HLOOKUP(BJ$1,'复制区-每月的广告源数据'!$1:$468,$A364,0)</f>
        <v>0</v>
      </c>
      <c r="BK364">
        <f>HLOOKUP(BK$1,'复制区-每月的广告源数据'!$1:$468,$A364,0)</f>
        <v>0</v>
      </c>
      <c r="BL364">
        <f>HLOOKUP(BL$1,'复制区-每月的广告源数据'!$1:$468,$A364,0)</f>
        <v>0</v>
      </c>
      <c r="BM364" t="str">
        <f>HLOOKUP(BM$1,'复制区-每月的广告源数据'!$1:$468,$A364,0)</f>
        <v/>
      </c>
      <c r="BN364">
        <f>HLOOKUP(BN$1,'复制区-每月的广告源数据'!$1:$468,$A364,0)</f>
        <v>0</v>
      </c>
      <c r="BO364">
        <f>HLOOKUP(BO$1,'复制区-每月的广告源数据'!$1:$468,$A364,0)</f>
        <v>0</v>
      </c>
      <c r="BP364">
        <f>HLOOKUP(BP$1,'复制区-每月的广告源数据'!$1:$468,$A364,0)</f>
        <v>0</v>
      </c>
    </row>
    <row r="365" spans="1:68">
      <c r="A365">
        <v>365</v>
      </c>
      <c r="B365" t="str">
        <f>HLOOKUP(B$1,'复制区-每月的广告源数据'!$1:$468,$A365,0)</f>
        <v>创奇-US</v>
      </c>
      <c r="C365" t="str">
        <f>HLOOKUP(C$1,'复制区-每月的广告源数据'!$1:$468,$A365,0)</f>
        <v>B0BYRXY7GK</v>
      </c>
      <c r="D365" t="str">
        <f>HLOOKUP(D$1,'复制区-每月的广告源数据'!$1:$468,$A365,0)</f>
        <v>2024-【CQ11403】-黑金复古年份2003海报-创奇（停售）</v>
      </c>
      <c r="E365" t="str">
        <f>HLOOKUP(E$1,'复制区-每月的广告源数据'!$1:$468,$A365,0)</f>
        <v>1987Y11403</v>
      </c>
      <c r="F365" t="str">
        <f>HLOOKUP(F$1,'复制区-每月的广告源数据'!$1:$468,$A365,0)</f>
        <v>0.00%</v>
      </c>
      <c r="G365" t="str">
        <f>HLOOKUP(G$1,'复制区-每月的广告源数据'!$1:$468,$A365,0)</f>
        <v>1987Y11370</v>
      </c>
      <c r="H365">
        <f>HLOOKUP(H$1,'复制区-每月的广告源数据'!$1:$468,$A365,0)</f>
        <v>256</v>
      </c>
      <c r="I365">
        <f>HLOOKUP(I$1,'复制区-每月的广告源数据'!$1:$468,$A365,0)</f>
        <v>7</v>
      </c>
      <c r="J365">
        <f>HLOOKUP(J$1,'复制区-每月的广告源数据'!$1:$468,$A365,0)</f>
        <v>2.81</v>
      </c>
      <c r="K365">
        <f>HLOOKUP(K$1,'复制区-每月的广告源数据'!$1:$468,$A365,0)</f>
        <v>0</v>
      </c>
      <c r="L365">
        <f>HLOOKUP(L$1,'复制区-每月的广告源数据'!$1:$468,$A365,0)</f>
        <v>0</v>
      </c>
      <c r="M365">
        <f>HLOOKUP(M$1,'复制区-每月的广告源数据'!$1:$468,$A365,0)</f>
        <v>2.81</v>
      </c>
      <c r="N365">
        <f>HLOOKUP(N$1,'复制区-每月的广告源数据'!$1:$468,$A365,0)</f>
        <v>0</v>
      </c>
      <c r="O365">
        <f>HLOOKUP(O$1,'复制区-每月的广告源数据'!$1:$468,$A365,0)</f>
        <v>0</v>
      </c>
      <c r="P365">
        <f>HLOOKUP(P$1,'复制区-每月的广告源数据'!$1:$468,$A365,0)</f>
        <v>0</v>
      </c>
      <c r="Q365">
        <f>HLOOKUP(Q$1,'复制区-每月的广告源数据'!$1:$468,$A365,0)</f>
        <v>0</v>
      </c>
      <c r="R365">
        <f>HLOOKUP(R$1,'复制区-每月的广告源数据'!$1:$468,$A365,0)</f>
        <v>0</v>
      </c>
      <c r="S365" t="str">
        <f>HLOOKUP(S$1,'复制区-每月的广告源数据'!$1:$468,$A365,0)</f>
        <v/>
      </c>
      <c r="T365">
        <f>HLOOKUP(T$1,'复制区-每月的广告源数据'!$1:$468,$A365,0)</f>
        <v>7.6</v>
      </c>
      <c r="U365">
        <f>HLOOKUP(U$1,'复制区-每月的广告源数据'!$1:$468,$A365,0)</f>
        <v>0</v>
      </c>
      <c r="V365">
        <f>HLOOKUP(V$1,'复制区-每月的广告源数据'!$1:$468,$A365,0)</f>
        <v>0</v>
      </c>
      <c r="W365">
        <f>HLOOKUP(W$1,'复制区-每月的广告源数据'!$1:$468,$A365,0)</f>
        <v>7.6</v>
      </c>
      <c r="X365">
        <f>HLOOKUP(X$1,'复制区-每月的广告源数据'!$1:$468,$A365,0)</f>
        <v>0</v>
      </c>
      <c r="Y365">
        <f>HLOOKUP(Y$1,'复制区-每月的广告源数据'!$1:$468,$A365,0)</f>
        <v>0</v>
      </c>
      <c r="Z365">
        <f>HLOOKUP(Z$1,'复制区-每月的广告源数据'!$1:$468,$A365,0)</f>
        <v>0</v>
      </c>
      <c r="AA365">
        <f>HLOOKUP(AA$1,'复制区-每月的广告源数据'!$1:$468,$A365,0)</f>
        <v>0</v>
      </c>
      <c r="AB365">
        <f>HLOOKUP(AB$1,'复制区-每月的广告源数据'!$1:$468,$A365,0)</f>
        <v>0</v>
      </c>
      <c r="AC365">
        <f>HLOOKUP(AC$1,'复制区-每月的广告源数据'!$1:$468,$A365,0)</f>
        <v>0</v>
      </c>
      <c r="AD365" t="str">
        <f>HLOOKUP(AD$1,'复制区-每月的广告源数据'!$1:$468,$A365,0)</f>
        <v>0.00%</v>
      </c>
      <c r="AE365">
        <f>HLOOKUP(AE$1,'复制区-每月的广告源数据'!$1:$468,$A365,0)</f>
        <v>7.6</v>
      </c>
      <c r="AF365">
        <f>HLOOKUP(AF$1,'复制区-每月的广告源数据'!$1:$468,$A365,0)</f>
        <v>0</v>
      </c>
      <c r="AG365" t="str">
        <f>HLOOKUP(AG$1,'复制区-每月的广告源数据'!$1:$468,$A365,0)</f>
        <v>2.73%</v>
      </c>
      <c r="AH365">
        <f>HLOOKUP(AH$1,'复制区-每月的广告源数据'!$1:$468,$A365,0)</f>
        <v>0.4</v>
      </c>
      <c r="AI365">
        <f>HLOOKUP(AI$1,'复制区-每月的广告源数据'!$1:$468,$A365,0)</f>
        <v>10.98</v>
      </c>
      <c r="AJ365">
        <f>HLOOKUP(AJ$1,'复制区-每月的广告源数据'!$1:$468,$A365,0)</f>
        <v>2.7</v>
      </c>
      <c r="AK365" t="str">
        <f>HLOOKUP(AK$1,'复制区-每月的广告源数据'!$1:$468,$A365,0)</f>
        <v>36.97%</v>
      </c>
      <c r="AL365" t="str">
        <f>HLOOKUP(AL$1,'复制区-每月的广告源数据'!$1:$468,$A365,0)</f>
        <v>100.00%</v>
      </c>
      <c r="AM365" t="str">
        <f>HLOOKUP(AM$1,'复制区-每月的广告源数据'!$1:$468,$A365,0)</f>
        <v>100.00%</v>
      </c>
      <c r="AN365" t="str">
        <f>HLOOKUP(AN$1,'复制区-每月的广告源数据'!$1:$468,$A365,0)</f>
        <v>100.00%</v>
      </c>
      <c r="AO365" t="str">
        <f>HLOOKUP(AO$1,'复制区-每月的广告源数据'!$1:$468,$A365,0)</f>
        <v/>
      </c>
      <c r="AP365" t="str">
        <f>HLOOKUP(AP$1,'复制区-每月的广告源数据'!$1:$468,$A365,0)</f>
        <v/>
      </c>
      <c r="AQ365">
        <f>HLOOKUP(AQ$1,'复制区-每月的广告源数据'!$1:$468,$A365,0)</f>
        <v>0</v>
      </c>
      <c r="AR365">
        <f>HLOOKUP(AR$1,'复制区-每月的广告源数据'!$1:$468,$A365,0)</f>
        <v>0</v>
      </c>
      <c r="AS365">
        <f>HLOOKUP(AS$1,'复制区-每月的广告源数据'!$1:$468,$A365,0)</f>
        <v>0</v>
      </c>
      <c r="AT365">
        <f>HLOOKUP(AT$1,'复制区-每月的广告源数据'!$1:$468,$A365,0)</f>
        <v>0</v>
      </c>
      <c r="AU365">
        <f>HLOOKUP(AU$1,'复制区-每月的广告源数据'!$1:$468,$A365,0)</f>
        <v>0</v>
      </c>
      <c r="AV365">
        <f>HLOOKUP(AV$1,'复制区-每月的广告源数据'!$1:$468,$A365,0)</f>
        <v>0</v>
      </c>
      <c r="AW365">
        <f>HLOOKUP(AW$1,'复制区-每月的广告源数据'!$1:$468,$A365,0)</f>
        <v>0</v>
      </c>
      <c r="AX365">
        <f>HLOOKUP(AX$1,'复制区-每月的广告源数据'!$1:$468,$A365,0)</f>
        <v>0</v>
      </c>
      <c r="AY365">
        <f>HLOOKUP(AY$1,'复制区-每月的广告源数据'!$1:$468,$A365,0)</f>
        <v>0</v>
      </c>
      <c r="AZ365" t="str">
        <f>HLOOKUP(AZ$1,'复制区-每月的广告源数据'!$1:$468,$A365,0)</f>
        <v>0.00%</v>
      </c>
      <c r="BA365" t="str">
        <f>HLOOKUP(BA$1,'复制区-每月的广告源数据'!$1:$468,$A365,0)</f>
        <v>0.00%</v>
      </c>
      <c r="BB365" t="str">
        <f>HLOOKUP(BB$1,'复制区-每月的广告源数据'!$1:$468,$A365,0)</f>
        <v>0.00%</v>
      </c>
      <c r="BC365" t="str">
        <f>HLOOKUP(BC$1,'复制区-每月的广告源数据'!$1:$468,$A365,0)</f>
        <v>0.00%</v>
      </c>
      <c r="BD365" t="str">
        <f>HLOOKUP(BD$1,'复制区-每月的广告源数据'!$1:$468,$A365,0)</f>
        <v>0.00%</v>
      </c>
      <c r="BE365" t="str">
        <f>HLOOKUP(BE$1,'复制区-每月的广告源数据'!$1:$468,$A365,0)</f>
        <v>0.00%</v>
      </c>
      <c r="BF365">
        <f>HLOOKUP(BF$1,'复制区-每月的广告源数据'!$1:$468,$A365,0)</f>
        <v>0</v>
      </c>
      <c r="BG365">
        <f>HLOOKUP(BG$1,'复制区-每月的广告源数据'!$1:$468,$A365,0)</f>
        <v>0</v>
      </c>
      <c r="BH365">
        <f>HLOOKUP(BH$1,'复制区-每月的广告源数据'!$1:$468,$A365,0)</f>
        <v>0</v>
      </c>
      <c r="BI365">
        <f>HLOOKUP(BI$1,'复制区-每月的广告源数据'!$1:$468,$A365,0)</f>
        <v>0</v>
      </c>
      <c r="BJ365">
        <f>HLOOKUP(BJ$1,'复制区-每月的广告源数据'!$1:$468,$A365,0)</f>
        <v>0</v>
      </c>
      <c r="BK365">
        <f>HLOOKUP(BK$1,'复制区-每月的广告源数据'!$1:$468,$A365,0)</f>
        <v>0</v>
      </c>
      <c r="BL365">
        <f>HLOOKUP(BL$1,'复制区-每月的广告源数据'!$1:$468,$A365,0)</f>
        <v>0</v>
      </c>
      <c r="BM365" t="str">
        <f>HLOOKUP(BM$1,'复制区-每月的广告源数据'!$1:$468,$A365,0)</f>
        <v/>
      </c>
      <c r="BN365">
        <f>HLOOKUP(BN$1,'复制区-每月的广告源数据'!$1:$468,$A365,0)</f>
        <v>0</v>
      </c>
      <c r="BO365">
        <f>HLOOKUP(BO$1,'复制区-每月的广告源数据'!$1:$468,$A365,0)</f>
        <v>0</v>
      </c>
      <c r="BP365">
        <f>HLOOKUP(BP$1,'复制区-每月的广告源数据'!$1:$468,$A365,0)</f>
        <v>0</v>
      </c>
    </row>
    <row r="366" spans="1:68">
      <c r="A366">
        <v>366</v>
      </c>
      <c r="B366" t="str">
        <f>HLOOKUP(B$1,'复制区-每月的广告源数据'!$1:$468,$A366,0)</f>
        <v>创奇-US</v>
      </c>
      <c r="C366" t="str">
        <f>HLOOKUP(C$1,'复制区-每月的广告源数据'!$1:$468,$A366,0)</f>
        <v>B0BYRY4VKC</v>
      </c>
      <c r="D366" t="str">
        <f>HLOOKUP(D$1,'复制区-每月的广告源数据'!$1:$468,$A366,0)</f>
        <v>2024-【CQ11408】-黑金复古年份1959海报-创奇（停售）</v>
      </c>
      <c r="E366" t="str">
        <f>HLOOKUP(E$1,'复制区-每月的广告源数据'!$1:$468,$A366,0)</f>
        <v>1987Y11408</v>
      </c>
      <c r="F366" t="str">
        <f>HLOOKUP(F$1,'复制区-每月的广告源数据'!$1:$468,$A366,0)</f>
        <v>0.00%</v>
      </c>
      <c r="G366" t="str">
        <f>HLOOKUP(G$1,'复制区-每月的广告源数据'!$1:$468,$A366,0)</f>
        <v>1987Y11371</v>
      </c>
      <c r="H366">
        <f>HLOOKUP(H$1,'复制区-每月的广告源数据'!$1:$468,$A366,0)</f>
        <v>143</v>
      </c>
      <c r="I366">
        <f>HLOOKUP(I$1,'复制区-每月的广告源数据'!$1:$468,$A366,0)</f>
        <v>2</v>
      </c>
      <c r="J366">
        <f>HLOOKUP(J$1,'复制区-每月的广告源数据'!$1:$468,$A366,0)</f>
        <v>1.34</v>
      </c>
      <c r="K366">
        <f>HLOOKUP(K$1,'复制区-每月的广告源数据'!$1:$468,$A366,0)</f>
        <v>0</v>
      </c>
      <c r="L366">
        <f>HLOOKUP(L$1,'复制区-每月的广告源数据'!$1:$468,$A366,0)</f>
        <v>0</v>
      </c>
      <c r="M366">
        <f>HLOOKUP(M$1,'复制区-每月的广告源数据'!$1:$468,$A366,0)</f>
        <v>1.34</v>
      </c>
      <c r="N366">
        <f>HLOOKUP(N$1,'复制区-每月的广告源数据'!$1:$468,$A366,0)</f>
        <v>0</v>
      </c>
      <c r="O366">
        <f>HLOOKUP(O$1,'复制区-每月的广告源数据'!$1:$468,$A366,0)</f>
        <v>0</v>
      </c>
      <c r="P366">
        <f>HLOOKUP(P$1,'复制区-每月的广告源数据'!$1:$468,$A366,0)</f>
        <v>0</v>
      </c>
      <c r="Q366">
        <f>HLOOKUP(Q$1,'复制区-每月的广告源数据'!$1:$468,$A366,0)</f>
        <v>0</v>
      </c>
      <c r="R366">
        <f>HLOOKUP(R$1,'复制区-每月的广告源数据'!$1:$468,$A366,0)</f>
        <v>0</v>
      </c>
      <c r="S366" t="str">
        <f>HLOOKUP(S$1,'复制区-每月的广告源数据'!$1:$468,$A366,0)</f>
        <v/>
      </c>
      <c r="T366">
        <f>HLOOKUP(T$1,'复制区-每月的广告源数据'!$1:$468,$A366,0)</f>
        <v>3.8</v>
      </c>
      <c r="U366">
        <f>HLOOKUP(U$1,'复制区-每月的广告源数据'!$1:$468,$A366,0)</f>
        <v>0</v>
      </c>
      <c r="V366">
        <f>HLOOKUP(V$1,'复制区-每月的广告源数据'!$1:$468,$A366,0)</f>
        <v>0</v>
      </c>
      <c r="W366">
        <f>HLOOKUP(W$1,'复制区-每月的广告源数据'!$1:$468,$A366,0)</f>
        <v>3.8</v>
      </c>
      <c r="X366">
        <f>HLOOKUP(X$1,'复制区-每月的广告源数据'!$1:$468,$A366,0)</f>
        <v>0</v>
      </c>
      <c r="Y366">
        <f>HLOOKUP(Y$1,'复制区-每月的广告源数据'!$1:$468,$A366,0)</f>
        <v>0</v>
      </c>
      <c r="Z366">
        <f>HLOOKUP(Z$1,'复制区-每月的广告源数据'!$1:$468,$A366,0)</f>
        <v>0</v>
      </c>
      <c r="AA366">
        <f>HLOOKUP(AA$1,'复制区-每月的广告源数据'!$1:$468,$A366,0)</f>
        <v>0</v>
      </c>
      <c r="AB366">
        <f>HLOOKUP(AB$1,'复制区-每月的广告源数据'!$1:$468,$A366,0)</f>
        <v>0</v>
      </c>
      <c r="AC366">
        <f>HLOOKUP(AC$1,'复制区-每月的广告源数据'!$1:$468,$A366,0)</f>
        <v>0</v>
      </c>
      <c r="AD366" t="str">
        <f>HLOOKUP(AD$1,'复制区-每月的广告源数据'!$1:$468,$A366,0)</f>
        <v>0.00%</v>
      </c>
      <c r="AE366">
        <f>HLOOKUP(AE$1,'复制区-每月的广告源数据'!$1:$468,$A366,0)</f>
        <v>0</v>
      </c>
      <c r="AF366">
        <f>HLOOKUP(AF$1,'复制区-每月的广告源数据'!$1:$468,$A366,0)</f>
        <v>0</v>
      </c>
      <c r="AG366" t="str">
        <f>HLOOKUP(AG$1,'复制区-每月的广告源数据'!$1:$468,$A366,0)</f>
        <v>1.40%</v>
      </c>
      <c r="AH366">
        <f>HLOOKUP(AH$1,'复制区-每月的广告源数据'!$1:$468,$A366,0)</f>
        <v>0.67</v>
      </c>
      <c r="AI366">
        <f>HLOOKUP(AI$1,'复制区-每月的广告源数据'!$1:$468,$A366,0)</f>
        <v>9.37</v>
      </c>
      <c r="AJ366">
        <f>HLOOKUP(AJ$1,'复制区-每月的广告源数据'!$1:$468,$A366,0)</f>
        <v>2.84</v>
      </c>
      <c r="AK366" t="str">
        <f>HLOOKUP(AK$1,'复制区-每月的广告源数据'!$1:$468,$A366,0)</f>
        <v>35.26%</v>
      </c>
      <c r="AL366" t="str">
        <f>HLOOKUP(AL$1,'复制区-每月的广告源数据'!$1:$468,$A366,0)</f>
        <v>100.00%</v>
      </c>
      <c r="AM366" t="str">
        <f>HLOOKUP(AM$1,'复制区-每月的广告源数据'!$1:$468,$A366,0)</f>
        <v>100.00%</v>
      </c>
      <c r="AN366" t="str">
        <f>HLOOKUP(AN$1,'复制区-每月的广告源数据'!$1:$468,$A366,0)</f>
        <v>100.00%</v>
      </c>
      <c r="AO366" t="str">
        <f>HLOOKUP(AO$1,'复制区-每月的广告源数据'!$1:$468,$A366,0)</f>
        <v/>
      </c>
      <c r="AP366" t="str">
        <f>HLOOKUP(AP$1,'复制区-每月的广告源数据'!$1:$468,$A366,0)</f>
        <v/>
      </c>
      <c r="AQ366">
        <f>HLOOKUP(AQ$1,'复制区-每月的广告源数据'!$1:$468,$A366,0)</f>
        <v>0</v>
      </c>
      <c r="AR366">
        <f>HLOOKUP(AR$1,'复制区-每月的广告源数据'!$1:$468,$A366,0)</f>
        <v>0</v>
      </c>
      <c r="AS366">
        <f>HLOOKUP(AS$1,'复制区-每月的广告源数据'!$1:$468,$A366,0)</f>
        <v>0</v>
      </c>
      <c r="AT366">
        <f>HLOOKUP(AT$1,'复制区-每月的广告源数据'!$1:$468,$A366,0)</f>
        <v>0</v>
      </c>
      <c r="AU366">
        <f>HLOOKUP(AU$1,'复制区-每月的广告源数据'!$1:$468,$A366,0)</f>
        <v>0</v>
      </c>
      <c r="AV366">
        <f>HLOOKUP(AV$1,'复制区-每月的广告源数据'!$1:$468,$A366,0)</f>
        <v>0</v>
      </c>
      <c r="AW366">
        <f>HLOOKUP(AW$1,'复制区-每月的广告源数据'!$1:$468,$A366,0)</f>
        <v>0</v>
      </c>
      <c r="AX366">
        <f>HLOOKUP(AX$1,'复制区-每月的广告源数据'!$1:$468,$A366,0)</f>
        <v>0</v>
      </c>
      <c r="AY366">
        <f>HLOOKUP(AY$1,'复制区-每月的广告源数据'!$1:$468,$A366,0)</f>
        <v>0</v>
      </c>
      <c r="AZ366" t="str">
        <f>HLOOKUP(AZ$1,'复制区-每月的广告源数据'!$1:$468,$A366,0)</f>
        <v>0.00%</v>
      </c>
      <c r="BA366" t="str">
        <f>HLOOKUP(BA$1,'复制区-每月的广告源数据'!$1:$468,$A366,0)</f>
        <v>0.00%</v>
      </c>
      <c r="BB366" t="str">
        <f>HLOOKUP(BB$1,'复制区-每月的广告源数据'!$1:$468,$A366,0)</f>
        <v>0.00%</v>
      </c>
      <c r="BC366" t="str">
        <f>HLOOKUP(BC$1,'复制区-每月的广告源数据'!$1:$468,$A366,0)</f>
        <v>0.00%</v>
      </c>
      <c r="BD366" t="str">
        <f>HLOOKUP(BD$1,'复制区-每月的广告源数据'!$1:$468,$A366,0)</f>
        <v>0.00%</v>
      </c>
      <c r="BE366" t="str">
        <f>HLOOKUP(BE$1,'复制区-每月的广告源数据'!$1:$468,$A366,0)</f>
        <v>0.00%</v>
      </c>
      <c r="BF366">
        <f>HLOOKUP(BF$1,'复制区-每月的广告源数据'!$1:$468,$A366,0)</f>
        <v>0</v>
      </c>
      <c r="BG366">
        <f>HLOOKUP(BG$1,'复制区-每月的广告源数据'!$1:$468,$A366,0)</f>
        <v>0</v>
      </c>
      <c r="BH366">
        <f>HLOOKUP(BH$1,'复制区-每月的广告源数据'!$1:$468,$A366,0)</f>
        <v>0</v>
      </c>
      <c r="BI366">
        <f>HLOOKUP(BI$1,'复制区-每月的广告源数据'!$1:$468,$A366,0)</f>
        <v>0</v>
      </c>
      <c r="BJ366">
        <f>HLOOKUP(BJ$1,'复制区-每月的广告源数据'!$1:$468,$A366,0)</f>
        <v>0</v>
      </c>
      <c r="BK366">
        <f>HLOOKUP(BK$1,'复制区-每月的广告源数据'!$1:$468,$A366,0)</f>
        <v>0</v>
      </c>
      <c r="BL366">
        <f>HLOOKUP(BL$1,'复制区-每月的广告源数据'!$1:$468,$A366,0)</f>
        <v>0</v>
      </c>
      <c r="BM366" t="str">
        <f>HLOOKUP(BM$1,'复制区-每月的广告源数据'!$1:$468,$A366,0)</f>
        <v/>
      </c>
      <c r="BN366">
        <f>HLOOKUP(BN$1,'复制区-每月的广告源数据'!$1:$468,$A366,0)</f>
        <v>0</v>
      </c>
      <c r="BO366">
        <f>HLOOKUP(BO$1,'复制区-每月的广告源数据'!$1:$468,$A366,0)</f>
        <v>0</v>
      </c>
      <c r="BP366">
        <f>HLOOKUP(BP$1,'复制区-每月的广告源数据'!$1:$468,$A366,0)</f>
        <v>0</v>
      </c>
    </row>
    <row r="367" spans="1:68">
      <c r="A367">
        <v>367</v>
      </c>
      <c r="B367" t="str">
        <f>HLOOKUP(B$1,'复制区-每月的广告源数据'!$1:$468,$A367,0)</f>
        <v>创奇-US</v>
      </c>
      <c r="C367" t="str">
        <f>HLOOKUP(C$1,'复制区-每月的广告源数据'!$1:$468,$A367,0)</f>
        <v>B0C1YXWM5Y</v>
      </c>
      <c r="D367" t="str">
        <f>HLOOKUP(D$1,'复制区-每月的广告源数据'!$1:$468,$A367,0)</f>
        <v>New4-【CQ11372】-粉色奶牛1岁生日漩涡16件套-创奇（淘汰）</v>
      </c>
      <c r="E367" t="str">
        <f>HLOOKUP(E$1,'复制区-每月的广告源数据'!$1:$468,$A367,0)</f>
        <v>1987Y11372</v>
      </c>
      <c r="F367" t="str">
        <f>HLOOKUP(F$1,'复制区-每月的广告源数据'!$1:$468,$A367,0)</f>
        <v>16.67%</v>
      </c>
      <c r="G367" t="str">
        <f>HLOOKUP(G$1,'复制区-每月的广告源数据'!$1:$468,$A367,0)</f>
        <v>1987Y11372</v>
      </c>
      <c r="H367">
        <f>HLOOKUP(H$1,'复制区-每月的广告源数据'!$1:$468,$A367,0)</f>
        <v>245</v>
      </c>
      <c r="I367">
        <f>HLOOKUP(I$1,'复制区-每月的广告源数据'!$1:$468,$A367,0)</f>
        <v>6</v>
      </c>
      <c r="J367">
        <f>HLOOKUP(J$1,'复制区-每月的广告源数据'!$1:$468,$A367,0)</f>
        <v>0.84</v>
      </c>
      <c r="K367">
        <f>HLOOKUP(K$1,'复制区-每月的广告源数据'!$1:$468,$A367,0)</f>
        <v>0</v>
      </c>
      <c r="L367">
        <f>HLOOKUP(L$1,'复制区-每月的广告源数据'!$1:$468,$A367,0)</f>
        <v>0</v>
      </c>
      <c r="M367">
        <f>HLOOKUP(M$1,'复制区-每月的广告源数据'!$1:$468,$A367,0)</f>
        <v>0.84</v>
      </c>
      <c r="N367">
        <f>HLOOKUP(N$1,'复制区-每月的广告源数据'!$1:$468,$A367,0)</f>
        <v>0</v>
      </c>
      <c r="O367">
        <f>HLOOKUP(O$1,'复制区-每月的广告源数据'!$1:$468,$A367,0)</f>
        <v>0</v>
      </c>
      <c r="P367">
        <f>HLOOKUP(P$1,'复制区-每月的广告源数据'!$1:$468,$A367,0)</f>
        <v>0</v>
      </c>
      <c r="Q367">
        <f>HLOOKUP(Q$1,'复制区-每月的广告源数据'!$1:$468,$A367,0)</f>
        <v>0</v>
      </c>
      <c r="R367">
        <f>HLOOKUP(R$1,'复制区-每月的广告源数据'!$1:$468,$A367,0)</f>
        <v>0</v>
      </c>
      <c r="S367" t="str">
        <f>HLOOKUP(S$1,'复制区-每月的广告源数据'!$1:$468,$A367,0)</f>
        <v/>
      </c>
      <c r="T367">
        <f>HLOOKUP(T$1,'复制区-每月的广告源数据'!$1:$468,$A367,0)</f>
        <v>5</v>
      </c>
      <c r="U367">
        <f>HLOOKUP(U$1,'复制区-每月的广告源数据'!$1:$468,$A367,0)</f>
        <v>0</v>
      </c>
      <c r="V367">
        <f>HLOOKUP(V$1,'复制区-每月的广告源数据'!$1:$468,$A367,0)</f>
        <v>0</v>
      </c>
      <c r="W367">
        <f>HLOOKUP(W$1,'复制区-每月的广告源数据'!$1:$468,$A367,0)</f>
        <v>5</v>
      </c>
      <c r="X367">
        <f>HLOOKUP(X$1,'复制区-每月的广告源数据'!$1:$468,$A367,0)</f>
        <v>0</v>
      </c>
      <c r="Y367">
        <f>HLOOKUP(Y$1,'复制区-每月的广告源数据'!$1:$468,$A367,0)</f>
        <v>1</v>
      </c>
      <c r="Z367">
        <f>HLOOKUP(Z$1,'复制区-每月的广告源数据'!$1:$468,$A367,0)</f>
        <v>0</v>
      </c>
      <c r="AA367">
        <f>HLOOKUP(AA$1,'复制区-每月的广告源数据'!$1:$468,$A367,0)</f>
        <v>0</v>
      </c>
      <c r="AB367">
        <f>HLOOKUP(AB$1,'复制区-每月的广告源数据'!$1:$468,$A367,0)</f>
        <v>1</v>
      </c>
      <c r="AC367">
        <f>HLOOKUP(AC$1,'复制区-每月的广告源数据'!$1:$468,$A367,0)</f>
        <v>0</v>
      </c>
      <c r="AD367" t="str">
        <f>HLOOKUP(AD$1,'复制区-每月的广告源数据'!$1:$468,$A367,0)</f>
        <v>100.00%</v>
      </c>
      <c r="AE367">
        <f>HLOOKUP(AE$1,'复制区-每月的广告源数据'!$1:$468,$A367,0)</f>
        <v>0</v>
      </c>
      <c r="AF367">
        <f>HLOOKUP(AF$1,'复制区-每月的广告源数据'!$1:$468,$A367,0)</f>
        <v>0</v>
      </c>
      <c r="AG367" t="str">
        <f>HLOOKUP(AG$1,'复制区-每月的广告源数据'!$1:$468,$A367,0)</f>
        <v>2.45%</v>
      </c>
      <c r="AH367">
        <f>HLOOKUP(AH$1,'复制区-每月的广告源数据'!$1:$468,$A367,0)</f>
        <v>0.14</v>
      </c>
      <c r="AI367">
        <f>HLOOKUP(AI$1,'复制区-每月的广告源数据'!$1:$468,$A367,0)</f>
        <v>3.43</v>
      </c>
      <c r="AJ367">
        <f>HLOOKUP(AJ$1,'复制区-每月的广告源数据'!$1:$468,$A367,0)</f>
        <v>5.95</v>
      </c>
      <c r="AK367" t="str">
        <f>HLOOKUP(AK$1,'复制区-每月的广告源数据'!$1:$468,$A367,0)</f>
        <v>16.80%</v>
      </c>
      <c r="AL367" t="str">
        <f>HLOOKUP(AL$1,'复制区-每月的广告源数据'!$1:$468,$A367,0)</f>
        <v>100.00%</v>
      </c>
      <c r="AM367" t="str">
        <f>HLOOKUP(AM$1,'复制区-每月的广告源数据'!$1:$468,$A367,0)</f>
        <v>100.00%</v>
      </c>
      <c r="AN367" t="str">
        <f>HLOOKUP(AN$1,'复制区-每月的广告源数据'!$1:$468,$A367,0)</f>
        <v>100.00%</v>
      </c>
      <c r="AO367">
        <f>HLOOKUP(AO$1,'复制区-每月的广告源数据'!$1:$468,$A367,0)</f>
        <v>0.84</v>
      </c>
      <c r="AP367" t="str">
        <f>HLOOKUP(AP$1,'复制区-每月的广告源数据'!$1:$468,$A367,0)</f>
        <v/>
      </c>
      <c r="AQ367">
        <f>HLOOKUP(AQ$1,'复制区-每月的广告源数据'!$1:$468,$A367,0)</f>
        <v>0</v>
      </c>
      <c r="AR367">
        <f>HLOOKUP(AR$1,'复制区-每月的广告源数据'!$1:$468,$A367,0)</f>
        <v>0</v>
      </c>
      <c r="AS367">
        <f>HLOOKUP(AS$1,'复制区-每月的广告源数据'!$1:$468,$A367,0)</f>
        <v>0</v>
      </c>
      <c r="AT367">
        <f>HLOOKUP(AT$1,'复制区-每月的广告源数据'!$1:$468,$A367,0)</f>
        <v>0</v>
      </c>
      <c r="AU367">
        <f>HLOOKUP(AU$1,'复制区-每月的广告源数据'!$1:$468,$A367,0)</f>
        <v>0</v>
      </c>
      <c r="AV367">
        <f>HLOOKUP(AV$1,'复制区-每月的广告源数据'!$1:$468,$A367,0)</f>
        <v>0</v>
      </c>
      <c r="AW367">
        <f>HLOOKUP(AW$1,'复制区-每月的广告源数据'!$1:$468,$A367,0)</f>
        <v>0</v>
      </c>
      <c r="AX367">
        <f>HLOOKUP(AX$1,'复制区-每月的广告源数据'!$1:$468,$A367,0)</f>
        <v>0</v>
      </c>
      <c r="AY367">
        <f>HLOOKUP(AY$1,'复制区-每月的广告源数据'!$1:$468,$A367,0)</f>
        <v>0</v>
      </c>
      <c r="AZ367" t="str">
        <f>HLOOKUP(AZ$1,'复制区-每月的广告源数据'!$1:$468,$A367,0)</f>
        <v>0.00%</v>
      </c>
      <c r="BA367" t="str">
        <f>HLOOKUP(BA$1,'复制区-每月的广告源数据'!$1:$468,$A367,0)</f>
        <v>0.00%</v>
      </c>
      <c r="BB367" t="str">
        <f>HLOOKUP(BB$1,'复制区-每月的广告源数据'!$1:$468,$A367,0)</f>
        <v>0.00%</v>
      </c>
      <c r="BC367" t="str">
        <f>HLOOKUP(BC$1,'复制区-每月的广告源数据'!$1:$468,$A367,0)</f>
        <v>0.00%</v>
      </c>
      <c r="BD367" t="str">
        <f>HLOOKUP(BD$1,'复制区-每月的广告源数据'!$1:$468,$A367,0)</f>
        <v>0.00%</v>
      </c>
      <c r="BE367" t="str">
        <f>HLOOKUP(BE$1,'复制区-每月的广告源数据'!$1:$468,$A367,0)</f>
        <v>0.00%</v>
      </c>
      <c r="BF367">
        <f>HLOOKUP(BF$1,'复制区-每月的广告源数据'!$1:$468,$A367,0)</f>
        <v>0</v>
      </c>
      <c r="BG367">
        <f>HLOOKUP(BG$1,'复制区-每月的广告源数据'!$1:$468,$A367,0)</f>
        <v>0</v>
      </c>
      <c r="BH367">
        <f>HLOOKUP(BH$1,'复制区-每月的广告源数据'!$1:$468,$A367,0)</f>
        <v>0</v>
      </c>
      <c r="BI367">
        <f>HLOOKUP(BI$1,'复制区-每月的广告源数据'!$1:$468,$A367,0)</f>
        <v>0</v>
      </c>
      <c r="BJ367">
        <f>HLOOKUP(BJ$1,'复制区-每月的广告源数据'!$1:$468,$A367,0)</f>
        <v>0</v>
      </c>
      <c r="BK367">
        <f>HLOOKUP(BK$1,'复制区-每月的广告源数据'!$1:$468,$A367,0)</f>
        <v>0</v>
      </c>
      <c r="BL367">
        <f>HLOOKUP(BL$1,'复制区-每月的广告源数据'!$1:$468,$A367,0)</f>
        <v>0</v>
      </c>
      <c r="BM367" t="str">
        <f>HLOOKUP(BM$1,'复制区-每月的广告源数据'!$1:$468,$A367,0)</f>
        <v/>
      </c>
      <c r="BN367">
        <f>HLOOKUP(BN$1,'复制区-每月的广告源数据'!$1:$468,$A367,0)</f>
        <v>0</v>
      </c>
      <c r="BO367">
        <f>HLOOKUP(BO$1,'复制区-每月的广告源数据'!$1:$468,$A367,0)</f>
        <v>0</v>
      </c>
      <c r="BP367">
        <f>HLOOKUP(BP$1,'复制区-每月的广告源数据'!$1:$468,$A367,0)</f>
        <v>0</v>
      </c>
    </row>
    <row r="368" spans="1:68">
      <c r="A368">
        <v>368</v>
      </c>
      <c r="B368" t="str">
        <f>HLOOKUP(B$1,'复制区-每月的广告源数据'!$1:$468,$A368,0)</f>
        <v>创奇-US</v>
      </c>
      <c r="C368" t="str">
        <f>HLOOKUP(C$1,'复制区-每月的广告源数据'!$1:$468,$A368,0)</f>
        <v>B0C43376G8</v>
      </c>
      <c r="D368" t="str">
        <f>HLOOKUP(D$1,'复制区-每月的广告源数据'!$1:$468,$A368,0)</f>
        <v>New5-【CQ11379】-玫瑰金流丝50岁桌布三件套-创奇</v>
      </c>
      <c r="E368" t="str">
        <f>HLOOKUP(E$1,'复制区-每月的广告源数据'!$1:$468,$A368,0)</f>
        <v>1987Y11379</v>
      </c>
      <c r="F368" t="str">
        <f>HLOOKUP(F$1,'复制区-每月的广告源数据'!$1:$468,$A368,0)</f>
        <v>0.00%</v>
      </c>
      <c r="G368" t="str">
        <f>HLOOKUP(G$1,'复制区-每月的广告源数据'!$1:$468,$A368,0)</f>
        <v>1987Y11379</v>
      </c>
      <c r="H368">
        <f>HLOOKUP(H$1,'复制区-每月的广告源数据'!$1:$468,$A368,0)</f>
        <v>20</v>
      </c>
      <c r="I368">
        <f>HLOOKUP(I$1,'复制区-每月的广告源数据'!$1:$468,$A368,0)</f>
        <v>0</v>
      </c>
      <c r="J368">
        <f>HLOOKUP(J$1,'复制区-每月的广告源数据'!$1:$468,$A368,0)</f>
        <v>0</v>
      </c>
      <c r="K368">
        <f>HLOOKUP(K$1,'复制区-每月的广告源数据'!$1:$468,$A368,0)</f>
        <v>0</v>
      </c>
      <c r="L368">
        <f>HLOOKUP(L$1,'复制区-每月的广告源数据'!$1:$468,$A368,0)</f>
        <v>0</v>
      </c>
      <c r="M368">
        <f>HLOOKUP(M$1,'复制区-每月的广告源数据'!$1:$468,$A368,0)</f>
        <v>0</v>
      </c>
      <c r="N368">
        <f>HLOOKUP(N$1,'复制区-每月的广告源数据'!$1:$468,$A368,0)</f>
        <v>0</v>
      </c>
      <c r="O368">
        <f>HLOOKUP(O$1,'复制区-每月的广告源数据'!$1:$468,$A368,0)</f>
        <v>0</v>
      </c>
      <c r="P368">
        <f>HLOOKUP(P$1,'复制区-每月的广告源数据'!$1:$468,$A368,0)</f>
        <v>0</v>
      </c>
      <c r="Q368">
        <f>HLOOKUP(Q$1,'复制区-每月的广告源数据'!$1:$468,$A368,0)</f>
        <v>0</v>
      </c>
      <c r="R368">
        <f>HLOOKUP(R$1,'复制区-每月的广告源数据'!$1:$468,$A368,0)</f>
        <v>0</v>
      </c>
      <c r="S368" t="str">
        <f>HLOOKUP(S$1,'复制区-每月的广告源数据'!$1:$468,$A368,0)</f>
        <v/>
      </c>
      <c r="T368">
        <f>HLOOKUP(T$1,'复制区-每月的广告源数据'!$1:$468,$A368,0)</f>
        <v>0</v>
      </c>
      <c r="U368">
        <f>HLOOKUP(U$1,'复制区-每月的广告源数据'!$1:$468,$A368,0)</f>
        <v>0</v>
      </c>
      <c r="V368">
        <f>HLOOKUP(V$1,'复制区-每月的广告源数据'!$1:$468,$A368,0)</f>
        <v>0</v>
      </c>
      <c r="W368">
        <f>HLOOKUP(W$1,'复制区-每月的广告源数据'!$1:$468,$A368,0)</f>
        <v>0</v>
      </c>
      <c r="X368">
        <f>HLOOKUP(X$1,'复制区-每月的广告源数据'!$1:$468,$A368,0)</f>
        <v>0</v>
      </c>
      <c r="Y368">
        <f>HLOOKUP(Y$1,'复制区-每月的广告源数据'!$1:$468,$A368,0)</f>
        <v>0</v>
      </c>
      <c r="Z368">
        <f>HLOOKUP(Z$1,'复制区-每月的广告源数据'!$1:$468,$A368,0)</f>
        <v>0</v>
      </c>
      <c r="AA368">
        <f>HLOOKUP(AA$1,'复制区-每月的广告源数据'!$1:$468,$A368,0)</f>
        <v>0</v>
      </c>
      <c r="AB368">
        <f>HLOOKUP(AB$1,'复制区-每月的广告源数据'!$1:$468,$A368,0)</f>
        <v>0</v>
      </c>
      <c r="AC368">
        <f>HLOOKUP(AC$1,'复制区-每月的广告源数据'!$1:$468,$A368,0)</f>
        <v>0</v>
      </c>
      <c r="AD368" t="str">
        <f>HLOOKUP(AD$1,'复制区-每月的广告源数据'!$1:$468,$A368,0)</f>
        <v>0.00%</v>
      </c>
      <c r="AE368">
        <f>HLOOKUP(AE$1,'复制区-每月的广告源数据'!$1:$468,$A368,0)</f>
        <v>0</v>
      </c>
      <c r="AF368">
        <f>HLOOKUP(AF$1,'复制区-每月的广告源数据'!$1:$468,$A368,0)</f>
        <v>0</v>
      </c>
      <c r="AG368" t="str">
        <f>HLOOKUP(AG$1,'复制区-每月的广告源数据'!$1:$468,$A368,0)</f>
        <v>0.00%</v>
      </c>
      <c r="AH368" t="str">
        <f>HLOOKUP(AH$1,'复制区-每月的广告源数据'!$1:$468,$A368,0)</f>
        <v/>
      </c>
      <c r="AI368">
        <f>HLOOKUP(AI$1,'复制区-每月的广告源数据'!$1:$468,$A368,0)</f>
        <v>0</v>
      </c>
      <c r="AJ368">
        <f>HLOOKUP(AJ$1,'复制区-每月的广告源数据'!$1:$468,$A368,0)</f>
        <v>0</v>
      </c>
      <c r="AK368" t="str">
        <f>HLOOKUP(AK$1,'复制区-每月的广告源数据'!$1:$468,$A368,0)</f>
        <v>0.00%</v>
      </c>
      <c r="AL368" t="str">
        <f>HLOOKUP(AL$1,'复制区-每月的广告源数据'!$1:$468,$A368,0)</f>
        <v>0.00%</v>
      </c>
      <c r="AM368" t="str">
        <f>HLOOKUP(AM$1,'复制区-每月的广告源数据'!$1:$468,$A368,0)</f>
        <v>0.00%</v>
      </c>
      <c r="AN368" t="str">
        <f>HLOOKUP(AN$1,'复制区-每月的广告源数据'!$1:$468,$A368,0)</f>
        <v>0.00%</v>
      </c>
      <c r="AO368" t="str">
        <f>HLOOKUP(AO$1,'复制区-每月的广告源数据'!$1:$468,$A368,0)</f>
        <v/>
      </c>
      <c r="AP368" t="str">
        <f>HLOOKUP(AP$1,'复制区-每月的广告源数据'!$1:$468,$A368,0)</f>
        <v/>
      </c>
      <c r="AQ368">
        <f>HLOOKUP(AQ$1,'复制区-每月的广告源数据'!$1:$468,$A368,0)</f>
        <v>0</v>
      </c>
      <c r="AR368">
        <f>HLOOKUP(AR$1,'复制区-每月的广告源数据'!$1:$468,$A368,0)</f>
        <v>0</v>
      </c>
      <c r="AS368">
        <f>HLOOKUP(AS$1,'复制区-每月的广告源数据'!$1:$468,$A368,0)</f>
        <v>0</v>
      </c>
      <c r="AT368">
        <f>HLOOKUP(AT$1,'复制区-每月的广告源数据'!$1:$468,$A368,0)</f>
        <v>0</v>
      </c>
      <c r="AU368">
        <f>HLOOKUP(AU$1,'复制区-每月的广告源数据'!$1:$468,$A368,0)</f>
        <v>0</v>
      </c>
      <c r="AV368">
        <f>HLOOKUP(AV$1,'复制区-每月的广告源数据'!$1:$468,$A368,0)</f>
        <v>0</v>
      </c>
      <c r="AW368">
        <f>HLOOKUP(AW$1,'复制区-每月的广告源数据'!$1:$468,$A368,0)</f>
        <v>0</v>
      </c>
      <c r="AX368">
        <f>HLOOKUP(AX$1,'复制区-每月的广告源数据'!$1:$468,$A368,0)</f>
        <v>0</v>
      </c>
      <c r="AY368">
        <f>HLOOKUP(AY$1,'复制区-每月的广告源数据'!$1:$468,$A368,0)</f>
        <v>0</v>
      </c>
      <c r="AZ368" t="str">
        <f>HLOOKUP(AZ$1,'复制区-每月的广告源数据'!$1:$468,$A368,0)</f>
        <v>0.00%</v>
      </c>
      <c r="BA368" t="str">
        <f>HLOOKUP(BA$1,'复制区-每月的广告源数据'!$1:$468,$A368,0)</f>
        <v>0.00%</v>
      </c>
      <c r="BB368" t="str">
        <f>HLOOKUP(BB$1,'复制区-每月的广告源数据'!$1:$468,$A368,0)</f>
        <v>0.00%</v>
      </c>
      <c r="BC368" t="str">
        <f>HLOOKUP(BC$1,'复制区-每月的广告源数据'!$1:$468,$A368,0)</f>
        <v>0.00%</v>
      </c>
      <c r="BD368" t="str">
        <f>HLOOKUP(BD$1,'复制区-每月的广告源数据'!$1:$468,$A368,0)</f>
        <v>0.00%</v>
      </c>
      <c r="BE368" t="str">
        <f>HLOOKUP(BE$1,'复制区-每月的广告源数据'!$1:$468,$A368,0)</f>
        <v>0.00%</v>
      </c>
      <c r="BF368">
        <f>HLOOKUP(BF$1,'复制区-每月的广告源数据'!$1:$468,$A368,0)</f>
        <v>0</v>
      </c>
      <c r="BG368">
        <f>HLOOKUP(BG$1,'复制区-每月的广告源数据'!$1:$468,$A368,0)</f>
        <v>0</v>
      </c>
      <c r="BH368">
        <f>HLOOKUP(BH$1,'复制区-每月的广告源数据'!$1:$468,$A368,0)</f>
        <v>0</v>
      </c>
      <c r="BI368">
        <f>HLOOKUP(BI$1,'复制区-每月的广告源数据'!$1:$468,$A368,0)</f>
        <v>0</v>
      </c>
      <c r="BJ368">
        <f>HLOOKUP(BJ$1,'复制区-每月的广告源数据'!$1:$468,$A368,0)</f>
        <v>0</v>
      </c>
      <c r="BK368">
        <f>HLOOKUP(BK$1,'复制区-每月的广告源数据'!$1:$468,$A368,0)</f>
        <v>0</v>
      </c>
      <c r="BL368">
        <f>HLOOKUP(BL$1,'复制区-每月的广告源数据'!$1:$468,$A368,0)</f>
        <v>0</v>
      </c>
      <c r="BM368" t="str">
        <f>HLOOKUP(BM$1,'复制区-每月的广告源数据'!$1:$468,$A368,0)</f>
        <v/>
      </c>
      <c r="BN368">
        <f>HLOOKUP(BN$1,'复制区-每月的广告源数据'!$1:$468,$A368,0)</f>
        <v>0</v>
      </c>
      <c r="BO368">
        <f>HLOOKUP(BO$1,'复制区-每月的广告源数据'!$1:$468,$A368,0)</f>
        <v>0</v>
      </c>
      <c r="BP368">
        <f>HLOOKUP(BP$1,'复制区-每月的广告源数据'!$1:$468,$A368,0)</f>
        <v>0</v>
      </c>
    </row>
    <row r="369" spans="1:68">
      <c r="A369">
        <v>369</v>
      </c>
      <c r="B369" t="str">
        <f>HLOOKUP(B$1,'复制区-每月的广告源数据'!$1:$468,$A369,0)</f>
        <v>创奇-US</v>
      </c>
      <c r="C369" t="str">
        <f>HLOOKUP(C$1,'复制区-每月的广告源数据'!$1:$468,$A369,0)</f>
        <v>B0C5HYB8S9</v>
      </c>
      <c r="D369" t="str">
        <f>HLOOKUP(D$1,'复制区-每月的广告源数据'!$1:$468,$A369,0)</f>
        <v>New6-【CQ11380】-粉色奶牛1岁生日桌布三件套-创奇</v>
      </c>
      <c r="E369" t="str">
        <f>HLOOKUP(E$1,'复制区-每月的广告源数据'!$1:$468,$A369,0)</f>
        <v>1987Y11380</v>
      </c>
      <c r="F369" t="str">
        <f>HLOOKUP(F$1,'复制区-每月的广告源数据'!$1:$468,$A369,0)</f>
        <v>100.00%</v>
      </c>
      <c r="G369" t="str">
        <f>HLOOKUP(G$1,'复制区-每月的广告源数据'!$1:$468,$A369,0)</f>
        <v>1987Y11380</v>
      </c>
      <c r="H369">
        <f>HLOOKUP(H$1,'复制区-每月的广告源数据'!$1:$468,$A369,0)</f>
        <v>124</v>
      </c>
      <c r="I369">
        <f>HLOOKUP(I$1,'复制区-每月的广告源数据'!$1:$468,$A369,0)</f>
        <v>1</v>
      </c>
      <c r="J369">
        <f>HLOOKUP(J$1,'复制区-每月的广告源数据'!$1:$468,$A369,0)</f>
        <v>0.31</v>
      </c>
      <c r="K369">
        <f>HLOOKUP(K$1,'复制区-每月的广告源数据'!$1:$468,$A369,0)</f>
        <v>0</v>
      </c>
      <c r="L369">
        <f>HLOOKUP(L$1,'复制区-每月的广告源数据'!$1:$468,$A369,0)</f>
        <v>0</v>
      </c>
      <c r="M369">
        <f>HLOOKUP(M$1,'复制区-每月的广告源数据'!$1:$468,$A369,0)</f>
        <v>0.31</v>
      </c>
      <c r="N369">
        <f>HLOOKUP(N$1,'复制区-每月的广告源数据'!$1:$468,$A369,0)</f>
        <v>0</v>
      </c>
      <c r="O369">
        <f>HLOOKUP(O$1,'复制区-每月的广告源数据'!$1:$468,$A369,0)</f>
        <v>0</v>
      </c>
      <c r="P369">
        <f>HLOOKUP(P$1,'复制区-每月的广告源数据'!$1:$468,$A369,0)</f>
        <v>0</v>
      </c>
      <c r="Q369">
        <f>HLOOKUP(Q$1,'复制区-每月的广告源数据'!$1:$468,$A369,0)</f>
        <v>0</v>
      </c>
      <c r="R369">
        <f>HLOOKUP(R$1,'复制区-每月的广告源数据'!$1:$468,$A369,0)</f>
        <v>0</v>
      </c>
      <c r="S369" t="str">
        <f>HLOOKUP(S$1,'复制区-每月的广告源数据'!$1:$468,$A369,0)</f>
        <v/>
      </c>
      <c r="T369">
        <f>HLOOKUP(T$1,'复制区-每月的广告源数据'!$1:$468,$A369,0)</f>
        <v>5</v>
      </c>
      <c r="U369">
        <f>HLOOKUP(U$1,'复制区-每月的广告源数据'!$1:$468,$A369,0)</f>
        <v>0</v>
      </c>
      <c r="V369">
        <f>HLOOKUP(V$1,'复制区-每月的广告源数据'!$1:$468,$A369,0)</f>
        <v>0</v>
      </c>
      <c r="W369">
        <f>HLOOKUP(W$1,'复制区-每月的广告源数据'!$1:$468,$A369,0)</f>
        <v>5</v>
      </c>
      <c r="X369">
        <f>HLOOKUP(X$1,'复制区-每月的广告源数据'!$1:$468,$A369,0)</f>
        <v>0</v>
      </c>
      <c r="Y369">
        <f>HLOOKUP(Y$1,'复制区-每月的广告源数据'!$1:$468,$A369,0)</f>
        <v>1</v>
      </c>
      <c r="Z369">
        <f>HLOOKUP(Z$1,'复制区-每月的广告源数据'!$1:$468,$A369,0)</f>
        <v>0</v>
      </c>
      <c r="AA369">
        <f>HLOOKUP(AA$1,'复制区-每月的广告源数据'!$1:$468,$A369,0)</f>
        <v>0</v>
      </c>
      <c r="AB369">
        <f>HLOOKUP(AB$1,'复制区-每月的广告源数据'!$1:$468,$A369,0)</f>
        <v>1</v>
      </c>
      <c r="AC369">
        <f>HLOOKUP(AC$1,'复制区-每月的广告源数据'!$1:$468,$A369,0)</f>
        <v>0</v>
      </c>
      <c r="AD369" t="str">
        <f>HLOOKUP(AD$1,'复制区-每月的广告源数据'!$1:$468,$A369,0)</f>
        <v>100.00%</v>
      </c>
      <c r="AE369">
        <f>HLOOKUP(AE$1,'复制区-每月的广告源数据'!$1:$468,$A369,0)</f>
        <v>5</v>
      </c>
      <c r="AF369">
        <f>HLOOKUP(AF$1,'复制区-每月的广告源数据'!$1:$468,$A369,0)</f>
        <v>1</v>
      </c>
      <c r="AG369" t="str">
        <f>HLOOKUP(AG$1,'复制区-每月的广告源数据'!$1:$468,$A369,0)</f>
        <v>0.81%</v>
      </c>
      <c r="AH369">
        <f>HLOOKUP(AH$1,'复制区-每月的广告源数据'!$1:$468,$A369,0)</f>
        <v>0.31</v>
      </c>
      <c r="AI369">
        <f>HLOOKUP(AI$1,'复制区-每月的广告源数据'!$1:$468,$A369,0)</f>
        <v>2.5</v>
      </c>
      <c r="AJ369">
        <f>HLOOKUP(AJ$1,'复制区-每月的广告源数据'!$1:$468,$A369,0)</f>
        <v>16.13</v>
      </c>
      <c r="AK369" t="str">
        <f>HLOOKUP(AK$1,'复制区-每月的广告源数据'!$1:$468,$A369,0)</f>
        <v>6.20%</v>
      </c>
      <c r="AL369" t="str">
        <f>HLOOKUP(AL$1,'复制区-每月的广告源数据'!$1:$468,$A369,0)</f>
        <v>100.00%</v>
      </c>
      <c r="AM369" t="str">
        <f>HLOOKUP(AM$1,'复制区-每月的广告源数据'!$1:$468,$A369,0)</f>
        <v>100.00%</v>
      </c>
      <c r="AN369" t="str">
        <f>HLOOKUP(AN$1,'复制区-每月的广告源数据'!$1:$468,$A369,0)</f>
        <v>100.00%</v>
      </c>
      <c r="AO369">
        <f>HLOOKUP(AO$1,'复制区-每月的广告源数据'!$1:$468,$A369,0)</f>
        <v>0.31</v>
      </c>
      <c r="AP369" t="str">
        <f>HLOOKUP(AP$1,'复制区-每月的广告源数据'!$1:$468,$A369,0)</f>
        <v/>
      </c>
      <c r="AQ369">
        <f>HLOOKUP(AQ$1,'复制区-每月的广告源数据'!$1:$468,$A369,0)</f>
        <v>0</v>
      </c>
      <c r="AR369">
        <f>HLOOKUP(AR$1,'复制区-每月的广告源数据'!$1:$468,$A369,0)</f>
        <v>0</v>
      </c>
      <c r="AS369">
        <f>HLOOKUP(AS$1,'复制区-每月的广告源数据'!$1:$468,$A369,0)</f>
        <v>0</v>
      </c>
      <c r="AT369">
        <f>HLOOKUP(AT$1,'复制区-每月的广告源数据'!$1:$468,$A369,0)</f>
        <v>0</v>
      </c>
      <c r="AU369">
        <f>HLOOKUP(AU$1,'复制区-每月的广告源数据'!$1:$468,$A369,0)</f>
        <v>0</v>
      </c>
      <c r="AV369">
        <f>HLOOKUP(AV$1,'复制区-每月的广告源数据'!$1:$468,$A369,0)</f>
        <v>0</v>
      </c>
      <c r="AW369">
        <f>HLOOKUP(AW$1,'复制区-每月的广告源数据'!$1:$468,$A369,0)</f>
        <v>0</v>
      </c>
      <c r="AX369">
        <f>HLOOKUP(AX$1,'复制区-每月的广告源数据'!$1:$468,$A369,0)</f>
        <v>0</v>
      </c>
      <c r="AY369">
        <f>HLOOKUP(AY$1,'复制区-每月的广告源数据'!$1:$468,$A369,0)</f>
        <v>0</v>
      </c>
      <c r="AZ369" t="str">
        <f>HLOOKUP(AZ$1,'复制区-每月的广告源数据'!$1:$468,$A369,0)</f>
        <v>0.00%</v>
      </c>
      <c r="BA369" t="str">
        <f>HLOOKUP(BA$1,'复制区-每月的广告源数据'!$1:$468,$A369,0)</f>
        <v>0.00%</v>
      </c>
      <c r="BB369" t="str">
        <f>HLOOKUP(BB$1,'复制区-每月的广告源数据'!$1:$468,$A369,0)</f>
        <v>0.00%</v>
      </c>
      <c r="BC369" t="str">
        <f>HLOOKUP(BC$1,'复制区-每月的广告源数据'!$1:$468,$A369,0)</f>
        <v>0.00%</v>
      </c>
      <c r="BD369" t="str">
        <f>HLOOKUP(BD$1,'复制区-每月的广告源数据'!$1:$468,$A369,0)</f>
        <v>0.00%</v>
      </c>
      <c r="BE369" t="str">
        <f>HLOOKUP(BE$1,'复制区-每月的广告源数据'!$1:$468,$A369,0)</f>
        <v>0.00%</v>
      </c>
      <c r="BF369">
        <f>HLOOKUP(BF$1,'复制区-每月的广告源数据'!$1:$468,$A369,0)</f>
        <v>0</v>
      </c>
      <c r="BG369">
        <f>HLOOKUP(BG$1,'复制区-每月的广告源数据'!$1:$468,$A369,0)</f>
        <v>0</v>
      </c>
      <c r="BH369">
        <f>HLOOKUP(BH$1,'复制区-每月的广告源数据'!$1:$468,$A369,0)</f>
        <v>0</v>
      </c>
      <c r="BI369">
        <f>HLOOKUP(BI$1,'复制区-每月的广告源数据'!$1:$468,$A369,0)</f>
        <v>0</v>
      </c>
      <c r="BJ369">
        <f>HLOOKUP(BJ$1,'复制区-每月的广告源数据'!$1:$468,$A369,0)</f>
        <v>0</v>
      </c>
      <c r="BK369">
        <f>HLOOKUP(BK$1,'复制区-每月的广告源数据'!$1:$468,$A369,0)</f>
        <v>0</v>
      </c>
      <c r="BL369">
        <f>HLOOKUP(BL$1,'复制区-每月的广告源数据'!$1:$468,$A369,0)</f>
        <v>0</v>
      </c>
      <c r="BM369" t="str">
        <f>HLOOKUP(BM$1,'复制区-每月的广告源数据'!$1:$468,$A369,0)</f>
        <v/>
      </c>
      <c r="BN369">
        <f>HLOOKUP(BN$1,'复制区-每月的广告源数据'!$1:$468,$A369,0)</f>
        <v>0</v>
      </c>
      <c r="BO369">
        <f>HLOOKUP(BO$1,'复制区-每月的广告源数据'!$1:$468,$A369,0)</f>
        <v>0</v>
      </c>
      <c r="BP369">
        <f>HLOOKUP(BP$1,'复制区-每月的广告源数据'!$1:$468,$A369,0)</f>
        <v>0</v>
      </c>
    </row>
    <row r="370" spans="1:68">
      <c r="A370">
        <v>370</v>
      </c>
      <c r="B370" t="str">
        <f>HLOOKUP(B$1,'复制区-每月的广告源数据'!$1:$468,$A370,0)</f>
        <v>创奇-US</v>
      </c>
      <c r="C370" t="str">
        <f>HLOOKUP(C$1,'复制区-每月的广告源数据'!$1:$468,$A370,0)</f>
        <v>B0C5395PMN</v>
      </c>
      <c r="D370" t="str">
        <f>HLOOKUP(D$1,'复制区-每月的广告源数据'!$1:$468,$A370,0)</f>
        <v>2024-【CQ11427】-黑金1974小海报木板-创奇（停售）</v>
      </c>
      <c r="E370" t="str">
        <f>HLOOKUP(E$1,'复制区-每月的广告源数据'!$1:$468,$A370,0)</f>
        <v>1987Y11427</v>
      </c>
      <c r="F370" t="str">
        <f>HLOOKUP(F$1,'复制区-每月的广告源数据'!$1:$468,$A370,0)</f>
        <v>0.00%</v>
      </c>
      <c r="G370" t="str">
        <f>HLOOKUP(G$1,'复制区-每月的广告源数据'!$1:$468,$A370,0)</f>
        <v>1987Y11382</v>
      </c>
      <c r="H370">
        <f>HLOOKUP(H$1,'复制区-每月的广告源数据'!$1:$468,$A370,0)</f>
        <v>189</v>
      </c>
      <c r="I370">
        <f>HLOOKUP(I$1,'复制区-每月的广告源数据'!$1:$468,$A370,0)</f>
        <v>3</v>
      </c>
      <c r="J370">
        <f>HLOOKUP(J$1,'复制区-每月的广告源数据'!$1:$468,$A370,0)</f>
        <v>1.4</v>
      </c>
      <c r="K370">
        <f>HLOOKUP(K$1,'复制区-每月的广告源数据'!$1:$468,$A370,0)</f>
        <v>0</v>
      </c>
      <c r="L370">
        <f>HLOOKUP(L$1,'复制区-每月的广告源数据'!$1:$468,$A370,0)</f>
        <v>0</v>
      </c>
      <c r="M370">
        <f>HLOOKUP(M$1,'复制区-每月的广告源数据'!$1:$468,$A370,0)</f>
        <v>1.4</v>
      </c>
      <c r="N370">
        <f>HLOOKUP(N$1,'复制区-每月的广告源数据'!$1:$468,$A370,0)</f>
        <v>0</v>
      </c>
      <c r="O370">
        <f>HLOOKUP(O$1,'复制区-每月的广告源数据'!$1:$468,$A370,0)</f>
        <v>0</v>
      </c>
      <c r="P370">
        <f>HLOOKUP(P$1,'复制区-每月的广告源数据'!$1:$468,$A370,0)</f>
        <v>0</v>
      </c>
      <c r="Q370">
        <f>HLOOKUP(Q$1,'复制区-每月的广告源数据'!$1:$468,$A370,0)</f>
        <v>0</v>
      </c>
      <c r="R370">
        <f>HLOOKUP(R$1,'复制区-每月的广告源数据'!$1:$468,$A370,0)</f>
        <v>0</v>
      </c>
      <c r="S370" t="str">
        <f>HLOOKUP(S$1,'复制区-每月的广告源数据'!$1:$468,$A370,0)</f>
        <v/>
      </c>
      <c r="T370">
        <f>HLOOKUP(T$1,'复制区-每月的广告源数据'!$1:$468,$A370,0)</f>
        <v>0</v>
      </c>
      <c r="U370">
        <f>HLOOKUP(U$1,'复制区-每月的广告源数据'!$1:$468,$A370,0)</f>
        <v>0</v>
      </c>
      <c r="V370">
        <f>HLOOKUP(V$1,'复制区-每月的广告源数据'!$1:$468,$A370,0)</f>
        <v>0</v>
      </c>
      <c r="W370">
        <f>HLOOKUP(W$1,'复制区-每月的广告源数据'!$1:$468,$A370,0)</f>
        <v>0</v>
      </c>
      <c r="X370">
        <f>HLOOKUP(X$1,'复制区-每月的广告源数据'!$1:$468,$A370,0)</f>
        <v>0</v>
      </c>
      <c r="Y370">
        <f>HLOOKUP(Y$1,'复制区-每月的广告源数据'!$1:$468,$A370,0)</f>
        <v>0</v>
      </c>
      <c r="Z370">
        <f>HLOOKUP(Z$1,'复制区-每月的广告源数据'!$1:$468,$A370,0)</f>
        <v>0</v>
      </c>
      <c r="AA370">
        <f>HLOOKUP(AA$1,'复制区-每月的广告源数据'!$1:$468,$A370,0)</f>
        <v>0</v>
      </c>
      <c r="AB370">
        <f>HLOOKUP(AB$1,'复制区-每月的广告源数据'!$1:$468,$A370,0)</f>
        <v>0</v>
      </c>
      <c r="AC370">
        <f>HLOOKUP(AC$1,'复制区-每月的广告源数据'!$1:$468,$A370,0)</f>
        <v>0</v>
      </c>
      <c r="AD370" t="str">
        <f>HLOOKUP(AD$1,'复制区-每月的广告源数据'!$1:$468,$A370,0)</f>
        <v>0.00%</v>
      </c>
      <c r="AE370">
        <f>HLOOKUP(AE$1,'复制区-每月的广告源数据'!$1:$468,$A370,0)</f>
        <v>0</v>
      </c>
      <c r="AF370">
        <f>HLOOKUP(AF$1,'复制区-每月的广告源数据'!$1:$468,$A370,0)</f>
        <v>0</v>
      </c>
      <c r="AG370" t="str">
        <f>HLOOKUP(AG$1,'复制区-每月的广告源数据'!$1:$468,$A370,0)</f>
        <v>1.59%</v>
      </c>
      <c r="AH370">
        <f>HLOOKUP(AH$1,'复制区-每月的广告源数据'!$1:$468,$A370,0)</f>
        <v>0.47</v>
      </c>
      <c r="AI370">
        <f>HLOOKUP(AI$1,'复制区-每月的广告源数据'!$1:$468,$A370,0)</f>
        <v>7.41</v>
      </c>
      <c r="AJ370">
        <f>HLOOKUP(AJ$1,'复制区-每月的广告源数据'!$1:$468,$A370,0)</f>
        <v>0</v>
      </c>
      <c r="AK370" t="str">
        <f>HLOOKUP(AK$1,'复制区-每月的广告源数据'!$1:$468,$A370,0)</f>
        <v>100.00%</v>
      </c>
      <c r="AL370" t="str">
        <f>HLOOKUP(AL$1,'复制区-每月的广告源数据'!$1:$468,$A370,0)</f>
        <v>100.00%</v>
      </c>
      <c r="AM370" t="str">
        <f>HLOOKUP(AM$1,'复制区-每月的广告源数据'!$1:$468,$A370,0)</f>
        <v>100.00%</v>
      </c>
      <c r="AN370" t="str">
        <f>HLOOKUP(AN$1,'复制区-每月的广告源数据'!$1:$468,$A370,0)</f>
        <v>0.00%</v>
      </c>
      <c r="AO370" t="str">
        <f>HLOOKUP(AO$1,'复制区-每月的广告源数据'!$1:$468,$A370,0)</f>
        <v/>
      </c>
      <c r="AP370" t="str">
        <f>HLOOKUP(AP$1,'复制区-每月的广告源数据'!$1:$468,$A370,0)</f>
        <v/>
      </c>
      <c r="AQ370">
        <f>HLOOKUP(AQ$1,'复制区-每月的广告源数据'!$1:$468,$A370,0)</f>
        <v>0</v>
      </c>
      <c r="AR370">
        <f>HLOOKUP(AR$1,'复制区-每月的广告源数据'!$1:$468,$A370,0)</f>
        <v>0</v>
      </c>
      <c r="AS370">
        <f>HLOOKUP(AS$1,'复制区-每月的广告源数据'!$1:$468,$A370,0)</f>
        <v>0</v>
      </c>
      <c r="AT370">
        <f>HLOOKUP(AT$1,'复制区-每月的广告源数据'!$1:$468,$A370,0)</f>
        <v>0</v>
      </c>
      <c r="AU370">
        <f>HLOOKUP(AU$1,'复制区-每月的广告源数据'!$1:$468,$A370,0)</f>
        <v>0</v>
      </c>
      <c r="AV370">
        <f>HLOOKUP(AV$1,'复制区-每月的广告源数据'!$1:$468,$A370,0)</f>
        <v>0</v>
      </c>
      <c r="AW370">
        <f>HLOOKUP(AW$1,'复制区-每月的广告源数据'!$1:$468,$A370,0)</f>
        <v>0</v>
      </c>
      <c r="AX370">
        <f>HLOOKUP(AX$1,'复制区-每月的广告源数据'!$1:$468,$A370,0)</f>
        <v>0</v>
      </c>
      <c r="AY370">
        <f>HLOOKUP(AY$1,'复制区-每月的广告源数据'!$1:$468,$A370,0)</f>
        <v>0</v>
      </c>
      <c r="AZ370" t="str">
        <f>HLOOKUP(AZ$1,'复制区-每月的广告源数据'!$1:$468,$A370,0)</f>
        <v>0.00%</v>
      </c>
      <c r="BA370" t="str">
        <f>HLOOKUP(BA$1,'复制区-每月的广告源数据'!$1:$468,$A370,0)</f>
        <v>0.00%</v>
      </c>
      <c r="BB370" t="str">
        <f>HLOOKUP(BB$1,'复制区-每月的广告源数据'!$1:$468,$A370,0)</f>
        <v>0.00%</v>
      </c>
      <c r="BC370" t="str">
        <f>HLOOKUP(BC$1,'复制区-每月的广告源数据'!$1:$468,$A370,0)</f>
        <v>0.00%</v>
      </c>
      <c r="BD370" t="str">
        <f>HLOOKUP(BD$1,'复制区-每月的广告源数据'!$1:$468,$A370,0)</f>
        <v>0.00%</v>
      </c>
      <c r="BE370" t="str">
        <f>HLOOKUP(BE$1,'复制区-每月的广告源数据'!$1:$468,$A370,0)</f>
        <v>0.00%</v>
      </c>
      <c r="BF370">
        <f>HLOOKUP(BF$1,'复制区-每月的广告源数据'!$1:$468,$A370,0)</f>
        <v>0</v>
      </c>
      <c r="BG370">
        <f>HLOOKUP(BG$1,'复制区-每月的广告源数据'!$1:$468,$A370,0)</f>
        <v>0</v>
      </c>
      <c r="BH370">
        <f>HLOOKUP(BH$1,'复制区-每月的广告源数据'!$1:$468,$A370,0)</f>
        <v>0</v>
      </c>
      <c r="BI370">
        <f>HLOOKUP(BI$1,'复制区-每月的广告源数据'!$1:$468,$A370,0)</f>
        <v>0</v>
      </c>
      <c r="BJ370">
        <f>HLOOKUP(BJ$1,'复制区-每月的广告源数据'!$1:$468,$A370,0)</f>
        <v>0</v>
      </c>
      <c r="BK370">
        <f>HLOOKUP(BK$1,'复制区-每月的广告源数据'!$1:$468,$A370,0)</f>
        <v>0</v>
      </c>
      <c r="BL370">
        <f>HLOOKUP(BL$1,'复制区-每月的广告源数据'!$1:$468,$A370,0)</f>
        <v>0</v>
      </c>
      <c r="BM370" t="str">
        <f>HLOOKUP(BM$1,'复制区-每月的广告源数据'!$1:$468,$A370,0)</f>
        <v/>
      </c>
      <c r="BN370">
        <f>HLOOKUP(BN$1,'复制区-每月的广告源数据'!$1:$468,$A370,0)</f>
        <v>0</v>
      </c>
      <c r="BO370">
        <f>HLOOKUP(BO$1,'复制区-每月的广告源数据'!$1:$468,$A370,0)</f>
        <v>0</v>
      </c>
      <c r="BP370">
        <f>HLOOKUP(BP$1,'复制区-每月的广告源数据'!$1:$468,$A370,0)</f>
        <v>0</v>
      </c>
    </row>
    <row r="371" spans="1:68">
      <c r="A371">
        <v>371</v>
      </c>
      <c r="B371" t="str">
        <f>HLOOKUP(B$1,'复制区-每月的广告源数据'!$1:$468,$A371,0)</f>
        <v>创奇-US</v>
      </c>
      <c r="C371" t="str">
        <f>HLOOKUP(C$1,'复制区-每月的广告源数据'!$1:$468,$A371,0)</f>
        <v>B0C9Q8QW7P</v>
      </c>
      <c r="D371" t="str">
        <f>HLOOKUP(D$1,'复制区-每月的广告源数据'!$1:$468,$A371,0)</f>
        <v>2024-【CQ11426】-黑金1984小海报木板-创奇（停售）</v>
      </c>
      <c r="E371" t="str">
        <f>HLOOKUP(E$1,'复制区-每月的广告源数据'!$1:$468,$A371,0)</f>
        <v>1987Y11426</v>
      </c>
      <c r="F371" t="str">
        <f>HLOOKUP(F$1,'复制区-每月的广告源数据'!$1:$468,$A371,0)</f>
        <v>0.00%</v>
      </c>
      <c r="G371" t="str">
        <f>HLOOKUP(G$1,'复制区-每月的广告源数据'!$1:$468,$A371,0)</f>
        <v>1987Y11387</v>
      </c>
      <c r="H371">
        <f>HLOOKUP(H$1,'复制区-每月的广告源数据'!$1:$468,$A371,0)</f>
        <v>55</v>
      </c>
      <c r="I371">
        <f>HLOOKUP(I$1,'复制区-每月的广告源数据'!$1:$468,$A371,0)</f>
        <v>1</v>
      </c>
      <c r="J371">
        <f>HLOOKUP(J$1,'复制区-每月的广告源数据'!$1:$468,$A371,0)</f>
        <v>0.32</v>
      </c>
      <c r="K371">
        <f>HLOOKUP(K$1,'复制区-每月的广告源数据'!$1:$468,$A371,0)</f>
        <v>0</v>
      </c>
      <c r="L371">
        <f>HLOOKUP(L$1,'复制区-每月的广告源数据'!$1:$468,$A371,0)</f>
        <v>0</v>
      </c>
      <c r="M371">
        <f>HLOOKUP(M$1,'复制区-每月的广告源数据'!$1:$468,$A371,0)</f>
        <v>0.32</v>
      </c>
      <c r="N371">
        <f>HLOOKUP(N$1,'复制区-每月的广告源数据'!$1:$468,$A371,0)</f>
        <v>0</v>
      </c>
      <c r="O371">
        <f>HLOOKUP(O$1,'复制区-每月的广告源数据'!$1:$468,$A371,0)</f>
        <v>0</v>
      </c>
      <c r="P371">
        <f>HLOOKUP(P$1,'复制区-每月的广告源数据'!$1:$468,$A371,0)</f>
        <v>0</v>
      </c>
      <c r="Q371">
        <f>HLOOKUP(Q$1,'复制区-每月的广告源数据'!$1:$468,$A371,0)</f>
        <v>0</v>
      </c>
      <c r="R371">
        <f>HLOOKUP(R$1,'复制区-每月的广告源数据'!$1:$468,$A371,0)</f>
        <v>0</v>
      </c>
      <c r="S371" t="str">
        <f>HLOOKUP(S$1,'复制区-每月的广告源数据'!$1:$468,$A371,0)</f>
        <v/>
      </c>
      <c r="T371">
        <f>HLOOKUP(T$1,'复制区-每月的广告源数据'!$1:$468,$A371,0)</f>
        <v>3.33</v>
      </c>
      <c r="U371">
        <f>HLOOKUP(U$1,'复制区-每月的广告源数据'!$1:$468,$A371,0)</f>
        <v>0</v>
      </c>
      <c r="V371">
        <f>HLOOKUP(V$1,'复制区-每月的广告源数据'!$1:$468,$A371,0)</f>
        <v>0</v>
      </c>
      <c r="W371">
        <f>HLOOKUP(W$1,'复制区-每月的广告源数据'!$1:$468,$A371,0)</f>
        <v>3.33</v>
      </c>
      <c r="X371">
        <f>HLOOKUP(X$1,'复制区-每月的广告源数据'!$1:$468,$A371,0)</f>
        <v>0</v>
      </c>
      <c r="Y371">
        <f>HLOOKUP(Y$1,'复制区-每月的广告源数据'!$1:$468,$A371,0)</f>
        <v>0</v>
      </c>
      <c r="Z371">
        <f>HLOOKUP(Z$1,'复制区-每月的广告源数据'!$1:$468,$A371,0)</f>
        <v>0</v>
      </c>
      <c r="AA371">
        <f>HLOOKUP(AA$1,'复制区-每月的广告源数据'!$1:$468,$A371,0)</f>
        <v>0</v>
      </c>
      <c r="AB371">
        <f>HLOOKUP(AB$1,'复制区-每月的广告源数据'!$1:$468,$A371,0)</f>
        <v>0</v>
      </c>
      <c r="AC371">
        <f>HLOOKUP(AC$1,'复制区-每月的广告源数据'!$1:$468,$A371,0)</f>
        <v>0</v>
      </c>
      <c r="AD371" t="str">
        <f>HLOOKUP(AD$1,'复制区-每月的广告源数据'!$1:$468,$A371,0)</f>
        <v>0.00%</v>
      </c>
      <c r="AE371">
        <f>HLOOKUP(AE$1,'复制区-每月的广告源数据'!$1:$468,$A371,0)</f>
        <v>3.33</v>
      </c>
      <c r="AF371">
        <f>HLOOKUP(AF$1,'复制区-每月的广告源数据'!$1:$468,$A371,0)</f>
        <v>0</v>
      </c>
      <c r="AG371" t="str">
        <f>HLOOKUP(AG$1,'复制区-每月的广告源数据'!$1:$468,$A371,0)</f>
        <v>1.82%</v>
      </c>
      <c r="AH371">
        <f>HLOOKUP(AH$1,'复制区-每月的广告源数据'!$1:$468,$A371,0)</f>
        <v>0.32</v>
      </c>
      <c r="AI371">
        <f>HLOOKUP(AI$1,'复制区-每月的广告源数据'!$1:$468,$A371,0)</f>
        <v>5.82</v>
      </c>
      <c r="AJ371">
        <f>HLOOKUP(AJ$1,'复制区-每月的广告源数据'!$1:$468,$A371,0)</f>
        <v>10.41</v>
      </c>
      <c r="AK371" t="str">
        <f>HLOOKUP(AK$1,'复制区-每月的广告源数据'!$1:$468,$A371,0)</f>
        <v>9.61%</v>
      </c>
      <c r="AL371" t="str">
        <f>HLOOKUP(AL$1,'复制区-每月的广告源数据'!$1:$468,$A371,0)</f>
        <v>100.00%</v>
      </c>
      <c r="AM371" t="str">
        <f>HLOOKUP(AM$1,'复制区-每月的广告源数据'!$1:$468,$A371,0)</f>
        <v>100.00%</v>
      </c>
      <c r="AN371" t="str">
        <f>HLOOKUP(AN$1,'复制区-每月的广告源数据'!$1:$468,$A371,0)</f>
        <v>100.00%</v>
      </c>
      <c r="AO371" t="str">
        <f>HLOOKUP(AO$1,'复制区-每月的广告源数据'!$1:$468,$A371,0)</f>
        <v/>
      </c>
      <c r="AP371" t="str">
        <f>HLOOKUP(AP$1,'复制区-每月的广告源数据'!$1:$468,$A371,0)</f>
        <v/>
      </c>
      <c r="AQ371">
        <f>HLOOKUP(AQ$1,'复制区-每月的广告源数据'!$1:$468,$A371,0)</f>
        <v>0</v>
      </c>
      <c r="AR371">
        <f>HLOOKUP(AR$1,'复制区-每月的广告源数据'!$1:$468,$A371,0)</f>
        <v>0</v>
      </c>
      <c r="AS371">
        <f>HLOOKUP(AS$1,'复制区-每月的广告源数据'!$1:$468,$A371,0)</f>
        <v>0</v>
      </c>
      <c r="AT371">
        <f>HLOOKUP(AT$1,'复制区-每月的广告源数据'!$1:$468,$A371,0)</f>
        <v>0</v>
      </c>
      <c r="AU371">
        <f>HLOOKUP(AU$1,'复制区-每月的广告源数据'!$1:$468,$A371,0)</f>
        <v>0</v>
      </c>
      <c r="AV371">
        <f>HLOOKUP(AV$1,'复制区-每月的广告源数据'!$1:$468,$A371,0)</f>
        <v>0</v>
      </c>
      <c r="AW371">
        <f>HLOOKUP(AW$1,'复制区-每月的广告源数据'!$1:$468,$A371,0)</f>
        <v>0</v>
      </c>
      <c r="AX371">
        <f>HLOOKUP(AX$1,'复制区-每月的广告源数据'!$1:$468,$A371,0)</f>
        <v>0</v>
      </c>
      <c r="AY371">
        <f>HLOOKUP(AY$1,'复制区-每月的广告源数据'!$1:$468,$A371,0)</f>
        <v>0</v>
      </c>
      <c r="AZ371" t="str">
        <f>HLOOKUP(AZ$1,'复制区-每月的广告源数据'!$1:$468,$A371,0)</f>
        <v>0.00%</v>
      </c>
      <c r="BA371" t="str">
        <f>HLOOKUP(BA$1,'复制区-每月的广告源数据'!$1:$468,$A371,0)</f>
        <v>0.00%</v>
      </c>
      <c r="BB371" t="str">
        <f>HLOOKUP(BB$1,'复制区-每月的广告源数据'!$1:$468,$A371,0)</f>
        <v>0.00%</v>
      </c>
      <c r="BC371" t="str">
        <f>HLOOKUP(BC$1,'复制区-每月的广告源数据'!$1:$468,$A371,0)</f>
        <v>0.00%</v>
      </c>
      <c r="BD371" t="str">
        <f>HLOOKUP(BD$1,'复制区-每月的广告源数据'!$1:$468,$A371,0)</f>
        <v>0.00%</v>
      </c>
      <c r="BE371" t="str">
        <f>HLOOKUP(BE$1,'复制区-每月的广告源数据'!$1:$468,$A371,0)</f>
        <v>0.00%</v>
      </c>
      <c r="BF371">
        <f>HLOOKUP(BF$1,'复制区-每月的广告源数据'!$1:$468,$A371,0)</f>
        <v>0</v>
      </c>
      <c r="BG371">
        <f>HLOOKUP(BG$1,'复制区-每月的广告源数据'!$1:$468,$A371,0)</f>
        <v>0</v>
      </c>
      <c r="BH371">
        <f>HLOOKUP(BH$1,'复制区-每月的广告源数据'!$1:$468,$A371,0)</f>
        <v>0</v>
      </c>
      <c r="BI371">
        <f>HLOOKUP(BI$1,'复制区-每月的广告源数据'!$1:$468,$A371,0)</f>
        <v>0</v>
      </c>
      <c r="BJ371">
        <f>HLOOKUP(BJ$1,'复制区-每月的广告源数据'!$1:$468,$A371,0)</f>
        <v>0</v>
      </c>
      <c r="BK371">
        <f>HLOOKUP(BK$1,'复制区-每月的广告源数据'!$1:$468,$A371,0)</f>
        <v>0</v>
      </c>
      <c r="BL371">
        <f>HLOOKUP(BL$1,'复制区-每月的广告源数据'!$1:$468,$A371,0)</f>
        <v>0</v>
      </c>
      <c r="BM371" t="str">
        <f>HLOOKUP(BM$1,'复制区-每月的广告源数据'!$1:$468,$A371,0)</f>
        <v/>
      </c>
      <c r="BN371">
        <f>HLOOKUP(BN$1,'复制区-每月的广告源数据'!$1:$468,$A371,0)</f>
        <v>0</v>
      </c>
      <c r="BO371">
        <f>HLOOKUP(BO$1,'复制区-每月的广告源数据'!$1:$468,$A371,0)</f>
        <v>0</v>
      </c>
      <c r="BP371">
        <f>HLOOKUP(BP$1,'复制区-每月的广告源数据'!$1:$468,$A371,0)</f>
        <v>0</v>
      </c>
    </row>
    <row r="372" spans="1:68">
      <c r="A372">
        <v>372</v>
      </c>
      <c r="B372" t="str">
        <f>HLOOKUP(B$1,'复制区-每月的广告源数据'!$1:$468,$A372,0)</f>
        <v>创奇-US</v>
      </c>
      <c r="C372" t="str">
        <f>HLOOKUP(C$1,'复制区-每月的广告源数据'!$1:$468,$A372,0)</f>
        <v>B0C9QBT7NG</v>
      </c>
      <c r="D372" t="str">
        <f>HLOOKUP(D$1,'复制区-每月的广告源数据'!$1:$468,$A372,0)</f>
        <v>2024-【CQ11429】-黑金1944小海报木板-创奇（停售）</v>
      </c>
      <c r="E372" t="str">
        <f>HLOOKUP(E$1,'复制区-每月的广告源数据'!$1:$468,$A372,0)</f>
        <v>1987Y11429</v>
      </c>
      <c r="F372" t="str">
        <f>HLOOKUP(F$1,'复制区-每月的广告源数据'!$1:$468,$A372,0)</f>
        <v>0.00%</v>
      </c>
      <c r="G372" t="str">
        <f>HLOOKUP(G$1,'复制区-每月的广告源数据'!$1:$468,$A372,0)</f>
        <v>1987Y11388</v>
      </c>
      <c r="H372">
        <f>HLOOKUP(H$1,'复制区-每月的广告源数据'!$1:$468,$A372,0)</f>
        <v>30</v>
      </c>
      <c r="I372">
        <f>HLOOKUP(I$1,'复制区-每月的广告源数据'!$1:$468,$A372,0)</f>
        <v>1</v>
      </c>
      <c r="J372">
        <f>HLOOKUP(J$1,'复制区-每月的广告源数据'!$1:$468,$A372,0)</f>
        <v>0.21</v>
      </c>
      <c r="K372">
        <f>HLOOKUP(K$1,'复制区-每月的广告源数据'!$1:$468,$A372,0)</f>
        <v>0</v>
      </c>
      <c r="L372">
        <f>HLOOKUP(L$1,'复制区-每月的广告源数据'!$1:$468,$A372,0)</f>
        <v>0</v>
      </c>
      <c r="M372">
        <f>HLOOKUP(M$1,'复制区-每月的广告源数据'!$1:$468,$A372,0)</f>
        <v>0.21</v>
      </c>
      <c r="N372">
        <f>HLOOKUP(N$1,'复制区-每月的广告源数据'!$1:$468,$A372,0)</f>
        <v>0</v>
      </c>
      <c r="O372">
        <f>HLOOKUP(O$1,'复制区-每月的广告源数据'!$1:$468,$A372,0)</f>
        <v>0</v>
      </c>
      <c r="P372">
        <f>HLOOKUP(P$1,'复制区-每月的广告源数据'!$1:$468,$A372,0)</f>
        <v>0</v>
      </c>
      <c r="Q372">
        <f>HLOOKUP(Q$1,'复制区-每月的广告源数据'!$1:$468,$A372,0)</f>
        <v>0</v>
      </c>
      <c r="R372">
        <f>HLOOKUP(R$1,'复制区-每月的广告源数据'!$1:$468,$A372,0)</f>
        <v>0</v>
      </c>
      <c r="S372" t="str">
        <f>HLOOKUP(S$1,'复制区-每月的广告源数据'!$1:$468,$A372,0)</f>
        <v/>
      </c>
      <c r="T372">
        <f>HLOOKUP(T$1,'复制区-每月的广告源数据'!$1:$468,$A372,0)</f>
        <v>0</v>
      </c>
      <c r="U372">
        <f>HLOOKUP(U$1,'复制区-每月的广告源数据'!$1:$468,$A372,0)</f>
        <v>0</v>
      </c>
      <c r="V372">
        <f>HLOOKUP(V$1,'复制区-每月的广告源数据'!$1:$468,$A372,0)</f>
        <v>0</v>
      </c>
      <c r="W372">
        <f>HLOOKUP(W$1,'复制区-每月的广告源数据'!$1:$468,$A372,0)</f>
        <v>0</v>
      </c>
      <c r="X372">
        <f>HLOOKUP(X$1,'复制区-每月的广告源数据'!$1:$468,$A372,0)</f>
        <v>0</v>
      </c>
      <c r="Y372">
        <f>HLOOKUP(Y$1,'复制区-每月的广告源数据'!$1:$468,$A372,0)</f>
        <v>0</v>
      </c>
      <c r="Z372">
        <f>HLOOKUP(Z$1,'复制区-每月的广告源数据'!$1:$468,$A372,0)</f>
        <v>0</v>
      </c>
      <c r="AA372">
        <f>HLOOKUP(AA$1,'复制区-每月的广告源数据'!$1:$468,$A372,0)</f>
        <v>0</v>
      </c>
      <c r="AB372">
        <f>HLOOKUP(AB$1,'复制区-每月的广告源数据'!$1:$468,$A372,0)</f>
        <v>0</v>
      </c>
      <c r="AC372">
        <f>HLOOKUP(AC$1,'复制区-每月的广告源数据'!$1:$468,$A372,0)</f>
        <v>0</v>
      </c>
      <c r="AD372" t="str">
        <f>HLOOKUP(AD$1,'复制区-每月的广告源数据'!$1:$468,$A372,0)</f>
        <v>0.00%</v>
      </c>
      <c r="AE372">
        <f>HLOOKUP(AE$1,'复制区-每月的广告源数据'!$1:$468,$A372,0)</f>
        <v>0</v>
      </c>
      <c r="AF372">
        <f>HLOOKUP(AF$1,'复制区-每月的广告源数据'!$1:$468,$A372,0)</f>
        <v>0</v>
      </c>
      <c r="AG372" t="str">
        <f>HLOOKUP(AG$1,'复制区-每月的广告源数据'!$1:$468,$A372,0)</f>
        <v>3.33%</v>
      </c>
      <c r="AH372">
        <f>HLOOKUP(AH$1,'复制区-每月的广告源数据'!$1:$468,$A372,0)</f>
        <v>0.21</v>
      </c>
      <c r="AI372">
        <f>HLOOKUP(AI$1,'复制区-每月的广告源数据'!$1:$468,$A372,0)</f>
        <v>7</v>
      </c>
      <c r="AJ372">
        <f>HLOOKUP(AJ$1,'复制区-每月的广告源数据'!$1:$468,$A372,0)</f>
        <v>0</v>
      </c>
      <c r="AK372" t="str">
        <f>HLOOKUP(AK$1,'复制区-每月的广告源数据'!$1:$468,$A372,0)</f>
        <v>100.00%</v>
      </c>
      <c r="AL372" t="str">
        <f>HLOOKUP(AL$1,'复制区-每月的广告源数据'!$1:$468,$A372,0)</f>
        <v>100.00%</v>
      </c>
      <c r="AM372" t="str">
        <f>HLOOKUP(AM$1,'复制区-每月的广告源数据'!$1:$468,$A372,0)</f>
        <v>100.00%</v>
      </c>
      <c r="AN372" t="str">
        <f>HLOOKUP(AN$1,'复制区-每月的广告源数据'!$1:$468,$A372,0)</f>
        <v>0.00%</v>
      </c>
      <c r="AO372" t="str">
        <f>HLOOKUP(AO$1,'复制区-每月的广告源数据'!$1:$468,$A372,0)</f>
        <v/>
      </c>
      <c r="AP372" t="str">
        <f>HLOOKUP(AP$1,'复制区-每月的广告源数据'!$1:$468,$A372,0)</f>
        <v/>
      </c>
      <c r="AQ372">
        <f>HLOOKUP(AQ$1,'复制区-每月的广告源数据'!$1:$468,$A372,0)</f>
        <v>0</v>
      </c>
      <c r="AR372">
        <f>HLOOKUP(AR$1,'复制区-每月的广告源数据'!$1:$468,$A372,0)</f>
        <v>0</v>
      </c>
      <c r="AS372">
        <f>HLOOKUP(AS$1,'复制区-每月的广告源数据'!$1:$468,$A372,0)</f>
        <v>0</v>
      </c>
      <c r="AT372">
        <f>HLOOKUP(AT$1,'复制区-每月的广告源数据'!$1:$468,$A372,0)</f>
        <v>0</v>
      </c>
      <c r="AU372">
        <f>HLOOKUP(AU$1,'复制区-每月的广告源数据'!$1:$468,$A372,0)</f>
        <v>0</v>
      </c>
      <c r="AV372">
        <f>HLOOKUP(AV$1,'复制区-每月的广告源数据'!$1:$468,$A372,0)</f>
        <v>0</v>
      </c>
      <c r="AW372">
        <f>HLOOKUP(AW$1,'复制区-每月的广告源数据'!$1:$468,$A372,0)</f>
        <v>0</v>
      </c>
      <c r="AX372">
        <f>HLOOKUP(AX$1,'复制区-每月的广告源数据'!$1:$468,$A372,0)</f>
        <v>0</v>
      </c>
      <c r="AY372">
        <f>HLOOKUP(AY$1,'复制区-每月的广告源数据'!$1:$468,$A372,0)</f>
        <v>0</v>
      </c>
      <c r="AZ372" t="str">
        <f>HLOOKUP(AZ$1,'复制区-每月的广告源数据'!$1:$468,$A372,0)</f>
        <v>0.00%</v>
      </c>
      <c r="BA372" t="str">
        <f>HLOOKUP(BA$1,'复制区-每月的广告源数据'!$1:$468,$A372,0)</f>
        <v>0.00%</v>
      </c>
      <c r="BB372" t="str">
        <f>HLOOKUP(BB$1,'复制区-每月的广告源数据'!$1:$468,$A372,0)</f>
        <v>0.00%</v>
      </c>
      <c r="BC372" t="str">
        <f>HLOOKUP(BC$1,'复制区-每月的广告源数据'!$1:$468,$A372,0)</f>
        <v>0.00%</v>
      </c>
      <c r="BD372" t="str">
        <f>HLOOKUP(BD$1,'复制区-每月的广告源数据'!$1:$468,$A372,0)</f>
        <v>0.00%</v>
      </c>
      <c r="BE372" t="str">
        <f>HLOOKUP(BE$1,'复制区-每月的广告源数据'!$1:$468,$A372,0)</f>
        <v>0.00%</v>
      </c>
      <c r="BF372">
        <f>HLOOKUP(BF$1,'复制区-每月的广告源数据'!$1:$468,$A372,0)</f>
        <v>0</v>
      </c>
      <c r="BG372">
        <f>HLOOKUP(BG$1,'复制区-每月的广告源数据'!$1:$468,$A372,0)</f>
        <v>0</v>
      </c>
      <c r="BH372">
        <f>HLOOKUP(BH$1,'复制区-每月的广告源数据'!$1:$468,$A372,0)</f>
        <v>0</v>
      </c>
      <c r="BI372">
        <f>HLOOKUP(BI$1,'复制区-每月的广告源数据'!$1:$468,$A372,0)</f>
        <v>0</v>
      </c>
      <c r="BJ372">
        <f>HLOOKUP(BJ$1,'复制区-每月的广告源数据'!$1:$468,$A372,0)</f>
        <v>0</v>
      </c>
      <c r="BK372">
        <f>HLOOKUP(BK$1,'复制区-每月的广告源数据'!$1:$468,$A372,0)</f>
        <v>0</v>
      </c>
      <c r="BL372">
        <f>HLOOKUP(BL$1,'复制区-每月的广告源数据'!$1:$468,$A372,0)</f>
        <v>0</v>
      </c>
      <c r="BM372" t="str">
        <f>HLOOKUP(BM$1,'复制区-每月的广告源数据'!$1:$468,$A372,0)</f>
        <v/>
      </c>
      <c r="BN372">
        <f>HLOOKUP(BN$1,'复制区-每月的广告源数据'!$1:$468,$A372,0)</f>
        <v>0</v>
      </c>
      <c r="BO372">
        <f>HLOOKUP(BO$1,'复制区-每月的广告源数据'!$1:$468,$A372,0)</f>
        <v>0</v>
      </c>
      <c r="BP372">
        <f>HLOOKUP(BP$1,'复制区-每月的广告源数据'!$1:$468,$A372,0)</f>
        <v>0</v>
      </c>
    </row>
    <row r="373" spans="1:68">
      <c r="A373">
        <v>373</v>
      </c>
      <c r="B373" t="str">
        <f>HLOOKUP(B$1,'复制区-每月的广告源数据'!$1:$468,$A373,0)</f>
        <v>创奇-US</v>
      </c>
      <c r="C373" t="str">
        <f>HLOOKUP(C$1,'复制区-每月的广告源数据'!$1:$468,$A373,0)</f>
        <v>B0CBWGYSXJ</v>
      </c>
      <c r="D373" t="str">
        <f>HLOOKUP(D$1,'复制区-每月的广告源数据'!$1:$468,$A373,0)</f>
        <v>New7-【CQ11389】-黑金周年木摆件4件套-创奇</v>
      </c>
      <c r="E373" t="str">
        <f>HLOOKUP(E$1,'复制区-每月的广告源数据'!$1:$468,$A373,0)</f>
        <v>1987Y11389</v>
      </c>
      <c r="F373" t="str">
        <f>HLOOKUP(F$1,'复制区-每月的广告源数据'!$1:$468,$A373,0)</f>
        <v>0.00%</v>
      </c>
      <c r="G373" t="str">
        <f>HLOOKUP(G$1,'复制区-每月的广告源数据'!$1:$468,$A373,0)</f>
        <v>1987Y11389</v>
      </c>
      <c r="H373">
        <f>HLOOKUP(H$1,'复制区-每月的广告源数据'!$1:$468,$A373,0)</f>
        <v>724</v>
      </c>
      <c r="I373">
        <f>HLOOKUP(I$1,'复制区-每月的广告源数据'!$1:$468,$A373,0)</f>
        <v>12</v>
      </c>
      <c r="J373">
        <f>HLOOKUP(J$1,'复制区-每月的广告源数据'!$1:$468,$A373,0)</f>
        <v>4.98</v>
      </c>
      <c r="K373">
        <f>HLOOKUP(K$1,'复制区-每月的广告源数据'!$1:$468,$A373,0)</f>
        <v>0</v>
      </c>
      <c r="L373">
        <f>HLOOKUP(L$1,'复制区-每月的广告源数据'!$1:$468,$A373,0)</f>
        <v>0</v>
      </c>
      <c r="M373">
        <f>HLOOKUP(M$1,'复制区-每月的广告源数据'!$1:$468,$A373,0)</f>
        <v>4.98</v>
      </c>
      <c r="N373">
        <f>HLOOKUP(N$1,'复制区-每月的广告源数据'!$1:$468,$A373,0)</f>
        <v>0</v>
      </c>
      <c r="O373">
        <f>HLOOKUP(O$1,'复制区-每月的广告源数据'!$1:$468,$A373,0)</f>
        <v>0</v>
      </c>
      <c r="P373">
        <f>HLOOKUP(P$1,'复制区-每月的广告源数据'!$1:$468,$A373,0)</f>
        <v>0</v>
      </c>
      <c r="Q373">
        <f>HLOOKUP(Q$1,'复制区-每月的广告源数据'!$1:$468,$A373,0)</f>
        <v>0</v>
      </c>
      <c r="R373">
        <f>HLOOKUP(R$1,'复制区-每月的广告源数据'!$1:$468,$A373,0)</f>
        <v>0</v>
      </c>
      <c r="S373" t="str">
        <f>HLOOKUP(S$1,'复制区-每月的广告源数据'!$1:$468,$A373,0)</f>
        <v/>
      </c>
      <c r="T373">
        <f>HLOOKUP(T$1,'复制区-每月的广告源数据'!$1:$468,$A373,0)</f>
        <v>15.46</v>
      </c>
      <c r="U373">
        <f>HLOOKUP(U$1,'复制区-每月的广告源数据'!$1:$468,$A373,0)</f>
        <v>0</v>
      </c>
      <c r="V373">
        <f>HLOOKUP(V$1,'复制区-每月的广告源数据'!$1:$468,$A373,0)</f>
        <v>0</v>
      </c>
      <c r="W373">
        <f>HLOOKUP(W$1,'复制区-每月的广告源数据'!$1:$468,$A373,0)</f>
        <v>15.46</v>
      </c>
      <c r="X373">
        <f>HLOOKUP(X$1,'复制区-每月的广告源数据'!$1:$468,$A373,0)</f>
        <v>0</v>
      </c>
      <c r="Y373">
        <f>HLOOKUP(Y$1,'复制区-每月的广告源数据'!$1:$468,$A373,0)</f>
        <v>0</v>
      </c>
      <c r="Z373">
        <f>HLOOKUP(Z$1,'复制区-每月的广告源数据'!$1:$468,$A373,0)</f>
        <v>0</v>
      </c>
      <c r="AA373">
        <f>HLOOKUP(AA$1,'复制区-每月的广告源数据'!$1:$468,$A373,0)</f>
        <v>0</v>
      </c>
      <c r="AB373">
        <f>HLOOKUP(AB$1,'复制区-每月的广告源数据'!$1:$468,$A373,0)</f>
        <v>0</v>
      </c>
      <c r="AC373">
        <f>HLOOKUP(AC$1,'复制区-每月的广告源数据'!$1:$468,$A373,0)</f>
        <v>0</v>
      </c>
      <c r="AD373" t="str">
        <f>HLOOKUP(AD$1,'复制区-每月的广告源数据'!$1:$468,$A373,0)</f>
        <v>0.00%</v>
      </c>
      <c r="AE373">
        <f>HLOOKUP(AE$1,'复制区-每月的广告源数据'!$1:$468,$A373,0)</f>
        <v>15.46</v>
      </c>
      <c r="AF373">
        <f>HLOOKUP(AF$1,'复制区-每月的广告源数据'!$1:$468,$A373,0)</f>
        <v>0</v>
      </c>
      <c r="AG373" t="str">
        <f>HLOOKUP(AG$1,'复制区-每月的广告源数据'!$1:$468,$A373,0)</f>
        <v>1.66%</v>
      </c>
      <c r="AH373">
        <f>HLOOKUP(AH$1,'复制区-每月的广告源数据'!$1:$468,$A373,0)</f>
        <v>0.42</v>
      </c>
      <c r="AI373">
        <f>HLOOKUP(AI$1,'复制区-每月的广告源数据'!$1:$468,$A373,0)</f>
        <v>6.88</v>
      </c>
      <c r="AJ373">
        <f>HLOOKUP(AJ$1,'复制区-每月的广告源数据'!$1:$468,$A373,0)</f>
        <v>3.1</v>
      </c>
      <c r="AK373" t="str">
        <f>HLOOKUP(AK$1,'复制区-每月的广告源数据'!$1:$468,$A373,0)</f>
        <v>32.21%</v>
      </c>
      <c r="AL373" t="str">
        <f>HLOOKUP(AL$1,'复制区-每月的广告源数据'!$1:$468,$A373,0)</f>
        <v>100.00%</v>
      </c>
      <c r="AM373" t="str">
        <f>HLOOKUP(AM$1,'复制区-每月的广告源数据'!$1:$468,$A373,0)</f>
        <v>100.00%</v>
      </c>
      <c r="AN373" t="str">
        <f>HLOOKUP(AN$1,'复制区-每月的广告源数据'!$1:$468,$A373,0)</f>
        <v>100.00%</v>
      </c>
      <c r="AO373" t="str">
        <f>HLOOKUP(AO$1,'复制区-每月的广告源数据'!$1:$468,$A373,0)</f>
        <v/>
      </c>
      <c r="AP373" t="str">
        <f>HLOOKUP(AP$1,'复制区-每月的广告源数据'!$1:$468,$A373,0)</f>
        <v/>
      </c>
      <c r="AQ373">
        <f>HLOOKUP(AQ$1,'复制区-每月的广告源数据'!$1:$468,$A373,0)</f>
        <v>0</v>
      </c>
      <c r="AR373">
        <f>HLOOKUP(AR$1,'复制区-每月的广告源数据'!$1:$468,$A373,0)</f>
        <v>0</v>
      </c>
      <c r="AS373">
        <f>HLOOKUP(AS$1,'复制区-每月的广告源数据'!$1:$468,$A373,0)</f>
        <v>0</v>
      </c>
      <c r="AT373">
        <f>HLOOKUP(AT$1,'复制区-每月的广告源数据'!$1:$468,$A373,0)</f>
        <v>0</v>
      </c>
      <c r="AU373">
        <f>HLOOKUP(AU$1,'复制区-每月的广告源数据'!$1:$468,$A373,0)</f>
        <v>0</v>
      </c>
      <c r="AV373">
        <f>HLOOKUP(AV$1,'复制区-每月的广告源数据'!$1:$468,$A373,0)</f>
        <v>0</v>
      </c>
      <c r="AW373">
        <f>HLOOKUP(AW$1,'复制区-每月的广告源数据'!$1:$468,$A373,0)</f>
        <v>0</v>
      </c>
      <c r="AX373">
        <f>HLOOKUP(AX$1,'复制区-每月的广告源数据'!$1:$468,$A373,0)</f>
        <v>0</v>
      </c>
      <c r="AY373">
        <f>HLOOKUP(AY$1,'复制区-每月的广告源数据'!$1:$468,$A373,0)</f>
        <v>0</v>
      </c>
      <c r="AZ373" t="str">
        <f>HLOOKUP(AZ$1,'复制区-每月的广告源数据'!$1:$468,$A373,0)</f>
        <v>0.00%</v>
      </c>
      <c r="BA373" t="str">
        <f>HLOOKUP(BA$1,'复制区-每月的广告源数据'!$1:$468,$A373,0)</f>
        <v>0.00%</v>
      </c>
      <c r="BB373" t="str">
        <f>HLOOKUP(BB$1,'复制区-每月的广告源数据'!$1:$468,$A373,0)</f>
        <v>0.00%</v>
      </c>
      <c r="BC373" t="str">
        <f>HLOOKUP(BC$1,'复制区-每月的广告源数据'!$1:$468,$A373,0)</f>
        <v>0.00%</v>
      </c>
      <c r="BD373" t="str">
        <f>HLOOKUP(BD$1,'复制区-每月的广告源数据'!$1:$468,$A373,0)</f>
        <v>0.00%</v>
      </c>
      <c r="BE373" t="str">
        <f>HLOOKUP(BE$1,'复制区-每月的广告源数据'!$1:$468,$A373,0)</f>
        <v>0.00%</v>
      </c>
      <c r="BF373">
        <f>HLOOKUP(BF$1,'复制区-每月的广告源数据'!$1:$468,$A373,0)</f>
        <v>0</v>
      </c>
      <c r="BG373">
        <f>HLOOKUP(BG$1,'复制区-每月的广告源数据'!$1:$468,$A373,0)</f>
        <v>0</v>
      </c>
      <c r="BH373">
        <f>HLOOKUP(BH$1,'复制区-每月的广告源数据'!$1:$468,$A373,0)</f>
        <v>0</v>
      </c>
      <c r="BI373">
        <f>HLOOKUP(BI$1,'复制区-每月的广告源数据'!$1:$468,$A373,0)</f>
        <v>0</v>
      </c>
      <c r="BJ373">
        <f>HLOOKUP(BJ$1,'复制区-每月的广告源数据'!$1:$468,$A373,0)</f>
        <v>0</v>
      </c>
      <c r="BK373">
        <f>HLOOKUP(BK$1,'复制区-每月的广告源数据'!$1:$468,$A373,0)</f>
        <v>0</v>
      </c>
      <c r="BL373">
        <f>HLOOKUP(BL$1,'复制区-每月的广告源数据'!$1:$468,$A373,0)</f>
        <v>0</v>
      </c>
      <c r="BM373" t="str">
        <f>HLOOKUP(BM$1,'复制区-每月的广告源数据'!$1:$468,$A373,0)</f>
        <v/>
      </c>
      <c r="BN373">
        <f>HLOOKUP(BN$1,'复制区-每月的广告源数据'!$1:$468,$A373,0)</f>
        <v>0</v>
      </c>
      <c r="BO373">
        <f>HLOOKUP(BO$1,'复制区-每月的广告源数据'!$1:$468,$A373,0)</f>
        <v>0</v>
      </c>
      <c r="BP373">
        <f>HLOOKUP(BP$1,'复制区-每月的广告源数据'!$1:$468,$A373,0)</f>
        <v>0</v>
      </c>
    </row>
    <row r="374" spans="1:68">
      <c r="A374">
        <v>374</v>
      </c>
      <c r="B374" t="str">
        <f>HLOOKUP(B$1,'复制区-每月的广告源数据'!$1:$468,$A374,0)</f>
        <v>创奇-US</v>
      </c>
      <c r="C374" t="str">
        <f>HLOOKUP(C$1,'复制区-每月的广告源数据'!$1:$468,$A374,0)</f>
        <v>B0CBWH96M1</v>
      </c>
      <c r="D374" t="str">
        <f>HLOOKUP(D$1,'复制区-每月的广告源数据'!$1:$468,$A374,0)</f>
        <v>2024-【CQ11430】-黑金50周年木摆件4件套-创奇（停售）</v>
      </c>
      <c r="E374" t="str">
        <f>HLOOKUP(E$1,'复制区-每月的广告源数据'!$1:$468,$A374,0)</f>
        <v>1987Y11430</v>
      </c>
      <c r="F374" t="str">
        <f>HLOOKUP(F$1,'复制区-每月的广告源数据'!$1:$468,$A374,0)</f>
        <v>0.00%</v>
      </c>
      <c r="G374" t="str">
        <f>HLOOKUP(G$1,'复制区-每月的广告源数据'!$1:$468,$A374,0)</f>
        <v>1987Y11390</v>
      </c>
      <c r="H374">
        <f>HLOOKUP(H$1,'复制区-每月的广告源数据'!$1:$468,$A374,0)</f>
        <v>43</v>
      </c>
      <c r="I374">
        <f>HLOOKUP(I$1,'复制区-每月的广告源数据'!$1:$468,$A374,0)</f>
        <v>1</v>
      </c>
      <c r="J374">
        <f>HLOOKUP(J$1,'复制区-每月的广告源数据'!$1:$468,$A374,0)</f>
        <v>0.65</v>
      </c>
      <c r="K374">
        <f>HLOOKUP(K$1,'复制区-每月的广告源数据'!$1:$468,$A374,0)</f>
        <v>0</v>
      </c>
      <c r="L374">
        <f>HLOOKUP(L$1,'复制区-每月的广告源数据'!$1:$468,$A374,0)</f>
        <v>0</v>
      </c>
      <c r="M374">
        <f>HLOOKUP(M$1,'复制区-每月的广告源数据'!$1:$468,$A374,0)</f>
        <v>0.65</v>
      </c>
      <c r="N374">
        <f>HLOOKUP(N$1,'复制区-每月的广告源数据'!$1:$468,$A374,0)</f>
        <v>0</v>
      </c>
      <c r="O374">
        <f>HLOOKUP(O$1,'复制区-每月的广告源数据'!$1:$468,$A374,0)</f>
        <v>0</v>
      </c>
      <c r="P374">
        <f>HLOOKUP(P$1,'复制区-每月的广告源数据'!$1:$468,$A374,0)</f>
        <v>0</v>
      </c>
      <c r="Q374">
        <f>HLOOKUP(Q$1,'复制区-每月的广告源数据'!$1:$468,$A374,0)</f>
        <v>0</v>
      </c>
      <c r="R374">
        <f>HLOOKUP(R$1,'复制区-每月的广告源数据'!$1:$468,$A374,0)</f>
        <v>0</v>
      </c>
      <c r="S374" t="str">
        <f>HLOOKUP(S$1,'复制区-每月的广告源数据'!$1:$468,$A374,0)</f>
        <v/>
      </c>
      <c r="T374">
        <f>HLOOKUP(T$1,'复制区-每月的广告源数据'!$1:$468,$A374,0)</f>
        <v>5.33</v>
      </c>
      <c r="U374">
        <f>HLOOKUP(U$1,'复制区-每月的广告源数据'!$1:$468,$A374,0)</f>
        <v>0</v>
      </c>
      <c r="V374">
        <f>HLOOKUP(V$1,'复制区-每月的广告源数据'!$1:$468,$A374,0)</f>
        <v>0</v>
      </c>
      <c r="W374">
        <f>HLOOKUP(W$1,'复制区-每月的广告源数据'!$1:$468,$A374,0)</f>
        <v>5.33</v>
      </c>
      <c r="X374">
        <f>HLOOKUP(X$1,'复制区-每月的广告源数据'!$1:$468,$A374,0)</f>
        <v>0</v>
      </c>
      <c r="Y374">
        <f>HLOOKUP(Y$1,'复制区-每月的广告源数据'!$1:$468,$A374,0)</f>
        <v>0</v>
      </c>
      <c r="Z374">
        <f>HLOOKUP(Z$1,'复制区-每月的广告源数据'!$1:$468,$A374,0)</f>
        <v>0</v>
      </c>
      <c r="AA374">
        <f>HLOOKUP(AA$1,'复制区-每月的广告源数据'!$1:$468,$A374,0)</f>
        <v>0</v>
      </c>
      <c r="AB374">
        <f>HLOOKUP(AB$1,'复制区-每月的广告源数据'!$1:$468,$A374,0)</f>
        <v>0</v>
      </c>
      <c r="AC374">
        <f>HLOOKUP(AC$1,'复制区-每月的广告源数据'!$1:$468,$A374,0)</f>
        <v>0</v>
      </c>
      <c r="AD374" t="str">
        <f>HLOOKUP(AD$1,'复制区-每月的广告源数据'!$1:$468,$A374,0)</f>
        <v>0.00%</v>
      </c>
      <c r="AE374">
        <f>HLOOKUP(AE$1,'复制区-每月的广告源数据'!$1:$468,$A374,0)</f>
        <v>5.33</v>
      </c>
      <c r="AF374">
        <f>HLOOKUP(AF$1,'复制区-每月的广告源数据'!$1:$468,$A374,0)</f>
        <v>0</v>
      </c>
      <c r="AG374" t="str">
        <f>HLOOKUP(AG$1,'复制区-每月的广告源数据'!$1:$468,$A374,0)</f>
        <v>2.33%</v>
      </c>
      <c r="AH374">
        <f>HLOOKUP(AH$1,'复制区-每月的广告源数据'!$1:$468,$A374,0)</f>
        <v>0.65</v>
      </c>
      <c r="AI374">
        <f>HLOOKUP(AI$1,'复制区-每月的广告源数据'!$1:$468,$A374,0)</f>
        <v>15.12</v>
      </c>
      <c r="AJ374">
        <f>HLOOKUP(AJ$1,'复制区-每月的广告源数据'!$1:$468,$A374,0)</f>
        <v>8.2</v>
      </c>
      <c r="AK374" t="str">
        <f>HLOOKUP(AK$1,'复制区-每月的广告源数据'!$1:$468,$A374,0)</f>
        <v>12.20%</v>
      </c>
      <c r="AL374" t="str">
        <f>HLOOKUP(AL$1,'复制区-每月的广告源数据'!$1:$468,$A374,0)</f>
        <v>100.00%</v>
      </c>
      <c r="AM374" t="str">
        <f>HLOOKUP(AM$1,'复制区-每月的广告源数据'!$1:$468,$A374,0)</f>
        <v>100.00%</v>
      </c>
      <c r="AN374" t="str">
        <f>HLOOKUP(AN$1,'复制区-每月的广告源数据'!$1:$468,$A374,0)</f>
        <v>100.00%</v>
      </c>
      <c r="AO374" t="str">
        <f>HLOOKUP(AO$1,'复制区-每月的广告源数据'!$1:$468,$A374,0)</f>
        <v/>
      </c>
      <c r="AP374" t="str">
        <f>HLOOKUP(AP$1,'复制区-每月的广告源数据'!$1:$468,$A374,0)</f>
        <v/>
      </c>
      <c r="AQ374">
        <f>HLOOKUP(AQ$1,'复制区-每月的广告源数据'!$1:$468,$A374,0)</f>
        <v>0</v>
      </c>
      <c r="AR374">
        <f>HLOOKUP(AR$1,'复制区-每月的广告源数据'!$1:$468,$A374,0)</f>
        <v>0</v>
      </c>
      <c r="AS374">
        <f>HLOOKUP(AS$1,'复制区-每月的广告源数据'!$1:$468,$A374,0)</f>
        <v>0</v>
      </c>
      <c r="AT374">
        <f>HLOOKUP(AT$1,'复制区-每月的广告源数据'!$1:$468,$A374,0)</f>
        <v>0</v>
      </c>
      <c r="AU374">
        <f>HLOOKUP(AU$1,'复制区-每月的广告源数据'!$1:$468,$A374,0)</f>
        <v>0</v>
      </c>
      <c r="AV374">
        <f>HLOOKUP(AV$1,'复制区-每月的广告源数据'!$1:$468,$A374,0)</f>
        <v>0</v>
      </c>
      <c r="AW374">
        <f>HLOOKUP(AW$1,'复制区-每月的广告源数据'!$1:$468,$A374,0)</f>
        <v>0</v>
      </c>
      <c r="AX374">
        <f>HLOOKUP(AX$1,'复制区-每月的广告源数据'!$1:$468,$A374,0)</f>
        <v>0</v>
      </c>
      <c r="AY374">
        <f>HLOOKUP(AY$1,'复制区-每月的广告源数据'!$1:$468,$A374,0)</f>
        <v>0</v>
      </c>
      <c r="AZ374" t="str">
        <f>HLOOKUP(AZ$1,'复制区-每月的广告源数据'!$1:$468,$A374,0)</f>
        <v>0.00%</v>
      </c>
      <c r="BA374" t="str">
        <f>HLOOKUP(BA$1,'复制区-每月的广告源数据'!$1:$468,$A374,0)</f>
        <v>0.00%</v>
      </c>
      <c r="BB374" t="str">
        <f>HLOOKUP(BB$1,'复制区-每月的广告源数据'!$1:$468,$A374,0)</f>
        <v>0.00%</v>
      </c>
      <c r="BC374" t="str">
        <f>HLOOKUP(BC$1,'复制区-每月的广告源数据'!$1:$468,$A374,0)</f>
        <v>0.00%</v>
      </c>
      <c r="BD374" t="str">
        <f>HLOOKUP(BD$1,'复制区-每月的广告源数据'!$1:$468,$A374,0)</f>
        <v>0.00%</v>
      </c>
      <c r="BE374" t="str">
        <f>HLOOKUP(BE$1,'复制区-每月的广告源数据'!$1:$468,$A374,0)</f>
        <v>0.00%</v>
      </c>
      <c r="BF374">
        <f>HLOOKUP(BF$1,'复制区-每月的广告源数据'!$1:$468,$A374,0)</f>
        <v>0</v>
      </c>
      <c r="BG374">
        <f>HLOOKUP(BG$1,'复制区-每月的广告源数据'!$1:$468,$A374,0)</f>
        <v>0</v>
      </c>
      <c r="BH374">
        <f>HLOOKUP(BH$1,'复制区-每月的广告源数据'!$1:$468,$A374,0)</f>
        <v>0</v>
      </c>
      <c r="BI374">
        <f>HLOOKUP(BI$1,'复制区-每月的广告源数据'!$1:$468,$A374,0)</f>
        <v>0</v>
      </c>
      <c r="BJ374">
        <f>HLOOKUP(BJ$1,'复制区-每月的广告源数据'!$1:$468,$A374,0)</f>
        <v>0</v>
      </c>
      <c r="BK374">
        <f>HLOOKUP(BK$1,'复制区-每月的广告源数据'!$1:$468,$A374,0)</f>
        <v>0</v>
      </c>
      <c r="BL374">
        <f>HLOOKUP(BL$1,'复制区-每月的广告源数据'!$1:$468,$A374,0)</f>
        <v>0</v>
      </c>
      <c r="BM374" t="str">
        <f>HLOOKUP(BM$1,'复制区-每月的广告源数据'!$1:$468,$A374,0)</f>
        <v/>
      </c>
      <c r="BN374">
        <f>HLOOKUP(BN$1,'复制区-每月的广告源数据'!$1:$468,$A374,0)</f>
        <v>0</v>
      </c>
      <c r="BO374">
        <f>HLOOKUP(BO$1,'复制区-每月的广告源数据'!$1:$468,$A374,0)</f>
        <v>0</v>
      </c>
      <c r="BP374">
        <f>HLOOKUP(BP$1,'复制区-每月的广告源数据'!$1:$468,$A374,0)</f>
        <v>0</v>
      </c>
    </row>
    <row r="375" spans="1:68">
      <c r="A375">
        <v>375</v>
      </c>
      <c r="B375" t="str">
        <f>HLOOKUP(B$1,'复制区-每月的广告源数据'!$1:$468,$A375,0)</f>
        <v>创奇-US</v>
      </c>
      <c r="C375" t="str">
        <f>HLOOKUP(C$1,'复制区-每月的广告源数据'!$1:$468,$A375,0)</f>
        <v>B0CFQ6SMZL</v>
      </c>
      <c r="D375" t="str">
        <f>HLOOKUP(D$1,'复制区-每月的广告源数据'!$1:$468,$A375,0)</f>
        <v>New8-【CQ11391】-黑金50岁生日盒子3件套-创奇</v>
      </c>
      <c r="E375" t="str">
        <f>HLOOKUP(E$1,'复制区-每月的广告源数据'!$1:$468,$A375,0)</f>
        <v>1987Y11391</v>
      </c>
      <c r="F375" t="str">
        <f>HLOOKUP(F$1,'复制区-每月的广告源数据'!$1:$468,$A375,0)</f>
        <v>100.00%</v>
      </c>
      <c r="G375" t="str">
        <f>HLOOKUP(G$1,'复制区-每月的广告源数据'!$1:$468,$A375,0)</f>
        <v>1987Y11391</v>
      </c>
      <c r="H375">
        <f>HLOOKUP(H$1,'复制区-每月的广告源数据'!$1:$468,$A375,0)</f>
        <v>133</v>
      </c>
      <c r="I375">
        <f>HLOOKUP(I$1,'复制区-每月的广告源数据'!$1:$468,$A375,0)</f>
        <v>1</v>
      </c>
      <c r="J375">
        <f>HLOOKUP(J$1,'复制区-每月的广告源数据'!$1:$468,$A375,0)</f>
        <v>0.5</v>
      </c>
      <c r="K375">
        <f>HLOOKUP(K$1,'复制区-每月的广告源数据'!$1:$468,$A375,0)</f>
        <v>0</v>
      </c>
      <c r="L375">
        <f>HLOOKUP(L$1,'复制区-每月的广告源数据'!$1:$468,$A375,0)</f>
        <v>0</v>
      </c>
      <c r="M375">
        <f>HLOOKUP(M$1,'复制区-每月的广告源数据'!$1:$468,$A375,0)</f>
        <v>0.5</v>
      </c>
      <c r="N375">
        <f>HLOOKUP(N$1,'复制区-每月的广告源数据'!$1:$468,$A375,0)</f>
        <v>0</v>
      </c>
      <c r="O375">
        <f>HLOOKUP(O$1,'复制区-每月的广告源数据'!$1:$468,$A375,0)</f>
        <v>0</v>
      </c>
      <c r="P375">
        <f>HLOOKUP(P$1,'复制区-每月的广告源数据'!$1:$468,$A375,0)</f>
        <v>0</v>
      </c>
      <c r="Q375">
        <f>HLOOKUP(Q$1,'复制区-每月的广告源数据'!$1:$468,$A375,0)</f>
        <v>0</v>
      </c>
      <c r="R375">
        <f>HLOOKUP(R$1,'复制区-每月的广告源数据'!$1:$468,$A375,0)</f>
        <v>0</v>
      </c>
      <c r="S375" t="str">
        <f>HLOOKUP(S$1,'复制区-每月的广告源数据'!$1:$468,$A375,0)</f>
        <v/>
      </c>
      <c r="T375">
        <f>HLOOKUP(T$1,'复制区-每月的广告源数据'!$1:$468,$A375,0)</f>
        <v>7.5</v>
      </c>
      <c r="U375">
        <f>HLOOKUP(U$1,'复制区-每月的广告源数据'!$1:$468,$A375,0)</f>
        <v>0</v>
      </c>
      <c r="V375">
        <f>HLOOKUP(V$1,'复制区-每月的广告源数据'!$1:$468,$A375,0)</f>
        <v>0</v>
      </c>
      <c r="W375">
        <f>HLOOKUP(W$1,'复制区-每月的广告源数据'!$1:$468,$A375,0)</f>
        <v>7.5</v>
      </c>
      <c r="X375">
        <f>HLOOKUP(X$1,'复制区-每月的广告源数据'!$1:$468,$A375,0)</f>
        <v>0</v>
      </c>
      <c r="Y375">
        <f>HLOOKUP(Y$1,'复制区-每月的广告源数据'!$1:$468,$A375,0)</f>
        <v>1</v>
      </c>
      <c r="Z375">
        <f>HLOOKUP(Z$1,'复制区-每月的广告源数据'!$1:$468,$A375,0)</f>
        <v>0</v>
      </c>
      <c r="AA375">
        <f>HLOOKUP(AA$1,'复制区-每月的广告源数据'!$1:$468,$A375,0)</f>
        <v>0</v>
      </c>
      <c r="AB375">
        <f>HLOOKUP(AB$1,'复制区-每月的广告源数据'!$1:$468,$A375,0)</f>
        <v>1</v>
      </c>
      <c r="AC375">
        <f>HLOOKUP(AC$1,'复制区-每月的广告源数据'!$1:$468,$A375,0)</f>
        <v>0</v>
      </c>
      <c r="AD375" t="str">
        <f>HLOOKUP(AD$1,'复制区-每月的广告源数据'!$1:$468,$A375,0)</f>
        <v>100.00%</v>
      </c>
      <c r="AE375">
        <f>HLOOKUP(AE$1,'复制区-每月的广告源数据'!$1:$468,$A375,0)</f>
        <v>7.5</v>
      </c>
      <c r="AF375">
        <f>HLOOKUP(AF$1,'复制区-每月的广告源数据'!$1:$468,$A375,0)</f>
        <v>1</v>
      </c>
      <c r="AG375" t="str">
        <f>HLOOKUP(AG$1,'复制区-每月的广告源数据'!$1:$468,$A375,0)</f>
        <v>0.75%</v>
      </c>
      <c r="AH375">
        <f>HLOOKUP(AH$1,'复制区-每月的广告源数据'!$1:$468,$A375,0)</f>
        <v>0.5</v>
      </c>
      <c r="AI375">
        <f>HLOOKUP(AI$1,'复制区-每月的广告源数据'!$1:$468,$A375,0)</f>
        <v>3.76</v>
      </c>
      <c r="AJ375">
        <f>HLOOKUP(AJ$1,'复制区-每月的广告源数据'!$1:$468,$A375,0)</f>
        <v>15</v>
      </c>
      <c r="AK375" t="str">
        <f>HLOOKUP(AK$1,'复制区-每月的广告源数据'!$1:$468,$A375,0)</f>
        <v>6.67%</v>
      </c>
      <c r="AL375" t="str">
        <f>HLOOKUP(AL$1,'复制区-每月的广告源数据'!$1:$468,$A375,0)</f>
        <v>100.00%</v>
      </c>
      <c r="AM375" t="str">
        <f>HLOOKUP(AM$1,'复制区-每月的广告源数据'!$1:$468,$A375,0)</f>
        <v>100.00%</v>
      </c>
      <c r="AN375" t="str">
        <f>HLOOKUP(AN$1,'复制区-每月的广告源数据'!$1:$468,$A375,0)</f>
        <v>100.00%</v>
      </c>
      <c r="AO375">
        <f>HLOOKUP(AO$1,'复制区-每月的广告源数据'!$1:$468,$A375,0)</f>
        <v>0.5</v>
      </c>
      <c r="AP375" t="str">
        <f>HLOOKUP(AP$1,'复制区-每月的广告源数据'!$1:$468,$A375,0)</f>
        <v/>
      </c>
      <c r="AQ375">
        <f>HLOOKUP(AQ$1,'复制区-每月的广告源数据'!$1:$468,$A375,0)</f>
        <v>0</v>
      </c>
      <c r="AR375">
        <f>HLOOKUP(AR$1,'复制区-每月的广告源数据'!$1:$468,$A375,0)</f>
        <v>0</v>
      </c>
      <c r="AS375">
        <f>HLOOKUP(AS$1,'复制区-每月的广告源数据'!$1:$468,$A375,0)</f>
        <v>0</v>
      </c>
      <c r="AT375">
        <f>HLOOKUP(AT$1,'复制区-每月的广告源数据'!$1:$468,$A375,0)</f>
        <v>0</v>
      </c>
      <c r="AU375">
        <f>HLOOKUP(AU$1,'复制区-每月的广告源数据'!$1:$468,$A375,0)</f>
        <v>0</v>
      </c>
      <c r="AV375">
        <f>HLOOKUP(AV$1,'复制区-每月的广告源数据'!$1:$468,$A375,0)</f>
        <v>0</v>
      </c>
      <c r="AW375">
        <f>HLOOKUP(AW$1,'复制区-每月的广告源数据'!$1:$468,$A375,0)</f>
        <v>0</v>
      </c>
      <c r="AX375">
        <f>HLOOKUP(AX$1,'复制区-每月的广告源数据'!$1:$468,$A375,0)</f>
        <v>0</v>
      </c>
      <c r="AY375">
        <f>HLOOKUP(AY$1,'复制区-每月的广告源数据'!$1:$468,$A375,0)</f>
        <v>0</v>
      </c>
      <c r="AZ375" t="str">
        <f>HLOOKUP(AZ$1,'复制区-每月的广告源数据'!$1:$468,$A375,0)</f>
        <v>0.00%</v>
      </c>
      <c r="BA375" t="str">
        <f>HLOOKUP(BA$1,'复制区-每月的广告源数据'!$1:$468,$A375,0)</f>
        <v>0.00%</v>
      </c>
      <c r="BB375" t="str">
        <f>HLOOKUP(BB$1,'复制区-每月的广告源数据'!$1:$468,$A375,0)</f>
        <v>0.00%</v>
      </c>
      <c r="BC375" t="str">
        <f>HLOOKUP(BC$1,'复制区-每月的广告源数据'!$1:$468,$A375,0)</f>
        <v>0.00%</v>
      </c>
      <c r="BD375" t="str">
        <f>HLOOKUP(BD$1,'复制区-每月的广告源数据'!$1:$468,$A375,0)</f>
        <v>0.00%</v>
      </c>
      <c r="BE375" t="str">
        <f>HLOOKUP(BE$1,'复制区-每月的广告源数据'!$1:$468,$A375,0)</f>
        <v>0.00%</v>
      </c>
      <c r="BF375">
        <f>HLOOKUP(BF$1,'复制区-每月的广告源数据'!$1:$468,$A375,0)</f>
        <v>0</v>
      </c>
      <c r="BG375">
        <f>HLOOKUP(BG$1,'复制区-每月的广告源数据'!$1:$468,$A375,0)</f>
        <v>0</v>
      </c>
      <c r="BH375">
        <f>HLOOKUP(BH$1,'复制区-每月的广告源数据'!$1:$468,$A375,0)</f>
        <v>0</v>
      </c>
      <c r="BI375">
        <f>HLOOKUP(BI$1,'复制区-每月的广告源数据'!$1:$468,$A375,0)</f>
        <v>0</v>
      </c>
      <c r="BJ375">
        <f>HLOOKUP(BJ$1,'复制区-每月的广告源数据'!$1:$468,$A375,0)</f>
        <v>0</v>
      </c>
      <c r="BK375">
        <f>HLOOKUP(BK$1,'复制区-每月的广告源数据'!$1:$468,$A375,0)</f>
        <v>0</v>
      </c>
      <c r="BL375">
        <f>HLOOKUP(BL$1,'复制区-每月的广告源数据'!$1:$468,$A375,0)</f>
        <v>0</v>
      </c>
      <c r="BM375" t="str">
        <f>HLOOKUP(BM$1,'复制区-每月的广告源数据'!$1:$468,$A375,0)</f>
        <v/>
      </c>
      <c r="BN375">
        <f>HLOOKUP(BN$1,'复制区-每月的广告源数据'!$1:$468,$A375,0)</f>
        <v>0</v>
      </c>
      <c r="BO375">
        <f>HLOOKUP(BO$1,'复制区-每月的广告源数据'!$1:$468,$A375,0)</f>
        <v>0</v>
      </c>
      <c r="BP375">
        <f>HLOOKUP(BP$1,'复制区-每月的广告源数据'!$1:$468,$A375,0)</f>
        <v>0</v>
      </c>
    </row>
    <row r="376" spans="1:68">
      <c r="A376">
        <v>376</v>
      </c>
      <c r="B376" t="str">
        <f>HLOOKUP(B$1,'复制区-每月的广告源数据'!$1:$468,$A376,0)</f>
        <v>创奇-US</v>
      </c>
      <c r="C376" t="str">
        <f>HLOOKUP(C$1,'复制区-每月的广告源数据'!$1:$468,$A376,0)</f>
        <v>B0CGL3HCXS</v>
      </c>
      <c r="D376" t="str">
        <f>HLOOKUP(D$1,'复制区-每月的广告源数据'!$1:$468,$A376,0)</f>
        <v>2024-【CQ11425】-黑金1994小海报木板-创奇（停售）</v>
      </c>
      <c r="E376" t="str">
        <f>HLOOKUP(E$1,'复制区-每月的广告源数据'!$1:$468,$A376,0)</f>
        <v>1987Y11425</v>
      </c>
      <c r="F376" t="str">
        <f>HLOOKUP(F$1,'复制区-每月的广告源数据'!$1:$468,$A376,0)</f>
        <v>0.00%</v>
      </c>
      <c r="G376" t="str">
        <f>HLOOKUP(G$1,'复制区-每月的广告源数据'!$1:$468,$A376,0)</f>
        <v>1987Y11392</v>
      </c>
      <c r="H376">
        <f>HLOOKUP(H$1,'复制区-每月的广告源数据'!$1:$468,$A376,0)</f>
        <v>258</v>
      </c>
      <c r="I376">
        <f>HLOOKUP(I$1,'复制区-每月的广告源数据'!$1:$468,$A376,0)</f>
        <v>1</v>
      </c>
      <c r="J376">
        <f>HLOOKUP(J$1,'复制区-每月的广告源数据'!$1:$468,$A376,0)</f>
        <v>1.12</v>
      </c>
      <c r="K376">
        <f>HLOOKUP(K$1,'复制区-每月的广告源数据'!$1:$468,$A376,0)</f>
        <v>0</v>
      </c>
      <c r="L376">
        <f>HLOOKUP(L$1,'复制区-每月的广告源数据'!$1:$468,$A376,0)</f>
        <v>0</v>
      </c>
      <c r="M376">
        <f>HLOOKUP(M$1,'复制区-每月的广告源数据'!$1:$468,$A376,0)</f>
        <v>1.12</v>
      </c>
      <c r="N376">
        <f>HLOOKUP(N$1,'复制区-每月的广告源数据'!$1:$468,$A376,0)</f>
        <v>0</v>
      </c>
      <c r="O376">
        <f>HLOOKUP(O$1,'复制区-每月的广告源数据'!$1:$468,$A376,0)</f>
        <v>0</v>
      </c>
      <c r="P376">
        <f>HLOOKUP(P$1,'复制区-每月的广告源数据'!$1:$468,$A376,0)</f>
        <v>0</v>
      </c>
      <c r="Q376">
        <f>HLOOKUP(Q$1,'复制区-每月的广告源数据'!$1:$468,$A376,0)</f>
        <v>0</v>
      </c>
      <c r="R376">
        <f>HLOOKUP(R$1,'复制区-每月的广告源数据'!$1:$468,$A376,0)</f>
        <v>0</v>
      </c>
      <c r="S376" t="str">
        <f>HLOOKUP(S$1,'复制区-每月的广告源数据'!$1:$468,$A376,0)</f>
        <v/>
      </c>
      <c r="T376">
        <f>HLOOKUP(T$1,'复制区-每月的广告源数据'!$1:$468,$A376,0)</f>
        <v>6.66</v>
      </c>
      <c r="U376">
        <f>HLOOKUP(U$1,'复制区-每月的广告源数据'!$1:$468,$A376,0)</f>
        <v>0</v>
      </c>
      <c r="V376">
        <f>HLOOKUP(V$1,'复制区-每月的广告源数据'!$1:$468,$A376,0)</f>
        <v>0</v>
      </c>
      <c r="W376">
        <f>HLOOKUP(W$1,'复制区-每月的广告源数据'!$1:$468,$A376,0)</f>
        <v>6.66</v>
      </c>
      <c r="X376">
        <f>HLOOKUP(X$1,'复制区-每月的广告源数据'!$1:$468,$A376,0)</f>
        <v>0</v>
      </c>
      <c r="Y376">
        <f>HLOOKUP(Y$1,'复制区-每月的广告源数据'!$1:$468,$A376,0)</f>
        <v>0</v>
      </c>
      <c r="Z376">
        <f>HLOOKUP(Z$1,'复制区-每月的广告源数据'!$1:$468,$A376,0)</f>
        <v>0</v>
      </c>
      <c r="AA376">
        <f>HLOOKUP(AA$1,'复制区-每月的广告源数据'!$1:$468,$A376,0)</f>
        <v>0</v>
      </c>
      <c r="AB376">
        <f>HLOOKUP(AB$1,'复制区-每月的广告源数据'!$1:$468,$A376,0)</f>
        <v>0</v>
      </c>
      <c r="AC376">
        <f>HLOOKUP(AC$1,'复制区-每月的广告源数据'!$1:$468,$A376,0)</f>
        <v>0</v>
      </c>
      <c r="AD376" t="str">
        <f>HLOOKUP(AD$1,'复制区-每月的广告源数据'!$1:$468,$A376,0)</f>
        <v>0.00%</v>
      </c>
      <c r="AE376">
        <f>HLOOKUP(AE$1,'复制区-每月的广告源数据'!$1:$468,$A376,0)</f>
        <v>3.33</v>
      </c>
      <c r="AF376">
        <f>HLOOKUP(AF$1,'复制区-每月的广告源数据'!$1:$468,$A376,0)</f>
        <v>0</v>
      </c>
      <c r="AG376" t="str">
        <f>HLOOKUP(AG$1,'复制区-每月的广告源数据'!$1:$468,$A376,0)</f>
        <v>0.39%</v>
      </c>
      <c r="AH376">
        <f>HLOOKUP(AH$1,'复制区-每月的广告源数据'!$1:$468,$A376,0)</f>
        <v>1.12</v>
      </c>
      <c r="AI376">
        <f>HLOOKUP(AI$1,'复制区-每月的广告源数据'!$1:$468,$A376,0)</f>
        <v>4.34</v>
      </c>
      <c r="AJ376">
        <f>HLOOKUP(AJ$1,'复制区-每月的广告源数据'!$1:$468,$A376,0)</f>
        <v>5.95</v>
      </c>
      <c r="AK376" t="str">
        <f>HLOOKUP(AK$1,'复制区-每月的广告源数据'!$1:$468,$A376,0)</f>
        <v>16.82%</v>
      </c>
      <c r="AL376" t="str">
        <f>HLOOKUP(AL$1,'复制区-每月的广告源数据'!$1:$468,$A376,0)</f>
        <v>100.00%</v>
      </c>
      <c r="AM376" t="str">
        <f>HLOOKUP(AM$1,'复制区-每月的广告源数据'!$1:$468,$A376,0)</f>
        <v>100.00%</v>
      </c>
      <c r="AN376" t="str">
        <f>HLOOKUP(AN$1,'复制区-每月的广告源数据'!$1:$468,$A376,0)</f>
        <v>100.00%</v>
      </c>
      <c r="AO376" t="str">
        <f>HLOOKUP(AO$1,'复制区-每月的广告源数据'!$1:$468,$A376,0)</f>
        <v/>
      </c>
      <c r="AP376" t="str">
        <f>HLOOKUP(AP$1,'复制区-每月的广告源数据'!$1:$468,$A376,0)</f>
        <v/>
      </c>
      <c r="AQ376">
        <f>HLOOKUP(AQ$1,'复制区-每月的广告源数据'!$1:$468,$A376,0)</f>
        <v>0</v>
      </c>
      <c r="AR376">
        <f>HLOOKUP(AR$1,'复制区-每月的广告源数据'!$1:$468,$A376,0)</f>
        <v>0</v>
      </c>
      <c r="AS376">
        <f>HLOOKUP(AS$1,'复制区-每月的广告源数据'!$1:$468,$A376,0)</f>
        <v>0</v>
      </c>
      <c r="AT376">
        <f>HLOOKUP(AT$1,'复制区-每月的广告源数据'!$1:$468,$A376,0)</f>
        <v>0</v>
      </c>
      <c r="AU376">
        <f>HLOOKUP(AU$1,'复制区-每月的广告源数据'!$1:$468,$A376,0)</f>
        <v>0</v>
      </c>
      <c r="AV376">
        <f>HLOOKUP(AV$1,'复制区-每月的广告源数据'!$1:$468,$A376,0)</f>
        <v>0</v>
      </c>
      <c r="AW376">
        <f>HLOOKUP(AW$1,'复制区-每月的广告源数据'!$1:$468,$A376,0)</f>
        <v>0</v>
      </c>
      <c r="AX376">
        <f>HLOOKUP(AX$1,'复制区-每月的广告源数据'!$1:$468,$A376,0)</f>
        <v>0</v>
      </c>
      <c r="AY376">
        <f>HLOOKUP(AY$1,'复制区-每月的广告源数据'!$1:$468,$A376,0)</f>
        <v>0</v>
      </c>
      <c r="AZ376" t="str">
        <f>HLOOKUP(AZ$1,'复制区-每月的广告源数据'!$1:$468,$A376,0)</f>
        <v>0.00%</v>
      </c>
      <c r="BA376" t="str">
        <f>HLOOKUP(BA$1,'复制区-每月的广告源数据'!$1:$468,$A376,0)</f>
        <v>0.00%</v>
      </c>
      <c r="BB376" t="str">
        <f>HLOOKUP(BB$1,'复制区-每月的广告源数据'!$1:$468,$A376,0)</f>
        <v>0.00%</v>
      </c>
      <c r="BC376" t="str">
        <f>HLOOKUP(BC$1,'复制区-每月的广告源数据'!$1:$468,$A376,0)</f>
        <v>0.00%</v>
      </c>
      <c r="BD376" t="str">
        <f>HLOOKUP(BD$1,'复制区-每月的广告源数据'!$1:$468,$A376,0)</f>
        <v>0.00%</v>
      </c>
      <c r="BE376" t="str">
        <f>HLOOKUP(BE$1,'复制区-每月的广告源数据'!$1:$468,$A376,0)</f>
        <v>0.00%</v>
      </c>
      <c r="BF376">
        <f>HLOOKUP(BF$1,'复制区-每月的广告源数据'!$1:$468,$A376,0)</f>
        <v>0</v>
      </c>
      <c r="BG376">
        <f>HLOOKUP(BG$1,'复制区-每月的广告源数据'!$1:$468,$A376,0)</f>
        <v>0</v>
      </c>
      <c r="BH376">
        <f>HLOOKUP(BH$1,'复制区-每月的广告源数据'!$1:$468,$A376,0)</f>
        <v>0</v>
      </c>
      <c r="BI376">
        <f>HLOOKUP(BI$1,'复制区-每月的广告源数据'!$1:$468,$A376,0)</f>
        <v>0</v>
      </c>
      <c r="BJ376">
        <f>HLOOKUP(BJ$1,'复制区-每月的广告源数据'!$1:$468,$A376,0)</f>
        <v>0</v>
      </c>
      <c r="BK376">
        <f>HLOOKUP(BK$1,'复制区-每月的广告源数据'!$1:$468,$A376,0)</f>
        <v>0</v>
      </c>
      <c r="BL376">
        <f>HLOOKUP(BL$1,'复制区-每月的广告源数据'!$1:$468,$A376,0)</f>
        <v>0</v>
      </c>
      <c r="BM376" t="str">
        <f>HLOOKUP(BM$1,'复制区-每月的广告源数据'!$1:$468,$A376,0)</f>
        <v/>
      </c>
      <c r="BN376">
        <f>HLOOKUP(BN$1,'复制区-每月的广告源数据'!$1:$468,$A376,0)</f>
        <v>0</v>
      </c>
      <c r="BO376">
        <f>HLOOKUP(BO$1,'复制区-每月的广告源数据'!$1:$468,$A376,0)</f>
        <v>0</v>
      </c>
      <c r="BP376">
        <f>HLOOKUP(BP$1,'复制区-每月的广告源数据'!$1:$468,$A376,0)</f>
        <v>0</v>
      </c>
    </row>
    <row r="377" spans="1:68">
      <c r="A377">
        <v>377</v>
      </c>
      <c r="B377" t="str">
        <f>HLOOKUP(B$1,'复制区-每月的广告源数据'!$1:$468,$A377,0)</f>
        <v>创奇-US</v>
      </c>
      <c r="C377" t="str">
        <f>HLOOKUP(C$1,'复制区-每月的广告源数据'!$1:$468,$A377,0)</f>
        <v>B0CHVDKGDV</v>
      </c>
      <c r="D377" t="str">
        <f>HLOOKUP(D$1,'复制区-每月的广告源数据'!$1:$468,$A377,0)</f>
        <v>New10-【CQ11395】-蓝银生日签名本（带磁）-创奇</v>
      </c>
      <c r="E377" t="str">
        <f>HLOOKUP(E$1,'复制区-每月的广告源数据'!$1:$468,$A377,0)</f>
        <v>1987Y11395</v>
      </c>
      <c r="F377" t="str">
        <f>HLOOKUP(F$1,'复制区-每月的广告源数据'!$1:$468,$A377,0)</f>
        <v>0.00%</v>
      </c>
      <c r="G377" t="str">
        <f>HLOOKUP(G$1,'复制区-每月的广告源数据'!$1:$468,$A377,0)</f>
        <v>1987Y11395</v>
      </c>
      <c r="H377">
        <f>HLOOKUP(H$1,'复制区-每月的广告源数据'!$1:$468,$A377,0)</f>
        <v>26</v>
      </c>
      <c r="I377">
        <f>HLOOKUP(I$1,'复制区-每月的广告源数据'!$1:$468,$A377,0)</f>
        <v>0</v>
      </c>
      <c r="J377">
        <f>HLOOKUP(J$1,'复制区-每月的广告源数据'!$1:$468,$A377,0)</f>
        <v>0.07</v>
      </c>
      <c r="K377">
        <f>HLOOKUP(K$1,'复制区-每月的广告源数据'!$1:$468,$A377,0)</f>
        <v>0</v>
      </c>
      <c r="L377">
        <f>HLOOKUP(L$1,'复制区-每月的广告源数据'!$1:$468,$A377,0)</f>
        <v>0</v>
      </c>
      <c r="M377">
        <f>HLOOKUP(M$1,'复制区-每月的广告源数据'!$1:$468,$A377,0)</f>
        <v>0.07</v>
      </c>
      <c r="N377">
        <f>HLOOKUP(N$1,'复制区-每月的广告源数据'!$1:$468,$A377,0)</f>
        <v>0</v>
      </c>
      <c r="O377">
        <f>HLOOKUP(O$1,'复制区-每月的广告源数据'!$1:$468,$A377,0)</f>
        <v>0</v>
      </c>
      <c r="P377">
        <f>HLOOKUP(P$1,'复制区-每月的广告源数据'!$1:$468,$A377,0)</f>
        <v>0</v>
      </c>
      <c r="Q377">
        <f>HLOOKUP(Q$1,'复制区-每月的广告源数据'!$1:$468,$A377,0)</f>
        <v>0</v>
      </c>
      <c r="R377">
        <f>HLOOKUP(R$1,'复制区-每月的广告源数据'!$1:$468,$A377,0)</f>
        <v>0</v>
      </c>
      <c r="S377" t="str">
        <f>HLOOKUP(S$1,'复制区-每月的广告源数据'!$1:$468,$A377,0)</f>
        <v/>
      </c>
      <c r="T377">
        <f>HLOOKUP(T$1,'复制区-每月的广告源数据'!$1:$468,$A377,0)</f>
        <v>0</v>
      </c>
      <c r="U377">
        <f>HLOOKUP(U$1,'复制区-每月的广告源数据'!$1:$468,$A377,0)</f>
        <v>0</v>
      </c>
      <c r="V377">
        <f>HLOOKUP(V$1,'复制区-每月的广告源数据'!$1:$468,$A377,0)</f>
        <v>0</v>
      </c>
      <c r="W377">
        <f>HLOOKUP(W$1,'复制区-每月的广告源数据'!$1:$468,$A377,0)</f>
        <v>0</v>
      </c>
      <c r="X377">
        <f>HLOOKUP(X$1,'复制区-每月的广告源数据'!$1:$468,$A377,0)</f>
        <v>0</v>
      </c>
      <c r="Y377">
        <f>HLOOKUP(Y$1,'复制区-每月的广告源数据'!$1:$468,$A377,0)</f>
        <v>0</v>
      </c>
      <c r="Z377">
        <f>HLOOKUP(Z$1,'复制区-每月的广告源数据'!$1:$468,$A377,0)</f>
        <v>0</v>
      </c>
      <c r="AA377">
        <f>HLOOKUP(AA$1,'复制区-每月的广告源数据'!$1:$468,$A377,0)</f>
        <v>0</v>
      </c>
      <c r="AB377">
        <f>HLOOKUP(AB$1,'复制区-每月的广告源数据'!$1:$468,$A377,0)</f>
        <v>0</v>
      </c>
      <c r="AC377">
        <f>HLOOKUP(AC$1,'复制区-每月的广告源数据'!$1:$468,$A377,0)</f>
        <v>0</v>
      </c>
      <c r="AD377" t="str">
        <f>HLOOKUP(AD$1,'复制区-每月的广告源数据'!$1:$468,$A377,0)</f>
        <v>0.00%</v>
      </c>
      <c r="AE377">
        <f>HLOOKUP(AE$1,'复制区-每月的广告源数据'!$1:$468,$A377,0)</f>
        <v>0</v>
      </c>
      <c r="AF377">
        <f>HLOOKUP(AF$1,'复制区-每月的广告源数据'!$1:$468,$A377,0)</f>
        <v>0</v>
      </c>
      <c r="AG377" t="str">
        <f>HLOOKUP(AG$1,'复制区-每月的广告源数据'!$1:$468,$A377,0)</f>
        <v>0.00%</v>
      </c>
      <c r="AH377" t="str">
        <f>HLOOKUP(AH$1,'复制区-每月的广告源数据'!$1:$468,$A377,0)</f>
        <v/>
      </c>
      <c r="AI377">
        <f>HLOOKUP(AI$1,'复制区-每月的广告源数据'!$1:$468,$A377,0)</f>
        <v>2.69</v>
      </c>
      <c r="AJ377">
        <f>HLOOKUP(AJ$1,'复制区-每月的广告源数据'!$1:$468,$A377,0)</f>
        <v>0</v>
      </c>
      <c r="AK377" t="str">
        <f>HLOOKUP(AK$1,'复制区-每月的广告源数据'!$1:$468,$A377,0)</f>
        <v>100.00%</v>
      </c>
      <c r="AL377" t="str">
        <f>HLOOKUP(AL$1,'复制区-每月的广告源数据'!$1:$468,$A377,0)</f>
        <v>100.00%</v>
      </c>
      <c r="AM377" t="str">
        <f>HLOOKUP(AM$1,'复制区-每月的广告源数据'!$1:$468,$A377,0)</f>
        <v>100.00%</v>
      </c>
      <c r="AN377" t="str">
        <f>HLOOKUP(AN$1,'复制区-每月的广告源数据'!$1:$468,$A377,0)</f>
        <v>0.00%</v>
      </c>
      <c r="AO377" t="str">
        <f>HLOOKUP(AO$1,'复制区-每月的广告源数据'!$1:$468,$A377,0)</f>
        <v/>
      </c>
      <c r="AP377" t="str">
        <f>HLOOKUP(AP$1,'复制区-每月的广告源数据'!$1:$468,$A377,0)</f>
        <v/>
      </c>
      <c r="AQ377">
        <f>HLOOKUP(AQ$1,'复制区-每月的广告源数据'!$1:$468,$A377,0)</f>
        <v>0</v>
      </c>
      <c r="AR377">
        <f>HLOOKUP(AR$1,'复制区-每月的广告源数据'!$1:$468,$A377,0)</f>
        <v>0</v>
      </c>
      <c r="AS377">
        <f>HLOOKUP(AS$1,'复制区-每月的广告源数据'!$1:$468,$A377,0)</f>
        <v>0</v>
      </c>
      <c r="AT377">
        <f>HLOOKUP(AT$1,'复制区-每月的广告源数据'!$1:$468,$A377,0)</f>
        <v>0</v>
      </c>
      <c r="AU377">
        <f>HLOOKUP(AU$1,'复制区-每月的广告源数据'!$1:$468,$A377,0)</f>
        <v>0</v>
      </c>
      <c r="AV377">
        <f>HLOOKUP(AV$1,'复制区-每月的广告源数据'!$1:$468,$A377,0)</f>
        <v>0</v>
      </c>
      <c r="AW377">
        <f>HLOOKUP(AW$1,'复制区-每月的广告源数据'!$1:$468,$A377,0)</f>
        <v>0</v>
      </c>
      <c r="AX377">
        <f>HLOOKUP(AX$1,'复制区-每月的广告源数据'!$1:$468,$A377,0)</f>
        <v>0</v>
      </c>
      <c r="AY377">
        <f>HLOOKUP(AY$1,'复制区-每月的广告源数据'!$1:$468,$A377,0)</f>
        <v>0</v>
      </c>
      <c r="AZ377" t="str">
        <f>HLOOKUP(AZ$1,'复制区-每月的广告源数据'!$1:$468,$A377,0)</f>
        <v>0.00%</v>
      </c>
      <c r="BA377" t="str">
        <f>HLOOKUP(BA$1,'复制区-每月的广告源数据'!$1:$468,$A377,0)</f>
        <v>0.00%</v>
      </c>
      <c r="BB377" t="str">
        <f>HLOOKUP(BB$1,'复制区-每月的广告源数据'!$1:$468,$A377,0)</f>
        <v>0.00%</v>
      </c>
      <c r="BC377" t="str">
        <f>HLOOKUP(BC$1,'复制区-每月的广告源数据'!$1:$468,$A377,0)</f>
        <v>0.00%</v>
      </c>
      <c r="BD377" t="str">
        <f>HLOOKUP(BD$1,'复制区-每月的广告源数据'!$1:$468,$A377,0)</f>
        <v>0.00%</v>
      </c>
      <c r="BE377" t="str">
        <f>HLOOKUP(BE$1,'复制区-每月的广告源数据'!$1:$468,$A377,0)</f>
        <v>0.00%</v>
      </c>
      <c r="BF377">
        <f>HLOOKUP(BF$1,'复制区-每月的广告源数据'!$1:$468,$A377,0)</f>
        <v>0</v>
      </c>
      <c r="BG377">
        <f>HLOOKUP(BG$1,'复制区-每月的广告源数据'!$1:$468,$A377,0)</f>
        <v>0</v>
      </c>
      <c r="BH377">
        <f>HLOOKUP(BH$1,'复制区-每月的广告源数据'!$1:$468,$A377,0)</f>
        <v>0</v>
      </c>
      <c r="BI377">
        <f>HLOOKUP(BI$1,'复制区-每月的广告源数据'!$1:$468,$A377,0)</f>
        <v>0</v>
      </c>
      <c r="BJ377">
        <f>HLOOKUP(BJ$1,'复制区-每月的广告源数据'!$1:$468,$A377,0)</f>
        <v>0</v>
      </c>
      <c r="BK377">
        <f>HLOOKUP(BK$1,'复制区-每月的广告源数据'!$1:$468,$A377,0)</f>
        <v>0</v>
      </c>
      <c r="BL377">
        <f>HLOOKUP(BL$1,'复制区-每月的广告源数据'!$1:$468,$A377,0)</f>
        <v>0</v>
      </c>
      <c r="BM377" t="str">
        <f>HLOOKUP(BM$1,'复制区-每月的广告源数据'!$1:$468,$A377,0)</f>
        <v/>
      </c>
      <c r="BN377">
        <f>HLOOKUP(BN$1,'复制区-每月的广告源数据'!$1:$468,$A377,0)</f>
        <v>0</v>
      </c>
      <c r="BO377">
        <f>HLOOKUP(BO$1,'复制区-每月的广告源数据'!$1:$468,$A377,0)</f>
        <v>0</v>
      </c>
      <c r="BP377">
        <f>HLOOKUP(BP$1,'复制区-每月的广告源数据'!$1:$468,$A377,0)</f>
        <v>0</v>
      </c>
    </row>
    <row r="378" spans="1:68">
      <c r="A378">
        <v>378</v>
      </c>
      <c r="B378" t="str">
        <f>HLOOKUP(B$1,'复制区-每月的广告源数据'!$1:$468,$A378,0)</f>
        <v>创奇-US</v>
      </c>
      <c r="C378" t="str">
        <f>HLOOKUP(C$1,'复制区-每月的广告源数据'!$1:$468,$A378,0)</f>
        <v>B0CKKMS8XZ</v>
      </c>
      <c r="D378" t="str">
        <f>HLOOKUP(D$1,'复制区-每月的广告源数据'!$1:$468,$A378,0)</f>
        <v>New10-【CQ11397】-玫瑰金40岁生日盒子3件套-创奇</v>
      </c>
      <c r="E378" t="str">
        <f>HLOOKUP(E$1,'复制区-每月的广告源数据'!$1:$468,$A378,0)</f>
        <v>1987Y11397</v>
      </c>
      <c r="F378" t="str">
        <f>HLOOKUP(F$1,'复制区-每月的广告源数据'!$1:$468,$A378,0)</f>
        <v>0.00%</v>
      </c>
      <c r="G378" t="str">
        <f>HLOOKUP(G$1,'复制区-每月的广告源数据'!$1:$468,$A378,0)</f>
        <v>1987Y11397</v>
      </c>
      <c r="H378">
        <f>HLOOKUP(H$1,'复制区-每月的广告源数据'!$1:$468,$A378,0)</f>
        <v>166</v>
      </c>
      <c r="I378">
        <f>HLOOKUP(I$1,'复制区-每月的广告源数据'!$1:$468,$A378,0)</f>
        <v>2</v>
      </c>
      <c r="J378">
        <f>HLOOKUP(J$1,'复制区-每月的广告源数据'!$1:$468,$A378,0)</f>
        <v>1.07</v>
      </c>
      <c r="K378">
        <f>HLOOKUP(K$1,'复制区-每月的广告源数据'!$1:$468,$A378,0)</f>
        <v>0</v>
      </c>
      <c r="L378">
        <f>HLOOKUP(L$1,'复制区-每月的广告源数据'!$1:$468,$A378,0)</f>
        <v>0</v>
      </c>
      <c r="M378">
        <f>HLOOKUP(M$1,'复制区-每月的广告源数据'!$1:$468,$A378,0)</f>
        <v>1.07</v>
      </c>
      <c r="N378">
        <f>HLOOKUP(N$1,'复制区-每月的广告源数据'!$1:$468,$A378,0)</f>
        <v>0</v>
      </c>
      <c r="O378">
        <f>HLOOKUP(O$1,'复制区-每月的广告源数据'!$1:$468,$A378,0)</f>
        <v>0</v>
      </c>
      <c r="P378">
        <f>HLOOKUP(P$1,'复制区-每月的广告源数据'!$1:$468,$A378,0)</f>
        <v>0</v>
      </c>
      <c r="Q378">
        <f>HLOOKUP(Q$1,'复制区-每月的广告源数据'!$1:$468,$A378,0)</f>
        <v>0</v>
      </c>
      <c r="R378">
        <f>HLOOKUP(R$1,'复制区-每月的广告源数据'!$1:$468,$A378,0)</f>
        <v>0</v>
      </c>
      <c r="S378" t="str">
        <f>HLOOKUP(S$1,'复制区-每月的广告源数据'!$1:$468,$A378,0)</f>
        <v/>
      </c>
      <c r="T378">
        <f>HLOOKUP(T$1,'复制区-每月的广告源数据'!$1:$468,$A378,0)</f>
        <v>0</v>
      </c>
      <c r="U378">
        <f>HLOOKUP(U$1,'复制区-每月的广告源数据'!$1:$468,$A378,0)</f>
        <v>0</v>
      </c>
      <c r="V378">
        <f>HLOOKUP(V$1,'复制区-每月的广告源数据'!$1:$468,$A378,0)</f>
        <v>0</v>
      </c>
      <c r="W378">
        <f>HLOOKUP(W$1,'复制区-每月的广告源数据'!$1:$468,$A378,0)</f>
        <v>0</v>
      </c>
      <c r="X378">
        <f>HLOOKUP(X$1,'复制区-每月的广告源数据'!$1:$468,$A378,0)</f>
        <v>0</v>
      </c>
      <c r="Y378">
        <f>HLOOKUP(Y$1,'复制区-每月的广告源数据'!$1:$468,$A378,0)</f>
        <v>0</v>
      </c>
      <c r="Z378">
        <f>HLOOKUP(Z$1,'复制区-每月的广告源数据'!$1:$468,$A378,0)</f>
        <v>0</v>
      </c>
      <c r="AA378">
        <f>HLOOKUP(AA$1,'复制区-每月的广告源数据'!$1:$468,$A378,0)</f>
        <v>0</v>
      </c>
      <c r="AB378">
        <f>HLOOKUP(AB$1,'复制区-每月的广告源数据'!$1:$468,$A378,0)</f>
        <v>0</v>
      </c>
      <c r="AC378">
        <f>HLOOKUP(AC$1,'复制区-每月的广告源数据'!$1:$468,$A378,0)</f>
        <v>0</v>
      </c>
      <c r="AD378" t="str">
        <f>HLOOKUP(AD$1,'复制区-每月的广告源数据'!$1:$468,$A378,0)</f>
        <v>0.00%</v>
      </c>
      <c r="AE378">
        <f>HLOOKUP(AE$1,'复制区-每月的广告源数据'!$1:$468,$A378,0)</f>
        <v>0</v>
      </c>
      <c r="AF378">
        <f>HLOOKUP(AF$1,'复制区-每月的广告源数据'!$1:$468,$A378,0)</f>
        <v>0</v>
      </c>
      <c r="AG378" t="str">
        <f>HLOOKUP(AG$1,'复制区-每月的广告源数据'!$1:$468,$A378,0)</f>
        <v>1.20%</v>
      </c>
      <c r="AH378">
        <f>HLOOKUP(AH$1,'复制区-每月的广告源数据'!$1:$468,$A378,0)</f>
        <v>0.54</v>
      </c>
      <c r="AI378">
        <f>HLOOKUP(AI$1,'复制区-每月的广告源数据'!$1:$468,$A378,0)</f>
        <v>6.45</v>
      </c>
      <c r="AJ378">
        <f>HLOOKUP(AJ$1,'复制区-每月的广告源数据'!$1:$468,$A378,0)</f>
        <v>0</v>
      </c>
      <c r="AK378" t="str">
        <f>HLOOKUP(AK$1,'复制区-每月的广告源数据'!$1:$468,$A378,0)</f>
        <v>100.00%</v>
      </c>
      <c r="AL378" t="str">
        <f>HLOOKUP(AL$1,'复制区-每月的广告源数据'!$1:$468,$A378,0)</f>
        <v>100.00%</v>
      </c>
      <c r="AM378" t="str">
        <f>HLOOKUP(AM$1,'复制区-每月的广告源数据'!$1:$468,$A378,0)</f>
        <v>100.00%</v>
      </c>
      <c r="AN378" t="str">
        <f>HLOOKUP(AN$1,'复制区-每月的广告源数据'!$1:$468,$A378,0)</f>
        <v>0.00%</v>
      </c>
      <c r="AO378" t="str">
        <f>HLOOKUP(AO$1,'复制区-每月的广告源数据'!$1:$468,$A378,0)</f>
        <v/>
      </c>
      <c r="AP378" t="str">
        <f>HLOOKUP(AP$1,'复制区-每月的广告源数据'!$1:$468,$A378,0)</f>
        <v/>
      </c>
      <c r="AQ378">
        <f>HLOOKUP(AQ$1,'复制区-每月的广告源数据'!$1:$468,$A378,0)</f>
        <v>0</v>
      </c>
      <c r="AR378">
        <f>HLOOKUP(AR$1,'复制区-每月的广告源数据'!$1:$468,$A378,0)</f>
        <v>0</v>
      </c>
      <c r="AS378">
        <f>HLOOKUP(AS$1,'复制区-每月的广告源数据'!$1:$468,$A378,0)</f>
        <v>0</v>
      </c>
      <c r="AT378">
        <f>HLOOKUP(AT$1,'复制区-每月的广告源数据'!$1:$468,$A378,0)</f>
        <v>0</v>
      </c>
      <c r="AU378">
        <f>HLOOKUP(AU$1,'复制区-每月的广告源数据'!$1:$468,$A378,0)</f>
        <v>0</v>
      </c>
      <c r="AV378">
        <f>HLOOKUP(AV$1,'复制区-每月的广告源数据'!$1:$468,$A378,0)</f>
        <v>0</v>
      </c>
      <c r="AW378">
        <f>HLOOKUP(AW$1,'复制区-每月的广告源数据'!$1:$468,$A378,0)</f>
        <v>0</v>
      </c>
      <c r="AX378">
        <f>HLOOKUP(AX$1,'复制区-每月的广告源数据'!$1:$468,$A378,0)</f>
        <v>0</v>
      </c>
      <c r="AY378">
        <f>HLOOKUP(AY$1,'复制区-每月的广告源数据'!$1:$468,$A378,0)</f>
        <v>0</v>
      </c>
      <c r="AZ378" t="str">
        <f>HLOOKUP(AZ$1,'复制区-每月的广告源数据'!$1:$468,$A378,0)</f>
        <v>0.00%</v>
      </c>
      <c r="BA378" t="str">
        <f>HLOOKUP(BA$1,'复制区-每月的广告源数据'!$1:$468,$A378,0)</f>
        <v>0.00%</v>
      </c>
      <c r="BB378" t="str">
        <f>HLOOKUP(BB$1,'复制区-每月的广告源数据'!$1:$468,$A378,0)</f>
        <v>0.00%</v>
      </c>
      <c r="BC378" t="str">
        <f>HLOOKUP(BC$1,'复制区-每月的广告源数据'!$1:$468,$A378,0)</f>
        <v>0.00%</v>
      </c>
      <c r="BD378" t="str">
        <f>HLOOKUP(BD$1,'复制区-每月的广告源数据'!$1:$468,$A378,0)</f>
        <v>0.00%</v>
      </c>
      <c r="BE378" t="str">
        <f>HLOOKUP(BE$1,'复制区-每月的广告源数据'!$1:$468,$A378,0)</f>
        <v>0.00%</v>
      </c>
      <c r="BF378">
        <f>HLOOKUP(BF$1,'复制区-每月的广告源数据'!$1:$468,$A378,0)</f>
        <v>0</v>
      </c>
      <c r="BG378">
        <f>HLOOKUP(BG$1,'复制区-每月的广告源数据'!$1:$468,$A378,0)</f>
        <v>0</v>
      </c>
      <c r="BH378">
        <f>HLOOKUP(BH$1,'复制区-每月的广告源数据'!$1:$468,$A378,0)</f>
        <v>0</v>
      </c>
      <c r="BI378">
        <f>HLOOKUP(BI$1,'复制区-每月的广告源数据'!$1:$468,$A378,0)</f>
        <v>0</v>
      </c>
      <c r="BJ378">
        <f>HLOOKUP(BJ$1,'复制区-每月的广告源数据'!$1:$468,$A378,0)</f>
        <v>0</v>
      </c>
      <c r="BK378">
        <f>HLOOKUP(BK$1,'复制区-每月的广告源数据'!$1:$468,$A378,0)</f>
        <v>0</v>
      </c>
      <c r="BL378">
        <f>HLOOKUP(BL$1,'复制区-每月的广告源数据'!$1:$468,$A378,0)</f>
        <v>0</v>
      </c>
      <c r="BM378" t="str">
        <f>HLOOKUP(BM$1,'复制区-每月的广告源数据'!$1:$468,$A378,0)</f>
        <v/>
      </c>
      <c r="BN378">
        <f>HLOOKUP(BN$1,'复制区-每月的广告源数据'!$1:$468,$A378,0)</f>
        <v>0</v>
      </c>
      <c r="BO378">
        <f>HLOOKUP(BO$1,'复制区-每月的广告源数据'!$1:$468,$A378,0)</f>
        <v>0</v>
      </c>
      <c r="BP378">
        <f>HLOOKUP(BP$1,'复制区-每月的广告源数据'!$1:$468,$A378,0)</f>
        <v>0</v>
      </c>
    </row>
    <row r="379" spans="1:68">
      <c r="A379">
        <v>379</v>
      </c>
      <c r="B379" t="str">
        <f>HLOOKUP(B$1,'复制区-每月的广告源数据'!$1:$468,$A379,0)</f>
        <v>创奇-US</v>
      </c>
      <c r="C379" t="str">
        <f>HLOOKUP(C$1,'复制区-每月的广告源数据'!$1:$468,$A379,0)</f>
        <v>B0CKKRTFH1</v>
      </c>
      <c r="D379" t="str">
        <f>HLOOKUP(D$1,'复制区-每月的广告源数据'!$1:$468,$A379,0)</f>
        <v>New10-【CQ11399】-黑金60岁生日盒子3件套-创奇</v>
      </c>
      <c r="E379" t="str">
        <f>HLOOKUP(E$1,'复制区-每月的广告源数据'!$1:$468,$A379,0)</f>
        <v>1987Y11399</v>
      </c>
      <c r="F379" t="str">
        <f>HLOOKUP(F$1,'复制区-每月的广告源数据'!$1:$468,$A379,0)</f>
        <v>0.00%</v>
      </c>
      <c r="G379" t="str">
        <f>HLOOKUP(G$1,'复制区-每月的广告源数据'!$1:$468,$A379,0)</f>
        <v>1987Y11399</v>
      </c>
      <c r="H379">
        <f>HLOOKUP(H$1,'复制区-每月的广告源数据'!$1:$468,$A379,0)</f>
        <v>242</v>
      </c>
      <c r="I379">
        <f>HLOOKUP(I$1,'复制区-每月的广告源数据'!$1:$468,$A379,0)</f>
        <v>5</v>
      </c>
      <c r="J379">
        <f>HLOOKUP(J$1,'复制区-每月的广告源数据'!$1:$468,$A379,0)</f>
        <v>2.65</v>
      </c>
      <c r="K379">
        <f>HLOOKUP(K$1,'复制区-每月的广告源数据'!$1:$468,$A379,0)</f>
        <v>0</v>
      </c>
      <c r="L379">
        <f>HLOOKUP(L$1,'复制区-每月的广告源数据'!$1:$468,$A379,0)</f>
        <v>0</v>
      </c>
      <c r="M379">
        <f>HLOOKUP(M$1,'复制区-每月的广告源数据'!$1:$468,$A379,0)</f>
        <v>2.65</v>
      </c>
      <c r="N379">
        <f>HLOOKUP(N$1,'复制区-每月的广告源数据'!$1:$468,$A379,0)</f>
        <v>0</v>
      </c>
      <c r="O379">
        <f>HLOOKUP(O$1,'复制区-每月的广告源数据'!$1:$468,$A379,0)</f>
        <v>0</v>
      </c>
      <c r="P379">
        <f>HLOOKUP(P$1,'复制区-每月的广告源数据'!$1:$468,$A379,0)</f>
        <v>0</v>
      </c>
      <c r="Q379">
        <f>HLOOKUP(Q$1,'复制区-每月的广告源数据'!$1:$468,$A379,0)</f>
        <v>0</v>
      </c>
      <c r="R379">
        <f>HLOOKUP(R$1,'复制区-每月的广告源数据'!$1:$468,$A379,0)</f>
        <v>0</v>
      </c>
      <c r="S379" t="str">
        <f>HLOOKUP(S$1,'复制区-每月的广告源数据'!$1:$468,$A379,0)</f>
        <v/>
      </c>
      <c r="T379">
        <f>HLOOKUP(T$1,'复制区-每月的广告源数据'!$1:$468,$A379,0)</f>
        <v>0</v>
      </c>
      <c r="U379">
        <f>HLOOKUP(U$1,'复制区-每月的广告源数据'!$1:$468,$A379,0)</f>
        <v>0</v>
      </c>
      <c r="V379">
        <f>HLOOKUP(V$1,'复制区-每月的广告源数据'!$1:$468,$A379,0)</f>
        <v>0</v>
      </c>
      <c r="W379">
        <f>HLOOKUP(W$1,'复制区-每月的广告源数据'!$1:$468,$A379,0)</f>
        <v>0</v>
      </c>
      <c r="X379">
        <f>HLOOKUP(X$1,'复制区-每月的广告源数据'!$1:$468,$A379,0)</f>
        <v>0</v>
      </c>
      <c r="Y379">
        <f>HLOOKUP(Y$1,'复制区-每月的广告源数据'!$1:$468,$A379,0)</f>
        <v>0</v>
      </c>
      <c r="Z379">
        <f>HLOOKUP(Z$1,'复制区-每月的广告源数据'!$1:$468,$A379,0)</f>
        <v>0</v>
      </c>
      <c r="AA379">
        <f>HLOOKUP(AA$1,'复制区-每月的广告源数据'!$1:$468,$A379,0)</f>
        <v>0</v>
      </c>
      <c r="AB379">
        <f>HLOOKUP(AB$1,'复制区-每月的广告源数据'!$1:$468,$A379,0)</f>
        <v>0</v>
      </c>
      <c r="AC379">
        <f>HLOOKUP(AC$1,'复制区-每月的广告源数据'!$1:$468,$A379,0)</f>
        <v>0</v>
      </c>
      <c r="AD379" t="str">
        <f>HLOOKUP(AD$1,'复制区-每月的广告源数据'!$1:$468,$A379,0)</f>
        <v>0.00%</v>
      </c>
      <c r="AE379">
        <f>HLOOKUP(AE$1,'复制区-每月的广告源数据'!$1:$468,$A379,0)</f>
        <v>0</v>
      </c>
      <c r="AF379">
        <f>HLOOKUP(AF$1,'复制区-每月的广告源数据'!$1:$468,$A379,0)</f>
        <v>0</v>
      </c>
      <c r="AG379" t="str">
        <f>HLOOKUP(AG$1,'复制区-每月的广告源数据'!$1:$468,$A379,0)</f>
        <v>2.07%</v>
      </c>
      <c r="AH379">
        <f>HLOOKUP(AH$1,'复制区-每月的广告源数据'!$1:$468,$A379,0)</f>
        <v>0.53</v>
      </c>
      <c r="AI379">
        <f>HLOOKUP(AI$1,'复制区-每月的广告源数据'!$1:$468,$A379,0)</f>
        <v>10.95</v>
      </c>
      <c r="AJ379">
        <f>HLOOKUP(AJ$1,'复制区-每月的广告源数据'!$1:$468,$A379,0)</f>
        <v>0</v>
      </c>
      <c r="AK379" t="str">
        <f>HLOOKUP(AK$1,'复制区-每月的广告源数据'!$1:$468,$A379,0)</f>
        <v>100.00%</v>
      </c>
      <c r="AL379" t="str">
        <f>HLOOKUP(AL$1,'复制区-每月的广告源数据'!$1:$468,$A379,0)</f>
        <v>100.00%</v>
      </c>
      <c r="AM379" t="str">
        <f>HLOOKUP(AM$1,'复制区-每月的广告源数据'!$1:$468,$A379,0)</f>
        <v>100.00%</v>
      </c>
      <c r="AN379" t="str">
        <f>HLOOKUP(AN$1,'复制区-每月的广告源数据'!$1:$468,$A379,0)</f>
        <v>0.00%</v>
      </c>
      <c r="AO379" t="str">
        <f>HLOOKUP(AO$1,'复制区-每月的广告源数据'!$1:$468,$A379,0)</f>
        <v/>
      </c>
      <c r="AP379" t="str">
        <f>HLOOKUP(AP$1,'复制区-每月的广告源数据'!$1:$468,$A379,0)</f>
        <v/>
      </c>
      <c r="AQ379">
        <f>HLOOKUP(AQ$1,'复制区-每月的广告源数据'!$1:$468,$A379,0)</f>
        <v>0</v>
      </c>
      <c r="AR379">
        <f>HLOOKUP(AR$1,'复制区-每月的广告源数据'!$1:$468,$A379,0)</f>
        <v>0</v>
      </c>
      <c r="AS379">
        <f>HLOOKUP(AS$1,'复制区-每月的广告源数据'!$1:$468,$A379,0)</f>
        <v>0</v>
      </c>
      <c r="AT379">
        <f>HLOOKUP(AT$1,'复制区-每月的广告源数据'!$1:$468,$A379,0)</f>
        <v>0</v>
      </c>
      <c r="AU379">
        <f>HLOOKUP(AU$1,'复制区-每月的广告源数据'!$1:$468,$A379,0)</f>
        <v>0</v>
      </c>
      <c r="AV379">
        <f>HLOOKUP(AV$1,'复制区-每月的广告源数据'!$1:$468,$A379,0)</f>
        <v>0</v>
      </c>
      <c r="AW379">
        <f>HLOOKUP(AW$1,'复制区-每月的广告源数据'!$1:$468,$A379,0)</f>
        <v>0</v>
      </c>
      <c r="AX379">
        <f>HLOOKUP(AX$1,'复制区-每月的广告源数据'!$1:$468,$A379,0)</f>
        <v>0</v>
      </c>
      <c r="AY379">
        <f>HLOOKUP(AY$1,'复制区-每月的广告源数据'!$1:$468,$A379,0)</f>
        <v>0</v>
      </c>
      <c r="AZ379" t="str">
        <f>HLOOKUP(AZ$1,'复制区-每月的广告源数据'!$1:$468,$A379,0)</f>
        <v>0.00%</v>
      </c>
      <c r="BA379" t="str">
        <f>HLOOKUP(BA$1,'复制区-每月的广告源数据'!$1:$468,$A379,0)</f>
        <v>0.00%</v>
      </c>
      <c r="BB379" t="str">
        <f>HLOOKUP(BB$1,'复制区-每月的广告源数据'!$1:$468,$A379,0)</f>
        <v>0.00%</v>
      </c>
      <c r="BC379" t="str">
        <f>HLOOKUP(BC$1,'复制区-每月的广告源数据'!$1:$468,$A379,0)</f>
        <v>0.00%</v>
      </c>
      <c r="BD379" t="str">
        <f>HLOOKUP(BD$1,'复制区-每月的广告源数据'!$1:$468,$A379,0)</f>
        <v>0.00%</v>
      </c>
      <c r="BE379" t="str">
        <f>HLOOKUP(BE$1,'复制区-每月的广告源数据'!$1:$468,$A379,0)</f>
        <v>0.00%</v>
      </c>
      <c r="BF379">
        <f>HLOOKUP(BF$1,'复制区-每月的广告源数据'!$1:$468,$A379,0)</f>
        <v>0</v>
      </c>
      <c r="BG379">
        <f>HLOOKUP(BG$1,'复制区-每月的广告源数据'!$1:$468,$A379,0)</f>
        <v>0</v>
      </c>
      <c r="BH379">
        <f>HLOOKUP(BH$1,'复制区-每月的广告源数据'!$1:$468,$A379,0)</f>
        <v>0</v>
      </c>
      <c r="BI379">
        <f>HLOOKUP(BI$1,'复制区-每月的广告源数据'!$1:$468,$A379,0)</f>
        <v>0</v>
      </c>
      <c r="BJ379">
        <f>HLOOKUP(BJ$1,'复制区-每月的广告源数据'!$1:$468,$A379,0)</f>
        <v>0</v>
      </c>
      <c r="BK379">
        <f>HLOOKUP(BK$1,'复制区-每月的广告源数据'!$1:$468,$A379,0)</f>
        <v>0</v>
      </c>
      <c r="BL379">
        <f>HLOOKUP(BL$1,'复制区-每月的广告源数据'!$1:$468,$A379,0)</f>
        <v>0</v>
      </c>
      <c r="BM379" t="str">
        <f>HLOOKUP(BM$1,'复制区-每月的广告源数据'!$1:$468,$A379,0)</f>
        <v/>
      </c>
      <c r="BN379">
        <f>HLOOKUP(BN$1,'复制区-每月的广告源数据'!$1:$468,$A379,0)</f>
        <v>0</v>
      </c>
      <c r="BO379">
        <f>HLOOKUP(BO$1,'复制区-每月的广告源数据'!$1:$468,$A379,0)</f>
        <v>0</v>
      </c>
      <c r="BP379">
        <f>HLOOKUP(BP$1,'复制区-每月的广告源数据'!$1:$468,$A379,0)</f>
        <v>0</v>
      </c>
    </row>
    <row r="380" spans="1:68">
      <c r="A380">
        <v>380</v>
      </c>
      <c r="B380" t="str">
        <f>HLOOKUP(B$1,'复制区-每月的广告源数据'!$1:$468,$A380,0)</f>
        <v>创奇-US</v>
      </c>
      <c r="C380" t="str">
        <f>HLOOKUP(C$1,'复制区-每月的广告源数据'!$1:$468,$A380,0)</f>
        <v>B0CKKTLPPS</v>
      </c>
      <c r="D380" t="str">
        <f>HLOOKUP(D$1,'复制区-每月的广告源数据'!$1:$468,$A380,0)</f>
        <v>New10-【CQ11400】-黑金80岁生日盒子3件套-创奇</v>
      </c>
      <c r="E380" t="str">
        <f>HLOOKUP(E$1,'复制区-每月的广告源数据'!$1:$468,$A380,0)</f>
        <v>1987Y11400</v>
      </c>
      <c r="F380" t="str">
        <f>HLOOKUP(F$1,'复制区-每月的广告源数据'!$1:$468,$A380,0)</f>
        <v>0.00%</v>
      </c>
      <c r="G380" t="str">
        <f>HLOOKUP(G$1,'复制区-每月的广告源数据'!$1:$468,$A380,0)</f>
        <v>1987Y11400</v>
      </c>
      <c r="H380">
        <f>HLOOKUP(H$1,'复制区-每月的广告源数据'!$1:$468,$A380,0)</f>
        <v>11</v>
      </c>
      <c r="I380">
        <f>HLOOKUP(I$1,'复制区-每月的广告源数据'!$1:$468,$A380,0)</f>
        <v>1</v>
      </c>
      <c r="J380">
        <f>HLOOKUP(J$1,'复制区-每月的广告源数据'!$1:$468,$A380,0)</f>
        <v>0.24</v>
      </c>
      <c r="K380">
        <f>HLOOKUP(K$1,'复制区-每月的广告源数据'!$1:$468,$A380,0)</f>
        <v>0</v>
      </c>
      <c r="L380">
        <f>HLOOKUP(L$1,'复制区-每月的广告源数据'!$1:$468,$A380,0)</f>
        <v>0</v>
      </c>
      <c r="M380">
        <f>HLOOKUP(M$1,'复制区-每月的广告源数据'!$1:$468,$A380,0)</f>
        <v>0.24</v>
      </c>
      <c r="N380">
        <f>HLOOKUP(N$1,'复制区-每月的广告源数据'!$1:$468,$A380,0)</f>
        <v>0</v>
      </c>
      <c r="O380">
        <f>HLOOKUP(O$1,'复制区-每月的广告源数据'!$1:$468,$A380,0)</f>
        <v>0</v>
      </c>
      <c r="P380">
        <f>HLOOKUP(P$1,'复制区-每月的广告源数据'!$1:$468,$A380,0)</f>
        <v>0</v>
      </c>
      <c r="Q380">
        <f>HLOOKUP(Q$1,'复制区-每月的广告源数据'!$1:$468,$A380,0)</f>
        <v>0</v>
      </c>
      <c r="R380">
        <f>HLOOKUP(R$1,'复制区-每月的广告源数据'!$1:$468,$A380,0)</f>
        <v>0</v>
      </c>
      <c r="S380" t="str">
        <f>HLOOKUP(S$1,'复制区-每月的广告源数据'!$1:$468,$A380,0)</f>
        <v/>
      </c>
      <c r="T380">
        <f>HLOOKUP(T$1,'复制区-每月的广告源数据'!$1:$468,$A380,0)</f>
        <v>0</v>
      </c>
      <c r="U380">
        <f>HLOOKUP(U$1,'复制区-每月的广告源数据'!$1:$468,$A380,0)</f>
        <v>0</v>
      </c>
      <c r="V380">
        <f>HLOOKUP(V$1,'复制区-每月的广告源数据'!$1:$468,$A380,0)</f>
        <v>0</v>
      </c>
      <c r="W380">
        <f>HLOOKUP(W$1,'复制区-每月的广告源数据'!$1:$468,$A380,0)</f>
        <v>0</v>
      </c>
      <c r="X380">
        <f>HLOOKUP(X$1,'复制区-每月的广告源数据'!$1:$468,$A380,0)</f>
        <v>0</v>
      </c>
      <c r="Y380">
        <f>HLOOKUP(Y$1,'复制区-每月的广告源数据'!$1:$468,$A380,0)</f>
        <v>0</v>
      </c>
      <c r="Z380">
        <f>HLOOKUP(Z$1,'复制区-每月的广告源数据'!$1:$468,$A380,0)</f>
        <v>0</v>
      </c>
      <c r="AA380">
        <f>HLOOKUP(AA$1,'复制区-每月的广告源数据'!$1:$468,$A380,0)</f>
        <v>0</v>
      </c>
      <c r="AB380">
        <f>HLOOKUP(AB$1,'复制区-每月的广告源数据'!$1:$468,$A380,0)</f>
        <v>0</v>
      </c>
      <c r="AC380">
        <f>HLOOKUP(AC$1,'复制区-每月的广告源数据'!$1:$468,$A380,0)</f>
        <v>0</v>
      </c>
      <c r="AD380" t="str">
        <f>HLOOKUP(AD$1,'复制区-每月的广告源数据'!$1:$468,$A380,0)</f>
        <v>0.00%</v>
      </c>
      <c r="AE380">
        <f>HLOOKUP(AE$1,'复制区-每月的广告源数据'!$1:$468,$A380,0)</f>
        <v>0</v>
      </c>
      <c r="AF380">
        <f>HLOOKUP(AF$1,'复制区-每月的广告源数据'!$1:$468,$A380,0)</f>
        <v>0</v>
      </c>
      <c r="AG380" t="str">
        <f>HLOOKUP(AG$1,'复制区-每月的广告源数据'!$1:$468,$A380,0)</f>
        <v>9.09%</v>
      </c>
      <c r="AH380">
        <f>HLOOKUP(AH$1,'复制区-每月的广告源数据'!$1:$468,$A380,0)</f>
        <v>0.24</v>
      </c>
      <c r="AI380">
        <f>HLOOKUP(AI$1,'复制区-每月的广告源数据'!$1:$468,$A380,0)</f>
        <v>21.82</v>
      </c>
      <c r="AJ380">
        <f>HLOOKUP(AJ$1,'复制区-每月的广告源数据'!$1:$468,$A380,0)</f>
        <v>0</v>
      </c>
      <c r="AK380" t="str">
        <f>HLOOKUP(AK$1,'复制区-每月的广告源数据'!$1:$468,$A380,0)</f>
        <v>100.00%</v>
      </c>
      <c r="AL380" t="str">
        <f>HLOOKUP(AL$1,'复制区-每月的广告源数据'!$1:$468,$A380,0)</f>
        <v>100.00%</v>
      </c>
      <c r="AM380" t="str">
        <f>HLOOKUP(AM$1,'复制区-每月的广告源数据'!$1:$468,$A380,0)</f>
        <v>100.00%</v>
      </c>
      <c r="AN380" t="str">
        <f>HLOOKUP(AN$1,'复制区-每月的广告源数据'!$1:$468,$A380,0)</f>
        <v>0.00%</v>
      </c>
      <c r="AO380" t="str">
        <f>HLOOKUP(AO$1,'复制区-每月的广告源数据'!$1:$468,$A380,0)</f>
        <v/>
      </c>
      <c r="AP380" t="str">
        <f>HLOOKUP(AP$1,'复制区-每月的广告源数据'!$1:$468,$A380,0)</f>
        <v/>
      </c>
      <c r="AQ380">
        <f>HLOOKUP(AQ$1,'复制区-每月的广告源数据'!$1:$468,$A380,0)</f>
        <v>0</v>
      </c>
      <c r="AR380">
        <f>HLOOKUP(AR$1,'复制区-每月的广告源数据'!$1:$468,$A380,0)</f>
        <v>0</v>
      </c>
      <c r="AS380">
        <f>HLOOKUP(AS$1,'复制区-每月的广告源数据'!$1:$468,$A380,0)</f>
        <v>0</v>
      </c>
      <c r="AT380">
        <f>HLOOKUP(AT$1,'复制区-每月的广告源数据'!$1:$468,$A380,0)</f>
        <v>0</v>
      </c>
      <c r="AU380">
        <f>HLOOKUP(AU$1,'复制区-每月的广告源数据'!$1:$468,$A380,0)</f>
        <v>0</v>
      </c>
      <c r="AV380">
        <f>HLOOKUP(AV$1,'复制区-每月的广告源数据'!$1:$468,$A380,0)</f>
        <v>0</v>
      </c>
      <c r="AW380">
        <f>HLOOKUP(AW$1,'复制区-每月的广告源数据'!$1:$468,$A380,0)</f>
        <v>0</v>
      </c>
      <c r="AX380">
        <f>HLOOKUP(AX$1,'复制区-每月的广告源数据'!$1:$468,$A380,0)</f>
        <v>0</v>
      </c>
      <c r="AY380">
        <f>HLOOKUP(AY$1,'复制区-每月的广告源数据'!$1:$468,$A380,0)</f>
        <v>0</v>
      </c>
      <c r="AZ380" t="str">
        <f>HLOOKUP(AZ$1,'复制区-每月的广告源数据'!$1:$468,$A380,0)</f>
        <v>0.00%</v>
      </c>
      <c r="BA380" t="str">
        <f>HLOOKUP(BA$1,'复制区-每月的广告源数据'!$1:$468,$A380,0)</f>
        <v>0.00%</v>
      </c>
      <c r="BB380" t="str">
        <f>HLOOKUP(BB$1,'复制区-每月的广告源数据'!$1:$468,$A380,0)</f>
        <v>0.00%</v>
      </c>
      <c r="BC380" t="str">
        <f>HLOOKUP(BC$1,'复制区-每月的广告源数据'!$1:$468,$A380,0)</f>
        <v>0.00%</v>
      </c>
      <c r="BD380" t="str">
        <f>HLOOKUP(BD$1,'复制区-每月的广告源数据'!$1:$468,$A380,0)</f>
        <v>0.00%</v>
      </c>
      <c r="BE380" t="str">
        <f>HLOOKUP(BE$1,'复制区-每月的广告源数据'!$1:$468,$A380,0)</f>
        <v>0.00%</v>
      </c>
      <c r="BF380">
        <f>HLOOKUP(BF$1,'复制区-每月的广告源数据'!$1:$468,$A380,0)</f>
        <v>0</v>
      </c>
      <c r="BG380">
        <f>HLOOKUP(BG$1,'复制区-每月的广告源数据'!$1:$468,$A380,0)</f>
        <v>0</v>
      </c>
      <c r="BH380">
        <f>HLOOKUP(BH$1,'复制区-每月的广告源数据'!$1:$468,$A380,0)</f>
        <v>0</v>
      </c>
      <c r="BI380">
        <f>HLOOKUP(BI$1,'复制区-每月的广告源数据'!$1:$468,$A380,0)</f>
        <v>0</v>
      </c>
      <c r="BJ380">
        <f>HLOOKUP(BJ$1,'复制区-每月的广告源数据'!$1:$468,$A380,0)</f>
        <v>0</v>
      </c>
      <c r="BK380">
        <f>HLOOKUP(BK$1,'复制区-每月的广告源数据'!$1:$468,$A380,0)</f>
        <v>0</v>
      </c>
      <c r="BL380">
        <f>HLOOKUP(BL$1,'复制区-每月的广告源数据'!$1:$468,$A380,0)</f>
        <v>0</v>
      </c>
      <c r="BM380" t="str">
        <f>HLOOKUP(BM$1,'复制区-每月的广告源数据'!$1:$468,$A380,0)</f>
        <v/>
      </c>
      <c r="BN380">
        <f>HLOOKUP(BN$1,'复制区-每月的广告源数据'!$1:$468,$A380,0)</f>
        <v>0</v>
      </c>
      <c r="BO380">
        <f>HLOOKUP(BO$1,'复制区-每月的广告源数据'!$1:$468,$A380,0)</f>
        <v>0</v>
      </c>
      <c r="BP380">
        <f>HLOOKUP(BP$1,'复制区-每月的广告源数据'!$1:$468,$A380,0)</f>
        <v>0</v>
      </c>
    </row>
    <row r="381" spans="1:68">
      <c r="A381">
        <v>381</v>
      </c>
      <c r="B381" t="str">
        <f>HLOOKUP(B$1,'复制区-每月的广告源数据'!$1:$468,$A381,0)</f>
        <v>创奇-US</v>
      </c>
      <c r="C381" t="str">
        <f>HLOOKUP(C$1,'复制区-每月的广告源数据'!$1:$468,$A381,0)</f>
        <v>B0CLXRN4Z7</v>
      </c>
      <c r="D381" t="str">
        <f>HLOOKUP(D$1,'复制区-每月的广告源数据'!$1:$468,$A381,0)</f>
        <v>2024-【CQ11431】-黑金2008小海报木板-创奇（停售）</v>
      </c>
      <c r="E381" t="str">
        <f>HLOOKUP(E$1,'复制区-每月的广告源数据'!$1:$468,$A381,0)</f>
        <v>1987Y11431</v>
      </c>
      <c r="F381" t="str">
        <f>HLOOKUP(F$1,'复制区-每月的广告源数据'!$1:$468,$A381,0)</f>
        <v>0.00%</v>
      </c>
      <c r="G381" t="str">
        <f>HLOOKUP(G$1,'复制区-每月的广告源数据'!$1:$468,$A381,0)</f>
        <v>1987Y11431</v>
      </c>
      <c r="H381">
        <f>HLOOKUP(H$1,'复制区-每月的广告源数据'!$1:$468,$A381,0)</f>
        <v>216</v>
      </c>
      <c r="I381">
        <f>HLOOKUP(I$1,'复制区-每月的广告源数据'!$1:$468,$A381,0)</f>
        <v>2</v>
      </c>
      <c r="J381">
        <f>HLOOKUP(J$1,'复制区-每月的广告源数据'!$1:$468,$A381,0)</f>
        <v>1.45</v>
      </c>
      <c r="K381">
        <f>HLOOKUP(K$1,'复制区-每月的广告源数据'!$1:$468,$A381,0)</f>
        <v>0</v>
      </c>
      <c r="L381">
        <f>HLOOKUP(L$1,'复制区-每月的广告源数据'!$1:$468,$A381,0)</f>
        <v>0</v>
      </c>
      <c r="M381">
        <f>HLOOKUP(M$1,'复制区-每月的广告源数据'!$1:$468,$A381,0)</f>
        <v>1.45</v>
      </c>
      <c r="N381">
        <f>HLOOKUP(N$1,'复制区-每月的广告源数据'!$1:$468,$A381,0)</f>
        <v>0</v>
      </c>
      <c r="O381">
        <f>HLOOKUP(O$1,'复制区-每月的广告源数据'!$1:$468,$A381,0)</f>
        <v>0</v>
      </c>
      <c r="P381">
        <f>HLOOKUP(P$1,'复制区-每月的广告源数据'!$1:$468,$A381,0)</f>
        <v>0</v>
      </c>
      <c r="Q381">
        <f>HLOOKUP(Q$1,'复制区-每月的广告源数据'!$1:$468,$A381,0)</f>
        <v>0</v>
      </c>
      <c r="R381">
        <f>HLOOKUP(R$1,'复制区-每月的广告源数据'!$1:$468,$A381,0)</f>
        <v>0</v>
      </c>
      <c r="S381" t="str">
        <f>HLOOKUP(S$1,'复制区-每月的广告源数据'!$1:$468,$A381,0)</f>
        <v/>
      </c>
      <c r="T381">
        <f>HLOOKUP(T$1,'复制区-每月的广告源数据'!$1:$468,$A381,0)</f>
        <v>0</v>
      </c>
      <c r="U381">
        <f>HLOOKUP(U$1,'复制区-每月的广告源数据'!$1:$468,$A381,0)</f>
        <v>0</v>
      </c>
      <c r="V381">
        <f>HLOOKUP(V$1,'复制区-每月的广告源数据'!$1:$468,$A381,0)</f>
        <v>0</v>
      </c>
      <c r="W381">
        <f>HLOOKUP(W$1,'复制区-每月的广告源数据'!$1:$468,$A381,0)</f>
        <v>0</v>
      </c>
      <c r="X381">
        <f>HLOOKUP(X$1,'复制区-每月的广告源数据'!$1:$468,$A381,0)</f>
        <v>0</v>
      </c>
      <c r="Y381">
        <f>HLOOKUP(Y$1,'复制区-每月的广告源数据'!$1:$468,$A381,0)</f>
        <v>0</v>
      </c>
      <c r="Z381">
        <f>HLOOKUP(Z$1,'复制区-每月的广告源数据'!$1:$468,$A381,0)</f>
        <v>0</v>
      </c>
      <c r="AA381">
        <f>HLOOKUP(AA$1,'复制区-每月的广告源数据'!$1:$468,$A381,0)</f>
        <v>0</v>
      </c>
      <c r="AB381">
        <f>HLOOKUP(AB$1,'复制区-每月的广告源数据'!$1:$468,$A381,0)</f>
        <v>0</v>
      </c>
      <c r="AC381">
        <f>HLOOKUP(AC$1,'复制区-每月的广告源数据'!$1:$468,$A381,0)</f>
        <v>0</v>
      </c>
      <c r="AD381" t="str">
        <f>HLOOKUP(AD$1,'复制区-每月的广告源数据'!$1:$468,$A381,0)</f>
        <v>0.00%</v>
      </c>
      <c r="AE381">
        <f>HLOOKUP(AE$1,'复制区-每月的广告源数据'!$1:$468,$A381,0)</f>
        <v>0</v>
      </c>
      <c r="AF381">
        <f>HLOOKUP(AF$1,'复制区-每月的广告源数据'!$1:$468,$A381,0)</f>
        <v>0</v>
      </c>
      <c r="AG381" t="str">
        <f>HLOOKUP(AG$1,'复制区-每月的广告源数据'!$1:$468,$A381,0)</f>
        <v>0.93%</v>
      </c>
      <c r="AH381">
        <f>HLOOKUP(AH$1,'复制区-每月的广告源数据'!$1:$468,$A381,0)</f>
        <v>0.73</v>
      </c>
      <c r="AI381">
        <f>HLOOKUP(AI$1,'复制区-每月的广告源数据'!$1:$468,$A381,0)</f>
        <v>6.71</v>
      </c>
      <c r="AJ381">
        <f>HLOOKUP(AJ$1,'复制区-每月的广告源数据'!$1:$468,$A381,0)</f>
        <v>0</v>
      </c>
      <c r="AK381" t="str">
        <f>HLOOKUP(AK$1,'复制区-每月的广告源数据'!$1:$468,$A381,0)</f>
        <v>100.00%</v>
      </c>
      <c r="AL381" t="str">
        <f>HLOOKUP(AL$1,'复制区-每月的广告源数据'!$1:$468,$A381,0)</f>
        <v>100.00%</v>
      </c>
      <c r="AM381" t="str">
        <f>HLOOKUP(AM$1,'复制区-每月的广告源数据'!$1:$468,$A381,0)</f>
        <v>100.00%</v>
      </c>
      <c r="AN381" t="str">
        <f>HLOOKUP(AN$1,'复制区-每月的广告源数据'!$1:$468,$A381,0)</f>
        <v>0.00%</v>
      </c>
      <c r="AO381" t="str">
        <f>HLOOKUP(AO$1,'复制区-每月的广告源数据'!$1:$468,$A381,0)</f>
        <v/>
      </c>
      <c r="AP381" t="str">
        <f>HLOOKUP(AP$1,'复制区-每月的广告源数据'!$1:$468,$A381,0)</f>
        <v/>
      </c>
      <c r="AQ381">
        <f>HLOOKUP(AQ$1,'复制区-每月的广告源数据'!$1:$468,$A381,0)</f>
        <v>0</v>
      </c>
      <c r="AR381">
        <f>HLOOKUP(AR$1,'复制区-每月的广告源数据'!$1:$468,$A381,0)</f>
        <v>0</v>
      </c>
      <c r="AS381">
        <f>HLOOKUP(AS$1,'复制区-每月的广告源数据'!$1:$468,$A381,0)</f>
        <v>0</v>
      </c>
      <c r="AT381">
        <f>HLOOKUP(AT$1,'复制区-每月的广告源数据'!$1:$468,$A381,0)</f>
        <v>0</v>
      </c>
      <c r="AU381">
        <f>HLOOKUP(AU$1,'复制区-每月的广告源数据'!$1:$468,$A381,0)</f>
        <v>0</v>
      </c>
      <c r="AV381">
        <f>HLOOKUP(AV$1,'复制区-每月的广告源数据'!$1:$468,$A381,0)</f>
        <v>0</v>
      </c>
      <c r="AW381">
        <f>HLOOKUP(AW$1,'复制区-每月的广告源数据'!$1:$468,$A381,0)</f>
        <v>0</v>
      </c>
      <c r="AX381">
        <f>HLOOKUP(AX$1,'复制区-每月的广告源数据'!$1:$468,$A381,0)</f>
        <v>0</v>
      </c>
      <c r="AY381">
        <f>HLOOKUP(AY$1,'复制区-每月的广告源数据'!$1:$468,$A381,0)</f>
        <v>0</v>
      </c>
      <c r="AZ381" t="str">
        <f>HLOOKUP(AZ$1,'复制区-每月的广告源数据'!$1:$468,$A381,0)</f>
        <v>0.00%</v>
      </c>
      <c r="BA381" t="str">
        <f>HLOOKUP(BA$1,'复制区-每月的广告源数据'!$1:$468,$A381,0)</f>
        <v>0.00%</v>
      </c>
      <c r="BB381" t="str">
        <f>HLOOKUP(BB$1,'复制区-每月的广告源数据'!$1:$468,$A381,0)</f>
        <v>0.00%</v>
      </c>
      <c r="BC381" t="str">
        <f>HLOOKUP(BC$1,'复制区-每月的广告源数据'!$1:$468,$A381,0)</f>
        <v>0.00%</v>
      </c>
      <c r="BD381" t="str">
        <f>HLOOKUP(BD$1,'复制区-每月的广告源数据'!$1:$468,$A381,0)</f>
        <v>0.00%</v>
      </c>
      <c r="BE381" t="str">
        <f>HLOOKUP(BE$1,'复制区-每月的广告源数据'!$1:$468,$A381,0)</f>
        <v>0.00%</v>
      </c>
      <c r="BF381">
        <f>HLOOKUP(BF$1,'复制区-每月的广告源数据'!$1:$468,$A381,0)</f>
        <v>0</v>
      </c>
      <c r="BG381">
        <f>HLOOKUP(BG$1,'复制区-每月的广告源数据'!$1:$468,$A381,0)</f>
        <v>0</v>
      </c>
      <c r="BH381">
        <f>HLOOKUP(BH$1,'复制区-每月的广告源数据'!$1:$468,$A381,0)</f>
        <v>0</v>
      </c>
      <c r="BI381">
        <f>HLOOKUP(BI$1,'复制区-每月的广告源数据'!$1:$468,$A381,0)</f>
        <v>0</v>
      </c>
      <c r="BJ381">
        <f>HLOOKUP(BJ$1,'复制区-每月的广告源数据'!$1:$468,$A381,0)</f>
        <v>0</v>
      </c>
      <c r="BK381">
        <f>HLOOKUP(BK$1,'复制区-每月的广告源数据'!$1:$468,$A381,0)</f>
        <v>0</v>
      </c>
      <c r="BL381">
        <f>HLOOKUP(BL$1,'复制区-每月的广告源数据'!$1:$468,$A381,0)</f>
        <v>0</v>
      </c>
      <c r="BM381" t="str">
        <f>HLOOKUP(BM$1,'复制区-每月的广告源数据'!$1:$468,$A381,0)</f>
        <v/>
      </c>
      <c r="BN381">
        <f>HLOOKUP(BN$1,'复制区-每月的广告源数据'!$1:$468,$A381,0)</f>
        <v>0</v>
      </c>
      <c r="BO381">
        <f>HLOOKUP(BO$1,'复制区-每月的广告源数据'!$1:$468,$A381,0)</f>
        <v>0</v>
      </c>
      <c r="BP381">
        <f>HLOOKUP(BP$1,'复制区-每月的广告源数据'!$1:$468,$A381,0)</f>
        <v>0</v>
      </c>
    </row>
    <row r="382" spans="1:68">
      <c r="A382">
        <v>382</v>
      </c>
      <c r="B382" t="str">
        <f>HLOOKUP(B$1,'复制区-每月的广告源数据'!$1:$468,$A382,0)</f>
        <v>创奇-US</v>
      </c>
      <c r="C382" t="str">
        <f>HLOOKUP(C$1,'复制区-每月的广告源数据'!$1:$468,$A382,0)</f>
        <v>B0CLXQBBY2</v>
      </c>
      <c r="D382" t="str">
        <f>HLOOKUP(D$1,'复制区-每月的广告源数据'!$1:$468,$A382,0)</f>
        <v>2024-【CQ11432】-黑金2006小海报木板-创奇（停售）</v>
      </c>
      <c r="E382" t="str">
        <f>HLOOKUP(E$1,'复制区-每月的广告源数据'!$1:$468,$A382,0)</f>
        <v>1987Y11432</v>
      </c>
      <c r="F382" t="str">
        <f>HLOOKUP(F$1,'复制区-每月的广告源数据'!$1:$468,$A382,0)</f>
        <v>0.00%</v>
      </c>
      <c r="G382" t="str">
        <f>HLOOKUP(G$1,'复制区-每月的广告源数据'!$1:$468,$A382,0)</f>
        <v>1987Y11432</v>
      </c>
      <c r="H382">
        <f>HLOOKUP(H$1,'复制区-每月的广告源数据'!$1:$468,$A382,0)</f>
        <v>133</v>
      </c>
      <c r="I382">
        <f>HLOOKUP(I$1,'复制区-每月的广告源数据'!$1:$468,$A382,0)</f>
        <v>0</v>
      </c>
      <c r="J382">
        <f>HLOOKUP(J$1,'复制区-每月的广告源数据'!$1:$468,$A382,0)</f>
        <v>0.55</v>
      </c>
      <c r="K382">
        <f>HLOOKUP(K$1,'复制区-每月的广告源数据'!$1:$468,$A382,0)</f>
        <v>0</v>
      </c>
      <c r="L382">
        <f>HLOOKUP(L$1,'复制区-每月的广告源数据'!$1:$468,$A382,0)</f>
        <v>0</v>
      </c>
      <c r="M382">
        <f>HLOOKUP(M$1,'复制区-每月的广告源数据'!$1:$468,$A382,0)</f>
        <v>0.55</v>
      </c>
      <c r="N382">
        <f>HLOOKUP(N$1,'复制区-每月的广告源数据'!$1:$468,$A382,0)</f>
        <v>0</v>
      </c>
      <c r="O382">
        <f>HLOOKUP(O$1,'复制区-每月的广告源数据'!$1:$468,$A382,0)</f>
        <v>0</v>
      </c>
      <c r="P382">
        <f>HLOOKUP(P$1,'复制区-每月的广告源数据'!$1:$468,$A382,0)</f>
        <v>0</v>
      </c>
      <c r="Q382">
        <f>HLOOKUP(Q$1,'复制区-每月的广告源数据'!$1:$468,$A382,0)</f>
        <v>0</v>
      </c>
      <c r="R382">
        <f>HLOOKUP(R$1,'复制区-每月的广告源数据'!$1:$468,$A382,0)</f>
        <v>0</v>
      </c>
      <c r="S382" t="str">
        <f>HLOOKUP(S$1,'复制区-每月的广告源数据'!$1:$468,$A382,0)</f>
        <v/>
      </c>
      <c r="T382">
        <f>HLOOKUP(T$1,'复制区-每月的广告源数据'!$1:$468,$A382,0)</f>
        <v>3.33</v>
      </c>
      <c r="U382">
        <f>HLOOKUP(U$1,'复制区-每月的广告源数据'!$1:$468,$A382,0)</f>
        <v>0</v>
      </c>
      <c r="V382">
        <f>HLOOKUP(V$1,'复制区-每月的广告源数据'!$1:$468,$A382,0)</f>
        <v>0</v>
      </c>
      <c r="W382">
        <f>HLOOKUP(W$1,'复制区-每月的广告源数据'!$1:$468,$A382,0)</f>
        <v>3.33</v>
      </c>
      <c r="X382">
        <f>HLOOKUP(X$1,'复制区-每月的广告源数据'!$1:$468,$A382,0)</f>
        <v>0</v>
      </c>
      <c r="Y382">
        <f>HLOOKUP(Y$1,'复制区-每月的广告源数据'!$1:$468,$A382,0)</f>
        <v>0</v>
      </c>
      <c r="Z382">
        <f>HLOOKUP(Z$1,'复制区-每月的广告源数据'!$1:$468,$A382,0)</f>
        <v>0</v>
      </c>
      <c r="AA382">
        <f>HLOOKUP(AA$1,'复制区-每月的广告源数据'!$1:$468,$A382,0)</f>
        <v>0</v>
      </c>
      <c r="AB382">
        <f>HLOOKUP(AB$1,'复制区-每月的广告源数据'!$1:$468,$A382,0)</f>
        <v>0</v>
      </c>
      <c r="AC382">
        <f>HLOOKUP(AC$1,'复制区-每月的广告源数据'!$1:$468,$A382,0)</f>
        <v>0</v>
      </c>
      <c r="AD382" t="str">
        <f>HLOOKUP(AD$1,'复制区-每月的广告源数据'!$1:$468,$A382,0)</f>
        <v>0.00%</v>
      </c>
      <c r="AE382">
        <f>HLOOKUP(AE$1,'复制区-每月的广告源数据'!$1:$468,$A382,0)</f>
        <v>3.33</v>
      </c>
      <c r="AF382">
        <f>HLOOKUP(AF$1,'复制区-每月的广告源数据'!$1:$468,$A382,0)</f>
        <v>0</v>
      </c>
      <c r="AG382" t="str">
        <f>HLOOKUP(AG$1,'复制区-每月的广告源数据'!$1:$468,$A382,0)</f>
        <v>0.00%</v>
      </c>
      <c r="AH382" t="str">
        <f>HLOOKUP(AH$1,'复制区-每月的广告源数据'!$1:$468,$A382,0)</f>
        <v/>
      </c>
      <c r="AI382">
        <f>HLOOKUP(AI$1,'复制区-每月的广告源数据'!$1:$468,$A382,0)</f>
        <v>4.14</v>
      </c>
      <c r="AJ382">
        <f>HLOOKUP(AJ$1,'复制区-每月的广告源数据'!$1:$468,$A382,0)</f>
        <v>6.05</v>
      </c>
      <c r="AK382" t="str">
        <f>HLOOKUP(AK$1,'复制区-每月的广告源数据'!$1:$468,$A382,0)</f>
        <v>16.52%</v>
      </c>
      <c r="AL382" t="str">
        <f>HLOOKUP(AL$1,'复制区-每月的广告源数据'!$1:$468,$A382,0)</f>
        <v>100.00%</v>
      </c>
      <c r="AM382" t="str">
        <f>HLOOKUP(AM$1,'复制区-每月的广告源数据'!$1:$468,$A382,0)</f>
        <v>100.00%</v>
      </c>
      <c r="AN382" t="str">
        <f>HLOOKUP(AN$1,'复制区-每月的广告源数据'!$1:$468,$A382,0)</f>
        <v>100.00%</v>
      </c>
      <c r="AO382" t="str">
        <f>HLOOKUP(AO$1,'复制区-每月的广告源数据'!$1:$468,$A382,0)</f>
        <v/>
      </c>
      <c r="AP382" t="str">
        <f>HLOOKUP(AP$1,'复制区-每月的广告源数据'!$1:$468,$A382,0)</f>
        <v/>
      </c>
      <c r="AQ382">
        <f>HLOOKUP(AQ$1,'复制区-每月的广告源数据'!$1:$468,$A382,0)</f>
        <v>0</v>
      </c>
      <c r="AR382">
        <f>HLOOKUP(AR$1,'复制区-每月的广告源数据'!$1:$468,$A382,0)</f>
        <v>0</v>
      </c>
      <c r="AS382">
        <f>HLOOKUP(AS$1,'复制区-每月的广告源数据'!$1:$468,$A382,0)</f>
        <v>0</v>
      </c>
      <c r="AT382">
        <f>HLOOKUP(AT$1,'复制区-每月的广告源数据'!$1:$468,$A382,0)</f>
        <v>0</v>
      </c>
      <c r="AU382">
        <f>HLOOKUP(AU$1,'复制区-每月的广告源数据'!$1:$468,$A382,0)</f>
        <v>0</v>
      </c>
      <c r="AV382">
        <f>HLOOKUP(AV$1,'复制区-每月的广告源数据'!$1:$468,$A382,0)</f>
        <v>0</v>
      </c>
      <c r="AW382">
        <f>HLOOKUP(AW$1,'复制区-每月的广告源数据'!$1:$468,$A382,0)</f>
        <v>0</v>
      </c>
      <c r="AX382">
        <f>HLOOKUP(AX$1,'复制区-每月的广告源数据'!$1:$468,$A382,0)</f>
        <v>0</v>
      </c>
      <c r="AY382">
        <f>HLOOKUP(AY$1,'复制区-每月的广告源数据'!$1:$468,$A382,0)</f>
        <v>0</v>
      </c>
      <c r="AZ382" t="str">
        <f>HLOOKUP(AZ$1,'复制区-每月的广告源数据'!$1:$468,$A382,0)</f>
        <v>0.00%</v>
      </c>
      <c r="BA382" t="str">
        <f>HLOOKUP(BA$1,'复制区-每月的广告源数据'!$1:$468,$A382,0)</f>
        <v>0.00%</v>
      </c>
      <c r="BB382" t="str">
        <f>HLOOKUP(BB$1,'复制区-每月的广告源数据'!$1:$468,$A382,0)</f>
        <v>0.00%</v>
      </c>
      <c r="BC382" t="str">
        <f>HLOOKUP(BC$1,'复制区-每月的广告源数据'!$1:$468,$A382,0)</f>
        <v>0.00%</v>
      </c>
      <c r="BD382" t="str">
        <f>HLOOKUP(BD$1,'复制区-每月的广告源数据'!$1:$468,$A382,0)</f>
        <v>0.00%</v>
      </c>
      <c r="BE382" t="str">
        <f>HLOOKUP(BE$1,'复制区-每月的广告源数据'!$1:$468,$A382,0)</f>
        <v>0.00%</v>
      </c>
      <c r="BF382">
        <f>HLOOKUP(BF$1,'复制区-每月的广告源数据'!$1:$468,$A382,0)</f>
        <v>0</v>
      </c>
      <c r="BG382">
        <f>HLOOKUP(BG$1,'复制区-每月的广告源数据'!$1:$468,$A382,0)</f>
        <v>0</v>
      </c>
      <c r="BH382">
        <f>HLOOKUP(BH$1,'复制区-每月的广告源数据'!$1:$468,$A382,0)</f>
        <v>0</v>
      </c>
      <c r="BI382">
        <f>HLOOKUP(BI$1,'复制区-每月的广告源数据'!$1:$468,$A382,0)</f>
        <v>0</v>
      </c>
      <c r="BJ382">
        <f>HLOOKUP(BJ$1,'复制区-每月的广告源数据'!$1:$468,$A382,0)</f>
        <v>0</v>
      </c>
      <c r="BK382">
        <f>HLOOKUP(BK$1,'复制区-每月的广告源数据'!$1:$468,$A382,0)</f>
        <v>0</v>
      </c>
      <c r="BL382">
        <f>HLOOKUP(BL$1,'复制区-每月的广告源数据'!$1:$468,$A382,0)</f>
        <v>0</v>
      </c>
      <c r="BM382" t="str">
        <f>HLOOKUP(BM$1,'复制区-每月的广告源数据'!$1:$468,$A382,0)</f>
        <v/>
      </c>
      <c r="BN382">
        <f>HLOOKUP(BN$1,'复制区-每月的广告源数据'!$1:$468,$A382,0)</f>
        <v>0</v>
      </c>
      <c r="BO382">
        <f>HLOOKUP(BO$1,'复制区-每月的广告源数据'!$1:$468,$A382,0)</f>
        <v>0</v>
      </c>
      <c r="BP382">
        <f>HLOOKUP(BP$1,'复制区-每月的广告源数据'!$1:$468,$A382,0)</f>
        <v>0</v>
      </c>
    </row>
    <row r="383" spans="1:68">
      <c r="A383">
        <v>383</v>
      </c>
      <c r="B383" t="str">
        <f>HLOOKUP(B$1,'复制区-每月的广告源数据'!$1:$468,$A383,0)</f>
        <v>创奇-US</v>
      </c>
      <c r="C383" t="str">
        <f>HLOOKUP(C$1,'复制区-每月的广告源数据'!$1:$468,$A383,0)</f>
        <v>B0CLXSJ6TL</v>
      </c>
      <c r="D383" t="str">
        <f>HLOOKUP(D$1,'复制区-每月的广告源数据'!$1:$468,$A383,0)</f>
        <v>2024-【CQ11433】-黑金2003小海报木板-创奇（停售）</v>
      </c>
      <c r="E383" t="str">
        <f>HLOOKUP(E$1,'复制区-每月的广告源数据'!$1:$468,$A383,0)</f>
        <v>1987Y11433</v>
      </c>
      <c r="F383" t="str">
        <f>HLOOKUP(F$1,'复制区-每月的广告源数据'!$1:$468,$A383,0)</f>
        <v>0.00%</v>
      </c>
      <c r="G383" t="str">
        <f>HLOOKUP(G$1,'复制区-每月的广告源数据'!$1:$468,$A383,0)</f>
        <v>1987Y11433</v>
      </c>
      <c r="H383">
        <f>HLOOKUP(H$1,'复制区-每月的广告源数据'!$1:$468,$A383,0)</f>
        <v>12</v>
      </c>
      <c r="I383">
        <f>HLOOKUP(I$1,'复制区-每月的广告源数据'!$1:$468,$A383,0)</f>
        <v>0</v>
      </c>
      <c r="J383">
        <f>HLOOKUP(J$1,'复制区-每月的广告源数据'!$1:$468,$A383,0)</f>
        <v>0</v>
      </c>
      <c r="K383">
        <f>HLOOKUP(K$1,'复制区-每月的广告源数据'!$1:$468,$A383,0)</f>
        <v>0</v>
      </c>
      <c r="L383">
        <f>HLOOKUP(L$1,'复制区-每月的广告源数据'!$1:$468,$A383,0)</f>
        <v>0</v>
      </c>
      <c r="M383">
        <f>HLOOKUP(M$1,'复制区-每月的广告源数据'!$1:$468,$A383,0)</f>
        <v>0</v>
      </c>
      <c r="N383">
        <f>HLOOKUP(N$1,'复制区-每月的广告源数据'!$1:$468,$A383,0)</f>
        <v>0</v>
      </c>
      <c r="O383">
        <f>HLOOKUP(O$1,'复制区-每月的广告源数据'!$1:$468,$A383,0)</f>
        <v>0</v>
      </c>
      <c r="P383">
        <f>HLOOKUP(P$1,'复制区-每月的广告源数据'!$1:$468,$A383,0)</f>
        <v>0</v>
      </c>
      <c r="Q383">
        <f>HLOOKUP(Q$1,'复制区-每月的广告源数据'!$1:$468,$A383,0)</f>
        <v>0</v>
      </c>
      <c r="R383">
        <f>HLOOKUP(R$1,'复制区-每月的广告源数据'!$1:$468,$A383,0)</f>
        <v>0</v>
      </c>
      <c r="S383" t="str">
        <f>HLOOKUP(S$1,'复制区-每月的广告源数据'!$1:$468,$A383,0)</f>
        <v/>
      </c>
      <c r="T383">
        <f>HLOOKUP(T$1,'复制区-每月的广告源数据'!$1:$468,$A383,0)</f>
        <v>0</v>
      </c>
      <c r="U383">
        <f>HLOOKUP(U$1,'复制区-每月的广告源数据'!$1:$468,$A383,0)</f>
        <v>0</v>
      </c>
      <c r="V383">
        <f>HLOOKUP(V$1,'复制区-每月的广告源数据'!$1:$468,$A383,0)</f>
        <v>0</v>
      </c>
      <c r="W383">
        <f>HLOOKUP(W$1,'复制区-每月的广告源数据'!$1:$468,$A383,0)</f>
        <v>0</v>
      </c>
      <c r="X383">
        <f>HLOOKUP(X$1,'复制区-每月的广告源数据'!$1:$468,$A383,0)</f>
        <v>0</v>
      </c>
      <c r="Y383">
        <f>HLOOKUP(Y$1,'复制区-每月的广告源数据'!$1:$468,$A383,0)</f>
        <v>0</v>
      </c>
      <c r="Z383">
        <f>HLOOKUP(Z$1,'复制区-每月的广告源数据'!$1:$468,$A383,0)</f>
        <v>0</v>
      </c>
      <c r="AA383">
        <f>HLOOKUP(AA$1,'复制区-每月的广告源数据'!$1:$468,$A383,0)</f>
        <v>0</v>
      </c>
      <c r="AB383">
        <f>HLOOKUP(AB$1,'复制区-每月的广告源数据'!$1:$468,$A383,0)</f>
        <v>0</v>
      </c>
      <c r="AC383">
        <f>HLOOKUP(AC$1,'复制区-每月的广告源数据'!$1:$468,$A383,0)</f>
        <v>0</v>
      </c>
      <c r="AD383" t="str">
        <f>HLOOKUP(AD$1,'复制区-每月的广告源数据'!$1:$468,$A383,0)</f>
        <v>0.00%</v>
      </c>
      <c r="AE383">
        <f>HLOOKUP(AE$1,'复制区-每月的广告源数据'!$1:$468,$A383,0)</f>
        <v>0</v>
      </c>
      <c r="AF383">
        <f>HLOOKUP(AF$1,'复制区-每月的广告源数据'!$1:$468,$A383,0)</f>
        <v>0</v>
      </c>
      <c r="AG383" t="str">
        <f>HLOOKUP(AG$1,'复制区-每月的广告源数据'!$1:$468,$A383,0)</f>
        <v>0.00%</v>
      </c>
      <c r="AH383" t="str">
        <f>HLOOKUP(AH$1,'复制区-每月的广告源数据'!$1:$468,$A383,0)</f>
        <v/>
      </c>
      <c r="AI383">
        <f>HLOOKUP(AI$1,'复制区-每月的广告源数据'!$1:$468,$A383,0)</f>
        <v>0</v>
      </c>
      <c r="AJ383">
        <f>HLOOKUP(AJ$1,'复制区-每月的广告源数据'!$1:$468,$A383,0)</f>
        <v>0</v>
      </c>
      <c r="AK383" t="str">
        <f>HLOOKUP(AK$1,'复制区-每月的广告源数据'!$1:$468,$A383,0)</f>
        <v>0.00%</v>
      </c>
      <c r="AL383" t="str">
        <f>HLOOKUP(AL$1,'复制区-每月的广告源数据'!$1:$468,$A383,0)</f>
        <v>0.00%</v>
      </c>
      <c r="AM383" t="str">
        <f>HLOOKUP(AM$1,'复制区-每月的广告源数据'!$1:$468,$A383,0)</f>
        <v>0.00%</v>
      </c>
      <c r="AN383" t="str">
        <f>HLOOKUP(AN$1,'复制区-每月的广告源数据'!$1:$468,$A383,0)</f>
        <v>0.00%</v>
      </c>
      <c r="AO383" t="str">
        <f>HLOOKUP(AO$1,'复制区-每月的广告源数据'!$1:$468,$A383,0)</f>
        <v/>
      </c>
      <c r="AP383" t="str">
        <f>HLOOKUP(AP$1,'复制区-每月的广告源数据'!$1:$468,$A383,0)</f>
        <v/>
      </c>
      <c r="AQ383">
        <f>HLOOKUP(AQ$1,'复制区-每月的广告源数据'!$1:$468,$A383,0)</f>
        <v>0</v>
      </c>
      <c r="AR383">
        <f>HLOOKUP(AR$1,'复制区-每月的广告源数据'!$1:$468,$A383,0)</f>
        <v>0</v>
      </c>
      <c r="AS383">
        <f>HLOOKUP(AS$1,'复制区-每月的广告源数据'!$1:$468,$A383,0)</f>
        <v>0</v>
      </c>
      <c r="AT383">
        <f>HLOOKUP(AT$1,'复制区-每月的广告源数据'!$1:$468,$A383,0)</f>
        <v>0</v>
      </c>
      <c r="AU383">
        <f>HLOOKUP(AU$1,'复制区-每月的广告源数据'!$1:$468,$A383,0)</f>
        <v>0</v>
      </c>
      <c r="AV383">
        <f>HLOOKUP(AV$1,'复制区-每月的广告源数据'!$1:$468,$A383,0)</f>
        <v>0</v>
      </c>
      <c r="AW383">
        <f>HLOOKUP(AW$1,'复制区-每月的广告源数据'!$1:$468,$A383,0)</f>
        <v>0</v>
      </c>
      <c r="AX383">
        <f>HLOOKUP(AX$1,'复制区-每月的广告源数据'!$1:$468,$A383,0)</f>
        <v>0</v>
      </c>
      <c r="AY383">
        <f>HLOOKUP(AY$1,'复制区-每月的广告源数据'!$1:$468,$A383,0)</f>
        <v>0</v>
      </c>
      <c r="AZ383" t="str">
        <f>HLOOKUP(AZ$1,'复制区-每月的广告源数据'!$1:$468,$A383,0)</f>
        <v>0.00%</v>
      </c>
      <c r="BA383" t="str">
        <f>HLOOKUP(BA$1,'复制区-每月的广告源数据'!$1:$468,$A383,0)</f>
        <v>0.00%</v>
      </c>
      <c r="BB383" t="str">
        <f>HLOOKUP(BB$1,'复制区-每月的广告源数据'!$1:$468,$A383,0)</f>
        <v>0.00%</v>
      </c>
      <c r="BC383" t="str">
        <f>HLOOKUP(BC$1,'复制区-每月的广告源数据'!$1:$468,$A383,0)</f>
        <v>0.00%</v>
      </c>
      <c r="BD383" t="str">
        <f>HLOOKUP(BD$1,'复制区-每月的广告源数据'!$1:$468,$A383,0)</f>
        <v>0.00%</v>
      </c>
      <c r="BE383" t="str">
        <f>HLOOKUP(BE$1,'复制区-每月的广告源数据'!$1:$468,$A383,0)</f>
        <v>0.00%</v>
      </c>
      <c r="BF383">
        <f>HLOOKUP(BF$1,'复制区-每月的广告源数据'!$1:$468,$A383,0)</f>
        <v>0</v>
      </c>
      <c r="BG383">
        <f>HLOOKUP(BG$1,'复制区-每月的广告源数据'!$1:$468,$A383,0)</f>
        <v>0</v>
      </c>
      <c r="BH383">
        <f>HLOOKUP(BH$1,'复制区-每月的广告源数据'!$1:$468,$A383,0)</f>
        <v>0</v>
      </c>
      <c r="BI383">
        <f>HLOOKUP(BI$1,'复制区-每月的广告源数据'!$1:$468,$A383,0)</f>
        <v>0</v>
      </c>
      <c r="BJ383">
        <f>HLOOKUP(BJ$1,'复制区-每月的广告源数据'!$1:$468,$A383,0)</f>
        <v>0</v>
      </c>
      <c r="BK383">
        <f>HLOOKUP(BK$1,'复制区-每月的广告源数据'!$1:$468,$A383,0)</f>
        <v>0</v>
      </c>
      <c r="BL383">
        <f>HLOOKUP(BL$1,'复制区-每月的广告源数据'!$1:$468,$A383,0)</f>
        <v>0</v>
      </c>
      <c r="BM383" t="str">
        <f>HLOOKUP(BM$1,'复制区-每月的广告源数据'!$1:$468,$A383,0)</f>
        <v/>
      </c>
      <c r="BN383">
        <f>HLOOKUP(BN$1,'复制区-每月的广告源数据'!$1:$468,$A383,0)</f>
        <v>0</v>
      </c>
      <c r="BO383">
        <f>HLOOKUP(BO$1,'复制区-每月的广告源数据'!$1:$468,$A383,0)</f>
        <v>0</v>
      </c>
      <c r="BP383">
        <f>HLOOKUP(BP$1,'复制区-每月的广告源数据'!$1:$468,$A383,0)</f>
        <v>0</v>
      </c>
    </row>
    <row r="384" spans="1:68">
      <c r="A384">
        <v>384</v>
      </c>
      <c r="B384" t="str">
        <f>HLOOKUP(B$1,'复制区-每月的广告源数据'!$1:$468,$A384,0)</f>
        <v>创奇-US</v>
      </c>
      <c r="C384" t="str">
        <f>HLOOKUP(C$1,'复制区-每月的广告源数据'!$1:$468,$A384,0)</f>
        <v>B0CLXN2V9J</v>
      </c>
      <c r="D384" t="str">
        <f>HLOOKUP(D$1,'复制区-每月的广告源数据'!$1:$468,$A384,0)</f>
        <v>2024-【CQ11434】-黑金1959小海报木板-创奇（停售）</v>
      </c>
      <c r="E384" t="str">
        <f>HLOOKUP(E$1,'复制区-每月的广告源数据'!$1:$468,$A384,0)</f>
        <v>1987Y11434</v>
      </c>
      <c r="F384" t="str">
        <f>HLOOKUP(F$1,'复制区-每月的广告源数据'!$1:$468,$A384,0)</f>
        <v>0.00%</v>
      </c>
      <c r="G384" t="str">
        <f>HLOOKUP(G$1,'复制区-每月的广告源数据'!$1:$468,$A384,0)</f>
        <v>1987Y11434</v>
      </c>
      <c r="H384">
        <f>HLOOKUP(H$1,'复制区-每月的广告源数据'!$1:$468,$A384,0)</f>
        <v>70</v>
      </c>
      <c r="I384">
        <f>HLOOKUP(I$1,'复制区-每月的广告源数据'!$1:$468,$A384,0)</f>
        <v>1</v>
      </c>
      <c r="J384">
        <f>HLOOKUP(J$1,'复制区-每月的广告源数据'!$1:$468,$A384,0)</f>
        <v>0.66</v>
      </c>
      <c r="K384">
        <f>HLOOKUP(K$1,'复制区-每月的广告源数据'!$1:$468,$A384,0)</f>
        <v>0</v>
      </c>
      <c r="L384">
        <f>HLOOKUP(L$1,'复制区-每月的广告源数据'!$1:$468,$A384,0)</f>
        <v>0</v>
      </c>
      <c r="M384">
        <f>HLOOKUP(M$1,'复制区-每月的广告源数据'!$1:$468,$A384,0)</f>
        <v>0.66</v>
      </c>
      <c r="N384">
        <f>HLOOKUP(N$1,'复制区-每月的广告源数据'!$1:$468,$A384,0)</f>
        <v>0</v>
      </c>
      <c r="O384">
        <f>HLOOKUP(O$1,'复制区-每月的广告源数据'!$1:$468,$A384,0)</f>
        <v>0</v>
      </c>
      <c r="P384">
        <f>HLOOKUP(P$1,'复制区-每月的广告源数据'!$1:$468,$A384,0)</f>
        <v>0</v>
      </c>
      <c r="Q384">
        <f>HLOOKUP(Q$1,'复制区-每月的广告源数据'!$1:$468,$A384,0)</f>
        <v>0</v>
      </c>
      <c r="R384">
        <f>HLOOKUP(R$1,'复制区-每月的广告源数据'!$1:$468,$A384,0)</f>
        <v>0</v>
      </c>
      <c r="S384" t="str">
        <f>HLOOKUP(S$1,'复制区-每月的广告源数据'!$1:$468,$A384,0)</f>
        <v/>
      </c>
      <c r="T384">
        <f>HLOOKUP(T$1,'复制区-每月的广告源数据'!$1:$468,$A384,0)</f>
        <v>3.33</v>
      </c>
      <c r="U384">
        <f>HLOOKUP(U$1,'复制区-每月的广告源数据'!$1:$468,$A384,0)</f>
        <v>0</v>
      </c>
      <c r="V384">
        <f>HLOOKUP(V$1,'复制区-每月的广告源数据'!$1:$468,$A384,0)</f>
        <v>0</v>
      </c>
      <c r="W384">
        <f>HLOOKUP(W$1,'复制区-每月的广告源数据'!$1:$468,$A384,0)</f>
        <v>3.33</v>
      </c>
      <c r="X384">
        <f>HLOOKUP(X$1,'复制区-每月的广告源数据'!$1:$468,$A384,0)</f>
        <v>0</v>
      </c>
      <c r="Y384">
        <f>HLOOKUP(Y$1,'复制区-每月的广告源数据'!$1:$468,$A384,0)</f>
        <v>0</v>
      </c>
      <c r="Z384">
        <f>HLOOKUP(Z$1,'复制区-每月的广告源数据'!$1:$468,$A384,0)</f>
        <v>0</v>
      </c>
      <c r="AA384">
        <f>HLOOKUP(AA$1,'复制区-每月的广告源数据'!$1:$468,$A384,0)</f>
        <v>0</v>
      </c>
      <c r="AB384">
        <f>HLOOKUP(AB$1,'复制区-每月的广告源数据'!$1:$468,$A384,0)</f>
        <v>0</v>
      </c>
      <c r="AC384">
        <f>HLOOKUP(AC$1,'复制区-每月的广告源数据'!$1:$468,$A384,0)</f>
        <v>0</v>
      </c>
      <c r="AD384" t="str">
        <f>HLOOKUP(AD$1,'复制区-每月的广告源数据'!$1:$468,$A384,0)</f>
        <v>0.00%</v>
      </c>
      <c r="AE384">
        <f>HLOOKUP(AE$1,'复制区-每月的广告源数据'!$1:$468,$A384,0)</f>
        <v>3.33</v>
      </c>
      <c r="AF384">
        <f>HLOOKUP(AF$1,'复制区-每月的广告源数据'!$1:$468,$A384,0)</f>
        <v>0</v>
      </c>
      <c r="AG384" t="str">
        <f>HLOOKUP(AG$1,'复制区-每月的广告源数据'!$1:$468,$A384,0)</f>
        <v>1.43%</v>
      </c>
      <c r="AH384">
        <f>HLOOKUP(AH$1,'复制区-每月的广告源数据'!$1:$468,$A384,0)</f>
        <v>0.66</v>
      </c>
      <c r="AI384">
        <f>HLOOKUP(AI$1,'复制区-每月的广告源数据'!$1:$468,$A384,0)</f>
        <v>9.43</v>
      </c>
      <c r="AJ384">
        <f>HLOOKUP(AJ$1,'复制区-每月的广告源数据'!$1:$468,$A384,0)</f>
        <v>5.05</v>
      </c>
      <c r="AK384" t="str">
        <f>HLOOKUP(AK$1,'复制区-每月的广告源数据'!$1:$468,$A384,0)</f>
        <v>19.82%</v>
      </c>
      <c r="AL384" t="str">
        <f>HLOOKUP(AL$1,'复制区-每月的广告源数据'!$1:$468,$A384,0)</f>
        <v>100.00%</v>
      </c>
      <c r="AM384" t="str">
        <f>HLOOKUP(AM$1,'复制区-每月的广告源数据'!$1:$468,$A384,0)</f>
        <v>100.00%</v>
      </c>
      <c r="AN384" t="str">
        <f>HLOOKUP(AN$1,'复制区-每月的广告源数据'!$1:$468,$A384,0)</f>
        <v>100.00%</v>
      </c>
      <c r="AO384" t="str">
        <f>HLOOKUP(AO$1,'复制区-每月的广告源数据'!$1:$468,$A384,0)</f>
        <v/>
      </c>
      <c r="AP384" t="str">
        <f>HLOOKUP(AP$1,'复制区-每月的广告源数据'!$1:$468,$A384,0)</f>
        <v/>
      </c>
      <c r="AQ384">
        <f>HLOOKUP(AQ$1,'复制区-每月的广告源数据'!$1:$468,$A384,0)</f>
        <v>0</v>
      </c>
      <c r="AR384">
        <f>HLOOKUP(AR$1,'复制区-每月的广告源数据'!$1:$468,$A384,0)</f>
        <v>0</v>
      </c>
      <c r="AS384">
        <f>HLOOKUP(AS$1,'复制区-每月的广告源数据'!$1:$468,$A384,0)</f>
        <v>0</v>
      </c>
      <c r="AT384">
        <f>HLOOKUP(AT$1,'复制区-每月的广告源数据'!$1:$468,$A384,0)</f>
        <v>0</v>
      </c>
      <c r="AU384">
        <f>HLOOKUP(AU$1,'复制区-每月的广告源数据'!$1:$468,$A384,0)</f>
        <v>0</v>
      </c>
      <c r="AV384">
        <f>HLOOKUP(AV$1,'复制区-每月的广告源数据'!$1:$468,$A384,0)</f>
        <v>0</v>
      </c>
      <c r="AW384">
        <f>HLOOKUP(AW$1,'复制区-每月的广告源数据'!$1:$468,$A384,0)</f>
        <v>0</v>
      </c>
      <c r="AX384">
        <f>HLOOKUP(AX$1,'复制区-每月的广告源数据'!$1:$468,$A384,0)</f>
        <v>0</v>
      </c>
      <c r="AY384">
        <f>HLOOKUP(AY$1,'复制区-每月的广告源数据'!$1:$468,$A384,0)</f>
        <v>0</v>
      </c>
      <c r="AZ384" t="str">
        <f>HLOOKUP(AZ$1,'复制区-每月的广告源数据'!$1:$468,$A384,0)</f>
        <v>0.00%</v>
      </c>
      <c r="BA384" t="str">
        <f>HLOOKUP(BA$1,'复制区-每月的广告源数据'!$1:$468,$A384,0)</f>
        <v>0.00%</v>
      </c>
      <c r="BB384" t="str">
        <f>HLOOKUP(BB$1,'复制区-每月的广告源数据'!$1:$468,$A384,0)</f>
        <v>0.00%</v>
      </c>
      <c r="BC384" t="str">
        <f>HLOOKUP(BC$1,'复制区-每月的广告源数据'!$1:$468,$A384,0)</f>
        <v>0.00%</v>
      </c>
      <c r="BD384" t="str">
        <f>HLOOKUP(BD$1,'复制区-每月的广告源数据'!$1:$468,$A384,0)</f>
        <v>0.00%</v>
      </c>
      <c r="BE384" t="str">
        <f>HLOOKUP(BE$1,'复制区-每月的广告源数据'!$1:$468,$A384,0)</f>
        <v>0.00%</v>
      </c>
      <c r="BF384">
        <f>HLOOKUP(BF$1,'复制区-每月的广告源数据'!$1:$468,$A384,0)</f>
        <v>0</v>
      </c>
      <c r="BG384">
        <f>HLOOKUP(BG$1,'复制区-每月的广告源数据'!$1:$468,$A384,0)</f>
        <v>0</v>
      </c>
      <c r="BH384">
        <f>HLOOKUP(BH$1,'复制区-每月的广告源数据'!$1:$468,$A384,0)</f>
        <v>0</v>
      </c>
      <c r="BI384">
        <f>HLOOKUP(BI$1,'复制区-每月的广告源数据'!$1:$468,$A384,0)</f>
        <v>0</v>
      </c>
      <c r="BJ384">
        <f>HLOOKUP(BJ$1,'复制区-每月的广告源数据'!$1:$468,$A384,0)</f>
        <v>0</v>
      </c>
      <c r="BK384">
        <f>HLOOKUP(BK$1,'复制区-每月的广告源数据'!$1:$468,$A384,0)</f>
        <v>0</v>
      </c>
      <c r="BL384">
        <f>HLOOKUP(BL$1,'复制区-每月的广告源数据'!$1:$468,$A384,0)</f>
        <v>0</v>
      </c>
      <c r="BM384" t="str">
        <f>HLOOKUP(BM$1,'复制区-每月的广告源数据'!$1:$468,$A384,0)</f>
        <v/>
      </c>
      <c r="BN384">
        <f>HLOOKUP(BN$1,'复制区-每月的广告源数据'!$1:$468,$A384,0)</f>
        <v>0</v>
      </c>
      <c r="BO384">
        <f>HLOOKUP(BO$1,'复制区-每月的广告源数据'!$1:$468,$A384,0)</f>
        <v>0</v>
      </c>
      <c r="BP384">
        <f>HLOOKUP(BP$1,'复制区-每月的广告源数据'!$1:$468,$A384,0)</f>
        <v>0</v>
      </c>
    </row>
    <row r="385" spans="1:68">
      <c r="A385">
        <v>385</v>
      </c>
      <c r="B385" t="str">
        <f>HLOOKUP(B$1,'复制区-每月的广告源数据'!$1:$468,$A385,0)</f>
        <v>创奇-US</v>
      </c>
      <c r="C385" t="str">
        <f>HLOOKUP(C$1,'复制区-每月的广告源数据'!$1:$468,$A385,0)</f>
        <v>B0CLXYYLFX</v>
      </c>
      <c r="D385" t="str">
        <f>HLOOKUP(D$1,'复制区-每月的广告源数据'!$1:$468,$A385,0)</f>
        <v>2024-【CQ11435】-黑金1954小海报木板-创奇（停售）</v>
      </c>
      <c r="E385" t="str">
        <f>HLOOKUP(E$1,'复制区-每月的广告源数据'!$1:$468,$A385,0)</f>
        <v>1987Y11435</v>
      </c>
      <c r="F385" t="str">
        <f>HLOOKUP(F$1,'复制区-每月的广告源数据'!$1:$468,$A385,0)</f>
        <v>0.00%</v>
      </c>
      <c r="G385" t="str">
        <f>HLOOKUP(G$1,'复制区-每月的广告源数据'!$1:$468,$A385,0)</f>
        <v>1987Y11435</v>
      </c>
      <c r="H385">
        <f>HLOOKUP(H$1,'复制区-每月的广告源数据'!$1:$468,$A385,0)</f>
        <v>60</v>
      </c>
      <c r="I385">
        <f>HLOOKUP(I$1,'复制区-每月的广告源数据'!$1:$468,$A385,0)</f>
        <v>0</v>
      </c>
      <c r="J385">
        <f>HLOOKUP(J$1,'复制区-每月的广告源数据'!$1:$468,$A385,0)</f>
        <v>0.18</v>
      </c>
      <c r="K385">
        <f>HLOOKUP(K$1,'复制区-每月的广告源数据'!$1:$468,$A385,0)</f>
        <v>0</v>
      </c>
      <c r="L385">
        <f>HLOOKUP(L$1,'复制区-每月的广告源数据'!$1:$468,$A385,0)</f>
        <v>0</v>
      </c>
      <c r="M385">
        <f>HLOOKUP(M$1,'复制区-每月的广告源数据'!$1:$468,$A385,0)</f>
        <v>0.18</v>
      </c>
      <c r="N385">
        <f>HLOOKUP(N$1,'复制区-每月的广告源数据'!$1:$468,$A385,0)</f>
        <v>0</v>
      </c>
      <c r="O385">
        <f>HLOOKUP(O$1,'复制区-每月的广告源数据'!$1:$468,$A385,0)</f>
        <v>0</v>
      </c>
      <c r="P385">
        <f>HLOOKUP(P$1,'复制区-每月的广告源数据'!$1:$468,$A385,0)</f>
        <v>0</v>
      </c>
      <c r="Q385">
        <f>HLOOKUP(Q$1,'复制区-每月的广告源数据'!$1:$468,$A385,0)</f>
        <v>0</v>
      </c>
      <c r="R385">
        <f>HLOOKUP(R$1,'复制区-每月的广告源数据'!$1:$468,$A385,0)</f>
        <v>0</v>
      </c>
      <c r="S385" t="str">
        <f>HLOOKUP(S$1,'复制区-每月的广告源数据'!$1:$468,$A385,0)</f>
        <v/>
      </c>
      <c r="T385">
        <f>HLOOKUP(T$1,'复制区-每月的广告源数据'!$1:$468,$A385,0)</f>
        <v>0</v>
      </c>
      <c r="U385">
        <f>HLOOKUP(U$1,'复制区-每月的广告源数据'!$1:$468,$A385,0)</f>
        <v>0</v>
      </c>
      <c r="V385">
        <f>HLOOKUP(V$1,'复制区-每月的广告源数据'!$1:$468,$A385,0)</f>
        <v>0</v>
      </c>
      <c r="W385">
        <f>HLOOKUP(W$1,'复制区-每月的广告源数据'!$1:$468,$A385,0)</f>
        <v>0</v>
      </c>
      <c r="X385">
        <f>HLOOKUP(X$1,'复制区-每月的广告源数据'!$1:$468,$A385,0)</f>
        <v>0</v>
      </c>
      <c r="Y385">
        <f>HLOOKUP(Y$1,'复制区-每月的广告源数据'!$1:$468,$A385,0)</f>
        <v>0</v>
      </c>
      <c r="Z385">
        <f>HLOOKUP(Z$1,'复制区-每月的广告源数据'!$1:$468,$A385,0)</f>
        <v>0</v>
      </c>
      <c r="AA385">
        <f>HLOOKUP(AA$1,'复制区-每月的广告源数据'!$1:$468,$A385,0)</f>
        <v>0</v>
      </c>
      <c r="AB385">
        <f>HLOOKUP(AB$1,'复制区-每月的广告源数据'!$1:$468,$A385,0)</f>
        <v>0</v>
      </c>
      <c r="AC385">
        <f>HLOOKUP(AC$1,'复制区-每月的广告源数据'!$1:$468,$A385,0)</f>
        <v>0</v>
      </c>
      <c r="AD385" t="str">
        <f>HLOOKUP(AD$1,'复制区-每月的广告源数据'!$1:$468,$A385,0)</f>
        <v>0.00%</v>
      </c>
      <c r="AE385">
        <f>HLOOKUP(AE$1,'复制区-每月的广告源数据'!$1:$468,$A385,0)</f>
        <v>0</v>
      </c>
      <c r="AF385">
        <f>HLOOKUP(AF$1,'复制区-每月的广告源数据'!$1:$468,$A385,0)</f>
        <v>0</v>
      </c>
      <c r="AG385" t="str">
        <f>HLOOKUP(AG$1,'复制区-每月的广告源数据'!$1:$468,$A385,0)</f>
        <v>0.00%</v>
      </c>
      <c r="AH385" t="str">
        <f>HLOOKUP(AH$1,'复制区-每月的广告源数据'!$1:$468,$A385,0)</f>
        <v/>
      </c>
      <c r="AI385">
        <f>HLOOKUP(AI$1,'复制区-每月的广告源数据'!$1:$468,$A385,0)</f>
        <v>3</v>
      </c>
      <c r="AJ385">
        <f>HLOOKUP(AJ$1,'复制区-每月的广告源数据'!$1:$468,$A385,0)</f>
        <v>0</v>
      </c>
      <c r="AK385" t="str">
        <f>HLOOKUP(AK$1,'复制区-每月的广告源数据'!$1:$468,$A385,0)</f>
        <v>100.00%</v>
      </c>
      <c r="AL385" t="str">
        <f>HLOOKUP(AL$1,'复制区-每月的广告源数据'!$1:$468,$A385,0)</f>
        <v>100.00%</v>
      </c>
      <c r="AM385" t="str">
        <f>HLOOKUP(AM$1,'复制区-每月的广告源数据'!$1:$468,$A385,0)</f>
        <v>100.00%</v>
      </c>
      <c r="AN385" t="str">
        <f>HLOOKUP(AN$1,'复制区-每月的广告源数据'!$1:$468,$A385,0)</f>
        <v>0.00%</v>
      </c>
      <c r="AO385" t="str">
        <f>HLOOKUP(AO$1,'复制区-每月的广告源数据'!$1:$468,$A385,0)</f>
        <v/>
      </c>
      <c r="AP385" t="str">
        <f>HLOOKUP(AP$1,'复制区-每月的广告源数据'!$1:$468,$A385,0)</f>
        <v/>
      </c>
      <c r="AQ385">
        <f>HLOOKUP(AQ$1,'复制区-每月的广告源数据'!$1:$468,$A385,0)</f>
        <v>0</v>
      </c>
      <c r="AR385">
        <f>HLOOKUP(AR$1,'复制区-每月的广告源数据'!$1:$468,$A385,0)</f>
        <v>0</v>
      </c>
      <c r="AS385">
        <f>HLOOKUP(AS$1,'复制区-每月的广告源数据'!$1:$468,$A385,0)</f>
        <v>0</v>
      </c>
      <c r="AT385">
        <f>HLOOKUP(AT$1,'复制区-每月的广告源数据'!$1:$468,$A385,0)</f>
        <v>0</v>
      </c>
      <c r="AU385">
        <f>HLOOKUP(AU$1,'复制区-每月的广告源数据'!$1:$468,$A385,0)</f>
        <v>0</v>
      </c>
      <c r="AV385">
        <f>HLOOKUP(AV$1,'复制区-每月的广告源数据'!$1:$468,$A385,0)</f>
        <v>0</v>
      </c>
      <c r="AW385">
        <f>HLOOKUP(AW$1,'复制区-每月的广告源数据'!$1:$468,$A385,0)</f>
        <v>0</v>
      </c>
      <c r="AX385">
        <f>HLOOKUP(AX$1,'复制区-每月的广告源数据'!$1:$468,$A385,0)</f>
        <v>0</v>
      </c>
      <c r="AY385">
        <f>HLOOKUP(AY$1,'复制区-每月的广告源数据'!$1:$468,$A385,0)</f>
        <v>0</v>
      </c>
      <c r="AZ385" t="str">
        <f>HLOOKUP(AZ$1,'复制区-每月的广告源数据'!$1:$468,$A385,0)</f>
        <v>0.00%</v>
      </c>
      <c r="BA385" t="str">
        <f>HLOOKUP(BA$1,'复制区-每月的广告源数据'!$1:$468,$A385,0)</f>
        <v>0.00%</v>
      </c>
      <c r="BB385" t="str">
        <f>HLOOKUP(BB$1,'复制区-每月的广告源数据'!$1:$468,$A385,0)</f>
        <v>0.00%</v>
      </c>
      <c r="BC385" t="str">
        <f>HLOOKUP(BC$1,'复制区-每月的广告源数据'!$1:$468,$A385,0)</f>
        <v>0.00%</v>
      </c>
      <c r="BD385" t="str">
        <f>HLOOKUP(BD$1,'复制区-每月的广告源数据'!$1:$468,$A385,0)</f>
        <v>0.00%</v>
      </c>
      <c r="BE385" t="str">
        <f>HLOOKUP(BE$1,'复制区-每月的广告源数据'!$1:$468,$A385,0)</f>
        <v>0.00%</v>
      </c>
      <c r="BF385">
        <f>HLOOKUP(BF$1,'复制区-每月的广告源数据'!$1:$468,$A385,0)</f>
        <v>0</v>
      </c>
      <c r="BG385">
        <f>HLOOKUP(BG$1,'复制区-每月的广告源数据'!$1:$468,$A385,0)</f>
        <v>0</v>
      </c>
      <c r="BH385">
        <f>HLOOKUP(BH$1,'复制区-每月的广告源数据'!$1:$468,$A385,0)</f>
        <v>0</v>
      </c>
      <c r="BI385">
        <f>HLOOKUP(BI$1,'复制区-每月的广告源数据'!$1:$468,$A385,0)</f>
        <v>0</v>
      </c>
      <c r="BJ385">
        <f>HLOOKUP(BJ$1,'复制区-每月的广告源数据'!$1:$468,$A385,0)</f>
        <v>0</v>
      </c>
      <c r="BK385">
        <f>HLOOKUP(BK$1,'复制区-每月的广告源数据'!$1:$468,$A385,0)</f>
        <v>0</v>
      </c>
      <c r="BL385">
        <f>HLOOKUP(BL$1,'复制区-每月的广告源数据'!$1:$468,$A385,0)</f>
        <v>0</v>
      </c>
      <c r="BM385" t="str">
        <f>HLOOKUP(BM$1,'复制区-每月的广告源数据'!$1:$468,$A385,0)</f>
        <v/>
      </c>
      <c r="BN385">
        <f>HLOOKUP(BN$1,'复制区-每月的广告源数据'!$1:$468,$A385,0)</f>
        <v>0</v>
      </c>
      <c r="BO385">
        <f>HLOOKUP(BO$1,'复制区-每月的广告源数据'!$1:$468,$A385,0)</f>
        <v>0</v>
      </c>
      <c r="BP385">
        <f>HLOOKUP(BP$1,'复制区-每月的广告源数据'!$1:$468,$A385,0)</f>
        <v>0</v>
      </c>
    </row>
    <row r="386" spans="1:68">
      <c r="A386">
        <v>386</v>
      </c>
      <c r="B386" t="str">
        <f>HLOOKUP(B$1,'复制区-每月的广告源数据'!$1:$468,$A386,0)</f>
        <v>创奇-US</v>
      </c>
      <c r="C386" t="str">
        <f>HLOOKUP(C$1,'复制区-每月的广告源数据'!$1:$468,$A386,0)</f>
        <v>B0CLXXSNHR</v>
      </c>
      <c r="D386" t="str">
        <f>HLOOKUP(D$1,'复制区-每月的广告源数据'!$1:$468,$A386,0)</f>
        <v>2024-【CQ11438】-黑金1934小海报木板-创奇（停售）</v>
      </c>
      <c r="E386" t="str">
        <f>HLOOKUP(E$1,'复制区-每月的广告源数据'!$1:$468,$A386,0)</f>
        <v>1987Y11438</v>
      </c>
      <c r="F386" t="str">
        <f>HLOOKUP(F$1,'复制区-每月的广告源数据'!$1:$468,$A386,0)</f>
        <v>0.00%</v>
      </c>
      <c r="G386" t="str">
        <f>HLOOKUP(G$1,'复制区-每月的广告源数据'!$1:$468,$A386,0)</f>
        <v>1987Y11438</v>
      </c>
      <c r="H386">
        <f>HLOOKUP(H$1,'复制区-每月的广告源数据'!$1:$468,$A386,0)</f>
        <v>46</v>
      </c>
      <c r="I386">
        <f>HLOOKUP(I$1,'复制区-每月的广告源数据'!$1:$468,$A386,0)</f>
        <v>0</v>
      </c>
      <c r="J386">
        <f>HLOOKUP(J$1,'复制区-每月的广告源数据'!$1:$468,$A386,0)</f>
        <v>0.53</v>
      </c>
      <c r="K386">
        <f>HLOOKUP(K$1,'复制区-每月的广告源数据'!$1:$468,$A386,0)</f>
        <v>0</v>
      </c>
      <c r="L386">
        <f>HLOOKUP(L$1,'复制区-每月的广告源数据'!$1:$468,$A386,0)</f>
        <v>0</v>
      </c>
      <c r="M386">
        <f>HLOOKUP(M$1,'复制区-每月的广告源数据'!$1:$468,$A386,0)</f>
        <v>0.53</v>
      </c>
      <c r="N386">
        <f>HLOOKUP(N$1,'复制区-每月的广告源数据'!$1:$468,$A386,0)</f>
        <v>0</v>
      </c>
      <c r="O386">
        <f>HLOOKUP(O$1,'复制区-每月的广告源数据'!$1:$468,$A386,0)</f>
        <v>0</v>
      </c>
      <c r="P386">
        <f>HLOOKUP(P$1,'复制区-每月的广告源数据'!$1:$468,$A386,0)</f>
        <v>0</v>
      </c>
      <c r="Q386">
        <f>HLOOKUP(Q$1,'复制区-每月的广告源数据'!$1:$468,$A386,0)</f>
        <v>0</v>
      </c>
      <c r="R386">
        <f>HLOOKUP(R$1,'复制区-每月的广告源数据'!$1:$468,$A386,0)</f>
        <v>0</v>
      </c>
      <c r="S386" t="str">
        <f>HLOOKUP(S$1,'复制区-每月的广告源数据'!$1:$468,$A386,0)</f>
        <v/>
      </c>
      <c r="T386">
        <f>HLOOKUP(T$1,'复制区-每月的广告源数据'!$1:$468,$A386,0)</f>
        <v>3.33</v>
      </c>
      <c r="U386">
        <f>HLOOKUP(U$1,'复制区-每月的广告源数据'!$1:$468,$A386,0)</f>
        <v>0</v>
      </c>
      <c r="V386">
        <f>HLOOKUP(V$1,'复制区-每月的广告源数据'!$1:$468,$A386,0)</f>
        <v>0</v>
      </c>
      <c r="W386">
        <f>HLOOKUP(W$1,'复制区-每月的广告源数据'!$1:$468,$A386,0)</f>
        <v>3.33</v>
      </c>
      <c r="X386">
        <f>HLOOKUP(X$1,'复制区-每月的广告源数据'!$1:$468,$A386,0)</f>
        <v>0</v>
      </c>
      <c r="Y386">
        <f>HLOOKUP(Y$1,'复制区-每月的广告源数据'!$1:$468,$A386,0)</f>
        <v>0</v>
      </c>
      <c r="Z386">
        <f>HLOOKUP(Z$1,'复制区-每月的广告源数据'!$1:$468,$A386,0)</f>
        <v>0</v>
      </c>
      <c r="AA386">
        <f>HLOOKUP(AA$1,'复制区-每月的广告源数据'!$1:$468,$A386,0)</f>
        <v>0</v>
      </c>
      <c r="AB386">
        <f>HLOOKUP(AB$1,'复制区-每月的广告源数据'!$1:$468,$A386,0)</f>
        <v>0</v>
      </c>
      <c r="AC386">
        <f>HLOOKUP(AC$1,'复制区-每月的广告源数据'!$1:$468,$A386,0)</f>
        <v>0</v>
      </c>
      <c r="AD386" t="str">
        <f>HLOOKUP(AD$1,'复制区-每月的广告源数据'!$1:$468,$A386,0)</f>
        <v>0.00%</v>
      </c>
      <c r="AE386">
        <f>HLOOKUP(AE$1,'复制区-每月的广告源数据'!$1:$468,$A386,0)</f>
        <v>3.33</v>
      </c>
      <c r="AF386">
        <f>HLOOKUP(AF$1,'复制区-每月的广告源数据'!$1:$468,$A386,0)</f>
        <v>0</v>
      </c>
      <c r="AG386" t="str">
        <f>HLOOKUP(AG$1,'复制区-每月的广告源数据'!$1:$468,$A386,0)</f>
        <v>0.00%</v>
      </c>
      <c r="AH386" t="str">
        <f>HLOOKUP(AH$1,'复制区-每月的广告源数据'!$1:$468,$A386,0)</f>
        <v/>
      </c>
      <c r="AI386">
        <f>HLOOKUP(AI$1,'复制区-每月的广告源数据'!$1:$468,$A386,0)</f>
        <v>11.52</v>
      </c>
      <c r="AJ386">
        <f>HLOOKUP(AJ$1,'复制区-每月的广告源数据'!$1:$468,$A386,0)</f>
        <v>6.28</v>
      </c>
      <c r="AK386" t="str">
        <f>HLOOKUP(AK$1,'复制区-每月的广告源数据'!$1:$468,$A386,0)</f>
        <v>15.92%</v>
      </c>
      <c r="AL386" t="str">
        <f>HLOOKUP(AL$1,'复制区-每月的广告源数据'!$1:$468,$A386,0)</f>
        <v>100.00%</v>
      </c>
      <c r="AM386" t="str">
        <f>HLOOKUP(AM$1,'复制区-每月的广告源数据'!$1:$468,$A386,0)</f>
        <v>100.00%</v>
      </c>
      <c r="AN386" t="str">
        <f>HLOOKUP(AN$1,'复制区-每月的广告源数据'!$1:$468,$A386,0)</f>
        <v>100.00%</v>
      </c>
      <c r="AO386" t="str">
        <f>HLOOKUP(AO$1,'复制区-每月的广告源数据'!$1:$468,$A386,0)</f>
        <v/>
      </c>
      <c r="AP386" t="str">
        <f>HLOOKUP(AP$1,'复制区-每月的广告源数据'!$1:$468,$A386,0)</f>
        <v/>
      </c>
      <c r="AQ386">
        <f>HLOOKUP(AQ$1,'复制区-每月的广告源数据'!$1:$468,$A386,0)</f>
        <v>0</v>
      </c>
      <c r="AR386">
        <f>HLOOKUP(AR$1,'复制区-每月的广告源数据'!$1:$468,$A386,0)</f>
        <v>0</v>
      </c>
      <c r="AS386">
        <f>HLOOKUP(AS$1,'复制区-每月的广告源数据'!$1:$468,$A386,0)</f>
        <v>0</v>
      </c>
      <c r="AT386">
        <f>HLOOKUP(AT$1,'复制区-每月的广告源数据'!$1:$468,$A386,0)</f>
        <v>0</v>
      </c>
      <c r="AU386">
        <f>HLOOKUP(AU$1,'复制区-每月的广告源数据'!$1:$468,$A386,0)</f>
        <v>0</v>
      </c>
      <c r="AV386">
        <f>HLOOKUP(AV$1,'复制区-每月的广告源数据'!$1:$468,$A386,0)</f>
        <v>0</v>
      </c>
      <c r="AW386">
        <f>HLOOKUP(AW$1,'复制区-每月的广告源数据'!$1:$468,$A386,0)</f>
        <v>0</v>
      </c>
      <c r="AX386">
        <f>HLOOKUP(AX$1,'复制区-每月的广告源数据'!$1:$468,$A386,0)</f>
        <v>0</v>
      </c>
      <c r="AY386">
        <f>HLOOKUP(AY$1,'复制区-每月的广告源数据'!$1:$468,$A386,0)</f>
        <v>0</v>
      </c>
      <c r="AZ386" t="str">
        <f>HLOOKUP(AZ$1,'复制区-每月的广告源数据'!$1:$468,$A386,0)</f>
        <v>0.00%</v>
      </c>
      <c r="BA386" t="str">
        <f>HLOOKUP(BA$1,'复制区-每月的广告源数据'!$1:$468,$A386,0)</f>
        <v>0.00%</v>
      </c>
      <c r="BB386" t="str">
        <f>HLOOKUP(BB$1,'复制区-每月的广告源数据'!$1:$468,$A386,0)</f>
        <v>0.00%</v>
      </c>
      <c r="BC386" t="str">
        <f>HLOOKUP(BC$1,'复制区-每月的广告源数据'!$1:$468,$A386,0)</f>
        <v>0.00%</v>
      </c>
      <c r="BD386" t="str">
        <f>HLOOKUP(BD$1,'复制区-每月的广告源数据'!$1:$468,$A386,0)</f>
        <v>0.00%</v>
      </c>
      <c r="BE386" t="str">
        <f>HLOOKUP(BE$1,'复制区-每月的广告源数据'!$1:$468,$A386,0)</f>
        <v>0.00%</v>
      </c>
      <c r="BF386">
        <f>HLOOKUP(BF$1,'复制区-每月的广告源数据'!$1:$468,$A386,0)</f>
        <v>0</v>
      </c>
      <c r="BG386">
        <f>HLOOKUP(BG$1,'复制区-每月的广告源数据'!$1:$468,$A386,0)</f>
        <v>0</v>
      </c>
      <c r="BH386">
        <f>HLOOKUP(BH$1,'复制区-每月的广告源数据'!$1:$468,$A386,0)</f>
        <v>0</v>
      </c>
      <c r="BI386">
        <f>HLOOKUP(BI$1,'复制区-每月的广告源数据'!$1:$468,$A386,0)</f>
        <v>0</v>
      </c>
      <c r="BJ386">
        <f>HLOOKUP(BJ$1,'复制区-每月的广告源数据'!$1:$468,$A386,0)</f>
        <v>0</v>
      </c>
      <c r="BK386">
        <f>HLOOKUP(BK$1,'复制区-每月的广告源数据'!$1:$468,$A386,0)</f>
        <v>0</v>
      </c>
      <c r="BL386">
        <f>HLOOKUP(BL$1,'复制区-每月的广告源数据'!$1:$468,$A386,0)</f>
        <v>0</v>
      </c>
      <c r="BM386" t="str">
        <f>HLOOKUP(BM$1,'复制区-每月的广告源数据'!$1:$468,$A386,0)</f>
        <v/>
      </c>
      <c r="BN386">
        <f>HLOOKUP(BN$1,'复制区-每月的广告源数据'!$1:$468,$A386,0)</f>
        <v>0</v>
      </c>
      <c r="BO386">
        <f>HLOOKUP(BO$1,'复制区-每月的广告源数据'!$1:$468,$A386,0)</f>
        <v>0</v>
      </c>
      <c r="BP386">
        <f>HLOOKUP(BP$1,'复制区-每月的广告源数据'!$1:$468,$A386,0)</f>
        <v>0</v>
      </c>
    </row>
    <row r="387" spans="1:68">
      <c r="A387">
        <v>387</v>
      </c>
      <c r="B387" t="str">
        <f>HLOOKUP(B$1,'复制区-每月的广告源数据'!$1:$468,$A387,0)</f>
        <v>创奇-US</v>
      </c>
      <c r="C387" t="str">
        <f>HLOOKUP(C$1,'复制区-每月的广告源数据'!$1:$468,$A387,0)</f>
        <v>B0CLXRRDN6</v>
      </c>
      <c r="D387" t="str">
        <f>HLOOKUP(D$1,'复制区-每月的广告源数据'!$1:$468,$A387,0)</f>
        <v>2024-【CQ11439】-黑金1924小海报木板-创奇（停售）</v>
      </c>
      <c r="E387" t="str">
        <f>HLOOKUP(E$1,'复制区-每月的广告源数据'!$1:$468,$A387,0)</f>
        <v>1987Y11439</v>
      </c>
      <c r="F387" t="str">
        <f>HLOOKUP(F$1,'复制区-每月的广告源数据'!$1:$468,$A387,0)</f>
        <v>0.00%</v>
      </c>
      <c r="G387" t="str">
        <f>HLOOKUP(G$1,'复制区-每月的广告源数据'!$1:$468,$A387,0)</f>
        <v>1987Y11439</v>
      </c>
      <c r="H387">
        <f>HLOOKUP(H$1,'复制区-每月的广告源数据'!$1:$468,$A387,0)</f>
        <v>51</v>
      </c>
      <c r="I387">
        <f>HLOOKUP(I$1,'复制区-每月的广告源数据'!$1:$468,$A387,0)</f>
        <v>1</v>
      </c>
      <c r="J387">
        <f>HLOOKUP(J$1,'复制区-每月的广告源数据'!$1:$468,$A387,0)</f>
        <v>0.39</v>
      </c>
      <c r="K387">
        <f>HLOOKUP(K$1,'复制区-每月的广告源数据'!$1:$468,$A387,0)</f>
        <v>0</v>
      </c>
      <c r="L387">
        <f>HLOOKUP(L$1,'复制区-每月的广告源数据'!$1:$468,$A387,0)</f>
        <v>0</v>
      </c>
      <c r="M387">
        <f>HLOOKUP(M$1,'复制区-每月的广告源数据'!$1:$468,$A387,0)</f>
        <v>0.39</v>
      </c>
      <c r="N387">
        <f>HLOOKUP(N$1,'复制区-每月的广告源数据'!$1:$468,$A387,0)</f>
        <v>0</v>
      </c>
      <c r="O387">
        <f>HLOOKUP(O$1,'复制区-每月的广告源数据'!$1:$468,$A387,0)</f>
        <v>0</v>
      </c>
      <c r="P387">
        <f>HLOOKUP(P$1,'复制区-每月的广告源数据'!$1:$468,$A387,0)</f>
        <v>0</v>
      </c>
      <c r="Q387">
        <f>HLOOKUP(Q$1,'复制区-每月的广告源数据'!$1:$468,$A387,0)</f>
        <v>0</v>
      </c>
      <c r="R387">
        <f>HLOOKUP(R$1,'复制区-每月的广告源数据'!$1:$468,$A387,0)</f>
        <v>0</v>
      </c>
      <c r="S387" t="str">
        <f>HLOOKUP(S$1,'复制区-每月的广告源数据'!$1:$468,$A387,0)</f>
        <v/>
      </c>
      <c r="T387">
        <f>HLOOKUP(T$1,'复制区-每月的广告源数据'!$1:$468,$A387,0)</f>
        <v>0</v>
      </c>
      <c r="U387">
        <f>HLOOKUP(U$1,'复制区-每月的广告源数据'!$1:$468,$A387,0)</f>
        <v>0</v>
      </c>
      <c r="V387">
        <f>HLOOKUP(V$1,'复制区-每月的广告源数据'!$1:$468,$A387,0)</f>
        <v>0</v>
      </c>
      <c r="W387">
        <f>HLOOKUP(W$1,'复制区-每月的广告源数据'!$1:$468,$A387,0)</f>
        <v>0</v>
      </c>
      <c r="X387">
        <f>HLOOKUP(X$1,'复制区-每月的广告源数据'!$1:$468,$A387,0)</f>
        <v>0</v>
      </c>
      <c r="Y387">
        <f>HLOOKUP(Y$1,'复制区-每月的广告源数据'!$1:$468,$A387,0)</f>
        <v>0</v>
      </c>
      <c r="Z387">
        <f>HLOOKUP(Z$1,'复制区-每月的广告源数据'!$1:$468,$A387,0)</f>
        <v>0</v>
      </c>
      <c r="AA387">
        <f>HLOOKUP(AA$1,'复制区-每月的广告源数据'!$1:$468,$A387,0)</f>
        <v>0</v>
      </c>
      <c r="AB387">
        <f>HLOOKUP(AB$1,'复制区-每月的广告源数据'!$1:$468,$A387,0)</f>
        <v>0</v>
      </c>
      <c r="AC387">
        <f>HLOOKUP(AC$1,'复制区-每月的广告源数据'!$1:$468,$A387,0)</f>
        <v>0</v>
      </c>
      <c r="AD387" t="str">
        <f>HLOOKUP(AD$1,'复制区-每月的广告源数据'!$1:$468,$A387,0)</f>
        <v>0.00%</v>
      </c>
      <c r="AE387">
        <f>HLOOKUP(AE$1,'复制区-每月的广告源数据'!$1:$468,$A387,0)</f>
        <v>0</v>
      </c>
      <c r="AF387">
        <f>HLOOKUP(AF$1,'复制区-每月的广告源数据'!$1:$468,$A387,0)</f>
        <v>0</v>
      </c>
      <c r="AG387" t="str">
        <f>HLOOKUP(AG$1,'复制区-每月的广告源数据'!$1:$468,$A387,0)</f>
        <v>1.96%</v>
      </c>
      <c r="AH387">
        <f>HLOOKUP(AH$1,'复制区-每月的广告源数据'!$1:$468,$A387,0)</f>
        <v>0.39</v>
      </c>
      <c r="AI387">
        <f>HLOOKUP(AI$1,'复制区-每月的广告源数据'!$1:$468,$A387,0)</f>
        <v>7.65</v>
      </c>
      <c r="AJ387">
        <f>HLOOKUP(AJ$1,'复制区-每月的广告源数据'!$1:$468,$A387,0)</f>
        <v>0</v>
      </c>
      <c r="AK387" t="str">
        <f>HLOOKUP(AK$1,'复制区-每月的广告源数据'!$1:$468,$A387,0)</f>
        <v>100.00%</v>
      </c>
      <c r="AL387" t="str">
        <f>HLOOKUP(AL$1,'复制区-每月的广告源数据'!$1:$468,$A387,0)</f>
        <v>100.00%</v>
      </c>
      <c r="AM387" t="str">
        <f>HLOOKUP(AM$1,'复制区-每月的广告源数据'!$1:$468,$A387,0)</f>
        <v>100.00%</v>
      </c>
      <c r="AN387" t="str">
        <f>HLOOKUP(AN$1,'复制区-每月的广告源数据'!$1:$468,$A387,0)</f>
        <v>0.00%</v>
      </c>
      <c r="AO387" t="str">
        <f>HLOOKUP(AO$1,'复制区-每月的广告源数据'!$1:$468,$A387,0)</f>
        <v/>
      </c>
      <c r="AP387" t="str">
        <f>HLOOKUP(AP$1,'复制区-每月的广告源数据'!$1:$468,$A387,0)</f>
        <v/>
      </c>
      <c r="AQ387">
        <f>HLOOKUP(AQ$1,'复制区-每月的广告源数据'!$1:$468,$A387,0)</f>
        <v>0</v>
      </c>
      <c r="AR387">
        <f>HLOOKUP(AR$1,'复制区-每月的广告源数据'!$1:$468,$A387,0)</f>
        <v>0</v>
      </c>
      <c r="AS387">
        <f>HLOOKUP(AS$1,'复制区-每月的广告源数据'!$1:$468,$A387,0)</f>
        <v>0</v>
      </c>
      <c r="AT387">
        <f>HLOOKUP(AT$1,'复制区-每月的广告源数据'!$1:$468,$A387,0)</f>
        <v>0</v>
      </c>
      <c r="AU387">
        <f>HLOOKUP(AU$1,'复制区-每月的广告源数据'!$1:$468,$A387,0)</f>
        <v>0</v>
      </c>
      <c r="AV387">
        <f>HLOOKUP(AV$1,'复制区-每月的广告源数据'!$1:$468,$A387,0)</f>
        <v>0</v>
      </c>
      <c r="AW387">
        <f>HLOOKUP(AW$1,'复制区-每月的广告源数据'!$1:$468,$A387,0)</f>
        <v>0</v>
      </c>
      <c r="AX387">
        <f>HLOOKUP(AX$1,'复制区-每月的广告源数据'!$1:$468,$A387,0)</f>
        <v>0</v>
      </c>
      <c r="AY387">
        <f>HLOOKUP(AY$1,'复制区-每月的广告源数据'!$1:$468,$A387,0)</f>
        <v>0</v>
      </c>
      <c r="AZ387" t="str">
        <f>HLOOKUP(AZ$1,'复制区-每月的广告源数据'!$1:$468,$A387,0)</f>
        <v>0.00%</v>
      </c>
      <c r="BA387" t="str">
        <f>HLOOKUP(BA$1,'复制区-每月的广告源数据'!$1:$468,$A387,0)</f>
        <v>0.00%</v>
      </c>
      <c r="BB387" t="str">
        <f>HLOOKUP(BB$1,'复制区-每月的广告源数据'!$1:$468,$A387,0)</f>
        <v>0.00%</v>
      </c>
      <c r="BC387" t="str">
        <f>HLOOKUP(BC$1,'复制区-每月的广告源数据'!$1:$468,$A387,0)</f>
        <v>0.00%</v>
      </c>
      <c r="BD387" t="str">
        <f>HLOOKUP(BD$1,'复制区-每月的广告源数据'!$1:$468,$A387,0)</f>
        <v>0.00%</v>
      </c>
      <c r="BE387" t="str">
        <f>HLOOKUP(BE$1,'复制区-每月的广告源数据'!$1:$468,$A387,0)</f>
        <v>0.00%</v>
      </c>
      <c r="BF387">
        <f>HLOOKUP(BF$1,'复制区-每月的广告源数据'!$1:$468,$A387,0)</f>
        <v>0</v>
      </c>
      <c r="BG387">
        <f>HLOOKUP(BG$1,'复制区-每月的广告源数据'!$1:$468,$A387,0)</f>
        <v>0</v>
      </c>
      <c r="BH387">
        <f>HLOOKUP(BH$1,'复制区-每月的广告源数据'!$1:$468,$A387,0)</f>
        <v>0</v>
      </c>
      <c r="BI387">
        <f>HLOOKUP(BI$1,'复制区-每月的广告源数据'!$1:$468,$A387,0)</f>
        <v>0</v>
      </c>
      <c r="BJ387">
        <f>HLOOKUP(BJ$1,'复制区-每月的广告源数据'!$1:$468,$A387,0)</f>
        <v>0</v>
      </c>
      <c r="BK387">
        <f>HLOOKUP(BK$1,'复制区-每月的广告源数据'!$1:$468,$A387,0)</f>
        <v>0</v>
      </c>
      <c r="BL387">
        <f>HLOOKUP(BL$1,'复制区-每月的广告源数据'!$1:$468,$A387,0)</f>
        <v>0</v>
      </c>
      <c r="BM387" t="str">
        <f>HLOOKUP(BM$1,'复制区-每月的广告源数据'!$1:$468,$A387,0)</f>
        <v/>
      </c>
      <c r="BN387">
        <f>HLOOKUP(BN$1,'复制区-每月的广告源数据'!$1:$468,$A387,0)</f>
        <v>0</v>
      </c>
      <c r="BO387">
        <f>HLOOKUP(BO$1,'复制区-每月的广告源数据'!$1:$468,$A387,0)</f>
        <v>0</v>
      </c>
      <c r="BP387">
        <f>HLOOKUP(BP$1,'复制区-每月的广告源数据'!$1:$468,$A387,0)</f>
        <v>0</v>
      </c>
    </row>
    <row r="388" spans="1:68">
      <c r="A388">
        <v>388</v>
      </c>
      <c r="B388" t="str">
        <f>HLOOKUP(B$1,'复制区-每月的广告源数据'!$1:$468,$A388,0)</f>
        <v>创奇-US</v>
      </c>
      <c r="C388" t="str">
        <f>HLOOKUP(C$1,'复制区-每月的广告源数据'!$1:$468,$A388,0)</f>
        <v>B0CLY21837</v>
      </c>
      <c r="D388" t="str">
        <f>HLOOKUP(D$1,'复制区-每月的广告源数据'!$1:$468,$A388,0)</f>
        <v>2024-【CQ11442】-蓝银1984小海报木板-创奇（停售）</v>
      </c>
      <c r="E388" t="str">
        <f>HLOOKUP(E$1,'复制区-每月的广告源数据'!$1:$468,$A388,0)</f>
        <v>1987Y11442</v>
      </c>
      <c r="F388" t="str">
        <f>HLOOKUP(F$1,'复制区-每月的广告源数据'!$1:$468,$A388,0)</f>
        <v>0.00%</v>
      </c>
      <c r="G388" t="str">
        <f>HLOOKUP(G$1,'复制区-每月的广告源数据'!$1:$468,$A388,0)</f>
        <v>1987Y11442</v>
      </c>
      <c r="H388">
        <f>HLOOKUP(H$1,'复制区-每月的广告源数据'!$1:$468,$A388,0)</f>
        <v>261</v>
      </c>
      <c r="I388">
        <f>HLOOKUP(I$1,'复制区-每月的广告源数据'!$1:$468,$A388,0)</f>
        <v>1</v>
      </c>
      <c r="J388">
        <f>HLOOKUP(J$1,'复制区-每月的广告源数据'!$1:$468,$A388,0)</f>
        <v>1.16</v>
      </c>
      <c r="K388">
        <f>HLOOKUP(K$1,'复制区-每月的广告源数据'!$1:$468,$A388,0)</f>
        <v>0</v>
      </c>
      <c r="L388">
        <f>HLOOKUP(L$1,'复制区-每月的广告源数据'!$1:$468,$A388,0)</f>
        <v>0</v>
      </c>
      <c r="M388">
        <f>HLOOKUP(M$1,'复制区-每月的广告源数据'!$1:$468,$A388,0)</f>
        <v>1.16</v>
      </c>
      <c r="N388">
        <f>HLOOKUP(N$1,'复制区-每月的广告源数据'!$1:$468,$A388,0)</f>
        <v>0</v>
      </c>
      <c r="O388">
        <f>HLOOKUP(O$1,'复制区-每月的广告源数据'!$1:$468,$A388,0)</f>
        <v>0</v>
      </c>
      <c r="P388">
        <f>HLOOKUP(P$1,'复制区-每月的广告源数据'!$1:$468,$A388,0)</f>
        <v>0</v>
      </c>
      <c r="Q388">
        <f>HLOOKUP(Q$1,'复制区-每月的广告源数据'!$1:$468,$A388,0)</f>
        <v>0</v>
      </c>
      <c r="R388">
        <f>HLOOKUP(R$1,'复制区-每月的广告源数据'!$1:$468,$A388,0)</f>
        <v>0</v>
      </c>
      <c r="S388" t="str">
        <f>HLOOKUP(S$1,'复制区-每月的广告源数据'!$1:$468,$A388,0)</f>
        <v/>
      </c>
      <c r="T388">
        <f>HLOOKUP(T$1,'复制区-每月的广告源数据'!$1:$468,$A388,0)</f>
        <v>3.16</v>
      </c>
      <c r="U388">
        <f>HLOOKUP(U$1,'复制区-每月的广告源数据'!$1:$468,$A388,0)</f>
        <v>0</v>
      </c>
      <c r="V388">
        <f>HLOOKUP(V$1,'复制区-每月的广告源数据'!$1:$468,$A388,0)</f>
        <v>0</v>
      </c>
      <c r="W388">
        <f>HLOOKUP(W$1,'复制区-每月的广告源数据'!$1:$468,$A388,0)</f>
        <v>3.16</v>
      </c>
      <c r="X388">
        <f>HLOOKUP(X$1,'复制区-每月的广告源数据'!$1:$468,$A388,0)</f>
        <v>0</v>
      </c>
      <c r="Y388">
        <f>HLOOKUP(Y$1,'复制区-每月的广告源数据'!$1:$468,$A388,0)</f>
        <v>0</v>
      </c>
      <c r="Z388">
        <f>HLOOKUP(Z$1,'复制区-每月的广告源数据'!$1:$468,$A388,0)</f>
        <v>0</v>
      </c>
      <c r="AA388">
        <f>HLOOKUP(AA$1,'复制区-每月的广告源数据'!$1:$468,$A388,0)</f>
        <v>0</v>
      </c>
      <c r="AB388">
        <f>HLOOKUP(AB$1,'复制区-每月的广告源数据'!$1:$468,$A388,0)</f>
        <v>0</v>
      </c>
      <c r="AC388">
        <f>HLOOKUP(AC$1,'复制区-每月的广告源数据'!$1:$468,$A388,0)</f>
        <v>0</v>
      </c>
      <c r="AD388" t="str">
        <f>HLOOKUP(AD$1,'复制区-每月的广告源数据'!$1:$468,$A388,0)</f>
        <v>0.00%</v>
      </c>
      <c r="AE388">
        <f>HLOOKUP(AE$1,'复制区-每月的广告源数据'!$1:$468,$A388,0)</f>
        <v>3.16</v>
      </c>
      <c r="AF388">
        <f>HLOOKUP(AF$1,'复制区-每月的广告源数据'!$1:$468,$A388,0)</f>
        <v>0</v>
      </c>
      <c r="AG388" t="str">
        <f>HLOOKUP(AG$1,'复制区-每月的广告源数据'!$1:$468,$A388,0)</f>
        <v>0.38%</v>
      </c>
      <c r="AH388">
        <f>HLOOKUP(AH$1,'复制区-每月的广告源数据'!$1:$468,$A388,0)</f>
        <v>1.16</v>
      </c>
      <c r="AI388">
        <f>HLOOKUP(AI$1,'复制区-每月的广告源数据'!$1:$468,$A388,0)</f>
        <v>4.44</v>
      </c>
      <c r="AJ388">
        <f>HLOOKUP(AJ$1,'复制区-每月的广告源数据'!$1:$468,$A388,0)</f>
        <v>2.72</v>
      </c>
      <c r="AK388" t="str">
        <f>HLOOKUP(AK$1,'复制区-每月的广告源数据'!$1:$468,$A388,0)</f>
        <v>36.71%</v>
      </c>
      <c r="AL388" t="str">
        <f>HLOOKUP(AL$1,'复制区-每月的广告源数据'!$1:$468,$A388,0)</f>
        <v>100.00%</v>
      </c>
      <c r="AM388" t="str">
        <f>HLOOKUP(AM$1,'复制区-每月的广告源数据'!$1:$468,$A388,0)</f>
        <v>100.00%</v>
      </c>
      <c r="AN388" t="str">
        <f>HLOOKUP(AN$1,'复制区-每月的广告源数据'!$1:$468,$A388,0)</f>
        <v>100.00%</v>
      </c>
      <c r="AO388" t="str">
        <f>HLOOKUP(AO$1,'复制区-每月的广告源数据'!$1:$468,$A388,0)</f>
        <v/>
      </c>
      <c r="AP388" t="str">
        <f>HLOOKUP(AP$1,'复制区-每月的广告源数据'!$1:$468,$A388,0)</f>
        <v/>
      </c>
      <c r="AQ388">
        <f>HLOOKUP(AQ$1,'复制区-每月的广告源数据'!$1:$468,$A388,0)</f>
        <v>0</v>
      </c>
      <c r="AR388">
        <f>HLOOKUP(AR$1,'复制区-每月的广告源数据'!$1:$468,$A388,0)</f>
        <v>0</v>
      </c>
      <c r="AS388">
        <f>HLOOKUP(AS$1,'复制区-每月的广告源数据'!$1:$468,$A388,0)</f>
        <v>0</v>
      </c>
      <c r="AT388">
        <f>HLOOKUP(AT$1,'复制区-每月的广告源数据'!$1:$468,$A388,0)</f>
        <v>0</v>
      </c>
      <c r="AU388">
        <f>HLOOKUP(AU$1,'复制区-每月的广告源数据'!$1:$468,$A388,0)</f>
        <v>0</v>
      </c>
      <c r="AV388">
        <f>HLOOKUP(AV$1,'复制区-每月的广告源数据'!$1:$468,$A388,0)</f>
        <v>0</v>
      </c>
      <c r="AW388">
        <f>HLOOKUP(AW$1,'复制区-每月的广告源数据'!$1:$468,$A388,0)</f>
        <v>0</v>
      </c>
      <c r="AX388">
        <f>HLOOKUP(AX$1,'复制区-每月的广告源数据'!$1:$468,$A388,0)</f>
        <v>0</v>
      </c>
      <c r="AY388">
        <f>HLOOKUP(AY$1,'复制区-每月的广告源数据'!$1:$468,$A388,0)</f>
        <v>0</v>
      </c>
      <c r="AZ388" t="str">
        <f>HLOOKUP(AZ$1,'复制区-每月的广告源数据'!$1:$468,$A388,0)</f>
        <v>0.00%</v>
      </c>
      <c r="BA388" t="str">
        <f>HLOOKUP(BA$1,'复制区-每月的广告源数据'!$1:$468,$A388,0)</f>
        <v>0.00%</v>
      </c>
      <c r="BB388" t="str">
        <f>HLOOKUP(BB$1,'复制区-每月的广告源数据'!$1:$468,$A388,0)</f>
        <v>0.00%</v>
      </c>
      <c r="BC388" t="str">
        <f>HLOOKUP(BC$1,'复制区-每月的广告源数据'!$1:$468,$A388,0)</f>
        <v>0.00%</v>
      </c>
      <c r="BD388" t="str">
        <f>HLOOKUP(BD$1,'复制区-每月的广告源数据'!$1:$468,$A388,0)</f>
        <v>0.00%</v>
      </c>
      <c r="BE388" t="str">
        <f>HLOOKUP(BE$1,'复制区-每月的广告源数据'!$1:$468,$A388,0)</f>
        <v>0.00%</v>
      </c>
      <c r="BF388">
        <f>HLOOKUP(BF$1,'复制区-每月的广告源数据'!$1:$468,$A388,0)</f>
        <v>0</v>
      </c>
      <c r="BG388">
        <f>HLOOKUP(BG$1,'复制区-每月的广告源数据'!$1:$468,$A388,0)</f>
        <v>0</v>
      </c>
      <c r="BH388">
        <f>HLOOKUP(BH$1,'复制区-每月的广告源数据'!$1:$468,$A388,0)</f>
        <v>0</v>
      </c>
      <c r="BI388">
        <f>HLOOKUP(BI$1,'复制区-每月的广告源数据'!$1:$468,$A388,0)</f>
        <v>0</v>
      </c>
      <c r="BJ388">
        <f>HLOOKUP(BJ$1,'复制区-每月的广告源数据'!$1:$468,$A388,0)</f>
        <v>0</v>
      </c>
      <c r="BK388">
        <f>HLOOKUP(BK$1,'复制区-每月的广告源数据'!$1:$468,$A388,0)</f>
        <v>0</v>
      </c>
      <c r="BL388">
        <f>HLOOKUP(BL$1,'复制区-每月的广告源数据'!$1:$468,$A388,0)</f>
        <v>0</v>
      </c>
      <c r="BM388" t="str">
        <f>HLOOKUP(BM$1,'复制区-每月的广告源数据'!$1:$468,$A388,0)</f>
        <v/>
      </c>
      <c r="BN388">
        <f>HLOOKUP(BN$1,'复制区-每月的广告源数据'!$1:$468,$A388,0)</f>
        <v>0</v>
      </c>
      <c r="BO388">
        <f>HLOOKUP(BO$1,'复制区-每月的广告源数据'!$1:$468,$A388,0)</f>
        <v>0</v>
      </c>
      <c r="BP388">
        <f>HLOOKUP(BP$1,'复制区-每月的广告源数据'!$1:$468,$A388,0)</f>
        <v>0</v>
      </c>
    </row>
    <row r="389" spans="1:68">
      <c r="A389">
        <v>389</v>
      </c>
      <c r="B389" t="str">
        <f>HLOOKUP(B$1,'复制区-每月的广告源数据'!$1:$468,$A389,0)</f>
        <v>创奇-US</v>
      </c>
      <c r="C389" t="str">
        <f>HLOOKUP(C$1,'复制区-每月的广告源数据'!$1:$468,$A389,0)</f>
        <v>B0CLY1XZWT</v>
      </c>
      <c r="D389" t="str">
        <f>HLOOKUP(D$1,'复制区-每月的广告源数据'!$1:$468,$A389,0)</f>
        <v>2024-【CQ11443】-蓝银1974小海报木板-创奇（停售）</v>
      </c>
      <c r="E389" t="str">
        <f>HLOOKUP(E$1,'复制区-每月的广告源数据'!$1:$468,$A389,0)</f>
        <v>1987Y11443</v>
      </c>
      <c r="F389" t="str">
        <f>HLOOKUP(F$1,'复制区-每月的广告源数据'!$1:$468,$A389,0)</f>
        <v>0.00%</v>
      </c>
      <c r="G389" t="str">
        <f>HLOOKUP(G$1,'复制区-每月的广告源数据'!$1:$468,$A389,0)</f>
        <v>1987Y11443</v>
      </c>
      <c r="H389">
        <f>HLOOKUP(H$1,'复制区-每月的广告源数据'!$1:$468,$A389,0)</f>
        <v>185</v>
      </c>
      <c r="I389">
        <f>HLOOKUP(I$1,'复制区-每月的广告源数据'!$1:$468,$A389,0)</f>
        <v>1</v>
      </c>
      <c r="J389">
        <f>HLOOKUP(J$1,'复制区-每月的广告源数据'!$1:$468,$A389,0)</f>
        <v>0.95</v>
      </c>
      <c r="K389">
        <f>HLOOKUP(K$1,'复制区-每月的广告源数据'!$1:$468,$A389,0)</f>
        <v>0</v>
      </c>
      <c r="L389">
        <f>HLOOKUP(L$1,'复制区-每月的广告源数据'!$1:$468,$A389,0)</f>
        <v>0</v>
      </c>
      <c r="M389">
        <f>HLOOKUP(M$1,'复制区-每月的广告源数据'!$1:$468,$A389,0)</f>
        <v>0.95</v>
      </c>
      <c r="N389">
        <f>HLOOKUP(N$1,'复制区-每月的广告源数据'!$1:$468,$A389,0)</f>
        <v>0</v>
      </c>
      <c r="O389">
        <f>HLOOKUP(O$1,'复制区-每月的广告源数据'!$1:$468,$A389,0)</f>
        <v>0</v>
      </c>
      <c r="P389">
        <f>HLOOKUP(P$1,'复制区-每月的广告源数据'!$1:$468,$A389,0)</f>
        <v>0</v>
      </c>
      <c r="Q389">
        <f>HLOOKUP(Q$1,'复制区-每月的广告源数据'!$1:$468,$A389,0)</f>
        <v>0</v>
      </c>
      <c r="R389">
        <f>HLOOKUP(R$1,'复制区-每月的广告源数据'!$1:$468,$A389,0)</f>
        <v>0</v>
      </c>
      <c r="S389" t="str">
        <f>HLOOKUP(S$1,'复制区-每月的广告源数据'!$1:$468,$A389,0)</f>
        <v/>
      </c>
      <c r="T389">
        <f>HLOOKUP(T$1,'复制区-每月的广告源数据'!$1:$468,$A389,0)</f>
        <v>0</v>
      </c>
      <c r="U389">
        <f>HLOOKUP(U$1,'复制区-每月的广告源数据'!$1:$468,$A389,0)</f>
        <v>0</v>
      </c>
      <c r="V389">
        <f>HLOOKUP(V$1,'复制区-每月的广告源数据'!$1:$468,$A389,0)</f>
        <v>0</v>
      </c>
      <c r="W389">
        <f>HLOOKUP(W$1,'复制区-每月的广告源数据'!$1:$468,$A389,0)</f>
        <v>0</v>
      </c>
      <c r="X389">
        <f>HLOOKUP(X$1,'复制区-每月的广告源数据'!$1:$468,$A389,0)</f>
        <v>0</v>
      </c>
      <c r="Y389">
        <f>HLOOKUP(Y$1,'复制区-每月的广告源数据'!$1:$468,$A389,0)</f>
        <v>0</v>
      </c>
      <c r="Z389">
        <f>HLOOKUP(Z$1,'复制区-每月的广告源数据'!$1:$468,$A389,0)</f>
        <v>0</v>
      </c>
      <c r="AA389">
        <f>HLOOKUP(AA$1,'复制区-每月的广告源数据'!$1:$468,$A389,0)</f>
        <v>0</v>
      </c>
      <c r="AB389">
        <f>HLOOKUP(AB$1,'复制区-每月的广告源数据'!$1:$468,$A389,0)</f>
        <v>0</v>
      </c>
      <c r="AC389">
        <f>HLOOKUP(AC$1,'复制区-每月的广告源数据'!$1:$468,$A389,0)</f>
        <v>0</v>
      </c>
      <c r="AD389" t="str">
        <f>HLOOKUP(AD$1,'复制区-每月的广告源数据'!$1:$468,$A389,0)</f>
        <v>0.00%</v>
      </c>
      <c r="AE389">
        <f>HLOOKUP(AE$1,'复制区-每月的广告源数据'!$1:$468,$A389,0)</f>
        <v>0</v>
      </c>
      <c r="AF389">
        <f>HLOOKUP(AF$1,'复制区-每月的广告源数据'!$1:$468,$A389,0)</f>
        <v>0</v>
      </c>
      <c r="AG389" t="str">
        <f>HLOOKUP(AG$1,'复制区-每月的广告源数据'!$1:$468,$A389,0)</f>
        <v>0.54%</v>
      </c>
      <c r="AH389">
        <f>HLOOKUP(AH$1,'复制区-每月的广告源数据'!$1:$468,$A389,0)</f>
        <v>0.95</v>
      </c>
      <c r="AI389">
        <f>HLOOKUP(AI$1,'复制区-每月的广告源数据'!$1:$468,$A389,0)</f>
        <v>5.14</v>
      </c>
      <c r="AJ389">
        <f>HLOOKUP(AJ$1,'复制区-每月的广告源数据'!$1:$468,$A389,0)</f>
        <v>0</v>
      </c>
      <c r="AK389" t="str">
        <f>HLOOKUP(AK$1,'复制区-每月的广告源数据'!$1:$468,$A389,0)</f>
        <v>100.00%</v>
      </c>
      <c r="AL389" t="str">
        <f>HLOOKUP(AL$1,'复制区-每月的广告源数据'!$1:$468,$A389,0)</f>
        <v>100.00%</v>
      </c>
      <c r="AM389" t="str">
        <f>HLOOKUP(AM$1,'复制区-每月的广告源数据'!$1:$468,$A389,0)</f>
        <v>100.00%</v>
      </c>
      <c r="AN389" t="str">
        <f>HLOOKUP(AN$1,'复制区-每月的广告源数据'!$1:$468,$A389,0)</f>
        <v>0.00%</v>
      </c>
      <c r="AO389" t="str">
        <f>HLOOKUP(AO$1,'复制区-每月的广告源数据'!$1:$468,$A389,0)</f>
        <v/>
      </c>
      <c r="AP389" t="str">
        <f>HLOOKUP(AP$1,'复制区-每月的广告源数据'!$1:$468,$A389,0)</f>
        <v/>
      </c>
      <c r="AQ389">
        <f>HLOOKUP(AQ$1,'复制区-每月的广告源数据'!$1:$468,$A389,0)</f>
        <v>0</v>
      </c>
      <c r="AR389">
        <f>HLOOKUP(AR$1,'复制区-每月的广告源数据'!$1:$468,$A389,0)</f>
        <v>0</v>
      </c>
      <c r="AS389">
        <f>HLOOKUP(AS$1,'复制区-每月的广告源数据'!$1:$468,$A389,0)</f>
        <v>0</v>
      </c>
      <c r="AT389">
        <f>HLOOKUP(AT$1,'复制区-每月的广告源数据'!$1:$468,$A389,0)</f>
        <v>0</v>
      </c>
      <c r="AU389">
        <f>HLOOKUP(AU$1,'复制区-每月的广告源数据'!$1:$468,$A389,0)</f>
        <v>0</v>
      </c>
      <c r="AV389">
        <f>HLOOKUP(AV$1,'复制区-每月的广告源数据'!$1:$468,$A389,0)</f>
        <v>0</v>
      </c>
      <c r="AW389">
        <f>HLOOKUP(AW$1,'复制区-每月的广告源数据'!$1:$468,$A389,0)</f>
        <v>0</v>
      </c>
      <c r="AX389">
        <f>HLOOKUP(AX$1,'复制区-每月的广告源数据'!$1:$468,$A389,0)</f>
        <v>0</v>
      </c>
      <c r="AY389">
        <f>HLOOKUP(AY$1,'复制区-每月的广告源数据'!$1:$468,$A389,0)</f>
        <v>0</v>
      </c>
      <c r="AZ389" t="str">
        <f>HLOOKUP(AZ$1,'复制区-每月的广告源数据'!$1:$468,$A389,0)</f>
        <v>0.00%</v>
      </c>
      <c r="BA389" t="str">
        <f>HLOOKUP(BA$1,'复制区-每月的广告源数据'!$1:$468,$A389,0)</f>
        <v>0.00%</v>
      </c>
      <c r="BB389" t="str">
        <f>HLOOKUP(BB$1,'复制区-每月的广告源数据'!$1:$468,$A389,0)</f>
        <v>0.00%</v>
      </c>
      <c r="BC389" t="str">
        <f>HLOOKUP(BC$1,'复制区-每月的广告源数据'!$1:$468,$A389,0)</f>
        <v>0.00%</v>
      </c>
      <c r="BD389" t="str">
        <f>HLOOKUP(BD$1,'复制区-每月的广告源数据'!$1:$468,$A389,0)</f>
        <v>0.00%</v>
      </c>
      <c r="BE389" t="str">
        <f>HLOOKUP(BE$1,'复制区-每月的广告源数据'!$1:$468,$A389,0)</f>
        <v>0.00%</v>
      </c>
      <c r="BF389">
        <f>HLOOKUP(BF$1,'复制区-每月的广告源数据'!$1:$468,$A389,0)</f>
        <v>0</v>
      </c>
      <c r="BG389">
        <f>HLOOKUP(BG$1,'复制区-每月的广告源数据'!$1:$468,$A389,0)</f>
        <v>0</v>
      </c>
      <c r="BH389">
        <f>HLOOKUP(BH$1,'复制区-每月的广告源数据'!$1:$468,$A389,0)</f>
        <v>0</v>
      </c>
      <c r="BI389">
        <f>HLOOKUP(BI$1,'复制区-每月的广告源数据'!$1:$468,$A389,0)</f>
        <v>0</v>
      </c>
      <c r="BJ389">
        <f>HLOOKUP(BJ$1,'复制区-每月的广告源数据'!$1:$468,$A389,0)</f>
        <v>0</v>
      </c>
      <c r="BK389">
        <f>HLOOKUP(BK$1,'复制区-每月的广告源数据'!$1:$468,$A389,0)</f>
        <v>0</v>
      </c>
      <c r="BL389">
        <f>HLOOKUP(BL$1,'复制区-每月的广告源数据'!$1:$468,$A389,0)</f>
        <v>0</v>
      </c>
      <c r="BM389" t="str">
        <f>HLOOKUP(BM$1,'复制区-每月的广告源数据'!$1:$468,$A389,0)</f>
        <v/>
      </c>
      <c r="BN389">
        <f>HLOOKUP(BN$1,'复制区-每月的广告源数据'!$1:$468,$A389,0)</f>
        <v>0</v>
      </c>
      <c r="BO389">
        <f>HLOOKUP(BO$1,'复制区-每月的广告源数据'!$1:$468,$A389,0)</f>
        <v>0</v>
      </c>
      <c r="BP389">
        <f>HLOOKUP(BP$1,'复制区-每月的广告源数据'!$1:$468,$A389,0)</f>
        <v>0</v>
      </c>
    </row>
    <row r="390" spans="1:68">
      <c r="A390">
        <v>390</v>
      </c>
      <c r="B390" t="str">
        <f>HLOOKUP(B$1,'复制区-每月的广告源数据'!$1:$468,$A390,0)</f>
        <v>创奇-US</v>
      </c>
      <c r="C390" t="str">
        <f>HLOOKUP(C$1,'复制区-每月的广告源数据'!$1:$468,$A390,0)</f>
        <v>B0CPHW7XJH</v>
      </c>
      <c r="D390" t="str">
        <f>HLOOKUP(D$1,'复制区-每月的广告源数据'!$1:$468,$A390,0)</f>
        <v>2401-【CQ11449】-蓝银80岁生日签名本（带磁）-创奇</v>
      </c>
      <c r="E390" t="str">
        <f>HLOOKUP(E$1,'复制区-每月的广告源数据'!$1:$468,$A390,0)</f>
        <v>1987Y11449</v>
      </c>
      <c r="F390" t="str">
        <f>HLOOKUP(F$1,'复制区-每月的广告源数据'!$1:$468,$A390,0)</f>
        <v>0.00%</v>
      </c>
      <c r="G390" t="str">
        <f>HLOOKUP(G$1,'复制区-每月的广告源数据'!$1:$468,$A390,0)</f>
        <v>1987Y11449</v>
      </c>
      <c r="H390">
        <f>HLOOKUP(H$1,'复制区-每月的广告源数据'!$1:$468,$A390,0)</f>
        <v>69</v>
      </c>
      <c r="I390">
        <f>HLOOKUP(I$1,'复制区-每月的广告源数据'!$1:$468,$A390,0)</f>
        <v>2</v>
      </c>
      <c r="J390">
        <f>HLOOKUP(J$1,'复制区-每月的广告源数据'!$1:$468,$A390,0)</f>
        <v>0.46</v>
      </c>
      <c r="K390">
        <f>HLOOKUP(K$1,'复制区-每月的广告源数据'!$1:$468,$A390,0)</f>
        <v>0</v>
      </c>
      <c r="L390">
        <f>HLOOKUP(L$1,'复制区-每月的广告源数据'!$1:$468,$A390,0)</f>
        <v>0</v>
      </c>
      <c r="M390">
        <f>HLOOKUP(M$1,'复制区-每月的广告源数据'!$1:$468,$A390,0)</f>
        <v>0.46</v>
      </c>
      <c r="N390">
        <f>HLOOKUP(N$1,'复制区-每月的广告源数据'!$1:$468,$A390,0)</f>
        <v>0</v>
      </c>
      <c r="O390">
        <f>HLOOKUP(O$1,'复制区-每月的广告源数据'!$1:$468,$A390,0)</f>
        <v>0</v>
      </c>
      <c r="P390">
        <f>HLOOKUP(P$1,'复制区-每月的广告源数据'!$1:$468,$A390,0)</f>
        <v>0</v>
      </c>
      <c r="Q390">
        <f>HLOOKUP(Q$1,'复制区-每月的广告源数据'!$1:$468,$A390,0)</f>
        <v>0</v>
      </c>
      <c r="R390">
        <f>HLOOKUP(R$1,'复制区-每月的广告源数据'!$1:$468,$A390,0)</f>
        <v>0</v>
      </c>
      <c r="S390" t="str">
        <f>HLOOKUP(S$1,'复制区-每月的广告源数据'!$1:$468,$A390,0)</f>
        <v/>
      </c>
      <c r="T390">
        <f>HLOOKUP(T$1,'复制区-每月的广告源数据'!$1:$468,$A390,0)</f>
        <v>0</v>
      </c>
      <c r="U390">
        <f>HLOOKUP(U$1,'复制区-每月的广告源数据'!$1:$468,$A390,0)</f>
        <v>0</v>
      </c>
      <c r="V390">
        <f>HLOOKUP(V$1,'复制区-每月的广告源数据'!$1:$468,$A390,0)</f>
        <v>0</v>
      </c>
      <c r="W390">
        <f>HLOOKUP(W$1,'复制区-每月的广告源数据'!$1:$468,$A390,0)</f>
        <v>0</v>
      </c>
      <c r="X390">
        <f>HLOOKUP(X$1,'复制区-每月的广告源数据'!$1:$468,$A390,0)</f>
        <v>0</v>
      </c>
      <c r="Y390">
        <f>HLOOKUP(Y$1,'复制区-每月的广告源数据'!$1:$468,$A390,0)</f>
        <v>0</v>
      </c>
      <c r="Z390">
        <f>HLOOKUP(Z$1,'复制区-每月的广告源数据'!$1:$468,$A390,0)</f>
        <v>0</v>
      </c>
      <c r="AA390">
        <f>HLOOKUP(AA$1,'复制区-每月的广告源数据'!$1:$468,$A390,0)</f>
        <v>0</v>
      </c>
      <c r="AB390">
        <f>HLOOKUP(AB$1,'复制区-每月的广告源数据'!$1:$468,$A390,0)</f>
        <v>0</v>
      </c>
      <c r="AC390">
        <f>HLOOKUP(AC$1,'复制区-每月的广告源数据'!$1:$468,$A390,0)</f>
        <v>0</v>
      </c>
      <c r="AD390" t="str">
        <f>HLOOKUP(AD$1,'复制区-每月的广告源数据'!$1:$468,$A390,0)</f>
        <v>0.00%</v>
      </c>
      <c r="AE390">
        <f>HLOOKUP(AE$1,'复制区-每月的广告源数据'!$1:$468,$A390,0)</f>
        <v>0</v>
      </c>
      <c r="AF390">
        <f>HLOOKUP(AF$1,'复制区-每月的广告源数据'!$1:$468,$A390,0)</f>
        <v>0</v>
      </c>
      <c r="AG390" t="str">
        <f>HLOOKUP(AG$1,'复制区-每月的广告源数据'!$1:$468,$A390,0)</f>
        <v>2.90%</v>
      </c>
      <c r="AH390">
        <f>HLOOKUP(AH$1,'复制区-每月的广告源数据'!$1:$468,$A390,0)</f>
        <v>0.23</v>
      </c>
      <c r="AI390">
        <f>HLOOKUP(AI$1,'复制区-每月的广告源数据'!$1:$468,$A390,0)</f>
        <v>6.67</v>
      </c>
      <c r="AJ390">
        <f>HLOOKUP(AJ$1,'复制区-每月的广告源数据'!$1:$468,$A390,0)</f>
        <v>0</v>
      </c>
      <c r="AK390" t="str">
        <f>HLOOKUP(AK$1,'复制区-每月的广告源数据'!$1:$468,$A390,0)</f>
        <v>100.00%</v>
      </c>
      <c r="AL390" t="str">
        <f>HLOOKUP(AL$1,'复制区-每月的广告源数据'!$1:$468,$A390,0)</f>
        <v>100.00%</v>
      </c>
      <c r="AM390" t="str">
        <f>HLOOKUP(AM$1,'复制区-每月的广告源数据'!$1:$468,$A390,0)</f>
        <v>100.00%</v>
      </c>
      <c r="AN390" t="str">
        <f>HLOOKUP(AN$1,'复制区-每月的广告源数据'!$1:$468,$A390,0)</f>
        <v>0.00%</v>
      </c>
      <c r="AO390" t="str">
        <f>HLOOKUP(AO$1,'复制区-每月的广告源数据'!$1:$468,$A390,0)</f>
        <v/>
      </c>
      <c r="AP390" t="str">
        <f>HLOOKUP(AP$1,'复制区-每月的广告源数据'!$1:$468,$A390,0)</f>
        <v/>
      </c>
      <c r="AQ390">
        <f>HLOOKUP(AQ$1,'复制区-每月的广告源数据'!$1:$468,$A390,0)</f>
        <v>0</v>
      </c>
      <c r="AR390">
        <f>HLOOKUP(AR$1,'复制区-每月的广告源数据'!$1:$468,$A390,0)</f>
        <v>0</v>
      </c>
      <c r="AS390">
        <f>HLOOKUP(AS$1,'复制区-每月的广告源数据'!$1:$468,$A390,0)</f>
        <v>0</v>
      </c>
      <c r="AT390">
        <f>HLOOKUP(AT$1,'复制区-每月的广告源数据'!$1:$468,$A390,0)</f>
        <v>0</v>
      </c>
      <c r="AU390">
        <f>HLOOKUP(AU$1,'复制区-每月的广告源数据'!$1:$468,$A390,0)</f>
        <v>0</v>
      </c>
      <c r="AV390">
        <f>HLOOKUP(AV$1,'复制区-每月的广告源数据'!$1:$468,$A390,0)</f>
        <v>0</v>
      </c>
      <c r="AW390">
        <f>HLOOKUP(AW$1,'复制区-每月的广告源数据'!$1:$468,$A390,0)</f>
        <v>0</v>
      </c>
      <c r="AX390">
        <f>HLOOKUP(AX$1,'复制区-每月的广告源数据'!$1:$468,$A390,0)</f>
        <v>0</v>
      </c>
      <c r="AY390">
        <f>HLOOKUP(AY$1,'复制区-每月的广告源数据'!$1:$468,$A390,0)</f>
        <v>0</v>
      </c>
      <c r="AZ390" t="str">
        <f>HLOOKUP(AZ$1,'复制区-每月的广告源数据'!$1:$468,$A390,0)</f>
        <v>0.00%</v>
      </c>
      <c r="BA390" t="str">
        <f>HLOOKUP(BA$1,'复制区-每月的广告源数据'!$1:$468,$A390,0)</f>
        <v>0.00%</v>
      </c>
      <c r="BB390" t="str">
        <f>HLOOKUP(BB$1,'复制区-每月的广告源数据'!$1:$468,$A390,0)</f>
        <v>0.00%</v>
      </c>
      <c r="BC390" t="str">
        <f>HLOOKUP(BC$1,'复制区-每月的广告源数据'!$1:$468,$A390,0)</f>
        <v>0.00%</v>
      </c>
      <c r="BD390" t="str">
        <f>HLOOKUP(BD$1,'复制区-每月的广告源数据'!$1:$468,$A390,0)</f>
        <v>0.00%</v>
      </c>
      <c r="BE390" t="str">
        <f>HLOOKUP(BE$1,'复制区-每月的广告源数据'!$1:$468,$A390,0)</f>
        <v>0.00%</v>
      </c>
      <c r="BF390">
        <f>HLOOKUP(BF$1,'复制区-每月的广告源数据'!$1:$468,$A390,0)</f>
        <v>0</v>
      </c>
      <c r="BG390">
        <f>HLOOKUP(BG$1,'复制区-每月的广告源数据'!$1:$468,$A390,0)</f>
        <v>0</v>
      </c>
      <c r="BH390">
        <f>HLOOKUP(BH$1,'复制区-每月的广告源数据'!$1:$468,$A390,0)</f>
        <v>0</v>
      </c>
      <c r="BI390">
        <f>HLOOKUP(BI$1,'复制区-每月的广告源数据'!$1:$468,$A390,0)</f>
        <v>0</v>
      </c>
      <c r="BJ390">
        <f>HLOOKUP(BJ$1,'复制区-每月的广告源数据'!$1:$468,$A390,0)</f>
        <v>0</v>
      </c>
      <c r="BK390">
        <f>HLOOKUP(BK$1,'复制区-每月的广告源数据'!$1:$468,$A390,0)</f>
        <v>0</v>
      </c>
      <c r="BL390">
        <f>HLOOKUP(BL$1,'复制区-每月的广告源数据'!$1:$468,$A390,0)</f>
        <v>0</v>
      </c>
      <c r="BM390" t="str">
        <f>HLOOKUP(BM$1,'复制区-每月的广告源数据'!$1:$468,$A390,0)</f>
        <v/>
      </c>
      <c r="BN390">
        <f>HLOOKUP(BN$1,'复制区-每月的广告源数据'!$1:$468,$A390,0)</f>
        <v>0</v>
      </c>
      <c r="BO390">
        <f>HLOOKUP(BO$1,'复制区-每月的广告源数据'!$1:$468,$A390,0)</f>
        <v>0</v>
      </c>
      <c r="BP390">
        <f>HLOOKUP(BP$1,'复制区-每月的广告源数据'!$1:$468,$A390,0)</f>
        <v>0</v>
      </c>
    </row>
    <row r="391" spans="1:68">
      <c r="A391">
        <v>391</v>
      </c>
      <c r="B391" t="str">
        <f>HLOOKUP(B$1,'复制区-每月的广告源数据'!$1:$468,$A391,0)</f>
        <v>创奇-US</v>
      </c>
      <c r="C391" t="str">
        <f>HLOOKUP(C$1,'复制区-每月的广告源数据'!$1:$468,$A391,0)</f>
        <v>B0CPF28LCH</v>
      </c>
      <c r="D391" t="str">
        <f>HLOOKUP(D$1,'复制区-每月的广告源数据'!$1:$468,$A391,0)</f>
        <v>2401-【CQ11452】-黑金70岁生日盒子3件套-创奇</v>
      </c>
      <c r="E391" t="str">
        <f>HLOOKUP(E$1,'复制区-每月的广告源数据'!$1:$468,$A391,0)</f>
        <v>1987Y11452</v>
      </c>
      <c r="F391" t="str">
        <f>HLOOKUP(F$1,'复制区-每月的广告源数据'!$1:$468,$A391,0)</f>
        <v>0.00%</v>
      </c>
      <c r="G391" t="str">
        <f>HLOOKUP(G$1,'复制区-每月的广告源数据'!$1:$468,$A391,0)</f>
        <v>1987Y11452</v>
      </c>
      <c r="H391">
        <f>HLOOKUP(H$1,'复制区-每月的广告源数据'!$1:$468,$A391,0)</f>
        <v>62</v>
      </c>
      <c r="I391">
        <f>HLOOKUP(I$1,'复制区-每月的广告源数据'!$1:$468,$A391,0)</f>
        <v>1</v>
      </c>
      <c r="J391">
        <f>HLOOKUP(J$1,'复制区-每月的广告源数据'!$1:$468,$A391,0)</f>
        <v>0.73</v>
      </c>
      <c r="K391">
        <f>HLOOKUP(K$1,'复制区-每月的广告源数据'!$1:$468,$A391,0)</f>
        <v>0</v>
      </c>
      <c r="L391">
        <f>HLOOKUP(L$1,'复制区-每月的广告源数据'!$1:$468,$A391,0)</f>
        <v>0</v>
      </c>
      <c r="M391">
        <f>HLOOKUP(M$1,'复制区-每月的广告源数据'!$1:$468,$A391,0)</f>
        <v>0.73</v>
      </c>
      <c r="N391">
        <f>HLOOKUP(N$1,'复制区-每月的广告源数据'!$1:$468,$A391,0)</f>
        <v>0</v>
      </c>
      <c r="O391">
        <f>HLOOKUP(O$1,'复制区-每月的广告源数据'!$1:$468,$A391,0)</f>
        <v>0</v>
      </c>
      <c r="P391">
        <f>HLOOKUP(P$1,'复制区-每月的广告源数据'!$1:$468,$A391,0)</f>
        <v>0</v>
      </c>
      <c r="Q391">
        <f>HLOOKUP(Q$1,'复制区-每月的广告源数据'!$1:$468,$A391,0)</f>
        <v>0</v>
      </c>
      <c r="R391">
        <f>HLOOKUP(R$1,'复制区-每月的广告源数据'!$1:$468,$A391,0)</f>
        <v>0</v>
      </c>
      <c r="S391" t="str">
        <f>HLOOKUP(S$1,'复制区-每月的广告源数据'!$1:$468,$A391,0)</f>
        <v/>
      </c>
      <c r="T391">
        <f>HLOOKUP(T$1,'复制区-每月的广告源数据'!$1:$468,$A391,0)</f>
        <v>0</v>
      </c>
      <c r="U391">
        <f>HLOOKUP(U$1,'复制区-每月的广告源数据'!$1:$468,$A391,0)</f>
        <v>0</v>
      </c>
      <c r="V391">
        <f>HLOOKUP(V$1,'复制区-每月的广告源数据'!$1:$468,$A391,0)</f>
        <v>0</v>
      </c>
      <c r="W391">
        <f>HLOOKUP(W$1,'复制区-每月的广告源数据'!$1:$468,$A391,0)</f>
        <v>0</v>
      </c>
      <c r="X391">
        <f>HLOOKUP(X$1,'复制区-每月的广告源数据'!$1:$468,$A391,0)</f>
        <v>0</v>
      </c>
      <c r="Y391">
        <f>HLOOKUP(Y$1,'复制区-每月的广告源数据'!$1:$468,$A391,0)</f>
        <v>0</v>
      </c>
      <c r="Z391">
        <f>HLOOKUP(Z$1,'复制区-每月的广告源数据'!$1:$468,$A391,0)</f>
        <v>0</v>
      </c>
      <c r="AA391">
        <f>HLOOKUP(AA$1,'复制区-每月的广告源数据'!$1:$468,$A391,0)</f>
        <v>0</v>
      </c>
      <c r="AB391">
        <f>HLOOKUP(AB$1,'复制区-每月的广告源数据'!$1:$468,$A391,0)</f>
        <v>0</v>
      </c>
      <c r="AC391">
        <f>HLOOKUP(AC$1,'复制区-每月的广告源数据'!$1:$468,$A391,0)</f>
        <v>0</v>
      </c>
      <c r="AD391" t="str">
        <f>HLOOKUP(AD$1,'复制区-每月的广告源数据'!$1:$468,$A391,0)</f>
        <v>0.00%</v>
      </c>
      <c r="AE391">
        <f>HLOOKUP(AE$1,'复制区-每月的广告源数据'!$1:$468,$A391,0)</f>
        <v>0</v>
      </c>
      <c r="AF391">
        <f>HLOOKUP(AF$1,'复制区-每月的广告源数据'!$1:$468,$A391,0)</f>
        <v>0</v>
      </c>
      <c r="AG391" t="str">
        <f>HLOOKUP(AG$1,'复制区-每月的广告源数据'!$1:$468,$A391,0)</f>
        <v>1.61%</v>
      </c>
      <c r="AH391">
        <f>HLOOKUP(AH$1,'复制区-每月的广告源数据'!$1:$468,$A391,0)</f>
        <v>0.73</v>
      </c>
      <c r="AI391">
        <f>HLOOKUP(AI$1,'复制区-每月的广告源数据'!$1:$468,$A391,0)</f>
        <v>11.77</v>
      </c>
      <c r="AJ391">
        <f>HLOOKUP(AJ$1,'复制区-每月的广告源数据'!$1:$468,$A391,0)</f>
        <v>0</v>
      </c>
      <c r="AK391" t="str">
        <f>HLOOKUP(AK$1,'复制区-每月的广告源数据'!$1:$468,$A391,0)</f>
        <v>100.00%</v>
      </c>
      <c r="AL391" t="str">
        <f>HLOOKUP(AL$1,'复制区-每月的广告源数据'!$1:$468,$A391,0)</f>
        <v>100.00%</v>
      </c>
      <c r="AM391" t="str">
        <f>HLOOKUP(AM$1,'复制区-每月的广告源数据'!$1:$468,$A391,0)</f>
        <v>100.00%</v>
      </c>
      <c r="AN391" t="str">
        <f>HLOOKUP(AN$1,'复制区-每月的广告源数据'!$1:$468,$A391,0)</f>
        <v>0.00%</v>
      </c>
      <c r="AO391" t="str">
        <f>HLOOKUP(AO$1,'复制区-每月的广告源数据'!$1:$468,$A391,0)</f>
        <v/>
      </c>
      <c r="AP391" t="str">
        <f>HLOOKUP(AP$1,'复制区-每月的广告源数据'!$1:$468,$A391,0)</f>
        <v/>
      </c>
      <c r="AQ391">
        <f>HLOOKUP(AQ$1,'复制区-每月的广告源数据'!$1:$468,$A391,0)</f>
        <v>0</v>
      </c>
      <c r="AR391">
        <f>HLOOKUP(AR$1,'复制区-每月的广告源数据'!$1:$468,$A391,0)</f>
        <v>0</v>
      </c>
      <c r="AS391">
        <f>HLOOKUP(AS$1,'复制区-每月的广告源数据'!$1:$468,$A391,0)</f>
        <v>0</v>
      </c>
      <c r="AT391">
        <f>HLOOKUP(AT$1,'复制区-每月的广告源数据'!$1:$468,$A391,0)</f>
        <v>0</v>
      </c>
      <c r="AU391">
        <f>HLOOKUP(AU$1,'复制区-每月的广告源数据'!$1:$468,$A391,0)</f>
        <v>0</v>
      </c>
      <c r="AV391">
        <f>HLOOKUP(AV$1,'复制区-每月的广告源数据'!$1:$468,$A391,0)</f>
        <v>0</v>
      </c>
      <c r="AW391">
        <f>HLOOKUP(AW$1,'复制区-每月的广告源数据'!$1:$468,$A391,0)</f>
        <v>0</v>
      </c>
      <c r="AX391">
        <f>HLOOKUP(AX$1,'复制区-每月的广告源数据'!$1:$468,$A391,0)</f>
        <v>0</v>
      </c>
      <c r="AY391">
        <f>HLOOKUP(AY$1,'复制区-每月的广告源数据'!$1:$468,$A391,0)</f>
        <v>0</v>
      </c>
      <c r="AZ391" t="str">
        <f>HLOOKUP(AZ$1,'复制区-每月的广告源数据'!$1:$468,$A391,0)</f>
        <v>0.00%</v>
      </c>
      <c r="BA391" t="str">
        <f>HLOOKUP(BA$1,'复制区-每月的广告源数据'!$1:$468,$A391,0)</f>
        <v>0.00%</v>
      </c>
      <c r="BB391" t="str">
        <f>HLOOKUP(BB$1,'复制区-每月的广告源数据'!$1:$468,$A391,0)</f>
        <v>0.00%</v>
      </c>
      <c r="BC391" t="str">
        <f>HLOOKUP(BC$1,'复制区-每月的广告源数据'!$1:$468,$A391,0)</f>
        <v>0.00%</v>
      </c>
      <c r="BD391" t="str">
        <f>HLOOKUP(BD$1,'复制区-每月的广告源数据'!$1:$468,$A391,0)</f>
        <v>0.00%</v>
      </c>
      <c r="BE391" t="str">
        <f>HLOOKUP(BE$1,'复制区-每月的广告源数据'!$1:$468,$A391,0)</f>
        <v>0.00%</v>
      </c>
      <c r="BF391">
        <f>HLOOKUP(BF$1,'复制区-每月的广告源数据'!$1:$468,$A391,0)</f>
        <v>0</v>
      </c>
      <c r="BG391">
        <f>HLOOKUP(BG$1,'复制区-每月的广告源数据'!$1:$468,$A391,0)</f>
        <v>0</v>
      </c>
      <c r="BH391">
        <f>HLOOKUP(BH$1,'复制区-每月的广告源数据'!$1:$468,$A391,0)</f>
        <v>0</v>
      </c>
      <c r="BI391">
        <f>HLOOKUP(BI$1,'复制区-每月的广告源数据'!$1:$468,$A391,0)</f>
        <v>0</v>
      </c>
      <c r="BJ391">
        <f>HLOOKUP(BJ$1,'复制区-每月的广告源数据'!$1:$468,$A391,0)</f>
        <v>0</v>
      </c>
      <c r="BK391">
        <f>HLOOKUP(BK$1,'复制区-每月的广告源数据'!$1:$468,$A391,0)</f>
        <v>0</v>
      </c>
      <c r="BL391">
        <f>HLOOKUP(BL$1,'复制区-每月的广告源数据'!$1:$468,$A391,0)</f>
        <v>0</v>
      </c>
      <c r="BM391" t="str">
        <f>HLOOKUP(BM$1,'复制区-每月的广告源数据'!$1:$468,$A391,0)</f>
        <v/>
      </c>
      <c r="BN391">
        <f>HLOOKUP(BN$1,'复制区-每月的广告源数据'!$1:$468,$A391,0)</f>
        <v>0</v>
      </c>
      <c r="BO391">
        <f>HLOOKUP(BO$1,'复制区-每月的广告源数据'!$1:$468,$A391,0)</f>
        <v>0</v>
      </c>
      <c r="BP391">
        <f>HLOOKUP(BP$1,'复制区-每月的广告源数据'!$1:$468,$A391,0)</f>
        <v>0</v>
      </c>
    </row>
    <row r="392" spans="1:68">
      <c r="A392">
        <v>392</v>
      </c>
      <c r="B392" t="str">
        <f>HLOOKUP(B$1,'复制区-每月的广告源数据'!$1:$468,$A392,0)</f>
        <v>创奇-US</v>
      </c>
      <c r="C392" t="str">
        <f>HLOOKUP(C$1,'复制区-每月的广告源数据'!$1:$468,$A392,0)</f>
        <v>B0CPF652L4</v>
      </c>
      <c r="D392" t="str">
        <f>HLOOKUP(D$1,'复制区-每月的广告源数据'!$1:$468,$A392,0)</f>
        <v>2401-【CQ11455】-玫瑰金60岁生日盒子3件套-创奇</v>
      </c>
      <c r="E392" t="str">
        <f>HLOOKUP(E$1,'复制区-每月的广告源数据'!$1:$468,$A392,0)</f>
        <v>1987Y11455</v>
      </c>
      <c r="F392" t="str">
        <f>HLOOKUP(F$1,'复制区-每月的广告源数据'!$1:$468,$A392,0)</f>
        <v>0.00%</v>
      </c>
      <c r="G392" t="str">
        <f>HLOOKUP(G$1,'复制区-每月的广告源数据'!$1:$468,$A392,0)</f>
        <v>1987Y11455</v>
      </c>
      <c r="H392">
        <f>HLOOKUP(H$1,'复制区-每月的广告源数据'!$1:$468,$A392,0)</f>
        <v>365</v>
      </c>
      <c r="I392">
        <f>HLOOKUP(I$1,'复制区-每月的广告源数据'!$1:$468,$A392,0)</f>
        <v>7</v>
      </c>
      <c r="J392">
        <f>HLOOKUP(J$1,'复制区-每月的广告源数据'!$1:$468,$A392,0)</f>
        <v>2.42</v>
      </c>
      <c r="K392">
        <f>HLOOKUP(K$1,'复制区-每月的广告源数据'!$1:$468,$A392,0)</f>
        <v>0</v>
      </c>
      <c r="L392">
        <f>HLOOKUP(L$1,'复制区-每月的广告源数据'!$1:$468,$A392,0)</f>
        <v>0</v>
      </c>
      <c r="M392">
        <f>HLOOKUP(M$1,'复制区-每月的广告源数据'!$1:$468,$A392,0)</f>
        <v>2.42</v>
      </c>
      <c r="N392">
        <f>HLOOKUP(N$1,'复制区-每月的广告源数据'!$1:$468,$A392,0)</f>
        <v>0</v>
      </c>
      <c r="O392">
        <f>HLOOKUP(O$1,'复制区-每月的广告源数据'!$1:$468,$A392,0)</f>
        <v>0</v>
      </c>
      <c r="P392">
        <f>HLOOKUP(P$1,'复制区-每月的广告源数据'!$1:$468,$A392,0)</f>
        <v>0</v>
      </c>
      <c r="Q392">
        <f>HLOOKUP(Q$1,'复制区-每月的广告源数据'!$1:$468,$A392,0)</f>
        <v>0</v>
      </c>
      <c r="R392">
        <f>HLOOKUP(R$1,'复制区-每月的广告源数据'!$1:$468,$A392,0)</f>
        <v>0</v>
      </c>
      <c r="S392" t="str">
        <f>HLOOKUP(S$1,'复制区-每月的广告源数据'!$1:$468,$A392,0)</f>
        <v/>
      </c>
      <c r="T392">
        <f>HLOOKUP(T$1,'复制区-每月的广告源数据'!$1:$468,$A392,0)</f>
        <v>0</v>
      </c>
      <c r="U392">
        <f>HLOOKUP(U$1,'复制区-每月的广告源数据'!$1:$468,$A392,0)</f>
        <v>0</v>
      </c>
      <c r="V392">
        <f>HLOOKUP(V$1,'复制区-每月的广告源数据'!$1:$468,$A392,0)</f>
        <v>0</v>
      </c>
      <c r="W392">
        <f>HLOOKUP(W$1,'复制区-每月的广告源数据'!$1:$468,$A392,0)</f>
        <v>0</v>
      </c>
      <c r="X392">
        <f>HLOOKUP(X$1,'复制区-每月的广告源数据'!$1:$468,$A392,0)</f>
        <v>0</v>
      </c>
      <c r="Y392">
        <f>HLOOKUP(Y$1,'复制区-每月的广告源数据'!$1:$468,$A392,0)</f>
        <v>0</v>
      </c>
      <c r="Z392">
        <f>HLOOKUP(Z$1,'复制区-每月的广告源数据'!$1:$468,$A392,0)</f>
        <v>0</v>
      </c>
      <c r="AA392">
        <f>HLOOKUP(AA$1,'复制区-每月的广告源数据'!$1:$468,$A392,0)</f>
        <v>0</v>
      </c>
      <c r="AB392">
        <f>HLOOKUP(AB$1,'复制区-每月的广告源数据'!$1:$468,$A392,0)</f>
        <v>0</v>
      </c>
      <c r="AC392">
        <f>HLOOKUP(AC$1,'复制区-每月的广告源数据'!$1:$468,$A392,0)</f>
        <v>0</v>
      </c>
      <c r="AD392" t="str">
        <f>HLOOKUP(AD$1,'复制区-每月的广告源数据'!$1:$468,$A392,0)</f>
        <v>0.00%</v>
      </c>
      <c r="AE392">
        <f>HLOOKUP(AE$1,'复制区-每月的广告源数据'!$1:$468,$A392,0)</f>
        <v>0</v>
      </c>
      <c r="AF392">
        <f>HLOOKUP(AF$1,'复制区-每月的广告源数据'!$1:$468,$A392,0)</f>
        <v>0</v>
      </c>
      <c r="AG392" t="str">
        <f>HLOOKUP(AG$1,'复制区-每月的广告源数据'!$1:$468,$A392,0)</f>
        <v>1.92%</v>
      </c>
      <c r="AH392">
        <f>HLOOKUP(AH$1,'复制区-每月的广告源数据'!$1:$468,$A392,0)</f>
        <v>0.35</v>
      </c>
      <c r="AI392">
        <f>HLOOKUP(AI$1,'复制区-每月的广告源数据'!$1:$468,$A392,0)</f>
        <v>6.63</v>
      </c>
      <c r="AJ392">
        <f>HLOOKUP(AJ$1,'复制区-每月的广告源数据'!$1:$468,$A392,0)</f>
        <v>0</v>
      </c>
      <c r="AK392" t="str">
        <f>HLOOKUP(AK$1,'复制区-每月的广告源数据'!$1:$468,$A392,0)</f>
        <v>100.00%</v>
      </c>
      <c r="AL392" t="str">
        <f>HLOOKUP(AL$1,'复制区-每月的广告源数据'!$1:$468,$A392,0)</f>
        <v>100.00%</v>
      </c>
      <c r="AM392" t="str">
        <f>HLOOKUP(AM$1,'复制区-每月的广告源数据'!$1:$468,$A392,0)</f>
        <v>100.00%</v>
      </c>
      <c r="AN392" t="str">
        <f>HLOOKUP(AN$1,'复制区-每月的广告源数据'!$1:$468,$A392,0)</f>
        <v>0.00%</v>
      </c>
      <c r="AO392" t="str">
        <f>HLOOKUP(AO$1,'复制区-每月的广告源数据'!$1:$468,$A392,0)</f>
        <v/>
      </c>
      <c r="AP392" t="str">
        <f>HLOOKUP(AP$1,'复制区-每月的广告源数据'!$1:$468,$A392,0)</f>
        <v/>
      </c>
      <c r="AQ392">
        <f>HLOOKUP(AQ$1,'复制区-每月的广告源数据'!$1:$468,$A392,0)</f>
        <v>0</v>
      </c>
      <c r="AR392">
        <f>HLOOKUP(AR$1,'复制区-每月的广告源数据'!$1:$468,$A392,0)</f>
        <v>0</v>
      </c>
      <c r="AS392">
        <f>HLOOKUP(AS$1,'复制区-每月的广告源数据'!$1:$468,$A392,0)</f>
        <v>0</v>
      </c>
      <c r="AT392">
        <f>HLOOKUP(AT$1,'复制区-每月的广告源数据'!$1:$468,$A392,0)</f>
        <v>0</v>
      </c>
      <c r="AU392">
        <f>HLOOKUP(AU$1,'复制区-每月的广告源数据'!$1:$468,$A392,0)</f>
        <v>0</v>
      </c>
      <c r="AV392">
        <f>HLOOKUP(AV$1,'复制区-每月的广告源数据'!$1:$468,$A392,0)</f>
        <v>0</v>
      </c>
      <c r="AW392">
        <f>HLOOKUP(AW$1,'复制区-每月的广告源数据'!$1:$468,$A392,0)</f>
        <v>0</v>
      </c>
      <c r="AX392">
        <f>HLOOKUP(AX$1,'复制区-每月的广告源数据'!$1:$468,$A392,0)</f>
        <v>0</v>
      </c>
      <c r="AY392">
        <f>HLOOKUP(AY$1,'复制区-每月的广告源数据'!$1:$468,$A392,0)</f>
        <v>0</v>
      </c>
      <c r="AZ392" t="str">
        <f>HLOOKUP(AZ$1,'复制区-每月的广告源数据'!$1:$468,$A392,0)</f>
        <v>0.00%</v>
      </c>
      <c r="BA392" t="str">
        <f>HLOOKUP(BA$1,'复制区-每月的广告源数据'!$1:$468,$A392,0)</f>
        <v>0.00%</v>
      </c>
      <c r="BB392" t="str">
        <f>HLOOKUP(BB$1,'复制区-每月的广告源数据'!$1:$468,$A392,0)</f>
        <v>0.00%</v>
      </c>
      <c r="BC392" t="str">
        <f>HLOOKUP(BC$1,'复制区-每月的广告源数据'!$1:$468,$A392,0)</f>
        <v>0.00%</v>
      </c>
      <c r="BD392" t="str">
        <f>HLOOKUP(BD$1,'复制区-每月的广告源数据'!$1:$468,$A392,0)</f>
        <v>0.00%</v>
      </c>
      <c r="BE392" t="str">
        <f>HLOOKUP(BE$1,'复制区-每月的广告源数据'!$1:$468,$A392,0)</f>
        <v>0.00%</v>
      </c>
      <c r="BF392">
        <f>HLOOKUP(BF$1,'复制区-每月的广告源数据'!$1:$468,$A392,0)</f>
        <v>0</v>
      </c>
      <c r="BG392">
        <f>HLOOKUP(BG$1,'复制区-每月的广告源数据'!$1:$468,$A392,0)</f>
        <v>0</v>
      </c>
      <c r="BH392">
        <f>HLOOKUP(BH$1,'复制区-每月的广告源数据'!$1:$468,$A392,0)</f>
        <v>0</v>
      </c>
      <c r="BI392">
        <f>HLOOKUP(BI$1,'复制区-每月的广告源数据'!$1:$468,$A392,0)</f>
        <v>0</v>
      </c>
      <c r="BJ392">
        <f>HLOOKUP(BJ$1,'复制区-每月的广告源数据'!$1:$468,$A392,0)</f>
        <v>0</v>
      </c>
      <c r="BK392">
        <f>HLOOKUP(BK$1,'复制区-每月的广告源数据'!$1:$468,$A392,0)</f>
        <v>0</v>
      </c>
      <c r="BL392">
        <f>HLOOKUP(BL$1,'复制区-每月的广告源数据'!$1:$468,$A392,0)</f>
        <v>0</v>
      </c>
      <c r="BM392" t="str">
        <f>HLOOKUP(BM$1,'复制区-每月的广告源数据'!$1:$468,$A392,0)</f>
        <v/>
      </c>
      <c r="BN392">
        <f>HLOOKUP(BN$1,'复制区-每月的广告源数据'!$1:$468,$A392,0)</f>
        <v>0</v>
      </c>
      <c r="BO392">
        <f>HLOOKUP(BO$1,'复制区-每月的广告源数据'!$1:$468,$A392,0)</f>
        <v>0</v>
      </c>
      <c r="BP392">
        <f>HLOOKUP(BP$1,'复制区-每月的广告源数据'!$1:$468,$A392,0)</f>
        <v>0</v>
      </c>
    </row>
    <row r="393" spans="1:68">
      <c r="A393">
        <v>393</v>
      </c>
      <c r="B393" t="str">
        <f>HLOOKUP(B$1,'复制区-每月的广告源数据'!$1:$468,$A393,0)</f>
        <v>创奇-US</v>
      </c>
      <c r="C393" t="str">
        <f>HLOOKUP(C$1,'复制区-每月的广告源数据'!$1:$468,$A393,0)</f>
        <v>B0CPF6YVHZ</v>
      </c>
      <c r="D393" t="str">
        <f>HLOOKUP(D$1,'复制区-每月的广告源数据'!$1:$468,$A393,0)</f>
        <v>2401-【CQ11456】-玫瑰金70岁生日盒子3件套-创奇</v>
      </c>
      <c r="E393" t="str">
        <f>HLOOKUP(E$1,'复制区-每月的广告源数据'!$1:$468,$A393,0)</f>
        <v>1987Y11456</v>
      </c>
      <c r="F393" t="str">
        <f>HLOOKUP(F$1,'复制区-每月的广告源数据'!$1:$468,$A393,0)</f>
        <v>15.38%</v>
      </c>
      <c r="G393" t="str">
        <f>HLOOKUP(G$1,'复制区-每月的广告源数据'!$1:$468,$A393,0)</f>
        <v>1987Y11456</v>
      </c>
      <c r="H393">
        <f>HLOOKUP(H$1,'复制区-每月的广告源数据'!$1:$468,$A393,0)</f>
        <v>380</v>
      </c>
      <c r="I393">
        <f>HLOOKUP(I$1,'复制区-每月的广告源数据'!$1:$468,$A393,0)</f>
        <v>13</v>
      </c>
      <c r="J393">
        <f>HLOOKUP(J$1,'复制区-每月的广告源数据'!$1:$468,$A393,0)</f>
        <v>5.24</v>
      </c>
      <c r="K393">
        <f>HLOOKUP(K$1,'复制区-每月的广告源数据'!$1:$468,$A393,0)</f>
        <v>0</v>
      </c>
      <c r="L393">
        <f>HLOOKUP(L$1,'复制区-每月的广告源数据'!$1:$468,$A393,0)</f>
        <v>0</v>
      </c>
      <c r="M393">
        <f>HLOOKUP(M$1,'复制区-每月的广告源数据'!$1:$468,$A393,0)</f>
        <v>5.24</v>
      </c>
      <c r="N393">
        <f>HLOOKUP(N$1,'复制区-每月的广告源数据'!$1:$468,$A393,0)</f>
        <v>0</v>
      </c>
      <c r="O393">
        <f>HLOOKUP(O$1,'复制区-每月的广告源数据'!$1:$468,$A393,0)</f>
        <v>0</v>
      </c>
      <c r="P393">
        <f>HLOOKUP(P$1,'复制区-每月的广告源数据'!$1:$468,$A393,0)</f>
        <v>0</v>
      </c>
      <c r="Q393">
        <f>HLOOKUP(Q$1,'复制区-每月的广告源数据'!$1:$468,$A393,0)</f>
        <v>0</v>
      </c>
      <c r="R393">
        <f>HLOOKUP(R$1,'复制区-每月的广告源数据'!$1:$468,$A393,0)</f>
        <v>0</v>
      </c>
      <c r="S393" t="str">
        <f>HLOOKUP(S$1,'复制区-每月的广告源数据'!$1:$468,$A393,0)</f>
        <v/>
      </c>
      <c r="T393">
        <f>HLOOKUP(T$1,'复制区-每月的广告源数据'!$1:$468,$A393,0)</f>
        <v>17</v>
      </c>
      <c r="U393">
        <f>HLOOKUP(U$1,'复制区-每月的广告源数据'!$1:$468,$A393,0)</f>
        <v>0</v>
      </c>
      <c r="V393">
        <f>HLOOKUP(V$1,'复制区-每月的广告源数据'!$1:$468,$A393,0)</f>
        <v>0</v>
      </c>
      <c r="W393">
        <f>HLOOKUP(W$1,'复制区-每月的广告源数据'!$1:$468,$A393,0)</f>
        <v>17</v>
      </c>
      <c r="X393">
        <f>HLOOKUP(X$1,'复制区-每月的广告源数据'!$1:$468,$A393,0)</f>
        <v>0</v>
      </c>
      <c r="Y393">
        <f>HLOOKUP(Y$1,'复制区-每月的广告源数据'!$1:$468,$A393,0)</f>
        <v>2</v>
      </c>
      <c r="Z393">
        <f>HLOOKUP(Z$1,'复制区-每月的广告源数据'!$1:$468,$A393,0)</f>
        <v>0</v>
      </c>
      <c r="AA393">
        <f>HLOOKUP(AA$1,'复制区-每月的广告源数据'!$1:$468,$A393,0)</f>
        <v>0</v>
      </c>
      <c r="AB393">
        <f>HLOOKUP(AB$1,'复制区-每月的广告源数据'!$1:$468,$A393,0)</f>
        <v>2</v>
      </c>
      <c r="AC393">
        <f>HLOOKUP(AC$1,'复制区-每月的广告源数据'!$1:$468,$A393,0)</f>
        <v>0</v>
      </c>
      <c r="AD393" t="str">
        <f>HLOOKUP(AD$1,'复制区-每月的广告源数据'!$1:$468,$A393,0)</f>
        <v>100.00%</v>
      </c>
      <c r="AE393">
        <f>HLOOKUP(AE$1,'复制区-每月的广告源数据'!$1:$468,$A393,0)</f>
        <v>17</v>
      </c>
      <c r="AF393">
        <f>HLOOKUP(AF$1,'复制区-每月的广告源数据'!$1:$468,$A393,0)</f>
        <v>2</v>
      </c>
      <c r="AG393" t="str">
        <f>HLOOKUP(AG$1,'复制区-每月的广告源数据'!$1:$468,$A393,0)</f>
        <v>3.42%</v>
      </c>
      <c r="AH393">
        <f>HLOOKUP(AH$1,'复制区-每月的广告源数据'!$1:$468,$A393,0)</f>
        <v>0.4</v>
      </c>
      <c r="AI393">
        <f>HLOOKUP(AI$1,'复制区-每月的广告源数据'!$1:$468,$A393,0)</f>
        <v>13.79</v>
      </c>
      <c r="AJ393">
        <f>HLOOKUP(AJ$1,'复制区-每月的广告源数据'!$1:$468,$A393,0)</f>
        <v>3.24</v>
      </c>
      <c r="AK393" t="str">
        <f>HLOOKUP(AK$1,'复制区-每月的广告源数据'!$1:$468,$A393,0)</f>
        <v>30.82%</v>
      </c>
      <c r="AL393" t="str">
        <f>HLOOKUP(AL$1,'复制区-每月的广告源数据'!$1:$468,$A393,0)</f>
        <v>100.00%</v>
      </c>
      <c r="AM393" t="str">
        <f>HLOOKUP(AM$1,'复制区-每月的广告源数据'!$1:$468,$A393,0)</f>
        <v>100.00%</v>
      </c>
      <c r="AN393" t="str">
        <f>HLOOKUP(AN$1,'复制区-每月的广告源数据'!$1:$468,$A393,0)</f>
        <v>100.00%</v>
      </c>
      <c r="AO393">
        <f>HLOOKUP(AO$1,'复制区-每月的广告源数据'!$1:$468,$A393,0)</f>
        <v>2.62</v>
      </c>
      <c r="AP393" t="str">
        <f>HLOOKUP(AP$1,'复制区-每月的广告源数据'!$1:$468,$A393,0)</f>
        <v/>
      </c>
      <c r="AQ393">
        <f>HLOOKUP(AQ$1,'复制区-每月的广告源数据'!$1:$468,$A393,0)</f>
        <v>0</v>
      </c>
      <c r="AR393">
        <f>HLOOKUP(AR$1,'复制区-每月的广告源数据'!$1:$468,$A393,0)</f>
        <v>0</v>
      </c>
      <c r="AS393">
        <f>HLOOKUP(AS$1,'复制区-每月的广告源数据'!$1:$468,$A393,0)</f>
        <v>0</v>
      </c>
      <c r="AT393">
        <f>HLOOKUP(AT$1,'复制区-每月的广告源数据'!$1:$468,$A393,0)</f>
        <v>0</v>
      </c>
      <c r="AU393">
        <f>HLOOKUP(AU$1,'复制区-每月的广告源数据'!$1:$468,$A393,0)</f>
        <v>0</v>
      </c>
      <c r="AV393">
        <f>HLOOKUP(AV$1,'复制区-每月的广告源数据'!$1:$468,$A393,0)</f>
        <v>0</v>
      </c>
      <c r="AW393">
        <f>HLOOKUP(AW$1,'复制区-每月的广告源数据'!$1:$468,$A393,0)</f>
        <v>0</v>
      </c>
      <c r="AX393">
        <f>HLOOKUP(AX$1,'复制区-每月的广告源数据'!$1:$468,$A393,0)</f>
        <v>0</v>
      </c>
      <c r="AY393">
        <f>HLOOKUP(AY$1,'复制区-每月的广告源数据'!$1:$468,$A393,0)</f>
        <v>0</v>
      </c>
      <c r="AZ393" t="str">
        <f>HLOOKUP(AZ$1,'复制区-每月的广告源数据'!$1:$468,$A393,0)</f>
        <v>0.00%</v>
      </c>
      <c r="BA393" t="str">
        <f>HLOOKUP(BA$1,'复制区-每月的广告源数据'!$1:$468,$A393,0)</f>
        <v>0.00%</v>
      </c>
      <c r="BB393" t="str">
        <f>HLOOKUP(BB$1,'复制区-每月的广告源数据'!$1:$468,$A393,0)</f>
        <v>0.00%</v>
      </c>
      <c r="BC393" t="str">
        <f>HLOOKUP(BC$1,'复制区-每月的广告源数据'!$1:$468,$A393,0)</f>
        <v>0.00%</v>
      </c>
      <c r="BD393" t="str">
        <f>HLOOKUP(BD$1,'复制区-每月的广告源数据'!$1:$468,$A393,0)</f>
        <v>0.00%</v>
      </c>
      <c r="BE393" t="str">
        <f>HLOOKUP(BE$1,'复制区-每月的广告源数据'!$1:$468,$A393,0)</f>
        <v>0.00%</v>
      </c>
      <c r="BF393">
        <f>HLOOKUP(BF$1,'复制区-每月的广告源数据'!$1:$468,$A393,0)</f>
        <v>0</v>
      </c>
      <c r="BG393">
        <f>HLOOKUP(BG$1,'复制区-每月的广告源数据'!$1:$468,$A393,0)</f>
        <v>0</v>
      </c>
      <c r="BH393">
        <f>HLOOKUP(BH$1,'复制区-每月的广告源数据'!$1:$468,$A393,0)</f>
        <v>0</v>
      </c>
      <c r="BI393">
        <f>HLOOKUP(BI$1,'复制区-每月的广告源数据'!$1:$468,$A393,0)</f>
        <v>0</v>
      </c>
      <c r="BJ393">
        <f>HLOOKUP(BJ$1,'复制区-每月的广告源数据'!$1:$468,$A393,0)</f>
        <v>0</v>
      </c>
      <c r="BK393">
        <f>HLOOKUP(BK$1,'复制区-每月的广告源数据'!$1:$468,$A393,0)</f>
        <v>0</v>
      </c>
      <c r="BL393">
        <f>HLOOKUP(BL$1,'复制区-每月的广告源数据'!$1:$468,$A393,0)</f>
        <v>0</v>
      </c>
      <c r="BM393" t="str">
        <f>HLOOKUP(BM$1,'复制区-每月的广告源数据'!$1:$468,$A393,0)</f>
        <v/>
      </c>
      <c r="BN393">
        <f>HLOOKUP(BN$1,'复制区-每月的广告源数据'!$1:$468,$A393,0)</f>
        <v>0</v>
      </c>
      <c r="BO393">
        <f>HLOOKUP(BO$1,'复制区-每月的广告源数据'!$1:$468,$A393,0)</f>
        <v>0</v>
      </c>
      <c r="BP393">
        <f>HLOOKUP(BP$1,'复制区-每月的广告源数据'!$1:$468,$A393,0)</f>
        <v>0</v>
      </c>
    </row>
    <row r="394" spans="1:68">
      <c r="A394">
        <v>394</v>
      </c>
      <c r="B394" t="str">
        <f>HLOOKUP(B$1,'复制区-每月的广告源数据'!$1:$468,$A394,0)</f>
        <v>创奇-US</v>
      </c>
      <c r="C394" t="str">
        <f>HLOOKUP(C$1,'复制区-每月的广告源数据'!$1:$468,$A394,0)</f>
        <v>B0CPF6MLYV</v>
      </c>
      <c r="D394" t="str">
        <f>HLOOKUP(D$1,'复制区-每月的广告源数据'!$1:$468,$A394,0)</f>
        <v>2401-【CQ11457】-玫瑰金80岁生日盒子3件套-创奇</v>
      </c>
      <c r="E394" t="str">
        <f>HLOOKUP(E$1,'复制区-每月的广告源数据'!$1:$468,$A394,0)</f>
        <v>1987Y11457</v>
      </c>
      <c r="F394" t="str">
        <f>HLOOKUP(F$1,'复制区-每月的广告源数据'!$1:$468,$A394,0)</f>
        <v>0.00%</v>
      </c>
      <c r="G394" t="str">
        <f>HLOOKUP(G$1,'复制区-每月的广告源数据'!$1:$468,$A394,0)</f>
        <v>1987Y11457</v>
      </c>
      <c r="H394">
        <f>HLOOKUP(H$1,'复制区-每月的广告源数据'!$1:$468,$A394,0)</f>
        <v>278</v>
      </c>
      <c r="I394">
        <f>HLOOKUP(I$1,'复制区-每月的广告源数据'!$1:$468,$A394,0)</f>
        <v>6</v>
      </c>
      <c r="J394">
        <f>HLOOKUP(J$1,'复制区-每月的广告源数据'!$1:$468,$A394,0)</f>
        <v>2.96</v>
      </c>
      <c r="K394">
        <f>HLOOKUP(K$1,'复制区-每月的广告源数据'!$1:$468,$A394,0)</f>
        <v>0</v>
      </c>
      <c r="L394">
        <f>HLOOKUP(L$1,'复制区-每月的广告源数据'!$1:$468,$A394,0)</f>
        <v>0</v>
      </c>
      <c r="M394">
        <f>HLOOKUP(M$1,'复制区-每月的广告源数据'!$1:$468,$A394,0)</f>
        <v>2.96</v>
      </c>
      <c r="N394">
        <f>HLOOKUP(N$1,'复制区-每月的广告源数据'!$1:$468,$A394,0)</f>
        <v>0</v>
      </c>
      <c r="O394">
        <f>HLOOKUP(O$1,'复制区-每月的广告源数据'!$1:$468,$A394,0)</f>
        <v>0</v>
      </c>
      <c r="P394">
        <f>HLOOKUP(P$1,'复制区-每月的广告源数据'!$1:$468,$A394,0)</f>
        <v>0</v>
      </c>
      <c r="Q394">
        <f>HLOOKUP(Q$1,'复制区-每月的广告源数据'!$1:$468,$A394,0)</f>
        <v>0</v>
      </c>
      <c r="R394">
        <f>HLOOKUP(R$1,'复制区-每月的广告源数据'!$1:$468,$A394,0)</f>
        <v>0</v>
      </c>
      <c r="S394" t="str">
        <f>HLOOKUP(S$1,'复制区-每月的广告源数据'!$1:$468,$A394,0)</f>
        <v/>
      </c>
      <c r="T394">
        <f>HLOOKUP(T$1,'复制区-每月的广告源数据'!$1:$468,$A394,0)</f>
        <v>0</v>
      </c>
      <c r="U394">
        <f>HLOOKUP(U$1,'复制区-每月的广告源数据'!$1:$468,$A394,0)</f>
        <v>0</v>
      </c>
      <c r="V394">
        <f>HLOOKUP(V$1,'复制区-每月的广告源数据'!$1:$468,$A394,0)</f>
        <v>0</v>
      </c>
      <c r="W394">
        <f>HLOOKUP(W$1,'复制区-每月的广告源数据'!$1:$468,$A394,0)</f>
        <v>0</v>
      </c>
      <c r="X394">
        <f>HLOOKUP(X$1,'复制区-每月的广告源数据'!$1:$468,$A394,0)</f>
        <v>0</v>
      </c>
      <c r="Y394">
        <f>HLOOKUP(Y$1,'复制区-每月的广告源数据'!$1:$468,$A394,0)</f>
        <v>0</v>
      </c>
      <c r="Z394">
        <f>HLOOKUP(Z$1,'复制区-每月的广告源数据'!$1:$468,$A394,0)</f>
        <v>0</v>
      </c>
      <c r="AA394">
        <f>HLOOKUP(AA$1,'复制区-每月的广告源数据'!$1:$468,$A394,0)</f>
        <v>0</v>
      </c>
      <c r="AB394">
        <f>HLOOKUP(AB$1,'复制区-每月的广告源数据'!$1:$468,$A394,0)</f>
        <v>0</v>
      </c>
      <c r="AC394">
        <f>HLOOKUP(AC$1,'复制区-每月的广告源数据'!$1:$468,$A394,0)</f>
        <v>0</v>
      </c>
      <c r="AD394" t="str">
        <f>HLOOKUP(AD$1,'复制区-每月的广告源数据'!$1:$468,$A394,0)</f>
        <v>0.00%</v>
      </c>
      <c r="AE394">
        <f>HLOOKUP(AE$1,'复制区-每月的广告源数据'!$1:$468,$A394,0)</f>
        <v>0</v>
      </c>
      <c r="AF394">
        <f>HLOOKUP(AF$1,'复制区-每月的广告源数据'!$1:$468,$A394,0)</f>
        <v>0</v>
      </c>
      <c r="AG394" t="str">
        <f>HLOOKUP(AG$1,'复制区-每月的广告源数据'!$1:$468,$A394,0)</f>
        <v>2.16%</v>
      </c>
      <c r="AH394">
        <f>HLOOKUP(AH$1,'复制区-每月的广告源数据'!$1:$468,$A394,0)</f>
        <v>0.49</v>
      </c>
      <c r="AI394">
        <f>HLOOKUP(AI$1,'复制区-每月的广告源数据'!$1:$468,$A394,0)</f>
        <v>10.65</v>
      </c>
      <c r="AJ394">
        <f>HLOOKUP(AJ$1,'复制区-每月的广告源数据'!$1:$468,$A394,0)</f>
        <v>0</v>
      </c>
      <c r="AK394" t="str">
        <f>HLOOKUP(AK$1,'复制区-每月的广告源数据'!$1:$468,$A394,0)</f>
        <v>100.00%</v>
      </c>
      <c r="AL394" t="str">
        <f>HLOOKUP(AL$1,'复制区-每月的广告源数据'!$1:$468,$A394,0)</f>
        <v>100.00%</v>
      </c>
      <c r="AM394" t="str">
        <f>HLOOKUP(AM$1,'复制区-每月的广告源数据'!$1:$468,$A394,0)</f>
        <v>100.00%</v>
      </c>
      <c r="AN394" t="str">
        <f>HLOOKUP(AN$1,'复制区-每月的广告源数据'!$1:$468,$A394,0)</f>
        <v>0.00%</v>
      </c>
      <c r="AO394" t="str">
        <f>HLOOKUP(AO$1,'复制区-每月的广告源数据'!$1:$468,$A394,0)</f>
        <v/>
      </c>
      <c r="AP394" t="str">
        <f>HLOOKUP(AP$1,'复制区-每月的广告源数据'!$1:$468,$A394,0)</f>
        <v/>
      </c>
      <c r="AQ394">
        <f>HLOOKUP(AQ$1,'复制区-每月的广告源数据'!$1:$468,$A394,0)</f>
        <v>0</v>
      </c>
      <c r="AR394">
        <f>HLOOKUP(AR$1,'复制区-每月的广告源数据'!$1:$468,$A394,0)</f>
        <v>0</v>
      </c>
      <c r="AS394">
        <f>HLOOKUP(AS$1,'复制区-每月的广告源数据'!$1:$468,$A394,0)</f>
        <v>0</v>
      </c>
      <c r="AT394">
        <f>HLOOKUP(AT$1,'复制区-每月的广告源数据'!$1:$468,$A394,0)</f>
        <v>0</v>
      </c>
      <c r="AU394">
        <f>HLOOKUP(AU$1,'复制区-每月的广告源数据'!$1:$468,$A394,0)</f>
        <v>0</v>
      </c>
      <c r="AV394">
        <f>HLOOKUP(AV$1,'复制区-每月的广告源数据'!$1:$468,$A394,0)</f>
        <v>0</v>
      </c>
      <c r="AW394">
        <f>HLOOKUP(AW$1,'复制区-每月的广告源数据'!$1:$468,$A394,0)</f>
        <v>0</v>
      </c>
      <c r="AX394">
        <f>HLOOKUP(AX$1,'复制区-每月的广告源数据'!$1:$468,$A394,0)</f>
        <v>0</v>
      </c>
      <c r="AY394">
        <f>HLOOKUP(AY$1,'复制区-每月的广告源数据'!$1:$468,$A394,0)</f>
        <v>0</v>
      </c>
      <c r="AZ394" t="str">
        <f>HLOOKUP(AZ$1,'复制区-每月的广告源数据'!$1:$468,$A394,0)</f>
        <v>-100.00%</v>
      </c>
      <c r="BA394" t="str">
        <f>HLOOKUP(BA$1,'复制区-每月的广告源数据'!$1:$468,$A394,0)</f>
        <v>-100.00%</v>
      </c>
      <c r="BB394" t="str">
        <f>HLOOKUP(BB$1,'复制区-每月的广告源数据'!$1:$468,$A394,0)</f>
        <v>-100.00%</v>
      </c>
      <c r="BC394" t="str">
        <f>HLOOKUP(BC$1,'复制区-每月的广告源数据'!$1:$468,$A394,0)</f>
        <v>0.00%</v>
      </c>
      <c r="BD394" t="str">
        <f>HLOOKUP(BD$1,'复制区-每月的广告源数据'!$1:$468,$A394,0)</f>
        <v>0.00%</v>
      </c>
      <c r="BE394" t="str">
        <f>HLOOKUP(BE$1,'复制区-每月的广告源数据'!$1:$468,$A394,0)</f>
        <v>0.00%</v>
      </c>
      <c r="BF394">
        <f>HLOOKUP(BF$1,'复制区-每月的广告源数据'!$1:$468,$A394,0)</f>
        <v>0</v>
      </c>
      <c r="BG394">
        <f>HLOOKUP(BG$1,'复制区-每月的广告源数据'!$1:$468,$A394,0)</f>
        <v>0</v>
      </c>
      <c r="BH394">
        <f>HLOOKUP(BH$1,'复制区-每月的广告源数据'!$1:$468,$A394,0)</f>
        <v>0</v>
      </c>
      <c r="BI394">
        <f>HLOOKUP(BI$1,'复制区-每月的广告源数据'!$1:$468,$A394,0)</f>
        <v>0</v>
      </c>
      <c r="BJ394">
        <f>HLOOKUP(BJ$1,'复制区-每月的广告源数据'!$1:$468,$A394,0)</f>
        <v>0</v>
      </c>
      <c r="BK394">
        <f>HLOOKUP(BK$1,'复制区-每月的广告源数据'!$1:$468,$A394,0)</f>
        <v>0</v>
      </c>
      <c r="BL394">
        <f>HLOOKUP(BL$1,'复制区-每月的广告源数据'!$1:$468,$A394,0)</f>
        <v>0</v>
      </c>
      <c r="BM394" t="str">
        <f>HLOOKUP(BM$1,'复制区-每月的广告源数据'!$1:$468,$A394,0)</f>
        <v/>
      </c>
      <c r="BN394">
        <f>HLOOKUP(BN$1,'复制区-每月的广告源数据'!$1:$468,$A394,0)</f>
        <v>0</v>
      </c>
      <c r="BO394">
        <f>HLOOKUP(BO$1,'复制区-每月的广告源数据'!$1:$468,$A394,0)</f>
        <v>0</v>
      </c>
      <c r="BP394">
        <f>HLOOKUP(BP$1,'复制区-每月的广告源数据'!$1:$468,$A394,0)</f>
        <v>0</v>
      </c>
    </row>
    <row r="395" spans="1:68">
      <c r="A395">
        <v>395</v>
      </c>
      <c r="B395" t="str">
        <f>HLOOKUP(B$1,'复制区-每月的广告源数据'!$1:$468,$A395,0)</f>
        <v>创奇-US</v>
      </c>
      <c r="C395" t="str">
        <f>HLOOKUP(C$1,'复制区-每月的广告源数据'!$1:$468,$A395,0)</f>
        <v>B0CPS4H8KS</v>
      </c>
      <c r="D395" t="str">
        <f>HLOOKUP(D$1,'复制区-每月的广告源数据'!$1:$468,$A395,0)</f>
        <v>2401-【CQ11458】-黑金18岁生日盒子3件套-创奇（停售）</v>
      </c>
      <c r="E395" t="str">
        <f>HLOOKUP(E$1,'复制区-每月的广告源数据'!$1:$468,$A395,0)</f>
        <v>1987Y11458</v>
      </c>
      <c r="F395" t="str">
        <f>HLOOKUP(F$1,'复制区-每月的广告源数据'!$1:$468,$A395,0)</f>
        <v>0.00%</v>
      </c>
      <c r="G395" t="str">
        <f>HLOOKUP(G$1,'复制区-每月的广告源数据'!$1:$468,$A395,0)</f>
        <v>1987Y11458</v>
      </c>
      <c r="H395">
        <f>HLOOKUP(H$1,'复制区-每月的广告源数据'!$1:$468,$A395,0)</f>
        <v>17</v>
      </c>
      <c r="I395">
        <f>HLOOKUP(I$1,'复制区-每月的广告源数据'!$1:$468,$A395,0)</f>
        <v>0</v>
      </c>
      <c r="J395">
        <f>HLOOKUP(J$1,'复制区-每月的广告源数据'!$1:$468,$A395,0)</f>
        <v>0</v>
      </c>
      <c r="K395">
        <f>HLOOKUP(K$1,'复制区-每月的广告源数据'!$1:$468,$A395,0)</f>
        <v>0</v>
      </c>
      <c r="L395">
        <f>HLOOKUP(L$1,'复制区-每月的广告源数据'!$1:$468,$A395,0)</f>
        <v>0</v>
      </c>
      <c r="M395">
        <f>HLOOKUP(M$1,'复制区-每月的广告源数据'!$1:$468,$A395,0)</f>
        <v>0</v>
      </c>
      <c r="N395">
        <f>HLOOKUP(N$1,'复制区-每月的广告源数据'!$1:$468,$A395,0)</f>
        <v>0</v>
      </c>
      <c r="O395">
        <f>HLOOKUP(O$1,'复制区-每月的广告源数据'!$1:$468,$A395,0)</f>
        <v>0</v>
      </c>
      <c r="P395">
        <f>HLOOKUP(P$1,'复制区-每月的广告源数据'!$1:$468,$A395,0)</f>
        <v>0</v>
      </c>
      <c r="Q395">
        <f>HLOOKUP(Q$1,'复制区-每月的广告源数据'!$1:$468,$A395,0)</f>
        <v>0</v>
      </c>
      <c r="R395">
        <f>HLOOKUP(R$1,'复制区-每月的广告源数据'!$1:$468,$A395,0)</f>
        <v>0</v>
      </c>
      <c r="S395" t="str">
        <f>HLOOKUP(S$1,'复制区-每月的广告源数据'!$1:$468,$A395,0)</f>
        <v/>
      </c>
      <c r="T395">
        <f>HLOOKUP(T$1,'复制区-每月的广告源数据'!$1:$468,$A395,0)</f>
        <v>0</v>
      </c>
      <c r="U395">
        <f>HLOOKUP(U$1,'复制区-每月的广告源数据'!$1:$468,$A395,0)</f>
        <v>0</v>
      </c>
      <c r="V395">
        <f>HLOOKUP(V$1,'复制区-每月的广告源数据'!$1:$468,$A395,0)</f>
        <v>0</v>
      </c>
      <c r="W395">
        <f>HLOOKUP(W$1,'复制区-每月的广告源数据'!$1:$468,$A395,0)</f>
        <v>0</v>
      </c>
      <c r="X395">
        <f>HLOOKUP(X$1,'复制区-每月的广告源数据'!$1:$468,$A395,0)</f>
        <v>0</v>
      </c>
      <c r="Y395">
        <f>HLOOKUP(Y$1,'复制区-每月的广告源数据'!$1:$468,$A395,0)</f>
        <v>0</v>
      </c>
      <c r="Z395">
        <f>HLOOKUP(Z$1,'复制区-每月的广告源数据'!$1:$468,$A395,0)</f>
        <v>0</v>
      </c>
      <c r="AA395">
        <f>HLOOKUP(AA$1,'复制区-每月的广告源数据'!$1:$468,$A395,0)</f>
        <v>0</v>
      </c>
      <c r="AB395">
        <f>HLOOKUP(AB$1,'复制区-每月的广告源数据'!$1:$468,$A395,0)</f>
        <v>0</v>
      </c>
      <c r="AC395">
        <f>HLOOKUP(AC$1,'复制区-每月的广告源数据'!$1:$468,$A395,0)</f>
        <v>0</v>
      </c>
      <c r="AD395" t="str">
        <f>HLOOKUP(AD$1,'复制区-每月的广告源数据'!$1:$468,$A395,0)</f>
        <v>0.00%</v>
      </c>
      <c r="AE395">
        <f>HLOOKUP(AE$1,'复制区-每月的广告源数据'!$1:$468,$A395,0)</f>
        <v>0</v>
      </c>
      <c r="AF395">
        <f>HLOOKUP(AF$1,'复制区-每月的广告源数据'!$1:$468,$A395,0)</f>
        <v>0</v>
      </c>
      <c r="AG395" t="str">
        <f>HLOOKUP(AG$1,'复制区-每月的广告源数据'!$1:$468,$A395,0)</f>
        <v>0.00%</v>
      </c>
      <c r="AH395" t="str">
        <f>HLOOKUP(AH$1,'复制区-每月的广告源数据'!$1:$468,$A395,0)</f>
        <v/>
      </c>
      <c r="AI395">
        <f>HLOOKUP(AI$1,'复制区-每月的广告源数据'!$1:$468,$A395,0)</f>
        <v>0</v>
      </c>
      <c r="AJ395">
        <f>HLOOKUP(AJ$1,'复制区-每月的广告源数据'!$1:$468,$A395,0)</f>
        <v>0</v>
      </c>
      <c r="AK395" t="str">
        <f>HLOOKUP(AK$1,'复制区-每月的广告源数据'!$1:$468,$A395,0)</f>
        <v>0.00%</v>
      </c>
      <c r="AL395" t="str">
        <f>HLOOKUP(AL$1,'复制区-每月的广告源数据'!$1:$468,$A395,0)</f>
        <v>0.00%</v>
      </c>
      <c r="AM395" t="str">
        <f>HLOOKUP(AM$1,'复制区-每月的广告源数据'!$1:$468,$A395,0)</f>
        <v>0.00%</v>
      </c>
      <c r="AN395" t="str">
        <f>HLOOKUP(AN$1,'复制区-每月的广告源数据'!$1:$468,$A395,0)</f>
        <v>0.00%</v>
      </c>
      <c r="AO395" t="str">
        <f>HLOOKUP(AO$1,'复制区-每月的广告源数据'!$1:$468,$A395,0)</f>
        <v/>
      </c>
      <c r="AP395" t="str">
        <f>HLOOKUP(AP$1,'复制区-每月的广告源数据'!$1:$468,$A395,0)</f>
        <v/>
      </c>
      <c r="AQ395">
        <f>HLOOKUP(AQ$1,'复制区-每月的广告源数据'!$1:$468,$A395,0)</f>
        <v>0</v>
      </c>
      <c r="AR395">
        <f>HLOOKUP(AR$1,'复制区-每月的广告源数据'!$1:$468,$A395,0)</f>
        <v>0</v>
      </c>
      <c r="AS395">
        <f>HLOOKUP(AS$1,'复制区-每月的广告源数据'!$1:$468,$A395,0)</f>
        <v>0</v>
      </c>
      <c r="AT395">
        <f>HLOOKUP(AT$1,'复制区-每月的广告源数据'!$1:$468,$A395,0)</f>
        <v>0</v>
      </c>
      <c r="AU395">
        <f>HLOOKUP(AU$1,'复制区-每月的广告源数据'!$1:$468,$A395,0)</f>
        <v>0</v>
      </c>
      <c r="AV395">
        <f>HLOOKUP(AV$1,'复制区-每月的广告源数据'!$1:$468,$A395,0)</f>
        <v>0</v>
      </c>
      <c r="AW395">
        <f>HLOOKUP(AW$1,'复制区-每月的广告源数据'!$1:$468,$A395,0)</f>
        <v>0</v>
      </c>
      <c r="AX395">
        <f>HLOOKUP(AX$1,'复制区-每月的广告源数据'!$1:$468,$A395,0)</f>
        <v>0</v>
      </c>
      <c r="AY395">
        <f>HLOOKUP(AY$1,'复制区-每月的广告源数据'!$1:$468,$A395,0)</f>
        <v>0</v>
      </c>
      <c r="AZ395" t="str">
        <f>HLOOKUP(AZ$1,'复制区-每月的广告源数据'!$1:$468,$A395,0)</f>
        <v>0.00%</v>
      </c>
      <c r="BA395" t="str">
        <f>HLOOKUP(BA$1,'复制区-每月的广告源数据'!$1:$468,$A395,0)</f>
        <v>0.00%</v>
      </c>
      <c r="BB395" t="str">
        <f>HLOOKUP(BB$1,'复制区-每月的广告源数据'!$1:$468,$A395,0)</f>
        <v>0.00%</v>
      </c>
      <c r="BC395" t="str">
        <f>HLOOKUP(BC$1,'复制区-每月的广告源数据'!$1:$468,$A395,0)</f>
        <v>0.00%</v>
      </c>
      <c r="BD395" t="str">
        <f>HLOOKUP(BD$1,'复制区-每月的广告源数据'!$1:$468,$A395,0)</f>
        <v>0.00%</v>
      </c>
      <c r="BE395" t="str">
        <f>HLOOKUP(BE$1,'复制区-每月的广告源数据'!$1:$468,$A395,0)</f>
        <v>0.00%</v>
      </c>
      <c r="BF395">
        <f>HLOOKUP(BF$1,'复制区-每月的广告源数据'!$1:$468,$A395,0)</f>
        <v>0</v>
      </c>
      <c r="BG395">
        <f>HLOOKUP(BG$1,'复制区-每月的广告源数据'!$1:$468,$A395,0)</f>
        <v>0</v>
      </c>
      <c r="BH395">
        <f>HLOOKUP(BH$1,'复制区-每月的广告源数据'!$1:$468,$A395,0)</f>
        <v>0</v>
      </c>
      <c r="BI395">
        <f>HLOOKUP(BI$1,'复制区-每月的广告源数据'!$1:$468,$A395,0)</f>
        <v>0</v>
      </c>
      <c r="BJ395">
        <f>HLOOKUP(BJ$1,'复制区-每月的广告源数据'!$1:$468,$A395,0)</f>
        <v>0</v>
      </c>
      <c r="BK395">
        <f>HLOOKUP(BK$1,'复制区-每月的广告源数据'!$1:$468,$A395,0)</f>
        <v>0</v>
      </c>
      <c r="BL395">
        <f>HLOOKUP(BL$1,'复制区-每月的广告源数据'!$1:$468,$A395,0)</f>
        <v>0</v>
      </c>
      <c r="BM395" t="str">
        <f>HLOOKUP(BM$1,'复制区-每月的广告源数据'!$1:$468,$A395,0)</f>
        <v/>
      </c>
      <c r="BN395">
        <f>HLOOKUP(BN$1,'复制区-每月的广告源数据'!$1:$468,$A395,0)</f>
        <v>0</v>
      </c>
      <c r="BO395">
        <f>HLOOKUP(BO$1,'复制区-每月的广告源数据'!$1:$468,$A395,0)</f>
        <v>0</v>
      </c>
      <c r="BP395">
        <f>HLOOKUP(BP$1,'复制区-每月的广告源数据'!$1:$468,$A395,0)</f>
        <v>0</v>
      </c>
    </row>
    <row r="396" spans="1:68">
      <c r="A396">
        <v>396</v>
      </c>
      <c r="B396" t="str">
        <f>HLOOKUP(B$1,'复制区-每月的广告源数据'!$1:$468,$A396,0)</f>
        <v>创奇-US</v>
      </c>
      <c r="C396" t="str">
        <f>HLOOKUP(C$1,'复制区-每月的广告源数据'!$1:$468,$A396,0)</f>
        <v>B0CPS2F5PN</v>
      </c>
      <c r="D396" t="str">
        <f>HLOOKUP(D$1,'复制区-每月的广告源数据'!$1:$468,$A396,0)</f>
        <v>2401-【CQ11459】-黑金30岁生日盒子3件套-创奇</v>
      </c>
      <c r="E396" t="str">
        <f>HLOOKUP(E$1,'复制区-每月的广告源数据'!$1:$468,$A396,0)</f>
        <v>1987Y11459</v>
      </c>
      <c r="F396" t="str">
        <f>HLOOKUP(F$1,'复制区-每月的广告源数据'!$1:$468,$A396,0)</f>
        <v>9.09%</v>
      </c>
      <c r="G396" t="str">
        <f>HLOOKUP(G$1,'复制区-每月的广告源数据'!$1:$468,$A396,0)</f>
        <v>1987Y11459</v>
      </c>
      <c r="H396">
        <f>HLOOKUP(H$1,'复制区-每月的广告源数据'!$1:$468,$A396,0)</f>
        <v>586</v>
      </c>
      <c r="I396">
        <f>HLOOKUP(I$1,'复制区-每月的广告源数据'!$1:$468,$A396,0)</f>
        <v>11</v>
      </c>
      <c r="J396">
        <f>HLOOKUP(J$1,'复制区-每月的广告源数据'!$1:$468,$A396,0)</f>
        <v>4.5</v>
      </c>
      <c r="K396">
        <f>HLOOKUP(K$1,'复制区-每月的广告源数据'!$1:$468,$A396,0)</f>
        <v>0</v>
      </c>
      <c r="L396">
        <f>HLOOKUP(L$1,'复制区-每月的广告源数据'!$1:$468,$A396,0)</f>
        <v>0</v>
      </c>
      <c r="M396">
        <f>HLOOKUP(M$1,'复制区-每月的广告源数据'!$1:$468,$A396,0)</f>
        <v>4.5</v>
      </c>
      <c r="N396">
        <f>HLOOKUP(N$1,'复制区-每月的广告源数据'!$1:$468,$A396,0)</f>
        <v>0</v>
      </c>
      <c r="O396">
        <f>HLOOKUP(O$1,'复制区-每月的广告源数据'!$1:$468,$A396,0)</f>
        <v>0</v>
      </c>
      <c r="P396">
        <f>HLOOKUP(P$1,'复制区-每月的广告源数据'!$1:$468,$A396,0)</f>
        <v>0</v>
      </c>
      <c r="Q396">
        <f>HLOOKUP(Q$1,'复制区-每月的广告源数据'!$1:$468,$A396,0)</f>
        <v>0</v>
      </c>
      <c r="R396">
        <f>HLOOKUP(R$1,'复制区-每月的广告源数据'!$1:$468,$A396,0)</f>
        <v>0</v>
      </c>
      <c r="S396" t="str">
        <f>HLOOKUP(S$1,'复制区-每月的广告源数据'!$1:$468,$A396,0)</f>
        <v/>
      </c>
      <c r="T396">
        <f>HLOOKUP(T$1,'复制区-每月的广告源数据'!$1:$468,$A396,0)</f>
        <v>8.07</v>
      </c>
      <c r="U396">
        <f>HLOOKUP(U$1,'复制区-每月的广告源数据'!$1:$468,$A396,0)</f>
        <v>0</v>
      </c>
      <c r="V396">
        <f>HLOOKUP(V$1,'复制区-每月的广告源数据'!$1:$468,$A396,0)</f>
        <v>0</v>
      </c>
      <c r="W396">
        <f>HLOOKUP(W$1,'复制区-每月的广告源数据'!$1:$468,$A396,0)</f>
        <v>8.07</v>
      </c>
      <c r="X396">
        <f>HLOOKUP(X$1,'复制区-每月的广告源数据'!$1:$468,$A396,0)</f>
        <v>0</v>
      </c>
      <c r="Y396">
        <f>HLOOKUP(Y$1,'复制区-每月的广告源数据'!$1:$468,$A396,0)</f>
        <v>1</v>
      </c>
      <c r="Z396">
        <f>HLOOKUP(Z$1,'复制区-每月的广告源数据'!$1:$468,$A396,0)</f>
        <v>0</v>
      </c>
      <c r="AA396">
        <f>HLOOKUP(AA$1,'复制区-每月的广告源数据'!$1:$468,$A396,0)</f>
        <v>0</v>
      </c>
      <c r="AB396">
        <f>HLOOKUP(AB$1,'复制区-每月的广告源数据'!$1:$468,$A396,0)</f>
        <v>1</v>
      </c>
      <c r="AC396">
        <f>HLOOKUP(AC$1,'复制区-每月的广告源数据'!$1:$468,$A396,0)</f>
        <v>0</v>
      </c>
      <c r="AD396" t="str">
        <f>HLOOKUP(AD$1,'复制区-每月的广告源数据'!$1:$468,$A396,0)</f>
        <v>100.00%</v>
      </c>
      <c r="AE396">
        <f>HLOOKUP(AE$1,'复制区-每月的广告源数据'!$1:$468,$A396,0)</f>
        <v>8.07</v>
      </c>
      <c r="AF396">
        <f>HLOOKUP(AF$1,'复制区-每月的广告源数据'!$1:$468,$A396,0)</f>
        <v>1</v>
      </c>
      <c r="AG396" t="str">
        <f>HLOOKUP(AG$1,'复制区-每月的广告源数据'!$1:$468,$A396,0)</f>
        <v>1.88%</v>
      </c>
      <c r="AH396">
        <f>HLOOKUP(AH$1,'复制区-每月的广告源数据'!$1:$468,$A396,0)</f>
        <v>0.41</v>
      </c>
      <c r="AI396">
        <f>HLOOKUP(AI$1,'复制区-每月的广告源数据'!$1:$468,$A396,0)</f>
        <v>7.68</v>
      </c>
      <c r="AJ396">
        <f>HLOOKUP(AJ$1,'复制区-每月的广告源数据'!$1:$468,$A396,0)</f>
        <v>1.79</v>
      </c>
      <c r="AK396" t="str">
        <f>HLOOKUP(AK$1,'复制区-每月的广告源数据'!$1:$468,$A396,0)</f>
        <v>55.76%</v>
      </c>
      <c r="AL396" t="str">
        <f>HLOOKUP(AL$1,'复制区-每月的广告源数据'!$1:$468,$A396,0)</f>
        <v>100.00%</v>
      </c>
      <c r="AM396" t="str">
        <f>HLOOKUP(AM$1,'复制区-每月的广告源数据'!$1:$468,$A396,0)</f>
        <v>100.00%</v>
      </c>
      <c r="AN396" t="str">
        <f>HLOOKUP(AN$1,'复制区-每月的广告源数据'!$1:$468,$A396,0)</f>
        <v>100.00%</v>
      </c>
      <c r="AO396">
        <f>HLOOKUP(AO$1,'复制区-每月的广告源数据'!$1:$468,$A396,0)</f>
        <v>4.5</v>
      </c>
      <c r="AP396" t="str">
        <f>HLOOKUP(AP$1,'复制区-每月的广告源数据'!$1:$468,$A396,0)</f>
        <v/>
      </c>
      <c r="AQ396">
        <f>HLOOKUP(AQ$1,'复制区-每月的广告源数据'!$1:$468,$A396,0)</f>
        <v>0</v>
      </c>
      <c r="AR396">
        <f>HLOOKUP(AR$1,'复制区-每月的广告源数据'!$1:$468,$A396,0)</f>
        <v>0</v>
      </c>
      <c r="AS396">
        <f>HLOOKUP(AS$1,'复制区-每月的广告源数据'!$1:$468,$A396,0)</f>
        <v>0</v>
      </c>
      <c r="AT396">
        <f>HLOOKUP(AT$1,'复制区-每月的广告源数据'!$1:$468,$A396,0)</f>
        <v>0</v>
      </c>
      <c r="AU396">
        <f>HLOOKUP(AU$1,'复制区-每月的广告源数据'!$1:$468,$A396,0)</f>
        <v>0</v>
      </c>
      <c r="AV396">
        <f>HLOOKUP(AV$1,'复制区-每月的广告源数据'!$1:$468,$A396,0)</f>
        <v>0</v>
      </c>
      <c r="AW396">
        <f>HLOOKUP(AW$1,'复制区-每月的广告源数据'!$1:$468,$A396,0)</f>
        <v>0</v>
      </c>
      <c r="AX396">
        <f>HLOOKUP(AX$1,'复制区-每月的广告源数据'!$1:$468,$A396,0)</f>
        <v>0</v>
      </c>
      <c r="AY396">
        <f>HLOOKUP(AY$1,'复制区-每月的广告源数据'!$1:$468,$A396,0)</f>
        <v>0</v>
      </c>
      <c r="AZ396" t="str">
        <f>HLOOKUP(AZ$1,'复制区-每月的广告源数据'!$1:$468,$A396,0)</f>
        <v>0.00%</v>
      </c>
      <c r="BA396" t="str">
        <f>HLOOKUP(BA$1,'复制区-每月的广告源数据'!$1:$468,$A396,0)</f>
        <v>0.00%</v>
      </c>
      <c r="BB396" t="str">
        <f>HLOOKUP(BB$1,'复制区-每月的广告源数据'!$1:$468,$A396,0)</f>
        <v>0.00%</v>
      </c>
      <c r="BC396" t="str">
        <f>HLOOKUP(BC$1,'复制区-每月的广告源数据'!$1:$468,$A396,0)</f>
        <v>0.00%</v>
      </c>
      <c r="BD396" t="str">
        <f>HLOOKUP(BD$1,'复制区-每月的广告源数据'!$1:$468,$A396,0)</f>
        <v>0.00%</v>
      </c>
      <c r="BE396" t="str">
        <f>HLOOKUP(BE$1,'复制区-每月的广告源数据'!$1:$468,$A396,0)</f>
        <v>0.00%</v>
      </c>
      <c r="BF396">
        <f>HLOOKUP(BF$1,'复制区-每月的广告源数据'!$1:$468,$A396,0)</f>
        <v>0</v>
      </c>
      <c r="BG396">
        <f>HLOOKUP(BG$1,'复制区-每月的广告源数据'!$1:$468,$A396,0)</f>
        <v>0</v>
      </c>
      <c r="BH396">
        <f>HLOOKUP(BH$1,'复制区-每月的广告源数据'!$1:$468,$A396,0)</f>
        <v>0</v>
      </c>
      <c r="BI396">
        <f>HLOOKUP(BI$1,'复制区-每月的广告源数据'!$1:$468,$A396,0)</f>
        <v>0</v>
      </c>
      <c r="BJ396">
        <f>HLOOKUP(BJ$1,'复制区-每月的广告源数据'!$1:$468,$A396,0)</f>
        <v>0</v>
      </c>
      <c r="BK396">
        <f>HLOOKUP(BK$1,'复制区-每月的广告源数据'!$1:$468,$A396,0)</f>
        <v>0</v>
      </c>
      <c r="BL396">
        <f>HLOOKUP(BL$1,'复制区-每月的广告源数据'!$1:$468,$A396,0)</f>
        <v>0</v>
      </c>
      <c r="BM396" t="str">
        <f>HLOOKUP(BM$1,'复制区-每月的广告源数据'!$1:$468,$A396,0)</f>
        <v/>
      </c>
      <c r="BN396">
        <f>HLOOKUP(BN$1,'复制区-每月的广告源数据'!$1:$468,$A396,0)</f>
        <v>0</v>
      </c>
      <c r="BO396">
        <f>HLOOKUP(BO$1,'复制区-每月的广告源数据'!$1:$468,$A396,0)</f>
        <v>0</v>
      </c>
      <c r="BP396">
        <f>HLOOKUP(BP$1,'复制区-每月的广告源数据'!$1:$468,$A396,0)</f>
        <v>0</v>
      </c>
    </row>
    <row r="397" spans="1:68">
      <c r="A397">
        <v>397</v>
      </c>
      <c r="B397" t="str">
        <f>HLOOKUP(B$1,'复制区-每月的广告源数据'!$1:$468,$A397,0)</f>
        <v>创奇-US</v>
      </c>
      <c r="C397" t="str">
        <f>HLOOKUP(C$1,'复制区-每月的广告源数据'!$1:$468,$A397,0)</f>
        <v>B0CW37LC77</v>
      </c>
      <c r="D397" t="str">
        <f>HLOOKUP(D$1,'复制区-每月的广告源数据'!$1:$468,$A397,0)</f>
        <v>2403-【CQ11460】-黑金16岁生日盒子3件套-创奇（淘汰）</v>
      </c>
      <c r="E397" t="str">
        <f>HLOOKUP(E$1,'复制区-每月的广告源数据'!$1:$468,$A397,0)</f>
        <v>1987Y11460</v>
      </c>
      <c r="F397" t="str">
        <f>HLOOKUP(F$1,'复制区-每月的广告源数据'!$1:$468,$A397,0)</f>
        <v>100.00%</v>
      </c>
      <c r="G397" t="str">
        <f>HLOOKUP(G$1,'复制区-每月的广告源数据'!$1:$468,$A397,0)</f>
        <v>1987Y11460</v>
      </c>
      <c r="H397">
        <f>HLOOKUP(H$1,'复制区-每月的广告源数据'!$1:$468,$A397,0)</f>
        <v>40</v>
      </c>
      <c r="I397">
        <f>HLOOKUP(I$1,'复制区-每月的广告源数据'!$1:$468,$A397,0)</f>
        <v>1</v>
      </c>
      <c r="J397">
        <f>HLOOKUP(J$1,'复制区-每月的广告源数据'!$1:$468,$A397,0)</f>
        <v>0.18</v>
      </c>
      <c r="K397">
        <f>HLOOKUP(K$1,'复制区-每月的广告源数据'!$1:$468,$A397,0)</f>
        <v>0</v>
      </c>
      <c r="L397">
        <f>HLOOKUP(L$1,'复制区-每月的广告源数据'!$1:$468,$A397,0)</f>
        <v>0</v>
      </c>
      <c r="M397">
        <f>HLOOKUP(M$1,'复制区-每月的广告源数据'!$1:$468,$A397,0)</f>
        <v>0.18</v>
      </c>
      <c r="N397">
        <f>HLOOKUP(N$1,'复制区-每月的广告源数据'!$1:$468,$A397,0)</f>
        <v>0</v>
      </c>
      <c r="O397">
        <f>HLOOKUP(O$1,'复制区-每月的广告源数据'!$1:$468,$A397,0)</f>
        <v>0</v>
      </c>
      <c r="P397">
        <f>HLOOKUP(P$1,'复制区-每月的广告源数据'!$1:$468,$A397,0)</f>
        <v>0</v>
      </c>
      <c r="Q397">
        <f>HLOOKUP(Q$1,'复制区-每月的广告源数据'!$1:$468,$A397,0)</f>
        <v>0</v>
      </c>
      <c r="R397">
        <f>HLOOKUP(R$1,'复制区-每月的广告源数据'!$1:$468,$A397,0)</f>
        <v>0</v>
      </c>
      <c r="S397" t="str">
        <f>HLOOKUP(S$1,'复制区-每月的广告源数据'!$1:$468,$A397,0)</f>
        <v/>
      </c>
      <c r="T397">
        <f>HLOOKUP(T$1,'复制区-每月的广告源数据'!$1:$468,$A397,0)</f>
        <v>8.5</v>
      </c>
      <c r="U397">
        <f>HLOOKUP(U$1,'复制区-每月的广告源数据'!$1:$468,$A397,0)</f>
        <v>0</v>
      </c>
      <c r="V397">
        <f>HLOOKUP(V$1,'复制区-每月的广告源数据'!$1:$468,$A397,0)</f>
        <v>0</v>
      </c>
      <c r="W397">
        <f>HLOOKUP(W$1,'复制区-每月的广告源数据'!$1:$468,$A397,0)</f>
        <v>8.5</v>
      </c>
      <c r="X397">
        <f>HLOOKUP(X$1,'复制区-每月的广告源数据'!$1:$468,$A397,0)</f>
        <v>0</v>
      </c>
      <c r="Y397">
        <f>HLOOKUP(Y$1,'复制区-每月的广告源数据'!$1:$468,$A397,0)</f>
        <v>1</v>
      </c>
      <c r="Z397">
        <f>HLOOKUP(Z$1,'复制区-每月的广告源数据'!$1:$468,$A397,0)</f>
        <v>0</v>
      </c>
      <c r="AA397">
        <f>HLOOKUP(AA$1,'复制区-每月的广告源数据'!$1:$468,$A397,0)</f>
        <v>0</v>
      </c>
      <c r="AB397">
        <f>HLOOKUP(AB$1,'复制区-每月的广告源数据'!$1:$468,$A397,0)</f>
        <v>1</v>
      </c>
      <c r="AC397">
        <f>HLOOKUP(AC$1,'复制区-每月的广告源数据'!$1:$468,$A397,0)</f>
        <v>0</v>
      </c>
      <c r="AD397" t="str">
        <f>HLOOKUP(AD$1,'复制区-每月的广告源数据'!$1:$468,$A397,0)</f>
        <v>100.00%</v>
      </c>
      <c r="AE397">
        <f>HLOOKUP(AE$1,'复制区-每月的广告源数据'!$1:$468,$A397,0)</f>
        <v>8.5</v>
      </c>
      <c r="AF397">
        <f>HLOOKUP(AF$1,'复制区-每月的广告源数据'!$1:$468,$A397,0)</f>
        <v>1</v>
      </c>
      <c r="AG397" t="str">
        <f>HLOOKUP(AG$1,'复制区-每月的广告源数据'!$1:$468,$A397,0)</f>
        <v>2.50%</v>
      </c>
      <c r="AH397">
        <f>HLOOKUP(AH$1,'复制区-每月的广告源数据'!$1:$468,$A397,0)</f>
        <v>0.18</v>
      </c>
      <c r="AI397">
        <f>HLOOKUP(AI$1,'复制区-每月的广告源数据'!$1:$468,$A397,0)</f>
        <v>4.5</v>
      </c>
      <c r="AJ397">
        <f>HLOOKUP(AJ$1,'复制区-每月的广告源数据'!$1:$468,$A397,0)</f>
        <v>47.22</v>
      </c>
      <c r="AK397" t="str">
        <f>HLOOKUP(AK$1,'复制区-每月的广告源数据'!$1:$468,$A397,0)</f>
        <v>2.12%</v>
      </c>
      <c r="AL397" t="str">
        <f>HLOOKUP(AL$1,'复制区-每月的广告源数据'!$1:$468,$A397,0)</f>
        <v>100.00%</v>
      </c>
      <c r="AM397" t="str">
        <f>HLOOKUP(AM$1,'复制区-每月的广告源数据'!$1:$468,$A397,0)</f>
        <v>100.00%</v>
      </c>
      <c r="AN397" t="str">
        <f>HLOOKUP(AN$1,'复制区-每月的广告源数据'!$1:$468,$A397,0)</f>
        <v>100.00%</v>
      </c>
      <c r="AO397">
        <f>HLOOKUP(AO$1,'复制区-每月的广告源数据'!$1:$468,$A397,0)</f>
        <v>0.18</v>
      </c>
      <c r="AP397" t="str">
        <f>HLOOKUP(AP$1,'复制区-每月的广告源数据'!$1:$468,$A397,0)</f>
        <v/>
      </c>
      <c r="AQ397">
        <f>HLOOKUP(AQ$1,'复制区-每月的广告源数据'!$1:$468,$A397,0)</f>
        <v>0</v>
      </c>
      <c r="AR397">
        <f>HLOOKUP(AR$1,'复制区-每月的广告源数据'!$1:$468,$A397,0)</f>
        <v>0</v>
      </c>
      <c r="AS397">
        <f>HLOOKUP(AS$1,'复制区-每月的广告源数据'!$1:$468,$A397,0)</f>
        <v>0</v>
      </c>
      <c r="AT397">
        <f>HLOOKUP(AT$1,'复制区-每月的广告源数据'!$1:$468,$A397,0)</f>
        <v>0</v>
      </c>
      <c r="AU397">
        <f>HLOOKUP(AU$1,'复制区-每月的广告源数据'!$1:$468,$A397,0)</f>
        <v>0</v>
      </c>
      <c r="AV397">
        <f>HLOOKUP(AV$1,'复制区-每月的广告源数据'!$1:$468,$A397,0)</f>
        <v>0</v>
      </c>
      <c r="AW397">
        <f>HLOOKUP(AW$1,'复制区-每月的广告源数据'!$1:$468,$A397,0)</f>
        <v>0</v>
      </c>
      <c r="AX397">
        <f>HLOOKUP(AX$1,'复制区-每月的广告源数据'!$1:$468,$A397,0)</f>
        <v>0</v>
      </c>
      <c r="AY397">
        <f>HLOOKUP(AY$1,'复制区-每月的广告源数据'!$1:$468,$A397,0)</f>
        <v>0</v>
      </c>
      <c r="AZ397" t="str">
        <f>HLOOKUP(AZ$1,'复制区-每月的广告源数据'!$1:$468,$A397,0)</f>
        <v>0.00%</v>
      </c>
      <c r="BA397" t="str">
        <f>HLOOKUP(BA$1,'复制区-每月的广告源数据'!$1:$468,$A397,0)</f>
        <v>0.00%</v>
      </c>
      <c r="BB397" t="str">
        <f>HLOOKUP(BB$1,'复制区-每月的广告源数据'!$1:$468,$A397,0)</f>
        <v>0.00%</v>
      </c>
      <c r="BC397" t="str">
        <f>HLOOKUP(BC$1,'复制区-每月的广告源数据'!$1:$468,$A397,0)</f>
        <v>0.00%</v>
      </c>
      <c r="BD397" t="str">
        <f>HLOOKUP(BD$1,'复制区-每月的广告源数据'!$1:$468,$A397,0)</f>
        <v>0.00%</v>
      </c>
      <c r="BE397" t="str">
        <f>HLOOKUP(BE$1,'复制区-每月的广告源数据'!$1:$468,$A397,0)</f>
        <v>0.00%</v>
      </c>
      <c r="BF397">
        <f>HLOOKUP(BF$1,'复制区-每月的广告源数据'!$1:$468,$A397,0)</f>
        <v>0</v>
      </c>
      <c r="BG397">
        <f>HLOOKUP(BG$1,'复制区-每月的广告源数据'!$1:$468,$A397,0)</f>
        <v>0</v>
      </c>
      <c r="BH397">
        <f>HLOOKUP(BH$1,'复制区-每月的广告源数据'!$1:$468,$A397,0)</f>
        <v>0</v>
      </c>
      <c r="BI397">
        <f>HLOOKUP(BI$1,'复制区-每月的广告源数据'!$1:$468,$A397,0)</f>
        <v>0</v>
      </c>
      <c r="BJ397">
        <f>HLOOKUP(BJ$1,'复制区-每月的广告源数据'!$1:$468,$A397,0)</f>
        <v>0</v>
      </c>
      <c r="BK397">
        <f>HLOOKUP(BK$1,'复制区-每月的广告源数据'!$1:$468,$A397,0)</f>
        <v>0</v>
      </c>
      <c r="BL397">
        <f>HLOOKUP(BL$1,'复制区-每月的广告源数据'!$1:$468,$A397,0)</f>
        <v>0</v>
      </c>
      <c r="BM397" t="str">
        <f>HLOOKUP(BM$1,'复制区-每月的广告源数据'!$1:$468,$A397,0)</f>
        <v/>
      </c>
      <c r="BN397">
        <f>HLOOKUP(BN$1,'复制区-每月的广告源数据'!$1:$468,$A397,0)</f>
        <v>0</v>
      </c>
      <c r="BO397">
        <f>HLOOKUP(BO$1,'复制区-每月的广告源数据'!$1:$468,$A397,0)</f>
        <v>0</v>
      </c>
      <c r="BP397">
        <f>HLOOKUP(BP$1,'复制区-每月的广告源数据'!$1:$468,$A397,0)</f>
        <v>0</v>
      </c>
    </row>
    <row r="398" spans="1:68">
      <c r="A398">
        <v>398</v>
      </c>
      <c r="B398" t="str">
        <f>HLOOKUP(B$1,'复制区-每月的广告源数据'!$1:$468,$A398,0)</f>
        <v>创奇-US</v>
      </c>
      <c r="C398" t="str">
        <f>HLOOKUP(C$1,'复制区-每月的广告源数据'!$1:$468,$A398,0)</f>
        <v>B0CW39MWCC</v>
      </c>
      <c r="D398" t="str">
        <f>HLOOKUP(D$1,'复制区-每月的广告源数据'!$1:$468,$A398,0)</f>
        <v>2403-【CQ11461】-黑金21岁生日盒子3件套-创奇</v>
      </c>
      <c r="E398" t="str">
        <f>HLOOKUP(E$1,'复制区-每月的广告源数据'!$1:$468,$A398,0)</f>
        <v>1987Y11461</v>
      </c>
      <c r="F398" t="str">
        <f>HLOOKUP(F$1,'复制区-每月的广告源数据'!$1:$468,$A398,0)</f>
        <v>66.67%</v>
      </c>
      <c r="G398" t="str">
        <f>HLOOKUP(G$1,'复制区-每月的广告源数据'!$1:$468,$A398,0)</f>
        <v>1987Y11461</v>
      </c>
      <c r="H398">
        <f>HLOOKUP(H$1,'复制区-每月的广告源数据'!$1:$468,$A398,0)</f>
        <v>94</v>
      </c>
      <c r="I398">
        <f>HLOOKUP(I$1,'复制区-每月的广告源数据'!$1:$468,$A398,0)</f>
        <v>3</v>
      </c>
      <c r="J398">
        <f>HLOOKUP(J$1,'复制区-每月的广告源数据'!$1:$468,$A398,0)</f>
        <v>1.21</v>
      </c>
      <c r="K398">
        <f>HLOOKUP(K$1,'复制区-每月的广告源数据'!$1:$468,$A398,0)</f>
        <v>0</v>
      </c>
      <c r="L398">
        <f>HLOOKUP(L$1,'复制区-每月的广告源数据'!$1:$468,$A398,0)</f>
        <v>0</v>
      </c>
      <c r="M398">
        <f>HLOOKUP(M$1,'复制区-每月的广告源数据'!$1:$468,$A398,0)</f>
        <v>1.21</v>
      </c>
      <c r="N398">
        <f>HLOOKUP(N$1,'复制区-每月的广告源数据'!$1:$468,$A398,0)</f>
        <v>0</v>
      </c>
      <c r="O398">
        <f>HLOOKUP(O$1,'复制区-每月的广告源数据'!$1:$468,$A398,0)</f>
        <v>0</v>
      </c>
      <c r="P398">
        <f>HLOOKUP(P$1,'复制区-每月的广告源数据'!$1:$468,$A398,0)</f>
        <v>0</v>
      </c>
      <c r="Q398">
        <f>HLOOKUP(Q$1,'复制区-每月的广告源数据'!$1:$468,$A398,0)</f>
        <v>0</v>
      </c>
      <c r="R398">
        <f>HLOOKUP(R$1,'复制区-每月的广告源数据'!$1:$468,$A398,0)</f>
        <v>0</v>
      </c>
      <c r="S398" t="str">
        <f>HLOOKUP(S$1,'复制区-每月的广告源数据'!$1:$468,$A398,0)</f>
        <v/>
      </c>
      <c r="T398">
        <f>HLOOKUP(T$1,'复制区-每月的广告源数据'!$1:$468,$A398,0)</f>
        <v>17</v>
      </c>
      <c r="U398">
        <f>HLOOKUP(U$1,'复制区-每月的广告源数据'!$1:$468,$A398,0)</f>
        <v>0</v>
      </c>
      <c r="V398">
        <f>HLOOKUP(V$1,'复制区-每月的广告源数据'!$1:$468,$A398,0)</f>
        <v>0</v>
      </c>
      <c r="W398">
        <f>HLOOKUP(W$1,'复制区-每月的广告源数据'!$1:$468,$A398,0)</f>
        <v>17</v>
      </c>
      <c r="X398">
        <f>HLOOKUP(X$1,'复制区-每月的广告源数据'!$1:$468,$A398,0)</f>
        <v>0</v>
      </c>
      <c r="Y398">
        <f>HLOOKUP(Y$1,'复制区-每月的广告源数据'!$1:$468,$A398,0)</f>
        <v>2</v>
      </c>
      <c r="Z398">
        <f>HLOOKUP(Z$1,'复制区-每月的广告源数据'!$1:$468,$A398,0)</f>
        <v>0</v>
      </c>
      <c r="AA398">
        <f>HLOOKUP(AA$1,'复制区-每月的广告源数据'!$1:$468,$A398,0)</f>
        <v>0</v>
      </c>
      <c r="AB398">
        <f>HLOOKUP(AB$1,'复制区-每月的广告源数据'!$1:$468,$A398,0)</f>
        <v>2</v>
      </c>
      <c r="AC398">
        <f>HLOOKUP(AC$1,'复制区-每月的广告源数据'!$1:$468,$A398,0)</f>
        <v>0</v>
      </c>
      <c r="AD398" t="str">
        <f>HLOOKUP(AD$1,'复制区-每月的广告源数据'!$1:$468,$A398,0)</f>
        <v>100.00%</v>
      </c>
      <c r="AE398">
        <f>HLOOKUP(AE$1,'复制区-每月的广告源数据'!$1:$468,$A398,0)</f>
        <v>17</v>
      </c>
      <c r="AF398">
        <f>HLOOKUP(AF$1,'复制区-每月的广告源数据'!$1:$468,$A398,0)</f>
        <v>2</v>
      </c>
      <c r="AG398" t="str">
        <f>HLOOKUP(AG$1,'复制区-每月的广告源数据'!$1:$468,$A398,0)</f>
        <v>3.19%</v>
      </c>
      <c r="AH398">
        <f>HLOOKUP(AH$1,'复制区-每月的广告源数据'!$1:$468,$A398,0)</f>
        <v>0.4</v>
      </c>
      <c r="AI398">
        <f>HLOOKUP(AI$1,'复制区-每月的广告源数据'!$1:$468,$A398,0)</f>
        <v>12.87</v>
      </c>
      <c r="AJ398">
        <f>HLOOKUP(AJ$1,'复制区-每月的广告源数据'!$1:$468,$A398,0)</f>
        <v>14.05</v>
      </c>
      <c r="AK398" t="str">
        <f>HLOOKUP(AK$1,'复制区-每月的广告源数据'!$1:$468,$A398,0)</f>
        <v>7.12%</v>
      </c>
      <c r="AL398" t="str">
        <f>HLOOKUP(AL$1,'复制区-每月的广告源数据'!$1:$468,$A398,0)</f>
        <v>100.00%</v>
      </c>
      <c r="AM398" t="str">
        <f>HLOOKUP(AM$1,'复制区-每月的广告源数据'!$1:$468,$A398,0)</f>
        <v>100.00%</v>
      </c>
      <c r="AN398" t="str">
        <f>HLOOKUP(AN$1,'复制区-每月的广告源数据'!$1:$468,$A398,0)</f>
        <v>100.00%</v>
      </c>
      <c r="AO398">
        <f>HLOOKUP(AO$1,'复制区-每月的广告源数据'!$1:$468,$A398,0)</f>
        <v>0.61</v>
      </c>
      <c r="AP398" t="str">
        <f>HLOOKUP(AP$1,'复制区-每月的广告源数据'!$1:$468,$A398,0)</f>
        <v/>
      </c>
      <c r="AQ398">
        <f>HLOOKUP(AQ$1,'复制区-每月的广告源数据'!$1:$468,$A398,0)</f>
        <v>0</v>
      </c>
      <c r="AR398">
        <f>HLOOKUP(AR$1,'复制区-每月的广告源数据'!$1:$468,$A398,0)</f>
        <v>0</v>
      </c>
      <c r="AS398">
        <f>HLOOKUP(AS$1,'复制区-每月的广告源数据'!$1:$468,$A398,0)</f>
        <v>0</v>
      </c>
      <c r="AT398">
        <f>HLOOKUP(AT$1,'复制区-每月的广告源数据'!$1:$468,$A398,0)</f>
        <v>0</v>
      </c>
      <c r="AU398">
        <f>HLOOKUP(AU$1,'复制区-每月的广告源数据'!$1:$468,$A398,0)</f>
        <v>0</v>
      </c>
      <c r="AV398">
        <f>HLOOKUP(AV$1,'复制区-每月的广告源数据'!$1:$468,$A398,0)</f>
        <v>0</v>
      </c>
      <c r="AW398">
        <f>HLOOKUP(AW$1,'复制区-每月的广告源数据'!$1:$468,$A398,0)</f>
        <v>0</v>
      </c>
      <c r="AX398">
        <f>HLOOKUP(AX$1,'复制区-每月的广告源数据'!$1:$468,$A398,0)</f>
        <v>0</v>
      </c>
      <c r="AY398">
        <f>HLOOKUP(AY$1,'复制区-每月的广告源数据'!$1:$468,$A398,0)</f>
        <v>0</v>
      </c>
      <c r="AZ398" t="str">
        <f>HLOOKUP(AZ$1,'复制区-每月的广告源数据'!$1:$468,$A398,0)</f>
        <v>0.00%</v>
      </c>
      <c r="BA398" t="str">
        <f>HLOOKUP(BA$1,'复制区-每月的广告源数据'!$1:$468,$A398,0)</f>
        <v>0.00%</v>
      </c>
      <c r="BB398" t="str">
        <f>HLOOKUP(BB$1,'复制区-每月的广告源数据'!$1:$468,$A398,0)</f>
        <v>0.00%</v>
      </c>
      <c r="BC398" t="str">
        <f>HLOOKUP(BC$1,'复制区-每月的广告源数据'!$1:$468,$A398,0)</f>
        <v>0.00%</v>
      </c>
      <c r="BD398" t="str">
        <f>HLOOKUP(BD$1,'复制区-每月的广告源数据'!$1:$468,$A398,0)</f>
        <v>0.00%</v>
      </c>
      <c r="BE398" t="str">
        <f>HLOOKUP(BE$1,'复制区-每月的广告源数据'!$1:$468,$A398,0)</f>
        <v>0.00%</v>
      </c>
      <c r="BF398">
        <f>HLOOKUP(BF$1,'复制区-每月的广告源数据'!$1:$468,$A398,0)</f>
        <v>0</v>
      </c>
      <c r="BG398">
        <f>HLOOKUP(BG$1,'复制区-每月的广告源数据'!$1:$468,$A398,0)</f>
        <v>0</v>
      </c>
      <c r="BH398">
        <f>HLOOKUP(BH$1,'复制区-每月的广告源数据'!$1:$468,$A398,0)</f>
        <v>0</v>
      </c>
      <c r="BI398">
        <f>HLOOKUP(BI$1,'复制区-每月的广告源数据'!$1:$468,$A398,0)</f>
        <v>0</v>
      </c>
      <c r="BJ398">
        <f>HLOOKUP(BJ$1,'复制区-每月的广告源数据'!$1:$468,$A398,0)</f>
        <v>0</v>
      </c>
      <c r="BK398">
        <f>HLOOKUP(BK$1,'复制区-每月的广告源数据'!$1:$468,$A398,0)</f>
        <v>0</v>
      </c>
      <c r="BL398">
        <f>HLOOKUP(BL$1,'复制区-每月的广告源数据'!$1:$468,$A398,0)</f>
        <v>0</v>
      </c>
      <c r="BM398" t="str">
        <f>HLOOKUP(BM$1,'复制区-每月的广告源数据'!$1:$468,$A398,0)</f>
        <v/>
      </c>
      <c r="BN398">
        <f>HLOOKUP(BN$1,'复制区-每月的广告源数据'!$1:$468,$A398,0)</f>
        <v>0</v>
      </c>
      <c r="BO398">
        <f>HLOOKUP(BO$1,'复制区-每月的广告源数据'!$1:$468,$A398,0)</f>
        <v>0</v>
      </c>
      <c r="BP398">
        <f>HLOOKUP(BP$1,'复制区-每月的广告源数据'!$1:$468,$A398,0)</f>
        <v>0</v>
      </c>
    </row>
    <row r="399" spans="1:68">
      <c r="A399">
        <v>399</v>
      </c>
      <c r="B399" t="str">
        <f>HLOOKUP(B$1,'复制区-每月的广告源数据'!$1:$468,$A399,0)</f>
        <v>创奇-US</v>
      </c>
      <c r="C399" t="str">
        <f>HLOOKUP(C$1,'复制区-每月的广告源数据'!$1:$468,$A399,0)</f>
        <v>B0CW37NSGV</v>
      </c>
      <c r="D399" t="str">
        <f>HLOOKUP(D$1,'复制区-每月的广告源数据'!$1:$468,$A399,0)</f>
        <v>2403-【CQ11462】-黑金75岁生日盒子3件套-创奇</v>
      </c>
      <c r="E399" t="str">
        <f>HLOOKUP(E$1,'复制区-每月的广告源数据'!$1:$468,$A399,0)</f>
        <v>1987Y11462</v>
      </c>
      <c r="F399" t="str">
        <f>HLOOKUP(F$1,'复制区-每月的广告源数据'!$1:$468,$A399,0)</f>
        <v>22.22%</v>
      </c>
      <c r="G399" t="str">
        <f>HLOOKUP(G$1,'复制区-每月的广告源数据'!$1:$468,$A399,0)</f>
        <v>1987Y11462</v>
      </c>
      <c r="H399">
        <f>HLOOKUP(H$1,'复制区-每月的广告源数据'!$1:$468,$A399,0)</f>
        <v>330</v>
      </c>
      <c r="I399">
        <f>HLOOKUP(I$1,'复制区-每月的广告源数据'!$1:$468,$A399,0)</f>
        <v>9</v>
      </c>
      <c r="J399">
        <f>HLOOKUP(J$1,'复制区-每月的广告源数据'!$1:$468,$A399,0)</f>
        <v>4.94</v>
      </c>
      <c r="K399">
        <f>HLOOKUP(K$1,'复制区-每月的广告源数据'!$1:$468,$A399,0)</f>
        <v>0</v>
      </c>
      <c r="L399">
        <f>HLOOKUP(L$1,'复制区-每月的广告源数据'!$1:$468,$A399,0)</f>
        <v>0</v>
      </c>
      <c r="M399">
        <f>HLOOKUP(M$1,'复制区-每月的广告源数据'!$1:$468,$A399,0)</f>
        <v>4.94</v>
      </c>
      <c r="N399">
        <f>HLOOKUP(N$1,'复制区-每月的广告源数据'!$1:$468,$A399,0)</f>
        <v>0</v>
      </c>
      <c r="O399">
        <f>HLOOKUP(O$1,'复制区-每月的广告源数据'!$1:$468,$A399,0)</f>
        <v>0</v>
      </c>
      <c r="P399">
        <f>HLOOKUP(P$1,'复制区-每月的广告源数据'!$1:$468,$A399,0)</f>
        <v>0</v>
      </c>
      <c r="Q399">
        <f>HLOOKUP(Q$1,'复制区-每月的广告源数据'!$1:$468,$A399,0)</f>
        <v>0</v>
      </c>
      <c r="R399">
        <f>HLOOKUP(R$1,'复制区-每月的广告源数据'!$1:$468,$A399,0)</f>
        <v>0</v>
      </c>
      <c r="S399" t="str">
        <f>HLOOKUP(S$1,'复制区-每月的广告源数据'!$1:$468,$A399,0)</f>
        <v/>
      </c>
      <c r="T399">
        <f>HLOOKUP(T$1,'复制区-每月的广告源数据'!$1:$468,$A399,0)</f>
        <v>25.49</v>
      </c>
      <c r="U399">
        <f>HLOOKUP(U$1,'复制区-每月的广告源数据'!$1:$468,$A399,0)</f>
        <v>0</v>
      </c>
      <c r="V399">
        <f>HLOOKUP(V$1,'复制区-每月的广告源数据'!$1:$468,$A399,0)</f>
        <v>0</v>
      </c>
      <c r="W399">
        <f>HLOOKUP(W$1,'复制区-每月的广告源数据'!$1:$468,$A399,0)</f>
        <v>25.49</v>
      </c>
      <c r="X399">
        <f>HLOOKUP(X$1,'复制区-每月的广告源数据'!$1:$468,$A399,0)</f>
        <v>0</v>
      </c>
      <c r="Y399">
        <f>HLOOKUP(Y$1,'复制区-每月的广告源数据'!$1:$468,$A399,0)</f>
        <v>2</v>
      </c>
      <c r="Z399">
        <f>HLOOKUP(Z$1,'复制区-每月的广告源数据'!$1:$468,$A399,0)</f>
        <v>0</v>
      </c>
      <c r="AA399">
        <f>HLOOKUP(AA$1,'复制区-每月的广告源数据'!$1:$468,$A399,0)</f>
        <v>0</v>
      </c>
      <c r="AB399">
        <f>HLOOKUP(AB$1,'复制区-每月的广告源数据'!$1:$468,$A399,0)</f>
        <v>2</v>
      </c>
      <c r="AC399">
        <f>HLOOKUP(AC$1,'复制区-每月的广告源数据'!$1:$468,$A399,0)</f>
        <v>0</v>
      </c>
      <c r="AD399" t="str">
        <f>HLOOKUP(AD$1,'复制区-每月的广告源数据'!$1:$468,$A399,0)</f>
        <v>100.00%</v>
      </c>
      <c r="AE399">
        <f>HLOOKUP(AE$1,'复制区-每月的广告源数据'!$1:$468,$A399,0)</f>
        <v>25.49</v>
      </c>
      <c r="AF399">
        <f>HLOOKUP(AF$1,'复制区-每月的广告源数据'!$1:$468,$A399,0)</f>
        <v>2</v>
      </c>
      <c r="AG399" t="str">
        <f>HLOOKUP(AG$1,'复制区-每月的广告源数据'!$1:$468,$A399,0)</f>
        <v>2.73%</v>
      </c>
      <c r="AH399">
        <f>HLOOKUP(AH$1,'复制区-每月的广告源数据'!$1:$468,$A399,0)</f>
        <v>0.55</v>
      </c>
      <c r="AI399">
        <f>HLOOKUP(AI$1,'复制区-每月的广告源数据'!$1:$468,$A399,0)</f>
        <v>14.97</v>
      </c>
      <c r="AJ399">
        <f>HLOOKUP(AJ$1,'复制区-每月的广告源数据'!$1:$468,$A399,0)</f>
        <v>5.16</v>
      </c>
      <c r="AK399" t="str">
        <f>HLOOKUP(AK$1,'复制区-每月的广告源数据'!$1:$468,$A399,0)</f>
        <v>19.38%</v>
      </c>
      <c r="AL399" t="str">
        <f>HLOOKUP(AL$1,'复制区-每月的广告源数据'!$1:$468,$A399,0)</f>
        <v>100.00%</v>
      </c>
      <c r="AM399" t="str">
        <f>HLOOKUP(AM$1,'复制区-每月的广告源数据'!$1:$468,$A399,0)</f>
        <v>100.00%</v>
      </c>
      <c r="AN399" t="str">
        <f>HLOOKUP(AN$1,'复制区-每月的广告源数据'!$1:$468,$A399,0)</f>
        <v>100.00%</v>
      </c>
      <c r="AO399">
        <f>HLOOKUP(AO$1,'复制区-每月的广告源数据'!$1:$468,$A399,0)</f>
        <v>2.47</v>
      </c>
      <c r="AP399" t="str">
        <f>HLOOKUP(AP$1,'复制区-每月的广告源数据'!$1:$468,$A399,0)</f>
        <v/>
      </c>
      <c r="AQ399">
        <f>HLOOKUP(AQ$1,'复制区-每月的广告源数据'!$1:$468,$A399,0)</f>
        <v>0</v>
      </c>
      <c r="AR399">
        <f>HLOOKUP(AR$1,'复制区-每月的广告源数据'!$1:$468,$A399,0)</f>
        <v>0</v>
      </c>
      <c r="AS399">
        <f>HLOOKUP(AS$1,'复制区-每月的广告源数据'!$1:$468,$A399,0)</f>
        <v>0</v>
      </c>
      <c r="AT399">
        <f>HLOOKUP(AT$1,'复制区-每月的广告源数据'!$1:$468,$A399,0)</f>
        <v>0</v>
      </c>
      <c r="AU399">
        <f>HLOOKUP(AU$1,'复制区-每月的广告源数据'!$1:$468,$A399,0)</f>
        <v>0</v>
      </c>
      <c r="AV399">
        <f>HLOOKUP(AV$1,'复制区-每月的广告源数据'!$1:$468,$A399,0)</f>
        <v>0</v>
      </c>
      <c r="AW399">
        <f>HLOOKUP(AW$1,'复制区-每月的广告源数据'!$1:$468,$A399,0)</f>
        <v>0</v>
      </c>
      <c r="AX399">
        <f>HLOOKUP(AX$1,'复制区-每月的广告源数据'!$1:$468,$A399,0)</f>
        <v>0</v>
      </c>
      <c r="AY399">
        <f>HLOOKUP(AY$1,'复制区-每月的广告源数据'!$1:$468,$A399,0)</f>
        <v>0</v>
      </c>
      <c r="AZ399" t="str">
        <f>HLOOKUP(AZ$1,'复制区-每月的广告源数据'!$1:$468,$A399,0)</f>
        <v>0.00%</v>
      </c>
      <c r="BA399" t="str">
        <f>HLOOKUP(BA$1,'复制区-每月的广告源数据'!$1:$468,$A399,0)</f>
        <v>0.00%</v>
      </c>
      <c r="BB399" t="str">
        <f>HLOOKUP(BB$1,'复制区-每月的广告源数据'!$1:$468,$A399,0)</f>
        <v>0.00%</v>
      </c>
      <c r="BC399" t="str">
        <f>HLOOKUP(BC$1,'复制区-每月的广告源数据'!$1:$468,$A399,0)</f>
        <v>0.00%</v>
      </c>
      <c r="BD399" t="str">
        <f>HLOOKUP(BD$1,'复制区-每月的广告源数据'!$1:$468,$A399,0)</f>
        <v>0.00%</v>
      </c>
      <c r="BE399" t="str">
        <f>HLOOKUP(BE$1,'复制区-每月的广告源数据'!$1:$468,$A399,0)</f>
        <v>0.00%</v>
      </c>
      <c r="BF399">
        <f>HLOOKUP(BF$1,'复制区-每月的广告源数据'!$1:$468,$A399,0)</f>
        <v>0</v>
      </c>
      <c r="BG399">
        <f>HLOOKUP(BG$1,'复制区-每月的广告源数据'!$1:$468,$A399,0)</f>
        <v>0</v>
      </c>
      <c r="BH399">
        <f>HLOOKUP(BH$1,'复制区-每月的广告源数据'!$1:$468,$A399,0)</f>
        <v>0</v>
      </c>
      <c r="BI399">
        <f>HLOOKUP(BI$1,'复制区-每月的广告源数据'!$1:$468,$A399,0)</f>
        <v>0</v>
      </c>
      <c r="BJ399">
        <f>HLOOKUP(BJ$1,'复制区-每月的广告源数据'!$1:$468,$A399,0)</f>
        <v>0</v>
      </c>
      <c r="BK399">
        <f>HLOOKUP(BK$1,'复制区-每月的广告源数据'!$1:$468,$A399,0)</f>
        <v>0</v>
      </c>
      <c r="BL399">
        <f>HLOOKUP(BL$1,'复制区-每月的广告源数据'!$1:$468,$A399,0)</f>
        <v>0</v>
      </c>
      <c r="BM399" t="str">
        <f>HLOOKUP(BM$1,'复制区-每月的广告源数据'!$1:$468,$A399,0)</f>
        <v/>
      </c>
      <c r="BN399">
        <f>HLOOKUP(BN$1,'复制区-每月的广告源数据'!$1:$468,$A399,0)</f>
        <v>0</v>
      </c>
      <c r="BO399">
        <f>HLOOKUP(BO$1,'复制区-每月的广告源数据'!$1:$468,$A399,0)</f>
        <v>0</v>
      </c>
      <c r="BP399">
        <f>HLOOKUP(BP$1,'复制区-每月的广告源数据'!$1:$468,$A399,0)</f>
        <v>0</v>
      </c>
    </row>
    <row r="400" spans="1:68">
      <c r="A400">
        <v>400</v>
      </c>
      <c r="B400" t="str">
        <f>HLOOKUP(B$1,'复制区-每月的广告源数据'!$1:$468,$A400,0)</f>
        <v>创奇-US</v>
      </c>
      <c r="C400" t="str">
        <f>HLOOKUP(C$1,'复制区-每月的广告源数据'!$1:$468,$A400,0)</f>
        <v>B0CW31QZX1</v>
      </c>
      <c r="D400" t="str">
        <f>HLOOKUP(D$1,'复制区-每月的广告源数据'!$1:$468,$A400,0)</f>
        <v>2403-【CQ11463】-玫瑰金16岁生日盒子3件套-创奇</v>
      </c>
      <c r="E400" t="str">
        <f>HLOOKUP(E$1,'复制区-每月的广告源数据'!$1:$468,$A400,0)</f>
        <v>1987Y11463</v>
      </c>
      <c r="F400" t="str">
        <f>HLOOKUP(F$1,'复制区-每月的广告源数据'!$1:$468,$A400,0)</f>
        <v>0.00%</v>
      </c>
      <c r="G400" t="str">
        <f>HLOOKUP(G$1,'复制区-每月的广告源数据'!$1:$468,$A400,0)</f>
        <v>1987Y11463</v>
      </c>
      <c r="H400">
        <f>HLOOKUP(H$1,'复制区-每月的广告源数据'!$1:$468,$A400,0)</f>
        <v>112</v>
      </c>
      <c r="I400">
        <f>HLOOKUP(I$1,'复制区-每月的广告源数据'!$1:$468,$A400,0)</f>
        <v>2</v>
      </c>
      <c r="J400">
        <f>HLOOKUP(J$1,'复制区-每月的广告源数据'!$1:$468,$A400,0)</f>
        <v>0.65</v>
      </c>
      <c r="K400">
        <f>HLOOKUP(K$1,'复制区-每月的广告源数据'!$1:$468,$A400,0)</f>
        <v>0</v>
      </c>
      <c r="L400">
        <f>HLOOKUP(L$1,'复制区-每月的广告源数据'!$1:$468,$A400,0)</f>
        <v>0</v>
      </c>
      <c r="M400">
        <f>HLOOKUP(M$1,'复制区-每月的广告源数据'!$1:$468,$A400,0)</f>
        <v>0.65</v>
      </c>
      <c r="N400">
        <f>HLOOKUP(N$1,'复制区-每月的广告源数据'!$1:$468,$A400,0)</f>
        <v>0</v>
      </c>
      <c r="O400">
        <f>HLOOKUP(O$1,'复制区-每月的广告源数据'!$1:$468,$A400,0)</f>
        <v>0</v>
      </c>
      <c r="P400">
        <f>HLOOKUP(P$1,'复制区-每月的广告源数据'!$1:$468,$A400,0)</f>
        <v>0</v>
      </c>
      <c r="Q400">
        <f>HLOOKUP(Q$1,'复制区-每月的广告源数据'!$1:$468,$A400,0)</f>
        <v>0</v>
      </c>
      <c r="R400">
        <f>HLOOKUP(R$1,'复制区-每月的广告源数据'!$1:$468,$A400,0)</f>
        <v>0</v>
      </c>
      <c r="S400" t="str">
        <f>HLOOKUP(S$1,'复制区-每月的广告源数据'!$1:$468,$A400,0)</f>
        <v/>
      </c>
      <c r="T400">
        <f>HLOOKUP(T$1,'复制区-每月的广告源数据'!$1:$468,$A400,0)</f>
        <v>0</v>
      </c>
      <c r="U400">
        <f>HLOOKUP(U$1,'复制区-每月的广告源数据'!$1:$468,$A400,0)</f>
        <v>0</v>
      </c>
      <c r="V400">
        <f>HLOOKUP(V$1,'复制区-每月的广告源数据'!$1:$468,$A400,0)</f>
        <v>0</v>
      </c>
      <c r="W400">
        <f>HLOOKUP(W$1,'复制区-每月的广告源数据'!$1:$468,$A400,0)</f>
        <v>0</v>
      </c>
      <c r="X400">
        <f>HLOOKUP(X$1,'复制区-每月的广告源数据'!$1:$468,$A400,0)</f>
        <v>0</v>
      </c>
      <c r="Y400">
        <f>HLOOKUP(Y$1,'复制区-每月的广告源数据'!$1:$468,$A400,0)</f>
        <v>0</v>
      </c>
      <c r="Z400">
        <f>HLOOKUP(Z$1,'复制区-每月的广告源数据'!$1:$468,$A400,0)</f>
        <v>0</v>
      </c>
      <c r="AA400">
        <f>HLOOKUP(AA$1,'复制区-每月的广告源数据'!$1:$468,$A400,0)</f>
        <v>0</v>
      </c>
      <c r="AB400">
        <f>HLOOKUP(AB$1,'复制区-每月的广告源数据'!$1:$468,$A400,0)</f>
        <v>0</v>
      </c>
      <c r="AC400">
        <f>HLOOKUP(AC$1,'复制区-每月的广告源数据'!$1:$468,$A400,0)</f>
        <v>0</v>
      </c>
      <c r="AD400" t="str">
        <f>HLOOKUP(AD$1,'复制区-每月的广告源数据'!$1:$468,$A400,0)</f>
        <v>0.00%</v>
      </c>
      <c r="AE400">
        <f>HLOOKUP(AE$1,'复制区-每月的广告源数据'!$1:$468,$A400,0)</f>
        <v>0</v>
      </c>
      <c r="AF400">
        <f>HLOOKUP(AF$1,'复制区-每月的广告源数据'!$1:$468,$A400,0)</f>
        <v>0</v>
      </c>
      <c r="AG400" t="str">
        <f>HLOOKUP(AG$1,'复制区-每月的广告源数据'!$1:$468,$A400,0)</f>
        <v>1.79%</v>
      </c>
      <c r="AH400">
        <f>HLOOKUP(AH$1,'复制区-每月的广告源数据'!$1:$468,$A400,0)</f>
        <v>0.33</v>
      </c>
      <c r="AI400">
        <f>HLOOKUP(AI$1,'复制区-每月的广告源数据'!$1:$468,$A400,0)</f>
        <v>5.8</v>
      </c>
      <c r="AJ400">
        <f>HLOOKUP(AJ$1,'复制区-每月的广告源数据'!$1:$468,$A400,0)</f>
        <v>0</v>
      </c>
      <c r="AK400" t="str">
        <f>HLOOKUP(AK$1,'复制区-每月的广告源数据'!$1:$468,$A400,0)</f>
        <v>100.00%</v>
      </c>
      <c r="AL400" t="str">
        <f>HLOOKUP(AL$1,'复制区-每月的广告源数据'!$1:$468,$A400,0)</f>
        <v>100.00%</v>
      </c>
      <c r="AM400" t="str">
        <f>HLOOKUP(AM$1,'复制区-每月的广告源数据'!$1:$468,$A400,0)</f>
        <v>100.00%</v>
      </c>
      <c r="AN400" t="str">
        <f>HLOOKUP(AN$1,'复制区-每月的广告源数据'!$1:$468,$A400,0)</f>
        <v>0.00%</v>
      </c>
      <c r="AO400" t="str">
        <f>HLOOKUP(AO$1,'复制区-每月的广告源数据'!$1:$468,$A400,0)</f>
        <v/>
      </c>
      <c r="AP400" t="str">
        <f>HLOOKUP(AP$1,'复制区-每月的广告源数据'!$1:$468,$A400,0)</f>
        <v/>
      </c>
      <c r="AQ400">
        <f>HLOOKUP(AQ$1,'复制区-每月的广告源数据'!$1:$468,$A400,0)</f>
        <v>0</v>
      </c>
      <c r="AR400">
        <f>HLOOKUP(AR$1,'复制区-每月的广告源数据'!$1:$468,$A400,0)</f>
        <v>0</v>
      </c>
      <c r="AS400">
        <f>HLOOKUP(AS$1,'复制区-每月的广告源数据'!$1:$468,$A400,0)</f>
        <v>0</v>
      </c>
      <c r="AT400">
        <f>HLOOKUP(AT$1,'复制区-每月的广告源数据'!$1:$468,$A400,0)</f>
        <v>0</v>
      </c>
      <c r="AU400">
        <f>HLOOKUP(AU$1,'复制区-每月的广告源数据'!$1:$468,$A400,0)</f>
        <v>0</v>
      </c>
      <c r="AV400">
        <f>HLOOKUP(AV$1,'复制区-每月的广告源数据'!$1:$468,$A400,0)</f>
        <v>0</v>
      </c>
      <c r="AW400">
        <f>HLOOKUP(AW$1,'复制区-每月的广告源数据'!$1:$468,$A400,0)</f>
        <v>0</v>
      </c>
      <c r="AX400">
        <f>HLOOKUP(AX$1,'复制区-每月的广告源数据'!$1:$468,$A400,0)</f>
        <v>0</v>
      </c>
      <c r="AY400">
        <f>HLOOKUP(AY$1,'复制区-每月的广告源数据'!$1:$468,$A400,0)</f>
        <v>0</v>
      </c>
      <c r="AZ400" t="str">
        <f>HLOOKUP(AZ$1,'复制区-每月的广告源数据'!$1:$468,$A400,0)</f>
        <v>0.00%</v>
      </c>
      <c r="BA400" t="str">
        <f>HLOOKUP(BA$1,'复制区-每月的广告源数据'!$1:$468,$A400,0)</f>
        <v>0.00%</v>
      </c>
      <c r="BB400" t="str">
        <f>HLOOKUP(BB$1,'复制区-每月的广告源数据'!$1:$468,$A400,0)</f>
        <v>0.00%</v>
      </c>
      <c r="BC400" t="str">
        <f>HLOOKUP(BC$1,'复制区-每月的广告源数据'!$1:$468,$A400,0)</f>
        <v>0.00%</v>
      </c>
      <c r="BD400" t="str">
        <f>HLOOKUP(BD$1,'复制区-每月的广告源数据'!$1:$468,$A400,0)</f>
        <v>0.00%</v>
      </c>
      <c r="BE400" t="str">
        <f>HLOOKUP(BE$1,'复制区-每月的广告源数据'!$1:$468,$A400,0)</f>
        <v>0.00%</v>
      </c>
      <c r="BF400">
        <f>HLOOKUP(BF$1,'复制区-每月的广告源数据'!$1:$468,$A400,0)</f>
        <v>0</v>
      </c>
      <c r="BG400">
        <f>HLOOKUP(BG$1,'复制区-每月的广告源数据'!$1:$468,$A400,0)</f>
        <v>0</v>
      </c>
      <c r="BH400">
        <f>HLOOKUP(BH$1,'复制区-每月的广告源数据'!$1:$468,$A400,0)</f>
        <v>0</v>
      </c>
      <c r="BI400">
        <f>HLOOKUP(BI$1,'复制区-每月的广告源数据'!$1:$468,$A400,0)</f>
        <v>0</v>
      </c>
      <c r="BJ400">
        <f>HLOOKUP(BJ$1,'复制区-每月的广告源数据'!$1:$468,$A400,0)</f>
        <v>0</v>
      </c>
      <c r="BK400">
        <f>HLOOKUP(BK$1,'复制区-每月的广告源数据'!$1:$468,$A400,0)</f>
        <v>0</v>
      </c>
      <c r="BL400">
        <f>HLOOKUP(BL$1,'复制区-每月的广告源数据'!$1:$468,$A400,0)</f>
        <v>0</v>
      </c>
      <c r="BM400" t="str">
        <f>HLOOKUP(BM$1,'复制区-每月的广告源数据'!$1:$468,$A400,0)</f>
        <v/>
      </c>
      <c r="BN400">
        <f>HLOOKUP(BN$1,'复制区-每月的广告源数据'!$1:$468,$A400,0)</f>
        <v>0</v>
      </c>
      <c r="BO400">
        <f>HLOOKUP(BO$1,'复制区-每月的广告源数据'!$1:$468,$A400,0)</f>
        <v>0</v>
      </c>
      <c r="BP400">
        <f>HLOOKUP(BP$1,'复制区-每月的广告源数据'!$1:$468,$A400,0)</f>
        <v>0</v>
      </c>
    </row>
    <row r="401" spans="1:68">
      <c r="A401">
        <v>401</v>
      </c>
      <c r="B401" t="str">
        <f>HLOOKUP(B$1,'复制区-每月的广告源数据'!$1:$468,$A401,0)</f>
        <v>创奇-US</v>
      </c>
      <c r="C401" t="str">
        <f>HLOOKUP(C$1,'复制区-每月的广告源数据'!$1:$468,$A401,0)</f>
        <v>B0CW37MHNK</v>
      </c>
      <c r="D401" t="str">
        <f>HLOOKUP(D$1,'复制区-每月的广告源数据'!$1:$468,$A401,0)</f>
        <v>2403-【CQ11466】玫瑰金30岁生日盒子3件套-创奇</v>
      </c>
      <c r="E401" t="str">
        <f>HLOOKUP(E$1,'复制区-每月的广告源数据'!$1:$468,$A401,0)</f>
        <v>1987Y11466</v>
      </c>
      <c r="F401" t="str">
        <f>HLOOKUP(F$1,'复制区-每月的广告源数据'!$1:$468,$A401,0)</f>
        <v>0.00%</v>
      </c>
      <c r="G401" t="str">
        <f>HLOOKUP(G$1,'复制区-每月的广告源数据'!$1:$468,$A401,0)</f>
        <v>1987Y11466</v>
      </c>
      <c r="H401">
        <f>HLOOKUP(H$1,'复制区-每月的广告源数据'!$1:$468,$A401,0)</f>
        <v>398</v>
      </c>
      <c r="I401">
        <f>HLOOKUP(I$1,'复制区-每月的广告源数据'!$1:$468,$A401,0)</f>
        <v>7</v>
      </c>
      <c r="J401">
        <f>HLOOKUP(J$1,'复制区-每月的广告源数据'!$1:$468,$A401,0)</f>
        <v>3.04</v>
      </c>
      <c r="K401">
        <f>HLOOKUP(K$1,'复制区-每月的广告源数据'!$1:$468,$A401,0)</f>
        <v>0</v>
      </c>
      <c r="L401">
        <f>HLOOKUP(L$1,'复制区-每月的广告源数据'!$1:$468,$A401,0)</f>
        <v>0</v>
      </c>
      <c r="M401">
        <f>HLOOKUP(M$1,'复制区-每月的广告源数据'!$1:$468,$A401,0)</f>
        <v>3.04</v>
      </c>
      <c r="N401">
        <f>HLOOKUP(N$1,'复制区-每月的广告源数据'!$1:$468,$A401,0)</f>
        <v>0</v>
      </c>
      <c r="O401">
        <f>HLOOKUP(O$1,'复制区-每月的广告源数据'!$1:$468,$A401,0)</f>
        <v>0</v>
      </c>
      <c r="P401">
        <f>HLOOKUP(P$1,'复制区-每月的广告源数据'!$1:$468,$A401,0)</f>
        <v>0</v>
      </c>
      <c r="Q401">
        <f>HLOOKUP(Q$1,'复制区-每月的广告源数据'!$1:$468,$A401,0)</f>
        <v>0</v>
      </c>
      <c r="R401">
        <f>HLOOKUP(R$1,'复制区-每月的广告源数据'!$1:$468,$A401,0)</f>
        <v>0</v>
      </c>
      <c r="S401" t="str">
        <f>HLOOKUP(S$1,'复制区-每月的广告源数据'!$1:$468,$A401,0)</f>
        <v/>
      </c>
      <c r="T401">
        <f>HLOOKUP(T$1,'复制区-每月的广告源数据'!$1:$468,$A401,0)</f>
        <v>0</v>
      </c>
      <c r="U401">
        <f>HLOOKUP(U$1,'复制区-每月的广告源数据'!$1:$468,$A401,0)</f>
        <v>0</v>
      </c>
      <c r="V401">
        <f>HLOOKUP(V$1,'复制区-每月的广告源数据'!$1:$468,$A401,0)</f>
        <v>0</v>
      </c>
      <c r="W401">
        <f>HLOOKUP(W$1,'复制区-每月的广告源数据'!$1:$468,$A401,0)</f>
        <v>0</v>
      </c>
      <c r="X401">
        <f>HLOOKUP(X$1,'复制区-每月的广告源数据'!$1:$468,$A401,0)</f>
        <v>0</v>
      </c>
      <c r="Y401">
        <f>HLOOKUP(Y$1,'复制区-每月的广告源数据'!$1:$468,$A401,0)</f>
        <v>0</v>
      </c>
      <c r="Z401">
        <f>HLOOKUP(Z$1,'复制区-每月的广告源数据'!$1:$468,$A401,0)</f>
        <v>0</v>
      </c>
      <c r="AA401">
        <f>HLOOKUP(AA$1,'复制区-每月的广告源数据'!$1:$468,$A401,0)</f>
        <v>0</v>
      </c>
      <c r="AB401">
        <f>HLOOKUP(AB$1,'复制区-每月的广告源数据'!$1:$468,$A401,0)</f>
        <v>0</v>
      </c>
      <c r="AC401">
        <f>HLOOKUP(AC$1,'复制区-每月的广告源数据'!$1:$468,$A401,0)</f>
        <v>0</v>
      </c>
      <c r="AD401" t="str">
        <f>HLOOKUP(AD$1,'复制区-每月的广告源数据'!$1:$468,$A401,0)</f>
        <v>0.00%</v>
      </c>
      <c r="AE401">
        <f>HLOOKUP(AE$1,'复制区-每月的广告源数据'!$1:$468,$A401,0)</f>
        <v>0</v>
      </c>
      <c r="AF401">
        <f>HLOOKUP(AF$1,'复制区-每月的广告源数据'!$1:$468,$A401,0)</f>
        <v>0</v>
      </c>
      <c r="AG401" t="str">
        <f>HLOOKUP(AG$1,'复制区-每月的广告源数据'!$1:$468,$A401,0)</f>
        <v>1.76%</v>
      </c>
      <c r="AH401">
        <f>HLOOKUP(AH$1,'复制区-每月的广告源数据'!$1:$468,$A401,0)</f>
        <v>0.43</v>
      </c>
      <c r="AI401">
        <f>HLOOKUP(AI$1,'复制区-每月的广告源数据'!$1:$468,$A401,0)</f>
        <v>7.64</v>
      </c>
      <c r="AJ401">
        <f>HLOOKUP(AJ$1,'复制区-每月的广告源数据'!$1:$468,$A401,0)</f>
        <v>0</v>
      </c>
      <c r="AK401" t="str">
        <f>HLOOKUP(AK$1,'复制区-每月的广告源数据'!$1:$468,$A401,0)</f>
        <v>100.00%</v>
      </c>
      <c r="AL401" t="str">
        <f>HLOOKUP(AL$1,'复制区-每月的广告源数据'!$1:$468,$A401,0)</f>
        <v>100.00%</v>
      </c>
      <c r="AM401" t="str">
        <f>HLOOKUP(AM$1,'复制区-每月的广告源数据'!$1:$468,$A401,0)</f>
        <v>100.00%</v>
      </c>
      <c r="AN401" t="str">
        <f>HLOOKUP(AN$1,'复制区-每月的广告源数据'!$1:$468,$A401,0)</f>
        <v>0.00%</v>
      </c>
      <c r="AO401" t="str">
        <f>HLOOKUP(AO$1,'复制区-每月的广告源数据'!$1:$468,$A401,0)</f>
        <v/>
      </c>
      <c r="AP401" t="str">
        <f>HLOOKUP(AP$1,'复制区-每月的广告源数据'!$1:$468,$A401,0)</f>
        <v/>
      </c>
      <c r="AQ401">
        <f>HLOOKUP(AQ$1,'复制区-每月的广告源数据'!$1:$468,$A401,0)</f>
        <v>0</v>
      </c>
      <c r="AR401">
        <f>HLOOKUP(AR$1,'复制区-每月的广告源数据'!$1:$468,$A401,0)</f>
        <v>0</v>
      </c>
      <c r="AS401">
        <f>HLOOKUP(AS$1,'复制区-每月的广告源数据'!$1:$468,$A401,0)</f>
        <v>0</v>
      </c>
      <c r="AT401">
        <f>HLOOKUP(AT$1,'复制区-每月的广告源数据'!$1:$468,$A401,0)</f>
        <v>0</v>
      </c>
      <c r="AU401">
        <f>HLOOKUP(AU$1,'复制区-每月的广告源数据'!$1:$468,$A401,0)</f>
        <v>0</v>
      </c>
      <c r="AV401">
        <f>HLOOKUP(AV$1,'复制区-每月的广告源数据'!$1:$468,$A401,0)</f>
        <v>0</v>
      </c>
      <c r="AW401">
        <f>HLOOKUP(AW$1,'复制区-每月的广告源数据'!$1:$468,$A401,0)</f>
        <v>0</v>
      </c>
      <c r="AX401">
        <f>HLOOKUP(AX$1,'复制区-每月的广告源数据'!$1:$468,$A401,0)</f>
        <v>0</v>
      </c>
      <c r="AY401">
        <f>HLOOKUP(AY$1,'复制区-每月的广告源数据'!$1:$468,$A401,0)</f>
        <v>0</v>
      </c>
      <c r="AZ401" t="str">
        <f>HLOOKUP(AZ$1,'复制区-每月的广告源数据'!$1:$468,$A401,0)</f>
        <v>0.00%</v>
      </c>
      <c r="BA401" t="str">
        <f>HLOOKUP(BA$1,'复制区-每月的广告源数据'!$1:$468,$A401,0)</f>
        <v>0.00%</v>
      </c>
      <c r="BB401" t="str">
        <f>HLOOKUP(BB$1,'复制区-每月的广告源数据'!$1:$468,$A401,0)</f>
        <v>0.00%</v>
      </c>
      <c r="BC401" t="str">
        <f>HLOOKUP(BC$1,'复制区-每月的广告源数据'!$1:$468,$A401,0)</f>
        <v>0.00%</v>
      </c>
      <c r="BD401" t="str">
        <f>HLOOKUP(BD$1,'复制区-每月的广告源数据'!$1:$468,$A401,0)</f>
        <v>0.00%</v>
      </c>
      <c r="BE401" t="str">
        <f>HLOOKUP(BE$1,'复制区-每月的广告源数据'!$1:$468,$A401,0)</f>
        <v>0.00%</v>
      </c>
      <c r="BF401">
        <f>HLOOKUP(BF$1,'复制区-每月的广告源数据'!$1:$468,$A401,0)</f>
        <v>0</v>
      </c>
      <c r="BG401">
        <f>HLOOKUP(BG$1,'复制区-每月的广告源数据'!$1:$468,$A401,0)</f>
        <v>0</v>
      </c>
      <c r="BH401">
        <f>HLOOKUP(BH$1,'复制区-每月的广告源数据'!$1:$468,$A401,0)</f>
        <v>0</v>
      </c>
      <c r="BI401">
        <f>HLOOKUP(BI$1,'复制区-每月的广告源数据'!$1:$468,$A401,0)</f>
        <v>0</v>
      </c>
      <c r="BJ401">
        <f>HLOOKUP(BJ$1,'复制区-每月的广告源数据'!$1:$468,$A401,0)</f>
        <v>0</v>
      </c>
      <c r="BK401">
        <f>HLOOKUP(BK$1,'复制区-每月的广告源数据'!$1:$468,$A401,0)</f>
        <v>0</v>
      </c>
      <c r="BL401">
        <f>HLOOKUP(BL$1,'复制区-每月的广告源数据'!$1:$468,$A401,0)</f>
        <v>0</v>
      </c>
      <c r="BM401" t="str">
        <f>HLOOKUP(BM$1,'复制区-每月的广告源数据'!$1:$468,$A401,0)</f>
        <v/>
      </c>
      <c r="BN401">
        <f>HLOOKUP(BN$1,'复制区-每月的广告源数据'!$1:$468,$A401,0)</f>
        <v>0</v>
      </c>
      <c r="BO401">
        <f>HLOOKUP(BO$1,'复制区-每月的广告源数据'!$1:$468,$A401,0)</f>
        <v>0</v>
      </c>
      <c r="BP401">
        <f>HLOOKUP(BP$1,'复制区-每月的广告源数据'!$1:$468,$A401,0)</f>
        <v>0</v>
      </c>
    </row>
    <row r="402" spans="1:68">
      <c r="A402">
        <v>402</v>
      </c>
      <c r="B402" t="str">
        <f>HLOOKUP(B$1,'复制区-每月的广告源数据'!$1:$468,$A402,0)</f>
        <v>创奇-US</v>
      </c>
      <c r="C402" t="str">
        <f>HLOOKUP(C$1,'复制区-每月的广告源数据'!$1:$468,$A402,0)</f>
        <v>B0D83C87FL</v>
      </c>
      <c r="D402" t="str">
        <f>HLOOKUP(D$1,'复制区-每月的广告源数据'!$1:$468,$A402,0)</f>
        <v>2024-【CQ11474】-金粉40岁年份灯饰门联-创奇（停售）</v>
      </c>
      <c r="E402" t="str">
        <f>HLOOKUP(E$1,'复制区-每月的广告源数据'!$1:$468,$A402,0)</f>
        <v>1987Y11474</v>
      </c>
      <c r="F402" t="str">
        <f>HLOOKUP(F$1,'复制区-每月的广告源数据'!$1:$468,$A402,0)</f>
        <v>0.00%</v>
      </c>
      <c r="G402" t="str">
        <f>HLOOKUP(G$1,'复制区-每月的广告源数据'!$1:$468,$A402,0)</f>
        <v>1987Y11474</v>
      </c>
      <c r="H402">
        <f>HLOOKUP(H$1,'复制区-每月的广告源数据'!$1:$468,$A402,0)</f>
        <v>145</v>
      </c>
      <c r="I402">
        <f>HLOOKUP(I$1,'复制区-每月的广告源数据'!$1:$468,$A402,0)</f>
        <v>4</v>
      </c>
      <c r="J402">
        <f>HLOOKUP(J$1,'复制区-每月的广告源数据'!$1:$468,$A402,0)</f>
        <v>1.69</v>
      </c>
      <c r="K402">
        <f>HLOOKUP(K$1,'复制区-每月的广告源数据'!$1:$468,$A402,0)</f>
        <v>0</v>
      </c>
      <c r="L402">
        <f>HLOOKUP(L$1,'复制区-每月的广告源数据'!$1:$468,$A402,0)</f>
        <v>0</v>
      </c>
      <c r="M402">
        <f>HLOOKUP(M$1,'复制区-每月的广告源数据'!$1:$468,$A402,0)</f>
        <v>1.69</v>
      </c>
      <c r="N402">
        <f>HLOOKUP(N$1,'复制区-每月的广告源数据'!$1:$468,$A402,0)</f>
        <v>0</v>
      </c>
      <c r="O402">
        <f>HLOOKUP(O$1,'复制区-每月的广告源数据'!$1:$468,$A402,0)</f>
        <v>0</v>
      </c>
      <c r="P402">
        <f>HLOOKUP(P$1,'复制区-每月的广告源数据'!$1:$468,$A402,0)</f>
        <v>0</v>
      </c>
      <c r="Q402">
        <f>HLOOKUP(Q$1,'复制区-每月的广告源数据'!$1:$468,$A402,0)</f>
        <v>0</v>
      </c>
      <c r="R402">
        <f>HLOOKUP(R$1,'复制区-每月的广告源数据'!$1:$468,$A402,0)</f>
        <v>0</v>
      </c>
      <c r="S402" t="str">
        <f>HLOOKUP(S$1,'复制区-每月的广告源数据'!$1:$468,$A402,0)</f>
        <v/>
      </c>
      <c r="T402">
        <f>HLOOKUP(T$1,'复制区-每月的广告源数据'!$1:$468,$A402,0)</f>
        <v>0</v>
      </c>
      <c r="U402">
        <f>HLOOKUP(U$1,'复制区-每月的广告源数据'!$1:$468,$A402,0)</f>
        <v>0</v>
      </c>
      <c r="V402">
        <f>HLOOKUP(V$1,'复制区-每月的广告源数据'!$1:$468,$A402,0)</f>
        <v>0</v>
      </c>
      <c r="W402">
        <f>HLOOKUP(W$1,'复制区-每月的广告源数据'!$1:$468,$A402,0)</f>
        <v>0</v>
      </c>
      <c r="X402">
        <f>HLOOKUP(X$1,'复制区-每月的广告源数据'!$1:$468,$A402,0)</f>
        <v>0</v>
      </c>
      <c r="Y402">
        <f>HLOOKUP(Y$1,'复制区-每月的广告源数据'!$1:$468,$A402,0)</f>
        <v>0</v>
      </c>
      <c r="Z402">
        <f>HLOOKUP(Z$1,'复制区-每月的广告源数据'!$1:$468,$A402,0)</f>
        <v>0</v>
      </c>
      <c r="AA402">
        <f>HLOOKUP(AA$1,'复制区-每月的广告源数据'!$1:$468,$A402,0)</f>
        <v>0</v>
      </c>
      <c r="AB402">
        <f>HLOOKUP(AB$1,'复制区-每月的广告源数据'!$1:$468,$A402,0)</f>
        <v>0</v>
      </c>
      <c r="AC402">
        <f>HLOOKUP(AC$1,'复制区-每月的广告源数据'!$1:$468,$A402,0)</f>
        <v>0</v>
      </c>
      <c r="AD402" t="str">
        <f>HLOOKUP(AD$1,'复制区-每月的广告源数据'!$1:$468,$A402,0)</f>
        <v>0.00%</v>
      </c>
      <c r="AE402">
        <f>HLOOKUP(AE$1,'复制区-每月的广告源数据'!$1:$468,$A402,0)</f>
        <v>0</v>
      </c>
      <c r="AF402">
        <f>HLOOKUP(AF$1,'复制区-每月的广告源数据'!$1:$468,$A402,0)</f>
        <v>0</v>
      </c>
      <c r="AG402" t="str">
        <f>HLOOKUP(AG$1,'复制区-每月的广告源数据'!$1:$468,$A402,0)</f>
        <v>2.76%</v>
      </c>
      <c r="AH402">
        <f>HLOOKUP(AH$1,'复制区-每月的广告源数据'!$1:$468,$A402,0)</f>
        <v>0.42</v>
      </c>
      <c r="AI402">
        <f>HLOOKUP(AI$1,'复制区-每月的广告源数据'!$1:$468,$A402,0)</f>
        <v>11.66</v>
      </c>
      <c r="AJ402">
        <f>HLOOKUP(AJ$1,'复制区-每月的广告源数据'!$1:$468,$A402,0)</f>
        <v>0</v>
      </c>
      <c r="AK402" t="str">
        <f>HLOOKUP(AK$1,'复制区-每月的广告源数据'!$1:$468,$A402,0)</f>
        <v>100.00%</v>
      </c>
      <c r="AL402" t="str">
        <f>HLOOKUP(AL$1,'复制区-每月的广告源数据'!$1:$468,$A402,0)</f>
        <v>100.00%</v>
      </c>
      <c r="AM402" t="str">
        <f>HLOOKUP(AM$1,'复制区-每月的广告源数据'!$1:$468,$A402,0)</f>
        <v>100.00%</v>
      </c>
      <c r="AN402" t="str">
        <f>HLOOKUP(AN$1,'复制区-每月的广告源数据'!$1:$468,$A402,0)</f>
        <v>0.00%</v>
      </c>
      <c r="AO402" t="str">
        <f>HLOOKUP(AO$1,'复制区-每月的广告源数据'!$1:$468,$A402,0)</f>
        <v/>
      </c>
      <c r="AP402" t="str">
        <f>HLOOKUP(AP$1,'复制区-每月的广告源数据'!$1:$468,$A402,0)</f>
        <v/>
      </c>
      <c r="AQ402">
        <f>HLOOKUP(AQ$1,'复制区-每月的广告源数据'!$1:$468,$A402,0)</f>
        <v>0</v>
      </c>
      <c r="AR402">
        <f>HLOOKUP(AR$1,'复制区-每月的广告源数据'!$1:$468,$A402,0)</f>
        <v>0</v>
      </c>
      <c r="AS402">
        <f>HLOOKUP(AS$1,'复制区-每月的广告源数据'!$1:$468,$A402,0)</f>
        <v>0</v>
      </c>
      <c r="AT402">
        <f>HLOOKUP(AT$1,'复制区-每月的广告源数据'!$1:$468,$A402,0)</f>
        <v>0</v>
      </c>
      <c r="AU402">
        <f>HLOOKUP(AU$1,'复制区-每月的广告源数据'!$1:$468,$A402,0)</f>
        <v>0</v>
      </c>
      <c r="AV402">
        <f>HLOOKUP(AV$1,'复制区-每月的广告源数据'!$1:$468,$A402,0)</f>
        <v>0</v>
      </c>
      <c r="AW402">
        <f>HLOOKUP(AW$1,'复制区-每月的广告源数据'!$1:$468,$A402,0)</f>
        <v>0</v>
      </c>
      <c r="AX402">
        <f>HLOOKUP(AX$1,'复制区-每月的广告源数据'!$1:$468,$A402,0)</f>
        <v>0</v>
      </c>
      <c r="AY402">
        <f>HLOOKUP(AY$1,'复制区-每月的广告源数据'!$1:$468,$A402,0)</f>
        <v>0</v>
      </c>
      <c r="AZ402" t="str">
        <f>HLOOKUP(AZ$1,'复制区-每月的广告源数据'!$1:$468,$A402,0)</f>
        <v>0.00%</v>
      </c>
      <c r="BA402" t="str">
        <f>HLOOKUP(BA$1,'复制区-每月的广告源数据'!$1:$468,$A402,0)</f>
        <v>0.00%</v>
      </c>
      <c r="BB402" t="str">
        <f>HLOOKUP(BB$1,'复制区-每月的广告源数据'!$1:$468,$A402,0)</f>
        <v>0.00%</v>
      </c>
      <c r="BC402" t="str">
        <f>HLOOKUP(BC$1,'复制区-每月的广告源数据'!$1:$468,$A402,0)</f>
        <v>0.00%</v>
      </c>
      <c r="BD402" t="str">
        <f>HLOOKUP(BD$1,'复制区-每月的广告源数据'!$1:$468,$A402,0)</f>
        <v>0.00%</v>
      </c>
      <c r="BE402" t="str">
        <f>HLOOKUP(BE$1,'复制区-每月的广告源数据'!$1:$468,$A402,0)</f>
        <v>0.00%</v>
      </c>
      <c r="BF402">
        <f>HLOOKUP(BF$1,'复制区-每月的广告源数据'!$1:$468,$A402,0)</f>
        <v>0</v>
      </c>
      <c r="BG402">
        <f>HLOOKUP(BG$1,'复制区-每月的广告源数据'!$1:$468,$A402,0)</f>
        <v>0</v>
      </c>
      <c r="BH402">
        <f>HLOOKUP(BH$1,'复制区-每月的广告源数据'!$1:$468,$A402,0)</f>
        <v>0</v>
      </c>
      <c r="BI402">
        <f>HLOOKUP(BI$1,'复制区-每月的广告源数据'!$1:$468,$A402,0)</f>
        <v>0</v>
      </c>
      <c r="BJ402">
        <f>HLOOKUP(BJ$1,'复制区-每月的广告源数据'!$1:$468,$A402,0)</f>
        <v>0</v>
      </c>
      <c r="BK402">
        <f>HLOOKUP(BK$1,'复制区-每月的广告源数据'!$1:$468,$A402,0)</f>
        <v>0</v>
      </c>
      <c r="BL402">
        <f>HLOOKUP(BL$1,'复制区-每月的广告源数据'!$1:$468,$A402,0)</f>
        <v>0</v>
      </c>
      <c r="BM402" t="str">
        <f>HLOOKUP(BM$1,'复制区-每月的广告源数据'!$1:$468,$A402,0)</f>
        <v/>
      </c>
      <c r="BN402">
        <f>HLOOKUP(BN$1,'复制区-每月的广告源数据'!$1:$468,$A402,0)</f>
        <v>0</v>
      </c>
      <c r="BO402">
        <f>HLOOKUP(BO$1,'复制区-每月的广告源数据'!$1:$468,$A402,0)</f>
        <v>0</v>
      </c>
      <c r="BP402">
        <f>HLOOKUP(BP$1,'复制区-每月的广告源数据'!$1:$468,$A402,0)</f>
        <v>0</v>
      </c>
    </row>
    <row r="403" spans="1:68">
      <c r="A403">
        <v>403</v>
      </c>
      <c r="B403" t="str">
        <f>HLOOKUP(B$1,'复制区-每月的广告源数据'!$1:$468,$A403,0)</f>
        <v>创奇-US</v>
      </c>
      <c r="C403" t="str">
        <f>HLOOKUP(C$1,'复制区-每月的广告源数据'!$1:$468,$A403,0)</f>
        <v>B0D8KVTSTP</v>
      </c>
      <c r="D403" t="str">
        <f>HLOOKUP(D$1,'复制区-每月的广告源数据'!$1:$468,$A403,0)</f>
        <v>2407-【CQ11476】-黑金50岁生日门牌标志-创奇</v>
      </c>
      <c r="E403" t="str">
        <f>HLOOKUP(E$1,'复制区-每月的广告源数据'!$1:$468,$A403,0)</f>
        <v>1987Y11476</v>
      </c>
      <c r="F403" t="str">
        <f>HLOOKUP(F$1,'复制区-每月的广告源数据'!$1:$468,$A403,0)</f>
        <v>0.00%</v>
      </c>
      <c r="G403" t="str">
        <f>HLOOKUP(G$1,'复制区-每月的广告源数据'!$1:$468,$A403,0)</f>
        <v>1987Y11476</v>
      </c>
      <c r="H403">
        <f>HLOOKUP(H$1,'复制区-每月的广告源数据'!$1:$468,$A403,0)</f>
        <v>0</v>
      </c>
      <c r="I403">
        <f>HLOOKUP(I$1,'复制区-每月的广告源数据'!$1:$468,$A403,0)</f>
        <v>0</v>
      </c>
      <c r="J403">
        <f>HLOOKUP(J$1,'复制区-每月的广告源数据'!$1:$468,$A403,0)</f>
        <v>0</v>
      </c>
      <c r="K403">
        <f>HLOOKUP(K$1,'复制区-每月的广告源数据'!$1:$468,$A403,0)</f>
        <v>0</v>
      </c>
      <c r="L403">
        <f>HLOOKUP(L$1,'复制区-每月的广告源数据'!$1:$468,$A403,0)</f>
        <v>0</v>
      </c>
      <c r="M403">
        <f>HLOOKUP(M$1,'复制区-每月的广告源数据'!$1:$468,$A403,0)</f>
        <v>0</v>
      </c>
      <c r="N403">
        <f>HLOOKUP(N$1,'复制区-每月的广告源数据'!$1:$468,$A403,0)</f>
        <v>0</v>
      </c>
      <c r="O403">
        <f>HLOOKUP(O$1,'复制区-每月的广告源数据'!$1:$468,$A403,0)</f>
        <v>0</v>
      </c>
      <c r="P403">
        <f>HLOOKUP(P$1,'复制区-每月的广告源数据'!$1:$468,$A403,0)</f>
        <v>0</v>
      </c>
      <c r="Q403">
        <f>HLOOKUP(Q$1,'复制区-每月的广告源数据'!$1:$468,$A403,0)</f>
        <v>0</v>
      </c>
      <c r="R403">
        <f>HLOOKUP(R$1,'复制区-每月的广告源数据'!$1:$468,$A403,0)</f>
        <v>0</v>
      </c>
      <c r="S403" t="str">
        <f>HLOOKUP(S$1,'复制区-每月的广告源数据'!$1:$468,$A403,0)</f>
        <v/>
      </c>
      <c r="T403">
        <f>HLOOKUP(T$1,'复制区-每月的广告源数据'!$1:$468,$A403,0)</f>
        <v>0</v>
      </c>
      <c r="U403">
        <f>HLOOKUP(U$1,'复制区-每月的广告源数据'!$1:$468,$A403,0)</f>
        <v>0</v>
      </c>
      <c r="V403">
        <f>HLOOKUP(V$1,'复制区-每月的广告源数据'!$1:$468,$A403,0)</f>
        <v>0</v>
      </c>
      <c r="W403">
        <f>HLOOKUP(W$1,'复制区-每月的广告源数据'!$1:$468,$A403,0)</f>
        <v>0</v>
      </c>
      <c r="X403">
        <f>HLOOKUP(X$1,'复制区-每月的广告源数据'!$1:$468,$A403,0)</f>
        <v>0</v>
      </c>
      <c r="Y403">
        <f>HLOOKUP(Y$1,'复制区-每月的广告源数据'!$1:$468,$A403,0)</f>
        <v>0</v>
      </c>
      <c r="Z403">
        <f>HLOOKUP(Z$1,'复制区-每月的广告源数据'!$1:$468,$A403,0)</f>
        <v>0</v>
      </c>
      <c r="AA403">
        <f>HLOOKUP(AA$1,'复制区-每月的广告源数据'!$1:$468,$A403,0)</f>
        <v>0</v>
      </c>
      <c r="AB403">
        <f>HLOOKUP(AB$1,'复制区-每月的广告源数据'!$1:$468,$A403,0)</f>
        <v>0</v>
      </c>
      <c r="AC403">
        <f>HLOOKUP(AC$1,'复制区-每月的广告源数据'!$1:$468,$A403,0)</f>
        <v>0</v>
      </c>
      <c r="AD403" t="str">
        <f>HLOOKUP(AD$1,'复制区-每月的广告源数据'!$1:$468,$A403,0)</f>
        <v>0.00%</v>
      </c>
      <c r="AE403">
        <f>HLOOKUP(AE$1,'复制区-每月的广告源数据'!$1:$468,$A403,0)</f>
        <v>0</v>
      </c>
      <c r="AF403">
        <f>HLOOKUP(AF$1,'复制区-每月的广告源数据'!$1:$468,$A403,0)</f>
        <v>0</v>
      </c>
      <c r="AG403" t="str">
        <f>HLOOKUP(AG$1,'复制区-每月的广告源数据'!$1:$468,$A403,0)</f>
        <v>0.00%</v>
      </c>
      <c r="AH403" t="str">
        <f>HLOOKUP(AH$1,'复制区-每月的广告源数据'!$1:$468,$A403,0)</f>
        <v/>
      </c>
      <c r="AI403" t="str">
        <f>HLOOKUP(AI$1,'复制区-每月的广告源数据'!$1:$468,$A403,0)</f>
        <v/>
      </c>
      <c r="AJ403">
        <f>HLOOKUP(AJ$1,'复制区-每月的广告源数据'!$1:$468,$A403,0)</f>
        <v>0</v>
      </c>
      <c r="AK403" t="str">
        <f>HLOOKUP(AK$1,'复制区-每月的广告源数据'!$1:$468,$A403,0)</f>
        <v>0.00%</v>
      </c>
      <c r="AL403" t="str">
        <f>HLOOKUP(AL$1,'复制区-每月的广告源数据'!$1:$468,$A403,0)</f>
        <v>0.00%</v>
      </c>
      <c r="AM403" t="str">
        <f>HLOOKUP(AM$1,'复制区-每月的广告源数据'!$1:$468,$A403,0)</f>
        <v>0.00%</v>
      </c>
      <c r="AN403" t="str">
        <f>HLOOKUP(AN$1,'复制区-每月的广告源数据'!$1:$468,$A403,0)</f>
        <v>0.00%</v>
      </c>
      <c r="AO403" t="str">
        <f>HLOOKUP(AO$1,'复制区-每月的广告源数据'!$1:$468,$A403,0)</f>
        <v/>
      </c>
      <c r="AP403" t="str">
        <f>HLOOKUP(AP$1,'复制区-每月的广告源数据'!$1:$468,$A403,0)</f>
        <v/>
      </c>
      <c r="AQ403">
        <f>HLOOKUP(AQ$1,'复制区-每月的广告源数据'!$1:$468,$A403,0)</f>
        <v>0</v>
      </c>
      <c r="AR403">
        <f>HLOOKUP(AR$1,'复制区-每月的广告源数据'!$1:$468,$A403,0)</f>
        <v>0</v>
      </c>
      <c r="AS403">
        <f>HLOOKUP(AS$1,'复制区-每月的广告源数据'!$1:$468,$A403,0)</f>
        <v>0</v>
      </c>
      <c r="AT403">
        <f>HLOOKUP(AT$1,'复制区-每月的广告源数据'!$1:$468,$A403,0)</f>
        <v>0</v>
      </c>
      <c r="AU403">
        <f>HLOOKUP(AU$1,'复制区-每月的广告源数据'!$1:$468,$A403,0)</f>
        <v>0</v>
      </c>
      <c r="AV403">
        <f>HLOOKUP(AV$1,'复制区-每月的广告源数据'!$1:$468,$A403,0)</f>
        <v>0</v>
      </c>
      <c r="AW403">
        <f>HLOOKUP(AW$1,'复制区-每月的广告源数据'!$1:$468,$A403,0)</f>
        <v>0</v>
      </c>
      <c r="AX403">
        <f>HLOOKUP(AX$1,'复制区-每月的广告源数据'!$1:$468,$A403,0)</f>
        <v>0</v>
      </c>
      <c r="AY403">
        <f>HLOOKUP(AY$1,'复制区-每月的广告源数据'!$1:$468,$A403,0)</f>
        <v>0</v>
      </c>
      <c r="AZ403" t="str">
        <f>HLOOKUP(AZ$1,'复制区-每月的广告源数据'!$1:$468,$A403,0)</f>
        <v>0.00%</v>
      </c>
      <c r="BA403" t="str">
        <f>HLOOKUP(BA$1,'复制区-每月的广告源数据'!$1:$468,$A403,0)</f>
        <v>0.00%</v>
      </c>
      <c r="BB403" t="str">
        <f>HLOOKUP(BB$1,'复制区-每月的广告源数据'!$1:$468,$A403,0)</f>
        <v>0.00%</v>
      </c>
      <c r="BC403" t="str">
        <f>HLOOKUP(BC$1,'复制区-每月的广告源数据'!$1:$468,$A403,0)</f>
        <v>0.00%</v>
      </c>
      <c r="BD403" t="str">
        <f>HLOOKUP(BD$1,'复制区-每月的广告源数据'!$1:$468,$A403,0)</f>
        <v>0.00%</v>
      </c>
      <c r="BE403" t="str">
        <f>HLOOKUP(BE$1,'复制区-每月的广告源数据'!$1:$468,$A403,0)</f>
        <v>0.00%</v>
      </c>
      <c r="BF403">
        <f>HLOOKUP(BF$1,'复制区-每月的广告源数据'!$1:$468,$A403,0)</f>
        <v>0</v>
      </c>
      <c r="BG403">
        <f>HLOOKUP(BG$1,'复制区-每月的广告源数据'!$1:$468,$A403,0)</f>
        <v>0</v>
      </c>
      <c r="BH403">
        <f>HLOOKUP(BH$1,'复制区-每月的广告源数据'!$1:$468,$A403,0)</f>
        <v>0</v>
      </c>
      <c r="BI403">
        <f>HLOOKUP(BI$1,'复制区-每月的广告源数据'!$1:$468,$A403,0)</f>
        <v>0</v>
      </c>
      <c r="BJ403">
        <f>HLOOKUP(BJ$1,'复制区-每月的广告源数据'!$1:$468,$A403,0)</f>
        <v>0</v>
      </c>
      <c r="BK403">
        <f>HLOOKUP(BK$1,'复制区-每月的广告源数据'!$1:$468,$A403,0)</f>
        <v>0</v>
      </c>
      <c r="BL403">
        <f>HLOOKUP(BL$1,'复制区-每月的广告源数据'!$1:$468,$A403,0)</f>
        <v>0</v>
      </c>
      <c r="BM403" t="str">
        <f>HLOOKUP(BM$1,'复制区-每月的广告源数据'!$1:$468,$A403,0)</f>
        <v/>
      </c>
      <c r="BN403">
        <f>HLOOKUP(BN$1,'复制区-每月的广告源数据'!$1:$468,$A403,0)</f>
        <v>0</v>
      </c>
      <c r="BO403">
        <f>HLOOKUP(BO$1,'复制区-每月的广告源数据'!$1:$468,$A403,0)</f>
        <v>0</v>
      </c>
      <c r="BP403">
        <f>HLOOKUP(BP$1,'复制区-每月的广告源数据'!$1:$468,$A403,0)</f>
        <v>0</v>
      </c>
    </row>
    <row r="404" spans="1:68">
      <c r="A404">
        <v>404</v>
      </c>
      <c r="B404" t="str">
        <f>HLOOKUP(B$1,'复制区-每月的广告源数据'!$1:$468,$A404,0)</f>
        <v>创奇-US</v>
      </c>
      <c r="C404" t="str">
        <f>HLOOKUP(C$1,'复制区-每月的广告源数据'!$1:$468,$A404,0)</f>
        <v>B0D9QQG945</v>
      </c>
      <c r="D404" t="str">
        <f>HLOOKUP(D$1,'复制区-每月的广告源数据'!$1:$468,$A404,0)</f>
        <v>2408-【CQ11480】-蓝银生日蜂窝海报套装-创奇（停售）</v>
      </c>
      <c r="E404" t="str">
        <f>HLOOKUP(E$1,'复制区-每月的广告源数据'!$1:$468,$A404,0)</f>
        <v>1987Y11480</v>
      </c>
      <c r="F404" t="str">
        <f>HLOOKUP(F$1,'复制区-每月的广告源数据'!$1:$468,$A404,0)</f>
        <v>0.00%</v>
      </c>
      <c r="G404" t="str">
        <f>HLOOKUP(G$1,'复制区-每月的广告源数据'!$1:$468,$A404,0)</f>
        <v>1987Y11480</v>
      </c>
      <c r="H404">
        <f>HLOOKUP(H$1,'复制区-每月的广告源数据'!$1:$468,$A404,0)</f>
        <v>9</v>
      </c>
      <c r="I404">
        <f>HLOOKUP(I$1,'复制区-每月的广告源数据'!$1:$468,$A404,0)</f>
        <v>0</v>
      </c>
      <c r="J404">
        <f>HLOOKUP(J$1,'复制区-每月的广告源数据'!$1:$468,$A404,0)</f>
        <v>0.07</v>
      </c>
      <c r="K404">
        <f>HLOOKUP(K$1,'复制区-每月的广告源数据'!$1:$468,$A404,0)</f>
        <v>0</v>
      </c>
      <c r="L404">
        <f>HLOOKUP(L$1,'复制区-每月的广告源数据'!$1:$468,$A404,0)</f>
        <v>0</v>
      </c>
      <c r="M404">
        <f>HLOOKUP(M$1,'复制区-每月的广告源数据'!$1:$468,$A404,0)</f>
        <v>0.07</v>
      </c>
      <c r="N404">
        <f>HLOOKUP(N$1,'复制区-每月的广告源数据'!$1:$468,$A404,0)</f>
        <v>0</v>
      </c>
      <c r="O404">
        <f>HLOOKUP(O$1,'复制区-每月的广告源数据'!$1:$468,$A404,0)</f>
        <v>0</v>
      </c>
      <c r="P404">
        <f>HLOOKUP(P$1,'复制区-每月的广告源数据'!$1:$468,$A404,0)</f>
        <v>0</v>
      </c>
      <c r="Q404">
        <f>HLOOKUP(Q$1,'复制区-每月的广告源数据'!$1:$468,$A404,0)</f>
        <v>0</v>
      </c>
      <c r="R404">
        <f>HLOOKUP(R$1,'复制区-每月的广告源数据'!$1:$468,$A404,0)</f>
        <v>0</v>
      </c>
      <c r="S404" t="str">
        <f>HLOOKUP(S$1,'复制区-每月的广告源数据'!$1:$468,$A404,0)</f>
        <v/>
      </c>
      <c r="T404">
        <f>HLOOKUP(T$1,'复制区-每月的广告源数据'!$1:$468,$A404,0)</f>
        <v>0</v>
      </c>
      <c r="U404">
        <f>HLOOKUP(U$1,'复制区-每月的广告源数据'!$1:$468,$A404,0)</f>
        <v>0</v>
      </c>
      <c r="V404">
        <f>HLOOKUP(V$1,'复制区-每月的广告源数据'!$1:$468,$A404,0)</f>
        <v>0</v>
      </c>
      <c r="W404">
        <f>HLOOKUP(W$1,'复制区-每月的广告源数据'!$1:$468,$A404,0)</f>
        <v>0</v>
      </c>
      <c r="X404">
        <f>HLOOKUP(X$1,'复制区-每月的广告源数据'!$1:$468,$A404,0)</f>
        <v>0</v>
      </c>
      <c r="Y404">
        <f>HLOOKUP(Y$1,'复制区-每月的广告源数据'!$1:$468,$A404,0)</f>
        <v>0</v>
      </c>
      <c r="Z404">
        <f>HLOOKUP(Z$1,'复制区-每月的广告源数据'!$1:$468,$A404,0)</f>
        <v>0</v>
      </c>
      <c r="AA404">
        <f>HLOOKUP(AA$1,'复制区-每月的广告源数据'!$1:$468,$A404,0)</f>
        <v>0</v>
      </c>
      <c r="AB404">
        <f>HLOOKUP(AB$1,'复制区-每月的广告源数据'!$1:$468,$A404,0)</f>
        <v>0</v>
      </c>
      <c r="AC404">
        <f>HLOOKUP(AC$1,'复制区-每月的广告源数据'!$1:$468,$A404,0)</f>
        <v>0</v>
      </c>
      <c r="AD404" t="str">
        <f>HLOOKUP(AD$1,'复制区-每月的广告源数据'!$1:$468,$A404,0)</f>
        <v>0.00%</v>
      </c>
      <c r="AE404">
        <f>HLOOKUP(AE$1,'复制区-每月的广告源数据'!$1:$468,$A404,0)</f>
        <v>0</v>
      </c>
      <c r="AF404">
        <f>HLOOKUP(AF$1,'复制区-每月的广告源数据'!$1:$468,$A404,0)</f>
        <v>0</v>
      </c>
      <c r="AG404" t="str">
        <f>HLOOKUP(AG$1,'复制区-每月的广告源数据'!$1:$468,$A404,0)</f>
        <v>0.00%</v>
      </c>
      <c r="AH404" t="str">
        <f>HLOOKUP(AH$1,'复制区-每月的广告源数据'!$1:$468,$A404,0)</f>
        <v/>
      </c>
      <c r="AI404">
        <f>HLOOKUP(AI$1,'复制区-每月的广告源数据'!$1:$468,$A404,0)</f>
        <v>7.78</v>
      </c>
      <c r="AJ404">
        <f>HLOOKUP(AJ$1,'复制区-每月的广告源数据'!$1:$468,$A404,0)</f>
        <v>0</v>
      </c>
      <c r="AK404" t="str">
        <f>HLOOKUP(AK$1,'复制区-每月的广告源数据'!$1:$468,$A404,0)</f>
        <v>100.00%</v>
      </c>
      <c r="AL404" t="str">
        <f>HLOOKUP(AL$1,'复制区-每月的广告源数据'!$1:$468,$A404,0)</f>
        <v>100.00%</v>
      </c>
      <c r="AM404" t="str">
        <f>HLOOKUP(AM$1,'复制区-每月的广告源数据'!$1:$468,$A404,0)</f>
        <v>100.00%</v>
      </c>
      <c r="AN404" t="str">
        <f>HLOOKUP(AN$1,'复制区-每月的广告源数据'!$1:$468,$A404,0)</f>
        <v>0.00%</v>
      </c>
      <c r="AO404" t="str">
        <f>HLOOKUP(AO$1,'复制区-每月的广告源数据'!$1:$468,$A404,0)</f>
        <v/>
      </c>
      <c r="AP404" t="str">
        <f>HLOOKUP(AP$1,'复制区-每月的广告源数据'!$1:$468,$A404,0)</f>
        <v/>
      </c>
      <c r="AQ404">
        <f>HLOOKUP(AQ$1,'复制区-每月的广告源数据'!$1:$468,$A404,0)</f>
        <v>0</v>
      </c>
      <c r="AR404">
        <f>HLOOKUP(AR$1,'复制区-每月的广告源数据'!$1:$468,$A404,0)</f>
        <v>0</v>
      </c>
      <c r="AS404">
        <f>HLOOKUP(AS$1,'复制区-每月的广告源数据'!$1:$468,$A404,0)</f>
        <v>0</v>
      </c>
      <c r="AT404">
        <f>HLOOKUP(AT$1,'复制区-每月的广告源数据'!$1:$468,$A404,0)</f>
        <v>0</v>
      </c>
      <c r="AU404">
        <f>HLOOKUP(AU$1,'复制区-每月的广告源数据'!$1:$468,$A404,0)</f>
        <v>0</v>
      </c>
      <c r="AV404">
        <f>HLOOKUP(AV$1,'复制区-每月的广告源数据'!$1:$468,$A404,0)</f>
        <v>0</v>
      </c>
      <c r="AW404">
        <f>HLOOKUP(AW$1,'复制区-每月的广告源数据'!$1:$468,$A404,0)</f>
        <v>0</v>
      </c>
      <c r="AX404">
        <f>HLOOKUP(AX$1,'复制区-每月的广告源数据'!$1:$468,$A404,0)</f>
        <v>0</v>
      </c>
      <c r="AY404">
        <f>HLOOKUP(AY$1,'复制区-每月的广告源数据'!$1:$468,$A404,0)</f>
        <v>0</v>
      </c>
      <c r="AZ404" t="str">
        <f>HLOOKUP(AZ$1,'复制区-每月的广告源数据'!$1:$468,$A404,0)</f>
        <v>0.00%</v>
      </c>
      <c r="BA404" t="str">
        <f>HLOOKUP(BA$1,'复制区-每月的广告源数据'!$1:$468,$A404,0)</f>
        <v>0.00%</v>
      </c>
      <c r="BB404" t="str">
        <f>HLOOKUP(BB$1,'复制区-每月的广告源数据'!$1:$468,$A404,0)</f>
        <v>0.00%</v>
      </c>
      <c r="BC404" t="str">
        <f>HLOOKUP(BC$1,'复制区-每月的广告源数据'!$1:$468,$A404,0)</f>
        <v>0.00%</v>
      </c>
      <c r="BD404" t="str">
        <f>HLOOKUP(BD$1,'复制区-每月的广告源数据'!$1:$468,$A404,0)</f>
        <v>0.00%</v>
      </c>
      <c r="BE404" t="str">
        <f>HLOOKUP(BE$1,'复制区-每月的广告源数据'!$1:$468,$A404,0)</f>
        <v>0.00%</v>
      </c>
      <c r="BF404">
        <f>HLOOKUP(BF$1,'复制区-每月的广告源数据'!$1:$468,$A404,0)</f>
        <v>0</v>
      </c>
      <c r="BG404">
        <f>HLOOKUP(BG$1,'复制区-每月的广告源数据'!$1:$468,$A404,0)</f>
        <v>0</v>
      </c>
      <c r="BH404">
        <f>HLOOKUP(BH$1,'复制区-每月的广告源数据'!$1:$468,$A404,0)</f>
        <v>0</v>
      </c>
      <c r="BI404">
        <f>HLOOKUP(BI$1,'复制区-每月的广告源数据'!$1:$468,$A404,0)</f>
        <v>0</v>
      </c>
      <c r="BJ404">
        <f>HLOOKUP(BJ$1,'复制区-每月的广告源数据'!$1:$468,$A404,0)</f>
        <v>0</v>
      </c>
      <c r="BK404">
        <f>HLOOKUP(BK$1,'复制区-每月的广告源数据'!$1:$468,$A404,0)</f>
        <v>0</v>
      </c>
      <c r="BL404">
        <f>HLOOKUP(BL$1,'复制区-每月的广告源数据'!$1:$468,$A404,0)</f>
        <v>0</v>
      </c>
      <c r="BM404" t="str">
        <f>HLOOKUP(BM$1,'复制区-每月的广告源数据'!$1:$468,$A404,0)</f>
        <v/>
      </c>
      <c r="BN404">
        <f>HLOOKUP(BN$1,'复制区-每月的广告源数据'!$1:$468,$A404,0)</f>
        <v>0</v>
      </c>
      <c r="BO404">
        <f>HLOOKUP(BO$1,'复制区-每月的广告源数据'!$1:$468,$A404,0)</f>
        <v>0</v>
      </c>
      <c r="BP404">
        <f>HLOOKUP(BP$1,'复制区-每月的广告源数据'!$1:$468,$A404,0)</f>
        <v>0</v>
      </c>
    </row>
    <row r="405" spans="1:68">
      <c r="A405">
        <v>405</v>
      </c>
      <c r="B405" t="str">
        <f>HLOOKUP(B$1,'复制区-每月的广告源数据'!$1:$468,$A405,0)</f>
        <v>创奇-US</v>
      </c>
      <c r="C405" t="str">
        <f>HLOOKUP(C$1,'复制区-每月的广告源数据'!$1:$468,$A405,0)</f>
        <v>B0DB5JP85P</v>
      </c>
      <c r="D405" t="str">
        <f>HLOOKUP(D$1,'复制区-每月的广告源数据'!$1:$468,$A405,0)</f>
        <v>2408-【CQ11482】-金粉60岁皇冠套装-创奇</v>
      </c>
      <c r="E405" t="str">
        <f>HLOOKUP(E$1,'复制区-每月的广告源数据'!$1:$468,$A405,0)</f>
        <v>1987Y11482</v>
      </c>
      <c r="F405" t="str">
        <f>HLOOKUP(F$1,'复制区-每月的广告源数据'!$1:$468,$A405,0)</f>
        <v>0.00%</v>
      </c>
      <c r="G405" t="str">
        <f>HLOOKUP(G$1,'复制区-每月的广告源数据'!$1:$468,$A405,0)</f>
        <v>1987Y11482</v>
      </c>
      <c r="H405">
        <f>HLOOKUP(H$1,'复制区-每月的广告源数据'!$1:$468,$A405,0)</f>
        <v>0</v>
      </c>
      <c r="I405">
        <f>HLOOKUP(I$1,'复制区-每月的广告源数据'!$1:$468,$A405,0)</f>
        <v>0</v>
      </c>
      <c r="J405">
        <f>HLOOKUP(J$1,'复制区-每月的广告源数据'!$1:$468,$A405,0)</f>
        <v>0</v>
      </c>
      <c r="K405">
        <f>HLOOKUP(K$1,'复制区-每月的广告源数据'!$1:$468,$A405,0)</f>
        <v>0</v>
      </c>
      <c r="L405">
        <f>HLOOKUP(L$1,'复制区-每月的广告源数据'!$1:$468,$A405,0)</f>
        <v>0</v>
      </c>
      <c r="M405">
        <f>HLOOKUP(M$1,'复制区-每月的广告源数据'!$1:$468,$A405,0)</f>
        <v>0</v>
      </c>
      <c r="N405">
        <f>HLOOKUP(N$1,'复制区-每月的广告源数据'!$1:$468,$A405,0)</f>
        <v>0</v>
      </c>
      <c r="O405">
        <f>HLOOKUP(O$1,'复制区-每月的广告源数据'!$1:$468,$A405,0)</f>
        <v>0</v>
      </c>
      <c r="P405">
        <f>HLOOKUP(P$1,'复制区-每月的广告源数据'!$1:$468,$A405,0)</f>
        <v>0</v>
      </c>
      <c r="Q405">
        <f>HLOOKUP(Q$1,'复制区-每月的广告源数据'!$1:$468,$A405,0)</f>
        <v>0</v>
      </c>
      <c r="R405">
        <f>HLOOKUP(R$1,'复制区-每月的广告源数据'!$1:$468,$A405,0)</f>
        <v>0</v>
      </c>
      <c r="S405" t="str">
        <f>HLOOKUP(S$1,'复制区-每月的广告源数据'!$1:$468,$A405,0)</f>
        <v/>
      </c>
      <c r="T405">
        <f>HLOOKUP(T$1,'复制区-每月的广告源数据'!$1:$468,$A405,0)</f>
        <v>0</v>
      </c>
      <c r="U405">
        <f>HLOOKUP(U$1,'复制区-每月的广告源数据'!$1:$468,$A405,0)</f>
        <v>0</v>
      </c>
      <c r="V405">
        <f>HLOOKUP(V$1,'复制区-每月的广告源数据'!$1:$468,$A405,0)</f>
        <v>0</v>
      </c>
      <c r="W405">
        <f>HLOOKUP(W$1,'复制区-每月的广告源数据'!$1:$468,$A405,0)</f>
        <v>0</v>
      </c>
      <c r="X405">
        <f>HLOOKUP(X$1,'复制区-每月的广告源数据'!$1:$468,$A405,0)</f>
        <v>0</v>
      </c>
      <c r="Y405">
        <f>HLOOKUP(Y$1,'复制区-每月的广告源数据'!$1:$468,$A405,0)</f>
        <v>0</v>
      </c>
      <c r="Z405">
        <f>HLOOKUP(Z$1,'复制区-每月的广告源数据'!$1:$468,$A405,0)</f>
        <v>0</v>
      </c>
      <c r="AA405">
        <f>HLOOKUP(AA$1,'复制区-每月的广告源数据'!$1:$468,$A405,0)</f>
        <v>0</v>
      </c>
      <c r="AB405">
        <f>HLOOKUP(AB$1,'复制区-每月的广告源数据'!$1:$468,$A405,0)</f>
        <v>0</v>
      </c>
      <c r="AC405">
        <f>HLOOKUP(AC$1,'复制区-每月的广告源数据'!$1:$468,$A405,0)</f>
        <v>0</v>
      </c>
      <c r="AD405" t="str">
        <f>HLOOKUP(AD$1,'复制区-每月的广告源数据'!$1:$468,$A405,0)</f>
        <v>0.00%</v>
      </c>
      <c r="AE405">
        <f>HLOOKUP(AE$1,'复制区-每月的广告源数据'!$1:$468,$A405,0)</f>
        <v>0</v>
      </c>
      <c r="AF405">
        <f>HLOOKUP(AF$1,'复制区-每月的广告源数据'!$1:$468,$A405,0)</f>
        <v>0</v>
      </c>
      <c r="AG405" t="str">
        <f>HLOOKUP(AG$1,'复制区-每月的广告源数据'!$1:$468,$A405,0)</f>
        <v>0.00%</v>
      </c>
      <c r="AH405" t="str">
        <f>HLOOKUP(AH$1,'复制区-每月的广告源数据'!$1:$468,$A405,0)</f>
        <v/>
      </c>
      <c r="AI405" t="str">
        <f>HLOOKUP(AI$1,'复制区-每月的广告源数据'!$1:$468,$A405,0)</f>
        <v/>
      </c>
      <c r="AJ405">
        <f>HLOOKUP(AJ$1,'复制区-每月的广告源数据'!$1:$468,$A405,0)</f>
        <v>0</v>
      </c>
      <c r="AK405" t="str">
        <f>HLOOKUP(AK$1,'复制区-每月的广告源数据'!$1:$468,$A405,0)</f>
        <v>0.00%</v>
      </c>
      <c r="AL405" t="str">
        <f>HLOOKUP(AL$1,'复制区-每月的广告源数据'!$1:$468,$A405,0)</f>
        <v>0.00%</v>
      </c>
      <c r="AM405" t="str">
        <f>HLOOKUP(AM$1,'复制区-每月的广告源数据'!$1:$468,$A405,0)</f>
        <v>0.00%</v>
      </c>
      <c r="AN405" t="str">
        <f>HLOOKUP(AN$1,'复制区-每月的广告源数据'!$1:$468,$A405,0)</f>
        <v>0.00%</v>
      </c>
      <c r="AO405" t="str">
        <f>HLOOKUP(AO$1,'复制区-每月的广告源数据'!$1:$468,$A405,0)</f>
        <v/>
      </c>
      <c r="AP405" t="str">
        <f>HLOOKUP(AP$1,'复制区-每月的广告源数据'!$1:$468,$A405,0)</f>
        <v/>
      </c>
      <c r="AQ405">
        <f>HLOOKUP(AQ$1,'复制区-每月的广告源数据'!$1:$468,$A405,0)</f>
        <v>0</v>
      </c>
      <c r="AR405">
        <f>HLOOKUP(AR$1,'复制区-每月的广告源数据'!$1:$468,$A405,0)</f>
        <v>0</v>
      </c>
      <c r="AS405">
        <f>HLOOKUP(AS$1,'复制区-每月的广告源数据'!$1:$468,$A405,0)</f>
        <v>0</v>
      </c>
      <c r="AT405">
        <f>HLOOKUP(AT$1,'复制区-每月的广告源数据'!$1:$468,$A405,0)</f>
        <v>0</v>
      </c>
      <c r="AU405">
        <f>HLOOKUP(AU$1,'复制区-每月的广告源数据'!$1:$468,$A405,0)</f>
        <v>0</v>
      </c>
      <c r="AV405">
        <f>HLOOKUP(AV$1,'复制区-每月的广告源数据'!$1:$468,$A405,0)</f>
        <v>0</v>
      </c>
      <c r="AW405">
        <f>HLOOKUP(AW$1,'复制区-每月的广告源数据'!$1:$468,$A405,0)</f>
        <v>0</v>
      </c>
      <c r="AX405">
        <f>HLOOKUP(AX$1,'复制区-每月的广告源数据'!$1:$468,$A405,0)</f>
        <v>0</v>
      </c>
      <c r="AY405">
        <f>HLOOKUP(AY$1,'复制区-每月的广告源数据'!$1:$468,$A405,0)</f>
        <v>0</v>
      </c>
      <c r="AZ405" t="str">
        <f>HLOOKUP(AZ$1,'复制区-每月的广告源数据'!$1:$468,$A405,0)</f>
        <v>0.00%</v>
      </c>
      <c r="BA405" t="str">
        <f>HLOOKUP(BA$1,'复制区-每月的广告源数据'!$1:$468,$A405,0)</f>
        <v>0.00%</v>
      </c>
      <c r="BB405" t="str">
        <f>HLOOKUP(BB$1,'复制区-每月的广告源数据'!$1:$468,$A405,0)</f>
        <v>0.00%</v>
      </c>
      <c r="BC405" t="str">
        <f>HLOOKUP(BC$1,'复制区-每月的广告源数据'!$1:$468,$A405,0)</f>
        <v>0.00%</v>
      </c>
      <c r="BD405" t="str">
        <f>HLOOKUP(BD$1,'复制区-每月的广告源数据'!$1:$468,$A405,0)</f>
        <v>0.00%</v>
      </c>
      <c r="BE405" t="str">
        <f>HLOOKUP(BE$1,'复制区-每月的广告源数据'!$1:$468,$A405,0)</f>
        <v>0.00%</v>
      </c>
      <c r="BF405">
        <f>HLOOKUP(BF$1,'复制区-每月的广告源数据'!$1:$468,$A405,0)</f>
        <v>0</v>
      </c>
      <c r="BG405">
        <f>HLOOKUP(BG$1,'复制区-每月的广告源数据'!$1:$468,$A405,0)</f>
        <v>0</v>
      </c>
      <c r="BH405">
        <f>HLOOKUP(BH$1,'复制区-每月的广告源数据'!$1:$468,$A405,0)</f>
        <v>0</v>
      </c>
      <c r="BI405">
        <f>HLOOKUP(BI$1,'复制区-每月的广告源数据'!$1:$468,$A405,0)</f>
        <v>0</v>
      </c>
      <c r="BJ405">
        <f>HLOOKUP(BJ$1,'复制区-每月的广告源数据'!$1:$468,$A405,0)</f>
        <v>0</v>
      </c>
      <c r="BK405">
        <f>HLOOKUP(BK$1,'复制区-每月的广告源数据'!$1:$468,$A405,0)</f>
        <v>0</v>
      </c>
      <c r="BL405">
        <f>HLOOKUP(BL$1,'复制区-每月的广告源数据'!$1:$468,$A405,0)</f>
        <v>0</v>
      </c>
      <c r="BM405" t="str">
        <f>HLOOKUP(BM$1,'复制区-每月的广告源数据'!$1:$468,$A405,0)</f>
        <v/>
      </c>
      <c r="BN405">
        <f>HLOOKUP(BN$1,'复制区-每月的广告源数据'!$1:$468,$A405,0)</f>
        <v>0</v>
      </c>
      <c r="BO405">
        <f>HLOOKUP(BO$1,'复制区-每月的广告源数据'!$1:$468,$A405,0)</f>
        <v>0</v>
      </c>
      <c r="BP405">
        <f>HLOOKUP(BP$1,'复制区-每月的广告源数据'!$1:$468,$A405,0)</f>
        <v>0</v>
      </c>
    </row>
    <row r="406" spans="1:68">
      <c r="A406">
        <v>406</v>
      </c>
      <c r="B406" t="str">
        <f>HLOOKUP(B$1,'复制区-每月的广告源数据'!$1:$468,$A406,0)</f>
        <v>创奇-US</v>
      </c>
      <c r="C406" t="str">
        <f>HLOOKUP(C$1,'复制区-每月的广告源数据'!$1:$468,$A406,0)</f>
        <v>B0DD6ZQ657</v>
      </c>
      <c r="D406" t="str">
        <f>HLOOKUP(D$1,'复制区-每月的广告源数据'!$1:$468,$A406,0)</f>
        <v>2024-【CQ11483】-黑金40岁年份海报小木板套装-创奇（停售）</v>
      </c>
      <c r="E406" t="str">
        <f>HLOOKUP(E$1,'复制区-每月的广告源数据'!$1:$468,$A406,0)</f>
        <v>1987Y11483</v>
      </c>
      <c r="F406" t="str">
        <f>HLOOKUP(F$1,'复制区-每月的广告源数据'!$1:$468,$A406,0)</f>
        <v>0.00%</v>
      </c>
      <c r="G406" t="str">
        <f>HLOOKUP(G$1,'复制区-每月的广告源数据'!$1:$468,$A406,0)</f>
        <v>1987Y11483</v>
      </c>
      <c r="H406">
        <f>HLOOKUP(H$1,'复制区-每月的广告源数据'!$1:$468,$A406,0)</f>
        <v>273</v>
      </c>
      <c r="I406">
        <f>HLOOKUP(I$1,'复制区-每月的广告源数据'!$1:$468,$A406,0)</f>
        <v>0</v>
      </c>
      <c r="J406">
        <f>HLOOKUP(J$1,'复制区-每月的广告源数据'!$1:$468,$A406,0)</f>
        <v>0.57</v>
      </c>
      <c r="K406">
        <f>HLOOKUP(K$1,'复制区-每月的广告源数据'!$1:$468,$A406,0)</f>
        <v>0</v>
      </c>
      <c r="L406">
        <f>HLOOKUP(L$1,'复制区-每月的广告源数据'!$1:$468,$A406,0)</f>
        <v>0</v>
      </c>
      <c r="M406">
        <f>HLOOKUP(M$1,'复制区-每月的广告源数据'!$1:$468,$A406,0)</f>
        <v>0.57</v>
      </c>
      <c r="N406">
        <f>HLOOKUP(N$1,'复制区-每月的广告源数据'!$1:$468,$A406,0)</f>
        <v>0</v>
      </c>
      <c r="O406">
        <f>HLOOKUP(O$1,'复制区-每月的广告源数据'!$1:$468,$A406,0)</f>
        <v>0</v>
      </c>
      <c r="P406">
        <f>HLOOKUP(P$1,'复制区-每月的广告源数据'!$1:$468,$A406,0)</f>
        <v>0</v>
      </c>
      <c r="Q406">
        <f>HLOOKUP(Q$1,'复制区-每月的广告源数据'!$1:$468,$A406,0)</f>
        <v>0</v>
      </c>
      <c r="R406">
        <f>HLOOKUP(R$1,'复制区-每月的广告源数据'!$1:$468,$A406,0)</f>
        <v>0</v>
      </c>
      <c r="S406" t="str">
        <f>HLOOKUP(S$1,'复制区-每月的广告源数据'!$1:$468,$A406,0)</f>
        <v/>
      </c>
      <c r="T406">
        <f>HLOOKUP(T$1,'复制区-每月的广告源数据'!$1:$468,$A406,0)</f>
        <v>0</v>
      </c>
      <c r="U406">
        <f>HLOOKUP(U$1,'复制区-每月的广告源数据'!$1:$468,$A406,0)</f>
        <v>0</v>
      </c>
      <c r="V406">
        <f>HLOOKUP(V$1,'复制区-每月的广告源数据'!$1:$468,$A406,0)</f>
        <v>0</v>
      </c>
      <c r="W406">
        <f>HLOOKUP(W$1,'复制区-每月的广告源数据'!$1:$468,$A406,0)</f>
        <v>0</v>
      </c>
      <c r="X406">
        <f>HLOOKUP(X$1,'复制区-每月的广告源数据'!$1:$468,$A406,0)</f>
        <v>0</v>
      </c>
      <c r="Y406">
        <f>HLOOKUP(Y$1,'复制区-每月的广告源数据'!$1:$468,$A406,0)</f>
        <v>0</v>
      </c>
      <c r="Z406">
        <f>HLOOKUP(Z$1,'复制区-每月的广告源数据'!$1:$468,$A406,0)</f>
        <v>0</v>
      </c>
      <c r="AA406">
        <f>HLOOKUP(AA$1,'复制区-每月的广告源数据'!$1:$468,$A406,0)</f>
        <v>0</v>
      </c>
      <c r="AB406">
        <f>HLOOKUP(AB$1,'复制区-每月的广告源数据'!$1:$468,$A406,0)</f>
        <v>0</v>
      </c>
      <c r="AC406">
        <f>HLOOKUP(AC$1,'复制区-每月的广告源数据'!$1:$468,$A406,0)</f>
        <v>0</v>
      </c>
      <c r="AD406" t="str">
        <f>HLOOKUP(AD$1,'复制区-每月的广告源数据'!$1:$468,$A406,0)</f>
        <v>0.00%</v>
      </c>
      <c r="AE406">
        <f>HLOOKUP(AE$1,'复制区-每月的广告源数据'!$1:$468,$A406,0)</f>
        <v>0</v>
      </c>
      <c r="AF406">
        <f>HLOOKUP(AF$1,'复制区-每月的广告源数据'!$1:$468,$A406,0)</f>
        <v>0</v>
      </c>
      <c r="AG406" t="str">
        <f>HLOOKUP(AG$1,'复制区-每月的广告源数据'!$1:$468,$A406,0)</f>
        <v>0.00%</v>
      </c>
      <c r="AH406" t="str">
        <f>HLOOKUP(AH$1,'复制区-每月的广告源数据'!$1:$468,$A406,0)</f>
        <v/>
      </c>
      <c r="AI406">
        <f>HLOOKUP(AI$1,'复制区-每月的广告源数据'!$1:$468,$A406,0)</f>
        <v>2.09</v>
      </c>
      <c r="AJ406">
        <f>HLOOKUP(AJ$1,'复制区-每月的广告源数据'!$1:$468,$A406,0)</f>
        <v>0</v>
      </c>
      <c r="AK406" t="str">
        <f>HLOOKUP(AK$1,'复制区-每月的广告源数据'!$1:$468,$A406,0)</f>
        <v>100.00%</v>
      </c>
      <c r="AL406" t="str">
        <f>HLOOKUP(AL$1,'复制区-每月的广告源数据'!$1:$468,$A406,0)</f>
        <v>100.00%</v>
      </c>
      <c r="AM406" t="str">
        <f>HLOOKUP(AM$1,'复制区-每月的广告源数据'!$1:$468,$A406,0)</f>
        <v>100.00%</v>
      </c>
      <c r="AN406" t="str">
        <f>HLOOKUP(AN$1,'复制区-每月的广告源数据'!$1:$468,$A406,0)</f>
        <v>0.00%</v>
      </c>
      <c r="AO406" t="str">
        <f>HLOOKUP(AO$1,'复制区-每月的广告源数据'!$1:$468,$A406,0)</f>
        <v/>
      </c>
      <c r="AP406" t="str">
        <f>HLOOKUP(AP$1,'复制区-每月的广告源数据'!$1:$468,$A406,0)</f>
        <v/>
      </c>
      <c r="AQ406">
        <f>HLOOKUP(AQ$1,'复制区-每月的广告源数据'!$1:$468,$A406,0)</f>
        <v>0</v>
      </c>
      <c r="AR406">
        <f>HLOOKUP(AR$1,'复制区-每月的广告源数据'!$1:$468,$A406,0)</f>
        <v>0</v>
      </c>
      <c r="AS406">
        <f>HLOOKUP(AS$1,'复制区-每月的广告源数据'!$1:$468,$A406,0)</f>
        <v>0</v>
      </c>
      <c r="AT406">
        <f>HLOOKUP(AT$1,'复制区-每月的广告源数据'!$1:$468,$A406,0)</f>
        <v>0</v>
      </c>
      <c r="AU406">
        <f>HLOOKUP(AU$1,'复制区-每月的广告源数据'!$1:$468,$A406,0)</f>
        <v>0</v>
      </c>
      <c r="AV406">
        <f>HLOOKUP(AV$1,'复制区-每月的广告源数据'!$1:$468,$A406,0)</f>
        <v>0</v>
      </c>
      <c r="AW406">
        <f>HLOOKUP(AW$1,'复制区-每月的广告源数据'!$1:$468,$A406,0)</f>
        <v>0</v>
      </c>
      <c r="AX406">
        <f>HLOOKUP(AX$1,'复制区-每月的广告源数据'!$1:$468,$A406,0)</f>
        <v>0</v>
      </c>
      <c r="AY406">
        <f>HLOOKUP(AY$1,'复制区-每月的广告源数据'!$1:$468,$A406,0)</f>
        <v>0</v>
      </c>
      <c r="AZ406" t="str">
        <f>HLOOKUP(AZ$1,'复制区-每月的广告源数据'!$1:$468,$A406,0)</f>
        <v>0.00%</v>
      </c>
      <c r="BA406" t="str">
        <f>HLOOKUP(BA$1,'复制区-每月的广告源数据'!$1:$468,$A406,0)</f>
        <v>0.00%</v>
      </c>
      <c r="BB406" t="str">
        <f>HLOOKUP(BB$1,'复制区-每月的广告源数据'!$1:$468,$A406,0)</f>
        <v>0.00%</v>
      </c>
      <c r="BC406" t="str">
        <f>HLOOKUP(BC$1,'复制区-每月的广告源数据'!$1:$468,$A406,0)</f>
        <v>0.00%</v>
      </c>
      <c r="BD406" t="str">
        <f>HLOOKUP(BD$1,'复制区-每月的广告源数据'!$1:$468,$A406,0)</f>
        <v>0.00%</v>
      </c>
      <c r="BE406" t="str">
        <f>HLOOKUP(BE$1,'复制区-每月的广告源数据'!$1:$468,$A406,0)</f>
        <v>0.00%</v>
      </c>
      <c r="BF406">
        <f>HLOOKUP(BF$1,'复制区-每月的广告源数据'!$1:$468,$A406,0)</f>
        <v>0</v>
      </c>
      <c r="BG406">
        <f>HLOOKUP(BG$1,'复制区-每月的广告源数据'!$1:$468,$A406,0)</f>
        <v>0</v>
      </c>
      <c r="BH406">
        <f>HLOOKUP(BH$1,'复制区-每月的广告源数据'!$1:$468,$A406,0)</f>
        <v>0</v>
      </c>
      <c r="BI406">
        <f>HLOOKUP(BI$1,'复制区-每月的广告源数据'!$1:$468,$A406,0)</f>
        <v>0</v>
      </c>
      <c r="BJ406">
        <f>HLOOKUP(BJ$1,'复制区-每月的广告源数据'!$1:$468,$A406,0)</f>
        <v>0</v>
      </c>
      <c r="BK406">
        <f>HLOOKUP(BK$1,'复制区-每月的广告源数据'!$1:$468,$A406,0)</f>
        <v>0</v>
      </c>
      <c r="BL406">
        <f>HLOOKUP(BL$1,'复制区-每月的广告源数据'!$1:$468,$A406,0)</f>
        <v>0</v>
      </c>
      <c r="BM406" t="str">
        <f>HLOOKUP(BM$1,'复制区-每月的广告源数据'!$1:$468,$A406,0)</f>
        <v/>
      </c>
      <c r="BN406">
        <f>HLOOKUP(BN$1,'复制区-每月的广告源数据'!$1:$468,$A406,0)</f>
        <v>0</v>
      </c>
      <c r="BO406">
        <f>HLOOKUP(BO$1,'复制区-每月的广告源数据'!$1:$468,$A406,0)</f>
        <v>0</v>
      </c>
      <c r="BP406">
        <f>HLOOKUP(BP$1,'复制区-每月的广告源数据'!$1:$468,$A406,0)</f>
        <v>0</v>
      </c>
    </row>
    <row r="407" spans="1:68">
      <c r="A407">
        <v>407</v>
      </c>
      <c r="B407" t="str">
        <f>HLOOKUP(B$1,'复制区-每月的广告源数据'!$1:$468,$A407,0)</f>
        <v>创奇-US</v>
      </c>
      <c r="C407" t="str">
        <f>HLOOKUP(C$1,'复制区-每月的广告源数据'!$1:$468,$A407,0)</f>
        <v>B0C5395PMN</v>
      </c>
      <c r="D407" t="str">
        <f>HLOOKUP(D$1,'复制区-每月的广告源数据'!$1:$468,$A407,0)</f>
        <v>2025-【CQ11487】-黑金1975小海报木板-创奇</v>
      </c>
      <c r="E407" t="str">
        <f>HLOOKUP(E$1,'复制区-每月的广告源数据'!$1:$468,$A407,0)</f>
        <v>1987Y11487</v>
      </c>
      <c r="F407" t="str">
        <f>HLOOKUP(F$1,'复制区-每月的广告源数据'!$1:$468,$A407,0)</f>
        <v>0.00%</v>
      </c>
      <c r="G407" t="str">
        <f>HLOOKUP(G$1,'复制区-每月的广告源数据'!$1:$468,$A407,0)</f>
        <v>1987Y11487</v>
      </c>
      <c r="H407">
        <f>HLOOKUP(H$1,'复制区-每月的广告源数据'!$1:$468,$A407,0)</f>
        <v>189</v>
      </c>
      <c r="I407">
        <f>HLOOKUP(I$1,'复制区-每月的广告源数据'!$1:$468,$A407,0)</f>
        <v>3</v>
      </c>
      <c r="J407">
        <f>HLOOKUP(J$1,'复制区-每月的广告源数据'!$1:$468,$A407,0)</f>
        <v>1.4</v>
      </c>
      <c r="K407">
        <f>HLOOKUP(K$1,'复制区-每月的广告源数据'!$1:$468,$A407,0)</f>
        <v>0</v>
      </c>
      <c r="L407">
        <f>HLOOKUP(L$1,'复制区-每月的广告源数据'!$1:$468,$A407,0)</f>
        <v>0</v>
      </c>
      <c r="M407">
        <f>HLOOKUP(M$1,'复制区-每月的广告源数据'!$1:$468,$A407,0)</f>
        <v>1.4</v>
      </c>
      <c r="N407">
        <f>HLOOKUP(N$1,'复制区-每月的广告源数据'!$1:$468,$A407,0)</f>
        <v>0</v>
      </c>
      <c r="O407">
        <f>HLOOKUP(O$1,'复制区-每月的广告源数据'!$1:$468,$A407,0)</f>
        <v>0</v>
      </c>
      <c r="P407">
        <f>HLOOKUP(P$1,'复制区-每月的广告源数据'!$1:$468,$A407,0)</f>
        <v>0</v>
      </c>
      <c r="Q407">
        <f>HLOOKUP(Q$1,'复制区-每月的广告源数据'!$1:$468,$A407,0)</f>
        <v>0</v>
      </c>
      <c r="R407">
        <f>HLOOKUP(R$1,'复制区-每月的广告源数据'!$1:$468,$A407,0)</f>
        <v>0</v>
      </c>
      <c r="S407" t="str">
        <f>HLOOKUP(S$1,'复制区-每月的广告源数据'!$1:$468,$A407,0)</f>
        <v/>
      </c>
      <c r="T407">
        <f>HLOOKUP(T$1,'复制区-每月的广告源数据'!$1:$468,$A407,0)</f>
        <v>0</v>
      </c>
      <c r="U407">
        <f>HLOOKUP(U$1,'复制区-每月的广告源数据'!$1:$468,$A407,0)</f>
        <v>0</v>
      </c>
      <c r="V407">
        <f>HLOOKUP(V$1,'复制区-每月的广告源数据'!$1:$468,$A407,0)</f>
        <v>0</v>
      </c>
      <c r="W407">
        <f>HLOOKUP(W$1,'复制区-每月的广告源数据'!$1:$468,$A407,0)</f>
        <v>0</v>
      </c>
      <c r="X407">
        <f>HLOOKUP(X$1,'复制区-每月的广告源数据'!$1:$468,$A407,0)</f>
        <v>0</v>
      </c>
      <c r="Y407">
        <f>HLOOKUP(Y$1,'复制区-每月的广告源数据'!$1:$468,$A407,0)</f>
        <v>0</v>
      </c>
      <c r="Z407">
        <f>HLOOKUP(Z$1,'复制区-每月的广告源数据'!$1:$468,$A407,0)</f>
        <v>0</v>
      </c>
      <c r="AA407">
        <f>HLOOKUP(AA$1,'复制区-每月的广告源数据'!$1:$468,$A407,0)</f>
        <v>0</v>
      </c>
      <c r="AB407">
        <f>HLOOKUP(AB$1,'复制区-每月的广告源数据'!$1:$468,$A407,0)</f>
        <v>0</v>
      </c>
      <c r="AC407">
        <f>HLOOKUP(AC$1,'复制区-每月的广告源数据'!$1:$468,$A407,0)</f>
        <v>0</v>
      </c>
      <c r="AD407" t="str">
        <f>HLOOKUP(AD$1,'复制区-每月的广告源数据'!$1:$468,$A407,0)</f>
        <v>0.00%</v>
      </c>
      <c r="AE407">
        <f>HLOOKUP(AE$1,'复制区-每月的广告源数据'!$1:$468,$A407,0)</f>
        <v>0</v>
      </c>
      <c r="AF407">
        <f>HLOOKUP(AF$1,'复制区-每月的广告源数据'!$1:$468,$A407,0)</f>
        <v>0</v>
      </c>
      <c r="AG407" t="str">
        <f>HLOOKUP(AG$1,'复制区-每月的广告源数据'!$1:$468,$A407,0)</f>
        <v>1.59%</v>
      </c>
      <c r="AH407">
        <f>HLOOKUP(AH$1,'复制区-每月的广告源数据'!$1:$468,$A407,0)</f>
        <v>0.47</v>
      </c>
      <c r="AI407">
        <f>HLOOKUP(AI$1,'复制区-每月的广告源数据'!$1:$468,$A407,0)</f>
        <v>7.41</v>
      </c>
      <c r="AJ407">
        <f>HLOOKUP(AJ$1,'复制区-每月的广告源数据'!$1:$468,$A407,0)</f>
        <v>0</v>
      </c>
      <c r="AK407" t="str">
        <f>HLOOKUP(AK$1,'复制区-每月的广告源数据'!$1:$468,$A407,0)</f>
        <v>100.00%</v>
      </c>
      <c r="AL407" t="str">
        <f>HLOOKUP(AL$1,'复制区-每月的广告源数据'!$1:$468,$A407,0)</f>
        <v>100.00%</v>
      </c>
      <c r="AM407" t="str">
        <f>HLOOKUP(AM$1,'复制区-每月的广告源数据'!$1:$468,$A407,0)</f>
        <v>100.00%</v>
      </c>
      <c r="AN407" t="str">
        <f>HLOOKUP(AN$1,'复制区-每月的广告源数据'!$1:$468,$A407,0)</f>
        <v>0.00%</v>
      </c>
      <c r="AO407" t="str">
        <f>HLOOKUP(AO$1,'复制区-每月的广告源数据'!$1:$468,$A407,0)</f>
        <v/>
      </c>
      <c r="AP407" t="str">
        <f>HLOOKUP(AP$1,'复制区-每月的广告源数据'!$1:$468,$A407,0)</f>
        <v/>
      </c>
      <c r="AQ407">
        <f>HLOOKUP(AQ$1,'复制区-每月的广告源数据'!$1:$468,$A407,0)</f>
        <v>0</v>
      </c>
      <c r="AR407">
        <f>HLOOKUP(AR$1,'复制区-每月的广告源数据'!$1:$468,$A407,0)</f>
        <v>0</v>
      </c>
      <c r="AS407">
        <f>HLOOKUP(AS$1,'复制区-每月的广告源数据'!$1:$468,$A407,0)</f>
        <v>0</v>
      </c>
      <c r="AT407">
        <f>HLOOKUP(AT$1,'复制区-每月的广告源数据'!$1:$468,$A407,0)</f>
        <v>0</v>
      </c>
      <c r="AU407">
        <f>HLOOKUP(AU$1,'复制区-每月的广告源数据'!$1:$468,$A407,0)</f>
        <v>0</v>
      </c>
      <c r="AV407">
        <f>HLOOKUP(AV$1,'复制区-每月的广告源数据'!$1:$468,$A407,0)</f>
        <v>0</v>
      </c>
      <c r="AW407">
        <f>HLOOKUP(AW$1,'复制区-每月的广告源数据'!$1:$468,$A407,0)</f>
        <v>0</v>
      </c>
      <c r="AX407">
        <f>HLOOKUP(AX$1,'复制区-每月的广告源数据'!$1:$468,$A407,0)</f>
        <v>0</v>
      </c>
      <c r="AY407">
        <f>HLOOKUP(AY$1,'复制区-每月的广告源数据'!$1:$468,$A407,0)</f>
        <v>0</v>
      </c>
      <c r="AZ407" t="str">
        <f>HLOOKUP(AZ$1,'复制区-每月的广告源数据'!$1:$468,$A407,0)</f>
        <v>0.00%</v>
      </c>
      <c r="BA407" t="str">
        <f>HLOOKUP(BA$1,'复制区-每月的广告源数据'!$1:$468,$A407,0)</f>
        <v>0.00%</v>
      </c>
      <c r="BB407" t="str">
        <f>HLOOKUP(BB$1,'复制区-每月的广告源数据'!$1:$468,$A407,0)</f>
        <v>0.00%</v>
      </c>
      <c r="BC407" t="str">
        <f>HLOOKUP(BC$1,'复制区-每月的广告源数据'!$1:$468,$A407,0)</f>
        <v>0.00%</v>
      </c>
      <c r="BD407" t="str">
        <f>HLOOKUP(BD$1,'复制区-每月的广告源数据'!$1:$468,$A407,0)</f>
        <v>0.00%</v>
      </c>
      <c r="BE407" t="str">
        <f>HLOOKUP(BE$1,'复制区-每月的广告源数据'!$1:$468,$A407,0)</f>
        <v>0.00%</v>
      </c>
      <c r="BF407">
        <f>HLOOKUP(BF$1,'复制区-每月的广告源数据'!$1:$468,$A407,0)</f>
        <v>0</v>
      </c>
      <c r="BG407">
        <f>HLOOKUP(BG$1,'复制区-每月的广告源数据'!$1:$468,$A407,0)</f>
        <v>0</v>
      </c>
      <c r="BH407">
        <f>HLOOKUP(BH$1,'复制区-每月的广告源数据'!$1:$468,$A407,0)</f>
        <v>0</v>
      </c>
      <c r="BI407">
        <f>HLOOKUP(BI$1,'复制区-每月的广告源数据'!$1:$468,$A407,0)</f>
        <v>0</v>
      </c>
      <c r="BJ407">
        <f>HLOOKUP(BJ$1,'复制区-每月的广告源数据'!$1:$468,$A407,0)</f>
        <v>0</v>
      </c>
      <c r="BK407">
        <f>HLOOKUP(BK$1,'复制区-每月的广告源数据'!$1:$468,$A407,0)</f>
        <v>0</v>
      </c>
      <c r="BL407">
        <f>HLOOKUP(BL$1,'复制区-每月的广告源数据'!$1:$468,$A407,0)</f>
        <v>0</v>
      </c>
      <c r="BM407" t="str">
        <f>HLOOKUP(BM$1,'复制区-每月的广告源数据'!$1:$468,$A407,0)</f>
        <v/>
      </c>
      <c r="BN407">
        <f>HLOOKUP(BN$1,'复制区-每月的广告源数据'!$1:$468,$A407,0)</f>
        <v>0</v>
      </c>
      <c r="BO407">
        <f>HLOOKUP(BO$1,'复制区-每月的广告源数据'!$1:$468,$A407,0)</f>
        <v>0</v>
      </c>
      <c r="BP407">
        <f>HLOOKUP(BP$1,'复制区-每月的广告源数据'!$1:$468,$A407,0)</f>
        <v>0</v>
      </c>
    </row>
    <row r="408" spans="1:68">
      <c r="A408">
        <v>408</v>
      </c>
      <c r="B408" t="str">
        <f>HLOOKUP(B$1,'复制区-每月的广告源数据'!$1:$468,$A408,0)</f>
        <v>创奇-US</v>
      </c>
      <c r="C408" t="str">
        <f>HLOOKUP(C$1,'复制区-每月的广告源数据'!$1:$468,$A408,0)</f>
        <v>B0C9Q8QW7P</v>
      </c>
      <c r="D408" t="str">
        <f>HLOOKUP(D$1,'复制区-每月的广告源数据'!$1:$468,$A408,0)</f>
        <v>2025-【CQ11488】-黑金1985小海报木板-创奇</v>
      </c>
      <c r="E408" t="str">
        <f>HLOOKUP(E$1,'复制区-每月的广告源数据'!$1:$468,$A408,0)</f>
        <v>1987Y11488</v>
      </c>
      <c r="F408" t="str">
        <f>HLOOKUP(F$1,'复制区-每月的广告源数据'!$1:$468,$A408,0)</f>
        <v>0.00%</v>
      </c>
      <c r="G408" t="str">
        <f>HLOOKUP(G$1,'复制区-每月的广告源数据'!$1:$468,$A408,0)</f>
        <v>1987Y11488</v>
      </c>
      <c r="H408">
        <f>HLOOKUP(H$1,'复制区-每月的广告源数据'!$1:$468,$A408,0)</f>
        <v>55</v>
      </c>
      <c r="I408">
        <f>HLOOKUP(I$1,'复制区-每月的广告源数据'!$1:$468,$A408,0)</f>
        <v>1</v>
      </c>
      <c r="J408">
        <f>HLOOKUP(J$1,'复制区-每月的广告源数据'!$1:$468,$A408,0)</f>
        <v>0.32</v>
      </c>
      <c r="K408">
        <f>HLOOKUP(K$1,'复制区-每月的广告源数据'!$1:$468,$A408,0)</f>
        <v>0</v>
      </c>
      <c r="L408">
        <f>HLOOKUP(L$1,'复制区-每月的广告源数据'!$1:$468,$A408,0)</f>
        <v>0</v>
      </c>
      <c r="M408">
        <f>HLOOKUP(M$1,'复制区-每月的广告源数据'!$1:$468,$A408,0)</f>
        <v>0.32</v>
      </c>
      <c r="N408">
        <f>HLOOKUP(N$1,'复制区-每月的广告源数据'!$1:$468,$A408,0)</f>
        <v>0</v>
      </c>
      <c r="O408">
        <f>HLOOKUP(O$1,'复制区-每月的广告源数据'!$1:$468,$A408,0)</f>
        <v>0</v>
      </c>
      <c r="P408">
        <f>HLOOKUP(P$1,'复制区-每月的广告源数据'!$1:$468,$A408,0)</f>
        <v>0</v>
      </c>
      <c r="Q408">
        <f>HLOOKUP(Q$1,'复制区-每月的广告源数据'!$1:$468,$A408,0)</f>
        <v>0</v>
      </c>
      <c r="R408">
        <f>HLOOKUP(R$1,'复制区-每月的广告源数据'!$1:$468,$A408,0)</f>
        <v>0</v>
      </c>
      <c r="S408" t="str">
        <f>HLOOKUP(S$1,'复制区-每月的广告源数据'!$1:$468,$A408,0)</f>
        <v/>
      </c>
      <c r="T408">
        <f>HLOOKUP(T$1,'复制区-每月的广告源数据'!$1:$468,$A408,0)</f>
        <v>3.33</v>
      </c>
      <c r="U408">
        <f>HLOOKUP(U$1,'复制区-每月的广告源数据'!$1:$468,$A408,0)</f>
        <v>0</v>
      </c>
      <c r="V408">
        <f>HLOOKUP(V$1,'复制区-每月的广告源数据'!$1:$468,$A408,0)</f>
        <v>0</v>
      </c>
      <c r="W408">
        <f>HLOOKUP(W$1,'复制区-每月的广告源数据'!$1:$468,$A408,0)</f>
        <v>3.33</v>
      </c>
      <c r="X408">
        <f>HLOOKUP(X$1,'复制区-每月的广告源数据'!$1:$468,$A408,0)</f>
        <v>0</v>
      </c>
      <c r="Y408">
        <f>HLOOKUP(Y$1,'复制区-每月的广告源数据'!$1:$468,$A408,0)</f>
        <v>0</v>
      </c>
      <c r="Z408">
        <f>HLOOKUP(Z$1,'复制区-每月的广告源数据'!$1:$468,$A408,0)</f>
        <v>0</v>
      </c>
      <c r="AA408">
        <f>HLOOKUP(AA$1,'复制区-每月的广告源数据'!$1:$468,$A408,0)</f>
        <v>0</v>
      </c>
      <c r="AB408">
        <f>HLOOKUP(AB$1,'复制区-每月的广告源数据'!$1:$468,$A408,0)</f>
        <v>0</v>
      </c>
      <c r="AC408">
        <f>HLOOKUP(AC$1,'复制区-每月的广告源数据'!$1:$468,$A408,0)</f>
        <v>0</v>
      </c>
      <c r="AD408" t="str">
        <f>HLOOKUP(AD$1,'复制区-每月的广告源数据'!$1:$468,$A408,0)</f>
        <v>0.00%</v>
      </c>
      <c r="AE408">
        <f>HLOOKUP(AE$1,'复制区-每月的广告源数据'!$1:$468,$A408,0)</f>
        <v>3.33</v>
      </c>
      <c r="AF408">
        <f>HLOOKUP(AF$1,'复制区-每月的广告源数据'!$1:$468,$A408,0)</f>
        <v>0</v>
      </c>
      <c r="AG408" t="str">
        <f>HLOOKUP(AG$1,'复制区-每月的广告源数据'!$1:$468,$A408,0)</f>
        <v>1.82%</v>
      </c>
      <c r="AH408">
        <f>HLOOKUP(AH$1,'复制区-每月的广告源数据'!$1:$468,$A408,0)</f>
        <v>0.32</v>
      </c>
      <c r="AI408">
        <f>HLOOKUP(AI$1,'复制区-每月的广告源数据'!$1:$468,$A408,0)</f>
        <v>5.82</v>
      </c>
      <c r="AJ408">
        <f>HLOOKUP(AJ$1,'复制区-每月的广告源数据'!$1:$468,$A408,0)</f>
        <v>10.41</v>
      </c>
      <c r="AK408" t="str">
        <f>HLOOKUP(AK$1,'复制区-每月的广告源数据'!$1:$468,$A408,0)</f>
        <v>9.61%</v>
      </c>
      <c r="AL408" t="str">
        <f>HLOOKUP(AL$1,'复制区-每月的广告源数据'!$1:$468,$A408,0)</f>
        <v>100.00%</v>
      </c>
      <c r="AM408" t="str">
        <f>HLOOKUP(AM$1,'复制区-每月的广告源数据'!$1:$468,$A408,0)</f>
        <v>100.00%</v>
      </c>
      <c r="AN408" t="str">
        <f>HLOOKUP(AN$1,'复制区-每月的广告源数据'!$1:$468,$A408,0)</f>
        <v>100.00%</v>
      </c>
      <c r="AO408" t="str">
        <f>HLOOKUP(AO$1,'复制区-每月的广告源数据'!$1:$468,$A408,0)</f>
        <v/>
      </c>
      <c r="AP408" t="str">
        <f>HLOOKUP(AP$1,'复制区-每月的广告源数据'!$1:$468,$A408,0)</f>
        <v/>
      </c>
      <c r="AQ408">
        <f>HLOOKUP(AQ$1,'复制区-每月的广告源数据'!$1:$468,$A408,0)</f>
        <v>0</v>
      </c>
      <c r="AR408">
        <f>HLOOKUP(AR$1,'复制区-每月的广告源数据'!$1:$468,$A408,0)</f>
        <v>0</v>
      </c>
      <c r="AS408">
        <f>HLOOKUP(AS$1,'复制区-每月的广告源数据'!$1:$468,$A408,0)</f>
        <v>0</v>
      </c>
      <c r="AT408">
        <f>HLOOKUP(AT$1,'复制区-每月的广告源数据'!$1:$468,$A408,0)</f>
        <v>0</v>
      </c>
      <c r="AU408">
        <f>HLOOKUP(AU$1,'复制区-每月的广告源数据'!$1:$468,$A408,0)</f>
        <v>0</v>
      </c>
      <c r="AV408">
        <f>HLOOKUP(AV$1,'复制区-每月的广告源数据'!$1:$468,$A408,0)</f>
        <v>0</v>
      </c>
      <c r="AW408">
        <f>HLOOKUP(AW$1,'复制区-每月的广告源数据'!$1:$468,$A408,0)</f>
        <v>0</v>
      </c>
      <c r="AX408">
        <f>HLOOKUP(AX$1,'复制区-每月的广告源数据'!$1:$468,$A408,0)</f>
        <v>0</v>
      </c>
      <c r="AY408">
        <f>HLOOKUP(AY$1,'复制区-每月的广告源数据'!$1:$468,$A408,0)</f>
        <v>0</v>
      </c>
      <c r="AZ408" t="str">
        <f>HLOOKUP(AZ$1,'复制区-每月的广告源数据'!$1:$468,$A408,0)</f>
        <v>0.00%</v>
      </c>
      <c r="BA408" t="str">
        <f>HLOOKUP(BA$1,'复制区-每月的广告源数据'!$1:$468,$A408,0)</f>
        <v>0.00%</v>
      </c>
      <c r="BB408" t="str">
        <f>HLOOKUP(BB$1,'复制区-每月的广告源数据'!$1:$468,$A408,0)</f>
        <v>0.00%</v>
      </c>
      <c r="BC408" t="str">
        <f>HLOOKUP(BC$1,'复制区-每月的广告源数据'!$1:$468,$A408,0)</f>
        <v>0.00%</v>
      </c>
      <c r="BD408" t="str">
        <f>HLOOKUP(BD$1,'复制区-每月的广告源数据'!$1:$468,$A408,0)</f>
        <v>0.00%</v>
      </c>
      <c r="BE408" t="str">
        <f>HLOOKUP(BE$1,'复制区-每月的广告源数据'!$1:$468,$A408,0)</f>
        <v>0.00%</v>
      </c>
      <c r="BF408">
        <f>HLOOKUP(BF$1,'复制区-每月的广告源数据'!$1:$468,$A408,0)</f>
        <v>0</v>
      </c>
      <c r="BG408">
        <f>HLOOKUP(BG$1,'复制区-每月的广告源数据'!$1:$468,$A408,0)</f>
        <v>0</v>
      </c>
      <c r="BH408">
        <f>HLOOKUP(BH$1,'复制区-每月的广告源数据'!$1:$468,$A408,0)</f>
        <v>0</v>
      </c>
      <c r="BI408">
        <f>HLOOKUP(BI$1,'复制区-每月的广告源数据'!$1:$468,$A408,0)</f>
        <v>0</v>
      </c>
      <c r="BJ408">
        <f>HLOOKUP(BJ$1,'复制区-每月的广告源数据'!$1:$468,$A408,0)</f>
        <v>0</v>
      </c>
      <c r="BK408">
        <f>HLOOKUP(BK$1,'复制区-每月的广告源数据'!$1:$468,$A408,0)</f>
        <v>0</v>
      </c>
      <c r="BL408">
        <f>HLOOKUP(BL$1,'复制区-每月的广告源数据'!$1:$468,$A408,0)</f>
        <v>0</v>
      </c>
      <c r="BM408" t="str">
        <f>HLOOKUP(BM$1,'复制区-每月的广告源数据'!$1:$468,$A408,0)</f>
        <v/>
      </c>
      <c r="BN408">
        <f>HLOOKUP(BN$1,'复制区-每月的广告源数据'!$1:$468,$A408,0)</f>
        <v>0</v>
      </c>
      <c r="BO408">
        <f>HLOOKUP(BO$1,'复制区-每月的广告源数据'!$1:$468,$A408,0)</f>
        <v>0</v>
      </c>
      <c r="BP408">
        <f>HLOOKUP(BP$1,'复制区-每月的广告源数据'!$1:$468,$A408,0)</f>
        <v>0</v>
      </c>
    </row>
    <row r="409" spans="1:68">
      <c r="A409">
        <v>409</v>
      </c>
      <c r="B409" t="str">
        <f>HLOOKUP(B$1,'复制区-每月的广告源数据'!$1:$468,$A409,0)</f>
        <v>创奇-US</v>
      </c>
      <c r="C409" t="str">
        <f>HLOOKUP(C$1,'复制区-每月的广告源数据'!$1:$468,$A409,0)</f>
        <v>B0C9QBT7NG</v>
      </c>
      <c r="D409" t="str">
        <f>HLOOKUP(D$1,'复制区-每月的广告源数据'!$1:$468,$A409,0)</f>
        <v>2025-【CQ11489】-黑金1945小海报木板-创奇</v>
      </c>
      <c r="E409" t="str">
        <f>HLOOKUP(E$1,'复制区-每月的广告源数据'!$1:$468,$A409,0)</f>
        <v>1987Y11489</v>
      </c>
      <c r="F409" t="str">
        <f>HLOOKUP(F$1,'复制区-每月的广告源数据'!$1:$468,$A409,0)</f>
        <v>0.00%</v>
      </c>
      <c r="G409" t="str">
        <f>HLOOKUP(G$1,'复制区-每月的广告源数据'!$1:$468,$A409,0)</f>
        <v>1987Y11489</v>
      </c>
      <c r="H409">
        <f>HLOOKUP(H$1,'复制区-每月的广告源数据'!$1:$468,$A409,0)</f>
        <v>30</v>
      </c>
      <c r="I409">
        <f>HLOOKUP(I$1,'复制区-每月的广告源数据'!$1:$468,$A409,0)</f>
        <v>1</v>
      </c>
      <c r="J409">
        <f>HLOOKUP(J$1,'复制区-每月的广告源数据'!$1:$468,$A409,0)</f>
        <v>0.21</v>
      </c>
      <c r="K409">
        <f>HLOOKUP(K$1,'复制区-每月的广告源数据'!$1:$468,$A409,0)</f>
        <v>0</v>
      </c>
      <c r="L409">
        <f>HLOOKUP(L$1,'复制区-每月的广告源数据'!$1:$468,$A409,0)</f>
        <v>0</v>
      </c>
      <c r="M409">
        <f>HLOOKUP(M$1,'复制区-每月的广告源数据'!$1:$468,$A409,0)</f>
        <v>0.21</v>
      </c>
      <c r="N409">
        <f>HLOOKUP(N$1,'复制区-每月的广告源数据'!$1:$468,$A409,0)</f>
        <v>0</v>
      </c>
      <c r="O409">
        <f>HLOOKUP(O$1,'复制区-每月的广告源数据'!$1:$468,$A409,0)</f>
        <v>0</v>
      </c>
      <c r="P409">
        <f>HLOOKUP(P$1,'复制区-每月的广告源数据'!$1:$468,$A409,0)</f>
        <v>0</v>
      </c>
      <c r="Q409">
        <f>HLOOKUP(Q$1,'复制区-每月的广告源数据'!$1:$468,$A409,0)</f>
        <v>0</v>
      </c>
      <c r="R409">
        <f>HLOOKUP(R$1,'复制区-每月的广告源数据'!$1:$468,$A409,0)</f>
        <v>0</v>
      </c>
      <c r="S409" t="str">
        <f>HLOOKUP(S$1,'复制区-每月的广告源数据'!$1:$468,$A409,0)</f>
        <v/>
      </c>
      <c r="T409">
        <f>HLOOKUP(T$1,'复制区-每月的广告源数据'!$1:$468,$A409,0)</f>
        <v>0</v>
      </c>
      <c r="U409">
        <f>HLOOKUP(U$1,'复制区-每月的广告源数据'!$1:$468,$A409,0)</f>
        <v>0</v>
      </c>
      <c r="V409">
        <f>HLOOKUP(V$1,'复制区-每月的广告源数据'!$1:$468,$A409,0)</f>
        <v>0</v>
      </c>
      <c r="W409">
        <f>HLOOKUP(W$1,'复制区-每月的广告源数据'!$1:$468,$A409,0)</f>
        <v>0</v>
      </c>
      <c r="X409">
        <f>HLOOKUP(X$1,'复制区-每月的广告源数据'!$1:$468,$A409,0)</f>
        <v>0</v>
      </c>
      <c r="Y409">
        <f>HLOOKUP(Y$1,'复制区-每月的广告源数据'!$1:$468,$A409,0)</f>
        <v>0</v>
      </c>
      <c r="Z409">
        <f>HLOOKUP(Z$1,'复制区-每月的广告源数据'!$1:$468,$A409,0)</f>
        <v>0</v>
      </c>
      <c r="AA409">
        <f>HLOOKUP(AA$1,'复制区-每月的广告源数据'!$1:$468,$A409,0)</f>
        <v>0</v>
      </c>
      <c r="AB409">
        <f>HLOOKUP(AB$1,'复制区-每月的广告源数据'!$1:$468,$A409,0)</f>
        <v>0</v>
      </c>
      <c r="AC409">
        <f>HLOOKUP(AC$1,'复制区-每月的广告源数据'!$1:$468,$A409,0)</f>
        <v>0</v>
      </c>
      <c r="AD409" t="str">
        <f>HLOOKUP(AD$1,'复制区-每月的广告源数据'!$1:$468,$A409,0)</f>
        <v>0.00%</v>
      </c>
      <c r="AE409">
        <f>HLOOKUP(AE$1,'复制区-每月的广告源数据'!$1:$468,$A409,0)</f>
        <v>0</v>
      </c>
      <c r="AF409">
        <f>HLOOKUP(AF$1,'复制区-每月的广告源数据'!$1:$468,$A409,0)</f>
        <v>0</v>
      </c>
      <c r="AG409" t="str">
        <f>HLOOKUP(AG$1,'复制区-每月的广告源数据'!$1:$468,$A409,0)</f>
        <v>3.33%</v>
      </c>
      <c r="AH409">
        <f>HLOOKUP(AH$1,'复制区-每月的广告源数据'!$1:$468,$A409,0)</f>
        <v>0.21</v>
      </c>
      <c r="AI409">
        <f>HLOOKUP(AI$1,'复制区-每月的广告源数据'!$1:$468,$A409,0)</f>
        <v>7</v>
      </c>
      <c r="AJ409">
        <f>HLOOKUP(AJ$1,'复制区-每月的广告源数据'!$1:$468,$A409,0)</f>
        <v>0</v>
      </c>
      <c r="AK409" t="str">
        <f>HLOOKUP(AK$1,'复制区-每月的广告源数据'!$1:$468,$A409,0)</f>
        <v>100.00%</v>
      </c>
      <c r="AL409" t="str">
        <f>HLOOKUP(AL$1,'复制区-每月的广告源数据'!$1:$468,$A409,0)</f>
        <v>100.00%</v>
      </c>
      <c r="AM409" t="str">
        <f>HLOOKUP(AM$1,'复制区-每月的广告源数据'!$1:$468,$A409,0)</f>
        <v>100.00%</v>
      </c>
      <c r="AN409" t="str">
        <f>HLOOKUP(AN$1,'复制区-每月的广告源数据'!$1:$468,$A409,0)</f>
        <v>0.00%</v>
      </c>
      <c r="AO409" t="str">
        <f>HLOOKUP(AO$1,'复制区-每月的广告源数据'!$1:$468,$A409,0)</f>
        <v/>
      </c>
      <c r="AP409" t="str">
        <f>HLOOKUP(AP$1,'复制区-每月的广告源数据'!$1:$468,$A409,0)</f>
        <v/>
      </c>
      <c r="AQ409">
        <f>HLOOKUP(AQ$1,'复制区-每月的广告源数据'!$1:$468,$A409,0)</f>
        <v>1</v>
      </c>
      <c r="AR409">
        <f>HLOOKUP(AR$1,'复制区-每月的广告源数据'!$1:$468,$A409,0)</f>
        <v>1</v>
      </c>
      <c r="AS409">
        <f>HLOOKUP(AS$1,'复制区-每月的广告源数据'!$1:$468,$A409,0)</f>
        <v>1</v>
      </c>
      <c r="AT409">
        <f>HLOOKUP(AT$1,'复制区-每月的广告源数据'!$1:$468,$A409,0)</f>
        <v>0.1</v>
      </c>
      <c r="AU409">
        <f>HLOOKUP(AU$1,'复制区-每月的广告源数据'!$1:$468,$A409,0)</f>
        <v>0.1</v>
      </c>
      <c r="AV409">
        <f>HLOOKUP(AV$1,'复制区-每月的广告源数据'!$1:$468,$A409,0)</f>
        <v>0</v>
      </c>
      <c r="AW409">
        <f>HLOOKUP(AW$1,'复制区-每月的广告源数据'!$1:$468,$A409,0)</f>
        <v>0</v>
      </c>
      <c r="AX409">
        <f>HLOOKUP(AX$1,'复制区-每月的广告源数据'!$1:$468,$A409,0)</f>
        <v>0</v>
      </c>
      <c r="AY409">
        <f>HLOOKUP(AY$1,'复制区-每月的广告源数据'!$1:$468,$A409,0)</f>
        <v>0</v>
      </c>
      <c r="AZ409" t="str">
        <f>HLOOKUP(AZ$1,'复制区-每月的广告源数据'!$1:$468,$A409,0)</f>
        <v>0.00%</v>
      </c>
      <c r="BA409" t="str">
        <f>HLOOKUP(BA$1,'复制区-每月的广告源数据'!$1:$468,$A409,0)</f>
        <v>0.00%</v>
      </c>
      <c r="BB409" t="str">
        <f>HLOOKUP(BB$1,'复制区-每月的广告源数据'!$1:$468,$A409,0)</f>
        <v>0.00%</v>
      </c>
      <c r="BC409" t="str">
        <f>HLOOKUP(BC$1,'复制区-每月的广告源数据'!$1:$468,$A409,0)</f>
        <v>0.00%</v>
      </c>
      <c r="BD409" t="str">
        <f>HLOOKUP(BD$1,'复制区-每月的广告源数据'!$1:$468,$A409,0)</f>
        <v>0.00%</v>
      </c>
      <c r="BE409" t="str">
        <f>HLOOKUP(BE$1,'复制区-每月的广告源数据'!$1:$468,$A409,0)</f>
        <v>0.00%</v>
      </c>
      <c r="BF409">
        <f>HLOOKUP(BF$1,'复制区-每月的广告源数据'!$1:$468,$A409,0)</f>
        <v>0</v>
      </c>
      <c r="BG409">
        <f>HLOOKUP(BG$1,'复制区-每月的广告源数据'!$1:$468,$A409,0)</f>
        <v>0</v>
      </c>
      <c r="BH409">
        <f>HLOOKUP(BH$1,'复制区-每月的广告源数据'!$1:$468,$A409,0)</f>
        <v>0</v>
      </c>
      <c r="BI409">
        <f>HLOOKUP(BI$1,'复制区-每月的广告源数据'!$1:$468,$A409,0)</f>
        <v>0</v>
      </c>
      <c r="BJ409">
        <f>HLOOKUP(BJ$1,'复制区-每月的广告源数据'!$1:$468,$A409,0)</f>
        <v>0</v>
      </c>
      <c r="BK409">
        <f>HLOOKUP(BK$1,'复制区-每月的广告源数据'!$1:$468,$A409,0)</f>
        <v>0</v>
      </c>
      <c r="BL409">
        <f>HLOOKUP(BL$1,'复制区-每月的广告源数据'!$1:$468,$A409,0)</f>
        <v>0</v>
      </c>
      <c r="BM409" t="str">
        <f>HLOOKUP(BM$1,'复制区-每月的广告源数据'!$1:$468,$A409,0)</f>
        <v/>
      </c>
      <c r="BN409">
        <f>HLOOKUP(BN$1,'复制区-每月的广告源数据'!$1:$468,$A409,0)</f>
        <v>0</v>
      </c>
      <c r="BO409">
        <f>HLOOKUP(BO$1,'复制区-每月的广告源数据'!$1:$468,$A409,0)</f>
        <v>0</v>
      </c>
      <c r="BP409">
        <f>HLOOKUP(BP$1,'复制区-每月的广告源数据'!$1:$468,$A409,0)</f>
        <v>0</v>
      </c>
    </row>
    <row r="410" spans="1:68">
      <c r="A410">
        <v>410</v>
      </c>
      <c r="B410" t="str">
        <f>HLOOKUP(B$1,'复制区-每月的广告源数据'!$1:$468,$A410,0)</f>
        <v>创奇-US</v>
      </c>
      <c r="C410" t="str">
        <f>HLOOKUP(C$1,'复制区-每月的广告源数据'!$1:$468,$A410,0)</f>
        <v>B0CBWH96M1</v>
      </c>
      <c r="D410" t="str">
        <f>HLOOKUP(D$1,'复制区-每月的广告源数据'!$1:$468,$A410,0)</f>
        <v>2025-【CQ11490】-黑金50周年木摆件4件套-创奇</v>
      </c>
      <c r="E410" t="str">
        <f>HLOOKUP(E$1,'复制区-每月的广告源数据'!$1:$468,$A410,0)</f>
        <v>1987Y11490</v>
      </c>
      <c r="F410" t="str">
        <f>HLOOKUP(F$1,'复制区-每月的广告源数据'!$1:$468,$A410,0)</f>
        <v>0.00%</v>
      </c>
      <c r="G410" t="str">
        <f>HLOOKUP(G$1,'复制区-每月的广告源数据'!$1:$468,$A410,0)</f>
        <v>1987Y11490</v>
      </c>
      <c r="H410">
        <f>HLOOKUP(H$1,'复制区-每月的广告源数据'!$1:$468,$A410,0)</f>
        <v>43</v>
      </c>
      <c r="I410">
        <f>HLOOKUP(I$1,'复制区-每月的广告源数据'!$1:$468,$A410,0)</f>
        <v>1</v>
      </c>
      <c r="J410">
        <f>HLOOKUP(J$1,'复制区-每月的广告源数据'!$1:$468,$A410,0)</f>
        <v>0.65</v>
      </c>
      <c r="K410">
        <f>HLOOKUP(K$1,'复制区-每月的广告源数据'!$1:$468,$A410,0)</f>
        <v>0</v>
      </c>
      <c r="L410">
        <f>HLOOKUP(L$1,'复制区-每月的广告源数据'!$1:$468,$A410,0)</f>
        <v>0</v>
      </c>
      <c r="M410">
        <f>HLOOKUP(M$1,'复制区-每月的广告源数据'!$1:$468,$A410,0)</f>
        <v>0.65</v>
      </c>
      <c r="N410">
        <f>HLOOKUP(N$1,'复制区-每月的广告源数据'!$1:$468,$A410,0)</f>
        <v>0</v>
      </c>
      <c r="O410">
        <f>HLOOKUP(O$1,'复制区-每月的广告源数据'!$1:$468,$A410,0)</f>
        <v>0</v>
      </c>
      <c r="P410">
        <f>HLOOKUP(P$1,'复制区-每月的广告源数据'!$1:$468,$A410,0)</f>
        <v>0</v>
      </c>
      <c r="Q410">
        <f>HLOOKUP(Q$1,'复制区-每月的广告源数据'!$1:$468,$A410,0)</f>
        <v>0</v>
      </c>
      <c r="R410">
        <f>HLOOKUP(R$1,'复制区-每月的广告源数据'!$1:$468,$A410,0)</f>
        <v>0</v>
      </c>
      <c r="S410" t="str">
        <f>HLOOKUP(S$1,'复制区-每月的广告源数据'!$1:$468,$A410,0)</f>
        <v/>
      </c>
      <c r="T410">
        <f>HLOOKUP(T$1,'复制区-每月的广告源数据'!$1:$468,$A410,0)</f>
        <v>5.33</v>
      </c>
      <c r="U410">
        <f>HLOOKUP(U$1,'复制区-每月的广告源数据'!$1:$468,$A410,0)</f>
        <v>0</v>
      </c>
      <c r="V410">
        <f>HLOOKUP(V$1,'复制区-每月的广告源数据'!$1:$468,$A410,0)</f>
        <v>0</v>
      </c>
      <c r="W410">
        <f>HLOOKUP(W$1,'复制区-每月的广告源数据'!$1:$468,$A410,0)</f>
        <v>5.33</v>
      </c>
      <c r="X410">
        <f>HLOOKUP(X$1,'复制区-每月的广告源数据'!$1:$468,$A410,0)</f>
        <v>0</v>
      </c>
      <c r="Y410">
        <f>HLOOKUP(Y$1,'复制区-每月的广告源数据'!$1:$468,$A410,0)</f>
        <v>0</v>
      </c>
      <c r="Z410">
        <f>HLOOKUP(Z$1,'复制区-每月的广告源数据'!$1:$468,$A410,0)</f>
        <v>0</v>
      </c>
      <c r="AA410">
        <f>HLOOKUP(AA$1,'复制区-每月的广告源数据'!$1:$468,$A410,0)</f>
        <v>0</v>
      </c>
      <c r="AB410">
        <f>HLOOKUP(AB$1,'复制区-每月的广告源数据'!$1:$468,$A410,0)</f>
        <v>0</v>
      </c>
      <c r="AC410">
        <f>HLOOKUP(AC$1,'复制区-每月的广告源数据'!$1:$468,$A410,0)</f>
        <v>0</v>
      </c>
      <c r="AD410" t="str">
        <f>HLOOKUP(AD$1,'复制区-每月的广告源数据'!$1:$468,$A410,0)</f>
        <v>0.00%</v>
      </c>
      <c r="AE410">
        <f>HLOOKUP(AE$1,'复制区-每月的广告源数据'!$1:$468,$A410,0)</f>
        <v>5.33</v>
      </c>
      <c r="AF410">
        <f>HLOOKUP(AF$1,'复制区-每月的广告源数据'!$1:$468,$A410,0)</f>
        <v>0</v>
      </c>
      <c r="AG410" t="str">
        <f>HLOOKUP(AG$1,'复制区-每月的广告源数据'!$1:$468,$A410,0)</f>
        <v>2.33%</v>
      </c>
      <c r="AH410">
        <f>HLOOKUP(AH$1,'复制区-每月的广告源数据'!$1:$468,$A410,0)</f>
        <v>0.65</v>
      </c>
      <c r="AI410">
        <f>HLOOKUP(AI$1,'复制区-每月的广告源数据'!$1:$468,$A410,0)</f>
        <v>15.12</v>
      </c>
      <c r="AJ410">
        <f>HLOOKUP(AJ$1,'复制区-每月的广告源数据'!$1:$468,$A410,0)</f>
        <v>8.2</v>
      </c>
      <c r="AK410" t="str">
        <f>HLOOKUP(AK$1,'复制区-每月的广告源数据'!$1:$468,$A410,0)</f>
        <v>12.20%</v>
      </c>
      <c r="AL410" t="str">
        <f>HLOOKUP(AL$1,'复制区-每月的广告源数据'!$1:$468,$A410,0)</f>
        <v>100.00%</v>
      </c>
      <c r="AM410" t="str">
        <f>HLOOKUP(AM$1,'复制区-每月的广告源数据'!$1:$468,$A410,0)</f>
        <v>100.00%</v>
      </c>
      <c r="AN410" t="str">
        <f>HLOOKUP(AN$1,'复制区-每月的广告源数据'!$1:$468,$A410,0)</f>
        <v>100.00%</v>
      </c>
      <c r="AO410" t="str">
        <f>HLOOKUP(AO$1,'复制区-每月的广告源数据'!$1:$468,$A410,0)</f>
        <v/>
      </c>
      <c r="AP410" t="str">
        <f>HLOOKUP(AP$1,'复制区-每月的广告源数据'!$1:$468,$A410,0)</f>
        <v/>
      </c>
      <c r="AQ410">
        <f>HLOOKUP(AQ$1,'复制区-每月的广告源数据'!$1:$468,$A410,0)</f>
        <v>0</v>
      </c>
      <c r="AR410">
        <f>HLOOKUP(AR$1,'复制区-每月的广告源数据'!$1:$468,$A410,0)</f>
        <v>0</v>
      </c>
      <c r="AS410">
        <f>HLOOKUP(AS$1,'复制区-每月的广告源数据'!$1:$468,$A410,0)</f>
        <v>0</v>
      </c>
      <c r="AT410">
        <f>HLOOKUP(AT$1,'复制区-每月的广告源数据'!$1:$468,$A410,0)</f>
        <v>0</v>
      </c>
      <c r="AU410">
        <f>HLOOKUP(AU$1,'复制区-每月的广告源数据'!$1:$468,$A410,0)</f>
        <v>0</v>
      </c>
      <c r="AV410">
        <f>HLOOKUP(AV$1,'复制区-每月的广告源数据'!$1:$468,$A410,0)</f>
        <v>0</v>
      </c>
      <c r="AW410">
        <f>HLOOKUP(AW$1,'复制区-每月的广告源数据'!$1:$468,$A410,0)</f>
        <v>0</v>
      </c>
      <c r="AX410">
        <f>HLOOKUP(AX$1,'复制区-每月的广告源数据'!$1:$468,$A410,0)</f>
        <v>0</v>
      </c>
      <c r="AY410">
        <f>HLOOKUP(AY$1,'复制区-每月的广告源数据'!$1:$468,$A410,0)</f>
        <v>0</v>
      </c>
      <c r="AZ410" t="str">
        <f>HLOOKUP(AZ$1,'复制区-每月的广告源数据'!$1:$468,$A410,0)</f>
        <v>0.00%</v>
      </c>
      <c r="BA410" t="str">
        <f>HLOOKUP(BA$1,'复制区-每月的广告源数据'!$1:$468,$A410,0)</f>
        <v>0.00%</v>
      </c>
      <c r="BB410" t="str">
        <f>HLOOKUP(BB$1,'复制区-每月的广告源数据'!$1:$468,$A410,0)</f>
        <v>0.00%</v>
      </c>
      <c r="BC410" t="str">
        <f>HLOOKUP(BC$1,'复制区-每月的广告源数据'!$1:$468,$A410,0)</f>
        <v>0.00%</v>
      </c>
      <c r="BD410" t="str">
        <f>HLOOKUP(BD$1,'复制区-每月的广告源数据'!$1:$468,$A410,0)</f>
        <v>0.00%</v>
      </c>
      <c r="BE410" t="str">
        <f>HLOOKUP(BE$1,'复制区-每月的广告源数据'!$1:$468,$A410,0)</f>
        <v>0.00%</v>
      </c>
      <c r="BF410">
        <f>HLOOKUP(BF$1,'复制区-每月的广告源数据'!$1:$468,$A410,0)</f>
        <v>0</v>
      </c>
      <c r="BG410">
        <f>HLOOKUP(BG$1,'复制区-每月的广告源数据'!$1:$468,$A410,0)</f>
        <v>0</v>
      </c>
      <c r="BH410">
        <f>HLOOKUP(BH$1,'复制区-每月的广告源数据'!$1:$468,$A410,0)</f>
        <v>0</v>
      </c>
      <c r="BI410">
        <f>HLOOKUP(BI$1,'复制区-每月的广告源数据'!$1:$468,$A410,0)</f>
        <v>0</v>
      </c>
      <c r="BJ410">
        <f>HLOOKUP(BJ$1,'复制区-每月的广告源数据'!$1:$468,$A410,0)</f>
        <v>0</v>
      </c>
      <c r="BK410">
        <f>HLOOKUP(BK$1,'复制区-每月的广告源数据'!$1:$468,$A410,0)</f>
        <v>0</v>
      </c>
      <c r="BL410">
        <f>HLOOKUP(BL$1,'复制区-每月的广告源数据'!$1:$468,$A410,0)</f>
        <v>0</v>
      </c>
      <c r="BM410" t="str">
        <f>HLOOKUP(BM$1,'复制区-每月的广告源数据'!$1:$468,$A410,0)</f>
        <v/>
      </c>
      <c r="BN410">
        <f>HLOOKUP(BN$1,'复制区-每月的广告源数据'!$1:$468,$A410,0)</f>
        <v>0</v>
      </c>
      <c r="BO410">
        <f>HLOOKUP(BO$1,'复制区-每月的广告源数据'!$1:$468,$A410,0)</f>
        <v>0</v>
      </c>
      <c r="BP410">
        <f>HLOOKUP(BP$1,'复制区-每月的广告源数据'!$1:$468,$A410,0)</f>
        <v>0</v>
      </c>
    </row>
    <row r="411" spans="1:68">
      <c r="A411">
        <v>411</v>
      </c>
      <c r="B411" t="str">
        <f>HLOOKUP(B$1,'复制区-每月的广告源数据'!$1:$468,$A411,0)</f>
        <v>创奇-US</v>
      </c>
      <c r="C411" t="str">
        <f>HLOOKUP(C$1,'复制区-每月的广告源数据'!$1:$468,$A411,0)</f>
        <v>B0CGL3HCXS</v>
      </c>
      <c r="D411" t="str">
        <f>HLOOKUP(D$1,'复制区-每月的广告源数据'!$1:$468,$A411,0)</f>
        <v>2025-【CQ11491】-黑金1995小海报木板-创奇</v>
      </c>
      <c r="E411" t="str">
        <f>HLOOKUP(E$1,'复制区-每月的广告源数据'!$1:$468,$A411,0)</f>
        <v>1987Y11491</v>
      </c>
      <c r="F411" t="str">
        <f>HLOOKUP(F$1,'复制区-每月的广告源数据'!$1:$468,$A411,0)</f>
        <v>0.00%</v>
      </c>
      <c r="G411" t="str">
        <f>HLOOKUP(G$1,'复制区-每月的广告源数据'!$1:$468,$A411,0)</f>
        <v>1987Y11491</v>
      </c>
      <c r="H411">
        <f>HLOOKUP(H$1,'复制区-每月的广告源数据'!$1:$468,$A411,0)</f>
        <v>258</v>
      </c>
      <c r="I411">
        <f>HLOOKUP(I$1,'复制区-每月的广告源数据'!$1:$468,$A411,0)</f>
        <v>1</v>
      </c>
      <c r="J411">
        <f>HLOOKUP(J$1,'复制区-每月的广告源数据'!$1:$468,$A411,0)</f>
        <v>1.12</v>
      </c>
      <c r="K411">
        <f>HLOOKUP(K$1,'复制区-每月的广告源数据'!$1:$468,$A411,0)</f>
        <v>0</v>
      </c>
      <c r="L411">
        <f>HLOOKUP(L$1,'复制区-每月的广告源数据'!$1:$468,$A411,0)</f>
        <v>0</v>
      </c>
      <c r="M411">
        <f>HLOOKUP(M$1,'复制区-每月的广告源数据'!$1:$468,$A411,0)</f>
        <v>1.12</v>
      </c>
      <c r="N411">
        <f>HLOOKUP(N$1,'复制区-每月的广告源数据'!$1:$468,$A411,0)</f>
        <v>0</v>
      </c>
      <c r="O411">
        <f>HLOOKUP(O$1,'复制区-每月的广告源数据'!$1:$468,$A411,0)</f>
        <v>0</v>
      </c>
      <c r="P411">
        <f>HLOOKUP(P$1,'复制区-每月的广告源数据'!$1:$468,$A411,0)</f>
        <v>0</v>
      </c>
      <c r="Q411">
        <f>HLOOKUP(Q$1,'复制区-每月的广告源数据'!$1:$468,$A411,0)</f>
        <v>0</v>
      </c>
      <c r="R411">
        <f>HLOOKUP(R$1,'复制区-每月的广告源数据'!$1:$468,$A411,0)</f>
        <v>0</v>
      </c>
      <c r="S411" t="str">
        <f>HLOOKUP(S$1,'复制区-每月的广告源数据'!$1:$468,$A411,0)</f>
        <v/>
      </c>
      <c r="T411">
        <f>HLOOKUP(T$1,'复制区-每月的广告源数据'!$1:$468,$A411,0)</f>
        <v>6.66</v>
      </c>
      <c r="U411">
        <f>HLOOKUP(U$1,'复制区-每月的广告源数据'!$1:$468,$A411,0)</f>
        <v>0</v>
      </c>
      <c r="V411">
        <f>HLOOKUP(V$1,'复制区-每月的广告源数据'!$1:$468,$A411,0)</f>
        <v>0</v>
      </c>
      <c r="W411">
        <f>HLOOKUP(W$1,'复制区-每月的广告源数据'!$1:$468,$A411,0)</f>
        <v>6.66</v>
      </c>
      <c r="X411">
        <f>HLOOKUP(X$1,'复制区-每月的广告源数据'!$1:$468,$A411,0)</f>
        <v>0</v>
      </c>
      <c r="Y411">
        <f>HLOOKUP(Y$1,'复制区-每月的广告源数据'!$1:$468,$A411,0)</f>
        <v>0</v>
      </c>
      <c r="Z411">
        <f>HLOOKUP(Z$1,'复制区-每月的广告源数据'!$1:$468,$A411,0)</f>
        <v>0</v>
      </c>
      <c r="AA411">
        <f>HLOOKUP(AA$1,'复制区-每月的广告源数据'!$1:$468,$A411,0)</f>
        <v>0</v>
      </c>
      <c r="AB411">
        <f>HLOOKUP(AB$1,'复制区-每月的广告源数据'!$1:$468,$A411,0)</f>
        <v>0</v>
      </c>
      <c r="AC411">
        <f>HLOOKUP(AC$1,'复制区-每月的广告源数据'!$1:$468,$A411,0)</f>
        <v>0</v>
      </c>
      <c r="AD411" t="str">
        <f>HLOOKUP(AD$1,'复制区-每月的广告源数据'!$1:$468,$A411,0)</f>
        <v>0.00%</v>
      </c>
      <c r="AE411">
        <f>HLOOKUP(AE$1,'复制区-每月的广告源数据'!$1:$468,$A411,0)</f>
        <v>3.33</v>
      </c>
      <c r="AF411">
        <f>HLOOKUP(AF$1,'复制区-每月的广告源数据'!$1:$468,$A411,0)</f>
        <v>0</v>
      </c>
      <c r="AG411" t="str">
        <f>HLOOKUP(AG$1,'复制区-每月的广告源数据'!$1:$468,$A411,0)</f>
        <v>0.39%</v>
      </c>
      <c r="AH411">
        <f>HLOOKUP(AH$1,'复制区-每月的广告源数据'!$1:$468,$A411,0)</f>
        <v>1.12</v>
      </c>
      <c r="AI411">
        <f>HLOOKUP(AI$1,'复制区-每月的广告源数据'!$1:$468,$A411,0)</f>
        <v>4.34</v>
      </c>
      <c r="AJ411">
        <f>HLOOKUP(AJ$1,'复制区-每月的广告源数据'!$1:$468,$A411,0)</f>
        <v>5.95</v>
      </c>
      <c r="AK411" t="str">
        <f>HLOOKUP(AK$1,'复制区-每月的广告源数据'!$1:$468,$A411,0)</f>
        <v>16.82%</v>
      </c>
      <c r="AL411" t="str">
        <f>HLOOKUP(AL$1,'复制区-每月的广告源数据'!$1:$468,$A411,0)</f>
        <v>100.00%</v>
      </c>
      <c r="AM411" t="str">
        <f>HLOOKUP(AM$1,'复制区-每月的广告源数据'!$1:$468,$A411,0)</f>
        <v>100.00%</v>
      </c>
      <c r="AN411" t="str">
        <f>HLOOKUP(AN$1,'复制区-每月的广告源数据'!$1:$468,$A411,0)</f>
        <v>100.00%</v>
      </c>
      <c r="AO411" t="str">
        <f>HLOOKUP(AO$1,'复制区-每月的广告源数据'!$1:$468,$A411,0)</f>
        <v/>
      </c>
      <c r="AP411" t="str">
        <f>HLOOKUP(AP$1,'复制区-每月的广告源数据'!$1:$468,$A411,0)</f>
        <v/>
      </c>
      <c r="AQ411">
        <f>HLOOKUP(AQ$1,'复制区-每月的广告源数据'!$1:$468,$A411,0)</f>
        <v>0</v>
      </c>
      <c r="AR411">
        <f>HLOOKUP(AR$1,'复制区-每月的广告源数据'!$1:$468,$A411,0)</f>
        <v>0</v>
      </c>
      <c r="AS411">
        <f>HLOOKUP(AS$1,'复制区-每月的广告源数据'!$1:$468,$A411,0)</f>
        <v>0</v>
      </c>
      <c r="AT411">
        <f>HLOOKUP(AT$1,'复制区-每月的广告源数据'!$1:$468,$A411,0)</f>
        <v>0</v>
      </c>
      <c r="AU411">
        <f>HLOOKUP(AU$1,'复制区-每月的广告源数据'!$1:$468,$A411,0)</f>
        <v>0</v>
      </c>
      <c r="AV411">
        <f>HLOOKUP(AV$1,'复制区-每月的广告源数据'!$1:$468,$A411,0)</f>
        <v>0</v>
      </c>
      <c r="AW411">
        <f>HLOOKUP(AW$1,'复制区-每月的广告源数据'!$1:$468,$A411,0)</f>
        <v>0</v>
      </c>
      <c r="AX411">
        <f>HLOOKUP(AX$1,'复制区-每月的广告源数据'!$1:$468,$A411,0)</f>
        <v>0</v>
      </c>
      <c r="AY411">
        <f>HLOOKUP(AY$1,'复制区-每月的广告源数据'!$1:$468,$A411,0)</f>
        <v>0</v>
      </c>
      <c r="AZ411" t="str">
        <f>HLOOKUP(AZ$1,'复制区-每月的广告源数据'!$1:$468,$A411,0)</f>
        <v>0.00%</v>
      </c>
      <c r="BA411" t="str">
        <f>HLOOKUP(BA$1,'复制区-每月的广告源数据'!$1:$468,$A411,0)</f>
        <v>0.00%</v>
      </c>
      <c r="BB411" t="str">
        <f>HLOOKUP(BB$1,'复制区-每月的广告源数据'!$1:$468,$A411,0)</f>
        <v>0.00%</v>
      </c>
      <c r="BC411" t="str">
        <f>HLOOKUP(BC$1,'复制区-每月的广告源数据'!$1:$468,$A411,0)</f>
        <v>0.00%</v>
      </c>
      <c r="BD411" t="str">
        <f>HLOOKUP(BD$1,'复制区-每月的广告源数据'!$1:$468,$A411,0)</f>
        <v>0.00%</v>
      </c>
      <c r="BE411" t="str">
        <f>HLOOKUP(BE$1,'复制区-每月的广告源数据'!$1:$468,$A411,0)</f>
        <v>0.00%</v>
      </c>
      <c r="BF411">
        <f>HLOOKUP(BF$1,'复制区-每月的广告源数据'!$1:$468,$A411,0)</f>
        <v>0</v>
      </c>
      <c r="BG411">
        <f>HLOOKUP(BG$1,'复制区-每月的广告源数据'!$1:$468,$A411,0)</f>
        <v>0</v>
      </c>
      <c r="BH411">
        <f>HLOOKUP(BH$1,'复制区-每月的广告源数据'!$1:$468,$A411,0)</f>
        <v>0</v>
      </c>
      <c r="BI411">
        <f>HLOOKUP(BI$1,'复制区-每月的广告源数据'!$1:$468,$A411,0)</f>
        <v>0</v>
      </c>
      <c r="BJ411">
        <f>HLOOKUP(BJ$1,'复制区-每月的广告源数据'!$1:$468,$A411,0)</f>
        <v>0</v>
      </c>
      <c r="BK411">
        <f>HLOOKUP(BK$1,'复制区-每月的广告源数据'!$1:$468,$A411,0)</f>
        <v>0</v>
      </c>
      <c r="BL411">
        <f>HLOOKUP(BL$1,'复制区-每月的广告源数据'!$1:$468,$A411,0)</f>
        <v>0</v>
      </c>
      <c r="BM411" t="str">
        <f>HLOOKUP(BM$1,'复制区-每月的广告源数据'!$1:$468,$A411,0)</f>
        <v/>
      </c>
      <c r="BN411">
        <f>HLOOKUP(BN$1,'复制区-每月的广告源数据'!$1:$468,$A411,0)</f>
        <v>0</v>
      </c>
      <c r="BO411">
        <f>HLOOKUP(BO$1,'复制区-每月的广告源数据'!$1:$468,$A411,0)</f>
        <v>0</v>
      </c>
      <c r="BP411">
        <f>HLOOKUP(BP$1,'复制区-每月的广告源数据'!$1:$468,$A411,0)</f>
        <v>0</v>
      </c>
    </row>
    <row r="412" spans="1:68">
      <c r="A412">
        <v>412</v>
      </c>
      <c r="B412" t="str">
        <f>HLOOKUP(B$1,'复制区-每月的广告源数据'!$1:$468,$A412,0)</f>
        <v>创奇-US</v>
      </c>
      <c r="C412" t="str">
        <f>HLOOKUP(C$1,'复制区-每月的广告源数据'!$1:$468,$A412,0)</f>
        <v>B0CLXRN4Z7</v>
      </c>
      <c r="D412" t="str">
        <f>HLOOKUP(D$1,'复制区-每月的广告源数据'!$1:$468,$A412,0)</f>
        <v>2025-【CQ11494】-黑金2009小海报木板-创奇</v>
      </c>
      <c r="E412" t="str">
        <f>HLOOKUP(E$1,'复制区-每月的广告源数据'!$1:$468,$A412,0)</f>
        <v>1987Y11494</v>
      </c>
      <c r="F412" t="str">
        <f>HLOOKUP(F$1,'复制区-每月的广告源数据'!$1:$468,$A412,0)</f>
        <v>0.00%</v>
      </c>
      <c r="G412" t="str">
        <f>HLOOKUP(G$1,'复制区-每月的广告源数据'!$1:$468,$A412,0)</f>
        <v>1987Y11494</v>
      </c>
      <c r="H412">
        <f>HLOOKUP(H$1,'复制区-每月的广告源数据'!$1:$468,$A412,0)</f>
        <v>216</v>
      </c>
      <c r="I412">
        <f>HLOOKUP(I$1,'复制区-每月的广告源数据'!$1:$468,$A412,0)</f>
        <v>2</v>
      </c>
      <c r="J412">
        <f>HLOOKUP(J$1,'复制区-每月的广告源数据'!$1:$468,$A412,0)</f>
        <v>1.45</v>
      </c>
      <c r="K412">
        <f>HLOOKUP(K$1,'复制区-每月的广告源数据'!$1:$468,$A412,0)</f>
        <v>0</v>
      </c>
      <c r="L412">
        <f>HLOOKUP(L$1,'复制区-每月的广告源数据'!$1:$468,$A412,0)</f>
        <v>0</v>
      </c>
      <c r="M412">
        <f>HLOOKUP(M$1,'复制区-每月的广告源数据'!$1:$468,$A412,0)</f>
        <v>1.45</v>
      </c>
      <c r="N412">
        <f>HLOOKUP(N$1,'复制区-每月的广告源数据'!$1:$468,$A412,0)</f>
        <v>0</v>
      </c>
      <c r="O412">
        <f>HLOOKUP(O$1,'复制区-每月的广告源数据'!$1:$468,$A412,0)</f>
        <v>0</v>
      </c>
      <c r="P412">
        <f>HLOOKUP(P$1,'复制区-每月的广告源数据'!$1:$468,$A412,0)</f>
        <v>0</v>
      </c>
      <c r="Q412">
        <f>HLOOKUP(Q$1,'复制区-每月的广告源数据'!$1:$468,$A412,0)</f>
        <v>0</v>
      </c>
      <c r="R412">
        <f>HLOOKUP(R$1,'复制区-每月的广告源数据'!$1:$468,$A412,0)</f>
        <v>0</v>
      </c>
      <c r="S412" t="str">
        <f>HLOOKUP(S$1,'复制区-每月的广告源数据'!$1:$468,$A412,0)</f>
        <v/>
      </c>
      <c r="T412">
        <f>HLOOKUP(T$1,'复制区-每月的广告源数据'!$1:$468,$A412,0)</f>
        <v>0</v>
      </c>
      <c r="U412">
        <f>HLOOKUP(U$1,'复制区-每月的广告源数据'!$1:$468,$A412,0)</f>
        <v>0</v>
      </c>
      <c r="V412">
        <f>HLOOKUP(V$1,'复制区-每月的广告源数据'!$1:$468,$A412,0)</f>
        <v>0</v>
      </c>
      <c r="W412">
        <f>HLOOKUP(W$1,'复制区-每月的广告源数据'!$1:$468,$A412,0)</f>
        <v>0</v>
      </c>
      <c r="X412">
        <f>HLOOKUP(X$1,'复制区-每月的广告源数据'!$1:$468,$A412,0)</f>
        <v>0</v>
      </c>
      <c r="Y412">
        <f>HLOOKUP(Y$1,'复制区-每月的广告源数据'!$1:$468,$A412,0)</f>
        <v>0</v>
      </c>
      <c r="Z412">
        <f>HLOOKUP(Z$1,'复制区-每月的广告源数据'!$1:$468,$A412,0)</f>
        <v>0</v>
      </c>
      <c r="AA412">
        <f>HLOOKUP(AA$1,'复制区-每月的广告源数据'!$1:$468,$A412,0)</f>
        <v>0</v>
      </c>
      <c r="AB412">
        <f>HLOOKUP(AB$1,'复制区-每月的广告源数据'!$1:$468,$A412,0)</f>
        <v>0</v>
      </c>
      <c r="AC412">
        <f>HLOOKUP(AC$1,'复制区-每月的广告源数据'!$1:$468,$A412,0)</f>
        <v>0</v>
      </c>
      <c r="AD412" t="str">
        <f>HLOOKUP(AD$1,'复制区-每月的广告源数据'!$1:$468,$A412,0)</f>
        <v>0.00%</v>
      </c>
      <c r="AE412">
        <f>HLOOKUP(AE$1,'复制区-每月的广告源数据'!$1:$468,$A412,0)</f>
        <v>0</v>
      </c>
      <c r="AF412">
        <f>HLOOKUP(AF$1,'复制区-每月的广告源数据'!$1:$468,$A412,0)</f>
        <v>0</v>
      </c>
      <c r="AG412" t="str">
        <f>HLOOKUP(AG$1,'复制区-每月的广告源数据'!$1:$468,$A412,0)</f>
        <v>0.93%</v>
      </c>
      <c r="AH412">
        <f>HLOOKUP(AH$1,'复制区-每月的广告源数据'!$1:$468,$A412,0)</f>
        <v>0.73</v>
      </c>
      <c r="AI412">
        <f>HLOOKUP(AI$1,'复制区-每月的广告源数据'!$1:$468,$A412,0)</f>
        <v>6.71</v>
      </c>
      <c r="AJ412">
        <f>HLOOKUP(AJ$1,'复制区-每月的广告源数据'!$1:$468,$A412,0)</f>
        <v>0</v>
      </c>
      <c r="AK412" t="str">
        <f>HLOOKUP(AK$1,'复制区-每月的广告源数据'!$1:$468,$A412,0)</f>
        <v>100.00%</v>
      </c>
      <c r="AL412" t="str">
        <f>HLOOKUP(AL$1,'复制区-每月的广告源数据'!$1:$468,$A412,0)</f>
        <v>100.00%</v>
      </c>
      <c r="AM412" t="str">
        <f>HLOOKUP(AM$1,'复制区-每月的广告源数据'!$1:$468,$A412,0)</f>
        <v>100.00%</v>
      </c>
      <c r="AN412" t="str">
        <f>HLOOKUP(AN$1,'复制区-每月的广告源数据'!$1:$468,$A412,0)</f>
        <v>0.00%</v>
      </c>
      <c r="AO412" t="str">
        <f>HLOOKUP(AO$1,'复制区-每月的广告源数据'!$1:$468,$A412,0)</f>
        <v/>
      </c>
      <c r="AP412" t="str">
        <f>HLOOKUP(AP$1,'复制区-每月的广告源数据'!$1:$468,$A412,0)</f>
        <v/>
      </c>
      <c r="AQ412">
        <f>HLOOKUP(AQ$1,'复制区-每月的广告源数据'!$1:$468,$A412,0)</f>
        <v>0</v>
      </c>
      <c r="AR412">
        <f>HLOOKUP(AR$1,'复制区-每月的广告源数据'!$1:$468,$A412,0)</f>
        <v>0</v>
      </c>
      <c r="AS412">
        <f>HLOOKUP(AS$1,'复制区-每月的广告源数据'!$1:$468,$A412,0)</f>
        <v>0</v>
      </c>
      <c r="AT412">
        <f>HLOOKUP(AT$1,'复制区-每月的广告源数据'!$1:$468,$A412,0)</f>
        <v>0</v>
      </c>
      <c r="AU412">
        <f>HLOOKUP(AU$1,'复制区-每月的广告源数据'!$1:$468,$A412,0)</f>
        <v>0</v>
      </c>
      <c r="AV412">
        <f>HLOOKUP(AV$1,'复制区-每月的广告源数据'!$1:$468,$A412,0)</f>
        <v>0</v>
      </c>
      <c r="AW412">
        <f>HLOOKUP(AW$1,'复制区-每月的广告源数据'!$1:$468,$A412,0)</f>
        <v>0</v>
      </c>
      <c r="AX412">
        <f>HLOOKUP(AX$1,'复制区-每月的广告源数据'!$1:$468,$A412,0)</f>
        <v>0</v>
      </c>
      <c r="AY412">
        <f>HLOOKUP(AY$1,'复制区-每月的广告源数据'!$1:$468,$A412,0)</f>
        <v>0</v>
      </c>
      <c r="AZ412" t="str">
        <f>HLOOKUP(AZ$1,'复制区-每月的广告源数据'!$1:$468,$A412,0)</f>
        <v>0.00%</v>
      </c>
      <c r="BA412" t="str">
        <f>HLOOKUP(BA$1,'复制区-每月的广告源数据'!$1:$468,$A412,0)</f>
        <v>0.00%</v>
      </c>
      <c r="BB412" t="str">
        <f>HLOOKUP(BB$1,'复制区-每月的广告源数据'!$1:$468,$A412,0)</f>
        <v>0.00%</v>
      </c>
      <c r="BC412" t="str">
        <f>HLOOKUP(BC$1,'复制区-每月的广告源数据'!$1:$468,$A412,0)</f>
        <v>0.00%</v>
      </c>
      <c r="BD412" t="str">
        <f>HLOOKUP(BD$1,'复制区-每月的广告源数据'!$1:$468,$A412,0)</f>
        <v>0.00%</v>
      </c>
      <c r="BE412" t="str">
        <f>HLOOKUP(BE$1,'复制区-每月的广告源数据'!$1:$468,$A412,0)</f>
        <v>0.00%</v>
      </c>
      <c r="BF412">
        <f>HLOOKUP(BF$1,'复制区-每月的广告源数据'!$1:$468,$A412,0)</f>
        <v>0</v>
      </c>
      <c r="BG412">
        <f>HLOOKUP(BG$1,'复制区-每月的广告源数据'!$1:$468,$A412,0)</f>
        <v>0</v>
      </c>
      <c r="BH412">
        <f>HLOOKUP(BH$1,'复制区-每月的广告源数据'!$1:$468,$A412,0)</f>
        <v>0</v>
      </c>
      <c r="BI412">
        <f>HLOOKUP(BI$1,'复制区-每月的广告源数据'!$1:$468,$A412,0)</f>
        <v>0</v>
      </c>
      <c r="BJ412">
        <f>HLOOKUP(BJ$1,'复制区-每月的广告源数据'!$1:$468,$A412,0)</f>
        <v>0</v>
      </c>
      <c r="BK412">
        <f>HLOOKUP(BK$1,'复制区-每月的广告源数据'!$1:$468,$A412,0)</f>
        <v>0</v>
      </c>
      <c r="BL412">
        <f>HLOOKUP(BL$1,'复制区-每月的广告源数据'!$1:$468,$A412,0)</f>
        <v>0</v>
      </c>
      <c r="BM412" t="str">
        <f>HLOOKUP(BM$1,'复制区-每月的广告源数据'!$1:$468,$A412,0)</f>
        <v/>
      </c>
      <c r="BN412">
        <f>HLOOKUP(BN$1,'复制区-每月的广告源数据'!$1:$468,$A412,0)</f>
        <v>0</v>
      </c>
      <c r="BO412">
        <f>HLOOKUP(BO$1,'复制区-每月的广告源数据'!$1:$468,$A412,0)</f>
        <v>0</v>
      </c>
      <c r="BP412">
        <f>HLOOKUP(BP$1,'复制区-每月的广告源数据'!$1:$468,$A412,0)</f>
        <v>0</v>
      </c>
    </row>
    <row r="413" spans="1:68">
      <c r="A413">
        <v>413</v>
      </c>
      <c r="B413" t="str">
        <f>HLOOKUP(B$1,'复制区-每月的广告源数据'!$1:$468,$A413,0)</f>
        <v>创奇-US</v>
      </c>
      <c r="C413" t="str">
        <f>HLOOKUP(C$1,'复制区-每月的广告源数据'!$1:$468,$A413,0)</f>
        <v>B0CLXQBBY2</v>
      </c>
      <c r="D413" t="str">
        <f>HLOOKUP(D$1,'复制区-每月的广告源数据'!$1:$468,$A413,0)</f>
        <v>2025-【CQ11495】-黑金2007小海报木板-创奇</v>
      </c>
      <c r="E413" t="str">
        <f>HLOOKUP(E$1,'复制区-每月的广告源数据'!$1:$468,$A413,0)</f>
        <v>1987Y11495</v>
      </c>
      <c r="F413" t="str">
        <f>HLOOKUP(F$1,'复制区-每月的广告源数据'!$1:$468,$A413,0)</f>
        <v>0.00%</v>
      </c>
      <c r="G413" t="str">
        <f>HLOOKUP(G$1,'复制区-每月的广告源数据'!$1:$468,$A413,0)</f>
        <v>1987Y11495</v>
      </c>
      <c r="H413">
        <f>HLOOKUP(H$1,'复制区-每月的广告源数据'!$1:$468,$A413,0)</f>
        <v>133</v>
      </c>
      <c r="I413">
        <f>HLOOKUP(I$1,'复制区-每月的广告源数据'!$1:$468,$A413,0)</f>
        <v>0</v>
      </c>
      <c r="J413">
        <f>HLOOKUP(J$1,'复制区-每月的广告源数据'!$1:$468,$A413,0)</f>
        <v>0.55</v>
      </c>
      <c r="K413">
        <f>HLOOKUP(K$1,'复制区-每月的广告源数据'!$1:$468,$A413,0)</f>
        <v>0</v>
      </c>
      <c r="L413">
        <f>HLOOKUP(L$1,'复制区-每月的广告源数据'!$1:$468,$A413,0)</f>
        <v>0</v>
      </c>
      <c r="M413">
        <f>HLOOKUP(M$1,'复制区-每月的广告源数据'!$1:$468,$A413,0)</f>
        <v>0.55</v>
      </c>
      <c r="N413">
        <f>HLOOKUP(N$1,'复制区-每月的广告源数据'!$1:$468,$A413,0)</f>
        <v>0</v>
      </c>
      <c r="O413">
        <f>HLOOKUP(O$1,'复制区-每月的广告源数据'!$1:$468,$A413,0)</f>
        <v>0</v>
      </c>
      <c r="P413">
        <f>HLOOKUP(P$1,'复制区-每月的广告源数据'!$1:$468,$A413,0)</f>
        <v>0</v>
      </c>
      <c r="Q413">
        <f>HLOOKUP(Q$1,'复制区-每月的广告源数据'!$1:$468,$A413,0)</f>
        <v>0</v>
      </c>
      <c r="R413">
        <f>HLOOKUP(R$1,'复制区-每月的广告源数据'!$1:$468,$A413,0)</f>
        <v>0</v>
      </c>
      <c r="S413" t="str">
        <f>HLOOKUP(S$1,'复制区-每月的广告源数据'!$1:$468,$A413,0)</f>
        <v/>
      </c>
      <c r="T413">
        <f>HLOOKUP(T$1,'复制区-每月的广告源数据'!$1:$468,$A413,0)</f>
        <v>3.33</v>
      </c>
      <c r="U413">
        <f>HLOOKUP(U$1,'复制区-每月的广告源数据'!$1:$468,$A413,0)</f>
        <v>0</v>
      </c>
      <c r="V413">
        <f>HLOOKUP(V$1,'复制区-每月的广告源数据'!$1:$468,$A413,0)</f>
        <v>0</v>
      </c>
      <c r="W413">
        <f>HLOOKUP(W$1,'复制区-每月的广告源数据'!$1:$468,$A413,0)</f>
        <v>3.33</v>
      </c>
      <c r="X413">
        <f>HLOOKUP(X$1,'复制区-每月的广告源数据'!$1:$468,$A413,0)</f>
        <v>0</v>
      </c>
      <c r="Y413">
        <f>HLOOKUP(Y$1,'复制区-每月的广告源数据'!$1:$468,$A413,0)</f>
        <v>0</v>
      </c>
      <c r="Z413">
        <f>HLOOKUP(Z$1,'复制区-每月的广告源数据'!$1:$468,$A413,0)</f>
        <v>0</v>
      </c>
      <c r="AA413">
        <f>HLOOKUP(AA$1,'复制区-每月的广告源数据'!$1:$468,$A413,0)</f>
        <v>0</v>
      </c>
      <c r="AB413">
        <f>HLOOKUP(AB$1,'复制区-每月的广告源数据'!$1:$468,$A413,0)</f>
        <v>0</v>
      </c>
      <c r="AC413">
        <f>HLOOKUP(AC$1,'复制区-每月的广告源数据'!$1:$468,$A413,0)</f>
        <v>0</v>
      </c>
      <c r="AD413" t="str">
        <f>HLOOKUP(AD$1,'复制区-每月的广告源数据'!$1:$468,$A413,0)</f>
        <v>0.00%</v>
      </c>
      <c r="AE413">
        <f>HLOOKUP(AE$1,'复制区-每月的广告源数据'!$1:$468,$A413,0)</f>
        <v>3.33</v>
      </c>
      <c r="AF413">
        <f>HLOOKUP(AF$1,'复制区-每月的广告源数据'!$1:$468,$A413,0)</f>
        <v>0</v>
      </c>
      <c r="AG413" t="str">
        <f>HLOOKUP(AG$1,'复制区-每月的广告源数据'!$1:$468,$A413,0)</f>
        <v>0.00%</v>
      </c>
      <c r="AH413" t="str">
        <f>HLOOKUP(AH$1,'复制区-每月的广告源数据'!$1:$468,$A413,0)</f>
        <v/>
      </c>
      <c r="AI413">
        <f>HLOOKUP(AI$1,'复制区-每月的广告源数据'!$1:$468,$A413,0)</f>
        <v>4.14</v>
      </c>
      <c r="AJ413">
        <f>HLOOKUP(AJ$1,'复制区-每月的广告源数据'!$1:$468,$A413,0)</f>
        <v>6.05</v>
      </c>
      <c r="AK413" t="str">
        <f>HLOOKUP(AK$1,'复制区-每月的广告源数据'!$1:$468,$A413,0)</f>
        <v>16.52%</v>
      </c>
      <c r="AL413" t="str">
        <f>HLOOKUP(AL$1,'复制区-每月的广告源数据'!$1:$468,$A413,0)</f>
        <v>100.00%</v>
      </c>
      <c r="AM413" t="str">
        <f>HLOOKUP(AM$1,'复制区-每月的广告源数据'!$1:$468,$A413,0)</f>
        <v>100.00%</v>
      </c>
      <c r="AN413" t="str">
        <f>HLOOKUP(AN$1,'复制区-每月的广告源数据'!$1:$468,$A413,0)</f>
        <v>100.00%</v>
      </c>
      <c r="AO413" t="str">
        <f>HLOOKUP(AO$1,'复制区-每月的广告源数据'!$1:$468,$A413,0)</f>
        <v/>
      </c>
      <c r="AP413" t="str">
        <f>HLOOKUP(AP$1,'复制区-每月的广告源数据'!$1:$468,$A413,0)</f>
        <v/>
      </c>
      <c r="AQ413">
        <f>HLOOKUP(AQ$1,'复制区-每月的广告源数据'!$1:$468,$A413,0)</f>
        <v>0</v>
      </c>
      <c r="AR413">
        <f>HLOOKUP(AR$1,'复制区-每月的广告源数据'!$1:$468,$A413,0)</f>
        <v>0</v>
      </c>
      <c r="AS413">
        <f>HLOOKUP(AS$1,'复制区-每月的广告源数据'!$1:$468,$A413,0)</f>
        <v>0</v>
      </c>
      <c r="AT413">
        <f>HLOOKUP(AT$1,'复制区-每月的广告源数据'!$1:$468,$A413,0)</f>
        <v>0</v>
      </c>
      <c r="AU413">
        <f>HLOOKUP(AU$1,'复制区-每月的广告源数据'!$1:$468,$A413,0)</f>
        <v>0</v>
      </c>
      <c r="AV413">
        <f>HLOOKUP(AV$1,'复制区-每月的广告源数据'!$1:$468,$A413,0)</f>
        <v>0</v>
      </c>
      <c r="AW413">
        <f>HLOOKUP(AW$1,'复制区-每月的广告源数据'!$1:$468,$A413,0)</f>
        <v>0</v>
      </c>
      <c r="AX413">
        <f>HLOOKUP(AX$1,'复制区-每月的广告源数据'!$1:$468,$A413,0)</f>
        <v>0</v>
      </c>
      <c r="AY413">
        <f>HLOOKUP(AY$1,'复制区-每月的广告源数据'!$1:$468,$A413,0)</f>
        <v>0</v>
      </c>
      <c r="AZ413" t="str">
        <f>HLOOKUP(AZ$1,'复制区-每月的广告源数据'!$1:$468,$A413,0)</f>
        <v>0.00%</v>
      </c>
      <c r="BA413" t="str">
        <f>HLOOKUP(BA$1,'复制区-每月的广告源数据'!$1:$468,$A413,0)</f>
        <v>0.00%</v>
      </c>
      <c r="BB413" t="str">
        <f>HLOOKUP(BB$1,'复制区-每月的广告源数据'!$1:$468,$A413,0)</f>
        <v>0.00%</v>
      </c>
      <c r="BC413" t="str">
        <f>HLOOKUP(BC$1,'复制区-每月的广告源数据'!$1:$468,$A413,0)</f>
        <v>0.00%</v>
      </c>
      <c r="BD413" t="str">
        <f>HLOOKUP(BD$1,'复制区-每月的广告源数据'!$1:$468,$A413,0)</f>
        <v>0.00%</v>
      </c>
      <c r="BE413" t="str">
        <f>HLOOKUP(BE$1,'复制区-每月的广告源数据'!$1:$468,$A413,0)</f>
        <v>0.00%</v>
      </c>
      <c r="BF413">
        <f>HLOOKUP(BF$1,'复制区-每月的广告源数据'!$1:$468,$A413,0)</f>
        <v>0</v>
      </c>
      <c r="BG413">
        <f>HLOOKUP(BG$1,'复制区-每月的广告源数据'!$1:$468,$A413,0)</f>
        <v>0</v>
      </c>
      <c r="BH413">
        <f>HLOOKUP(BH$1,'复制区-每月的广告源数据'!$1:$468,$A413,0)</f>
        <v>0</v>
      </c>
      <c r="BI413">
        <f>HLOOKUP(BI$1,'复制区-每月的广告源数据'!$1:$468,$A413,0)</f>
        <v>0</v>
      </c>
      <c r="BJ413">
        <f>HLOOKUP(BJ$1,'复制区-每月的广告源数据'!$1:$468,$A413,0)</f>
        <v>0</v>
      </c>
      <c r="BK413">
        <f>HLOOKUP(BK$1,'复制区-每月的广告源数据'!$1:$468,$A413,0)</f>
        <v>0</v>
      </c>
      <c r="BL413">
        <f>HLOOKUP(BL$1,'复制区-每月的广告源数据'!$1:$468,$A413,0)</f>
        <v>0</v>
      </c>
      <c r="BM413" t="str">
        <f>HLOOKUP(BM$1,'复制区-每月的广告源数据'!$1:$468,$A413,0)</f>
        <v/>
      </c>
      <c r="BN413">
        <f>HLOOKUP(BN$1,'复制区-每月的广告源数据'!$1:$468,$A413,0)</f>
        <v>0</v>
      </c>
      <c r="BO413">
        <f>HLOOKUP(BO$1,'复制区-每月的广告源数据'!$1:$468,$A413,0)</f>
        <v>0</v>
      </c>
      <c r="BP413">
        <f>HLOOKUP(BP$1,'复制区-每月的广告源数据'!$1:$468,$A413,0)</f>
        <v>0</v>
      </c>
    </row>
    <row r="414" spans="1:68">
      <c r="A414">
        <v>414</v>
      </c>
      <c r="B414" t="str">
        <f>HLOOKUP(B$1,'复制区-每月的广告源数据'!$1:$468,$A414,0)</f>
        <v>创奇-US</v>
      </c>
      <c r="C414" t="str">
        <f>HLOOKUP(C$1,'复制区-每月的广告源数据'!$1:$468,$A414,0)</f>
        <v>B0CLXSJ6TL</v>
      </c>
      <c r="D414" t="str">
        <f>HLOOKUP(D$1,'复制区-每月的广告源数据'!$1:$468,$A414,0)</f>
        <v>2025-【CQ11496】-黑金2004小海报木板-创奇</v>
      </c>
      <c r="E414" t="str">
        <f>HLOOKUP(E$1,'复制区-每月的广告源数据'!$1:$468,$A414,0)</f>
        <v>1987Y11496</v>
      </c>
      <c r="F414" t="str">
        <f>HLOOKUP(F$1,'复制区-每月的广告源数据'!$1:$468,$A414,0)</f>
        <v>0.00%</v>
      </c>
      <c r="G414" t="str">
        <f>HLOOKUP(G$1,'复制区-每月的广告源数据'!$1:$468,$A414,0)</f>
        <v>1987Y11496</v>
      </c>
      <c r="H414">
        <f>HLOOKUP(H$1,'复制区-每月的广告源数据'!$1:$468,$A414,0)</f>
        <v>12</v>
      </c>
      <c r="I414">
        <f>HLOOKUP(I$1,'复制区-每月的广告源数据'!$1:$468,$A414,0)</f>
        <v>0</v>
      </c>
      <c r="J414">
        <f>HLOOKUP(J$1,'复制区-每月的广告源数据'!$1:$468,$A414,0)</f>
        <v>0</v>
      </c>
      <c r="K414">
        <f>HLOOKUP(K$1,'复制区-每月的广告源数据'!$1:$468,$A414,0)</f>
        <v>0</v>
      </c>
      <c r="L414">
        <f>HLOOKUP(L$1,'复制区-每月的广告源数据'!$1:$468,$A414,0)</f>
        <v>0</v>
      </c>
      <c r="M414">
        <f>HLOOKUP(M$1,'复制区-每月的广告源数据'!$1:$468,$A414,0)</f>
        <v>0</v>
      </c>
      <c r="N414">
        <f>HLOOKUP(N$1,'复制区-每月的广告源数据'!$1:$468,$A414,0)</f>
        <v>0</v>
      </c>
      <c r="O414">
        <f>HLOOKUP(O$1,'复制区-每月的广告源数据'!$1:$468,$A414,0)</f>
        <v>0</v>
      </c>
      <c r="P414">
        <f>HLOOKUP(P$1,'复制区-每月的广告源数据'!$1:$468,$A414,0)</f>
        <v>0</v>
      </c>
      <c r="Q414">
        <f>HLOOKUP(Q$1,'复制区-每月的广告源数据'!$1:$468,$A414,0)</f>
        <v>0</v>
      </c>
      <c r="R414">
        <f>HLOOKUP(R$1,'复制区-每月的广告源数据'!$1:$468,$A414,0)</f>
        <v>0</v>
      </c>
      <c r="S414" t="str">
        <f>HLOOKUP(S$1,'复制区-每月的广告源数据'!$1:$468,$A414,0)</f>
        <v/>
      </c>
      <c r="T414">
        <f>HLOOKUP(T$1,'复制区-每月的广告源数据'!$1:$468,$A414,0)</f>
        <v>0</v>
      </c>
      <c r="U414">
        <f>HLOOKUP(U$1,'复制区-每月的广告源数据'!$1:$468,$A414,0)</f>
        <v>0</v>
      </c>
      <c r="V414">
        <f>HLOOKUP(V$1,'复制区-每月的广告源数据'!$1:$468,$A414,0)</f>
        <v>0</v>
      </c>
      <c r="W414">
        <f>HLOOKUP(W$1,'复制区-每月的广告源数据'!$1:$468,$A414,0)</f>
        <v>0</v>
      </c>
      <c r="X414">
        <f>HLOOKUP(X$1,'复制区-每月的广告源数据'!$1:$468,$A414,0)</f>
        <v>0</v>
      </c>
      <c r="Y414">
        <f>HLOOKUP(Y$1,'复制区-每月的广告源数据'!$1:$468,$A414,0)</f>
        <v>0</v>
      </c>
      <c r="Z414">
        <f>HLOOKUP(Z$1,'复制区-每月的广告源数据'!$1:$468,$A414,0)</f>
        <v>0</v>
      </c>
      <c r="AA414">
        <f>HLOOKUP(AA$1,'复制区-每月的广告源数据'!$1:$468,$A414,0)</f>
        <v>0</v>
      </c>
      <c r="AB414">
        <f>HLOOKUP(AB$1,'复制区-每月的广告源数据'!$1:$468,$A414,0)</f>
        <v>0</v>
      </c>
      <c r="AC414">
        <f>HLOOKUP(AC$1,'复制区-每月的广告源数据'!$1:$468,$A414,0)</f>
        <v>0</v>
      </c>
      <c r="AD414" t="str">
        <f>HLOOKUP(AD$1,'复制区-每月的广告源数据'!$1:$468,$A414,0)</f>
        <v>0.00%</v>
      </c>
      <c r="AE414">
        <f>HLOOKUP(AE$1,'复制区-每月的广告源数据'!$1:$468,$A414,0)</f>
        <v>0</v>
      </c>
      <c r="AF414">
        <f>HLOOKUP(AF$1,'复制区-每月的广告源数据'!$1:$468,$A414,0)</f>
        <v>0</v>
      </c>
      <c r="AG414" t="str">
        <f>HLOOKUP(AG$1,'复制区-每月的广告源数据'!$1:$468,$A414,0)</f>
        <v>0.00%</v>
      </c>
      <c r="AH414" t="str">
        <f>HLOOKUP(AH$1,'复制区-每月的广告源数据'!$1:$468,$A414,0)</f>
        <v/>
      </c>
      <c r="AI414">
        <f>HLOOKUP(AI$1,'复制区-每月的广告源数据'!$1:$468,$A414,0)</f>
        <v>0</v>
      </c>
      <c r="AJ414">
        <f>HLOOKUP(AJ$1,'复制区-每月的广告源数据'!$1:$468,$A414,0)</f>
        <v>0</v>
      </c>
      <c r="AK414" t="str">
        <f>HLOOKUP(AK$1,'复制区-每月的广告源数据'!$1:$468,$A414,0)</f>
        <v>0.00%</v>
      </c>
      <c r="AL414" t="str">
        <f>HLOOKUP(AL$1,'复制区-每月的广告源数据'!$1:$468,$A414,0)</f>
        <v>0.00%</v>
      </c>
      <c r="AM414" t="str">
        <f>HLOOKUP(AM$1,'复制区-每月的广告源数据'!$1:$468,$A414,0)</f>
        <v>0.00%</v>
      </c>
      <c r="AN414" t="str">
        <f>HLOOKUP(AN$1,'复制区-每月的广告源数据'!$1:$468,$A414,0)</f>
        <v>0.00%</v>
      </c>
      <c r="AO414" t="str">
        <f>HLOOKUP(AO$1,'复制区-每月的广告源数据'!$1:$468,$A414,0)</f>
        <v/>
      </c>
      <c r="AP414" t="str">
        <f>HLOOKUP(AP$1,'复制区-每月的广告源数据'!$1:$468,$A414,0)</f>
        <v/>
      </c>
      <c r="AQ414">
        <f>HLOOKUP(AQ$1,'复制区-每月的广告源数据'!$1:$468,$A414,0)</f>
        <v>0</v>
      </c>
      <c r="AR414">
        <f>HLOOKUP(AR$1,'复制区-每月的广告源数据'!$1:$468,$A414,0)</f>
        <v>0</v>
      </c>
      <c r="AS414">
        <f>HLOOKUP(AS$1,'复制区-每月的广告源数据'!$1:$468,$A414,0)</f>
        <v>0</v>
      </c>
      <c r="AT414">
        <f>HLOOKUP(AT$1,'复制区-每月的广告源数据'!$1:$468,$A414,0)</f>
        <v>0</v>
      </c>
      <c r="AU414">
        <f>HLOOKUP(AU$1,'复制区-每月的广告源数据'!$1:$468,$A414,0)</f>
        <v>0</v>
      </c>
      <c r="AV414">
        <f>HLOOKUP(AV$1,'复制区-每月的广告源数据'!$1:$468,$A414,0)</f>
        <v>0</v>
      </c>
      <c r="AW414">
        <f>HLOOKUP(AW$1,'复制区-每月的广告源数据'!$1:$468,$A414,0)</f>
        <v>0</v>
      </c>
      <c r="AX414">
        <f>HLOOKUP(AX$1,'复制区-每月的广告源数据'!$1:$468,$A414,0)</f>
        <v>0</v>
      </c>
      <c r="AY414">
        <f>HLOOKUP(AY$1,'复制区-每月的广告源数据'!$1:$468,$A414,0)</f>
        <v>0</v>
      </c>
      <c r="AZ414" t="str">
        <f>HLOOKUP(AZ$1,'复制区-每月的广告源数据'!$1:$468,$A414,0)</f>
        <v>0.00%</v>
      </c>
      <c r="BA414" t="str">
        <f>HLOOKUP(BA$1,'复制区-每月的广告源数据'!$1:$468,$A414,0)</f>
        <v>0.00%</v>
      </c>
      <c r="BB414" t="str">
        <f>HLOOKUP(BB$1,'复制区-每月的广告源数据'!$1:$468,$A414,0)</f>
        <v>0.00%</v>
      </c>
      <c r="BC414" t="str">
        <f>HLOOKUP(BC$1,'复制区-每月的广告源数据'!$1:$468,$A414,0)</f>
        <v>0.00%</v>
      </c>
      <c r="BD414" t="str">
        <f>HLOOKUP(BD$1,'复制区-每月的广告源数据'!$1:$468,$A414,0)</f>
        <v>0.00%</v>
      </c>
      <c r="BE414" t="str">
        <f>HLOOKUP(BE$1,'复制区-每月的广告源数据'!$1:$468,$A414,0)</f>
        <v>0.00%</v>
      </c>
      <c r="BF414">
        <f>HLOOKUP(BF$1,'复制区-每月的广告源数据'!$1:$468,$A414,0)</f>
        <v>0</v>
      </c>
      <c r="BG414">
        <f>HLOOKUP(BG$1,'复制区-每月的广告源数据'!$1:$468,$A414,0)</f>
        <v>0</v>
      </c>
      <c r="BH414">
        <f>HLOOKUP(BH$1,'复制区-每月的广告源数据'!$1:$468,$A414,0)</f>
        <v>0</v>
      </c>
      <c r="BI414">
        <f>HLOOKUP(BI$1,'复制区-每月的广告源数据'!$1:$468,$A414,0)</f>
        <v>0</v>
      </c>
      <c r="BJ414">
        <f>HLOOKUP(BJ$1,'复制区-每月的广告源数据'!$1:$468,$A414,0)</f>
        <v>0</v>
      </c>
      <c r="BK414">
        <f>HLOOKUP(BK$1,'复制区-每月的广告源数据'!$1:$468,$A414,0)</f>
        <v>0</v>
      </c>
      <c r="BL414">
        <f>HLOOKUP(BL$1,'复制区-每月的广告源数据'!$1:$468,$A414,0)</f>
        <v>0</v>
      </c>
      <c r="BM414" t="str">
        <f>HLOOKUP(BM$1,'复制区-每月的广告源数据'!$1:$468,$A414,0)</f>
        <v/>
      </c>
      <c r="BN414">
        <f>HLOOKUP(BN$1,'复制区-每月的广告源数据'!$1:$468,$A414,0)</f>
        <v>0</v>
      </c>
      <c r="BO414">
        <f>HLOOKUP(BO$1,'复制区-每月的广告源数据'!$1:$468,$A414,0)</f>
        <v>0</v>
      </c>
      <c r="BP414">
        <f>HLOOKUP(BP$1,'复制区-每月的广告源数据'!$1:$468,$A414,0)</f>
        <v>0</v>
      </c>
    </row>
    <row r="415" spans="1:68">
      <c r="A415">
        <v>415</v>
      </c>
      <c r="B415" t="str">
        <f>HLOOKUP(B$1,'复制区-每月的广告源数据'!$1:$468,$A415,0)</f>
        <v>创奇-US</v>
      </c>
      <c r="C415" t="str">
        <f>HLOOKUP(C$1,'复制区-每月的广告源数据'!$1:$468,$A415,0)</f>
        <v>B0CLXN2V9J</v>
      </c>
      <c r="D415" t="str">
        <f>HLOOKUP(D$1,'复制区-每月的广告源数据'!$1:$468,$A415,0)</f>
        <v>2025-【CQ11497】-黑金1960小海报木板-创奇</v>
      </c>
      <c r="E415" t="str">
        <f>HLOOKUP(E$1,'复制区-每月的广告源数据'!$1:$468,$A415,0)</f>
        <v>1987Y11497</v>
      </c>
      <c r="F415" t="str">
        <f>HLOOKUP(F$1,'复制区-每月的广告源数据'!$1:$468,$A415,0)</f>
        <v>0.00%</v>
      </c>
      <c r="G415" t="str">
        <f>HLOOKUP(G$1,'复制区-每月的广告源数据'!$1:$468,$A415,0)</f>
        <v>1987Y11497</v>
      </c>
      <c r="H415">
        <f>HLOOKUP(H$1,'复制区-每月的广告源数据'!$1:$468,$A415,0)</f>
        <v>70</v>
      </c>
      <c r="I415">
        <f>HLOOKUP(I$1,'复制区-每月的广告源数据'!$1:$468,$A415,0)</f>
        <v>1</v>
      </c>
      <c r="J415">
        <f>HLOOKUP(J$1,'复制区-每月的广告源数据'!$1:$468,$A415,0)</f>
        <v>0.66</v>
      </c>
      <c r="K415">
        <f>HLOOKUP(K$1,'复制区-每月的广告源数据'!$1:$468,$A415,0)</f>
        <v>0</v>
      </c>
      <c r="L415">
        <f>HLOOKUP(L$1,'复制区-每月的广告源数据'!$1:$468,$A415,0)</f>
        <v>0</v>
      </c>
      <c r="M415">
        <f>HLOOKUP(M$1,'复制区-每月的广告源数据'!$1:$468,$A415,0)</f>
        <v>0.66</v>
      </c>
      <c r="N415">
        <f>HLOOKUP(N$1,'复制区-每月的广告源数据'!$1:$468,$A415,0)</f>
        <v>0</v>
      </c>
      <c r="O415">
        <f>HLOOKUP(O$1,'复制区-每月的广告源数据'!$1:$468,$A415,0)</f>
        <v>0</v>
      </c>
      <c r="P415">
        <f>HLOOKUP(P$1,'复制区-每月的广告源数据'!$1:$468,$A415,0)</f>
        <v>0</v>
      </c>
      <c r="Q415">
        <f>HLOOKUP(Q$1,'复制区-每月的广告源数据'!$1:$468,$A415,0)</f>
        <v>0</v>
      </c>
      <c r="R415">
        <f>HLOOKUP(R$1,'复制区-每月的广告源数据'!$1:$468,$A415,0)</f>
        <v>0</v>
      </c>
      <c r="S415" t="str">
        <f>HLOOKUP(S$1,'复制区-每月的广告源数据'!$1:$468,$A415,0)</f>
        <v/>
      </c>
      <c r="T415">
        <f>HLOOKUP(T$1,'复制区-每月的广告源数据'!$1:$468,$A415,0)</f>
        <v>3.33</v>
      </c>
      <c r="U415">
        <f>HLOOKUP(U$1,'复制区-每月的广告源数据'!$1:$468,$A415,0)</f>
        <v>0</v>
      </c>
      <c r="V415">
        <f>HLOOKUP(V$1,'复制区-每月的广告源数据'!$1:$468,$A415,0)</f>
        <v>0</v>
      </c>
      <c r="W415">
        <f>HLOOKUP(W$1,'复制区-每月的广告源数据'!$1:$468,$A415,0)</f>
        <v>3.33</v>
      </c>
      <c r="X415">
        <f>HLOOKUP(X$1,'复制区-每月的广告源数据'!$1:$468,$A415,0)</f>
        <v>0</v>
      </c>
      <c r="Y415">
        <f>HLOOKUP(Y$1,'复制区-每月的广告源数据'!$1:$468,$A415,0)</f>
        <v>0</v>
      </c>
      <c r="Z415">
        <f>HLOOKUP(Z$1,'复制区-每月的广告源数据'!$1:$468,$A415,0)</f>
        <v>0</v>
      </c>
      <c r="AA415">
        <f>HLOOKUP(AA$1,'复制区-每月的广告源数据'!$1:$468,$A415,0)</f>
        <v>0</v>
      </c>
      <c r="AB415">
        <f>HLOOKUP(AB$1,'复制区-每月的广告源数据'!$1:$468,$A415,0)</f>
        <v>0</v>
      </c>
      <c r="AC415">
        <f>HLOOKUP(AC$1,'复制区-每月的广告源数据'!$1:$468,$A415,0)</f>
        <v>0</v>
      </c>
      <c r="AD415" t="str">
        <f>HLOOKUP(AD$1,'复制区-每月的广告源数据'!$1:$468,$A415,0)</f>
        <v>0.00%</v>
      </c>
      <c r="AE415">
        <f>HLOOKUP(AE$1,'复制区-每月的广告源数据'!$1:$468,$A415,0)</f>
        <v>3.33</v>
      </c>
      <c r="AF415">
        <f>HLOOKUP(AF$1,'复制区-每月的广告源数据'!$1:$468,$A415,0)</f>
        <v>0</v>
      </c>
      <c r="AG415" t="str">
        <f>HLOOKUP(AG$1,'复制区-每月的广告源数据'!$1:$468,$A415,0)</f>
        <v>1.43%</v>
      </c>
      <c r="AH415">
        <f>HLOOKUP(AH$1,'复制区-每月的广告源数据'!$1:$468,$A415,0)</f>
        <v>0.66</v>
      </c>
      <c r="AI415">
        <f>HLOOKUP(AI$1,'复制区-每月的广告源数据'!$1:$468,$A415,0)</f>
        <v>9.43</v>
      </c>
      <c r="AJ415">
        <f>HLOOKUP(AJ$1,'复制区-每月的广告源数据'!$1:$468,$A415,0)</f>
        <v>5.05</v>
      </c>
      <c r="AK415" t="str">
        <f>HLOOKUP(AK$1,'复制区-每月的广告源数据'!$1:$468,$A415,0)</f>
        <v>19.82%</v>
      </c>
      <c r="AL415" t="str">
        <f>HLOOKUP(AL$1,'复制区-每月的广告源数据'!$1:$468,$A415,0)</f>
        <v>100.00%</v>
      </c>
      <c r="AM415" t="str">
        <f>HLOOKUP(AM$1,'复制区-每月的广告源数据'!$1:$468,$A415,0)</f>
        <v>100.00%</v>
      </c>
      <c r="AN415" t="str">
        <f>HLOOKUP(AN$1,'复制区-每月的广告源数据'!$1:$468,$A415,0)</f>
        <v>100.00%</v>
      </c>
      <c r="AO415" t="str">
        <f>HLOOKUP(AO$1,'复制区-每月的广告源数据'!$1:$468,$A415,0)</f>
        <v/>
      </c>
      <c r="AP415" t="str">
        <f>HLOOKUP(AP$1,'复制区-每月的广告源数据'!$1:$468,$A415,0)</f>
        <v/>
      </c>
      <c r="AQ415">
        <f>HLOOKUP(AQ$1,'复制区-每月的广告源数据'!$1:$468,$A415,0)</f>
        <v>0</v>
      </c>
      <c r="AR415">
        <f>HLOOKUP(AR$1,'复制区-每月的广告源数据'!$1:$468,$A415,0)</f>
        <v>0</v>
      </c>
      <c r="AS415">
        <f>HLOOKUP(AS$1,'复制区-每月的广告源数据'!$1:$468,$A415,0)</f>
        <v>0</v>
      </c>
      <c r="AT415">
        <f>HLOOKUP(AT$1,'复制区-每月的广告源数据'!$1:$468,$A415,0)</f>
        <v>0</v>
      </c>
      <c r="AU415">
        <f>HLOOKUP(AU$1,'复制区-每月的广告源数据'!$1:$468,$A415,0)</f>
        <v>0</v>
      </c>
      <c r="AV415">
        <f>HLOOKUP(AV$1,'复制区-每月的广告源数据'!$1:$468,$A415,0)</f>
        <v>0</v>
      </c>
      <c r="AW415">
        <f>HLOOKUP(AW$1,'复制区-每月的广告源数据'!$1:$468,$A415,0)</f>
        <v>0</v>
      </c>
      <c r="AX415">
        <f>HLOOKUP(AX$1,'复制区-每月的广告源数据'!$1:$468,$A415,0)</f>
        <v>0</v>
      </c>
      <c r="AY415">
        <f>HLOOKUP(AY$1,'复制区-每月的广告源数据'!$1:$468,$A415,0)</f>
        <v>0</v>
      </c>
      <c r="AZ415" t="str">
        <f>HLOOKUP(AZ$1,'复制区-每月的广告源数据'!$1:$468,$A415,0)</f>
        <v>0.00%</v>
      </c>
      <c r="BA415" t="str">
        <f>HLOOKUP(BA$1,'复制区-每月的广告源数据'!$1:$468,$A415,0)</f>
        <v>0.00%</v>
      </c>
      <c r="BB415" t="str">
        <f>HLOOKUP(BB$1,'复制区-每月的广告源数据'!$1:$468,$A415,0)</f>
        <v>0.00%</v>
      </c>
      <c r="BC415" t="str">
        <f>HLOOKUP(BC$1,'复制区-每月的广告源数据'!$1:$468,$A415,0)</f>
        <v>0.00%</v>
      </c>
      <c r="BD415" t="str">
        <f>HLOOKUP(BD$1,'复制区-每月的广告源数据'!$1:$468,$A415,0)</f>
        <v>0.00%</v>
      </c>
      <c r="BE415" t="str">
        <f>HLOOKUP(BE$1,'复制区-每月的广告源数据'!$1:$468,$A415,0)</f>
        <v>0.00%</v>
      </c>
      <c r="BF415">
        <f>HLOOKUP(BF$1,'复制区-每月的广告源数据'!$1:$468,$A415,0)</f>
        <v>0</v>
      </c>
      <c r="BG415">
        <f>HLOOKUP(BG$1,'复制区-每月的广告源数据'!$1:$468,$A415,0)</f>
        <v>0</v>
      </c>
      <c r="BH415">
        <f>HLOOKUP(BH$1,'复制区-每月的广告源数据'!$1:$468,$A415,0)</f>
        <v>0</v>
      </c>
      <c r="BI415">
        <f>HLOOKUP(BI$1,'复制区-每月的广告源数据'!$1:$468,$A415,0)</f>
        <v>0</v>
      </c>
      <c r="BJ415">
        <f>HLOOKUP(BJ$1,'复制区-每月的广告源数据'!$1:$468,$A415,0)</f>
        <v>0</v>
      </c>
      <c r="BK415">
        <f>HLOOKUP(BK$1,'复制区-每月的广告源数据'!$1:$468,$A415,0)</f>
        <v>0</v>
      </c>
      <c r="BL415">
        <f>HLOOKUP(BL$1,'复制区-每月的广告源数据'!$1:$468,$A415,0)</f>
        <v>0</v>
      </c>
      <c r="BM415" t="str">
        <f>HLOOKUP(BM$1,'复制区-每月的广告源数据'!$1:$468,$A415,0)</f>
        <v/>
      </c>
      <c r="BN415">
        <f>HLOOKUP(BN$1,'复制区-每月的广告源数据'!$1:$468,$A415,0)</f>
        <v>0</v>
      </c>
      <c r="BO415">
        <f>HLOOKUP(BO$1,'复制区-每月的广告源数据'!$1:$468,$A415,0)</f>
        <v>0</v>
      </c>
      <c r="BP415">
        <f>HLOOKUP(BP$1,'复制区-每月的广告源数据'!$1:$468,$A415,0)</f>
        <v>0</v>
      </c>
    </row>
    <row r="416" spans="1:68">
      <c r="A416">
        <v>416</v>
      </c>
      <c r="B416" t="str">
        <f>HLOOKUP(B$1,'复制区-每月的广告源数据'!$1:$468,$A416,0)</f>
        <v>创奇-US</v>
      </c>
      <c r="C416" t="str">
        <f>HLOOKUP(C$1,'复制区-每月的广告源数据'!$1:$468,$A416,0)</f>
        <v>B0CLXYYLFX</v>
      </c>
      <c r="D416" t="str">
        <f>HLOOKUP(D$1,'复制区-每月的广告源数据'!$1:$468,$A416,0)</f>
        <v>2025-【CQ11498】-黑金1955小海报木板-创奇</v>
      </c>
      <c r="E416" t="str">
        <f>HLOOKUP(E$1,'复制区-每月的广告源数据'!$1:$468,$A416,0)</f>
        <v>1987Y11498</v>
      </c>
      <c r="F416" t="str">
        <f>HLOOKUP(F$1,'复制区-每月的广告源数据'!$1:$468,$A416,0)</f>
        <v>0.00%</v>
      </c>
      <c r="G416" t="str">
        <f>HLOOKUP(G$1,'复制区-每月的广告源数据'!$1:$468,$A416,0)</f>
        <v>1987Y11498</v>
      </c>
      <c r="H416">
        <f>HLOOKUP(H$1,'复制区-每月的广告源数据'!$1:$468,$A416,0)</f>
        <v>60</v>
      </c>
      <c r="I416">
        <f>HLOOKUP(I$1,'复制区-每月的广告源数据'!$1:$468,$A416,0)</f>
        <v>0</v>
      </c>
      <c r="J416">
        <f>HLOOKUP(J$1,'复制区-每月的广告源数据'!$1:$468,$A416,0)</f>
        <v>0.18</v>
      </c>
      <c r="K416">
        <f>HLOOKUP(K$1,'复制区-每月的广告源数据'!$1:$468,$A416,0)</f>
        <v>0</v>
      </c>
      <c r="L416">
        <f>HLOOKUP(L$1,'复制区-每月的广告源数据'!$1:$468,$A416,0)</f>
        <v>0</v>
      </c>
      <c r="M416">
        <f>HLOOKUP(M$1,'复制区-每月的广告源数据'!$1:$468,$A416,0)</f>
        <v>0.18</v>
      </c>
      <c r="N416">
        <f>HLOOKUP(N$1,'复制区-每月的广告源数据'!$1:$468,$A416,0)</f>
        <v>0</v>
      </c>
      <c r="O416">
        <f>HLOOKUP(O$1,'复制区-每月的广告源数据'!$1:$468,$A416,0)</f>
        <v>0</v>
      </c>
      <c r="P416">
        <f>HLOOKUP(P$1,'复制区-每月的广告源数据'!$1:$468,$A416,0)</f>
        <v>0</v>
      </c>
      <c r="Q416">
        <f>HLOOKUP(Q$1,'复制区-每月的广告源数据'!$1:$468,$A416,0)</f>
        <v>0</v>
      </c>
      <c r="R416">
        <f>HLOOKUP(R$1,'复制区-每月的广告源数据'!$1:$468,$A416,0)</f>
        <v>0</v>
      </c>
      <c r="S416" t="str">
        <f>HLOOKUP(S$1,'复制区-每月的广告源数据'!$1:$468,$A416,0)</f>
        <v/>
      </c>
      <c r="T416">
        <f>HLOOKUP(T$1,'复制区-每月的广告源数据'!$1:$468,$A416,0)</f>
        <v>0</v>
      </c>
      <c r="U416">
        <f>HLOOKUP(U$1,'复制区-每月的广告源数据'!$1:$468,$A416,0)</f>
        <v>0</v>
      </c>
      <c r="V416">
        <f>HLOOKUP(V$1,'复制区-每月的广告源数据'!$1:$468,$A416,0)</f>
        <v>0</v>
      </c>
      <c r="W416">
        <f>HLOOKUP(W$1,'复制区-每月的广告源数据'!$1:$468,$A416,0)</f>
        <v>0</v>
      </c>
      <c r="X416">
        <f>HLOOKUP(X$1,'复制区-每月的广告源数据'!$1:$468,$A416,0)</f>
        <v>0</v>
      </c>
      <c r="Y416">
        <f>HLOOKUP(Y$1,'复制区-每月的广告源数据'!$1:$468,$A416,0)</f>
        <v>0</v>
      </c>
      <c r="Z416">
        <f>HLOOKUP(Z$1,'复制区-每月的广告源数据'!$1:$468,$A416,0)</f>
        <v>0</v>
      </c>
      <c r="AA416">
        <f>HLOOKUP(AA$1,'复制区-每月的广告源数据'!$1:$468,$A416,0)</f>
        <v>0</v>
      </c>
      <c r="AB416">
        <f>HLOOKUP(AB$1,'复制区-每月的广告源数据'!$1:$468,$A416,0)</f>
        <v>0</v>
      </c>
      <c r="AC416">
        <f>HLOOKUP(AC$1,'复制区-每月的广告源数据'!$1:$468,$A416,0)</f>
        <v>0</v>
      </c>
      <c r="AD416" t="str">
        <f>HLOOKUP(AD$1,'复制区-每月的广告源数据'!$1:$468,$A416,0)</f>
        <v>0.00%</v>
      </c>
      <c r="AE416">
        <f>HLOOKUP(AE$1,'复制区-每月的广告源数据'!$1:$468,$A416,0)</f>
        <v>0</v>
      </c>
      <c r="AF416">
        <f>HLOOKUP(AF$1,'复制区-每月的广告源数据'!$1:$468,$A416,0)</f>
        <v>0</v>
      </c>
      <c r="AG416" t="str">
        <f>HLOOKUP(AG$1,'复制区-每月的广告源数据'!$1:$468,$A416,0)</f>
        <v>0.00%</v>
      </c>
      <c r="AH416" t="str">
        <f>HLOOKUP(AH$1,'复制区-每月的广告源数据'!$1:$468,$A416,0)</f>
        <v/>
      </c>
      <c r="AI416">
        <f>HLOOKUP(AI$1,'复制区-每月的广告源数据'!$1:$468,$A416,0)</f>
        <v>3</v>
      </c>
      <c r="AJ416">
        <f>HLOOKUP(AJ$1,'复制区-每月的广告源数据'!$1:$468,$A416,0)</f>
        <v>0</v>
      </c>
      <c r="AK416" t="str">
        <f>HLOOKUP(AK$1,'复制区-每月的广告源数据'!$1:$468,$A416,0)</f>
        <v>100.00%</v>
      </c>
      <c r="AL416" t="str">
        <f>HLOOKUP(AL$1,'复制区-每月的广告源数据'!$1:$468,$A416,0)</f>
        <v>100.00%</v>
      </c>
      <c r="AM416" t="str">
        <f>HLOOKUP(AM$1,'复制区-每月的广告源数据'!$1:$468,$A416,0)</f>
        <v>100.00%</v>
      </c>
      <c r="AN416" t="str">
        <f>HLOOKUP(AN$1,'复制区-每月的广告源数据'!$1:$468,$A416,0)</f>
        <v>0.00%</v>
      </c>
      <c r="AO416" t="str">
        <f>HLOOKUP(AO$1,'复制区-每月的广告源数据'!$1:$468,$A416,0)</f>
        <v/>
      </c>
      <c r="AP416" t="str">
        <f>HLOOKUP(AP$1,'复制区-每月的广告源数据'!$1:$468,$A416,0)</f>
        <v/>
      </c>
      <c r="AQ416">
        <f>HLOOKUP(AQ$1,'复制区-每月的广告源数据'!$1:$468,$A416,0)</f>
        <v>0</v>
      </c>
      <c r="AR416">
        <f>HLOOKUP(AR$1,'复制区-每月的广告源数据'!$1:$468,$A416,0)</f>
        <v>0</v>
      </c>
      <c r="AS416">
        <f>HLOOKUP(AS$1,'复制区-每月的广告源数据'!$1:$468,$A416,0)</f>
        <v>0</v>
      </c>
      <c r="AT416">
        <f>HLOOKUP(AT$1,'复制区-每月的广告源数据'!$1:$468,$A416,0)</f>
        <v>0</v>
      </c>
      <c r="AU416">
        <f>HLOOKUP(AU$1,'复制区-每月的广告源数据'!$1:$468,$A416,0)</f>
        <v>0</v>
      </c>
      <c r="AV416">
        <f>HLOOKUP(AV$1,'复制区-每月的广告源数据'!$1:$468,$A416,0)</f>
        <v>0</v>
      </c>
      <c r="AW416">
        <f>HLOOKUP(AW$1,'复制区-每月的广告源数据'!$1:$468,$A416,0)</f>
        <v>0</v>
      </c>
      <c r="AX416">
        <f>HLOOKUP(AX$1,'复制区-每月的广告源数据'!$1:$468,$A416,0)</f>
        <v>0</v>
      </c>
      <c r="AY416">
        <f>HLOOKUP(AY$1,'复制区-每月的广告源数据'!$1:$468,$A416,0)</f>
        <v>0</v>
      </c>
      <c r="AZ416" t="str">
        <f>HLOOKUP(AZ$1,'复制区-每月的广告源数据'!$1:$468,$A416,0)</f>
        <v>0.00%</v>
      </c>
      <c r="BA416" t="str">
        <f>HLOOKUP(BA$1,'复制区-每月的广告源数据'!$1:$468,$A416,0)</f>
        <v>0.00%</v>
      </c>
      <c r="BB416" t="str">
        <f>HLOOKUP(BB$1,'复制区-每月的广告源数据'!$1:$468,$A416,0)</f>
        <v>0.00%</v>
      </c>
      <c r="BC416" t="str">
        <f>HLOOKUP(BC$1,'复制区-每月的广告源数据'!$1:$468,$A416,0)</f>
        <v>0.00%</v>
      </c>
      <c r="BD416" t="str">
        <f>HLOOKUP(BD$1,'复制区-每月的广告源数据'!$1:$468,$A416,0)</f>
        <v>0.00%</v>
      </c>
      <c r="BE416" t="str">
        <f>HLOOKUP(BE$1,'复制区-每月的广告源数据'!$1:$468,$A416,0)</f>
        <v>0.00%</v>
      </c>
      <c r="BF416">
        <f>HLOOKUP(BF$1,'复制区-每月的广告源数据'!$1:$468,$A416,0)</f>
        <v>0</v>
      </c>
      <c r="BG416">
        <f>HLOOKUP(BG$1,'复制区-每月的广告源数据'!$1:$468,$A416,0)</f>
        <v>0</v>
      </c>
      <c r="BH416">
        <f>HLOOKUP(BH$1,'复制区-每月的广告源数据'!$1:$468,$A416,0)</f>
        <v>0</v>
      </c>
      <c r="BI416">
        <f>HLOOKUP(BI$1,'复制区-每月的广告源数据'!$1:$468,$A416,0)</f>
        <v>0</v>
      </c>
      <c r="BJ416">
        <f>HLOOKUP(BJ$1,'复制区-每月的广告源数据'!$1:$468,$A416,0)</f>
        <v>0</v>
      </c>
      <c r="BK416">
        <f>HLOOKUP(BK$1,'复制区-每月的广告源数据'!$1:$468,$A416,0)</f>
        <v>0</v>
      </c>
      <c r="BL416">
        <f>HLOOKUP(BL$1,'复制区-每月的广告源数据'!$1:$468,$A416,0)</f>
        <v>0</v>
      </c>
      <c r="BM416" t="str">
        <f>HLOOKUP(BM$1,'复制区-每月的广告源数据'!$1:$468,$A416,0)</f>
        <v/>
      </c>
      <c r="BN416">
        <f>HLOOKUP(BN$1,'复制区-每月的广告源数据'!$1:$468,$A416,0)</f>
        <v>0</v>
      </c>
      <c r="BO416">
        <f>HLOOKUP(BO$1,'复制区-每月的广告源数据'!$1:$468,$A416,0)</f>
        <v>0</v>
      </c>
      <c r="BP416">
        <f>HLOOKUP(BP$1,'复制区-每月的广告源数据'!$1:$468,$A416,0)</f>
        <v>0</v>
      </c>
    </row>
    <row r="417" spans="1:68">
      <c r="A417">
        <v>417</v>
      </c>
      <c r="B417" t="str">
        <f>HLOOKUP(B$1,'复制区-每月的广告源数据'!$1:$468,$A417,0)</f>
        <v>创奇-US</v>
      </c>
      <c r="C417" t="str">
        <f>HLOOKUP(C$1,'复制区-每月的广告源数据'!$1:$468,$A417,0)</f>
        <v>B0CLXXSNHR</v>
      </c>
      <c r="D417" t="str">
        <f>HLOOKUP(D$1,'复制区-每月的广告源数据'!$1:$468,$A417,0)</f>
        <v>2025-【CQ11501】-黑金1935小海报木板-创奇</v>
      </c>
      <c r="E417" t="str">
        <f>HLOOKUP(E$1,'复制区-每月的广告源数据'!$1:$468,$A417,0)</f>
        <v>1987Y11501</v>
      </c>
      <c r="F417" t="str">
        <f>HLOOKUP(F$1,'复制区-每月的广告源数据'!$1:$468,$A417,0)</f>
        <v>0.00%</v>
      </c>
      <c r="G417" t="str">
        <f>HLOOKUP(G$1,'复制区-每月的广告源数据'!$1:$468,$A417,0)</f>
        <v>1987Y11501</v>
      </c>
      <c r="H417">
        <f>HLOOKUP(H$1,'复制区-每月的广告源数据'!$1:$468,$A417,0)</f>
        <v>46</v>
      </c>
      <c r="I417">
        <f>HLOOKUP(I$1,'复制区-每月的广告源数据'!$1:$468,$A417,0)</f>
        <v>0</v>
      </c>
      <c r="J417">
        <f>HLOOKUP(J$1,'复制区-每月的广告源数据'!$1:$468,$A417,0)</f>
        <v>0.53</v>
      </c>
      <c r="K417">
        <f>HLOOKUP(K$1,'复制区-每月的广告源数据'!$1:$468,$A417,0)</f>
        <v>0</v>
      </c>
      <c r="L417">
        <f>HLOOKUP(L$1,'复制区-每月的广告源数据'!$1:$468,$A417,0)</f>
        <v>0</v>
      </c>
      <c r="M417">
        <f>HLOOKUP(M$1,'复制区-每月的广告源数据'!$1:$468,$A417,0)</f>
        <v>0.53</v>
      </c>
      <c r="N417">
        <f>HLOOKUP(N$1,'复制区-每月的广告源数据'!$1:$468,$A417,0)</f>
        <v>0</v>
      </c>
      <c r="O417">
        <f>HLOOKUP(O$1,'复制区-每月的广告源数据'!$1:$468,$A417,0)</f>
        <v>0</v>
      </c>
      <c r="P417">
        <f>HLOOKUP(P$1,'复制区-每月的广告源数据'!$1:$468,$A417,0)</f>
        <v>0</v>
      </c>
      <c r="Q417">
        <f>HLOOKUP(Q$1,'复制区-每月的广告源数据'!$1:$468,$A417,0)</f>
        <v>0</v>
      </c>
      <c r="R417">
        <f>HLOOKUP(R$1,'复制区-每月的广告源数据'!$1:$468,$A417,0)</f>
        <v>0</v>
      </c>
      <c r="S417" t="str">
        <f>HLOOKUP(S$1,'复制区-每月的广告源数据'!$1:$468,$A417,0)</f>
        <v/>
      </c>
      <c r="T417">
        <f>HLOOKUP(T$1,'复制区-每月的广告源数据'!$1:$468,$A417,0)</f>
        <v>3.33</v>
      </c>
      <c r="U417">
        <f>HLOOKUP(U$1,'复制区-每月的广告源数据'!$1:$468,$A417,0)</f>
        <v>0</v>
      </c>
      <c r="V417">
        <f>HLOOKUP(V$1,'复制区-每月的广告源数据'!$1:$468,$A417,0)</f>
        <v>0</v>
      </c>
      <c r="W417">
        <f>HLOOKUP(W$1,'复制区-每月的广告源数据'!$1:$468,$A417,0)</f>
        <v>3.33</v>
      </c>
      <c r="X417">
        <f>HLOOKUP(X$1,'复制区-每月的广告源数据'!$1:$468,$A417,0)</f>
        <v>0</v>
      </c>
      <c r="Y417">
        <f>HLOOKUP(Y$1,'复制区-每月的广告源数据'!$1:$468,$A417,0)</f>
        <v>0</v>
      </c>
      <c r="Z417">
        <f>HLOOKUP(Z$1,'复制区-每月的广告源数据'!$1:$468,$A417,0)</f>
        <v>0</v>
      </c>
      <c r="AA417">
        <f>HLOOKUP(AA$1,'复制区-每月的广告源数据'!$1:$468,$A417,0)</f>
        <v>0</v>
      </c>
      <c r="AB417">
        <f>HLOOKUP(AB$1,'复制区-每月的广告源数据'!$1:$468,$A417,0)</f>
        <v>0</v>
      </c>
      <c r="AC417">
        <f>HLOOKUP(AC$1,'复制区-每月的广告源数据'!$1:$468,$A417,0)</f>
        <v>0</v>
      </c>
      <c r="AD417" t="str">
        <f>HLOOKUP(AD$1,'复制区-每月的广告源数据'!$1:$468,$A417,0)</f>
        <v>0.00%</v>
      </c>
      <c r="AE417">
        <f>HLOOKUP(AE$1,'复制区-每月的广告源数据'!$1:$468,$A417,0)</f>
        <v>3.33</v>
      </c>
      <c r="AF417">
        <f>HLOOKUP(AF$1,'复制区-每月的广告源数据'!$1:$468,$A417,0)</f>
        <v>0</v>
      </c>
      <c r="AG417" t="str">
        <f>HLOOKUP(AG$1,'复制区-每月的广告源数据'!$1:$468,$A417,0)</f>
        <v>0.00%</v>
      </c>
      <c r="AH417" t="str">
        <f>HLOOKUP(AH$1,'复制区-每月的广告源数据'!$1:$468,$A417,0)</f>
        <v/>
      </c>
      <c r="AI417">
        <f>HLOOKUP(AI$1,'复制区-每月的广告源数据'!$1:$468,$A417,0)</f>
        <v>11.52</v>
      </c>
      <c r="AJ417">
        <f>HLOOKUP(AJ$1,'复制区-每月的广告源数据'!$1:$468,$A417,0)</f>
        <v>6.28</v>
      </c>
      <c r="AK417" t="str">
        <f>HLOOKUP(AK$1,'复制区-每月的广告源数据'!$1:$468,$A417,0)</f>
        <v>15.92%</v>
      </c>
      <c r="AL417" t="str">
        <f>HLOOKUP(AL$1,'复制区-每月的广告源数据'!$1:$468,$A417,0)</f>
        <v>100.00%</v>
      </c>
      <c r="AM417" t="str">
        <f>HLOOKUP(AM$1,'复制区-每月的广告源数据'!$1:$468,$A417,0)</f>
        <v>100.00%</v>
      </c>
      <c r="AN417" t="str">
        <f>HLOOKUP(AN$1,'复制区-每月的广告源数据'!$1:$468,$A417,0)</f>
        <v>100.00%</v>
      </c>
      <c r="AO417" t="str">
        <f>HLOOKUP(AO$1,'复制区-每月的广告源数据'!$1:$468,$A417,0)</f>
        <v/>
      </c>
      <c r="AP417" t="str">
        <f>HLOOKUP(AP$1,'复制区-每月的广告源数据'!$1:$468,$A417,0)</f>
        <v/>
      </c>
      <c r="AQ417">
        <f>HLOOKUP(AQ$1,'复制区-每月的广告源数据'!$1:$468,$A417,0)</f>
        <v>0</v>
      </c>
      <c r="AR417">
        <f>HLOOKUP(AR$1,'复制区-每月的广告源数据'!$1:$468,$A417,0)</f>
        <v>0</v>
      </c>
      <c r="AS417">
        <f>HLOOKUP(AS$1,'复制区-每月的广告源数据'!$1:$468,$A417,0)</f>
        <v>0</v>
      </c>
      <c r="AT417">
        <f>HLOOKUP(AT$1,'复制区-每月的广告源数据'!$1:$468,$A417,0)</f>
        <v>0</v>
      </c>
      <c r="AU417">
        <f>HLOOKUP(AU$1,'复制区-每月的广告源数据'!$1:$468,$A417,0)</f>
        <v>0</v>
      </c>
      <c r="AV417">
        <f>HLOOKUP(AV$1,'复制区-每月的广告源数据'!$1:$468,$A417,0)</f>
        <v>0</v>
      </c>
      <c r="AW417">
        <f>HLOOKUP(AW$1,'复制区-每月的广告源数据'!$1:$468,$A417,0)</f>
        <v>0</v>
      </c>
      <c r="AX417">
        <f>HLOOKUP(AX$1,'复制区-每月的广告源数据'!$1:$468,$A417,0)</f>
        <v>0</v>
      </c>
      <c r="AY417">
        <f>HLOOKUP(AY$1,'复制区-每月的广告源数据'!$1:$468,$A417,0)</f>
        <v>0</v>
      </c>
      <c r="AZ417" t="str">
        <f>HLOOKUP(AZ$1,'复制区-每月的广告源数据'!$1:$468,$A417,0)</f>
        <v>0.00%</v>
      </c>
      <c r="BA417" t="str">
        <f>HLOOKUP(BA$1,'复制区-每月的广告源数据'!$1:$468,$A417,0)</f>
        <v>0.00%</v>
      </c>
      <c r="BB417" t="str">
        <f>HLOOKUP(BB$1,'复制区-每月的广告源数据'!$1:$468,$A417,0)</f>
        <v>0.00%</v>
      </c>
      <c r="BC417" t="str">
        <f>HLOOKUP(BC$1,'复制区-每月的广告源数据'!$1:$468,$A417,0)</f>
        <v>0.00%</v>
      </c>
      <c r="BD417" t="str">
        <f>HLOOKUP(BD$1,'复制区-每月的广告源数据'!$1:$468,$A417,0)</f>
        <v>0.00%</v>
      </c>
      <c r="BE417" t="str">
        <f>HLOOKUP(BE$1,'复制区-每月的广告源数据'!$1:$468,$A417,0)</f>
        <v>0.00%</v>
      </c>
      <c r="BF417">
        <f>HLOOKUP(BF$1,'复制区-每月的广告源数据'!$1:$468,$A417,0)</f>
        <v>0</v>
      </c>
      <c r="BG417">
        <f>HLOOKUP(BG$1,'复制区-每月的广告源数据'!$1:$468,$A417,0)</f>
        <v>0</v>
      </c>
      <c r="BH417">
        <f>HLOOKUP(BH$1,'复制区-每月的广告源数据'!$1:$468,$A417,0)</f>
        <v>0</v>
      </c>
      <c r="BI417">
        <f>HLOOKUP(BI$1,'复制区-每月的广告源数据'!$1:$468,$A417,0)</f>
        <v>0</v>
      </c>
      <c r="BJ417">
        <f>HLOOKUP(BJ$1,'复制区-每月的广告源数据'!$1:$468,$A417,0)</f>
        <v>0</v>
      </c>
      <c r="BK417">
        <f>HLOOKUP(BK$1,'复制区-每月的广告源数据'!$1:$468,$A417,0)</f>
        <v>0</v>
      </c>
      <c r="BL417">
        <f>HLOOKUP(BL$1,'复制区-每月的广告源数据'!$1:$468,$A417,0)</f>
        <v>0</v>
      </c>
      <c r="BM417" t="str">
        <f>HLOOKUP(BM$1,'复制区-每月的广告源数据'!$1:$468,$A417,0)</f>
        <v/>
      </c>
      <c r="BN417">
        <f>HLOOKUP(BN$1,'复制区-每月的广告源数据'!$1:$468,$A417,0)</f>
        <v>0</v>
      </c>
      <c r="BO417">
        <f>HLOOKUP(BO$1,'复制区-每月的广告源数据'!$1:$468,$A417,0)</f>
        <v>0</v>
      </c>
      <c r="BP417">
        <f>HLOOKUP(BP$1,'复制区-每月的广告源数据'!$1:$468,$A417,0)</f>
        <v>0</v>
      </c>
    </row>
    <row r="418" spans="1:68">
      <c r="A418">
        <v>418</v>
      </c>
      <c r="B418" t="str">
        <f>HLOOKUP(B$1,'复制区-每月的广告源数据'!$1:$468,$A418,0)</f>
        <v>创奇-US</v>
      </c>
      <c r="C418" t="str">
        <f>HLOOKUP(C$1,'复制区-每月的广告源数据'!$1:$468,$A418,0)</f>
        <v>B0CLXRRDN6</v>
      </c>
      <c r="D418" t="str">
        <f>HLOOKUP(D$1,'复制区-每月的广告源数据'!$1:$468,$A418,0)</f>
        <v>2025-【CQ11502】-黑金1925小海报木板-创奇</v>
      </c>
      <c r="E418" t="str">
        <f>HLOOKUP(E$1,'复制区-每月的广告源数据'!$1:$468,$A418,0)</f>
        <v>1987Y11502</v>
      </c>
      <c r="F418" t="str">
        <f>HLOOKUP(F$1,'复制区-每月的广告源数据'!$1:$468,$A418,0)</f>
        <v>0.00%</v>
      </c>
      <c r="G418" t="str">
        <f>HLOOKUP(G$1,'复制区-每月的广告源数据'!$1:$468,$A418,0)</f>
        <v>1987Y11502</v>
      </c>
      <c r="H418">
        <f>HLOOKUP(H$1,'复制区-每月的广告源数据'!$1:$468,$A418,0)</f>
        <v>51</v>
      </c>
      <c r="I418">
        <f>HLOOKUP(I$1,'复制区-每月的广告源数据'!$1:$468,$A418,0)</f>
        <v>1</v>
      </c>
      <c r="J418">
        <f>HLOOKUP(J$1,'复制区-每月的广告源数据'!$1:$468,$A418,0)</f>
        <v>0.39</v>
      </c>
      <c r="K418">
        <f>HLOOKUP(K$1,'复制区-每月的广告源数据'!$1:$468,$A418,0)</f>
        <v>0</v>
      </c>
      <c r="L418">
        <f>HLOOKUP(L$1,'复制区-每月的广告源数据'!$1:$468,$A418,0)</f>
        <v>0</v>
      </c>
      <c r="M418">
        <f>HLOOKUP(M$1,'复制区-每月的广告源数据'!$1:$468,$A418,0)</f>
        <v>0.39</v>
      </c>
      <c r="N418">
        <f>HLOOKUP(N$1,'复制区-每月的广告源数据'!$1:$468,$A418,0)</f>
        <v>0</v>
      </c>
      <c r="O418">
        <f>HLOOKUP(O$1,'复制区-每月的广告源数据'!$1:$468,$A418,0)</f>
        <v>0</v>
      </c>
      <c r="P418">
        <f>HLOOKUP(P$1,'复制区-每月的广告源数据'!$1:$468,$A418,0)</f>
        <v>0</v>
      </c>
      <c r="Q418">
        <f>HLOOKUP(Q$1,'复制区-每月的广告源数据'!$1:$468,$A418,0)</f>
        <v>0</v>
      </c>
      <c r="R418">
        <f>HLOOKUP(R$1,'复制区-每月的广告源数据'!$1:$468,$A418,0)</f>
        <v>0</v>
      </c>
      <c r="S418" t="str">
        <f>HLOOKUP(S$1,'复制区-每月的广告源数据'!$1:$468,$A418,0)</f>
        <v/>
      </c>
      <c r="T418">
        <f>HLOOKUP(T$1,'复制区-每月的广告源数据'!$1:$468,$A418,0)</f>
        <v>0</v>
      </c>
      <c r="U418">
        <f>HLOOKUP(U$1,'复制区-每月的广告源数据'!$1:$468,$A418,0)</f>
        <v>0</v>
      </c>
      <c r="V418">
        <f>HLOOKUP(V$1,'复制区-每月的广告源数据'!$1:$468,$A418,0)</f>
        <v>0</v>
      </c>
      <c r="W418">
        <f>HLOOKUP(W$1,'复制区-每月的广告源数据'!$1:$468,$A418,0)</f>
        <v>0</v>
      </c>
      <c r="X418">
        <f>HLOOKUP(X$1,'复制区-每月的广告源数据'!$1:$468,$A418,0)</f>
        <v>0</v>
      </c>
      <c r="Y418">
        <f>HLOOKUP(Y$1,'复制区-每月的广告源数据'!$1:$468,$A418,0)</f>
        <v>0</v>
      </c>
      <c r="Z418">
        <f>HLOOKUP(Z$1,'复制区-每月的广告源数据'!$1:$468,$A418,0)</f>
        <v>0</v>
      </c>
      <c r="AA418">
        <f>HLOOKUP(AA$1,'复制区-每月的广告源数据'!$1:$468,$A418,0)</f>
        <v>0</v>
      </c>
      <c r="AB418">
        <f>HLOOKUP(AB$1,'复制区-每月的广告源数据'!$1:$468,$A418,0)</f>
        <v>0</v>
      </c>
      <c r="AC418">
        <f>HLOOKUP(AC$1,'复制区-每月的广告源数据'!$1:$468,$A418,0)</f>
        <v>0</v>
      </c>
      <c r="AD418" t="str">
        <f>HLOOKUP(AD$1,'复制区-每月的广告源数据'!$1:$468,$A418,0)</f>
        <v>0.00%</v>
      </c>
      <c r="AE418">
        <f>HLOOKUP(AE$1,'复制区-每月的广告源数据'!$1:$468,$A418,0)</f>
        <v>0</v>
      </c>
      <c r="AF418">
        <f>HLOOKUP(AF$1,'复制区-每月的广告源数据'!$1:$468,$A418,0)</f>
        <v>0</v>
      </c>
      <c r="AG418" t="str">
        <f>HLOOKUP(AG$1,'复制区-每月的广告源数据'!$1:$468,$A418,0)</f>
        <v>1.96%</v>
      </c>
      <c r="AH418">
        <f>HLOOKUP(AH$1,'复制区-每月的广告源数据'!$1:$468,$A418,0)</f>
        <v>0.39</v>
      </c>
      <c r="AI418">
        <f>HLOOKUP(AI$1,'复制区-每月的广告源数据'!$1:$468,$A418,0)</f>
        <v>7.65</v>
      </c>
      <c r="AJ418">
        <f>HLOOKUP(AJ$1,'复制区-每月的广告源数据'!$1:$468,$A418,0)</f>
        <v>0</v>
      </c>
      <c r="AK418" t="str">
        <f>HLOOKUP(AK$1,'复制区-每月的广告源数据'!$1:$468,$A418,0)</f>
        <v>100.00%</v>
      </c>
      <c r="AL418" t="str">
        <f>HLOOKUP(AL$1,'复制区-每月的广告源数据'!$1:$468,$A418,0)</f>
        <v>100.00%</v>
      </c>
      <c r="AM418" t="str">
        <f>HLOOKUP(AM$1,'复制区-每月的广告源数据'!$1:$468,$A418,0)</f>
        <v>100.00%</v>
      </c>
      <c r="AN418" t="str">
        <f>HLOOKUP(AN$1,'复制区-每月的广告源数据'!$1:$468,$A418,0)</f>
        <v>0.00%</v>
      </c>
      <c r="AO418" t="str">
        <f>HLOOKUP(AO$1,'复制区-每月的广告源数据'!$1:$468,$A418,0)</f>
        <v/>
      </c>
      <c r="AP418" t="str">
        <f>HLOOKUP(AP$1,'复制区-每月的广告源数据'!$1:$468,$A418,0)</f>
        <v/>
      </c>
      <c r="AQ418">
        <f>HLOOKUP(AQ$1,'复制区-每月的广告源数据'!$1:$468,$A418,0)</f>
        <v>0</v>
      </c>
      <c r="AR418">
        <f>HLOOKUP(AR$1,'复制区-每月的广告源数据'!$1:$468,$A418,0)</f>
        <v>0</v>
      </c>
      <c r="AS418">
        <f>HLOOKUP(AS$1,'复制区-每月的广告源数据'!$1:$468,$A418,0)</f>
        <v>0</v>
      </c>
      <c r="AT418">
        <f>HLOOKUP(AT$1,'复制区-每月的广告源数据'!$1:$468,$A418,0)</f>
        <v>0</v>
      </c>
      <c r="AU418">
        <f>HLOOKUP(AU$1,'复制区-每月的广告源数据'!$1:$468,$A418,0)</f>
        <v>0</v>
      </c>
      <c r="AV418">
        <f>HLOOKUP(AV$1,'复制区-每月的广告源数据'!$1:$468,$A418,0)</f>
        <v>0</v>
      </c>
      <c r="AW418">
        <f>HLOOKUP(AW$1,'复制区-每月的广告源数据'!$1:$468,$A418,0)</f>
        <v>0</v>
      </c>
      <c r="AX418">
        <f>HLOOKUP(AX$1,'复制区-每月的广告源数据'!$1:$468,$A418,0)</f>
        <v>0</v>
      </c>
      <c r="AY418">
        <f>HLOOKUP(AY$1,'复制区-每月的广告源数据'!$1:$468,$A418,0)</f>
        <v>0</v>
      </c>
      <c r="AZ418" t="str">
        <f>HLOOKUP(AZ$1,'复制区-每月的广告源数据'!$1:$468,$A418,0)</f>
        <v>0.00%</v>
      </c>
      <c r="BA418" t="str">
        <f>HLOOKUP(BA$1,'复制区-每月的广告源数据'!$1:$468,$A418,0)</f>
        <v>0.00%</v>
      </c>
      <c r="BB418" t="str">
        <f>HLOOKUP(BB$1,'复制区-每月的广告源数据'!$1:$468,$A418,0)</f>
        <v>0.00%</v>
      </c>
      <c r="BC418" t="str">
        <f>HLOOKUP(BC$1,'复制区-每月的广告源数据'!$1:$468,$A418,0)</f>
        <v>0.00%</v>
      </c>
      <c r="BD418" t="str">
        <f>HLOOKUP(BD$1,'复制区-每月的广告源数据'!$1:$468,$A418,0)</f>
        <v>0.00%</v>
      </c>
      <c r="BE418" t="str">
        <f>HLOOKUP(BE$1,'复制区-每月的广告源数据'!$1:$468,$A418,0)</f>
        <v>0.00%</v>
      </c>
      <c r="BF418">
        <f>HLOOKUP(BF$1,'复制区-每月的广告源数据'!$1:$468,$A418,0)</f>
        <v>0</v>
      </c>
      <c r="BG418">
        <f>HLOOKUP(BG$1,'复制区-每月的广告源数据'!$1:$468,$A418,0)</f>
        <v>0</v>
      </c>
      <c r="BH418">
        <f>HLOOKUP(BH$1,'复制区-每月的广告源数据'!$1:$468,$A418,0)</f>
        <v>0</v>
      </c>
      <c r="BI418">
        <f>HLOOKUP(BI$1,'复制区-每月的广告源数据'!$1:$468,$A418,0)</f>
        <v>0</v>
      </c>
      <c r="BJ418">
        <f>HLOOKUP(BJ$1,'复制区-每月的广告源数据'!$1:$468,$A418,0)</f>
        <v>0</v>
      </c>
      <c r="BK418">
        <f>HLOOKUP(BK$1,'复制区-每月的广告源数据'!$1:$468,$A418,0)</f>
        <v>0</v>
      </c>
      <c r="BL418">
        <f>HLOOKUP(BL$1,'复制区-每月的广告源数据'!$1:$468,$A418,0)</f>
        <v>0</v>
      </c>
      <c r="BM418" t="str">
        <f>HLOOKUP(BM$1,'复制区-每月的广告源数据'!$1:$468,$A418,0)</f>
        <v/>
      </c>
      <c r="BN418">
        <f>HLOOKUP(BN$1,'复制区-每月的广告源数据'!$1:$468,$A418,0)</f>
        <v>0</v>
      </c>
      <c r="BO418">
        <f>HLOOKUP(BO$1,'复制区-每月的广告源数据'!$1:$468,$A418,0)</f>
        <v>0</v>
      </c>
      <c r="BP418">
        <f>HLOOKUP(BP$1,'复制区-每月的广告源数据'!$1:$468,$A418,0)</f>
        <v>0</v>
      </c>
    </row>
    <row r="419" spans="1:68">
      <c r="A419">
        <v>419</v>
      </c>
      <c r="B419" t="str">
        <f>HLOOKUP(B$1,'复制区-每月的广告源数据'!$1:$468,$A419,0)</f>
        <v>创奇-US</v>
      </c>
      <c r="C419" t="str">
        <f>HLOOKUP(C$1,'复制区-每月的广告源数据'!$1:$468,$A419,0)</f>
        <v>B0CLY21837</v>
      </c>
      <c r="D419" t="str">
        <f>HLOOKUP(D$1,'复制区-每月的广告源数据'!$1:$468,$A419,0)</f>
        <v>2025-【CQ11505】-蓝银1985小海报木板-创奇</v>
      </c>
      <c r="E419" t="str">
        <f>HLOOKUP(E$1,'复制区-每月的广告源数据'!$1:$468,$A419,0)</f>
        <v>1987Y11505</v>
      </c>
      <c r="F419" t="str">
        <f>HLOOKUP(F$1,'复制区-每月的广告源数据'!$1:$468,$A419,0)</f>
        <v>0.00%</v>
      </c>
      <c r="G419" t="str">
        <f>HLOOKUP(G$1,'复制区-每月的广告源数据'!$1:$468,$A419,0)</f>
        <v>1987Y11505</v>
      </c>
      <c r="H419">
        <f>HLOOKUP(H$1,'复制区-每月的广告源数据'!$1:$468,$A419,0)</f>
        <v>261</v>
      </c>
      <c r="I419">
        <f>HLOOKUP(I$1,'复制区-每月的广告源数据'!$1:$468,$A419,0)</f>
        <v>1</v>
      </c>
      <c r="J419">
        <f>HLOOKUP(J$1,'复制区-每月的广告源数据'!$1:$468,$A419,0)</f>
        <v>1.16</v>
      </c>
      <c r="K419">
        <f>HLOOKUP(K$1,'复制区-每月的广告源数据'!$1:$468,$A419,0)</f>
        <v>0</v>
      </c>
      <c r="L419">
        <f>HLOOKUP(L$1,'复制区-每月的广告源数据'!$1:$468,$A419,0)</f>
        <v>0</v>
      </c>
      <c r="M419">
        <f>HLOOKUP(M$1,'复制区-每月的广告源数据'!$1:$468,$A419,0)</f>
        <v>1.16</v>
      </c>
      <c r="N419">
        <f>HLOOKUP(N$1,'复制区-每月的广告源数据'!$1:$468,$A419,0)</f>
        <v>0</v>
      </c>
      <c r="O419">
        <f>HLOOKUP(O$1,'复制区-每月的广告源数据'!$1:$468,$A419,0)</f>
        <v>0</v>
      </c>
      <c r="P419">
        <f>HLOOKUP(P$1,'复制区-每月的广告源数据'!$1:$468,$A419,0)</f>
        <v>0</v>
      </c>
      <c r="Q419">
        <f>HLOOKUP(Q$1,'复制区-每月的广告源数据'!$1:$468,$A419,0)</f>
        <v>0</v>
      </c>
      <c r="R419">
        <f>HLOOKUP(R$1,'复制区-每月的广告源数据'!$1:$468,$A419,0)</f>
        <v>0</v>
      </c>
      <c r="S419" t="str">
        <f>HLOOKUP(S$1,'复制区-每月的广告源数据'!$1:$468,$A419,0)</f>
        <v/>
      </c>
      <c r="T419">
        <f>HLOOKUP(T$1,'复制区-每月的广告源数据'!$1:$468,$A419,0)</f>
        <v>3.16</v>
      </c>
      <c r="U419">
        <f>HLOOKUP(U$1,'复制区-每月的广告源数据'!$1:$468,$A419,0)</f>
        <v>0</v>
      </c>
      <c r="V419">
        <f>HLOOKUP(V$1,'复制区-每月的广告源数据'!$1:$468,$A419,0)</f>
        <v>0</v>
      </c>
      <c r="W419">
        <f>HLOOKUP(W$1,'复制区-每月的广告源数据'!$1:$468,$A419,0)</f>
        <v>3.16</v>
      </c>
      <c r="X419">
        <f>HLOOKUP(X$1,'复制区-每月的广告源数据'!$1:$468,$A419,0)</f>
        <v>0</v>
      </c>
      <c r="Y419">
        <f>HLOOKUP(Y$1,'复制区-每月的广告源数据'!$1:$468,$A419,0)</f>
        <v>0</v>
      </c>
      <c r="Z419">
        <f>HLOOKUP(Z$1,'复制区-每月的广告源数据'!$1:$468,$A419,0)</f>
        <v>0</v>
      </c>
      <c r="AA419">
        <f>HLOOKUP(AA$1,'复制区-每月的广告源数据'!$1:$468,$A419,0)</f>
        <v>0</v>
      </c>
      <c r="AB419">
        <f>HLOOKUP(AB$1,'复制区-每月的广告源数据'!$1:$468,$A419,0)</f>
        <v>0</v>
      </c>
      <c r="AC419">
        <f>HLOOKUP(AC$1,'复制区-每月的广告源数据'!$1:$468,$A419,0)</f>
        <v>0</v>
      </c>
      <c r="AD419" t="str">
        <f>HLOOKUP(AD$1,'复制区-每月的广告源数据'!$1:$468,$A419,0)</f>
        <v>0.00%</v>
      </c>
      <c r="AE419">
        <f>HLOOKUP(AE$1,'复制区-每月的广告源数据'!$1:$468,$A419,0)</f>
        <v>3.16</v>
      </c>
      <c r="AF419">
        <f>HLOOKUP(AF$1,'复制区-每月的广告源数据'!$1:$468,$A419,0)</f>
        <v>0</v>
      </c>
      <c r="AG419" t="str">
        <f>HLOOKUP(AG$1,'复制区-每月的广告源数据'!$1:$468,$A419,0)</f>
        <v>0.38%</v>
      </c>
      <c r="AH419">
        <f>HLOOKUP(AH$1,'复制区-每月的广告源数据'!$1:$468,$A419,0)</f>
        <v>1.16</v>
      </c>
      <c r="AI419">
        <f>HLOOKUP(AI$1,'复制区-每月的广告源数据'!$1:$468,$A419,0)</f>
        <v>4.44</v>
      </c>
      <c r="AJ419">
        <f>HLOOKUP(AJ$1,'复制区-每月的广告源数据'!$1:$468,$A419,0)</f>
        <v>2.72</v>
      </c>
      <c r="AK419" t="str">
        <f>HLOOKUP(AK$1,'复制区-每月的广告源数据'!$1:$468,$A419,0)</f>
        <v>36.71%</v>
      </c>
      <c r="AL419" t="str">
        <f>HLOOKUP(AL$1,'复制区-每月的广告源数据'!$1:$468,$A419,0)</f>
        <v>100.00%</v>
      </c>
      <c r="AM419" t="str">
        <f>HLOOKUP(AM$1,'复制区-每月的广告源数据'!$1:$468,$A419,0)</f>
        <v>100.00%</v>
      </c>
      <c r="AN419" t="str">
        <f>HLOOKUP(AN$1,'复制区-每月的广告源数据'!$1:$468,$A419,0)</f>
        <v>100.00%</v>
      </c>
      <c r="AO419" t="str">
        <f>HLOOKUP(AO$1,'复制区-每月的广告源数据'!$1:$468,$A419,0)</f>
        <v/>
      </c>
      <c r="AP419" t="str">
        <f>HLOOKUP(AP$1,'复制区-每月的广告源数据'!$1:$468,$A419,0)</f>
        <v/>
      </c>
      <c r="AQ419">
        <f>HLOOKUP(AQ$1,'复制区-每月的广告源数据'!$1:$468,$A419,0)</f>
        <v>0</v>
      </c>
      <c r="AR419">
        <f>HLOOKUP(AR$1,'复制区-每月的广告源数据'!$1:$468,$A419,0)</f>
        <v>0</v>
      </c>
      <c r="AS419">
        <f>HLOOKUP(AS$1,'复制区-每月的广告源数据'!$1:$468,$A419,0)</f>
        <v>0</v>
      </c>
      <c r="AT419">
        <f>HLOOKUP(AT$1,'复制区-每月的广告源数据'!$1:$468,$A419,0)</f>
        <v>0</v>
      </c>
      <c r="AU419">
        <f>HLOOKUP(AU$1,'复制区-每月的广告源数据'!$1:$468,$A419,0)</f>
        <v>0</v>
      </c>
      <c r="AV419">
        <f>HLOOKUP(AV$1,'复制区-每月的广告源数据'!$1:$468,$A419,0)</f>
        <v>0</v>
      </c>
      <c r="AW419">
        <f>HLOOKUP(AW$1,'复制区-每月的广告源数据'!$1:$468,$A419,0)</f>
        <v>0</v>
      </c>
      <c r="AX419">
        <f>HLOOKUP(AX$1,'复制区-每月的广告源数据'!$1:$468,$A419,0)</f>
        <v>0</v>
      </c>
      <c r="AY419">
        <f>HLOOKUP(AY$1,'复制区-每月的广告源数据'!$1:$468,$A419,0)</f>
        <v>0</v>
      </c>
      <c r="AZ419" t="str">
        <f>HLOOKUP(AZ$1,'复制区-每月的广告源数据'!$1:$468,$A419,0)</f>
        <v>0.00%</v>
      </c>
      <c r="BA419" t="str">
        <f>HLOOKUP(BA$1,'复制区-每月的广告源数据'!$1:$468,$A419,0)</f>
        <v>0.00%</v>
      </c>
      <c r="BB419" t="str">
        <f>HLOOKUP(BB$1,'复制区-每月的广告源数据'!$1:$468,$A419,0)</f>
        <v>0.00%</v>
      </c>
      <c r="BC419" t="str">
        <f>HLOOKUP(BC$1,'复制区-每月的广告源数据'!$1:$468,$A419,0)</f>
        <v>0.00%</v>
      </c>
      <c r="BD419" t="str">
        <f>HLOOKUP(BD$1,'复制区-每月的广告源数据'!$1:$468,$A419,0)</f>
        <v>0.00%</v>
      </c>
      <c r="BE419" t="str">
        <f>HLOOKUP(BE$1,'复制区-每月的广告源数据'!$1:$468,$A419,0)</f>
        <v>0.00%</v>
      </c>
      <c r="BF419">
        <f>HLOOKUP(BF$1,'复制区-每月的广告源数据'!$1:$468,$A419,0)</f>
        <v>0</v>
      </c>
      <c r="BG419">
        <f>HLOOKUP(BG$1,'复制区-每月的广告源数据'!$1:$468,$A419,0)</f>
        <v>0</v>
      </c>
      <c r="BH419">
        <f>HLOOKUP(BH$1,'复制区-每月的广告源数据'!$1:$468,$A419,0)</f>
        <v>0</v>
      </c>
      <c r="BI419">
        <f>HLOOKUP(BI$1,'复制区-每月的广告源数据'!$1:$468,$A419,0)</f>
        <v>0</v>
      </c>
      <c r="BJ419">
        <f>HLOOKUP(BJ$1,'复制区-每月的广告源数据'!$1:$468,$A419,0)</f>
        <v>0</v>
      </c>
      <c r="BK419">
        <f>HLOOKUP(BK$1,'复制区-每月的广告源数据'!$1:$468,$A419,0)</f>
        <v>0</v>
      </c>
      <c r="BL419">
        <f>HLOOKUP(BL$1,'复制区-每月的广告源数据'!$1:$468,$A419,0)</f>
        <v>0</v>
      </c>
      <c r="BM419" t="str">
        <f>HLOOKUP(BM$1,'复制区-每月的广告源数据'!$1:$468,$A419,0)</f>
        <v/>
      </c>
      <c r="BN419">
        <f>HLOOKUP(BN$1,'复制区-每月的广告源数据'!$1:$468,$A419,0)</f>
        <v>0</v>
      </c>
      <c r="BO419">
        <f>HLOOKUP(BO$1,'复制区-每月的广告源数据'!$1:$468,$A419,0)</f>
        <v>0</v>
      </c>
      <c r="BP419">
        <f>HLOOKUP(BP$1,'复制区-每月的广告源数据'!$1:$468,$A419,0)</f>
        <v>0</v>
      </c>
    </row>
    <row r="420" spans="1:68">
      <c r="A420">
        <v>420</v>
      </c>
      <c r="B420" t="str">
        <f>HLOOKUP(B$1,'复制区-每月的广告源数据'!$1:$468,$A420,0)</f>
        <v>创奇-US</v>
      </c>
      <c r="C420" t="str">
        <f>HLOOKUP(C$1,'复制区-每月的广告源数据'!$1:$468,$A420,0)</f>
        <v>B0CLY1XZWT</v>
      </c>
      <c r="D420" t="str">
        <f>HLOOKUP(D$1,'复制区-每月的广告源数据'!$1:$468,$A420,0)</f>
        <v>2025-【CQ11506】-蓝银1975小海报木板-创奇</v>
      </c>
      <c r="E420" t="str">
        <f>HLOOKUP(E$1,'复制区-每月的广告源数据'!$1:$468,$A420,0)</f>
        <v>1987Y11506</v>
      </c>
      <c r="F420" t="str">
        <f>HLOOKUP(F$1,'复制区-每月的广告源数据'!$1:$468,$A420,0)</f>
        <v>0.00%</v>
      </c>
      <c r="G420" t="str">
        <f>HLOOKUP(G$1,'复制区-每月的广告源数据'!$1:$468,$A420,0)</f>
        <v>1987Y11506</v>
      </c>
      <c r="H420">
        <f>HLOOKUP(H$1,'复制区-每月的广告源数据'!$1:$468,$A420,0)</f>
        <v>185</v>
      </c>
      <c r="I420">
        <f>HLOOKUP(I$1,'复制区-每月的广告源数据'!$1:$468,$A420,0)</f>
        <v>1</v>
      </c>
      <c r="J420">
        <f>HLOOKUP(J$1,'复制区-每月的广告源数据'!$1:$468,$A420,0)</f>
        <v>0.95</v>
      </c>
      <c r="K420">
        <f>HLOOKUP(K$1,'复制区-每月的广告源数据'!$1:$468,$A420,0)</f>
        <v>0</v>
      </c>
      <c r="L420">
        <f>HLOOKUP(L$1,'复制区-每月的广告源数据'!$1:$468,$A420,0)</f>
        <v>0</v>
      </c>
      <c r="M420">
        <f>HLOOKUP(M$1,'复制区-每月的广告源数据'!$1:$468,$A420,0)</f>
        <v>0.95</v>
      </c>
      <c r="N420">
        <f>HLOOKUP(N$1,'复制区-每月的广告源数据'!$1:$468,$A420,0)</f>
        <v>0</v>
      </c>
      <c r="O420">
        <f>HLOOKUP(O$1,'复制区-每月的广告源数据'!$1:$468,$A420,0)</f>
        <v>0</v>
      </c>
      <c r="P420">
        <f>HLOOKUP(P$1,'复制区-每月的广告源数据'!$1:$468,$A420,0)</f>
        <v>0</v>
      </c>
      <c r="Q420">
        <f>HLOOKUP(Q$1,'复制区-每月的广告源数据'!$1:$468,$A420,0)</f>
        <v>0</v>
      </c>
      <c r="R420">
        <f>HLOOKUP(R$1,'复制区-每月的广告源数据'!$1:$468,$A420,0)</f>
        <v>0</v>
      </c>
      <c r="S420" t="str">
        <f>HLOOKUP(S$1,'复制区-每月的广告源数据'!$1:$468,$A420,0)</f>
        <v/>
      </c>
      <c r="T420">
        <f>HLOOKUP(T$1,'复制区-每月的广告源数据'!$1:$468,$A420,0)</f>
        <v>0</v>
      </c>
      <c r="U420">
        <f>HLOOKUP(U$1,'复制区-每月的广告源数据'!$1:$468,$A420,0)</f>
        <v>0</v>
      </c>
      <c r="V420">
        <f>HLOOKUP(V$1,'复制区-每月的广告源数据'!$1:$468,$A420,0)</f>
        <v>0</v>
      </c>
      <c r="W420">
        <f>HLOOKUP(W$1,'复制区-每月的广告源数据'!$1:$468,$A420,0)</f>
        <v>0</v>
      </c>
      <c r="X420">
        <f>HLOOKUP(X$1,'复制区-每月的广告源数据'!$1:$468,$A420,0)</f>
        <v>0</v>
      </c>
      <c r="Y420">
        <f>HLOOKUP(Y$1,'复制区-每月的广告源数据'!$1:$468,$A420,0)</f>
        <v>0</v>
      </c>
      <c r="Z420">
        <f>HLOOKUP(Z$1,'复制区-每月的广告源数据'!$1:$468,$A420,0)</f>
        <v>0</v>
      </c>
      <c r="AA420">
        <f>HLOOKUP(AA$1,'复制区-每月的广告源数据'!$1:$468,$A420,0)</f>
        <v>0</v>
      </c>
      <c r="AB420">
        <f>HLOOKUP(AB$1,'复制区-每月的广告源数据'!$1:$468,$A420,0)</f>
        <v>0</v>
      </c>
      <c r="AC420">
        <f>HLOOKUP(AC$1,'复制区-每月的广告源数据'!$1:$468,$A420,0)</f>
        <v>0</v>
      </c>
      <c r="AD420" t="str">
        <f>HLOOKUP(AD$1,'复制区-每月的广告源数据'!$1:$468,$A420,0)</f>
        <v>0.00%</v>
      </c>
      <c r="AE420">
        <f>HLOOKUP(AE$1,'复制区-每月的广告源数据'!$1:$468,$A420,0)</f>
        <v>0</v>
      </c>
      <c r="AF420">
        <f>HLOOKUP(AF$1,'复制区-每月的广告源数据'!$1:$468,$A420,0)</f>
        <v>0</v>
      </c>
      <c r="AG420" t="str">
        <f>HLOOKUP(AG$1,'复制区-每月的广告源数据'!$1:$468,$A420,0)</f>
        <v>0.54%</v>
      </c>
      <c r="AH420">
        <f>HLOOKUP(AH$1,'复制区-每月的广告源数据'!$1:$468,$A420,0)</f>
        <v>0.95</v>
      </c>
      <c r="AI420">
        <f>HLOOKUP(AI$1,'复制区-每月的广告源数据'!$1:$468,$A420,0)</f>
        <v>5.14</v>
      </c>
      <c r="AJ420">
        <f>HLOOKUP(AJ$1,'复制区-每月的广告源数据'!$1:$468,$A420,0)</f>
        <v>0</v>
      </c>
      <c r="AK420" t="str">
        <f>HLOOKUP(AK$1,'复制区-每月的广告源数据'!$1:$468,$A420,0)</f>
        <v>100.00%</v>
      </c>
      <c r="AL420" t="str">
        <f>HLOOKUP(AL$1,'复制区-每月的广告源数据'!$1:$468,$A420,0)</f>
        <v>100.00%</v>
      </c>
      <c r="AM420" t="str">
        <f>HLOOKUP(AM$1,'复制区-每月的广告源数据'!$1:$468,$A420,0)</f>
        <v>100.00%</v>
      </c>
      <c r="AN420" t="str">
        <f>HLOOKUP(AN$1,'复制区-每月的广告源数据'!$1:$468,$A420,0)</f>
        <v>0.00%</v>
      </c>
      <c r="AO420" t="str">
        <f>HLOOKUP(AO$1,'复制区-每月的广告源数据'!$1:$468,$A420,0)</f>
        <v/>
      </c>
      <c r="AP420" t="str">
        <f>HLOOKUP(AP$1,'复制区-每月的广告源数据'!$1:$468,$A420,0)</f>
        <v/>
      </c>
      <c r="AQ420">
        <f>HLOOKUP(AQ$1,'复制区-每月的广告源数据'!$1:$468,$A420,0)</f>
        <v>0</v>
      </c>
      <c r="AR420">
        <f>HLOOKUP(AR$1,'复制区-每月的广告源数据'!$1:$468,$A420,0)</f>
        <v>0</v>
      </c>
      <c r="AS420">
        <f>HLOOKUP(AS$1,'复制区-每月的广告源数据'!$1:$468,$A420,0)</f>
        <v>0</v>
      </c>
      <c r="AT420">
        <f>HLOOKUP(AT$1,'复制区-每月的广告源数据'!$1:$468,$A420,0)</f>
        <v>0</v>
      </c>
      <c r="AU420">
        <f>HLOOKUP(AU$1,'复制区-每月的广告源数据'!$1:$468,$A420,0)</f>
        <v>0</v>
      </c>
      <c r="AV420">
        <f>HLOOKUP(AV$1,'复制区-每月的广告源数据'!$1:$468,$A420,0)</f>
        <v>0</v>
      </c>
      <c r="AW420">
        <f>HLOOKUP(AW$1,'复制区-每月的广告源数据'!$1:$468,$A420,0)</f>
        <v>0</v>
      </c>
      <c r="AX420">
        <f>HLOOKUP(AX$1,'复制区-每月的广告源数据'!$1:$468,$A420,0)</f>
        <v>0</v>
      </c>
      <c r="AY420">
        <f>HLOOKUP(AY$1,'复制区-每月的广告源数据'!$1:$468,$A420,0)</f>
        <v>0</v>
      </c>
      <c r="AZ420" t="str">
        <f>HLOOKUP(AZ$1,'复制区-每月的广告源数据'!$1:$468,$A420,0)</f>
        <v>0.00%</v>
      </c>
      <c r="BA420" t="str">
        <f>HLOOKUP(BA$1,'复制区-每月的广告源数据'!$1:$468,$A420,0)</f>
        <v>0.00%</v>
      </c>
      <c r="BB420" t="str">
        <f>HLOOKUP(BB$1,'复制区-每月的广告源数据'!$1:$468,$A420,0)</f>
        <v>0.00%</v>
      </c>
      <c r="BC420" t="str">
        <f>HLOOKUP(BC$1,'复制区-每月的广告源数据'!$1:$468,$A420,0)</f>
        <v>0.00%</v>
      </c>
      <c r="BD420" t="str">
        <f>HLOOKUP(BD$1,'复制区-每月的广告源数据'!$1:$468,$A420,0)</f>
        <v>0.00%</v>
      </c>
      <c r="BE420" t="str">
        <f>HLOOKUP(BE$1,'复制区-每月的广告源数据'!$1:$468,$A420,0)</f>
        <v>0.00%</v>
      </c>
      <c r="BF420">
        <f>HLOOKUP(BF$1,'复制区-每月的广告源数据'!$1:$468,$A420,0)</f>
        <v>0</v>
      </c>
      <c r="BG420">
        <f>HLOOKUP(BG$1,'复制区-每月的广告源数据'!$1:$468,$A420,0)</f>
        <v>0</v>
      </c>
      <c r="BH420">
        <f>HLOOKUP(BH$1,'复制区-每月的广告源数据'!$1:$468,$A420,0)</f>
        <v>0</v>
      </c>
      <c r="BI420">
        <f>HLOOKUP(BI$1,'复制区-每月的广告源数据'!$1:$468,$A420,0)</f>
        <v>0</v>
      </c>
      <c r="BJ420">
        <f>HLOOKUP(BJ$1,'复制区-每月的广告源数据'!$1:$468,$A420,0)</f>
        <v>0</v>
      </c>
      <c r="BK420">
        <f>HLOOKUP(BK$1,'复制区-每月的广告源数据'!$1:$468,$A420,0)</f>
        <v>0</v>
      </c>
      <c r="BL420">
        <f>HLOOKUP(BL$1,'复制区-每月的广告源数据'!$1:$468,$A420,0)</f>
        <v>0</v>
      </c>
      <c r="BM420" t="str">
        <f>HLOOKUP(BM$1,'复制区-每月的广告源数据'!$1:$468,$A420,0)</f>
        <v/>
      </c>
      <c r="BN420">
        <f>HLOOKUP(BN$1,'复制区-每月的广告源数据'!$1:$468,$A420,0)</f>
        <v>0</v>
      </c>
      <c r="BO420">
        <f>HLOOKUP(BO$1,'复制区-每月的广告源数据'!$1:$468,$A420,0)</f>
        <v>0</v>
      </c>
      <c r="BP420">
        <f>HLOOKUP(BP$1,'复制区-每月的广告源数据'!$1:$468,$A420,0)</f>
        <v>0</v>
      </c>
    </row>
    <row r="421" spans="1:68">
      <c r="A421">
        <v>421</v>
      </c>
      <c r="B421" t="str">
        <f>HLOOKUP(B$1,'复制区-每月的广告源数据'!$1:$468,$A421,0)</f>
        <v>创奇-US</v>
      </c>
      <c r="C421" t="str">
        <f>HLOOKUP(C$1,'复制区-每月的广告源数据'!$1:$468,$A421,0)</f>
        <v>B0CLXZ5WJ3</v>
      </c>
      <c r="D421" t="str">
        <f>HLOOKUP(D$1,'复制区-每月的广告源数据'!$1:$468,$A421,0)</f>
        <v>2025-【CQ11510】-蓝银1935小海报木板-创奇</v>
      </c>
      <c r="E421" t="str">
        <f>HLOOKUP(E$1,'复制区-每月的广告源数据'!$1:$468,$A421,0)</f>
        <v>1987Y11510</v>
      </c>
      <c r="F421" t="str">
        <f>HLOOKUP(F$1,'复制区-每月的广告源数据'!$1:$468,$A421,0)</f>
        <v>0.00%</v>
      </c>
      <c r="G421" t="str">
        <f>HLOOKUP(G$1,'复制区-每月的广告源数据'!$1:$468,$A421,0)</f>
        <v>1987Y11510</v>
      </c>
      <c r="H421">
        <f>HLOOKUP(H$1,'复制区-每月的广告源数据'!$1:$468,$A421,0)</f>
        <v>0</v>
      </c>
      <c r="I421">
        <f>HLOOKUP(I$1,'复制区-每月的广告源数据'!$1:$468,$A421,0)</f>
        <v>0</v>
      </c>
      <c r="J421">
        <f>HLOOKUP(J$1,'复制区-每月的广告源数据'!$1:$468,$A421,0)</f>
        <v>0</v>
      </c>
      <c r="K421">
        <f>HLOOKUP(K$1,'复制区-每月的广告源数据'!$1:$468,$A421,0)</f>
        <v>0</v>
      </c>
      <c r="L421">
        <f>HLOOKUP(L$1,'复制区-每月的广告源数据'!$1:$468,$A421,0)</f>
        <v>0</v>
      </c>
      <c r="M421">
        <f>HLOOKUP(M$1,'复制区-每月的广告源数据'!$1:$468,$A421,0)</f>
        <v>0</v>
      </c>
      <c r="N421">
        <f>HLOOKUP(N$1,'复制区-每月的广告源数据'!$1:$468,$A421,0)</f>
        <v>0</v>
      </c>
      <c r="O421">
        <f>HLOOKUP(O$1,'复制区-每月的广告源数据'!$1:$468,$A421,0)</f>
        <v>0</v>
      </c>
      <c r="P421">
        <f>HLOOKUP(P$1,'复制区-每月的广告源数据'!$1:$468,$A421,0)</f>
        <v>0</v>
      </c>
      <c r="Q421">
        <f>HLOOKUP(Q$1,'复制区-每月的广告源数据'!$1:$468,$A421,0)</f>
        <v>0</v>
      </c>
      <c r="R421">
        <f>HLOOKUP(R$1,'复制区-每月的广告源数据'!$1:$468,$A421,0)</f>
        <v>0</v>
      </c>
      <c r="S421" t="str">
        <f>HLOOKUP(S$1,'复制区-每月的广告源数据'!$1:$468,$A421,0)</f>
        <v/>
      </c>
      <c r="T421">
        <f>HLOOKUP(T$1,'复制区-每月的广告源数据'!$1:$468,$A421,0)</f>
        <v>0</v>
      </c>
      <c r="U421">
        <f>HLOOKUP(U$1,'复制区-每月的广告源数据'!$1:$468,$A421,0)</f>
        <v>0</v>
      </c>
      <c r="V421">
        <f>HLOOKUP(V$1,'复制区-每月的广告源数据'!$1:$468,$A421,0)</f>
        <v>0</v>
      </c>
      <c r="W421">
        <f>HLOOKUP(W$1,'复制区-每月的广告源数据'!$1:$468,$A421,0)</f>
        <v>0</v>
      </c>
      <c r="X421">
        <f>HLOOKUP(X$1,'复制区-每月的广告源数据'!$1:$468,$A421,0)</f>
        <v>0</v>
      </c>
      <c r="Y421">
        <f>HLOOKUP(Y$1,'复制区-每月的广告源数据'!$1:$468,$A421,0)</f>
        <v>0</v>
      </c>
      <c r="Z421">
        <f>HLOOKUP(Z$1,'复制区-每月的广告源数据'!$1:$468,$A421,0)</f>
        <v>0</v>
      </c>
      <c r="AA421">
        <f>HLOOKUP(AA$1,'复制区-每月的广告源数据'!$1:$468,$A421,0)</f>
        <v>0</v>
      </c>
      <c r="AB421">
        <f>HLOOKUP(AB$1,'复制区-每月的广告源数据'!$1:$468,$A421,0)</f>
        <v>0</v>
      </c>
      <c r="AC421">
        <f>HLOOKUP(AC$1,'复制区-每月的广告源数据'!$1:$468,$A421,0)</f>
        <v>0</v>
      </c>
      <c r="AD421" t="str">
        <f>HLOOKUP(AD$1,'复制区-每月的广告源数据'!$1:$468,$A421,0)</f>
        <v>0.00%</v>
      </c>
      <c r="AE421">
        <f>HLOOKUP(AE$1,'复制区-每月的广告源数据'!$1:$468,$A421,0)</f>
        <v>0</v>
      </c>
      <c r="AF421">
        <f>HLOOKUP(AF$1,'复制区-每月的广告源数据'!$1:$468,$A421,0)</f>
        <v>0</v>
      </c>
      <c r="AG421" t="str">
        <f>HLOOKUP(AG$1,'复制区-每月的广告源数据'!$1:$468,$A421,0)</f>
        <v>0.00%</v>
      </c>
      <c r="AH421" t="str">
        <f>HLOOKUP(AH$1,'复制区-每月的广告源数据'!$1:$468,$A421,0)</f>
        <v/>
      </c>
      <c r="AI421" t="str">
        <f>HLOOKUP(AI$1,'复制区-每月的广告源数据'!$1:$468,$A421,0)</f>
        <v/>
      </c>
      <c r="AJ421">
        <f>HLOOKUP(AJ$1,'复制区-每月的广告源数据'!$1:$468,$A421,0)</f>
        <v>0</v>
      </c>
      <c r="AK421" t="str">
        <f>HLOOKUP(AK$1,'复制区-每月的广告源数据'!$1:$468,$A421,0)</f>
        <v>0.00%</v>
      </c>
      <c r="AL421" t="str">
        <f>HLOOKUP(AL$1,'复制区-每月的广告源数据'!$1:$468,$A421,0)</f>
        <v>0.00%</v>
      </c>
      <c r="AM421" t="str">
        <f>HLOOKUP(AM$1,'复制区-每月的广告源数据'!$1:$468,$A421,0)</f>
        <v>0.00%</v>
      </c>
      <c r="AN421" t="str">
        <f>HLOOKUP(AN$1,'复制区-每月的广告源数据'!$1:$468,$A421,0)</f>
        <v>0.00%</v>
      </c>
      <c r="AO421" t="str">
        <f>HLOOKUP(AO$1,'复制区-每月的广告源数据'!$1:$468,$A421,0)</f>
        <v/>
      </c>
      <c r="AP421" t="str">
        <f>HLOOKUP(AP$1,'复制区-每月的广告源数据'!$1:$468,$A421,0)</f>
        <v/>
      </c>
      <c r="AQ421">
        <f>HLOOKUP(AQ$1,'复制区-每月的广告源数据'!$1:$468,$A421,0)</f>
        <v>0</v>
      </c>
      <c r="AR421">
        <f>HLOOKUP(AR$1,'复制区-每月的广告源数据'!$1:$468,$A421,0)</f>
        <v>0</v>
      </c>
      <c r="AS421">
        <f>HLOOKUP(AS$1,'复制区-每月的广告源数据'!$1:$468,$A421,0)</f>
        <v>0</v>
      </c>
      <c r="AT421">
        <f>HLOOKUP(AT$1,'复制区-每月的广告源数据'!$1:$468,$A421,0)</f>
        <v>0</v>
      </c>
      <c r="AU421">
        <f>HLOOKUP(AU$1,'复制区-每月的广告源数据'!$1:$468,$A421,0)</f>
        <v>0</v>
      </c>
      <c r="AV421">
        <f>HLOOKUP(AV$1,'复制区-每月的广告源数据'!$1:$468,$A421,0)</f>
        <v>0</v>
      </c>
      <c r="AW421">
        <f>HLOOKUP(AW$1,'复制区-每月的广告源数据'!$1:$468,$A421,0)</f>
        <v>0</v>
      </c>
      <c r="AX421">
        <f>HLOOKUP(AX$1,'复制区-每月的广告源数据'!$1:$468,$A421,0)</f>
        <v>0</v>
      </c>
      <c r="AY421">
        <f>HLOOKUP(AY$1,'复制区-每月的广告源数据'!$1:$468,$A421,0)</f>
        <v>0</v>
      </c>
      <c r="AZ421" t="str">
        <f>HLOOKUP(AZ$1,'复制区-每月的广告源数据'!$1:$468,$A421,0)</f>
        <v>0.00%</v>
      </c>
      <c r="BA421" t="str">
        <f>HLOOKUP(BA$1,'复制区-每月的广告源数据'!$1:$468,$A421,0)</f>
        <v>0.00%</v>
      </c>
      <c r="BB421" t="str">
        <f>HLOOKUP(BB$1,'复制区-每月的广告源数据'!$1:$468,$A421,0)</f>
        <v>0.00%</v>
      </c>
      <c r="BC421" t="str">
        <f>HLOOKUP(BC$1,'复制区-每月的广告源数据'!$1:$468,$A421,0)</f>
        <v>0.00%</v>
      </c>
      <c r="BD421" t="str">
        <f>HLOOKUP(BD$1,'复制区-每月的广告源数据'!$1:$468,$A421,0)</f>
        <v>0.00%</v>
      </c>
      <c r="BE421" t="str">
        <f>HLOOKUP(BE$1,'复制区-每月的广告源数据'!$1:$468,$A421,0)</f>
        <v>0.00%</v>
      </c>
      <c r="BF421">
        <f>HLOOKUP(BF$1,'复制区-每月的广告源数据'!$1:$468,$A421,0)</f>
        <v>0</v>
      </c>
      <c r="BG421">
        <f>HLOOKUP(BG$1,'复制区-每月的广告源数据'!$1:$468,$A421,0)</f>
        <v>0</v>
      </c>
      <c r="BH421">
        <f>HLOOKUP(BH$1,'复制区-每月的广告源数据'!$1:$468,$A421,0)</f>
        <v>0</v>
      </c>
      <c r="BI421">
        <f>HLOOKUP(BI$1,'复制区-每月的广告源数据'!$1:$468,$A421,0)</f>
        <v>0</v>
      </c>
      <c r="BJ421">
        <f>HLOOKUP(BJ$1,'复制区-每月的广告源数据'!$1:$468,$A421,0)</f>
        <v>0</v>
      </c>
      <c r="BK421">
        <f>HLOOKUP(BK$1,'复制区-每月的广告源数据'!$1:$468,$A421,0)</f>
        <v>0</v>
      </c>
      <c r="BL421">
        <f>HLOOKUP(BL$1,'复制区-每月的广告源数据'!$1:$468,$A421,0)</f>
        <v>0</v>
      </c>
      <c r="BM421" t="str">
        <f>HLOOKUP(BM$1,'复制区-每月的广告源数据'!$1:$468,$A421,0)</f>
        <v/>
      </c>
      <c r="BN421">
        <f>HLOOKUP(BN$1,'复制区-每月的广告源数据'!$1:$468,$A421,0)</f>
        <v>0</v>
      </c>
      <c r="BO421">
        <f>HLOOKUP(BO$1,'复制区-每月的广告源数据'!$1:$468,$A421,0)</f>
        <v>0</v>
      </c>
      <c r="BP421">
        <f>HLOOKUP(BP$1,'复制区-每月的广告源数据'!$1:$468,$A421,0)</f>
        <v>0</v>
      </c>
    </row>
    <row r="422" spans="1:68">
      <c r="A422">
        <v>422</v>
      </c>
      <c r="B422" t="str">
        <f>HLOOKUP(B$1,'复制区-每月的广告源数据'!$1:$468,$A422,0)</f>
        <v>创奇-US</v>
      </c>
      <c r="C422" t="str">
        <f>HLOOKUP(C$1,'复制区-每月的广告源数据'!$1:$468,$A422,0)</f>
        <v>B0BL2M5SDD</v>
      </c>
      <c r="D422" t="str">
        <f>HLOOKUP(D$1,'复制区-每月的广告源数据'!$1:$468,$A422,0)</f>
        <v>2025-【CQ11512】-黑金复古年份2009海报-创奇</v>
      </c>
      <c r="E422" t="str">
        <f>HLOOKUP(E$1,'复制区-每月的广告源数据'!$1:$468,$A422,0)</f>
        <v>1987Y11512</v>
      </c>
      <c r="F422" t="str">
        <f>HLOOKUP(F$1,'复制区-每月的广告源数据'!$1:$468,$A422,0)</f>
        <v>0.00%</v>
      </c>
      <c r="G422" t="str">
        <f>HLOOKUP(G$1,'复制区-每月的广告源数据'!$1:$468,$A422,0)</f>
        <v>1987Y11512</v>
      </c>
      <c r="H422">
        <f>HLOOKUP(H$1,'复制区-每月的广告源数据'!$1:$468,$A422,0)</f>
        <v>317</v>
      </c>
      <c r="I422">
        <f>HLOOKUP(I$1,'复制区-每月的广告源数据'!$1:$468,$A422,0)</f>
        <v>3</v>
      </c>
      <c r="J422">
        <f>HLOOKUP(J$1,'复制区-每月的广告源数据'!$1:$468,$A422,0)</f>
        <v>1.65</v>
      </c>
      <c r="K422">
        <f>HLOOKUP(K$1,'复制区-每月的广告源数据'!$1:$468,$A422,0)</f>
        <v>0</v>
      </c>
      <c r="L422">
        <f>HLOOKUP(L$1,'复制区-每月的广告源数据'!$1:$468,$A422,0)</f>
        <v>0</v>
      </c>
      <c r="M422">
        <f>HLOOKUP(M$1,'复制区-每月的广告源数据'!$1:$468,$A422,0)</f>
        <v>1.65</v>
      </c>
      <c r="N422">
        <f>HLOOKUP(N$1,'复制区-每月的广告源数据'!$1:$468,$A422,0)</f>
        <v>0</v>
      </c>
      <c r="O422">
        <f>HLOOKUP(O$1,'复制区-每月的广告源数据'!$1:$468,$A422,0)</f>
        <v>0</v>
      </c>
      <c r="P422">
        <f>HLOOKUP(P$1,'复制区-每月的广告源数据'!$1:$468,$A422,0)</f>
        <v>0</v>
      </c>
      <c r="Q422">
        <f>HLOOKUP(Q$1,'复制区-每月的广告源数据'!$1:$468,$A422,0)</f>
        <v>0</v>
      </c>
      <c r="R422">
        <f>HLOOKUP(R$1,'复制区-每月的广告源数据'!$1:$468,$A422,0)</f>
        <v>0</v>
      </c>
      <c r="S422" t="str">
        <f>HLOOKUP(S$1,'复制区-每月的广告源数据'!$1:$468,$A422,0)</f>
        <v/>
      </c>
      <c r="T422">
        <f>HLOOKUP(T$1,'复制区-每月的广告源数据'!$1:$468,$A422,0)</f>
        <v>5.7</v>
      </c>
      <c r="U422">
        <f>HLOOKUP(U$1,'复制区-每月的广告源数据'!$1:$468,$A422,0)</f>
        <v>0</v>
      </c>
      <c r="V422">
        <f>HLOOKUP(V$1,'复制区-每月的广告源数据'!$1:$468,$A422,0)</f>
        <v>0</v>
      </c>
      <c r="W422">
        <f>HLOOKUP(W$1,'复制区-每月的广告源数据'!$1:$468,$A422,0)</f>
        <v>5.7</v>
      </c>
      <c r="X422">
        <f>HLOOKUP(X$1,'复制区-每月的广告源数据'!$1:$468,$A422,0)</f>
        <v>0</v>
      </c>
      <c r="Y422">
        <f>HLOOKUP(Y$1,'复制区-每月的广告源数据'!$1:$468,$A422,0)</f>
        <v>0</v>
      </c>
      <c r="Z422">
        <f>HLOOKUP(Z$1,'复制区-每月的广告源数据'!$1:$468,$A422,0)</f>
        <v>0</v>
      </c>
      <c r="AA422">
        <f>HLOOKUP(AA$1,'复制区-每月的广告源数据'!$1:$468,$A422,0)</f>
        <v>0</v>
      </c>
      <c r="AB422">
        <f>HLOOKUP(AB$1,'复制区-每月的广告源数据'!$1:$468,$A422,0)</f>
        <v>0</v>
      </c>
      <c r="AC422">
        <f>HLOOKUP(AC$1,'复制区-每月的广告源数据'!$1:$468,$A422,0)</f>
        <v>0</v>
      </c>
      <c r="AD422" t="str">
        <f>HLOOKUP(AD$1,'复制区-每月的广告源数据'!$1:$468,$A422,0)</f>
        <v>0.00%</v>
      </c>
      <c r="AE422">
        <f>HLOOKUP(AE$1,'复制区-每月的广告源数据'!$1:$468,$A422,0)</f>
        <v>4.37</v>
      </c>
      <c r="AF422">
        <f>HLOOKUP(AF$1,'复制区-每月的广告源数据'!$1:$468,$A422,0)</f>
        <v>0</v>
      </c>
      <c r="AG422" t="str">
        <f>HLOOKUP(AG$1,'复制区-每月的广告源数据'!$1:$468,$A422,0)</f>
        <v>0.95%</v>
      </c>
      <c r="AH422">
        <f>HLOOKUP(AH$1,'复制区-每月的广告源数据'!$1:$468,$A422,0)</f>
        <v>0.55</v>
      </c>
      <c r="AI422">
        <f>HLOOKUP(AI$1,'复制区-每月的广告源数据'!$1:$468,$A422,0)</f>
        <v>5.21</v>
      </c>
      <c r="AJ422">
        <f>HLOOKUP(AJ$1,'复制区-每月的广告源数据'!$1:$468,$A422,0)</f>
        <v>3.45</v>
      </c>
      <c r="AK422" t="str">
        <f>HLOOKUP(AK$1,'复制区-每月的广告源数据'!$1:$468,$A422,0)</f>
        <v>28.95%</v>
      </c>
      <c r="AL422" t="str">
        <f>HLOOKUP(AL$1,'复制区-每月的广告源数据'!$1:$468,$A422,0)</f>
        <v>100.00%</v>
      </c>
      <c r="AM422" t="str">
        <f>HLOOKUP(AM$1,'复制区-每月的广告源数据'!$1:$468,$A422,0)</f>
        <v>100.00%</v>
      </c>
      <c r="AN422" t="str">
        <f>HLOOKUP(AN$1,'复制区-每月的广告源数据'!$1:$468,$A422,0)</f>
        <v>100.00%</v>
      </c>
      <c r="AO422" t="str">
        <f>HLOOKUP(AO$1,'复制区-每月的广告源数据'!$1:$468,$A422,0)</f>
        <v/>
      </c>
      <c r="AP422" t="str">
        <f>HLOOKUP(AP$1,'复制区-每月的广告源数据'!$1:$468,$A422,0)</f>
        <v/>
      </c>
      <c r="AQ422">
        <f>HLOOKUP(AQ$1,'复制区-每月的广告源数据'!$1:$468,$A422,0)</f>
        <v>0</v>
      </c>
      <c r="AR422">
        <f>HLOOKUP(AR$1,'复制区-每月的广告源数据'!$1:$468,$A422,0)</f>
        <v>0</v>
      </c>
      <c r="AS422">
        <f>HLOOKUP(AS$1,'复制区-每月的广告源数据'!$1:$468,$A422,0)</f>
        <v>0</v>
      </c>
      <c r="AT422">
        <f>HLOOKUP(AT$1,'复制区-每月的广告源数据'!$1:$468,$A422,0)</f>
        <v>0</v>
      </c>
      <c r="AU422">
        <f>HLOOKUP(AU$1,'复制区-每月的广告源数据'!$1:$468,$A422,0)</f>
        <v>0</v>
      </c>
      <c r="AV422">
        <f>HLOOKUP(AV$1,'复制区-每月的广告源数据'!$1:$468,$A422,0)</f>
        <v>0</v>
      </c>
      <c r="AW422">
        <f>HLOOKUP(AW$1,'复制区-每月的广告源数据'!$1:$468,$A422,0)</f>
        <v>0</v>
      </c>
      <c r="AX422">
        <f>HLOOKUP(AX$1,'复制区-每月的广告源数据'!$1:$468,$A422,0)</f>
        <v>0</v>
      </c>
      <c r="AY422">
        <f>HLOOKUP(AY$1,'复制区-每月的广告源数据'!$1:$468,$A422,0)</f>
        <v>0</v>
      </c>
      <c r="AZ422" t="str">
        <f>HLOOKUP(AZ$1,'复制区-每月的广告源数据'!$1:$468,$A422,0)</f>
        <v>0.00%</v>
      </c>
      <c r="BA422" t="str">
        <f>HLOOKUP(BA$1,'复制区-每月的广告源数据'!$1:$468,$A422,0)</f>
        <v>0.00%</v>
      </c>
      <c r="BB422" t="str">
        <f>HLOOKUP(BB$1,'复制区-每月的广告源数据'!$1:$468,$A422,0)</f>
        <v>0.00%</v>
      </c>
      <c r="BC422" t="str">
        <f>HLOOKUP(BC$1,'复制区-每月的广告源数据'!$1:$468,$A422,0)</f>
        <v>0.00%</v>
      </c>
      <c r="BD422" t="str">
        <f>HLOOKUP(BD$1,'复制区-每月的广告源数据'!$1:$468,$A422,0)</f>
        <v>0.00%</v>
      </c>
      <c r="BE422" t="str">
        <f>HLOOKUP(BE$1,'复制区-每月的广告源数据'!$1:$468,$A422,0)</f>
        <v>0.00%</v>
      </c>
      <c r="BF422">
        <f>HLOOKUP(BF$1,'复制区-每月的广告源数据'!$1:$468,$A422,0)</f>
        <v>0</v>
      </c>
      <c r="BG422">
        <f>HLOOKUP(BG$1,'复制区-每月的广告源数据'!$1:$468,$A422,0)</f>
        <v>0</v>
      </c>
      <c r="BH422">
        <f>HLOOKUP(BH$1,'复制区-每月的广告源数据'!$1:$468,$A422,0)</f>
        <v>0</v>
      </c>
      <c r="BI422">
        <f>HLOOKUP(BI$1,'复制区-每月的广告源数据'!$1:$468,$A422,0)</f>
        <v>0</v>
      </c>
      <c r="BJ422">
        <f>HLOOKUP(BJ$1,'复制区-每月的广告源数据'!$1:$468,$A422,0)</f>
        <v>0</v>
      </c>
      <c r="BK422">
        <f>HLOOKUP(BK$1,'复制区-每月的广告源数据'!$1:$468,$A422,0)</f>
        <v>0</v>
      </c>
      <c r="BL422">
        <f>HLOOKUP(BL$1,'复制区-每月的广告源数据'!$1:$468,$A422,0)</f>
        <v>0</v>
      </c>
      <c r="BM422" t="str">
        <f>HLOOKUP(BM$1,'复制区-每月的广告源数据'!$1:$468,$A422,0)</f>
        <v/>
      </c>
      <c r="BN422">
        <f>HLOOKUP(BN$1,'复制区-每月的广告源数据'!$1:$468,$A422,0)</f>
        <v>0</v>
      </c>
      <c r="BO422">
        <f>HLOOKUP(BO$1,'复制区-每月的广告源数据'!$1:$468,$A422,0)</f>
        <v>0</v>
      </c>
      <c r="BP422">
        <f>HLOOKUP(BP$1,'复制区-每月的广告源数据'!$1:$468,$A422,0)</f>
        <v>0</v>
      </c>
    </row>
    <row r="423" spans="1:68">
      <c r="A423">
        <v>423</v>
      </c>
      <c r="B423" t="str">
        <f>HLOOKUP(B$1,'复制区-每月的广告源数据'!$1:$468,$A423,0)</f>
        <v>创奇-US</v>
      </c>
      <c r="C423" t="str">
        <f>HLOOKUP(C$1,'复制区-每月的广告源数据'!$1:$468,$A423,0)</f>
        <v>B0BYRXY7GK</v>
      </c>
      <c r="D423" t="str">
        <f>HLOOKUP(D$1,'复制区-每月的广告源数据'!$1:$468,$A423,0)</f>
        <v>2025-【CQ11513】-黑金复古年份2004海报-创奇</v>
      </c>
      <c r="E423" t="str">
        <f>HLOOKUP(E$1,'复制区-每月的广告源数据'!$1:$468,$A423,0)</f>
        <v>1987Y11513</v>
      </c>
      <c r="F423" t="str">
        <f>HLOOKUP(F$1,'复制区-每月的广告源数据'!$1:$468,$A423,0)</f>
        <v>0.00%</v>
      </c>
      <c r="G423" t="str">
        <f>HLOOKUP(G$1,'复制区-每月的广告源数据'!$1:$468,$A423,0)</f>
        <v>1987Y11513</v>
      </c>
      <c r="H423">
        <f>HLOOKUP(H$1,'复制区-每月的广告源数据'!$1:$468,$A423,0)</f>
        <v>256</v>
      </c>
      <c r="I423">
        <f>HLOOKUP(I$1,'复制区-每月的广告源数据'!$1:$468,$A423,0)</f>
        <v>7</v>
      </c>
      <c r="J423">
        <f>HLOOKUP(J$1,'复制区-每月的广告源数据'!$1:$468,$A423,0)</f>
        <v>2.81</v>
      </c>
      <c r="K423">
        <f>HLOOKUP(K$1,'复制区-每月的广告源数据'!$1:$468,$A423,0)</f>
        <v>0</v>
      </c>
      <c r="L423">
        <f>HLOOKUP(L$1,'复制区-每月的广告源数据'!$1:$468,$A423,0)</f>
        <v>0</v>
      </c>
      <c r="M423">
        <f>HLOOKUP(M$1,'复制区-每月的广告源数据'!$1:$468,$A423,0)</f>
        <v>2.81</v>
      </c>
      <c r="N423">
        <f>HLOOKUP(N$1,'复制区-每月的广告源数据'!$1:$468,$A423,0)</f>
        <v>0</v>
      </c>
      <c r="O423">
        <f>HLOOKUP(O$1,'复制区-每月的广告源数据'!$1:$468,$A423,0)</f>
        <v>0</v>
      </c>
      <c r="P423">
        <f>HLOOKUP(P$1,'复制区-每月的广告源数据'!$1:$468,$A423,0)</f>
        <v>0</v>
      </c>
      <c r="Q423">
        <f>HLOOKUP(Q$1,'复制区-每月的广告源数据'!$1:$468,$A423,0)</f>
        <v>0</v>
      </c>
      <c r="R423">
        <f>HLOOKUP(R$1,'复制区-每月的广告源数据'!$1:$468,$A423,0)</f>
        <v>0</v>
      </c>
      <c r="S423" t="str">
        <f>HLOOKUP(S$1,'复制区-每月的广告源数据'!$1:$468,$A423,0)</f>
        <v/>
      </c>
      <c r="T423">
        <f>HLOOKUP(T$1,'复制区-每月的广告源数据'!$1:$468,$A423,0)</f>
        <v>7.6</v>
      </c>
      <c r="U423">
        <f>HLOOKUP(U$1,'复制区-每月的广告源数据'!$1:$468,$A423,0)</f>
        <v>0</v>
      </c>
      <c r="V423">
        <f>HLOOKUP(V$1,'复制区-每月的广告源数据'!$1:$468,$A423,0)</f>
        <v>0</v>
      </c>
      <c r="W423">
        <f>HLOOKUP(W$1,'复制区-每月的广告源数据'!$1:$468,$A423,0)</f>
        <v>7.6</v>
      </c>
      <c r="X423">
        <f>HLOOKUP(X$1,'复制区-每月的广告源数据'!$1:$468,$A423,0)</f>
        <v>0</v>
      </c>
      <c r="Y423">
        <f>HLOOKUP(Y$1,'复制区-每月的广告源数据'!$1:$468,$A423,0)</f>
        <v>0</v>
      </c>
      <c r="Z423">
        <f>HLOOKUP(Z$1,'复制区-每月的广告源数据'!$1:$468,$A423,0)</f>
        <v>0</v>
      </c>
      <c r="AA423">
        <f>HLOOKUP(AA$1,'复制区-每月的广告源数据'!$1:$468,$A423,0)</f>
        <v>0</v>
      </c>
      <c r="AB423">
        <f>HLOOKUP(AB$1,'复制区-每月的广告源数据'!$1:$468,$A423,0)</f>
        <v>0</v>
      </c>
      <c r="AC423">
        <f>HLOOKUP(AC$1,'复制区-每月的广告源数据'!$1:$468,$A423,0)</f>
        <v>0</v>
      </c>
      <c r="AD423" t="str">
        <f>HLOOKUP(AD$1,'复制区-每月的广告源数据'!$1:$468,$A423,0)</f>
        <v>0.00%</v>
      </c>
      <c r="AE423">
        <f>HLOOKUP(AE$1,'复制区-每月的广告源数据'!$1:$468,$A423,0)</f>
        <v>7.6</v>
      </c>
      <c r="AF423">
        <f>HLOOKUP(AF$1,'复制区-每月的广告源数据'!$1:$468,$A423,0)</f>
        <v>0</v>
      </c>
      <c r="AG423" t="str">
        <f>HLOOKUP(AG$1,'复制区-每月的广告源数据'!$1:$468,$A423,0)</f>
        <v>2.73%</v>
      </c>
      <c r="AH423">
        <f>HLOOKUP(AH$1,'复制区-每月的广告源数据'!$1:$468,$A423,0)</f>
        <v>0.4</v>
      </c>
      <c r="AI423">
        <f>HLOOKUP(AI$1,'复制区-每月的广告源数据'!$1:$468,$A423,0)</f>
        <v>10.98</v>
      </c>
      <c r="AJ423">
        <f>HLOOKUP(AJ$1,'复制区-每月的广告源数据'!$1:$468,$A423,0)</f>
        <v>2.7</v>
      </c>
      <c r="AK423" t="str">
        <f>HLOOKUP(AK$1,'复制区-每月的广告源数据'!$1:$468,$A423,0)</f>
        <v>36.97%</v>
      </c>
      <c r="AL423" t="str">
        <f>HLOOKUP(AL$1,'复制区-每月的广告源数据'!$1:$468,$A423,0)</f>
        <v>100.00%</v>
      </c>
      <c r="AM423" t="str">
        <f>HLOOKUP(AM$1,'复制区-每月的广告源数据'!$1:$468,$A423,0)</f>
        <v>100.00%</v>
      </c>
      <c r="AN423" t="str">
        <f>HLOOKUP(AN$1,'复制区-每月的广告源数据'!$1:$468,$A423,0)</f>
        <v>100.00%</v>
      </c>
      <c r="AO423" t="str">
        <f>HLOOKUP(AO$1,'复制区-每月的广告源数据'!$1:$468,$A423,0)</f>
        <v/>
      </c>
      <c r="AP423" t="str">
        <f>HLOOKUP(AP$1,'复制区-每月的广告源数据'!$1:$468,$A423,0)</f>
        <v/>
      </c>
      <c r="AQ423">
        <f>HLOOKUP(AQ$1,'复制区-每月的广告源数据'!$1:$468,$A423,0)</f>
        <v>0</v>
      </c>
      <c r="AR423">
        <f>HLOOKUP(AR$1,'复制区-每月的广告源数据'!$1:$468,$A423,0)</f>
        <v>0</v>
      </c>
      <c r="AS423">
        <f>HLOOKUP(AS$1,'复制区-每月的广告源数据'!$1:$468,$A423,0)</f>
        <v>0</v>
      </c>
      <c r="AT423">
        <f>HLOOKUP(AT$1,'复制区-每月的广告源数据'!$1:$468,$A423,0)</f>
        <v>0</v>
      </c>
      <c r="AU423">
        <f>HLOOKUP(AU$1,'复制区-每月的广告源数据'!$1:$468,$A423,0)</f>
        <v>0</v>
      </c>
      <c r="AV423">
        <f>HLOOKUP(AV$1,'复制区-每月的广告源数据'!$1:$468,$A423,0)</f>
        <v>0</v>
      </c>
      <c r="AW423">
        <f>HLOOKUP(AW$1,'复制区-每月的广告源数据'!$1:$468,$A423,0)</f>
        <v>0</v>
      </c>
      <c r="AX423">
        <f>HLOOKUP(AX$1,'复制区-每月的广告源数据'!$1:$468,$A423,0)</f>
        <v>0</v>
      </c>
      <c r="AY423">
        <f>HLOOKUP(AY$1,'复制区-每月的广告源数据'!$1:$468,$A423,0)</f>
        <v>0</v>
      </c>
      <c r="AZ423" t="str">
        <f>HLOOKUP(AZ$1,'复制区-每月的广告源数据'!$1:$468,$A423,0)</f>
        <v>0.00%</v>
      </c>
      <c r="BA423" t="str">
        <f>HLOOKUP(BA$1,'复制区-每月的广告源数据'!$1:$468,$A423,0)</f>
        <v>0.00%</v>
      </c>
      <c r="BB423" t="str">
        <f>HLOOKUP(BB$1,'复制区-每月的广告源数据'!$1:$468,$A423,0)</f>
        <v>0.00%</v>
      </c>
      <c r="BC423" t="str">
        <f>HLOOKUP(BC$1,'复制区-每月的广告源数据'!$1:$468,$A423,0)</f>
        <v>0.00%</v>
      </c>
      <c r="BD423" t="str">
        <f>HLOOKUP(BD$1,'复制区-每月的广告源数据'!$1:$468,$A423,0)</f>
        <v>0.00%</v>
      </c>
      <c r="BE423" t="str">
        <f>HLOOKUP(BE$1,'复制区-每月的广告源数据'!$1:$468,$A423,0)</f>
        <v>0.00%</v>
      </c>
      <c r="BF423">
        <f>HLOOKUP(BF$1,'复制区-每月的广告源数据'!$1:$468,$A423,0)</f>
        <v>0</v>
      </c>
      <c r="BG423">
        <f>HLOOKUP(BG$1,'复制区-每月的广告源数据'!$1:$468,$A423,0)</f>
        <v>0</v>
      </c>
      <c r="BH423">
        <f>HLOOKUP(BH$1,'复制区-每月的广告源数据'!$1:$468,$A423,0)</f>
        <v>0</v>
      </c>
      <c r="BI423">
        <f>HLOOKUP(BI$1,'复制区-每月的广告源数据'!$1:$468,$A423,0)</f>
        <v>0</v>
      </c>
      <c r="BJ423">
        <f>HLOOKUP(BJ$1,'复制区-每月的广告源数据'!$1:$468,$A423,0)</f>
        <v>0</v>
      </c>
      <c r="BK423">
        <f>HLOOKUP(BK$1,'复制区-每月的广告源数据'!$1:$468,$A423,0)</f>
        <v>0</v>
      </c>
      <c r="BL423">
        <f>HLOOKUP(BL$1,'复制区-每月的广告源数据'!$1:$468,$A423,0)</f>
        <v>0</v>
      </c>
      <c r="BM423" t="str">
        <f>HLOOKUP(BM$1,'复制区-每月的广告源数据'!$1:$468,$A423,0)</f>
        <v/>
      </c>
      <c r="BN423">
        <f>HLOOKUP(BN$1,'复制区-每月的广告源数据'!$1:$468,$A423,0)</f>
        <v>0</v>
      </c>
      <c r="BO423">
        <f>HLOOKUP(BO$1,'复制区-每月的广告源数据'!$1:$468,$A423,0)</f>
        <v>0</v>
      </c>
      <c r="BP423">
        <f>HLOOKUP(BP$1,'复制区-每月的广告源数据'!$1:$468,$A423,0)</f>
        <v>0</v>
      </c>
    </row>
    <row r="424" spans="1:68">
      <c r="A424">
        <v>424</v>
      </c>
      <c r="B424" t="str">
        <f>HLOOKUP(B$1,'复制区-每月的广告源数据'!$1:$468,$A424,0)</f>
        <v>创奇-US</v>
      </c>
      <c r="C424" t="str">
        <f>HLOOKUP(C$1,'复制区-每月的广告源数据'!$1:$468,$A424,0)</f>
        <v>B0BL2X2WWY</v>
      </c>
      <c r="D424" t="str">
        <f>HLOOKUP(D$1,'复制区-每月的广告源数据'!$1:$468,$A424,0)</f>
        <v>2025-【CQ11514】-黑金复古年份1995海报-创奇</v>
      </c>
      <c r="E424" t="str">
        <f>HLOOKUP(E$1,'复制区-每月的广告源数据'!$1:$468,$A424,0)</f>
        <v>1987Y11514</v>
      </c>
      <c r="F424" t="str">
        <f>HLOOKUP(F$1,'复制区-每月的广告源数据'!$1:$468,$A424,0)</f>
        <v>0.00%</v>
      </c>
      <c r="G424" t="str">
        <f>HLOOKUP(G$1,'复制区-每月的广告源数据'!$1:$468,$A424,0)</f>
        <v>1987Y11514</v>
      </c>
      <c r="H424">
        <f>HLOOKUP(H$1,'复制区-每月的广告源数据'!$1:$468,$A424,0)</f>
        <v>154</v>
      </c>
      <c r="I424">
        <f>HLOOKUP(I$1,'复制区-每月的广告源数据'!$1:$468,$A424,0)</f>
        <v>1</v>
      </c>
      <c r="J424">
        <f>HLOOKUP(J$1,'复制区-每月的广告源数据'!$1:$468,$A424,0)</f>
        <v>0.34</v>
      </c>
      <c r="K424">
        <f>HLOOKUP(K$1,'复制区-每月的广告源数据'!$1:$468,$A424,0)</f>
        <v>0</v>
      </c>
      <c r="L424">
        <f>HLOOKUP(L$1,'复制区-每月的广告源数据'!$1:$468,$A424,0)</f>
        <v>0</v>
      </c>
      <c r="M424">
        <f>HLOOKUP(M$1,'复制区-每月的广告源数据'!$1:$468,$A424,0)</f>
        <v>0.34</v>
      </c>
      <c r="N424">
        <f>HLOOKUP(N$1,'复制区-每月的广告源数据'!$1:$468,$A424,0)</f>
        <v>0</v>
      </c>
      <c r="O424">
        <f>HLOOKUP(O$1,'复制区-每月的广告源数据'!$1:$468,$A424,0)</f>
        <v>0</v>
      </c>
      <c r="P424">
        <f>HLOOKUP(P$1,'复制区-每月的广告源数据'!$1:$468,$A424,0)</f>
        <v>0</v>
      </c>
      <c r="Q424">
        <f>HLOOKUP(Q$1,'复制区-每月的广告源数据'!$1:$468,$A424,0)</f>
        <v>0</v>
      </c>
      <c r="R424">
        <f>HLOOKUP(R$1,'复制区-每月的广告源数据'!$1:$468,$A424,0)</f>
        <v>0</v>
      </c>
      <c r="S424" t="str">
        <f>HLOOKUP(S$1,'复制区-每月的广告源数据'!$1:$468,$A424,0)</f>
        <v/>
      </c>
      <c r="T424">
        <f>HLOOKUP(T$1,'复制区-每月的广告源数据'!$1:$468,$A424,0)</f>
        <v>0</v>
      </c>
      <c r="U424">
        <f>HLOOKUP(U$1,'复制区-每月的广告源数据'!$1:$468,$A424,0)</f>
        <v>0</v>
      </c>
      <c r="V424">
        <f>HLOOKUP(V$1,'复制区-每月的广告源数据'!$1:$468,$A424,0)</f>
        <v>0</v>
      </c>
      <c r="W424">
        <f>HLOOKUP(W$1,'复制区-每月的广告源数据'!$1:$468,$A424,0)</f>
        <v>0</v>
      </c>
      <c r="X424">
        <f>HLOOKUP(X$1,'复制区-每月的广告源数据'!$1:$468,$A424,0)</f>
        <v>0</v>
      </c>
      <c r="Y424">
        <f>HLOOKUP(Y$1,'复制区-每月的广告源数据'!$1:$468,$A424,0)</f>
        <v>0</v>
      </c>
      <c r="Z424">
        <f>HLOOKUP(Z$1,'复制区-每月的广告源数据'!$1:$468,$A424,0)</f>
        <v>0</v>
      </c>
      <c r="AA424">
        <f>HLOOKUP(AA$1,'复制区-每月的广告源数据'!$1:$468,$A424,0)</f>
        <v>0</v>
      </c>
      <c r="AB424">
        <f>HLOOKUP(AB$1,'复制区-每月的广告源数据'!$1:$468,$A424,0)</f>
        <v>0</v>
      </c>
      <c r="AC424">
        <f>HLOOKUP(AC$1,'复制区-每月的广告源数据'!$1:$468,$A424,0)</f>
        <v>0</v>
      </c>
      <c r="AD424" t="str">
        <f>HLOOKUP(AD$1,'复制区-每月的广告源数据'!$1:$468,$A424,0)</f>
        <v>0.00%</v>
      </c>
      <c r="AE424">
        <f>HLOOKUP(AE$1,'复制区-每月的广告源数据'!$1:$468,$A424,0)</f>
        <v>0</v>
      </c>
      <c r="AF424">
        <f>HLOOKUP(AF$1,'复制区-每月的广告源数据'!$1:$468,$A424,0)</f>
        <v>0</v>
      </c>
      <c r="AG424" t="str">
        <f>HLOOKUP(AG$1,'复制区-每月的广告源数据'!$1:$468,$A424,0)</f>
        <v>0.65%</v>
      </c>
      <c r="AH424">
        <f>HLOOKUP(AH$1,'复制区-每月的广告源数据'!$1:$468,$A424,0)</f>
        <v>0.34</v>
      </c>
      <c r="AI424">
        <f>HLOOKUP(AI$1,'复制区-每月的广告源数据'!$1:$468,$A424,0)</f>
        <v>2.21</v>
      </c>
      <c r="AJ424">
        <f>HLOOKUP(AJ$1,'复制区-每月的广告源数据'!$1:$468,$A424,0)</f>
        <v>0</v>
      </c>
      <c r="AK424" t="str">
        <f>HLOOKUP(AK$1,'复制区-每月的广告源数据'!$1:$468,$A424,0)</f>
        <v>100.00%</v>
      </c>
      <c r="AL424" t="str">
        <f>HLOOKUP(AL$1,'复制区-每月的广告源数据'!$1:$468,$A424,0)</f>
        <v>100.00%</v>
      </c>
      <c r="AM424" t="str">
        <f>HLOOKUP(AM$1,'复制区-每月的广告源数据'!$1:$468,$A424,0)</f>
        <v>100.00%</v>
      </c>
      <c r="AN424" t="str">
        <f>HLOOKUP(AN$1,'复制区-每月的广告源数据'!$1:$468,$A424,0)</f>
        <v>0.00%</v>
      </c>
      <c r="AO424" t="str">
        <f>HLOOKUP(AO$1,'复制区-每月的广告源数据'!$1:$468,$A424,0)</f>
        <v/>
      </c>
      <c r="AP424" t="str">
        <f>HLOOKUP(AP$1,'复制区-每月的广告源数据'!$1:$468,$A424,0)</f>
        <v/>
      </c>
      <c r="AQ424">
        <f>HLOOKUP(AQ$1,'复制区-每月的广告源数据'!$1:$468,$A424,0)</f>
        <v>0</v>
      </c>
      <c r="AR424">
        <f>HLOOKUP(AR$1,'复制区-每月的广告源数据'!$1:$468,$A424,0)</f>
        <v>0</v>
      </c>
      <c r="AS424">
        <f>HLOOKUP(AS$1,'复制区-每月的广告源数据'!$1:$468,$A424,0)</f>
        <v>0</v>
      </c>
      <c r="AT424">
        <f>HLOOKUP(AT$1,'复制区-每月的广告源数据'!$1:$468,$A424,0)</f>
        <v>0</v>
      </c>
      <c r="AU424">
        <f>HLOOKUP(AU$1,'复制区-每月的广告源数据'!$1:$468,$A424,0)</f>
        <v>0</v>
      </c>
      <c r="AV424">
        <f>HLOOKUP(AV$1,'复制区-每月的广告源数据'!$1:$468,$A424,0)</f>
        <v>0</v>
      </c>
      <c r="AW424">
        <f>HLOOKUP(AW$1,'复制区-每月的广告源数据'!$1:$468,$A424,0)</f>
        <v>0</v>
      </c>
      <c r="AX424">
        <f>HLOOKUP(AX$1,'复制区-每月的广告源数据'!$1:$468,$A424,0)</f>
        <v>0</v>
      </c>
      <c r="AY424">
        <f>HLOOKUP(AY$1,'复制区-每月的广告源数据'!$1:$468,$A424,0)</f>
        <v>0</v>
      </c>
      <c r="AZ424" t="str">
        <f>HLOOKUP(AZ$1,'复制区-每月的广告源数据'!$1:$468,$A424,0)</f>
        <v>0.00%</v>
      </c>
      <c r="BA424" t="str">
        <f>HLOOKUP(BA$1,'复制区-每月的广告源数据'!$1:$468,$A424,0)</f>
        <v>0.00%</v>
      </c>
      <c r="BB424" t="str">
        <f>HLOOKUP(BB$1,'复制区-每月的广告源数据'!$1:$468,$A424,0)</f>
        <v>0.00%</v>
      </c>
      <c r="BC424" t="str">
        <f>HLOOKUP(BC$1,'复制区-每月的广告源数据'!$1:$468,$A424,0)</f>
        <v>0.00%</v>
      </c>
      <c r="BD424" t="str">
        <f>HLOOKUP(BD$1,'复制区-每月的广告源数据'!$1:$468,$A424,0)</f>
        <v>0.00%</v>
      </c>
      <c r="BE424" t="str">
        <f>HLOOKUP(BE$1,'复制区-每月的广告源数据'!$1:$468,$A424,0)</f>
        <v>0.00%</v>
      </c>
      <c r="BF424">
        <f>HLOOKUP(BF$1,'复制区-每月的广告源数据'!$1:$468,$A424,0)</f>
        <v>0</v>
      </c>
      <c r="BG424">
        <f>HLOOKUP(BG$1,'复制区-每月的广告源数据'!$1:$468,$A424,0)</f>
        <v>0</v>
      </c>
      <c r="BH424">
        <f>HLOOKUP(BH$1,'复制区-每月的广告源数据'!$1:$468,$A424,0)</f>
        <v>0</v>
      </c>
      <c r="BI424">
        <f>HLOOKUP(BI$1,'复制区-每月的广告源数据'!$1:$468,$A424,0)</f>
        <v>0</v>
      </c>
      <c r="BJ424">
        <f>HLOOKUP(BJ$1,'复制区-每月的广告源数据'!$1:$468,$A424,0)</f>
        <v>0</v>
      </c>
      <c r="BK424">
        <f>HLOOKUP(BK$1,'复制区-每月的广告源数据'!$1:$468,$A424,0)</f>
        <v>0</v>
      </c>
      <c r="BL424">
        <f>HLOOKUP(BL$1,'复制区-每月的广告源数据'!$1:$468,$A424,0)</f>
        <v>0</v>
      </c>
      <c r="BM424" t="str">
        <f>HLOOKUP(BM$1,'复制区-每月的广告源数据'!$1:$468,$A424,0)</f>
        <v/>
      </c>
      <c r="BN424">
        <f>HLOOKUP(BN$1,'复制区-每月的广告源数据'!$1:$468,$A424,0)</f>
        <v>0</v>
      </c>
      <c r="BO424">
        <f>HLOOKUP(BO$1,'复制区-每月的广告源数据'!$1:$468,$A424,0)</f>
        <v>0</v>
      </c>
      <c r="BP424">
        <f>HLOOKUP(BP$1,'复制区-每月的广告源数据'!$1:$468,$A424,0)</f>
        <v>0</v>
      </c>
    </row>
    <row r="425" spans="1:68">
      <c r="A425">
        <v>425</v>
      </c>
      <c r="B425" t="str">
        <f>HLOOKUP(B$1,'复制区-每月的广告源数据'!$1:$468,$A425,0)</f>
        <v>创奇-US</v>
      </c>
      <c r="C425" t="str">
        <f>HLOOKUP(C$1,'复制区-每月的广告源数据'!$1:$468,$A425,0)</f>
        <v>B0BL322DB5</v>
      </c>
      <c r="D425" t="str">
        <f>HLOOKUP(D$1,'复制区-每月的广告源数据'!$1:$468,$A425,0)</f>
        <v>2025-【CQ11515】-黑金复古年份1985海报-创奇</v>
      </c>
      <c r="E425" t="str">
        <f>HLOOKUP(E$1,'复制区-每月的广告源数据'!$1:$468,$A425,0)</f>
        <v>1987Y11515</v>
      </c>
      <c r="F425" t="str">
        <f>HLOOKUP(F$1,'复制区-每月的广告源数据'!$1:$468,$A425,0)</f>
        <v>0.00%</v>
      </c>
      <c r="G425" t="str">
        <f>HLOOKUP(G$1,'复制区-每月的广告源数据'!$1:$468,$A425,0)</f>
        <v>1987Y11515</v>
      </c>
      <c r="H425">
        <f>HLOOKUP(H$1,'复制区-每月的广告源数据'!$1:$468,$A425,0)</f>
        <v>491</v>
      </c>
      <c r="I425">
        <f>HLOOKUP(I$1,'复制区-每月的广告源数据'!$1:$468,$A425,0)</f>
        <v>10</v>
      </c>
      <c r="J425">
        <f>HLOOKUP(J$1,'复制区-每月的广告源数据'!$1:$468,$A425,0)</f>
        <v>4.03</v>
      </c>
      <c r="K425">
        <f>HLOOKUP(K$1,'复制区-每月的广告源数据'!$1:$468,$A425,0)</f>
        <v>0</v>
      </c>
      <c r="L425">
        <f>HLOOKUP(L$1,'复制区-每月的广告源数据'!$1:$468,$A425,0)</f>
        <v>0</v>
      </c>
      <c r="M425">
        <f>HLOOKUP(M$1,'复制区-每月的广告源数据'!$1:$468,$A425,0)</f>
        <v>4.03</v>
      </c>
      <c r="N425">
        <f>HLOOKUP(N$1,'复制区-每月的广告源数据'!$1:$468,$A425,0)</f>
        <v>0</v>
      </c>
      <c r="O425">
        <f>HLOOKUP(O$1,'复制区-每月的广告源数据'!$1:$468,$A425,0)</f>
        <v>0</v>
      </c>
      <c r="P425">
        <f>HLOOKUP(P$1,'复制区-每月的广告源数据'!$1:$468,$A425,0)</f>
        <v>0</v>
      </c>
      <c r="Q425">
        <f>HLOOKUP(Q$1,'复制区-每月的广告源数据'!$1:$468,$A425,0)</f>
        <v>0</v>
      </c>
      <c r="R425">
        <f>HLOOKUP(R$1,'复制区-每月的广告源数据'!$1:$468,$A425,0)</f>
        <v>0</v>
      </c>
      <c r="S425" t="str">
        <f>HLOOKUP(S$1,'复制区-每月的广告源数据'!$1:$468,$A425,0)</f>
        <v/>
      </c>
      <c r="T425">
        <f>HLOOKUP(T$1,'复制区-每月的广告源数据'!$1:$468,$A425,0)</f>
        <v>5.61</v>
      </c>
      <c r="U425">
        <f>HLOOKUP(U$1,'复制区-每月的广告源数据'!$1:$468,$A425,0)</f>
        <v>0</v>
      </c>
      <c r="V425">
        <f>HLOOKUP(V$1,'复制区-每月的广告源数据'!$1:$468,$A425,0)</f>
        <v>0</v>
      </c>
      <c r="W425">
        <f>HLOOKUP(W$1,'复制区-每月的广告源数据'!$1:$468,$A425,0)</f>
        <v>5.61</v>
      </c>
      <c r="X425">
        <f>HLOOKUP(X$1,'复制区-每月的广告源数据'!$1:$468,$A425,0)</f>
        <v>0</v>
      </c>
      <c r="Y425">
        <f>HLOOKUP(Y$1,'复制区-每月的广告源数据'!$1:$468,$A425,0)</f>
        <v>0</v>
      </c>
      <c r="Z425">
        <f>HLOOKUP(Z$1,'复制区-每月的广告源数据'!$1:$468,$A425,0)</f>
        <v>0</v>
      </c>
      <c r="AA425">
        <f>HLOOKUP(AA$1,'复制区-每月的广告源数据'!$1:$468,$A425,0)</f>
        <v>0</v>
      </c>
      <c r="AB425">
        <f>HLOOKUP(AB$1,'复制区-每月的广告源数据'!$1:$468,$A425,0)</f>
        <v>0</v>
      </c>
      <c r="AC425">
        <f>HLOOKUP(AC$1,'复制区-每月的广告源数据'!$1:$468,$A425,0)</f>
        <v>0</v>
      </c>
      <c r="AD425" t="str">
        <f>HLOOKUP(AD$1,'复制区-每月的广告源数据'!$1:$468,$A425,0)</f>
        <v>0.00%</v>
      </c>
      <c r="AE425">
        <f>HLOOKUP(AE$1,'复制区-每月的广告源数据'!$1:$468,$A425,0)</f>
        <v>4.25</v>
      </c>
      <c r="AF425">
        <f>HLOOKUP(AF$1,'复制区-每月的广告源数据'!$1:$468,$A425,0)</f>
        <v>0</v>
      </c>
      <c r="AG425" t="str">
        <f>HLOOKUP(AG$1,'复制区-每月的广告源数据'!$1:$468,$A425,0)</f>
        <v>2.04%</v>
      </c>
      <c r="AH425">
        <f>HLOOKUP(AH$1,'复制区-每月的广告源数据'!$1:$468,$A425,0)</f>
        <v>0.4</v>
      </c>
      <c r="AI425">
        <f>HLOOKUP(AI$1,'复制区-每月的广告源数据'!$1:$468,$A425,0)</f>
        <v>8.21</v>
      </c>
      <c r="AJ425">
        <f>HLOOKUP(AJ$1,'复制区-每月的广告源数据'!$1:$468,$A425,0)</f>
        <v>1.39</v>
      </c>
      <c r="AK425" t="str">
        <f>HLOOKUP(AK$1,'复制区-每月的广告源数据'!$1:$468,$A425,0)</f>
        <v>71.84%</v>
      </c>
      <c r="AL425" t="str">
        <f>HLOOKUP(AL$1,'复制区-每月的广告源数据'!$1:$468,$A425,0)</f>
        <v>100.00%</v>
      </c>
      <c r="AM425" t="str">
        <f>HLOOKUP(AM$1,'复制区-每月的广告源数据'!$1:$468,$A425,0)</f>
        <v>100.00%</v>
      </c>
      <c r="AN425" t="str">
        <f>HLOOKUP(AN$1,'复制区-每月的广告源数据'!$1:$468,$A425,0)</f>
        <v>100.00%</v>
      </c>
      <c r="AO425" t="str">
        <f>HLOOKUP(AO$1,'复制区-每月的广告源数据'!$1:$468,$A425,0)</f>
        <v/>
      </c>
      <c r="AP425" t="str">
        <f>HLOOKUP(AP$1,'复制区-每月的广告源数据'!$1:$468,$A425,0)</f>
        <v/>
      </c>
      <c r="AQ425">
        <f>HLOOKUP(AQ$1,'复制区-每月的广告源数据'!$1:$468,$A425,0)</f>
        <v>0</v>
      </c>
      <c r="AR425">
        <f>HLOOKUP(AR$1,'复制区-每月的广告源数据'!$1:$468,$A425,0)</f>
        <v>0</v>
      </c>
      <c r="AS425">
        <f>HLOOKUP(AS$1,'复制区-每月的广告源数据'!$1:$468,$A425,0)</f>
        <v>0</v>
      </c>
      <c r="AT425">
        <f>HLOOKUP(AT$1,'复制区-每月的广告源数据'!$1:$468,$A425,0)</f>
        <v>0</v>
      </c>
      <c r="AU425">
        <f>HLOOKUP(AU$1,'复制区-每月的广告源数据'!$1:$468,$A425,0)</f>
        <v>0</v>
      </c>
      <c r="AV425">
        <f>HLOOKUP(AV$1,'复制区-每月的广告源数据'!$1:$468,$A425,0)</f>
        <v>0</v>
      </c>
      <c r="AW425">
        <f>HLOOKUP(AW$1,'复制区-每月的广告源数据'!$1:$468,$A425,0)</f>
        <v>0</v>
      </c>
      <c r="AX425">
        <f>HLOOKUP(AX$1,'复制区-每月的广告源数据'!$1:$468,$A425,0)</f>
        <v>0</v>
      </c>
      <c r="AY425">
        <f>HLOOKUP(AY$1,'复制区-每月的广告源数据'!$1:$468,$A425,0)</f>
        <v>0</v>
      </c>
      <c r="AZ425" t="str">
        <f>HLOOKUP(AZ$1,'复制区-每月的广告源数据'!$1:$468,$A425,0)</f>
        <v>0.00%</v>
      </c>
      <c r="BA425" t="str">
        <f>HLOOKUP(BA$1,'复制区-每月的广告源数据'!$1:$468,$A425,0)</f>
        <v>0.00%</v>
      </c>
      <c r="BB425" t="str">
        <f>HLOOKUP(BB$1,'复制区-每月的广告源数据'!$1:$468,$A425,0)</f>
        <v>0.00%</v>
      </c>
      <c r="BC425" t="str">
        <f>HLOOKUP(BC$1,'复制区-每月的广告源数据'!$1:$468,$A425,0)</f>
        <v>0.00%</v>
      </c>
      <c r="BD425" t="str">
        <f>HLOOKUP(BD$1,'复制区-每月的广告源数据'!$1:$468,$A425,0)</f>
        <v>0.00%</v>
      </c>
      <c r="BE425" t="str">
        <f>HLOOKUP(BE$1,'复制区-每月的广告源数据'!$1:$468,$A425,0)</f>
        <v>0.00%</v>
      </c>
      <c r="BF425">
        <f>HLOOKUP(BF$1,'复制区-每月的广告源数据'!$1:$468,$A425,0)</f>
        <v>0</v>
      </c>
      <c r="BG425">
        <f>HLOOKUP(BG$1,'复制区-每月的广告源数据'!$1:$468,$A425,0)</f>
        <v>0</v>
      </c>
      <c r="BH425">
        <f>HLOOKUP(BH$1,'复制区-每月的广告源数据'!$1:$468,$A425,0)</f>
        <v>0</v>
      </c>
      <c r="BI425">
        <f>HLOOKUP(BI$1,'复制区-每月的广告源数据'!$1:$468,$A425,0)</f>
        <v>0</v>
      </c>
      <c r="BJ425">
        <f>HLOOKUP(BJ$1,'复制区-每月的广告源数据'!$1:$468,$A425,0)</f>
        <v>0</v>
      </c>
      <c r="BK425">
        <f>HLOOKUP(BK$1,'复制区-每月的广告源数据'!$1:$468,$A425,0)</f>
        <v>0</v>
      </c>
      <c r="BL425">
        <f>HLOOKUP(BL$1,'复制区-每月的广告源数据'!$1:$468,$A425,0)</f>
        <v>0</v>
      </c>
      <c r="BM425" t="str">
        <f>HLOOKUP(BM$1,'复制区-每月的广告源数据'!$1:$468,$A425,0)</f>
        <v/>
      </c>
      <c r="BN425">
        <f>HLOOKUP(BN$1,'复制区-每月的广告源数据'!$1:$468,$A425,0)</f>
        <v>0</v>
      </c>
      <c r="BO425">
        <f>HLOOKUP(BO$1,'复制区-每月的广告源数据'!$1:$468,$A425,0)</f>
        <v>0</v>
      </c>
      <c r="BP425">
        <f>HLOOKUP(BP$1,'复制区-每月的广告源数据'!$1:$468,$A425,0)</f>
        <v>0</v>
      </c>
    </row>
    <row r="426" spans="1:68">
      <c r="A426">
        <v>426</v>
      </c>
      <c r="B426" t="str">
        <f>HLOOKUP(B$1,'复制区-每月的广告源数据'!$1:$468,$A426,0)</f>
        <v>创奇-US</v>
      </c>
      <c r="C426" t="str">
        <f>HLOOKUP(C$1,'复制区-每月的广告源数据'!$1:$468,$A426,0)</f>
        <v>B0BL2Y9FZ9</v>
      </c>
      <c r="D426" t="str">
        <f>HLOOKUP(D$1,'复制区-每月的广告源数据'!$1:$468,$A426,0)</f>
        <v>2025-【CQ11516】-黑金复古年份1975海报-创奇</v>
      </c>
      <c r="E426" t="str">
        <f>HLOOKUP(E$1,'复制区-每月的广告源数据'!$1:$468,$A426,0)</f>
        <v>1987Y11516</v>
      </c>
      <c r="F426" t="str">
        <f>HLOOKUP(F$1,'复制区-每月的广告源数据'!$1:$468,$A426,0)</f>
        <v>0.00%</v>
      </c>
      <c r="G426" t="str">
        <f>HLOOKUP(G$1,'复制区-每月的广告源数据'!$1:$468,$A426,0)</f>
        <v>1987Y11516</v>
      </c>
      <c r="H426">
        <f>HLOOKUP(H$1,'复制区-每月的广告源数据'!$1:$468,$A426,0)</f>
        <v>17</v>
      </c>
      <c r="I426">
        <f>HLOOKUP(I$1,'复制区-每月的广告源数据'!$1:$468,$A426,0)</f>
        <v>1</v>
      </c>
      <c r="J426">
        <f>HLOOKUP(J$1,'复制区-每月的广告源数据'!$1:$468,$A426,0)</f>
        <v>0.33</v>
      </c>
      <c r="K426">
        <f>HLOOKUP(K$1,'复制区-每月的广告源数据'!$1:$468,$A426,0)</f>
        <v>0</v>
      </c>
      <c r="L426">
        <f>HLOOKUP(L$1,'复制区-每月的广告源数据'!$1:$468,$A426,0)</f>
        <v>0</v>
      </c>
      <c r="M426">
        <f>HLOOKUP(M$1,'复制区-每月的广告源数据'!$1:$468,$A426,0)</f>
        <v>0.33</v>
      </c>
      <c r="N426">
        <f>HLOOKUP(N$1,'复制区-每月的广告源数据'!$1:$468,$A426,0)</f>
        <v>0</v>
      </c>
      <c r="O426">
        <f>HLOOKUP(O$1,'复制区-每月的广告源数据'!$1:$468,$A426,0)</f>
        <v>0</v>
      </c>
      <c r="P426">
        <f>HLOOKUP(P$1,'复制区-每月的广告源数据'!$1:$468,$A426,0)</f>
        <v>0</v>
      </c>
      <c r="Q426">
        <f>HLOOKUP(Q$1,'复制区-每月的广告源数据'!$1:$468,$A426,0)</f>
        <v>0</v>
      </c>
      <c r="R426">
        <f>HLOOKUP(R$1,'复制区-每月的广告源数据'!$1:$468,$A426,0)</f>
        <v>0</v>
      </c>
      <c r="S426" t="str">
        <f>HLOOKUP(S$1,'复制区-每月的广告源数据'!$1:$468,$A426,0)</f>
        <v/>
      </c>
      <c r="T426">
        <f>HLOOKUP(T$1,'复制区-每月的广告源数据'!$1:$468,$A426,0)</f>
        <v>3.8</v>
      </c>
      <c r="U426">
        <f>HLOOKUP(U$1,'复制区-每月的广告源数据'!$1:$468,$A426,0)</f>
        <v>0</v>
      </c>
      <c r="V426">
        <f>HLOOKUP(V$1,'复制区-每月的广告源数据'!$1:$468,$A426,0)</f>
        <v>0</v>
      </c>
      <c r="W426">
        <f>HLOOKUP(W$1,'复制区-每月的广告源数据'!$1:$468,$A426,0)</f>
        <v>3.8</v>
      </c>
      <c r="X426">
        <f>HLOOKUP(X$1,'复制区-每月的广告源数据'!$1:$468,$A426,0)</f>
        <v>0</v>
      </c>
      <c r="Y426">
        <f>HLOOKUP(Y$1,'复制区-每月的广告源数据'!$1:$468,$A426,0)</f>
        <v>0</v>
      </c>
      <c r="Z426">
        <f>HLOOKUP(Z$1,'复制区-每月的广告源数据'!$1:$468,$A426,0)</f>
        <v>0</v>
      </c>
      <c r="AA426">
        <f>HLOOKUP(AA$1,'复制区-每月的广告源数据'!$1:$468,$A426,0)</f>
        <v>0</v>
      </c>
      <c r="AB426">
        <f>HLOOKUP(AB$1,'复制区-每月的广告源数据'!$1:$468,$A426,0)</f>
        <v>0</v>
      </c>
      <c r="AC426">
        <f>HLOOKUP(AC$1,'复制区-每月的广告源数据'!$1:$468,$A426,0)</f>
        <v>0</v>
      </c>
      <c r="AD426" t="str">
        <f>HLOOKUP(AD$1,'复制区-每月的广告源数据'!$1:$468,$A426,0)</f>
        <v>0.00%</v>
      </c>
      <c r="AE426">
        <f>HLOOKUP(AE$1,'复制区-每月的广告源数据'!$1:$468,$A426,0)</f>
        <v>3.8</v>
      </c>
      <c r="AF426">
        <f>HLOOKUP(AF$1,'复制区-每月的广告源数据'!$1:$468,$A426,0)</f>
        <v>0</v>
      </c>
      <c r="AG426" t="str">
        <f>HLOOKUP(AG$1,'复制区-每月的广告源数据'!$1:$468,$A426,0)</f>
        <v>5.88%</v>
      </c>
      <c r="AH426">
        <f>HLOOKUP(AH$1,'复制区-每月的广告源数据'!$1:$468,$A426,0)</f>
        <v>0.33</v>
      </c>
      <c r="AI426">
        <f>HLOOKUP(AI$1,'复制区-每月的广告源数据'!$1:$468,$A426,0)</f>
        <v>19.41</v>
      </c>
      <c r="AJ426">
        <f>HLOOKUP(AJ$1,'复制区-每月的广告源数据'!$1:$468,$A426,0)</f>
        <v>11.52</v>
      </c>
      <c r="AK426" t="str">
        <f>HLOOKUP(AK$1,'复制区-每月的广告源数据'!$1:$468,$A426,0)</f>
        <v>8.68%</v>
      </c>
      <c r="AL426" t="str">
        <f>HLOOKUP(AL$1,'复制区-每月的广告源数据'!$1:$468,$A426,0)</f>
        <v>100.00%</v>
      </c>
      <c r="AM426" t="str">
        <f>HLOOKUP(AM$1,'复制区-每月的广告源数据'!$1:$468,$A426,0)</f>
        <v>100.00%</v>
      </c>
      <c r="AN426" t="str">
        <f>HLOOKUP(AN$1,'复制区-每月的广告源数据'!$1:$468,$A426,0)</f>
        <v>100.00%</v>
      </c>
      <c r="AO426" t="str">
        <f>HLOOKUP(AO$1,'复制区-每月的广告源数据'!$1:$468,$A426,0)</f>
        <v/>
      </c>
      <c r="AP426" t="str">
        <f>HLOOKUP(AP$1,'复制区-每月的广告源数据'!$1:$468,$A426,0)</f>
        <v/>
      </c>
      <c r="AQ426">
        <f>HLOOKUP(AQ$1,'复制区-每月的广告源数据'!$1:$468,$A426,0)</f>
        <v>0</v>
      </c>
      <c r="AR426">
        <f>HLOOKUP(AR$1,'复制区-每月的广告源数据'!$1:$468,$A426,0)</f>
        <v>0</v>
      </c>
      <c r="AS426">
        <f>HLOOKUP(AS$1,'复制区-每月的广告源数据'!$1:$468,$A426,0)</f>
        <v>0</v>
      </c>
      <c r="AT426">
        <f>HLOOKUP(AT$1,'复制区-每月的广告源数据'!$1:$468,$A426,0)</f>
        <v>0</v>
      </c>
      <c r="AU426">
        <f>HLOOKUP(AU$1,'复制区-每月的广告源数据'!$1:$468,$A426,0)</f>
        <v>0</v>
      </c>
      <c r="AV426">
        <f>HLOOKUP(AV$1,'复制区-每月的广告源数据'!$1:$468,$A426,0)</f>
        <v>0</v>
      </c>
      <c r="AW426">
        <f>HLOOKUP(AW$1,'复制区-每月的广告源数据'!$1:$468,$A426,0)</f>
        <v>0</v>
      </c>
      <c r="AX426">
        <f>HLOOKUP(AX$1,'复制区-每月的广告源数据'!$1:$468,$A426,0)</f>
        <v>0</v>
      </c>
      <c r="AY426">
        <f>HLOOKUP(AY$1,'复制区-每月的广告源数据'!$1:$468,$A426,0)</f>
        <v>0</v>
      </c>
      <c r="AZ426" t="str">
        <f>HLOOKUP(AZ$1,'复制区-每月的广告源数据'!$1:$468,$A426,0)</f>
        <v>0.00%</v>
      </c>
      <c r="BA426" t="str">
        <f>HLOOKUP(BA$1,'复制区-每月的广告源数据'!$1:$468,$A426,0)</f>
        <v>0.00%</v>
      </c>
      <c r="BB426" t="str">
        <f>HLOOKUP(BB$1,'复制区-每月的广告源数据'!$1:$468,$A426,0)</f>
        <v>0.00%</v>
      </c>
      <c r="BC426" t="str">
        <f>HLOOKUP(BC$1,'复制区-每月的广告源数据'!$1:$468,$A426,0)</f>
        <v>0.00%</v>
      </c>
      <c r="BD426" t="str">
        <f>HLOOKUP(BD$1,'复制区-每月的广告源数据'!$1:$468,$A426,0)</f>
        <v>0.00%</v>
      </c>
      <c r="BE426" t="str">
        <f>HLOOKUP(BE$1,'复制区-每月的广告源数据'!$1:$468,$A426,0)</f>
        <v>0.00%</v>
      </c>
      <c r="BF426">
        <f>HLOOKUP(BF$1,'复制区-每月的广告源数据'!$1:$468,$A426,0)</f>
        <v>0</v>
      </c>
      <c r="BG426">
        <f>HLOOKUP(BG$1,'复制区-每月的广告源数据'!$1:$468,$A426,0)</f>
        <v>0</v>
      </c>
      <c r="BH426">
        <f>HLOOKUP(BH$1,'复制区-每月的广告源数据'!$1:$468,$A426,0)</f>
        <v>0</v>
      </c>
      <c r="BI426">
        <f>HLOOKUP(BI$1,'复制区-每月的广告源数据'!$1:$468,$A426,0)</f>
        <v>0</v>
      </c>
      <c r="BJ426">
        <f>HLOOKUP(BJ$1,'复制区-每月的广告源数据'!$1:$468,$A426,0)</f>
        <v>0</v>
      </c>
      <c r="BK426">
        <f>HLOOKUP(BK$1,'复制区-每月的广告源数据'!$1:$468,$A426,0)</f>
        <v>0</v>
      </c>
      <c r="BL426">
        <f>HLOOKUP(BL$1,'复制区-每月的广告源数据'!$1:$468,$A426,0)</f>
        <v>0</v>
      </c>
      <c r="BM426" t="str">
        <f>HLOOKUP(BM$1,'复制区-每月的广告源数据'!$1:$468,$A426,0)</f>
        <v/>
      </c>
      <c r="BN426">
        <f>HLOOKUP(BN$1,'复制区-每月的广告源数据'!$1:$468,$A426,0)</f>
        <v>0</v>
      </c>
      <c r="BO426">
        <f>HLOOKUP(BO$1,'复制区-每月的广告源数据'!$1:$468,$A426,0)</f>
        <v>0</v>
      </c>
      <c r="BP426">
        <f>HLOOKUP(BP$1,'复制区-每月的广告源数据'!$1:$468,$A426,0)</f>
        <v>0</v>
      </c>
    </row>
    <row r="427" spans="1:68">
      <c r="A427">
        <v>427</v>
      </c>
      <c r="B427" t="str">
        <f>HLOOKUP(B$1,'复制区-每月的广告源数据'!$1:$468,$A427,0)</f>
        <v>创奇-US</v>
      </c>
      <c r="C427" t="str">
        <f>HLOOKUP(C$1,'复制区-每月的广告源数据'!$1:$468,$A427,0)</f>
        <v>B0BL2WXY3W</v>
      </c>
      <c r="D427" t="str">
        <f>HLOOKUP(D$1,'复制区-每月的广告源数据'!$1:$468,$A427,0)</f>
        <v>2025-【CQ11517】-黑金复古年份1965海报-创奇</v>
      </c>
      <c r="E427" t="str">
        <f>HLOOKUP(E$1,'复制区-每月的广告源数据'!$1:$468,$A427,0)</f>
        <v>1987Y11517</v>
      </c>
      <c r="F427" t="str">
        <f>HLOOKUP(F$1,'复制区-每月的广告源数据'!$1:$468,$A427,0)</f>
        <v>0.00%</v>
      </c>
      <c r="G427" t="str">
        <f>HLOOKUP(G$1,'复制区-每月的广告源数据'!$1:$468,$A427,0)</f>
        <v>1987Y11517</v>
      </c>
      <c r="H427">
        <f>HLOOKUP(H$1,'复制区-每月的广告源数据'!$1:$468,$A427,0)</f>
        <v>324</v>
      </c>
      <c r="I427">
        <f>HLOOKUP(I$1,'复制区-每月的广告源数据'!$1:$468,$A427,0)</f>
        <v>6</v>
      </c>
      <c r="J427">
        <f>HLOOKUP(J$1,'复制区-每月的广告源数据'!$1:$468,$A427,0)</f>
        <v>3.72</v>
      </c>
      <c r="K427">
        <f>HLOOKUP(K$1,'复制区-每月的广告源数据'!$1:$468,$A427,0)</f>
        <v>0</v>
      </c>
      <c r="L427">
        <f>HLOOKUP(L$1,'复制区-每月的广告源数据'!$1:$468,$A427,0)</f>
        <v>0</v>
      </c>
      <c r="M427">
        <f>HLOOKUP(M$1,'复制区-每月的广告源数据'!$1:$468,$A427,0)</f>
        <v>3.72</v>
      </c>
      <c r="N427">
        <f>HLOOKUP(N$1,'复制区-每月的广告源数据'!$1:$468,$A427,0)</f>
        <v>0</v>
      </c>
      <c r="O427">
        <f>HLOOKUP(O$1,'复制区-每月的广告源数据'!$1:$468,$A427,0)</f>
        <v>0</v>
      </c>
      <c r="P427">
        <f>HLOOKUP(P$1,'复制区-每月的广告源数据'!$1:$468,$A427,0)</f>
        <v>0</v>
      </c>
      <c r="Q427">
        <f>HLOOKUP(Q$1,'复制区-每月的广告源数据'!$1:$468,$A427,0)</f>
        <v>0</v>
      </c>
      <c r="R427">
        <f>HLOOKUP(R$1,'复制区-每月的广告源数据'!$1:$468,$A427,0)</f>
        <v>0</v>
      </c>
      <c r="S427" t="str">
        <f>HLOOKUP(S$1,'复制区-每月的广告源数据'!$1:$468,$A427,0)</f>
        <v/>
      </c>
      <c r="T427">
        <f>HLOOKUP(T$1,'复制区-每月的广告源数据'!$1:$468,$A427,0)</f>
        <v>3.6</v>
      </c>
      <c r="U427">
        <f>HLOOKUP(U$1,'复制区-每月的广告源数据'!$1:$468,$A427,0)</f>
        <v>0</v>
      </c>
      <c r="V427">
        <f>HLOOKUP(V$1,'复制区-每月的广告源数据'!$1:$468,$A427,0)</f>
        <v>0</v>
      </c>
      <c r="W427">
        <f>HLOOKUP(W$1,'复制区-每月的广告源数据'!$1:$468,$A427,0)</f>
        <v>3.6</v>
      </c>
      <c r="X427">
        <f>HLOOKUP(X$1,'复制区-每月的广告源数据'!$1:$468,$A427,0)</f>
        <v>0</v>
      </c>
      <c r="Y427">
        <f>HLOOKUP(Y$1,'复制区-每月的广告源数据'!$1:$468,$A427,0)</f>
        <v>0</v>
      </c>
      <c r="Z427">
        <f>HLOOKUP(Z$1,'复制区-每月的广告源数据'!$1:$468,$A427,0)</f>
        <v>0</v>
      </c>
      <c r="AA427">
        <f>HLOOKUP(AA$1,'复制区-每月的广告源数据'!$1:$468,$A427,0)</f>
        <v>0</v>
      </c>
      <c r="AB427">
        <f>HLOOKUP(AB$1,'复制区-每月的广告源数据'!$1:$468,$A427,0)</f>
        <v>0</v>
      </c>
      <c r="AC427">
        <f>HLOOKUP(AC$1,'复制区-每月的广告源数据'!$1:$468,$A427,0)</f>
        <v>0</v>
      </c>
      <c r="AD427" t="str">
        <f>HLOOKUP(AD$1,'复制区-每月的广告源数据'!$1:$468,$A427,0)</f>
        <v>0.00%</v>
      </c>
      <c r="AE427">
        <f>HLOOKUP(AE$1,'复制区-每月的广告源数据'!$1:$468,$A427,0)</f>
        <v>3.6</v>
      </c>
      <c r="AF427">
        <f>HLOOKUP(AF$1,'复制区-每月的广告源数据'!$1:$468,$A427,0)</f>
        <v>0</v>
      </c>
      <c r="AG427" t="str">
        <f>HLOOKUP(AG$1,'复制区-每月的广告源数据'!$1:$468,$A427,0)</f>
        <v>1.85%</v>
      </c>
      <c r="AH427">
        <f>HLOOKUP(AH$1,'复制区-每月的广告源数据'!$1:$468,$A427,0)</f>
        <v>0.62</v>
      </c>
      <c r="AI427">
        <f>HLOOKUP(AI$1,'复制区-每月的广告源数据'!$1:$468,$A427,0)</f>
        <v>11.48</v>
      </c>
      <c r="AJ427">
        <f>HLOOKUP(AJ$1,'复制区-每月的广告源数据'!$1:$468,$A427,0)</f>
        <v>0.97</v>
      </c>
      <c r="AK427" t="str">
        <f>HLOOKUP(AK$1,'复制区-每月的广告源数据'!$1:$468,$A427,0)</f>
        <v>103.33%</v>
      </c>
      <c r="AL427" t="str">
        <f>HLOOKUP(AL$1,'复制区-每月的广告源数据'!$1:$468,$A427,0)</f>
        <v>100.00%</v>
      </c>
      <c r="AM427" t="str">
        <f>HLOOKUP(AM$1,'复制区-每月的广告源数据'!$1:$468,$A427,0)</f>
        <v>100.00%</v>
      </c>
      <c r="AN427" t="str">
        <f>HLOOKUP(AN$1,'复制区-每月的广告源数据'!$1:$468,$A427,0)</f>
        <v>100.00%</v>
      </c>
      <c r="AO427" t="str">
        <f>HLOOKUP(AO$1,'复制区-每月的广告源数据'!$1:$468,$A427,0)</f>
        <v/>
      </c>
      <c r="AP427" t="str">
        <f>HLOOKUP(AP$1,'复制区-每月的广告源数据'!$1:$468,$A427,0)</f>
        <v/>
      </c>
      <c r="AQ427">
        <f>HLOOKUP(AQ$1,'复制区-每月的广告源数据'!$1:$468,$A427,0)</f>
        <v>0</v>
      </c>
      <c r="AR427">
        <f>HLOOKUP(AR$1,'复制区-每月的广告源数据'!$1:$468,$A427,0)</f>
        <v>0</v>
      </c>
      <c r="AS427">
        <f>HLOOKUP(AS$1,'复制区-每月的广告源数据'!$1:$468,$A427,0)</f>
        <v>0</v>
      </c>
      <c r="AT427">
        <f>HLOOKUP(AT$1,'复制区-每月的广告源数据'!$1:$468,$A427,0)</f>
        <v>0</v>
      </c>
      <c r="AU427">
        <f>HLOOKUP(AU$1,'复制区-每月的广告源数据'!$1:$468,$A427,0)</f>
        <v>0</v>
      </c>
      <c r="AV427">
        <f>HLOOKUP(AV$1,'复制区-每月的广告源数据'!$1:$468,$A427,0)</f>
        <v>0</v>
      </c>
      <c r="AW427">
        <f>HLOOKUP(AW$1,'复制区-每月的广告源数据'!$1:$468,$A427,0)</f>
        <v>0</v>
      </c>
      <c r="AX427">
        <f>HLOOKUP(AX$1,'复制区-每月的广告源数据'!$1:$468,$A427,0)</f>
        <v>0</v>
      </c>
      <c r="AY427">
        <f>HLOOKUP(AY$1,'复制区-每月的广告源数据'!$1:$468,$A427,0)</f>
        <v>0</v>
      </c>
      <c r="AZ427" t="str">
        <f>HLOOKUP(AZ$1,'复制区-每月的广告源数据'!$1:$468,$A427,0)</f>
        <v>0.00%</v>
      </c>
      <c r="BA427" t="str">
        <f>HLOOKUP(BA$1,'复制区-每月的广告源数据'!$1:$468,$A427,0)</f>
        <v>0.00%</v>
      </c>
      <c r="BB427" t="str">
        <f>HLOOKUP(BB$1,'复制区-每月的广告源数据'!$1:$468,$A427,0)</f>
        <v>0.00%</v>
      </c>
      <c r="BC427" t="str">
        <f>HLOOKUP(BC$1,'复制区-每月的广告源数据'!$1:$468,$A427,0)</f>
        <v>0.00%</v>
      </c>
      <c r="BD427" t="str">
        <f>HLOOKUP(BD$1,'复制区-每月的广告源数据'!$1:$468,$A427,0)</f>
        <v>0.00%</v>
      </c>
      <c r="BE427" t="str">
        <f>HLOOKUP(BE$1,'复制区-每月的广告源数据'!$1:$468,$A427,0)</f>
        <v>0.00%</v>
      </c>
      <c r="BF427">
        <f>HLOOKUP(BF$1,'复制区-每月的广告源数据'!$1:$468,$A427,0)</f>
        <v>0</v>
      </c>
      <c r="BG427">
        <f>HLOOKUP(BG$1,'复制区-每月的广告源数据'!$1:$468,$A427,0)</f>
        <v>0</v>
      </c>
      <c r="BH427">
        <f>HLOOKUP(BH$1,'复制区-每月的广告源数据'!$1:$468,$A427,0)</f>
        <v>0</v>
      </c>
      <c r="BI427">
        <f>HLOOKUP(BI$1,'复制区-每月的广告源数据'!$1:$468,$A427,0)</f>
        <v>0</v>
      </c>
      <c r="BJ427">
        <f>HLOOKUP(BJ$1,'复制区-每月的广告源数据'!$1:$468,$A427,0)</f>
        <v>0</v>
      </c>
      <c r="BK427">
        <f>HLOOKUP(BK$1,'复制区-每月的广告源数据'!$1:$468,$A427,0)</f>
        <v>0</v>
      </c>
      <c r="BL427">
        <f>HLOOKUP(BL$1,'复制区-每月的广告源数据'!$1:$468,$A427,0)</f>
        <v>0</v>
      </c>
      <c r="BM427" t="str">
        <f>HLOOKUP(BM$1,'复制区-每月的广告源数据'!$1:$468,$A427,0)</f>
        <v/>
      </c>
      <c r="BN427">
        <f>HLOOKUP(BN$1,'复制区-每月的广告源数据'!$1:$468,$A427,0)</f>
        <v>0</v>
      </c>
      <c r="BO427">
        <f>HLOOKUP(BO$1,'复制区-每月的广告源数据'!$1:$468,$A427,0)</f>
        <v>0</v>
      </c>
      <c r="BP427">
        <f>HLOOKUP(BP$1,'复制区-每月的广告源数据'!$1:$468,$A427,0)</f>
        <v>0</v>
      </c>
    </row>
    <row r="428" spans="1:68">
      <c r="A428">
        <v>428</v>
      </c>
      <c r="B428" t="str">
        <f>HLOOKUP(B$1,'复制区-每月的广告源数据'!$1:$468,$A428,0)</f>
        <v>创奇-US</v>
      </c>
      <c r="C428" t="str">
        <f>HLOOKUP(C$1,'复制区-每月的广告源数据'!$1:$468,$A428,0)</f>
        <v>B0BL2YC6GG</v>
      </c>
      <c r="D428" t="str">
        <f>HLOOKUP(D$1,'复制区-每月的广告源数据'!$1:$468,$A428,0)</f>
        <v>2025-【CQ11520】-黑金复古年份1950海报-创奇（不做新年份）</v>
      </c>
      <c r="E428" t="str">
        <f>HLOOKUP(E$1,'复制区-每月的广告源数据'!$1:$468,$A428,0)</f>
        <v>1987Y11520</v>
      </c>
      <c r="F428" t="str">
        <f>HLOOKUP(F$1,'复制区-每月的广告源数据'!$1:$468,$A428,0)</f>
        <v>0.00%</v>
      </c>
      <c r="G428" t="str">
        <f>HLOOKUP(G$1,'复制区-每月的广告源数据'!$1:$468,$A428,0)</f>
        <v>1987Y11520</v>
      </c>
      <c r="H428">
        <f>HLOOKUP(H$1,'复制区-每月的广告源数据'!$1:$468,$A428,0)</f>
        <v>0</v>
      </c>
      <c r="I428">
        <f>HLOOKUP(I$1,'复制区-每月的广告源数据'!$1:$468,$A428,0)</f>
        <v>0</v>
      </c>
      <c r="J428">
        <f>HLOOKUP(J$1,'复制区-每月的广告源数据'!$1:$468,$A428,0)</f>
        <v>0</v>
      </c>
      <c r="K428">
        <f>HLOOKUP(K$1,'复制区-每月的广告源数据'!$1:$468,$A428,0)</f>
        <v>0</v>
      </c>
      <c r="L428">
        <f>HLOOKUP(L$1,'复制区-每月的广告源数据'!$1:$468,$A428,0)</f>
        <v>0</v>
      </c>
      <c r="M428">
        <f>HLOOKUP(M$1,'复制区-每月的广告源数据'!$1:$468,$A428,0)</f>
        <v>0</v>
      </c>
      <c r="N428">
        <f>HLOOKUP(N$1,'复制区-每月的广告源数据'!$1:$468,$A428,0)</f>
        <v>0</v>
      </c>
      <c r="O428">
        <f>HLOOKUP(O$1,'复制区-每月的广告源数据'!$1:$468,$A428,0)</f>
        <v>0</v>
      </c>
      <c r="P428">
        <f>HLOOKUP(P$1,'复制区-每月的广告源数据'!$1:$468,$A428,0)</f>
        <v>0</v>
      </c>
      <c r="Q428">
        <f>HLOOKUP(Q$1,'复制区-每月的广告源数据'!$1:$468,$A428,0)</f>
        <v>0</v>
      </c>
      <c r="R428">
        <f>HLOOKUP(R$1,'复制区-每月的广告源数据'!$1:$468,$A428,0)</f>
        <v>0</v>
      </c>
      <c r="S428" t="str">
        <f>HLOOKUP(S$1,'复制区-每月的广告源数据'!$1:$468,$A428,0)</f>
        <v/>
      </c>
      <c r="T428">
        <f>HLOOKUP(T$1,'复制区-每月的广告源数据'!$1:$468,$A428,0)</f>
        <v>0</v>
      </c>
      <c r="U428">
        <f>HLOOKUP(U$1,'复制区-每月的广告源数据'!$1:$468,$A428,0)</f>
        <v>0</v>
      </c>
      <c r="V428">
        <f>HLOOKUP(V$1,'复制区-每月的广告源数据'!$1:$468,$A428,0)</f>
        <v>0</v>
      </c>
      <c r="W428">
        <f>HLOOKUP(W$1,'复制区-每月的广告源数据'!$1:$468,$A428,0)</f>
        <v>0</v>
      </c>
      <c r="X428">
        <f>HLOOKUP(X$1,'复制区-每月的广告源数据'!$1:$468,$A428,0)</f>
        <v>0</v>
      </c>
      <c r="Y428">
        <f>HLOOKUP(Y$1,'复制区-每月的广告源数据'!$1:$468,$A428,0)</f>
        <v>0</v>
      </c>
      <c r="Z428">
        <f>HLOOKUP(Z$1,'复制区-每月的广告源数据'!$1:$468,$A428,0)</f>
        <v>0</v>
      </c>
      <c r="AA428">
        <f>HLOOKUP(AA$1,'复制区-每月的广告源数据'!$1:$468,$A428,0)</f>
        <v>0</v>
      </c>
      <c r="AB428">
        <f>HLOOKUP(AB$1,'复制区-每月的广告源数据'!$1:$468,$A428,0)</f>
        <v>0</v>
      </c>
      <c r="AC428">
        <f>HLOOKUP(AC$1,'复制区-每月的广告源数据'!$1:$468,$A428,0)</f>
        <v>0</v>
      </c>
      <c r="AD428" t="str">
        <f>HLOOKUP(AD$1,'复制区-每月的广告源数据'!$1:$468,$A428,0)</f>
        <v>0.00%</v>
      </c>
      <c r="AE428">
        <f>HLOOKUP(AE$1,'复制区-每月的广告源数据'!$1:$468,$A428,0)</f>
        <v>0</v>
      </c>
      <c r="AF428">
        <f>HLOOKUP(AF$1,'复制区-每月的广告源数据'!$1:$468,$A428,0)</f>
        <v>0</v>
      </c>
      <c r="AG428" t="str">
        <f>HLOOKUP(AG$1,'复制区-每月的广告源数据'!$1:$468,$A428,0)</f>
        <v>0.00%</v>
      </c>
      <c r="AH428" t="str">
        <f>HLOOKUP(AH$1,'复制区-每月的广告源数据'!$1:$468,$A428,0)</f>
        <v/>
      </c>
      <c r="AI428" t="str">
        <f>HLOOKUP(AI$1,'复制区-每月的广告源数据'!$1:$468,$A428,0)</f>
        <v/>
      </c>
      <c r="AJ428">
        <f>HLOOKUP(AJ$1,'复制区-每月的广告源数据'!$1:$468,$A428,0)</f>
        <v>0</v>
      </c>
      <c r="AK428" t="str">
        <f>HLOOKUP(AK$1,'复制区-每月的广告源数据'!$1:$468,$A428,0)</f>
        <v>0.00%</v>
      </c>
      <c r="AL428" t="str">
        <f>HLOOKUP(AL$1,'复制区-每月的广告源数据'!$1:$468,$A428,0)</f>
        <v>0.00%</v>
      </c>
      <c r="AM428" t="str">
        <f>HLOOKUP(AM$1,'复制区-每月的广告源数据'!$1:$468,$A428,0)</f>
        <v>0.00%</v>
      </c>
      <c r="AN428" t="str">
        <f>HLOOKUP(AN$1,'复制区-每月的广告源数据'!$1:$468,$A428,0)</f>
        <v>0.00%</v>
      </c>
      <c r="AO428" t="str">
        <f>HLOOKUP(AO$1,'复制区-每月的广告源数据'!$1:$468,$A428,0)</f>
        <v/>
      </c>
      <c r="AP428" t="str">
        <f>HLOOKUP(AP$1,'复制区-每月的广告源数据'!$1:$468,$A428,0)</f>
        <v/>
      </c>
      <c r="AQ428">
        <f>HLOOKUP(AQ$1,'复制区-每月的广告源数据'!$1:$468,$A428,0)</f>
        <v>0</v>
      </c>
      <c r="AR428">
        <f>HLOOKUP(AR$1,'复制区-每月的广告源数据'!$1:$468,$A428,0)</f>
        <v>0</v>
      </c>
      <c r="AS428">
        <f>HLOOKUP(AS$1,'复制区-每月的广告源数据'!$1:$468,$A428,0)</f>
        <v>0</v>
      </c>
      <c r="AT428">
        <f>HLOOKUP(AT$1,'复制区-每月的广告源数据'!$1:$468,$A428,0)</f>
        <v>0</v>
      </c>
      <c r="AU428">
        <f>HLOOKUP(AU$1,'复制区-每月的广告源数据'!$1:$468,$A428,0)</f>
        <v>0</v>
      </c>
      <c r="AV428">
        <f>HLOOKUP(AV$1,'复制区-每月的广告源数据'!$1:$468,$A428,0)</f>
        <v>0</v>
      </c>
      <c r="AW428">
        <f>HLOOKUP(AW$1,'复制区-每月的广告源数据'!$1:$468,$A428,0)</f>
        <v>0</v>
      </c>
      <c r="AX428">
        <f>HLOOKUP(AX$1,'复制区-每月的广告源数据'!$1:$468,$A428,0)</f>
        <v>0</v>
      </c>
      <c r="AY428">
        <f>HLOOKUP(AY$1,'复制区-每月的广告源数据'!$1:$468,$A428,0)</f>
        <v>0</v>
      </c>
      <c r="AZ428" t="str">
        <f>HLOOKUP(AZ$1,'复制区-每月的广告源数据'!$1:$468,$A428,0)</f>
        <v>0.00%</v>
      </c>
      <c r="BA428" t="str">
        <f>HLOOKUP(BA$1,'复制区-每月的广告源数据'!$1:$468,$A428,0)</f>
        <v>0.00%</v>
      </c>
      <c r="BB428" t="str">
        <f>HLOOKUP(BB$1,'复制区-每月的广告源数据'!$1:$468,$A428,0)</f>
        <v>0.00%</v>
      </c>
      <c r="BC428" t="str">
        <f>HLOOKUP(BC$1,'复制区-每月的广告源数据'!$1:$468,$A428,0)</f>
        <v>0.00%</v>
      </c>
      <c r="BD428" t="str">
        <f>HLOOKUP(BD$1,'复制区-每月的广告源数据'!$1:$468,$A428,0)</f>
        <v>0.00%</v>
      </c>
      <c r="BE428" t="str">
        <f>HLOOKUP(BE$1,'复制区-每月的广告源数据'!$1:$468,$A428,0)</f>
        <v>0.00%</v>
      </c>
      <c r="BF428">
        <f>HLOOKUP(BF$1,'复制区-每月的广告源数据'!$1:$468,$A428,0)</f>
        <v>0</v>
      </c>
      <c r="BG428">
        <f>HLOOKUP(BG$1,'复制区-每月的广告源数据'!$1:$468,$A428,0)</f>
        <v>0</v>
      </c>
      <c r="BH428">
        <f>HLOOKUP(BH$1,'复制区-每月的广告源数据'!$1:$468,$A428,0)</f>
        <v>0</v>
      </c>
      <c r="BI428">
        <f>HLOOKUP(BI$1,'复制区-每月的广告源数据'!$1:$468,$A428,0)</f>
        <v>0</v>
      </c>
      <c r="BJ428">
        <f>HLOOKUP(BJ$1,'复制区-每月的广告源数据'!$1:$468,$A428,0)</f>
        <v>0</v>
      </c>
      <c r="BK428">
        <f>HLOOKUP(BK$1,'复制区-每月的广告源数据'!$1:$468,$A428,0)</f>
        <v>0</v>
      </c>
      <c r="BL428">
        <f>HLOOKUP(BL$1,'复制区-每月的广告源数据'!$1:$468,$A428,0)</f>
        <v>0</v>
      </c>
      <c r="BM428" t="str">
        <f>HLOOKUP(BM$1,'复制区-每月的广告源数据'!$1:$468,$A428,0)</f>
        <v/>
      </c>
      <c r="BN428">
        <f>HLOOKUP(BN$1,'复制区-每月的广告源数据'!$1:$468,$A428,0)</f>
        <v>0</v>
      </c>
      <c r="BO428">
        <f>HLOOKUP(BO$1,'复制区-每月的广告源数据'!$1:$468,$A428,0)</f>
        <v>0</v>
      </c>
      <c r="BP428">
        <f>HLOOKUP(BP$1,'复制区-每月的广告源数据'!$1:$468,$A428,0)</f>
        <v>0</v>
      </c>
    </row>
    <row r="429" spans="1:68">
      <c r="A429">
        <v>429</v>
      </c>
      <c r="B429" t="str">
        <f>HLOOKUP(B$1,'复制区-每月的广告源数据'!$1:$468,$A429,0)</f>
        <v>创奇-US</v>
      </c>
      <c r="C429" t="str">
        <f>HLOOKUP(C$1,'复制区-每月的广告源数据'!$1:$468,$A429,0)</f>
        <v>B0BL2TJ7MW</v>
      </c>
      <c r="D429" t="str">
        <f>HLOOKUP(D$1,'复制区-每月的广告源数据'!$1:$468,$A429,0)</f>
        <v>2025-【CQ11521】-黑金复古年份1945海报-创奇</v>
      </c>
      <c r="E429" t="str">
        <f>HLOOKUP(E$1,'复制区-每月的广告源数据'!$1:$468,$A429,0)</f>
        <v>1987Y11521</v>
      </c>
      <c r="F429" t="str">
        <f>HLOOKUP(F$1,'复制区-每月的广告源数据'!$1:$468,$A429,0)</f>
        <v>0.00%</v>
      </c>
      <c r="G429" t="str">
        <f>HLOOKUP(G$1,'复制区-每月的广告源数据'!$1:$468,$A429,0)</f>
        <v>1987Y11521</v>
      </c>
      <c r="H429">
        <f>HLOOKUP(H$1,'复制区-每月的广告源数据'!$1:$468,$A429,0)</f>
        <v>132</v>
      </c>
      <c r="I429">
        <f>HLOOKUP(I$1,'复制区-每月的广告源数据'!$1:$468,$A429,0)</f>
        <v>2</v>
      </c>
      <c r="J429">
        <f>HLOOKUP(J$1,'复制区-每月的广告源数据'!$1:$468,$A429,0)</f>
        <v>1.27</v>
      </c>
      <c r="K429">
        <f>HLOOKUP(K$1,'复制区-每月的广告源数据'!$1:$468,$A429,0)</f>
        <v>0</v>
      </c>
      <c r="L429">
        <f>HLOOKUP(L$1,'复制区-每月的广告源数据'!$1:$468,$A429,0)</f>
        <v>0</v>
      </c>
      <c r="M429">
        <f>HLOOKUP(M$1,'复制区-每月的广告源数据'!$1:$468,$A429,0)</f>
        <v>1.27</v>
      </c>
      <c r="N429">
        <f>HLOOKUP(N$1,'复制区-每月的广告源数据'!$1:$468,$A429,0)</f>
        <v>0</v>
      </c>
      <c r="O429">
        <f>HLOOKUP(O$1,'复制区-每月的广告源数据'!$1:$468,$A429,0)</f>
        <v>0</v>
      </c>
      <c r="P429">
        <f>HLOOKUP(P$1,'复制区-每月的广告源数据'!$1:$468,$A429,0)</f>
        <v>0</v>
      </c>
      <c r="Q429">
        <f>HLOOKUP(Q$1,'复制区-每月的广告源数据'!$1:$468,$A429,0)</f>
        <v>0</v>
      </c>
      <c r="R429">
        <f>HLOOKUP(R$1,'复制区-每月的广告源数据'!$1:$468,$A429,0)</f>
        <v>0</v>
      </c>
      <c r="S429" t="str">
        <f>HLOOKUP(S$1,'复制区-每月的广告源数据'!$1:$468,$A429,0)</f>
        <v/>
      </c>
      <c r="T429">
        <f>HLOOKUP(T$1,'复制区-每月的广告源数据'!$1:$468,$A429,0)</f>
        <v>3.8</v>
      </c>
      <c r="U429">
        <f>HLOOKUP(U$1,'复制区-每月的广告源数据'!$1:$468,$A429,0)</f>
        <v>0</v>
      </c>
      <c r="V429">
        <f>HLOOKUP(V$1,'复制区-每月的广告源数据'!$1:$468,$A429,0)</f>
        <v>0</v>
      </c>
      <c r="W429">
        <f>HLOOKUP(W$1,'复制区-每月的广告源数据'!$1:$468,$A429,0)</f>
        <v>3.8</v>
      </c>
      <c r="X429">
        <f>HLOOKUP(X$1,'复制区-每月的广告源数据'!$1:$468,$A429,0)</f>
        <v>0</v>
      </c>
      <c r="Y429">
        <f>HLOOKUP(Y$1,'复制区-每月的广告源数据'!$1:$468,$A429,0)</f>
        <v>0</v>
      </c>
      <c r="Z429">
        <f>HLOOKUP(Z$1,'复制区-每月的广告源数据'!$1:$468,$A429,0)</f>
        <v>0</v>
      </c>
      <c r="AA429">
        <f>HLOOKUP(AA$1,'复制区-每月的广告源数据'!$1:$468,$A429,0)</f>
        <v>0</v>
      </c>
      <c r="AB429">
        <f>HLOOKUP(AB$1,'复制区-每月的广告源数据'!$1:$468,$A429,0)</f>
        <v>0</v>
      </c>
      <c r="AC429">
        <f>HLOOKUP(AC$1,'复制区-每月的广告源数据'!$1:$468,$A429,0)</f>
        <v>0</v>
      </c>
      <c r="AD429" t="str">
        <f>HLOOKUP(AD$1,'复制区-每月的广告源数据'!$1:$468,$A429,0)</f>
        <v>0.00%</v>
      </c>
      <c r="AE429">
        <f>HLOOKUP(AE$1,'复制区-每月的广告源数据'!$1:$468,$A429,0)</f>
        <v>3.8</v>
      </c>
      <c r="AF429">
        <f>HLOOKUP(AF$1,'复制区-每月的广告源数据'!$1:$468,$A429,0)</f>
        <v>0</v>
      </c>
      <c r="AG429" t="str">
        <f>HLOOKUP(AG$1,'复制区-每月的广告源数据'!$1:$468,$A429,0)</f>
        <v>1.52%</v>
      </c>
      <c r="AH429">
        <f>HLOOKUP(AH$1,'复制区-每月的广告源数据'!$1:$468,$A429,0)</f>
        <v>0.64</v>
      </c>
      <c r="AI429">
        <f>HLOOKUP(AI$1,'复制区-每月的广告源数据'!$1:$468,$A429,0)</f>
        <v>9.62</v>
      </c>
      <c r="AJ429">
        <f>HLOOKUP(AJ$1,'复制区-每月的广告源数据'!$1:$468,$A429,0)</f>
        <v>2.99</v>
      </c>
      <c r="AK429" t="str">
        <f>HLOOKUP(AK$1,'复制区-每月的广告源数据'!$1:$468,$A429,0)</f>
        <v>33.42%</v>
      </c>
      <c r="AL429" t="str">
        <f>HLOOKUP(AL$1,'复制区-每月的广告源数据'!$1:$468,$A429,0)</f>
        <v>100.00%</v>
      </c>
      <c r="AM429" t="str">
        <f>HLOOKUP(AM$1,'复制区-每月的广告源数据'!$1:$468,$A429,0)</f>
        <v>100.00%</v>
      </c>
      <c r="AN429" t="str">
        <f>HLOOKUP(AN$1,'复制区-每月的广告源数据'!$1:$468,$A429,0)</f>
        <v>100.00%</v>
      </c>
      <c r="AO429" t="str">
        <f>HLOOKUP(AO$1,'复制区-每月的广告源数据'!$1:$468,$A429,0)</f>
        <v/>
      </c>
      <c r="AP429" t="str">
        <f>HLOOKUP(AP$1,'复制区-每月的广告源数据'!$1:$468,$A429,0)</f>
        <v/>
      </c>
      <c r="AQ429">
        <f>HLOOKUP(AQ$1,'复制区-每月的广告源数据'!$1:$468,$A429,0)</f>
        <v>0</v>
      </c>
      <c r="AR429">
        <f>HLOOKUP(AR$1,'复制区-每月的广告源数据'!$1:$468,$A429,0)</f>
        <v>0</v>
      </c>
      <c r="AS429">
        <f>HLOOKUP(AS$1,'复制区-每月的广告源数据'!$1:$468,$A429,0)</f>
        <v>0</v>
      </c>
      <c r="AT429">
        <f>HLOOKUP(AT$1,'复制区-每月的广告源数据'!$1:$468,$A429,0)</f>
        <v>0</v>
      </c>
      <c r="AU429">
        <f>HLOOKUP(AU$1,'复制区-每月的广告源数据'!$1:$468,$A429,0)</f>
        <v>0</v>
      </c>
      <c r="AV429">
        <f>HLOOKUP(AV$1,'复制区-每月的广告源数据'!$1:$468,$A429,0)</f>
        <v>0</v>
      </c>
      <c r="AW429">
        <f>HLOOKUP(AW$1,'复制区-每月的广告源数据'!$1:$468,$A429,0)</f>
        <v>0</v>
      </c>
      <c r="AX429">
        <f>HLOOKUP(AX$1,'复制区-每月的广告源数据'!$1:$468,$A429,0)</f>
        <v>0</v>
      </c>
      <c r="AY429">
        <f>HLOOKUP(AY$1,'复制区-每月的广告源数据'!$1:$468,$A429,0)</f>
        <v>0</v>
      </c>
      <c r="AZ429" t="str">
        <f>HLOOKUP(AZ$1,'复制区-每月的广告源数据'!$1:$468,$A429,0)</f>
        <v>0.00%</v>
      </c>
      <c r="BA429" t="str">
        <f>HLOOKUP(BA$1,'复制区-每月的广告源数据'!$1:$468,$A429,0)</f>
        <v>0.00%</v>
      </c>
      <c r="BB429" t="str">
        <f>HLOOKUP(BB$1,'复制区-每月的广告源数据'!$1:$468,$A429,0)</f>
        <v>0.00%</v>
      </c>
      <c r="BC429" t="str">
        <f>HLOOKUP(BC$1,'复制区-每月的广告源数据'!$1:$468,$A429,0)</f>
        <v>0.00%</v>
      </c>
      <c r="BD429" t="str">
        <f>HLOOKUP(BD$1,'复制区-每月的广告源数据'!$1:$468,$A429,0)</f>
        <v>0.00%</v>
      </c>
      <c r="BE429" t="str">
        <f>HLOOKUP(BE$1,'复制区-每月的广告源数据'!$1:$468,$A429,0)</f>
        <v>0.00%</v>
      </c>
      <c r="BF429">
        <f>HLOOKUP(BF$1,'复制区-每月的广告源数据'!$1:$468,$A429,0)</f>
        <v>0</v>
      </c>
      <c r="BG429">
        <f>HLOOKUP(BG$1,'复制区-每月的广告源数据'!$1:$468,$A429,0)</f>
        <v>0</v>
      </c>
      <c r="BH429">
        <f>HLOOKUP(BH$1,'复制区-每月的广告源数据'!$1:$468,$A429,0)</f>
        <v>0</v>
      </c>
      <c r="BI429">
        <f>HLOOKUP(BI$1,'复制区-每月的广告源数据'!$1:$468,$A429,0)</f>
        <v>0</v>
      </c>
      <c r="BJ429">
        <f>HLOOKUP(BJ$1,'复制区-每月的广告源数据'!$1:$468,$A429,0)</f>
        <v>0</v>
      </c>
      <c r="BK429">
        <f>HLOOKUP(BK$1,'复制区-每月的广告源数据'!$1:$468,$A429,0)</f>
        <v>0</v>
      </c>
      <c r="BL429">
        <f>HLOOKUP(BL$1,'复制区-每月的广告源数据'!$1:$468,$A429,0)</f>
        <v>0</v>
      </c>
      <c r="BM429" t="str">
        <f>HLOOKUP(BM$1,'复制区-每月的广告源数据'!$1:$468,$A429,0)</f>
        <v/>
      </c>
      <c r="BN429">
        <f>HLOOKUP(BN$1,'复制区-每月的广告源数据'!$1:$468,$A429,0)</f>
        <v>0</v>
      </c>
      <c r="BO429">
        <f>HLOOKUP(BO$1,'复制区-每月的广告源数据'!$1:$468,$A429,0)</f>
        <v>0</v>
      </c>
      <c r="BP429">
        <f>HLOOKUP(BP$1,'复制区-每月的广告源数据'!$1:$468,$A429,0)</f>
        <v>0</v>
      </c>
    </row>
    <row r="430" spans="1:68">
      <c r="A430">
        <v>430</v>
      </c>
      <c r="B430" t="str">
        <f>HLOOKUP(B$1,'复制区-每月的广告源数据'!$1:$468,$A430,0)</f>
        <v>创奇-US</v>
      </c>
      <c r="C430" t="str">
        <f>HLOOKUP(C$1,'复制区-每月的广告源数据'!$1:$468,$A430,0)</f>
        <v>B0BL2SN5WC</v>
      </c>
      <c r="D430" t="str">
        <f>HLOOKUP(D$1,'复制区-每月的广告源数据'!$1:$468,$A430,0)</f>
        <v>2025-【CQ11522】-黑金复古年份1935海报-创奇</v>
      </c>
      <c r="E430" t="str">
        <f>HLOOKUP(E$1,'复制区-每月的广告源数据'!$1:$468,$A430,0)</f>
        <v>1987Y11522</v>
      </c>
      <c r="F430" t="str">
        <f>HLOOKUP(F$1,'复制区-每月的广告源数据'!$1:$468,$A430,0)</f>
        <v>0.00%</v>
      </c>
      <c r="G430" t="str">
        <f>HLOOKUP(G$1,'复制区-每月的广告源数据'!$1:$468,$A430,0)</f>
        <v>1987Y11522</v>
      </c>
      <c r="H430">
        <f>HLOOKUP(H$1,'复制区-每月的广告源数据'!$1:$468,$A430,0)</f>
        <v>72</v>
      </c>
      <c r="I430">
        <f>HLOOKUP(I$1,'复制区-每月的广告源数据'!$1:$468,$A430,0)</f>
        <v>1</v>
      </c>
      <c r="J430">
        <f>HLOOKUP(J$1,'复制区-每月的广告源数据'!$1:$468,$A430,0)</f>
        <v>0.61</v>
      </c>
      <c r="K430">
        <f>HLOOKUP(K$1,'复制区-每月的广告源数据'!$1:$468,$A430,0)</f>
        <v>0</v>
      </c>
      <c r="L430">
        <f>HLOOKUP(L$1,'复制区-每月的广告源数据'!$1:$468,$A430,0)</f>
        <v>0</v>
      </c>
      <c r="M430">
        <f>HLOOKUP(M$1,'复制区-每月的广告源数据'!$1:$468,$A430,0)</f>
        <v>0.61</v>
      </c>
      <c r="N430">
        <f>HLOOKUP(N$1,'复制区-每月的广告源数据'!$1:$468,$A430,0)</f>
        <v>0</v>
      </c>
      <c r="O430">
        <f>HLOOKUP(O$1,'复制区-每月的广告源数据'!$1:$468,$A430,0)</f>
        <v>0</v>
      </c>
      <c r="P430">
        <f>HLOOKUP(P$1,'复制区-每月的广告源数据'!$1:$468,$A430,0)</f>
        <v>0</v>
      </c>
      <c r="Q430">
        <f>HLOOKUP(Q$1,'复制区-每月的广告源数据'!$1:$468,$A430,0)</f>
        <v>0</v>
      </c>
      <c r="R430">
        <f>HLOOKUP(R$1,'复制区-每月的广告源数据'!$1:$468,$A430,0)</f>
        <v>0</v>
      </c>
      <c r="S430" t="str">
        <f>HLOOKUP(S$1,'复制区-每月的广告源数据'!$1:$468,$A430,0)</f>
        <v/>
      </c>
      <c r="T430">
        <f>HLOOKUP(T$1,'复制区-每月的广告源数据'!$1:$468,$A430,0)</f>
        <v>2.85</v>
      </c>
      <c r="U430">
        <f>HLOOKUP(U$1,'复制区-每月的广告源数据'!$1:$468,$A430,0)</f>
        <v>0</v>
      </c>
      <c r="V430">
        <f>HLOOKUP(V$1,'复制区-每月的广告源数据'!$1:$468,$A430,0)</f>
        <v>0</v>
      </c>
      <c r="W430">
        <f>HLOOKUP(W$1,'复制区-每月的广告源数据'!$1:$468,$A430,0)</f>
        <v>2.85</v>
      </c>
      <c r="X430">
        <f>HLOOKUP(X$1,'复制区-每月的广告源数据'!$1:$468,$A430,0)</f>
        <v>0</v>
      </c>
      <c r="Y430">
        <f>HLOOKUP(Y$1,'复制区-每月的广告源数据'!$1:$468,$A430,0)</f>
        <v>0</v>
      </c>
      <c r="Z430">
        <f>HLOOKUP(Z$1,'复制区-每月的广告源数据'!$1:$468,$A430,0)</f>
        <v>0</v>
      </c>
      <c r="AA430">
        <f>HLOOKUP(AA$1,'复制区-每月的广告源数据'!$1:$468,$A430,0)</f>
        <v>0</v>
      </c>
      <c r="AB430">
        <f>HLOOKUP(AB$1,'复制区-每月的广告源数据'!$1:$468,$A430,0)</f>
        <v>0</v>
      </c>
      <c r="AC430">
        <f>HLOOKUP(AC$1,'复制区-每月的广告源数据'!$1:$468,$A430,0)</f>
        <v>0</v>
      </c>
      <c r="AD430" t="str">
        <f>HLOOKUP(AD$1,'复制区-每月的广告源数据'!$1:$468,$A430,0)</f>
        <v>0.00%</v>
      </c>
      <c r="AE430">
        <f>HLOOKUP(AE$1,'复制区-每月的广告源数据'!$1:$468,$A430,0)</f>
        <v>2.85</v>
      </c>
      <c r="AF430">
        <f>HLOOKUP(AF$1,'复制区-每月的广告源数据'!$1:$468,$A430,0)</f>
        <v>0</v>
      </c>
      <c r="AG430" t="str">
        <f>HLOOKUP(AG$1,'复制区-每月的广告源数据'!$1:$468,$A430,0)</f>
        <v>1.39%</v>
      </c>
      <c r="AH430">
        <f>HLOOKUP(AH$1,'复制区-每月的广告源数据'!$1:$468,$A430,0)</f>
        <v>0.61</v>
      </c>
      <c r="AI430">
        <f>HLOOKUP(AI$1,'复制区-每月的广告源数据'!$1:$468,$A430,0)</f>
        <v>8.47</v>
      </c>
      <c r="AJ430">
        <f>HLOOKUP(AJ$1,'复制区-每月的广告源数据'!$1:$468,$A430,0)</f>
        <v>4.67</v>
      </c>
      <c r="AK430" t="str">
        <f>HLOOKUP(AK$1,'复制区-每月的广告源数据'!$1:$468,$A430,0)</f>
        <v>21.40%</v>
      </c>
      <c r="AL430" t="str">
        <f>HLOOKUP(AL$1,'复制区-每月的广告源数据'!$1:$468,$A430,0)</f>
        <v>100.00%</v>
      </c>
      <c r="AM430" t="str">
        <f>HLOOKUP(AM$1,'复制区-每月的广告源数据'!$1:$468,$A430,0)</f>
        <v>100.00%</v>
      </c>
      <c r="AN430" t="str">
        <f>HLOOKUP(AN$1,'复制区-每月的广告源数据'!$1:$468,$A430,0)</f>
        <v>100.00%</v>
      </c>
      <c r="AO430" t="str">
        <f>HLOOKUP(AO$1,'复制区-每月的广告源数据'!$1:$468,$A430,0)</f>
        <v/>
      </c>
      <c r="AP430" t="str">
        <f>HLOOKUP(AP$1,'复制区-每月的广告源数据'!$1:$468,$A430,0)</f>
        <v/>
      </c>
      <c r="AQ430">
        <f>HLOOKUP(AQ$1,'复制区-每月的广告源数据'!$1:$468,$A430,0)</f>
        <v>0</v>
      </c>
      <c r="AR430">
        <f>HLOOKUP(AR$1,'复制区-每月的广告源数据'!$1:$468,$A430,0)</f>
        <v>0</v>
      </c>
      <c r="AS430">
        <f>HLOOKUP(AS$1,'复制区-每月的广告源数据'!$1:$468,$A430,0)</f>
        <v>0</v>
      </c>
      <c r="AT430">
        <f>HLOOKUP(AT$1,'复制区-每月的广告源数据'!$1:$468,$A430,0)</f>
        <v>0</v>
      </c>
      <c r="AU430">
        <f>HLOOKUP(AU$1,'复制区-每月的广告源数据'!$1:$468,$A430,0)</f>
        <v>0</v>
      </c>
      <c r="AV430">
        <f>HLOOKUP(AV$1,'复制区-每月的广告源数据'!$1:$468,$A430,0)</f>
        <v>0</v>
      </c>
      <c r="AW430">
        <f>HLOOKUP(AW$1,'复制区-每月的广告源数据'!$1:$468,$A430,0)</f>
        <v>0</v>
      </c>
      <c r="AX430">
        <f>HLOOKUP(AX$1,'复制区-每月的广告源数据'!$1:$468,$A430,0)</f>
        <v>0</v>
      </c>
      <c r="AY430">
        <f>HLOOKUP(AY$1,'复制区-每月的广告源数据'!$1:$468,$A430,0)</f>
        <v>0</v>
      </c>
      <c r="AZ430" t="str">
        <f>HLOOKUP(AZ$1,'复制区-每月的广告源数据'!$1:$468,$A430,0)</f>
        <v>0.00%</v>
      </c>
      <c r="BA430" t="str">
        <f>HLOOKUP(BA$1,'复制区-每月的广告源数据'!$1:$468,$A430,0)</f>
        <v>0.00%</v>
      </c>
      <c r="BB430" t="str">
        <f>HLOOKUP(BB$1,'复制区-每月的广告源数据'!$1:$468,$A430,0)</f>
        <v>0.00%</v>
      </c>
      <c r="BC430" t="str">
        <f>HLOOKUP(BC$1,'复制区-每月的广告源数据'!$1:$468,$A430,0)</f>
        <v>0.00%</v>
      </c>
      <c r="BD430" t="str">
        <f>HLOOKUP(BD$1,'复制区-每月的广告源数据'!$1:$468,$A430,0)</f>
        <v>0.00%</v>
      </c>
      <c r="BE430" t="str">
        <f>HLOOKUP(BE$1,'复制区-每月的广告源数据'!$1:$468,$A430,0)</f>
        <v>0.00%</v>
      </c>
      <c r="BF430">
        <f>HLOOKUP(BF$1,'复制区-每月的广告源数据'!$1:$468,$A430,0)</f>
        <v>0</v>
      </c>
      <c r="BG430">
        <f>HLOOKUP(BG$1,'复制区-每月的广告源数据'!$1:$468,$A430,0)</f>
        <v>0</v>
      </c>
      <c r="BH430">
        <f>HLOOKUP(BH$1,'复制区-每月的广告源数据'!$1:$468,$A430,0)</f>
        <v>0</v>
      </c>
      <c r="BI430">
        <f>HLOOKUP(BI$1,'复制区-每月的广告源数据'!$1:$468,$A430,0)</f>
        <v>0</v>
      </c>
      <c r="BJ430">
        <f>HLOOKUP(BJ$1,'复制区-每月的广告源数据'!$1:$468,$A430,0)</f>
        <v>0</v>
      </c>
      <c r="BK430">
        <f>HLOOKUP(BK$1,'复制区-每月的广告源数据'!$1:$468,$A430,0)</f>
        <v>0</v>
      </c>
      <c r="BL430">
        <f>HLOOKUP(BL$1,'复制区-每月的广告源数据'!$1:$468,$A430,0)</f>
        <v>0</v>
      </c>
      <c r="BM430" t="str">
        <f>HLOOKUP(BM$1,'复制区-每月的广告源数据'!$1:$468,$A430,0)</f>
        <v/>
      </c>
      <c r="BN430">
        <f>HLOOKUP(BN$1,'复制区-每月的广告源数据'!$1:$468,$A430,0)</f>
        <v>0</v>
      </c>
      <c r="BO430">
        <f>HLOOKUP(BO$1,'复制区-每月的广告源数据'!$1:$468,$A430,0)</f>
        <v>0</v>
      </c>
      <c r="BP430">
        <f>HLOOKUP(BP$1,'复制区-每月的广告源数据'!$1:$468,$A430,0)</f>
        <v>0</v>
      </c>
    </row>
    <row r="431" spans="1:68">
      <c r="A431">
        <v>431</v>
      </c>
      <c r="B431" t="str">
        <f>HLOOKUP(B$1,'复制区-每月的广告源数据'!$1:$468,$A431,0)</f>
        <v>创奇-US</v>
      </c>
      <c r="C431" t="str">
        <f>HLOOKUP(C$1,'复制区-每月的广告源数据'!$1:$468,$A431,0)</f>
        <v>B0BLVSGN6D</v>
      </c>
      <c r="D431" t="str">
        <f>HLOOKUP(D$1,'复制区-每月的广告源数据'!$1:$468,$A431,0)</f>
        <v>2025-【CQ11523】-黑金复古年份1985长方形海报-创奇</v>
      </c>
      <c r="E431" t="str">
        <f>HLOOKUP(E$1,'复制区-每月的广告源数据'!$1:$468,$A431,0)</f>
        <v>1987Y11523</v>
      </c>
      <c r="F431" t="str">
        <f>HLOOKUP(F$1,'复制区-每月的广告源数据'!$1:$468,$A431,0)</f>
        <v>0.00%</v>
      </c>
      <c r="G431" t="str">
        <f>HLOOKUP(G$1,'复制区-每月的广告源数据'!$1:$468,$A431,0)</f>
        <v>1987Y11523</v>
      </c>
      <c r="H431">
        <f>HLOOKUP(H$1,'复制区-每月的广告源数据'!$1:$468,$A431,0)</f>
        <v>53</v>
      </c>
      <c r="I431">
        <f>HLOOKUP(I$1,'复制区-每月的广告源数据'!$1:$468,$A431,0)</f>
        <v>0</v>
      </c>
      <c r="J431">
        <f>HLOOKUP(J$1,'复制区-每月的广告源数据'!$1:$468,$A431,0)</f>
        <v>0.14</v>
      </c>
      <c r="K431">
        <f>HLOOKUP(K$1,'复制区-每月的广告源数据'!$1:$468,$A431,0)</f>
        <v>0</v>
      </c>
      <c r="L431">
        <f>HLOOKUP(L$1,'复制区-每月的广告源数据'!$1:$468,$A431,0)</f>
        <v>0</v>
      </c>
      <c r="M431">
        <f>HLOOKUP(M$1,'复制区-每月的广告源数据'!$1:$468,$A431,0)</f>
        <v>0.14</v>
      </c>
      <c r="N431">
        <f>HLOOKUP(N$1,'复制区-每月的广告源数据'!$1:$468,$A431,0)</f>
        <v>0</v>
      </c>
      <c r="O431">
        <f>HLOOKUP(O$1,'复制区-每月的广告源数据'!$1:$468,$A431,0)</f>
        <v>0</v>
      </c>
      <c r="P431">
        <f>HLOOKUP(P$1,'复制区-每月的广告源数据'!$1:$468,$A431,0)</f>
        <v>0</v>
      </c>
      <c r="Q431">
        <f>HLOOKUP(Q$1,'复制区-每月的广告源数据'!$1:$468,$A431,0)</f>
        <v>0</v>
      </c>
      <c r="R431">
        <f>HLOOKUP(R$1,'复制区-每月的广告源数据'!$1:$468,$A431,0)</f>
        <v>0</v>
      </c>
      <c r="S431" t="str">
        <f>HLOOKUP(S$1,'复制区-每月的广告源数据'!$1:$468,$A431,0)</f>
        <v/>
      </c>
      <c r="T431">
        <f>HLOOKUP(T$1,'复制区-每月的广告源数据'!$1:$468,$A431,0)</f>
        <v>3.8</v>
      </c>
      <c r="U431">
        <f>HLOOKUP(U$1,'复制区-每月的广告源数据'!$1:$468,$A431,0)</f>
        <v>0</v>
      </c>
      <c r="V431">
        <f>HLOOKUP(V$1,'复制区-每月的广告源数据'!$1:$468,$A431,0)</f>
        <v>0</v>
      </c>
      <c r="W431">
        <f>HLOOKUP(W$1,'复制区-每月的广告源数据'!$1:$468,$A431,0)</f>
        <v>3.8</v>
      </c>
      <c r="X431">
        <f>HLOOKUP(X$1,'复制区-每月的广告源数据'!$1:$468,$A431,0)</f>
        <v>0</v>
      </c>
      <c r="Y431">
        <f>HLOOKUP(Y$1,'复制区-每月的广告源数据'!$1:$468,$A431,0)</f>
        <v>0</v>
      </c>
      <c r="Z431">
        <f>HLOOKUP(Z$1,'复制区-每月的广告源数据'!$1:$468,$A431,0)</f>
        <v>0</v>
      </c>
      <c r="AA431">
        <f>HLOOKUP(AA$1,'复制区-每月的广告源数据'!$1:$468,$A431,0)</f>
        <v>0</v>
      </c>
      <c r="AB431">
        <f>HLOOKUP(AB$1,'复制区-每月的广告源数据'!$1:$468,$A431,0)</f>
        <v>0</v>
      </c>
      <c r="AC431">
        <f>HLOOKUP(AC$1,'复制区-每月的广告源数据'!$1:$468,$A431,0)</f>
        <v>0</v>
      </c>
      <c r="AD431" t="str">
        <f>HLOOKUP(AD$1,'复制区-每月的广告源数据'!$1:$468,$A431,0)</f>
        <v>0.00%</v>
      </c>
      <c r="AE431">
        <f>HLOOKUP(AE$1,'复制区-每月的广告源数据'!$1:$468,$A431,0)</f>
        <v>3.8</v>
      </c>
      <c r="AF431">
        <f>HLOOKUP(AF$1,'复制区-每月的广告源数据'!$1:$468,$A431,0)</f>
        <v>0</v>
      </c>
      <c r="AG431" t="str">
        <f>HLOOKUP(AG$1,'复制区-每月的广告源数据'!$1:$468,$A431,0)</f>
        <v>0.00%</v>
      </c>
      <c r="AH431" t="str">
        <f>HLOOKUP(AH$1,'复制区-每月的广告源数据'!$1:$468,$A431,0)</f>
        <v/>
      </c>
      <c r="AI431">
        <f>HLOOKUP(AI$1,'复制区-每月的广告源数据'!$1:$468,$A431,0)</f>
        <v>2.64</v>
      </c>
      <c r="AJ431">
        <f>HLOOKUP(AJ$1,'复制区-每月的广告源数据'!$1:$468,$A431,0)</f>
        <v>27.14</v>
      </c>
      <c r="AK431" t="str">
        <f>HLOOKUP(AK$1,'复制区-每月的广告源数据'!$1:$468,$A431,0)</f>
        <v>3.68%</v>
      </c>
      <c r="AL431" t="str">
        <f>HLOOKUP(AL$1,'复制区-每月的广告源数据'!$1:$468,$A431,0)</f>
        <v>100.00%</v>
      </c>
      <c r="AM431" t="str">
        <f>HLOOKUP(AM$1,'复制区-每月的广告源数据'!$1:$468,$A431,0)</f>
        <v>100.00%</v>
      </c>
      <c r="AN431" t="str">
        <f>HLOOKUP(AN$1,'复制区-每月的广告源数据'!$1:$468,$A431,0)</f>
        <v>100.00%</v>
      </c>
      <c r="AO431" t="str">
        <f>HLOOKUP(AO$1,'复制区-每月的广告源数据'!$1:$468,$A431,0)</f>
        <v/>
      </c>
      <c r="AP431" t="str">
        <f>HLOOKUP(AP$1,'复制区-每月的广告源数据'!$1:$468,$A431,0)</f>
        <v/>
      </c>
      <c r="AQ431">
        <f>HLOOKUP(AQ$1,'复制区-每月的广告源数据'!$1:$468,$A431,0)</f>
        <v>0</v>
      </c>
      <c r="AR431">
        <f>HLOOKUP(AR$1,'复制区-每月的广告源数据'!$1:$468,$A431,0)</f>
        <v>0</v>
      </c>
      <c r="AS431">
        <f>HLOOKUP(AS$1,'复制区-每月的广告源数据'!$1:$468,$A431,0)</f>
        <v>0</v>
      </c>
      <c r="AT431">
        <f>HLOOKUP(AT$1,'复制区-每月的广告源数据'!$1:$468,$A431,0)</f>
        <v>0</v>
      </c>
      <c r="AU431">
        <f>HLOOKUP(AU$1,'复制区-每月的广告源数据'!$1:$468,$A431,0)</f>
        <v>0</v>
      </c>
      <c r="AV431">
        <f>HLOOKUP(AV$1,'复制区-每月的广告源数据'!$1:$468,$A431,0)</f>
        <v>0</v>
      </c>
      <c r="AW431">
        <f>HLOOKUP(AW$1,'复制区-每月的广告源数据'!$1:$468,$A431,0)</f>
        <v>0</v>
      </c>
      <c r="AX431">
        <f>HLOOKUP(AX$1,'复制区-每月的广告源数据'!$1:$468,$A431,0)</f>
        <v>0</v>
      </c>
      <c r="AY431">
        <f>HLOOKUP(AY$1,'复制区-每月的广告源数据'!$1:$468,$A431,0)</f>
        <v>0</v>
      </c>
      <c r="AZ431" t="str">
        <f>HLOOKUP(AZ$1,'复制区-每月的广告源数据'!$1:$468,$A431,0)</f>
        <v>0.00%</v>
      </c>
      <c r="BA431" t="str">
        <f>HLOOKUP(BA$1,'复制区-每月的广告源数据'!$1:$468,$A431,0)</f>
        <v>0.00%</v>
      </c>
      <c r="BB431" t="str">
        <f>HLOOKUP(BB$1,'复制区-每月的广告源数据'!$1:$468,$A431,0)</f>
        <v>0.00%</v>
      </c>
      <c r="BC431" t="str">
        <f>HLOOKUP(BC$1,'复制区-每月的广告源数据'!$1:$468,$A431,0)</f>
        <v>0.00%</v>
      </c>
      <c r="BD431" t="str">
        <f>HLOOKUP(BD$1,'复制区-每月的广告源数据'!$1:$468,$A431,0)</f>
        <v>0.00%</v>
      </c>
      <c r="BE431" t="str">
        <f>HLOOKUP(BE$1,'复制区-每月的广告源数据'!$1:$468,$A431,0)</f>
        <v>0.00%</v>
      </c>
      <c r="BF431">
        <f>HLOOKUP(BF$1,'复制区-每月的广告源数据'!$1:$468,$A431,0)</f>
        <v>0</v>
      </c>
      <c r="BG431">
        <f>HLOOKUP(BG$1,'复制区-每月的广告源数据'!$1:$468,$A431,0)</f>
        <v>0</v>
      </c>
      <c r="BH431">
        <f>HLOOKUP(BH$1,'复制区-每月的广告源数据'!$1:$468,$A431,0)</f>
        <v>0</v>
      </c>
      <c r="BI431">
        <f>HLOOKUP(BI$1,'复制区-每月的广告源数据'!$1:$468,$A431,0)</f>
        <v>0</v>
      </c>
      <c r="BJ431">
        <f>HLOOKUP(BJ$1,'复制区-每月的广告源数据'!$1:$468,$A431,0)</f>
        <v>0</v>
      </c>
      <c r="BK431">
        <f>HLOOKUP(BK$1,'复制区-每月的广告源数据'!$1:$468,$A431,0)</f>
        <v>0</v>
      </c>
      <c r="BL431">
        <f>HLOOKUP(BL$1,'复制区-每月的广告源数据'!$1:$468,$A431,0)</f>
        <v>0</v>
      </c>
      <c r="BM431" t="str">
        <f>HLOOKUP(BM$1,'复制区-每月的广告源数据'!$1:$468,$A431,0)</f>
        <v/>
      </c>
      <c r="BN431">
        <f>HLOOKUP(BN$1,'复制区-每月的广告源数据'!$1:$468,$A431,0)</f>
        <v>0</v>
      </c>
      <c r="BO431">
        <f>HLOOKUP(BO$1,'复制区-每月的广告源数据'!$1:$468,$A431,0)</f>
        <v>0</v>
      </c>
      <c r="BP431">
        <f>HLOOKUP(BP$1,'复制区-每月的广告源数据'!$1:$468,$A431,0)</f>
        <v>0</v>
      </c>
    </row>
    <row r="432" spans="1:68">
      <c r="A432">
        <v>432</v>
      </c>
      <c r="B432" t="str">
        <f>HLOOKUP(B$1,'复制区-每月的广告源数据'!$1:$468,$A432,0)</f>
        <v>创奇-US</v>
      </c>
      <c r="C432" t="str">
        <f>HLOOKUP(C$1,'复制区-每月的广告源数据'!$1:$468,$A432,0)</f>
        <v>B0BLVR6LSD</v>
      </c>
      <c r="D432" t="str">
        <f>HLOOKUP(D$1,'复制区-每月的广告源数据'!$1:$468,$A432,0)</f>
        <v>2025-【CQ11524】-黑金复古年份1975长方形海报-创奇</v>
      </c>
      <c r="E432" t="str">
        <f>HLOOKUP(E$1,'复制区-每月的广告源数据'!$1:$468,$A432,0)</f>
        <v>1987Y11524</v>
      </c>
      <c r="F432" t="str">
        <f>HLOOKUP(F$1,'复制区-每月的广告源数据'!$1:$468,$A432,0)</f>
        <v>0.00%</v>
      </c>
      <c r="G432" t="str">
        <f>HLOOKUP(G$1,'复制区-每月的广告源数据'!$1:$468,$A432,0)</f>
        <v>1987Y11524</v>
      </c>
      <c r="H432">
        <f>HLOOKUP(H$1,'复制区-每月的广告源数据'!$1:$468,$A432,0)</f>
        <v>38</v>
      </c>
      <c r="I432">
        <f>HLOOKUP(I$1,'复制区-每月的广告源数据'!$1:$468,$A432,0)</f>
        <v>1</v>
      </c>
      <c r="J432">
        <f>HLOOKUP(J$1,'复制区-每月的广告源数据'!$1:$468,$A432,0)</f>
        <v>0.36</v>
      </c>
      <c r="K432">
        <f>HLOOKUP(K$1,'复制区-每月的广告源数据'!$1:$468,$A432,0)</f>
        <v>0</v>
      </c>
      <c r="L432">
        <f>HLOOKUP(L$1,'复制区-每月的广告源数据'!$1:$468,$A432,0)</f>
        <v>0</v>
      </c>
      <c r="M432">
        <f>HLOOKUP(M$1,'复制区-每月的广告源数据'!$1:$468,$A432,0)</f>
        <v>0.36</v>
      </c>
      <c r="N432">
        <f>HLOOKUP(N$1,'复制区-每月的广告源数据'!$1:$468,$A432,0)</f>
        <v>0</v>
      </c>
      <c r="O432">
        <f>HLOOKUP(O$1,'复制区-每月的广告源数据'!$1:$468,$A432,0)</f>
        <v>0</v>
      </c>
      <c r="P432">
        <f>HLOOKUP(P$1,'复制区-每月的广告源数据'!$1:$468,$A432,0)</f>
        <v>0</v>
      </c>
      <c r="Q432">
        <f>HLOOKUP(Q$1,'复制区-每月的广告源数据'!$1:$468,$A432,0)</f>
        <v>0</v>
      </c>
      <c r="R432">
        <f>HLOOKUP(R$1,'复制区-每月的广告源数据'!$1:$468,$A432,0)</f>
        <v>0</v>
      </c>
      <c r="S432" t="str">
        <f>HLOOKUP(S$1,'复制区-每月的广告源数据'!$1:$468,$A432,0)</f>
        <v/>
      </c>
      <c r="T432">
        <f>HLOOKUP(T$1,'复制区-每月的广告源数据'!$1:$468,$A432,0)</f>
        <v>3.8</v>
      </c>
      <c r="U432">
        <f>HLOOKUP(U$1,'复制区-每月的广告源数据'!$1:$468,$A432,0)</f>
        <v>0</v>
      </c>
      <c r="V432">
        <f>HLOOKUP(V$1,'复制区-每月的广告源数据'!$1:$468,$A432,0)</f>
        <v>0</v>
      </c>
      <c r="W432">
        <f>HLOOKUP(W$1,'复制区-每月的广告源数据'!$1:$468,$A432,0)</f>
        <v>3.8</v>
      </c>
      <c r="X432">
        <f>HLOOKUP(X$1,'复制区-每月的广告源数据'!$1:$468,$A432,0)</f>
        <v>0</v>
      </c>
      <c r="Y432">
        <f>HLOOKUP(Y$1,'复制区-每月的广告源数据'!$1:$468,$A432,0)</f>
        <v>0</v>
      </c>
      <c r="Z432">
        <f>HLOOKUP(Z$1,'复制区-每月的广告源数据'!$1:$468,$A432,0)</f>
        <v>0</v>
      </c>
      <c r="AA432">
        <f>HLOOKUP(AA$1,'复制区-每月的广告源数据'!$1:$468,$A432,0)</f>
        <v>0</v>
      </c>
      <c r="AB432">
        <f>HLOOKUP(AB$1,'复制区-每月的广告源数据'!$1:$468,$A432,0)</f>
        <v>0</v>
      </c>
      <c r="AC432">
        <f>HLOOKUP(AC$1,'复制区-每月的广告源数据'!$1:$468,$A432,0)</f>
        <v>0</v>
      </c>
      <c r="AD432" t="str">
        <f>HLOOKUP(AD$1,'复制区-每月的广告源数据'!$1:$468,$A432,0)</f>
        <v>0.00%</v>
      </c>
      <c r="AE432">
        <f>HLOOKUP(AE$1,'复制区-每月的广告源数据'!$1:$468,$A432,0)</f>
        <v>3.8</v>
      </c>
      <c r="AF432">
        <f>HLOOKUP(AF$1,'复制区-每月的广告源数据'!$1:$468,$A432,0)</f>
        <v>0</v>
      </c>
      <c r="AG432" t="str">
        <f>HLOOKUP(AG$1,'复制区-每月的广告源数据'!$1:$468,$A432,0)</f>
        <v>2.63%</v>
      </c>
      <c r="AH432">
        <f>HLOOKUP(AH$1,'复制区-每月的广告源数据'!$1:$468,$A432,0)</f>
        <v>0.36</v>
      </c>
      <c r="AI432">
        <f>HLOOKUP(AI$1,'复制区-每月的广告源数据'!$1:$468,$A432,0)</f>
        <v>9.47</v>
      </c>
      <c r="AJ432">
        <f>HLOOKUP(AJ$1,'复制区-每月的广告源数据'!$1:$468,$A432,0)</f>
        <v>10.56</v>
      </c>
      <c r="AK432" t="str">
        <f>HLOOKUP(AK$1,'复制区-每月的广告源数据'!$1:$468,$A432,0)</f>
        <v>9.47%</v>
      </c>
      <c r="AL432" t="str">
        <f>HLOOKUP(AL$1,'复制区-每月的广告源数据'!$1:$468,$A432,0)</f>
        <v>100.00%</v>
      </c>
      <c r="AM432" t="str">
        <f>HLOOKUP(AM$1,'复制区-每月的广告源数据'!$1:$468,$A432,0)</f>
        <v>100.00%</v>
      </c>
      <c r="AN432" t="str">
        <f>HLOOKUP(AN$1,'复制区-每月的广告源数据'!$1:$468,$A432,0)</f>
        <v>100.00%</v>
      </c>
      <c r="AO432" t="str">
        <f>HLOOKUP(AO$1,'复制区-每月的广告源数据'!$1:$468,$A432,0)</f>
        <v/>
      </c>
      <c r="AP432" t="str">
        <f>HLOOKUP(AP$1,'复制区-每月的广告源数据'!$1:$468,$A432,0)</f>
        <v/>
      </c>
      <c r="AQ432">
        <f>HLOOKUP(AQ$1,'复制区-每月的广告源数据'!$1:$468,$A432,0)</f>
        <v>0</v>
      </c>
      <c r="AR432">
        <f>HLOOKUP(AR$1,'复制区-每月的广告源数据'!$1:$468,$A432,0)</f>
        <v>0</v>
      </c>
      <c r="AS432">
        <f>HLOOKUP(AS$1,'复制区-每月的广告源数据'!$1:$468,$A432,0)</f>
        <v>0</v>
      </c>
      <c r="AT432">
        <f>HLOOKUP(AT$1,'复制区-每月的广告源数据'!$1:$468,$A432,0)</f>
        <v>0</v>
      </c>
      <c r="AU432">
        <f>HLOOKUP(AU$1,'复制区-每月的广告源数据'!$1:$468,$A432,0)</f>
        <v>0</v>
      </c>
      <c r="AV432">
        <f>HLOOKUP(AV$1,'复制区-每月的广告源数据'!$1:$468,$A432,0)</f>
        <v>0</v>
      </c>
      <c r="AW432">
        <f>HLOOKUP(AW$1,'复制区-每月的广告源数据'!$1:$468,$A432,0)</f>
        <v>0</v>
      </c>
      <c r="AX432">
        <f>HLOOKUP(AX$1,'复制区-每月的广告源数据'!$1:$468,$A432,0)</f>
        <v>0</v>
      </c>
      <c r="AY432">
        <f>HLOOKUP(AY$1,'复制区-每月的广告源数据'!$1:$468,$A432,0)</f>
        <v>0</v>
      </c>
      <c r="AZ432" t="str">
        <f>HLOOKUP(AZ$1,'复制区-每月的广告源数据'!$1:$468,$A432,0)</f>
        <v>0.00%</v>
      </c>
      <c r="BA432" t="str">
        <f>HLOOKUP(BA$1,'复制区-每月的广告源数据'!$1:$468,$A432,0)</f>
        <v>0.00%</v>
      </c>
      <c r="BB432" t="str">
        <f>HLOOKUP(BB$1,'复制区-每月的广告源数据'!$1:$468,$A432,0)</f>
        <v>0.00%</v>
      </c>
      <c r="BC432" t="str">
        <f>HLOOKUP(BC$1,'复制区-每月的广告源数据'!$1:$468,$A432,0)</f>
        <v>0.00%</v>
      </c>
      <c r="BD432" t="str">
        <f>HLOOKUP(BD$1,'复制区-每月的广告源数据'!$1:$468,$A432,0)</f>
        <v>0.00%</v>
      </c>
      <c r="BE432" t="str">
        <f>HLOOKUP(BE$1,'复制区-每月的广告源数据'!$1:$468,$A432,0)</f>
        <v>0.00%</v>
      </c>
      <c r="BF432">
        <f>HLOOKUP(BF$1,'复制区-每月的广告源数据'!$1:$468,$A432,0)</f>
        <v>0</v>
      </c>
      <c r="BG432">
        <f>HLOOKUP(BG$1,'复制区-每月的广告源数据'!$1:$468,$A432,0)</f>
        <v>0</v>
      </c>
      <c r="BH432">
        <f>HLOOKUP(BH$1,'复制区-每月的广告源数据'!$1:$468,$A432,0)</f>
        <v>0</v>
      </c>
      <c r="BI432">
        <f>HLOOKUP(BI$1,'复制区-每月的广告源数据'!$1:$468,$A432,0)</f>
        <v>0</v>
      </c>
      <c r="BJ432">
        <f>HLOOKUP(BJ$1,'复制区-每月的广告源数据'!$1:$468,$A432,0)</f>
        <v>0</v>
      </c>
      <c r="BK432">
        <f>HLOOKUP(BK$1,'复制区-每月的广告源数据'!$1:$468,$A432,0)</f>
        <v>0</v>
      </c>
      <c r="BL432">
        <f>HLOOKUP(BL$1,'复制区-每月的广告源数据'!$1:$468,$A432,0)</f>
        <v>0</v>
      </c>
      <c r="BM432" t="str">
        <f>HLOOKUP(BM$1,'复制区-每月的广告源数据'!$1:$468,$A432,0)</f>
        <v/>
      </c>
      <c r="BN432">
        <f>HLOOKUP(BN$1,'复制区-每月的广告源数据'!$1:$468,$A432,0)</f>
        <v>0</v>
      </c>
      <c r="BO432">
        <f>HLOOKUP(BO$1,'复制区-每月的广告源数据'!$1:$468,$A432,0)</f>
        <v>0</v>
      </c>
      <c r="BP432">
        <f>HLOOKUP(BP$1,'复制区-每月的广告源数据'!$1:$468,$A432,0)</f>
        <v>0</v>
      </c>
    </row>
    <row r="433" spans="1:68">
      <c r="A433">
        <v>433</v>
      </c>
      <c r="B433" t="str">
        <f>HLOOKUP(B$1,'复制区-每月的广告源数据'!$1:$468,$A433,0)</f>
        <v>创奇-US</v>
      </c>
      <c r="C433" t="str">
        <f>HLOOKUP(C$1,'复制区-每月的广告源数据'!$1:$468,$A433,0)</f>
        <v>B0BLVQDDF7</v>
      </c>
      <c r="D433" t="str">
        <f>HLOOKUP(D$1,'复制区-每月的广告源数据'!$1:$468,$A433,0)</f>
        <v>2025-【CQ11525】-黑金复古年份1965长方形海报-创奇</v>
      </c>
      <c r="E433" t="str">
        <f>HLOOKUP(E$1,'复制区-每月的广告源数据'!$1:$468,$A433,0)</f>
        <v>1987Y11525</v>
      </c>
      <c r="F433" t="str">
        <f>HLOOKUP(F$1,'复制区-每月的广告源数据'!$1:$468,$A433,0)</f>
        <v>0.00%</v>
      </c>
      <c r="G433" t="str">
        <f>HLOOKUP(G$1,'复制区-每月的广告源数据'!$1:$468,$A433,0)</f>
        <v>1987Y11525</v>
      </c>
      <c r="H433">
        <f>HLOOKUP(H$1,'复制区-每月的广告源数据'!$1:$468,$A433,0)</f>
        <v>35</v>
      </c>
      <c r="I433">
        <f>HLOOKUP(I$1,'复制区-每月的广告源数据'!$1:$468,$A433,0)</f>
        <v>0</v>
      </c>
      <c r="J433">
        <f>HLOOKUP(J$1,'复制区-每月的广告源数据'!$1:$468,$A433,0)</f>
        <v>0.58</v>
      </c>
      <c r="K433">
        <f>HLOOKUP(K$1,'复制区-每月的广告源数据'!$1:$468,$A433,0)</f>
        <v>0</v>
      </c>
      <c r="L433">
        <f>HLOOKUP(L$1,'复制区-每月的广告源数据'!$1:$468,$A433,0)</f>
        <v>0</v>
      </c>
      <c r="M433">
        <f>HLOOKUP(M$1,'复制区-每月的广告源数据'!$1:$468,$A433,0)</f>
        <v>0.58</v>
      </c>
      <c r="N433">
        <f>HLOOKUP(N$1,'复制区-每月的广告源数据'!$1:$468,$A433,0)</f>
        <v>0</v>
      </c>
      <c r="O433">
        <f>HLOOKUP(O$1,'复制区-每月的广告源数据'!$1:$468,$A433,0)</f>
        <v>0</v>
      </c>
      <c r="P433">
        <f>HLOOKUP(P$1,'复制区-每月的广告源数据'!$1:$468,$A433,0)</f>
        <v>0</v>
      </c>
      <c r="Q433">
        <f>HLOOKUP(Q$1,'复制区-每月的广告源数据'!$1:$468,$A433,0)</f>
        <v>0</v>
      </c>
      <c r="R433">
        <f>HLOOKUP(R$1,'复制区-每月的广告源数据'!$1:$468,$A433,0)</f>
        <v>0</v>
      </c>
      <c r="S433" t="str">
        <f>HLOOKUP(S$1,'复制区-每月的广告源数据'!$1:$468,$A433,0)</f>
        <v/>
      </c>
      <c r="T433">
        <f>HLOOKUP(T$1,'复制区-每月的广告源数据'!$1:$468,$A433,0)</f>
        <v>0</v>
      </c>
      <c r="U433">
        <f>HLOOKUP(U$1,'复制区-每月的广告源数据'!$1:$468,$A433,0)</f>
        <v>0</v>
      </c>
      <c r="V433">
        <f>HLOOKUP(V$1,'复制区-每月的广告源数据'!$1:$468,$A433,0)</f>
        <v>0</v>
      </c>
      <c r="W433">
        <f>HLOOKUP(W$1,'复制区-每月的广告源数据'!$1:$468,$A433,0)</f>
        <v>0</v>
      </c>
      <c r="X433">
        <f>HLOOKUP(X$1,'复制区-每月的广告源数据'!$1:$468,$A433,0)</f>
        <v>0</v>
      </c>
      <c r="Y433">
        <f>HLOOKUP(Y$1,'复制区-每月的广告源数据'!$1:$468,$A433,0)</f>
        <v>0</v>
      </c>
      <c r="Z433">
        <f>HLOOKUP(Z$1,'复制区-每月的广告源数据'!$1:$468,$A433,0)</f>
        <v>0</v>
      </c>
      <c r="AA433">
        <f>HLOOKUP(AA$1,'复制区-每月的广告源数据'!$1:$468,$A433,0)</f>
        <v>0</v>
      </c>
      <c r="AB433">
        <f>HLOOKUP(AB$1,'复制区-每月的广告源数据'!$1:$468,$A433,0)</f>
        <v>0</v>
      </c>
      <c r="AC433">
        <f>HLOOKUP(AC$1,'复制区-每月的广告源数据'!$1:$468,$A433,0)</f>
        <v>0</v>
      </c>
      <c r="AD433" t="str">
        <f>HLOOKUP(AD$1,'复制区-每月的广告源数据'!$1:$468,$A433,0)</f>
        <v>0.00%</v>
      </c>
      <c r="AE433">
        <f>HLOOKUP(AE$1,'复制区-每月的广告源数据'!$1:$468,$A433,0)</f>
        <v>0</v>
      </c>
      <c r="AF433">
        <f>HLOOKUP(AF$1,'复制区-每月的广告源数据'!$1:$468,$A433,0)</f>
        <v>0</v>
      </c>
      <c r="AG433" t="str">
        <f>HLOOKUP(AG$1,'复制区-每月的广告源数据'!$1:$468,$A433,0)</f>
        <v>0.00%</v>
      </c>
      <c r="AH433" t="str">
        <f>HLOOKUP(AH$1,'复制区-每月的广告源数据'!$1:$468,$A433,0)</f>
        <v/>
      </c>
      <c r="AI433">
        <f>HLOOKUP(AI$1,'复制区-每月的广告源数据'!$1:$468,$A433,0)</f>
        <v>16.57</v>
      </c>
      <c r="AJ433">
        <f>HLOOKUP(AJ$1,'复制区-每月的广告源数据'!$1:$468,$A433,0)</f>
        <v>0</v>
      </c>
      <c r="AK433" t="str">
        <f>HLOOKUP(AK$1,'复制区-每月的广告源数据'!$1:$468,$A433,0)</f>
        <v>100.00%</v>
      </c>
      <c r="AL433" t="str">
        <f>HLOOKUP(AL$1,'复制区-每月的广告源数据'!$1:$468,$A433,0)</f>
        <v>100.00%</v>
      </c>
      <c r="AM433" t="str">
        <f>HLOOKUP(AM$1,'复制区-每月的广告源数据'!$1:$468,$A433,0)</f>
        <v>100.00%</v>
      </c>
      <c r="AN433" t="str">
        <f>HLOOKUP(AN$1,'复制区-每月的广告源数据'!$1:$468,$A433,0)</f>
        <v>0.00%</v>
      </c>
      <c r="AO433" t="str">
        <f>HLOOKUP(AO$1,'复制区-每月的广告源数据'!$1:$468,$A433,0)</f>
        <v/>
      </c>
      <c r="AP433" t="str">
        <f>HLOOKUP(AP$1,'复制区-每月的广告源数据'!$1:$468,$A433,0)</f>
        <v/>
      </c>
      <c r="AQ433">
        <f>HLOOKUP(AQ$1,'复制区-每月的广告源数据'!$1:$468,$A433,0)</f>
        <v>0</v>
      </c>
      <c r="AR433">
        <f>HLOOKUP(AR$1,'复制区-每月的广告源数据'!$1:$468,$A433,0)</f>
        <v>0</v>
      </c>
      <c r="AS433">
        <f>HLOOKUP(AS$1,'复制区-每月的广告源数据'!$1:$468,$A433,0)</f>
        <v>0</v>
      </c>
      <c r="AT433">
        <f>HLOOKUP(AT$1,'复制区-每月的广告源数据'!$1:$468,$A433,0)</f>
        <v>0</v>
      </c>
      <c r="AU433">
        <f>HLOOKUP(AU$1,'复制区-每月的广告源数据'!$1:$468,$A433,0)</f>
        <v>0</v>
      </c>
      <c r="AV433">
        <f>HLOOKUP(AV$1,'复制区-每月的广告源数据'!$1:$468,$A433,0)</f>
        <v>0</v>
      </c>
      <c r="AW433">
        <f>HLOOKUP(AW$1,'复制区-每月的广告源数据'!$1:$468,$A433,0)</f>
        <v>0</v>
      </c>
      <c r="AX433">
        <f>HLOOKUP(AX$1,'复制区-每月的广告源数据'!$1:$468,$A433,0)</f>
        <v>0</v>
      </c>
      <c r="AY433">
        <f>HLOOKUP(AY$1,'复制区-每月的广告源数据'!$1:$468,$A433,0)</f>
        <v>0</v>
      </c>
      <c r="AZ433" t="str">
        <f>HLOOKUP(AZ$1,'复制区-每月的广告源数据'!$1:$468,$A433,0)</f>
        <v>0.00%</v>
      </c>
      <c r="BA433" t="str">
        <f>HLOOKUP(BA$1,'复制区-每月的广告源数据'!$1:$468,$A433,0)</f>
        <v>0.00%</v>
      </c>
      <c r="BB433" t="str">
        <f>HLOOKUP(BB$1,'复制区-每月的广告源数据'!$1:$468,$A433,0)</f>
        <v>0.00%</v>
      </c>
      <c r="BC433" t="str">
        <f>HLOOKUP(BC$1,'复制区-每月的广告源数据'!$1:$468,$A433,0)</f>
        <v>0.00%</v>
      </c>
      <c r="BD433" t="str">
        <f>HLOOKUP(BD$1,'复制区-每月的广告源数据'!$1:$468,$A433,0)</f>
        <v>0.00%</v>
      </c>
      <c r="BE433" t="str">
        <f>HLOOKUP(BE$1,'复制区-每月的广告源数据'!$1:$468,$A433,0)</f>
        <v>0.00%</v>
      </c>
      <c r="BF433">
        <f>HLOOKUP(BF$1,'复制区-每月的广告源数据'!$1:$468,$A433,0)</f>
        <v>0</v>
      </c>
      <c r="BG433">
        <f>HLOOKUP(BG$1,'复制区-每月的广告源数据'!$1:$468,$A433,0)</f>
        <v>0</v>
      </c>
      <c r="BH433">
        <f>HLOOKUP(BH$1,'复制区-每月的广告源数据'!$1:$468,$A433,0)</f>
        <v>0</v>
      </c>
      <c r="BI433">
        <f>HLOOKUP(BI$1,'复制区-每月的广告源数据'!$1:$468,$A433,0)</f>
        <v>0</v>
      </c>
      <c r="BJ433">
        <f>HLOOKUP(BJ$1,'复制区-每月的广告源数据'!$1:$468,$A433,0)</f>
        <v>0</v>
      </c>
      <c r="BK433">
        <f>HLOOKUP(BK$1,'复制区-每月的广告源数据'!$1:$468,$A433,0)</f>
        <v>0</v>
      </c>
      <c r="BL433">
        <f>HLOOKUP(BL$1,'复制区-每月的广告源数据'!$1:$468,$A433,0)</f>
        <v>0</v>
      </c>
      <c r="BM433" t="str">
        <f>HLOOKUP(BM$1,'复制区-每月的广告源数据'!$1:$468,$A433,0)</f>
        <v/>
      </c>
      <c r="BN433">
        <f>HLOOKUP(BN$1,'复制区-每月的广告源数据'!$1:$468,$A433,0)</f>
        <v>0</v>
      </c>
      <c r="BO433">
        <f>HLOOKUP(BO$1,'复制区-每月的广告源数据'!$1:$468,$A433,0)</f>
        <v>0</v>
      </c>
      <c r="BP433">
        <f>HLOOKUP(BP$1,'复制区-每月的广告源数据'!$1:$468,$A433,0)</f>
        <v>0</v>
      </c>
    </row>
    <row r="434" spans="1:68">
      <c r="A434">
        <v>434</v>
      </c>
      <c r="B434" t="str">
        <f>HLOOKUP(B$1,'复制区-每月的广告源数据'!$1:$468,$A434,0)</f>
        <v>创奇-US</v>
      </c>
      <c r="C434" t="str">
        <f>HLOOKUP(C$1,'复制区-每月的广告源数据'!$1:$468,$A434,0)</f>
        <v>B0BLVQZ8HD</v>
      </c>
      <c r="D434" t="str">
        <f>HLOOKUP(D$1,'复制区-每月的广告源数据'!$1:$468,$A434,0)</f>
        <v>2025-【CQ11526】-黑金复古年份1955长方形海报-创奇</v>
      </c>
      <c r="E434" t="str">
        <f>HLOOKUP(E$1,'复制区-每月的广告源数据'!$1:$468,$A434,0)</f>
        <v>1987Y11526</v>
      </c>
      <c r="F434" t="str">
        <f>HLOOKUP(F$1,'复制区-每月的广告源数据'!$1:$468,$A434,0)</f>
        <v>0.00%</v>
      </c>
      <c r="G434" t="str">
        <f>HLOOKUP(G$1,'复制区-每月的广告源数据'!$1:$468,$A434,0)</f>
        <v>1987Y11526</v>
      </c>
      <c r="H434">
        <f>HLOOKUP(H$1,'复制区-每月的广告源数据'!$1:$468,$A434,0)</f>
        <v>208</v>
      </c>
      <c r="I434">
        <f>HLOOKUP(I$1,'复制区-每月的广告源数据'!$1:$468,$A434,0)</f>
        <v>1</v>
      </c>
      <c r="J434">
        <f>HLOOKUP(J$1,'复制区-每月的广告源数据'!$1:$468,$A434,0)</f>
        <v>1.58</v>
      </c>
      <c r="K434">
        <f>HLOOKUP(K$1,'复制区-每月的广告源数据'!$1:$468,$A434,0)</f>
        <v>0</v>
      </c>
      <c r="L434">
        <f>HLOOKUP(L$1,'复制区-每月的广告源数据'!$1:$468,$A434,0)</f>
        <v>0</v>
      </c>
      <c r="M434">
        <f>HLOOKUP(M$1,'复制区-每月的广告源数据'!$1:$468,$A434,0)</f>
        <v>1.58</v>
      </c>
      <c r="N434">
        <f>HLOOKUP(N$1,'复制区-每月的广告源数据'!$1:$468,$A434,0)</f>
        <v>0</v>
      </c>
      <c r="O434">
        <f>HLOOKUP(O$1,'复制区-每月的广告源数据'!$1:$468,$A434,0)</f>
        <v>0</v>
      </c>
      <c r="P434">
        <f>HLOOKUP(P$1,'复制区-每月的广告源数据'!$1:$468,$A434,0)</f>
        <v>0</v>
      </c>
      <c r="Q434">
        <f>HLOOKUP(Q$1,'复制区-每月的广告源数据'!$1:$468,$A434,0)</f>
        <v>0</v>
      </c>
      <c r="R434">
        <f>HLOOKUP(R$1,'复制区-每月的广告源数据'!$1:$468,$A434,0)</f>
        <v>0</v>
      </c>
      <c r="S434" t="str">
        <f>HLOOKUP(S$1,'复制区-每月的广告源数据'!$1:$468,$A434,0)</f>
        <v/>
      </c>
      <c r="T434">
        <f>HLOOKUP(T$1,'复制区-每月的广告源数据'!$1:$468,$A434,0)</f>
        <v>0</v>
      </c>
      <c r="U434">
        <f>HLOOKUP(U$1,'复制区-每月的广告源数据'!$1:$468,$A434,0)</f>
        <v>0</v>
      </c>
      <c r="V434">
        <f>HLOOKUP(V$1,'复制区-每月的广告源数据'!$1:$468,$A434,0)</f>
        <v>0</v>
      </c>
      <c r="W434">
        <f>HLOOKUP(W$1,'复制区-每月的广告源数据'!$1:$468,$A434,0)</f>
        <v>0</v>
      </c>
      <c r="X434">
        <f>HLOOKUP(X$1,'复制区-每月的广告源数据'!$1:$468,$A434,0)</f>
        <v>0</v>
      </c>
      <c r="Y434">
        <f>HLOOKUP(Y$1,'复制区-每月的广告源数据'!$1:$468,$A434,0)</f>
        <v>0</v>
      </c>
      <c r="Z434">
        <f>HLOOKUP(Z$1,'复制区-每月的广告源数据'!$1:$468,$A434,0)</f>
        <v>0</v>
      </c>
      <c r="AA434">
        <f>HLOOKUP(AA$1,'复制区-每月的广告源数据'!$1:$468,$A434,0)</f>
        <v>0</v>
      </c>
      <c r="AB434">
        <f>HLOOKUP(AB$1,'复制区-每月的广告源数据'!$1:$468,$A434,0)</f>
        <v>0</v>
      </c>
      <c r="AC434">
        <f>HLOOKUP(AC$1,'复制区-每月的广告源数据'!$1:$468,$A434,0)</f>
        <v>0</v>
      </c>
      <c r="AD434" t="str">
        <f>HLOOKUP(AD$1,'复制区-每月的广告源数据'!$1:$468,$A434,0)</f>
        <v>0.00%</v>
      </c>
      <c r="AE434">
        <f>HLOOKUP(AE$1,'复制区-每月的广告源数据'!$1:$468,$A434,0)</f>
        <v>0</v>
      </c>
      <c r="AF434">
        <f>HLOOKUP(AF$1,'复制区-每月的广告源数据'!$1:$468,$A434,0)</f>
        <v>0</v>
      </c>
      <c r="AG434" t="str">
        <f>HLOOKUP(AG$1,'复制区-每月的广告源数据'!$1:$468,$A434,0)</f>
        <v>0.48%</v>
      </c>
      <c r="AH434">
        <f>HLOOKUP(AH$1,'复制区-每月的广告源数据'!$1:$468,$A434,0)</f>
        <v>1.58</v>
      </c>
      <c r="AI434">
        <f>HLOOKUP(AI$1,'复制区-每月的广告源数据'!$1:$468,$A434,0)</f>
        <v>7.6</v>
      </c>
      <c r="AJ434">
        <f>HLOOKUP(AJ$1,'复制区-每月的广告源数据'!$1:$468,$A434,0)</f>
        <v>0</v>
      </c>
      <c r="AK434" t="str">
        <f>HLOOKUP(AK$1,'复制区-每月的广告源数据'!$1:$468,$A434,0)</f>
        <v>100.00%</v>
      </c>
      <c r="AL434" t="str">
        <f>HLOOKUP(AL$1,'复制区-每月的广告源数据'!$1:$468,$A434,0)</f>
        <v>100.00%</v>
      </c>
      <c r="AM434" t="str">
        <f>HLOOKUP(AM$1,'复制区-每月的广告源数据'!$1:$468,$A434,0)</f>
        <v>100.00%</v>
      </c>
      <c r="AN434" t="str">
        <f>HLOOKUP(AN$1,'复制区-每月的广告源数据'!$1:$468,$A434,0)</f>
        <v>0.00%</v>
      </c>
      <c r="AO434" t="str">
        <f>HLOOKUP(AO$1,'复制区-每月的广告源数据'!$1:$468,$A434,0)</f>
        <v/>
      </c>
      <c r="AP434" t="str">
        <f>HLOOKUP(AP$1,'复制区-每月的广告源数据'!$1:$468,$A434,0)</f>
        <v/>
      </c>
      <c r="AQ434">
        <f>HLOOKUP(AQ$1,'复制区-每月的广告源数据'!$1:$468,$A434,0)</f>
        <v>0</v>
      </c>
      <c r="AR434">
        <f>HLOOKUP(AR$1,'复制区-每月的广告源数据'!$1:$468,$A434,0)</f>
        <v>0</v>
      </c>
      <c r="AS434">
        <f>HLOOKUP(AS$1,'复制区-每月的广告源数据'!$1:$468,$A434,0)</f>
        <v>0</v>
      </c>
      <c r="AT434">
        <f>HLOOKUP(AT$1,'复制区-每月的广告源数据'!$1:$468,$A434,0)</f>
        <v>0</v>
      </c>
      <c r="AU434">
        <f>HLOOKUP(AU$1,'复制区-每月的广告源数据'!$1:$468,$A434,0)</f>
        <v>0</v>
      </c>
      <c r="AV434">
        <f>HLOOKUP(AV$1,'复制区-每月的广告源数据'!$1:$468,$A434,0)</f>
        <v>0</v>
      </c>
      <c r="AW434">
        <f>HLOOKUP(AW$1,'复制区-每月的广告源数据'!$1:$468,$A434,0)</f>
        <v>0</v>
      </c>
      <c r="AX434">
        <f>HLOOKUP(AX$1,'复制区-每月的广告源数据'!$1:$468,$A434,0)</f>
        <v>0</v>
      </c>
      <c r="AY434">
        <f>HLOOKUP(AY$1,'复制区-每月的广告源数据'!$1:$468,$A434,0)</f>
        <v>0</v>
      </c>
      <c r="AZ434" t="str">
        <f>HLOOKUP(AZ$1,'复制区-每月的广告源数据'!$1:$468,$A434,0)</f>
        <v>0.00%</v>
      </c>
      <c r="BA434" t="str">
        <f>HLOOKUP(BA$1,'复制区-每月的广告源数据'!$1:$468,$A434,0)</f>
        <v>0.00%</v>
      </c>
      <c r="BB434" t="str">
        <f>HLOOKUP(BB$1,'复制区-每月的广告源数据'!$1:$468,$A434,0)</f>
        <v>0.00%</v>
      </c>
      <c r="BC434" t="str">
        <f>HLOOKUP(BC$1,'复制区-每月的广告源数据'!$1:$468,$A434,0)</f>
        <v>0.00%</v>
      </c>
      <c r="BD434" t="str">
        <f>HLOOKUP(BD$1,'复制区-每月的广告源数据'!$1:$468,$A434,0)</f>
        <v>0.00%</v>
      </c>
      <c r="BE434" t="str">
        <f>HLOOKUP(BE$1,'复制区-每月的广告源数据'!$1:$468,$A434,0)</f>
        <v>0.00%</v>
      </c>
      <c r="BF434">
        <f>HLOOKUP(BF$1,'复制区-每月的广告源数据'!$1:$468,$A434,0)</f>
        <v>0</v>
      </c>
      <c r="BG434">
        <f>HLOOKUP(BG$1,'复制区-每月的广告源数据'!$1:$468,$A434,0)</f>
        <v>0</v>
      </c>
      <c r="BH434">
        <f>HLOOKUP(BH$1,'复制区-每月的广告源数据'!$1:$468,$A434,0)</f>
        <v>0</v>
      </c>
      <c r="BI434">
        <f>HLOOKUP(BI$1,'复制区-每月的广告源数据'!$1:$468,$A434,0)</f>
        <v>0</v>
      </c>
      <c r="BJ434">
        <f>HLOOKUP(BJ$1,'复制区-每月的广告源数据'!$1:$468,$A434,0)</f>
        <v>0</v>
      </c>
      <c r="BK434">
        <f>HLOOKUP(BK$1,'复制区-每月的广告源数据'!$1:$468,$A434,0)</f>
        <v>0</v>
      </c>
      <c r="BL434">
        <f>HLOOKUP(BL$1,'复制区-每月的广告源数据'!$1:$468,$A434,0)</f>
        <v>0</v>
      </c>
      <c r="BM434" t="str">
        <f>HLOOKUP(BM$1,'复制区-每月的广告源数据'!$1:$468,$A434,0)</f>
        <v/>
      </c>
      <c r="BN434">
        <f>HLOOKUP(BN$1,'复制区-每月的广告源数据'!$1:$468,$A434,0)</f>
        <v>0</v>
      </c>
      <c r="BO434">
        <f>HLOOKUP(BO$1,'复制区-每月的广告源数据'!$1:$468,$A434,0)</f>
        <v>0</v>
      </c>
      <c r="BP434">
        <f>HLOOKUP(BP$1,'复制区-每月的广告源数据'!$1:$468,$A434,0)</f>
        <v>0</v>
      </c>
    </row>
    <row r="435" spans="1:68">
      <c r="A435">
        <v>435</v>
      </c>
      <c r="B435" t="str">
        <f>HLOOKUP(B$1,'复制区-每月的广告源数据'!$1:$468,$A435,0)</f>
        <v>创奇-US</v>
      </c>
      <c r="C435" t="str">
        <f>HLOOKUP(C$1,'复制区-每月的广告源数据'!$1:$468,$A435,0)</f>
        <v>B0D83C87FL</v>
      </c>
      <c r="D435" t="str">
        <f>HLOOKUP(D$1,'复制区-每月的广告源数据'!$1:$468,$A435,0)</f>
        <v>2025-【CQ11527】-金粉40岁年份灯饰门联-创奇</v>
      </c>
      <c r="E435" t="str">
        <f>HLOOKUP(E$1,'复制区-每月的广告源数据'!$1:$468,$A435,0)</f>
        <v>1987Y11527</v>
      </c>
      <c r="F435" t="str">
        <f>HLOOKUP(F$1,'复制区-每月的广告源数据'!$1:$468,$A435,0)</f>
        <v>0.00%</v>
      </c>
      <c r="G435" t="str">
        <f>HLOOKUP(G$1,'复制区-每月的广告源数据'!$1:$468,$A435,0)</f>
        <v>1987Y11527</v>
      </c>
      <c r="H435">
        <f>HLOOKUP(H$1,'复制区-每月的广告源数据'!$1:$468,$A435,0)</f>
        <v>145</v>
      </c>
      <c r="I435">
        <f>HLOOKUP(I$1,'复制区-每月的广告源数据'!$1:$468,$A435,0)</f>
        <v>4</v>
      </c>
      <c r="J435">
        <f>HLOOKUP(J$1,'复制区-每月的广告源数据'!$1:$468,$A435,0)</f>
        <v>1.69</v>
      </c>
      <c r="K435">
        <f>HLOOKUP(K$1,'复制区-每月的广告源数据'!$1:$468,$A435,0)</f>
        <v>0</v>
      </c>
      <c r="L435">
        <f>HLOOKUP(L$1,'复制区-每月的广告源数据'!$1:$468,$A435,0)</f>
        <v>0</v>
      </c>
      <c r="M435">
        <f>HLOOKUP(M$1,'复制区-每月的广告源数据'!$1:$468,$A435,0)</f>
        <v>1.69</v>
      </c>
      <c r="N435">
        <f>HLOOKUP(N$1,'复制区-每月的广告源数据'!$1:$468,$A435,0)</f>
        <v>0</v>
      </c>
      <c r="O435">
        <f>HLOOKUP(O$1,'复制区-每月的广告源数据'!$1:$468,$A435,0)</f>
        <v>0</v>
      </c>
      <c r="P435">
        <f>HLOOKUP(P$1,'复制区-每月的广告源数据'!$1:$468,$A435,0)</f>
        <v>0</v>
      </c>
      <c r="Q435">
        <f>HLOOKUP(Q$1,'复制区-每月的广告源数据'!$1:$468,$A435,0)</f>
        <v>0</v>
      </c>
      <c r="R435">
        <f>HLOOKUP(R$1,'复制区-每月的广告源数据'!$1:$468,$A435,0)</f>
        <v>0</v>
      </c>
      <c r="S435" t="str">
        <f>HLOOKUP(S$1,'复制区-每月的广告源数据'!$1:$468,$A435,0)</f>
        <v/>
      </c>
      <c r="T435">
        <f>HLOOKUP(T$1,'复制区-每月的广告源数据'!$1:$468,$A435,0)</f>
        <v>0</v>
      </c>
      <c r="U435">
        <f>HLOOKUP(U$1,'复制区-每月的广告源数据'!$1:$468,$A435,0)</f>
        <v>0</v>
      </c>
      <c r="V435">
        <f>HLOOKUP(V$1,'复制区-每月的广告源数据'!$1:$468,$A435,0)</f>
        <v>0</v>
      </c>
      <c r="W435">
        <f>HLOOKUP(W$1,'复制区-每月的广告源数据'!$1:$468,$A435,0)</f>
        <v>0</v>
      </c>
      <c r="X435">
        <f>HLOOKUP(X$1,'复制区-每月的广告源数据'!$1:$468,$A435,0)</f>
        <v>0</v>
      </c>
      <c r="Y435">
        <f>HLOOKUP(Y$1,'复制区-每月的广告源数据'!$1:$468,$A435,0)</f>
        <v>0</v>
      </c>
      <c r="Z435">
        <f>HLOOKUP(Z$1,'复制区-每月的广告源数据'!$1:$468,$A435,0)</f>
        <v>0</v>
      </c>
      <c r="AA435">
        <f>HLOOKUP(AA$1,'复制区-每月的广告源数据'!$1:$468,$A435,0)</f>
        <v>0</v>
      </c>
      <c r="AB435">
        <f>HLOOKUP(AB$1,'复制区-每月的广告源数据'!$1:$468,$A435,0)</f>
        <v>0</v>
      </c>
      <c r="AC435">
        <f>HLOOKUP(AC$1,'复制区-每月的广告源数据'!$1:$468,$A435,0)</f>
        <v>0</v>
      </c>
      <c r="AD435" t="str">
        <f>HLOOKUP(AD$1,'复制区-每月的广告源数据'!$1:$468,$A435,0)</f>
        <v>0.00%</v>
      </c>
      <c r="AE435">
        <f>HLOOKUP(AE$1,'复制区-每月的广告源数据'!$1:$468,$A435,0)</f>
        <v>0</v>
      </c>
      <c r="AF435">
        <f>HLOOKUP(AF$1,'复制区-每月的广告源数据'!$1:$468,$A435,0)</f>
        <v>0</v>
      </c>
      <c r="AG435" t="str">
        <f>HLOOKUP(AG$1,'复制区-每月的广告源数据'!$1:$468,$A435,0)</f>
        <v>2.76%</v>
      </c>
      <c r="AH435">
        <f>HLOOKUP(AH$1,'复制区-每月的广告源数据'!$1:$468,$A435,0)</f>
        <v>0.42</v>
      </c>
      <c r="AI435">
        <f>HLOOKUP(AI$1,'复制区-每月的广告源数据'!$1:$468,$A435,0)</f>
        <v>11.66</v>
      </c>
      <c r="AJ435">
        <f>HLOOKUP(AJ$1,'复制区-每月的广告源数据'!$1:$468,$A435,0)</f>
        <v>0</v>
      </c>
      <c r="AK435" t="str">
        <f>HLOOKUP(AK$1,'复制区-每月的广告源数据'!$1:$468,$A435,0)</f>
        <v>100.00%</v>
      </c>
      <c r="AL435" t="str">
        <f>HLOOKUP(AL$1,'复制区-每月的广告源数据'!$1:$468,$A435,0)</f>
        <v>100.00%</v>
      </c>
      <c r="AM435" t="str">
        <f>HLOOKUP(AM$1,'复制区-每月的广告源数据'!$1:$468,$A435,0)</f>
        <v>100.00%</v>
      </c>
      <c r="AN435" t="str">
        <f>HLOOKUP(AN$1,'复制区-每月的广告源数据'!$1:$468,$A435,0)</f>
        <v>0.00%</v>
      </c>
      <c r="AO435" t="str">
        <f>HLOOKUP(AO$1,'复制区-每月的广告源数据'!$1:$468,$A435,0)</f>
        <v/>
      </c>
      <c r="AP435" t="str">
        <f>HLOOKUP(AP$1,'复制区-每月的广告源数据'!$1:$468,$A435,0)</f>
        <v/>
      </c>
      <c r="AQ435">
        <f>HLOOKUP(AQ$1,'复制区-每月的广告源数据'!$1:$468,$A435,0)</f>
        <v>0</v>
      </c>
      <c r="AR435">
        <f>HLOOKUP(AR$1,'复制区-每月的广告源数据'!$1:$468,$A435,0)</f>
        <v>0</v>
      </c>
      <c r="AS435">
        <f>HLOOKUP(AS$1,'复制区-每月的广告源数据'!$1:$468,$A435,0)</f>
        <v>0</v>
      </c>
      <c r="AT435">
        <f>HLOOKUP(AT$1,'复制区-每月的广告源数据'!$1:$468,$A435,0)</f>
        <v>0</v>
      </c>
      <c r="AU435">
        <f>HLOOKUP(AU$1,'复制区-每月的广告源数据'!$1:$468,$A435,0)</f>
        <v>0</v>
      </c>
      <c r="AV435">
        <f>HLOOKUP(AV$1,'复制区-每月的广告源数据'!$1:$468,$A435,0)</f>
        <v>0</v>
      </c>
      <c r="AW435">
        <f>HLOOKUP(AW$1,'复制区-每月的广告源数据'!$1:$468,$A435,0)</f>
        <v>0</v>
      </c>
      <c r="AX435">
        <f>HLOOKUP(AX$1,'复制区-每月的广告源数据'!$1:$468,$A435,0)</f>
        <v>0</v>
      </c>
      <c r="AY435">
        <f>HLOOKUP(AY$1,'复制区-每月的广告源数据'!$1:$468,$A435,0)</f>
        <v>0</v>
      </c>
      <c r="AZ435" t="str">
        <f>HLOOKUP(AZ$1,'复制区-每月的广告源数据'!$1:$468,$A435,0)</f>
        <v>0.00%</v>
      </c>
      <c r="BA435" t="str">
        <f>HLOOKUP(BA$1,'复制区-每月的广告源数据'!$1:$468,$A435,0)</f>
        <v>0.00%</v>
      </c>
      <c r="BB435" t="str">
        <f>HLOOKUP(BB$1,'复制区-每月的广告源数据'!$1:$468,$A435,0)</f>
        <v>0.00%</v>
      </c>
      <c r="BC435" t="str">
        <f>HLOOKUP(BC$1,'复制区-每月的广告源数据'!$1:$468,$A435,0)</f>
        <v>0.00%</v>
      </c>
      <c r="BD435" t="str">
        <f>HLOOKUP(BD$1,'复制区-每月的广告源数据'!$1:$468,$A435,0)</f>
        <v>0.00%</v>
      </c>
      <c r="BE435" t="str">
        <f>HLOOKUP(BE$1,'复制区-每月的广告源数据'!$1:$468,$A435,0)</f>
        <v>0.00%</v>
      </c>
      <c r="BF435">
        <f>HLOOKUP(BF$1,'复制区-每月的广告源数据'!$1:$468,$A435,0)</f>
        <v>0</v>
      </c>
      <c r="BG435">
        <f>HLOOKUP(BG$1,'复制区-每月的广告源数据'!$1:$468,$A435,0)</f>
        <v>0</v>
      </c>
      <c r="BH435">
        <f>HLOOKUP(BH$1,'复制区-每月的广告源数据'!$1:$468,$A435,0)</f>
        <v>0</v>
      </c>
      <c r="BI435">
        <f>HLOOKUP(BI$1,'复制区-每月的广告源数据'!$1:$468,$A435,0)</f>
        <v>0</v>
      </c>
      <c r="BJ435">
        <f>HLOOKUP(BJ$1,'复制区-每月的广告源数据'!$1:$468,$A435,0)</f>
        <v>0</v>
      </c>
      <c r="BK435">
        <f>HLOOKUP(BK$1,'复制区-每月的广告源数据'!$1:$468,$A435,0)</f>
        <v>0</v>
      </c>
      <c r="BL435">
        <f>HLOOKUP(BL$1,'复制区-每月的广告源数据'!$1:$468,$A435,0)</f>
        <v>0</v>
      </c>
      <c r="BM435" t="str">
        <f>HLOOKUP(BM$1,'复制区-每月的广告源数据'!$1:$468,$A435,0)</f>
        <v/>
      </c>
      <c r="BN435">
        <f>HLOOKUP(BN$1,'复制区-每月的广告源数据'!$1:$468,$A435,0)</f>
        <v>0</v>
      </c>
      <c r="BO435">
        <f>HLOOKUP(BO$1,'复制区-每月的广告源数据'!$1:$468,$A435,0)</f>
        <v>0</v>
      </c>
      <c r="BP435">
        <f>HLOOKUP(BP$1,'复制区-每月的广告源数据'!$1:$468,$A435,0)</f>
        <v>0</v>
      </c>
    </row>
    <row r="436" spans="1:68">
      <c r="A436">
        <v>436</v>
      </c>
      <c r="B436" t="str">
        <f>HLOOKUP(B$1,'复制区-每月的广告源数据'!$1:$468,$A436,0)</f>
        <v>创奇-US</v>
      </c>
      <c r="C436" t="str">
        <f>HLOOKUP(C$1,'复制区-每月的广告源数据'!$1:$468,$A436,0)</f>
        <v>B0DD6ZQ657</v>
      </c>
      <c r="D436" t="str">
        <f>HLOOKUP(D$1,'复制区-每月的广告源数据'!$1:$468,$A436,0)</f>
        <v>2025-【CQ11529】-黑金40岁年份海报小木板套装-创奇</v>
      </c>
      <c r="E436" t="str">
        <f>HLOOKUP(E$1,'复制区-每月的广告源数据'!$1:$468,$A436,0)</f>
        <v>1987Y11529</v>
      </c>
      <c r="F436" t="str">
        <f>HLOOKUP(F$1,'复制区-每月的广告源数据'!$1:$468,$A436,0)</f>
        <v>0.00%</v>
      </c>
      <c r="G436" t="str">
        <f>HLOOKUP(G$1,'复制区-每月的广告源数据'!$1:$468,$A436,0)</f>
        <v>1987Y11529</v>
      </c>
      <c r="H436">
        <f>HLOOKUP(H$1,'复制区-每月的广告源数据'!$1:$468,$A436,0)</f>
        <v>273</v>
      </c>
      <c r="I436">
        <f>HLOOKUP(I$1,'复制区-每月的广告源数据'!$1:$468,$A436,0)</f>
        <v>0</v>
      </c>
      <c r="J436">
        <f>HLOOKUP(J$1,'复制区-每月的广告源数据'!$1:$468,$A436,0)</f>
        <v>0.57</v>
      </c>
      <c r="K436">
        <f>HLOOKUP(K$1,'复制区-每月的广告源数据'!$1:$468,$A436,0)</f>
        <v>0</v>
      </c>
      <c r="L436">
        <f>HLOOKUP(L$1,'复制区-每月的广告源数据'!$1:$468,$A436,0)</f>
        <v>0</v>
      </c>
      <c r="M436">
        <f>HLOOKUP(M$1,'复制区-每月的广告源数据'!$1:$468,$A436,0)</f>
        <v>0.57</v>
      </c>
      <c r="N436">
        <f>HLOOKUP(N$1,'复制区-每月的广告源数据'!$1:$468,$A436,0)</f>
        <v>0</v>
      </c>
      <c r="O436">
        <f>HLOOKUP(O$1,'复制区-每月的广告源数据'!$1:$468,$A436,0)</f>
        <v>0</v>
      </c>
      <c r="P436">
        <f>HLOOKUP(P$1,'复制区-每月的广告源数据'!$1:$468,$A436,0)</f>
        <v>0</v>
      </c>
      <c r="Q436">
        <f>HLOOKUP(Q$1,'复制区-每月的广告源数据'!$1:$468,$A436,0)</f>
        <v>0</v>
      </c>
      <c r="R436">
        <f>HLOOKUP(R$1,'复制区-每月的广告源数据'!$1:$468,$A436,0)</f>
        <v>0</v>
      </c>
      <c r="S436" t="str">
        <f>HLOOKUP(S$1,'复制区-每月的广告源数据'!$1:$468,$A436,0)</f>
        <v/>
      </c>
      <c r="T436">
        <f>HLOOKUP(T$1,'复制区-每月的广告源数据'!$1:$468,$A436,0)</f>
        <v>0</v>
      </c>
      <c r="U436">
        <f>HLOOKUP(U$1,'复制区-每月的广告源数据'!$1:$468,$A436,0)</f>
        <v>0</v>
      </c>
      <c r="V436">
        <f>HLOOKUP(V$1,'复制区-每月的广告源数据'!$1:$468,$A436,0)</f>
        <v>0</v>
      </c>
      <c r="W436">
        <f>HLOOKUP(W$1,'复制区-每月的广告源数据'!$1:$468,$A436,0)</f>
        <v>0</v>
      </c>
      <c r="X436">
        <f>HLOOKUP(X$1,'复制区-每月的广告源数据'!$1:$468,$A436,0)</f>
        <v>0</v>
      </c>
      <c r="Y436">
        <f>HLOOKUP(Y$1,'复制区-每月的广告源数据'!$1:$468,$A436,0)</f>
        <v>0</v>
      </c>
      <c r="Z436">
        <f>HLOOKUP(Z$1,'复制区-每月的广告源数据'!$1:$468,$A436,0)</f>
        <v>0</v>
      </c>
      <c r="AA436">
        <f>HLOOKUP(AA$1,'复制区-每月的广告源数据'!$1:$468,$A436,0)</f>
        <v>0</v>
      </c>
      <c r="AB436">
        <f>HLOOKUP(AB$1,'复制区-每月的广告源数据'!$1:$468,$A436,0)</f>
        <v>0</v>
      </c>
      <c r="AC436">
        <f>HLOOKUP(AC$1,'复制区-每月的广告源数据'!$1:$468,$A436,0)</f>
        <v>0</v>
      </c>
      <c r="AD436" t="str">
        <f>HLOOKUP(AD$1,'复制区-每月的广告源数据'!$1:$468,$A436,0)</f>
        <v>0.00%</v>
      </c>
      <c r="AE436">
        <f>HLOOKUP(AE$1,'复制区-每月的广告源数据'!$1:$468,$A436,0)</f>
        <v>0</v>
      </c>
      <c r="AF436">
        <f>HLOOKUP(AF$1,'复制区-每月的广告源数据'!$1:$468,$A436,0)</f>
        <v>0</v>
      </c>
      <c r="AG436" t="str">
        <f>HLOOKUP(AG$1,'复制区-每月的广告源数据'!$1:$468,$A436,0)</f>
        <v>0.00%</v>
      </c>
      <c r="AH436" t="str">
        <f>HLOOKUP(AH$1,'复制区-每月的广告源数据'!$1:$468,$A436,0)</f>
        <v/>
      </c>
      <c r="AI436">
        <f>HLOOKUP(AI$1,'复制区-每月的广告源数据'!$1:$468,$A436,0)</f>
        <v>2.09</v>
      </c>
      <c r="AJ436">
        <f>HLOOKUP(AJ$1,'复制区-每月的广告源数据'!$1:$468,$A436,0)</f>
        <v>0</v>
      </c>
      <c r="AK436" t="str">
        <f>HLOOKUP(AK$1,'复制区-每月的广告源数据'!$1:$468,$A436,0)</f>
        <v>100.00%</v>
      </c>
      <c r="AL436" t="str">
        <f>HLOOKUP(AL$1,'复制区-每月的广告源数据'!$1:$468,$A436,0)</f>
        <v>100.00%</v>
      </c>
      <c r="AM436" t="str">
        <f>HLOOKUP(AM$1,'复制区-每月的广告源数据'!$1:$468,$A436,0)</f>
        <v>100.00%</v>
      </c>
      <c r="AN436" t="str">
        <f>HLOOKUP(AN$1,'复制区-每月的广告源数据'!$1:$468,$A436,0)</f>
        <v>0.00%</v>
      </c>
      <c r="AO436" t="str">
        <f>HLOOKUP(AO$1,'复制区-每月的广告源数据'!$1:$468,$A436,0)</f>
        <v/>
      </c>
      <c r="AP436" t="str">
        <f>HLOOKUP(AP$1,'复制区-每月的广告源数据'!$1:$468,$A436,0)</f>
        <v/>
      </c>
      <c r="AQ436">
        <f>HLOOKUP(AQ$1,'复制区-每月的广告源数据'!$1:$468,$A436,0)</f>
        <v>0</v>
      </c>
      <c r="AR436">
        <f>HLOOKUP(AR$1,'复制区-每月的广告源数据'!$1:$468,$A436,0)</f>
        <v>0</v>
      </c>
      <c r="AS436">
        <f>HLOOKUP(AS$1,'复制区-每月的广告源数据'!$1:$468,$A436,0)</f>
        <v>0</v>
      </c>
      <c r="AT436">
        <f>HLOOKUP(AT$1,'复制区-每月的广告源数据'!$1:$468,$A436,0)</f>
        <v>0</v>
      </c>
      <c r="AU436">
        <f>HLOOKUP(AU$1,'复制区-每月的广告源数据'!$1:$468,$A436,0)</f>
        <v>0</v>
      </c>
      <c r="AV436">
        <f>HLOOKUP(AV$1,'复制区-每月的广告源数据'!$1:$468,$A436,0)</f>
        <v>0</v>
      </c>
      <c r="AW436">
        <f>HLOOKUP(AW$1,'复制区-每月的广告源数据'!$1:$468,$A436,0)</f>
        <v>0</v>
      </c>
      <c r="AX436">
        <f>HLOOKUP(AX$1,'复制区-每月的广告源数据'!$1:$468,$A436,0)</f>
        <v>0</v>
      </c>
      <c r="AY436">
        <f>HLOOKUP(AY$1,'复制区-每月的广告源数据'!$1:$468,$A436,0)</f>
        <v>0</v>
      </c>
      <c r="AZ436" t="str">
        <f>HLOOKUP(AZ$1,'复制区-每月的广告源数据'!$1:$468,$A436,0)</f>
        <v>0.00%</v>
      </c>
      <c r="BA436" t="str">
        <f>HLOOKUP(BA$1,'复制区-每月的广告源数据'!$1:$468,$A436,0)</f>
        <v>0.00%</v>
      </c>
      <c r="BB436" t="str">
        <f>HLOOKUP(BB$1,'复制区-每月的广告源数据'!$1:$468,$A436,0)</f>
        <v>0.00%</v>
      </c>
      <c r="BC436" t="str">
        <f>HLOOKUP(BC$1,'复制区-每月的广告源数据'!$1:$468,$A436,0)</f>
        <v>0.00%</v>
      </c>
      <c r="BD436" t="str">
        <f>HLOOKUP(BD$1,'复制区-每月的广告源数据'!$1:$468,$A436,0)</f>
        <v>0.00%</v>
      </c>
      <c r="BE436" t="str">
        <f>HLOOKUP(BE$1,'复制区-每月的广告源数据'!$1:$468,$A436,0)</f>
        <v>0.00%</v>
      </c>
      <c r="BF436">
        <f>HLOOKUP(BF$1,'复制区-每月的广告源数据'!$1:$468,$A436,0)</f>
        <v>0</v>
      </c>
      <c r="BG436">
        <f>HLOOKUP(BG$1,'复制区-每月的广告源数据'!$1:$468,$A436,0)</f>
        <v>0</v>
      </c>
      <c r="BH436">
        <f>HLOOKUP(BH$1,'复制区-每月的广告源数据'!$1:$468,$A436,0)</f>
        <v>0</v>
      </c>
      <c r="BI436">
        <f>HLOOKUP(BI$1,'复制区-每月的广告源数据'!$1:$468,$A436,0)</f>
        <v>0</v>
      </c>
      <c r="BJ436">
        <f>HLOOKUP(BJ$1,'复制区-每月的广告源数据'!$1:$468,$A436,0)</f>
        <v>0</v>
      </c>
      <c r="BK436">
        <f>HLOOKUP(BK$1,'复制区-每月的广告源数据'!$1:$468,$A436,0)</f>
        <v>0</v>
      </c>
      <c r="BL436">
        <f>HLOOKUP(BL$1,'复制区-每月的广告源数据'!$1:$468,$A436,0)</f>
        <v>0</v>
      </c>
      <c r="BM436" t="str">
        <f>HLOOKUP(BM$1,'复制区-每月的广告源数据'!$1:$468,$A436,0)</f>
        <v/>
      </c>
      <c r="BN436">
        <f>HLOOKUP(BN$1,'复制区-每月的广告源数据'!$1:$468,$A436,0)</f>
        <v>0</v>
      </c>
      <c r="BO436">
        <f>HLOOKUP(BO$1,'复制区-每月的广告源数据'!$1:$468,$A436,0)</f>
        <v>0</v>
      </c>
      <c r="BP436">
        <f>HLOOKUP(BP$1,'复制区-每月的广告源数据'!$1:$468,$A436,0)</f>
        <v>0</v>
      </c>
    </row>
    <row r="437" spans="1:68">
      <c r="A437">
        <v>437</v>
      </c>
      <c r="B437" t="str">
        <f>HLOOKUP(B$1,'复制区-每月的广告源数据'!$1:$468,$A437,0)</f>
        <v>创奇-US</v>
      </c>
      <c r="C437" t="str">
        <f>HLOOKUP(C$1,'复制区-每月的广告源数据'!$1:$468,$A437,0)</f>
        <v>B0BL2LF26P</v>
      </c>
      <c r="D437" t="str">
        <f>HLOOKUP(D$1,'复制区-每月的广告源数据'!$1:$468,$A437,0)</f>
        <v>2025-【CQ11530】-黑金复古年份2007海报-创奇</v>
      </c>
      <c r="E437" t="str">
        <f>HLOOKUP(E$1,'复制区-每月的广告源数据'!$1:$468,$A437,0)</f>
        <v>1987Y11530</v>
      </c>
      <c r="F437" t="str">
        <f>HLOOKUP(F$1,'复制区-每月的广告源数据'!$1:$468,$A437,0)</f>
        <v>0.00%</v>
      </c>
      <c r="G437" t="str">
        <f>HLOOKUP(G$1,'复制区-每月的广告源数据'!$1:$468,$A437,0)</f>
        <v>1987Y11530</v>
      </c>
      <c r="H437">
        <f>HLOOKUP(H$1,'复制区-每月的广告源数据'!$1:$468,$A437,0)</f>
        <v>210</v>
      </c>
      <c r="I437">
        <f>HLOOKUP(I$1,'复制区-每月的广告源数据'!$1:$468,$A437,0)</f>
        <v>3</v>
      </c>
      <c r="J437">
        <f>HLOOKUP(J$1,'复制区-每月的广告源数据'!$1:$468,$A437,0)</f>
        <v>1.13</v>
      </c>
      <c r="K437">
        <f>HLOOKUP(K$1,'复制区-每月的广告源数据'!$1:$468,$A437,0)</f>
        <v>0</v>
      </c>
      <c r="L437">
        <f>HLOOKUP(L$1,'复制区-每月的广告源数据'!$1:$468,$A437,0)</f>
        <v>0</v>
      </c>
      <c r="M437">
        <f>HLOOKUP(M$1,'复制区-每月的广告源数据'!$1:$468,$A437,0)</f>
        <v>1.13</v>
      </c>
      <c r="N437">
        <f>HLOOKUP(N$1,'复制区-每月的广告源数据'!$1:$468,$A437,0)</f>
        <v>0</v>
      </c>
      <c r="O437">
        <f>HLOOKUP(O$1,'复制区-每月的广告源数据'!$1:$468,$A437,0)</f>
        <v>0</v>
      </c>
      <c r="P437">
        <f>HLOOKUP(P$1,'复制区-每月的广告源数据'!$1:$468,$A437,0)</f>
        <v>0</v>
      </c>
      <c r="Q437">
        <f>HLOOKUP(Q$1,'复制区-每月的广告源数据'!$1:$468,$A437,0)</f>
        <v>0</v>
      </c>
      <c r="R437">
        <f>HLOOKUP(R$1,'复制区-每月的广告源数据'!$1:$468,$A437,0)</f>
        <v>0</v>
      </c>
      <c r="S437" t="str">
        <f>HLOOKUP(S$1,'复制区-每月的广告源数据'!$1:$468,$A437,0)</f>
        <v/>
      </c>
      <c r="T437">
        <f>HLOOKUP(T$1,'复制区-每月的广告源数据'!$1:$468,$A437,0)</f>
        <v>0</v>
      </c>
      <c r="U437">
        <f>HLOOKUP(U$1,'复制区-每月的广告源数据'!$1:$468,$A437,0)</f>
        <v>0</v>
      </c>
      <c r="V437">
        <f>HLOOKUP(V$1,'复制区-每月的广告源数据'!$1:$468,$A437,0)</f>
        <v>0</v>
      </c>
      <c r="W437">
        <f>HLOOKUP(W$1,'复制区-每月的广告源数据'!$1:$468,$A437,0)</f>
        <v>0</v>
      </c>
      <c r="X437">
        <f>HLOOKUP(X$1,'复制区-每月的广告源数据'!$1:$468,$A437,0)</f>
        <v>0</v>
      </c>
      <c r="Y437">
        <f>HLOOKUP(Y$1,'复制区-每月的广告源数据'!$1:$468,$A437,0)</f>
        <v>0</v>
      </c>
      <c r="Z437">
        <f>HLOOKUP(Z$1,'复制区-每月的广告源数据'!$1:$468,$A437,0)</f>
        <v>0</v>
      </c>
      <c r="AA437">
        <f>HLOOKUP(AA$1,'复制区-每月的广告源数据'!$1:$468,$A437,0)</f>
        <v>0</v>
      </c>
      <c r="AB437">
        <f>HLOOKUP(AB$1,'复制区-每月的广告源数据'!$1:$468,$A437,0)</f>
        <v>0</v>
      </c>
      <c r="AC437">
        <f>HLOOKUP(AC$1,'复制区-每月的广告源数据'!$1:$468,$A437,0)</f>
        <v>0</v>
      </c>
      <c r="AD437" t="str">
        <f>HLOOKUP(AD$1,'复制区-每月的广告源数据'!$1:$468,$A437,0)</f>
        <v>0.00%</v>
      </c>
      <c r="AE437">
        <f>HLOOKUP(AE$1,'复制区-每月的广告源数据'!$1:$468,$A437,0)</f>
        <v>0</v>
      </c>
      <c r="AF437">
        <f>HLOOKUP(AF$1,'复制区-每月的广告源数据'!$1:$468,$A437,0)</f>
        <v>0</v>
      </c>
      <c r="AG437" t="str">
        <f>HLOOKUP(AG$1,'复制区-每月的广告源数据'!$1:$468,$A437,0)</f>
        <v>1.43%</v>
      </c>
      <c r="AH437">
        <f>HLOOKUP(AH$1,'复制区-每月的广告源数据'!$1:$468,$A437,0)</f>
        <v>0.38</v>
      </c>
      <c r="AI437">
        <f>HLOOKUP(AI$1,'复制区-每月的广告源数据'!$1:$468,$A437,0)</f>
        <v>5.38</v>
      </c>
      <c r="AJ437">
        <f>HLOOKUP(AJ$1,'复制区-每月的广告源数据'!$1:$468,$A437,0)</f>
        <v>0</v>
      </c>
      <c r="AK437" t="str">
        <f>HLOOKUP(AK$1,'复制区-每月的广告源数据'!$1:$468,$A437,0)</f>
        <v>100.00%</v>
      </c>
      <c r="AL437" t="str">
        <f>HLOOKUP(AL$1,'复制区-每月的广告源数据'!$1:$468,$A437,0)</f>
        <v>100.00%</v>
      </c>
      <c r="AM437" t="str">
        <f>HLOOKUP(AM$1,'复制区-每月的广告源数据'!$1:$468,$A437,0)</f>
        <v>100.00%</v>
      </c>
      <c r="AN437" t="str">
        <f>HLOOKUP(AN$1,'复制区-每月的广告源数据'!$1:$468,$A437,0)</f>
        <v>0.00%</v>
      </c>
      <c r="AO437" t="str">
        <f>HLOOKUP(AO$1,'复制区-每月的广告源数据'!$1:$468,$A437,0)</f>
        <v/>
      </c>
      <c r="AP437" t="str">
        <f>HLOOKUP(AP$1,'复制区-每月的广告源数据'!$1:$468,$A437,0)</f>
        <v/>
      </c>
      <c r="AQ437">
        <f>HLOOKUP(AQ$1,'复制区-每月的广告源数据'!$1:$468,$A437,0)</f>
        <v>0</v>
      </c>
      <c r="AR437">
        <f>HLOOKUP(AR$1,'复制区-每月的广告源数据'!$1:$468,$A437,0)</f>
        <v>0</v>
      </c>
      <c r="AS437">
        <f>HLOOKUP(AS$1,'复制区-每月的广告源数据'!$1:$468,$A437,0)</f>
        <v>0</v>
      </c>
      <c r="AT437">
        <f>HLOOKUP(AT$1,'复制区-每月的广告源数据'!$1:$468,$A437,0)</f>
        <v>0</v>
      </c>
      <c r="AU437">
        <f>HLOOKUP(AU$1,'复制区-每月的广告源数据'!$1:$468,$A437,0)</f>
        <v>0</v>
      </c>
      <c r="AV437">
        <f>HLOOKUP(AV$1,'复制区-每月的广告源数据'!$1:$468,$A437,0)</f>
        <v>0</v>
      </c>
      <c r="AW437">
        <f>HLOOKUP(AW$1,'复制区-每月的广告源数据'!$1:$468,$A437,0)</f>
        <v>0</v>
      </c>
      <c r="AX437">
        <f>HLOOKUP(AX$1,'复制区-每月的广告源数据'!$1:$468,$A437,0)</f>
        <v>0</v>
      </c>
      <c r="AY437">
        <f>HLOOKUP(AY$1,'复制区-每月的广告源数据'!$1:$468,$A437,0)</f>
        <v>0</v>
      </c>
      <c r="AZ437" t="str">
        <f>HLOOKUP(AZ$1,'复制区-每月的广告源数据'!$1:$468,$A437,0)</f>
        <v>0.00%</v>
      </c>
      <c r="BA437" t="str">
        <f>HLOOKUP(BA$1,'复制区-每月的广告源数据'!$1:$468,$A437,0)</f>
        <v>0.00%</v>
      </c>
      <c r="BB437" t="str">
        <f>HLOOKUP(BB$1,'复制区-每月的广告源数据'!$1:$468,$A437,0)</f>
        <v>0.00%</v>
      </c>
      <c r="BC437" t="str">
        <f>HLOOKUP(BC$1,'复制区-每月的广告源数据'!$1:$468,$A437,0)</f>
        <v>0.00%</v>
      </c>
      <c r="BD437" t="str">
        <f>HLOOKUP(BD$1,'复制区-每月的广告源数据'!$1:$468,$A437,0)</f>
        <v>0.00%</v>
      </c>
      <c r="BE437" t="str">
        <f>HLOOKUP(BE$1,'复制区-每月的广告源数据'!$1:$468,$A437,0)</f>
        <v>0.00%</v>
      </c>
      <c r="BF437">
        <f>HLOOKUP(BF$1,'复制区-每月的广告源数据'!$1:$468,$A437,0)</f>
        <v>0</v>
      </c>
      <c r="BG437">
        <f>HLOOKUP(BG$1,'复制区-每月的广告源数据'!$1:$468,$A437,0)</f>
        <v>0</v>
      </c>
      <c r="BH437">
        <f>HLOOKUP(BH$1,'复制区-每月的广告源数据'!$1:$468,$A437,0)</f>
        <v>0</v>
      </c>
      <c r="BI437">
        <f>HLOOKUP(BI$1,'复制区-每月的广告源数据'!$1:$468,$A437,0)</f>
        <v>0</v>
      </c>
      <c r="BJ437">
        <f>HLOOKUP(BJ$1,'复制区-每月的广告源数据'!$1:$468,$A437,0)</f>
        <v>0</v>
      </c>
      <c r="BK437">
        <f>HLOOKUP(BK$1,'复制区-每月的广告源数据'!$1:$468,$A437,0)</f>
        <v>0</v>
      </c>
      <c r="BL437">
        <f>HLOOKUP(BL$1,'复制区-每月的广告源数据'!$1:$468,$A437,0)</f>
        <v>0</v>
      </c>
      <c r="BM437" t="str">
        <f>HLOOKUP(BM$1,'复制区-每月的广告源数据'!$1:$468,$A437,0)</f>
        <v/>
      </c>
      <c r="BN437">
        <f>HLOOKUP(BN$1,'复制区-每月的广告源数据'!$1:$468,$A437,0)</f>
        <v>0</v>
      </c>
      <c r="BO437">
        <f>HLOOKUP(BO$1,'复制区-每月的广告源数据'!$1:$468,$A437,0)</f>
        <v>0</v>
      </c>
      <c r="BP437">
        <f>HLOOKUP(BP$1,'复制区-每月的广告源数据'!$1:$468,$A437,0)</f>
        <v>0</v>
      </c>
    </row>
    <row r="438" spans="1:68">
      <c r="A438">
        <v>438</v>
      </c>
      <c r="B438" t="str">
        <f>HLOOKUP(B$1,'复制区-每月的广告源数据'!$1:$468,$A438,0)</f>
        <v>创奇-US</v>
      </c>
      <c r="C438" t="str">
        <f>HLOOKUP(C$1,'复制区-每月的广告源数据'!$1:$468,$A438,0)</f>
        <v>B0BXKTRHC2</v>
      </c>
      <c r="D438" t="str">
        <f>HLOOKUP(D$1,'复制区-每月的广告源数据'!$1:$468,$A438,0)</f>
        <v>2025-【CQ11531】-黑金复古年份2007长方形海报-创奇</v>
      </c>
      <c r="E438" t="str">
        <f>HLOOKUP(E$1,'复制区-每月的广告源数据'!$1:$468,$A438,0)</f>
        <v>1987Y11531</v>
      </c>
      <c r="F438" t="str">
        <f>HLOOKUP(F$1,'复制区-每月的广告源数据'!$1:$468,$A438,0)</f>
        <v>0.00%</v>
      </c>
      <c r="G438" t="str">
        <f>HLOOKUP(G$1,'复制区-每月的广告源数据'!$1:$468,$A438,0)</f>
        <v>1987Y11531</v>
      </c>
      <c r="H438">
        <f>HLOOKUP(H$1,'复制区-每月的广告源数据'!$1:$468,$A438,0)</f>
        <v>25</v>
      </c>
      <c r="I438">
        <f>HLOOKUP(I$1,'复制区-每月的广告源数据'!$1:$468,$A438,0)</f>
        <v>0</v>
      </c>
      <c r="J438">
        <f>HLOOKUP(J$1,'复制区-每月的广告源数据'!$1:$468,$A438,0)</f>
        <v>0.11</v>
      </c>
      <c r="K438">
        <f>HLOOKUP(K$1,'复制区-每月的广告源数据'!$1:$468,$A438,0)</f>
        <v>0</v>
      </c>
      <c r="L438">
        <f>HLOOKUP(L$1,'复制区-每月的广告源数据'!$1:$468,$A438,0)</f>
        <v>0</v>
      </c>
      <c r="M438">
        <f>HLOOKUP(M$1,'复制区-每月的广告源数据'!$1:$468,$A438,0)</f>
        <v>0.11</v>
      </c>
      <c r="N438">
        <f>HLOOKUP(N$1,'复制区-每月的广告源数据'!$1:$468,$A438,0)</f>
        <v>0</v>
      </c>
      <c r="O438">
        <f>HLOOKUP(O$1,'复制区-每月的广告源数据'!$1:$468,$A438,0)</f>
        <v>0</v>
      </c>
      <c r="P438">
        <f>HLOOKUP(P$1,'复制区-每月的广告源数据'!$1:$468,$A438,0)</f>
        <v>0</v>
      </c>
      <c r="Q438">
        <f>HLOOKUP(Q$1,'复制区-每月的广告源数据'!$1:$468,$A438,0)</f>
        <v>0</v>
      </c>
      <c r="R438">
        <f>HLOOKUP(R$1,'复制区-每月的广告源数据'!$1:$468,$A438,0)</f>
        <v>0</v>
      </c>
      <c r="S438" t="str">
        <f>HLOOKUP(S$1,'复制区-每月的广告源数据'!$1:$468,$A438,0)</f>
        <v/>
      </c>
      <c r="T438">
        <f>HLOOKUP(T$1,'复制区-每月的广告源数据'!$1:$468,$A438,0)</f>
        <v>3.8</v>
      </c>
      <c r="U438">
        <f>HLOOKUP(U$1,'复制区-每月的广告源数据'!$1:$468,$A438,0)</f>
        <v>0</v>
      </c>
      <c r="V438">
        <f>HLOOKUP(V$1,'复制区-每月的广告源数据'!$1:$468,$A438,0)</f>
        <v>0</v>
      </c>
      <c r="W438">
        <f>HLOOKUP(W$1,'复制区-每月的广告源数据'!$1:$468,$A438,0)</f>
        <v>3.8</v>
      </c>
      <c r="X438">
        <f>HLOOKUP(X$1,'复制区-每月的广告源数据'!$1:$468,$A438,0)</f>
        <v>0</v>
      </c>
      <c r="Y438">
        <f>HLOOKUP(Y$1,'复制区-每月的广告源数据'!$1:$468,$A438,0)</f>
        <v>0</v>
      </c>
      <c r="Z438">
        <f>HLOOKUP(Z$1,'复制区-每月的广告源数据'!$1:$468,$A438,0)</f>
        <v>0</v>
      </c>
      <c r="AA438">
        <f>HLOOKUP(AA$1,'复制区-每月的广告源数据'!$1:$468,$A438,0)</f>
        <v>0</v>
      </c>
      <c r="AB438">
        <f>HLOOKUP(AB$1,'复制区-每月的广告源数据'!$1:$468,$A438,0)</f>
        <v>0</v>
      </c>
      <c r="AC438">
        <f>HLOOKUP(AC$1,'复制区-每月的广告源数据'!$1:$468,$A438,0)</f>
        <v>0</v>
      </c>
      <c r="AD438" t="str">
        <f>HLOOKUP(AD$1,'复制区-每月的广告源数据'!$1:$468,$A438,0)</f>
        <v>0.00%</v>
      </c>
      <c r="AE438">
        <f>HLOOKUP(AE$1,'复制区-每月的广告源数据'!$1:$468,$A438,0)</f>
        <v>3.8</v>
      </c>
      <c r="AF438">
        <f>HLOOKUP(AF$1,'复制区-每月的广告源数据'!$1:$468,$A438,0)</f>
        <v>0</v>
      </c>
      <c r="AG438" t="str">
        <f>HLOOKUP(AG$1,'复制区-每月的广告源数据'!$1:$468,$A438,0)</f>
        <v>0.00%</v>
      </c>
      <c r="AH438" t="str">
        <f>HLOOKUP(AH$1,'复制区-每月的广告源数据'!$1:$468,$A438,0)</f>
        <v/>
      </c>
      <c r="AI438">
        <f>HLOOKUP(AI$1,'复制区-每月的广告源数据'!$1:$468,$A438,0)</f>
        <v>4.4</v>
      </c>
      <c r="AJ438">
        <f>HLOOKUP(AJ$1,'复制区-每月的广告源数据'!$1:$468,$A438,0)</f>
        <v>34.55</v>
      </c>
      <c r="AK438" t="str">
        <f>HLOOKUP(AK$1,'复制区-每月的广告源数据'!$1:$468,$A438,0)</f>
        <v>2.89%</v>
      </c>
      <c r="AL438" t="str">
        <f>HLOOKUP(AL$1,'复制区-每月的广告源数据'!$1:$468,$A438,0)</f>
        <v>100.00%</v>
      </c>
      <c r="AM438" t="str">
        <f>HLOOKUP(AM$1,'复制区-每月的广告源数据'!$1:$468,$A438,0)</f>
        <v>100.00%</v>
      </c>
      <c r="AN438" t="str">
        <f>HLOOKUP(AN$1,'复制区-每月的广告源数据'!$1:$468,$A438,0)</f>
        <v>100.00%</v>
      </c>
      <c r="AO438" t="str">
        <f>HLOOKUP(AO$1,'复制区-每月的广告源数据'!$1:$468,$A438,0)</f>
        <v/>
      </c>
      <c r="AP438" t="str">
        <f>HLOOKUP(AP$1,'复制区-每月的广告源数据'!$1:$468,$A438,0)</f>
        <v/>
      </c>
      <c r="AQ438">
        <f>HLOOKUP(AQ$1,'复制区-每月的广告源数据'!$1:$468,$A438,0)</f>
        <v>0</v>
      </c>
      <c r="AR438">
        <f>HLOOKUP(AR$1,'复制区-每月的广告源数据'!$1:$468,$A438,0)</f>
        <v>0</v>
      </c>
      <c r="AS438">
        <f>HLOOKUP(AS$1,'复制区-每月的广告源数据'!$1:$468,$A438,0)</f>
        <v>0</v>
      </c>
      <c r="AT438">
        <f>HLOOKUP(AT$1,'复制区-每月的广告源数据'!$1:$468,$A438,0)</f>
        <v>0</v>
      </c>
      <c r="AU438">
        <f>HLOOKUP(AU$1,'复制区-每月的广告源数据'!$1:$468,$A438,0)</f>
        <v>0</v>
      </c>
      <c r="AV438">
        <f>HLOOKUP(AV$1,'复制区-每月的广告源数据'!$1:$468,$A438,0)</f>
        <v>0</v>
      </c>
      <c r="AW438">
        <f>HLOOKUP(AW$1,'复制区-每月的广告源数据'!$1:$468,$A438,0)</f>
        <v>0</v>
      </c>
      <c r="AX438">
        <f>HLOOKUP(AX$1,'复制区-每月的广告源数据'!$1:$468,$A438,0)</f>
        <v>0</v>
      </c>
      <c r="AY438">
        <f>HLOOKUP(AY$1,'复制区-每月的广告源数据'!$1:$468,$A438,0)</f>
        <v>0</v>
      </c>
      <c r="AZ438" t="str">
        <f>HLOOKUP(AZ$1,'复制区-每月的广告源数据'!$1:$468,$A438,0)</f>
        <v>0.00%</v>
      </c>
      <c r="BA438" t="str">
        <f>HLOOKUP(BA$1,'复制区-每月的广告源数据'!$1:$468,$A438,0)</f>
        <v>0.00%</v>
      </c>
      <c r="BB438" t="str">
        <f>HLOOKUP(BB$1,'复制区-每月的广告源数据'!$1:$468,$A438,0)</f>
        <v>0.00%</v>
      </c>
      <c r="BC438" t="str">
        <f>HLOOKUP(BC$1,'复制区-每月的广告源数据'!$1:$468,$A438,0)</f>
        <v>0.00%</v>
      </c>
      <c r="BD438" t="str">
        <f>HLOOKUP(BD$1,'复制区-每月的广告源数据'!$1:$468,$A438,0)</f>
        <v>0.00%</v>
      </c>
      <c r="BE438" t="str">
        <f>HLOOKUP(BE$1,'复制区-每月的广告源数据'!$1:$468,$A438,0)</f>
        <v>0.00%</v>
      </c>
      <c r="BF438">
        <f>HLOOKUP(BF$1,'复制区-每月的广告源数据'!$1:$468,$A438,0)</f>
        <v>0</v>
      </c>
      <c r="BG438">
        <f>HLOOKUP(BG$1,'复制区-每月的广告源数据'!$1:$468,$A438,0)</f>
        <v>0</v>
      </c>
      <c r="BH438">
        <f>HLOOKUP(BH$1,'复制区-每月的广告源数据'!$1:$468,$A438,0)</f>
        <v>0</v>
      </c>
      <c r="BI438">
        <f>HLOOKUP(BI$1,'复制区-每月的广告源数据'!$1:$468,$A438,0)</f>
        <v>0</v>
      </c>
      <c r="BJ438">
        <f>HLOOKUP(BJ$1,'复制区-每月的广告源数据'!$1:$468,$A438,0)</f>
        <v>0</v>
      </c>
      <c r="BK438">
        <f>HLOOKUP(BK$1,'复制区-每月的广告源数据'!$1:$468,$A438,0)</f>
        <v>0</v>
      </c>
      <c r="BL438">
        <f>HLOOKUP(BL$1,'复制区-每月的广告源数据'!$1:$468,$A438,0)</f>
        <v>0</v>
      </c>
      <c r="BM438" t="str">
        <f>HLOOKUP(BM$1,'复制区-每月的广告源数据'!$1:$468,$A438,0)</f>
        <v/>
      </c>
      <c r="BN438">
        <f>HLOOKUP(BN$1,'复制区-每月的广告源数据'!$1:$468,$A438,0)</f>
        <v>0</v>
      </c>
      <c r="BO438">
        <f>HLOOKUP(BO$1,'复制区-每月的广告源数据'!$1:$468,$A438,0)</f>
        <v>0</v>
      </c>
      <c r="BP438">
        <f>HLOOKUP(BP$1,'复制区-每月的广告源数据'!$1:$468,$A438,0)</f>
        <v>0</v>
      </c>
    </row>
    <row r="439" spans="1:68">
      <c r="A439">
        <v>439</v>
      </c>
      <c r="B439" t="str">
        <f>HLOOKUP(B$1,'复制区-每月的广告源数据'!$1:$468,$A439,0)</f>
        <v>创奇-US</v>
      </c>
      <c r="C439" t="str">
        <f>HLOOKUP(C$1,'复制区-每月的广告源数据'!$1:$468,$A439,0)</f>
        <v>B0DKS75B9D</v>
      </c>
      <c r="D439" t="str">
        <f>HLOOKUP(D$1,'复制区-每月的广告源数据'!$1:$468,$A439,0)</f>
        <v>2025-【CQ11532】-金粉80岁年份灯饰门联-创奇</v>
      </c>
      <c r="E439" t="str">
        <f>HLOOKUP(E$1,'复制区-每月的广告源数据'!$1:$468,$A439,0)</f>
        <v>1987Y11532</v>
      </c>
      <c r="F439" t="str">
        <f>HLOOKUP(F$1,'复制区-每月的广告源数据'!$1:$468,$A439,0)</f>
        <v>0.00%</v>
      </c>
      <c r="G439" t="str">
        <f>HLOOKUP(G$1,'复制区-每月的广告源数据'!$1:$468,$A439,0)</f>
        <v>1987Y11532</v>
      </c>
      <c r="H439">
        <f>HLOOKUP(H$1,'复制区-每月的广告源数据'!$1:$468,$A439,0)</f>
        <v>90</v>
      </c>
      <c r="I439">
        <f>HLOOKUP(I$1,'复制区-每月的广告源数据'!$1:$468,$A439,0)</f>
        <v>1</v>
      </c>
      <c r="J439">
        <f>HLOOKUP(J$1,'复制区-每月的广告源数据'!$1:$468,$A439,0)</f>
        <v>0.59</v>
      </c>
      <c r="K439">
        <f>HLOOKUP(K$1,'复制区-每月的广告源数据'!$1:$468,$A439,0)</f>
        <v>0</v>
      </c>
      <c r="L439">
        <f>HLOOKUP(L$1,'复制区-每月的广告源数据'!$1:$468,$A439,0)</f>
        <v>0</v>
      </c>
      <c r="M439">
        <f>HLOOKUP(M$1,'复制区-每月的广告源数据'!$1:$468,$A439,0)</f>
        <v>0.59</v>
      </c>
      <c r="N439">
        <f>HLOOKUP(N$1,'复制区-每月的广告源数据'!$1:$468,$A439,0)</f>
        <v>0</v>
      </c>
      <c r="O439">
        <f>HLOOKUP(O$1,'复制区-每月的广告源数据'!$1:$468,$A439,0)</f>
        <v>0</v>
      </c>
      <c r="P439">
        <f>HLOOKUP(P$1,'复制区-每月的广告源数据'!$1:$468,$A439,0)</f>
        <v>0</v>
      </c>
      <c r="Q439">
        <f>HLOOKUP(Q$1,'复制区-每月的广告源数据'!$1:$468,$A439,0)</f>
        <v>0</v>
      </c>
      <c r="R439">
        <f>HLOOKUP(R$1,'复制区-每月的广告源数据'!$1:$468,$A439,0)</f>
        <v>0</v>
      </c>
      <c r="S439" t="str">
        <f>HLOOKUP(S$1,'复制区-每月的广告源数据'!$1:$468,$A439,0)</f>
        <v/>
      </c>
      <c r="T439">
        <f>HLOOKUP(T$1,'复制区-每月的广告源数据'!$1:$468,$A439,0)</f>
        <v>0</v>
      </c>
      <c r="U439">
        <f>HLOOKUP(U$1,'复制区-每月的广告源数据'!$1:$468,$A439,0)</f>
        <v>0</v>
      </c>
      <c r="V439">
        <f>HLOOKUP(V$1,'复制区-每月的广告源数据'!$1:$468,$A439,0)</f>
        <v>0</v>
      </c>
      <c r="W439">
        <f>HLOOKUP(W$1,'复制区-每月的广告源数据'!$1:$468,$A439,0)</f>
        <v>0</v>
      </c>
      <c r="X439">
        <f>HLOOKUP(X$1,'复制区-每月的广告源数据'!$1:$468,$A439,0)</f>
        <v>0</v>
      </c>
      <c r="Y439">
        <f>HLOOKUP(Y$1,'复制区-每月的广告源数据'!$1:$468,$A439,0)</f>
        <v>0</v>
      </c>
      <c r="Z439">
        <f>HLOOKUP(Z$1,'复制区-每月的广告源数据'!$1:$468,$A439,0)</f>
        <v>0</v>
      </c>
      <c r="AA439">
        <f>HLOOKUP(AA$1,'复制区-每月的广告源数据'!$1:$468,$A439,0)</f>
        <v>0</v>
      </c>
      <c r="AB439">
        <f>HLOOKUP(AB$1,'复制区-每月的广告源数据'!$1:$468,$A439,0)</f>
        <v>0</v>
      </c>
      <c r="AC439">
        <f>HLOOKUP(AC$1,'复制区-每月的广告源数据'!$1:$468,$A439,0)</f>
        <v>0</v>
      </c>
      <c r="AD439" t="str">
        <f>HLOOKUP(AD$1,'复制区-每月的广告源数据'!$1:$468,$A439,0)</f>
        <v>0.00%</v>
      </c>
      <c r="AE439">
        <f>HLOOKUP(AE$1,'复制区-每月的广告源数据'!$1:$468,$A439,0)</f>
        <v>0</v>
      </c>
      <c r="AF439">
        <f>HLOOKUP(AF$1,'复制区-每月的广告源数据'!$1:$468,$A439,0)</f>
        <v>0</v>
      </c>
      <c r="AG439" t="str">
        <f>HLOOKUP(AG$1,'复制区-每月的广告源数据'!$1:$468,$A439,0)</f>
        <v>1.11%</v>
      </c>
      <c r="AH439">
        <f>HLOOKUP(AH$1,'复制区-每月的广告源数据'!$1:$468,$A439,0)</f>
        <v>0.59</v>
      </c>
      <c r="AI439">
        <f>HLOOKUP(AI$1,'复制区-每月的广告源数据'!$1:$468,$A439,0)</f>
        <v>6.56</v>
      </c>
      <c r="AJ439">
        <f>HLOOKUP(AJ$1,'复制区-每月的广告源数据'!$1:$468,$A439,0)</f>
        <v>0</v>
      </c>
      <c r="AK439" t="str">
        <f>HLOOKUP(AK$1,'复制区-每月的广告源数据'!$1:$468,$A439,0)</f>
        <v>100.00%</v>
      </c>
      <c r="AL439" t="str">
        <f>HLOOKUP(AL$1,'复制区-每月的广告源数据'!$1:$468,$A439,0)</f>
        <v>100.00%</v>
      </c>
      <c r="AM439" t="str">
        <f>HLOOKUP(AM$1,'复制区-每月的广告源数据'!$1:$468,$A439,0)</f>
        <v>100.00%</v>
      </c>
      <c r="AN439" t="str">
        <f>HLOOKUP(AN$1,'复制区-每月的广告源数据'!$1:$468,$A439,0)</f>
        <v>0.00%</v>
      </c>
      <c r="AO439" t="str">
        <f>HLOOKUP(AO$1,'复制区-每月的广告源数据'!$1:$468,$A439,0)</f>
        <v/>
      </c>
      <c r="AP439" t="str">
        <f>HLOOKUP(AP$1,'复制区-每月的广告源数据'!$1:$468,$A439,0)</f>
        <v/>
      </c>
      <c r="AQ439">
        <f>HLOOKUP(AQ$1,'复制区-每月的广告源数据'!$1:$468,$A439,0)</f>
        <v>0</v>
      </c>
      <c r="AR439">
        <f>HLOOKUP(AR$1,'复制区-每月的广告源数据'!$1:$468,$A439,0)</f>
        <v>0</v>
      </c>
      <c r="AS439">
        <f>HLOOKUP(AS$1,'复制区-每月的广告源数据'!$1:$468,$A439,0)</f>
        <v>0</v>
      </c>
      <c r="AT439">
        <f>HLOOKUP(AT$1,'复制区-每月的广告源数据'!$1:$468,$A439,0)</f>
        <v>0</v>
      </c>
      <c r="AU439">
        <f>HLOOKUP(AU$1,'复制区-每月的广告源数据'!$1:$468,$A439,0)</f>
        <v>0</v>
      </c>
      <c r="AV439">
        <f>HLOOKUP(AV$1,'复制区-每月的广告源数据'!$1:$468,$A439,0)</f>
        <v>0</v>
      </c>
      <c r="AW439">
        <f>HLOOKUP(AW$1,'复制区-每月的广告源数据'!$1:$468,$A439,0)</f>
        <v>0</v>
      </c>
      <c r="AX439">
        <f>HLOOKUP(AX$1,'复制区-每月的广告源数据'!$1:$468,$A439,0)</f>
        <v>0</v>
      </c>
      <c r="AY439">
        <f>HLOOKUP(AY$1,'复制区-每月的广告源数据'!$1:$468,$A439,0)</f>
        <v>0</v>
      </c>
      <c r="AZ439" t="str">
        <f>HLOOKUP(AZ$1,'复制区-每月的广告源数据'!$1:$468,$A439,0)</f>
        <v>0.00%</v>
      </c>
      <c r="BA439" t="str">
        <f>HLOOKUP(BA$1,'复制区-每月的广告源数据'!$1:$468,$A439,0)</f>
        <v>0.00%</v>
      </c>
      <c r="BB439" t="str">
        <f>HLOOKUP(BB$1,'复制区-每月的广告源数据'!$1:$468,$A439,0)</f>
        <v>0.00%</v>
      </c>
      <c r="BC439" t="str">
        <f>HLOOKUP(BC$1,'复制区-每月的广告源数据'!$1:$468,$A439,0)</f>
        <v>0.00%</v>
      </c>
      <c r="BD439" t="str">
        <f>HLOOKUP(BD$1,'复制区-每月的广告源数据'!$1:$468,$A439,0)</f>
        <v>0.00%</v>
      </c>
      <c r="BE439" t="str">
        <f>HLOOKUP(BE$1,'复制区-每月的广告源数据'!$1:$468,$A439,0)</f>
        <v>0.00%</v>
      </c>
      <c r="BF439">
        <f>HLOOKUP(BF$1,'复制区-每月的广告源数据'!$1:$468,$A439,0)</f>
        <v>0</v>
      </c>
      <c r="BG439">
        <f>HLOOKUP(BG$1,'复制区-每月的广告源数据'!$1:$468,$A439,0)</f>
        <v>0</v>
      </c>
      <c r="BH439">
        <f>HLOOKUP(BH$1,'复制区-每月的广告源数据'!$1:$468,$A439,0)</f>
        <v>0</v>
      </c>
      <c r="BI439">
        <f>HLOOKUP(BI$1,'复制区-每月的广告源数据'!$1:$468,$A439,0)</f>
        <v>0</v>
      </c>
      <c r="BJ439">
        <f>HLOOKUP(BJ$1,'复制区-每月的广告源数据'!$1:$468,$A439,0)</f>
        <v>0</v>
      </c>
      <c r="BK439">
        <f>HLOOKUP(BK$1,'复制区-每月的广告源数据'!$1:$468,$A439,0)</f>
        <v>0</v>
      </c>
      <c r="BL439">
        <f>HLOOKUP(BL$1,'复制区-每月的广告源数据'!$1:$468,$A439,0)</f>
        <v>0</v>
      </c>
      <c r="BM439" t="str">
        <f>HLOOKUP(BM$1,'复制区-每月的广告源数据'!$1:$468,$A439,0)</f>
        <v/>
      </c>
      <c r="BN439">
        <f>HLOOKUP(BN$1,'复制区-每月的广告源数据'!$1:$468,$A439,0)</f>
        <v>0</v>
      </c>
      <c r="BO439">
        <f>HLOOKUP(BO$1,'复制区-每月的广告源数据'!$1:$468,$A439,0)</f>
        <v>0</v>
      </c>
      <c r="BP439">
        <f>HLOOKUP(BP$1,'复制区-每月的广告源数据'!$1:$468,$A439,0)</f>
        <v>0</v>
      </c>
    </row>
    <row r="440" spans="1:68">
      <c r="A440">
        <v>440</v>
      </c>
      <c r="B440" t="str">
        <f>HLOOKUP(B$1,'复制区-每月的广告源数据'!$1:$468,$A440,0)</f>
        <v>创奇-US</v>
      </c>
      <c r="C440" t="str">
        <f>HLOOKUP(C$1,'复制区-每月的广告源数据'!$1:$468,$A440,0)</f>
        <v>B0DKRSYQ7P</v>
      </c>
      <c r="D440" t="str">
        <f>HLOOKUP(D$1,'复制区-每月的广告源数据'!$1:$468,$A440,0)</f>
        <v>2025-【CQ11533】-金粉60岁年份灯饰门联-创奇</v>
      </c>
      <c r="E440" t="str">
        <f>HLOOKUP(E$1,'复制区-每月的广告源数据'!$1:$468,$A440,0)</f>
        <v>1987Y11533</v>
      </c>
      <c r="F440" t="str">
        <f>HLOOKUP(F$1,'复制区-每月的广告源数据'!$1:$468,$A440,0)</f>
        <v>25.00%</v>
      </c>
      <c r="G440" t="str">
        <f>HLOOKUP(G$1,'复制区-每月的广告源数据'!$1:$468,$A440,0)</f>
        <v>1987Y11533</v>
      </c>
      <c r="H440">
        <f>HLOOKUP(H$1,'复制区-每月的广告源数据'!$1:$468,$A440,0)</f>
        <v>139</v>
      </c>
      <c r="I440">
        <f>HLOOKUP(I$1,'复制区-每月的广告源数据'!$1:$468,$A440,0)</f>
        <v>4</v>
      </c>
      <c r="J440">
        <f>HLOOKUP(J$1,'复制区-每月的广告源数据'!$1:$468,$A440,0)</f>
        <v>1.13</v>
      </c>
      <c r="K440">
        <f>HLOOKUP(K$1,'复制区-每月的广告源数据'!$1:$468,$A440,0)</f>
        <v>0</v>
      </c>
      <c r="L440">
        <f>HLOOKUP(L$1,'复制区-每月的广告源数据'!$1:$468,$A440,0)</f>
        <v>0</v>
      </c>
      <c r="M440">
        <f>HLOOKUP(M$1,'复制区-每月的广告源数据'!$1:$468,$A440,0)</f>
        <v>1.13</v>
      </c>
      <c r="N440">
        <f>HLOOKUP(N$1,'复制区-每月的广告源数据'!$1:$468,$A440,0)</f>
        <v>0</v>
      </c>
      <c r="O440">
        <f>HLOOKUP(O$1,'复制区-每月的广告源数据'!$1:$468,$A440,0)</f>
        <v>0</v>
      </c>
      <c r="P440">
        <f>HLOOKUP(P$1,'复制区-每月的广告源数据'!$1:$468,$A440,0)</f>
        <v>0</v>
      </c>
      <c r="Q440">
        <f>HLOOKUP(Q$1,'复制区-每月的广告源数据'!$1:$468,$A440,0)</f>
        <v>0</v>
      </c>
      <c r="R440">
        <f>HLOOKUP(R$1,'复制区-每月的广告源数据'!$1:$468,$A440,0)</f>
        <v>0</v>
      </c>
      <c r="S440" t="str">
        <f>HLOOKUP(S$1,'复制区-每月的广告源数据'!$1:$468,$A440,0)</f>
        <v/>
      </c>
      <c r="T440">
        <f>HLOOKUP(T$1,'复制区-每月的广告源数据'!$1:$468,$A440,0)</f>
        <v>6.65</v>
      </c>
      <c r="U440">
        <f>HLOOKUP(U$1,'复制区-每月的广告源数据'!$1:$468,$A440,0)</f>
        <v>0</v>
      </c>
      <c r="V440">
        <f>HLOOKUP(V$1,'复制区-每月的广告源数据'!$1:$468,$A440,0)</f>
        <v>0</v>
      </c>
      <c r="W440">
        <f>HLOOKUP(W$1,'复制区-每月的广告源数据'!$1:$468,$A440,0)</f>
        <v>6.65</v>
      </c>
      <c r="X440">
        <f>HLOOKUP(X$1,'复制区-每月的广告源数据'!$1:$468,$A440,0)</f>
        <v>0</v>
      </c>
      <c r="Y440">
        <f>HLOOKUP(Y$1,'复制区-每月的广告源数据'!$1:$468,$A440,0)</f>
        <v>1</v>
      </c>
      <c r="Z440">
        <f>HLOOKUP(Z$1,'复制区-每月的广告源数据'!$1:$468,$A440,0)</f>
        <v>0</v>
      </c>
      <c r="AA440">
        <f>HLOOKUP(AA$1,'复制区-每月的广告源数据'!$1:$468,$A440,0)</f>
        <v>0</v>
      </c>
      <c r="AB440">
        <f>HLOOKUP(AB$1,'复制区-每月的广告源数据'!$1:$468,$A440,0)</f>
        <v>1</v>
      </c>
      <c r="AC440">
        <f>HLOOKUP(AC$1,'复制区-每月的广告源数据'!$1:$468,$A440,0)</f>
        <v>0</v>
      </c>
      <c r="AD440" t="str">
        <f>HLOOKUP(AD$1,'复制区-每月的广告源数据'!$1:$468,$A440,0)</f>
        <v>100.00%</v>
      </c>
      <c r="AE440">
        <f>HLOOKUP(AE$1,'复制区-每月的广告源数据'!$1:$468,$A440,0)</f>
        <v>6.65</v>
      </c>
      <c r="AF440">
        <f>HLOOKUP(AF$1,'复制区-每月的广告源数据'!$1:$468,$A440,0)</f>
        <v>1</v>
      </c>
      <c r="AG440" t="str">
        <f>HLOOKUP(AG$1,'复制区-每月的广告源数据'!$1:$468,$A440,0)</f>
        <v>2.88%</v>
      </c>
      <c r="AH440">
        <f>HLOOKUP(AH$1,'复制区-每月的广告源数据'!$1:$468,$A440,0)</f>
        <v>0.28</v>
      </c>
      <c r="AI440">
        <f>HLOOKUP(AI$1,'复制区-每月的广告源数据'!$1:$468,$A440,0)</f>
        <v>8.13</v>
      </c>
      <c r="AJ440">
        <f>HLOOKUP(AJ$1,'复制区-每月的广告源数据'!$1:$468,$A440,0)</f>
        <v>5.88</v>
      </c>
      <c r="AK440" t="str">
        <f>HLOOKUP(AK$1,'复制区-每月的广告源数据'!$1:$468,$A440,0)</f>
        <v>16.99%</v>
      </c>
      <c r="AL440" t="str">
        <f>HLOOKUP(AL$1,'复制区-每月的广告源数据'!$1:$468,$A440,0)</f>
        <v>100.00%</v>
      </c>
      <c r="AM440" t="str">
        <f>HLOOKUP(AM$1,'复制区-每月的广告源数据'!$1:$468,$A440,0)</f>
        <v>100.00%</v>
      </c>
      <c r="AN440" t="str">
        <f>HLOOKUP(AN$1,'复制区-每月的广告源数据'!$1:$468,$A440,0)</f>
        <v>100.00%</v>
      </c>
      <c r="AO440">
        <f>HLOOKUP(AO$1,'复制区-每月的广告源数据'!$1:$468,$A440,0)</f>
        <v>1.13</v>
      </c>
      <c r="AP440" t="str">
        <f>HLOOKUP(AP$1,'复制区-每月的广告源数据'!$1:$468,$A440,0)</f>
        <v/>
      </c>
      <c r="AQ440">
        <f>HLOOKUP(AQ$1,'复制区-每月的广告源数据'!$1:$468,$A440,0)</f>
        <v>0</v>
      </c>
      <c r="AR440">
        <f>HLOOKUP(AR$1,'复制区-每月的广告源数据'!$1:$468,$A440,0)</f>
        <v>0</v>
      </c>
      <c r="AS440">
        <f>HLOOKUP(AS$1,'复制区-每月的广告源数据'!$1:$468,$A440,0)</f>
        <v>0</v>
      </c>
      <c r="AT440">
        <f>HLOOKUP(AT$1,'复制区-每月的广告源数据'!$1:$468,$A440,0)</f>
        <v>0</v>
      </c>
      <c r="AU440">
        <f>HLOOKUP(AU$1,'复制区-每月的广告源数据'!$1:$468,$A440,0)</f>
        <v>0</v>
      </c>
      <c r="AV440">
        <f>HLOOKUP(AV$1,'复制区-每月的广告源数据'!$1:$468,$A440,0)</f>
        <v>0</v>
      </c>
      <c r="AW440">
        <f>HLOOKUP(AW$1,'复制区-每月的广告源数据'!$1:$468,$A440,0)</f>
        <v>0</v>
      </c>
      <c r="AX440">
        <f>HLOOKUP(AX$1,'复制区-每月的广告源数据'!$1:$468,$A440,0)</f>
        <v>0</v>
      </c>
      <c r="AY440">
        <f>HLOOKUP(AY$1,'复制区-每月的广告源数据'!$1:$468,$A440,0)</f>
        <v>0</v>
      </c>
      <c r="AZ440" t="str">
        <f>HLOOKUP(AZ$1,'复制区-每月的广告源数据'!$1:$468,$A440,0)</f>
        <v>0.00%</v>
      </c>
      <c r="BA440" t="str">
        <f>HLOOKUP(BA$1,'复制区-每月的广告源数据'!$1:$468,$A440,0)</f>
        <v>0.00%</v>
      </c>
      <c r="BB440" t="str">
        <f>HLOOKUP(BB$1,'复制区-每月的广告源数据'!$1:$468,$A440,0)</f>
        <v>0.00%</v>
      </c>
      <c r="BC440" t="str">
        <f>HLOOKUP(BC$1,'复制区-每月的广告源数据'!$1:$468,$A440,0)</f>
        <v>0.00%</v>
      </c>
      <c r="BD440" t="str">
        <f>HLOOKUP(BD$1,'复制区-每月的广告源数据'!$1:$468,$A440,0)</f>
        <v>0.00%</v>
      </c>
      <c r="BE440" t="str">
        <f>HLOOKUP(BE$1,'复制区-每月的广告源数据'!$1:$468,$A440,0)</f>
        <v>0.00%</v>
      </c>
      <c r="BF440">
        <f>HLOOKUP(BF$1,'复制区-每月的广告源数据'!$1:$468,$A440,0)</f>
        <v>0</v>
      </c>
      <c r="BG440">
        <f>HLOOKUP(BG$1,'复制区-每月的广告源数据'!$1:$468,$A440,0)</f>
        <v>0</v>
      </c>
      <c r="BH440">
        <f>HLOOKUP(BH$1,'复制区-每月的广告源数据'!$1:$468,$A440,0)</f>
        <v>0</v>
      </c>
      <c r="BI440">
        <f>HLOOKUP(BI$1,'复制区-每月的广告源数据'!$1:$468,$A440,0)</f>
        <v>0</v>
      </c>
      <c r="BJ440">
        <f>HLOOKUP(BJ$1,'复制区-每月的广告源数据'!$1:$468,$A440,0)</f>
        <v>0</v>
      </c>
      <c r="BK440">
        <f>HLOOKUP(BK$1,'复制区-每月的广告源数据'!$1:$468,$A440,0)</f>
        <v>0</v>
      </c>
      <c r="BL440">
        <f>HLOOKUP(BL$1,'复制区-每月的广告源数据'!$1:$468,$A440,0)</f>
        <v>0</v>
      </c>
      <c r="BM440" t="str">
        <f>HLOOKUP(BM$1,'复制区-每月的广告源数据'!$1:$468,$A440,0)</f>
        <v/>
      </c>
      <c r="BN440">
        <f>HLOOKUP(BN$1,'复制区-每月的广告源数据'!$1:$468,$A440,0)</f>
        <v>0</v>
      </c>
      <c r="BO440">
        <f>HLOOKUP(BO$1,'复制区-每月的广告源数据'!$1:$468,$A440,0)</f>
        <v>0</v>
      </c>
      <c r="BP440">
        <f>HLOOKUP(BP$1,'复制区-每月的广告源数据'!$1:$468,$A440,0)</f>
        <v>0</v>
      </c>
    </row>
    <row r="441" spans="1:68">
      <c r="A441">
        <v>441</v>
      </c>
      <c r="B441" t="str">
        <f>HLOOKUP(B$1,'复制区-每月的广告源数据'!$1:$468,$A441,0)</f>
        <v>创奇-US</v>
      </c>
      <c r="C441" t="str">
        <f>HLOOKUP(C$1,'复制区-每月的广告源数据'!$1:$468,$A441,0)</f>
        <v>B0DKSJCZ5G</v>
      </c>
      <c r="D441" t="str">
        <f>HLOOKUP(D$1,'复制区-每月的广告源数据'!$1:$468,$A441,0)</f>
        <v>2025-【CQ11534】-金粉50岁年份灯饰门联-创奇</v>
      </c>
      <c r="E441" t="str">
        <f>HLOOKUP(E$1,'复制区-每月的广告源数据'!$1:$468,$A441,0)</f>
        <v>1987Y11534</v>
      </c>
      <c r="F441" t="str">
        <f>HLOOKUP(F$1,'复制区-每月的广告源数据'!$1:$468,$A441,0)</f>
        <v>0.00%</v>
      </c>
      <c r="G441" t="str">
        <f>HLOOKUP(G$1,'复制区-每月的广告源数据'!$1:$468,$A441,0)</f>
        <v>1987Y11534</v>
      </c>
      <c r="H441">
        <f>HLOOKUP(H$1,'复制区-每月的广告源数据'!$1:$468,$A441,0)</f>
        <v>0</v>
      </c>
      <c r="I441">
        <f>HLOOKUP(I$1,'复制区-每月的广告源数据'!$1:$468,$A441,0)</f>
        <v>0</v>
      </c>
      <c r="J441">
        <f>HLOOKUP(J$1,'复制区-每月的广告源数据'!$1:$468,$A441,0)</f>
        <v>0</v>
      </c>
      <c r="K441">
        <f>HLOOKUP(K$1,'复制区-每月的广告源数据'!$1:$468,$A441,0)</f>
        <v>0</v>
      </c>
      <c r="L441">
        <f>HLOOKUP(L$1,'复制区-每月的广告源数据'!$1:$468,$A441,0)</f>
        <v>0</v>
      </c>
      <c r="M441">
        <f>HLOOKUP(M$1,'复制区-每月的广告源数据'!$1:$468,$A441,0)</f>
        <v>0</v>
      </c>
      <c r="N441">
        <f>HLOOKUP(N$1,'复制区-每月的广告源数据'!$1:$468,$A441,0)</f>
        <v>0</v>
      </c>
      <c r="O441">
        <f>HLOOKUP(O$1,'复制区-每月的广告源数据'!$1:$468,$A441,0)</f>
        <v>0</v>
      </c>
      <c r="P441">
        <f>HLOOKUP(P$1,'复制区-每月的广告源数据'!$1:$468,$A441,0)</f>
        <v>0</v>
      </c>
      <c r="Q441">
        <f>HLOOKUP(Q$1,'复制区-每月的广告源数据'!$1:$468,$A441,0)</f>
        <v>0</v>
      </c>
      <c r="R441">
        <f>HLOOKUP(R$1,'复制区-每月的广告源数据'!$1:$468,$A441,0)</f>
        <v>0</v>
      </c>
      <c r="S441" t="str">
        <f>HLOOKUP(S$1,'复制区-每月的广告源数据'!$1:$468,$A441,0)</f>
        <v/>
      </c>
      <c r="T441">
        <f>HLOOKUP(T$1,'复制区-每月的广告源数据'!$1:$468,$A441,0)</f>
        <v>0</v>
      </c>
      <c r="U441">
        <f>HLOOKUP(U$1,'复制区-每月的广告源数据'!$1:$468,$A441,0)</f>
        <v>0</v>
      </c>
      <c r="V441">
        <f>HLOOKUP(V$1,'复制区-每月的广告源数据'!$1:$468,$A441,0)</f>
        <v>0</v>
      </c>
      <c r="W441">
        <f>HLOOKUP(W$1,'复制区-每月的广告源数据'!$1:$468,$A441,0)</f>
        <v>0</v>
      </c>
      <c r="X441">
        <f>HLOOKUP(X$1,'复制区-每月的广告源数据'!$1:$468,$A441,0)</f>
        <v>0</v>
      </c>
      <c r="Y441">
        <f>HLOOKUP(Y$1,'复制区-每月的广告源数据'!$1:$468,$A441,0)</f>
        <v>0</v>
      </c>
      <c r="Z441">
        <f>HLOOKUP(Z$1,'复制区-每月的广告源数据'!$1:$468,$A441,0)</f>
        <v>0</v>
      </c>
      <c r="AA441">
        <f>HLOOKUP(AA$1,'复制区-每月的广告源数据'!$1:$468,$A441,0)</f>
        <v>0</v>
      </c>
      <c r="AB441">
        <f>HLOOKUP(AB$1,'复制区-每月的广告源数据'!$1:$468,$A441,0)</f>
        <v>0</v>
      </c>
      <c r="AC441">
        <f>HLOOKUP(AC$1,'复制区-每月的广告源数据'!$1:$468,$A441,0)</f>
        <v>0</v>
      </c>
      <c r="AD441" t="str">
        <f>HLOOKUP(AD$1,'复制区-每月的广告源数据'!$1:$468,$A441,0)</f>
        <v>0.00%</v>
      </c>
      <c r="AE441">
        <f>HLOOKUP(AE$1,'复制区-每月的广告源数据'!$1:$468,$A441,0)</f>
        <v>0</v>
      </c>
      <c r="AF441">
        <f>HLOOKUP(AF$1,'复制区-每月的广告源数据'!$1:$468,$A441,0)</f>
        <v>0</v>
      </c>
      <c r="AG441" t="str">
        <f>HLOOKUP(AG$1,'复制区-每月的广告源数据'!$1:$468,$A441,0)</f>
        <v>0.00%</v>
      </c>
      <c r="AH441" t="str">
        <f>HLOOKUP(AH$1,'复制区-每月的广告源数据'!$1:$468,$A441,0)</f>
        <v/>
      </c>
      <c r="AI441" t="str">
        <f>HLOOKUP(AI$1,'复制区-每月的广告源数据'!$1:$468,$A441,0)</f>
        <v/>
      </c>
      <c r="AJ441">
        <f>HLOOKUP(AJ$1,'复制区-每月的广告源数据'!$1:$468,$A441,0)</f>
        <v>0</v>
      </c>
      <c r="AK441" t="str">
        <f>HLOOKUP(AK$1,'复制区-每月的广告源数据'!$1:$468,$A441,0)</f>
        <v>0.00%</v>
      </c>
      <c r="AL441" t="str">
        <f>HLOOKUP(AL$1,'复制区-每月的广告源数据'!$1:$468,$A441,0)</f>
        <v>0.00%</v>
      </c>
      <c r="AM441" t="str">
        <f>HLOOKUP(AM$1,'复制区-每月的广告源数据'!$1:$468,$A441,0)</f>
        <v>0.00%</v>
      </c>
      <c r="AN441" t="str">
        <f>HLOOKUP(AN$1,'复制区-每月的广告源数据'!$1:$468,$A441,0)</f>
        <v>0.00%</v>
      </c>
      <c r="AO441" t="str">
        <f>HLOOKUP(AO$1,'复制区-每月的广告源数据'!$1:$468,$A441,0)</f>
        <v/>
      </c>
      <c r="AP441" t="str">
        <f>HLOOKUP(AP$1,'复制区-每月的广告源数据'!$1:$468,$A441,0)</f>
        <v/>
      </c>
      <c r="AQ441">
        <f>HLOOKUP(AQ$1,'复制区-每月的广告源数据'!$1:$468,$A441,0)</f>
        <v>0</v>
      </c>
      <c r="AR441">
        <f>HLOOKUP(AR$1,'复制区-每月的广告源数据'!$1:$468,$A441,0)</f>
        <v>0</v>
      </c>
      <c r="AS441">
        <f>HLOOKUP(AS$1,'复制区-每月的广告源数据'!$1:$468,$A441,0)</f>
        <v>0</v>
      </c>
      <c r="AT441">
        <f>HLOOKUP(AT$1,'复制区-每月的广告源数据'!$1:$468,$A441,0)</f>
        <v>0</v>
      </c>
      <c r="AU441">
        <f>HLOOKUP(AU$1,'复制区-每月的广告源数据'!$1:$468,$A441,0)</f>
        <v>0</v>
      </c>
      <c r="AV441">
        <f>HLOOKUP(AV$1,'复制区-每月的广告源数据'!$1:$468,$A441,0)</f>
        <v>0</v>
      </c>
      <c r="AW441">
        <f>HLOOKUP(AW$1,'复制区-每月的广告源数据'!$1:$468,$A441,0)</f>
        <v>0</v>
      </c>
      <c r="AX441">
        <f>HLOOKUP(AX$1,'复制区-每月的广告源数据'!$1:$468,$A441,0)</f>
        <v>0</v>
      </c>
      <c r="AY441">
        <f>HLOOKUP(AY$1,'复制区-每月的广告源数据'!$1:$468,$A441,0)</f>
        <v>0</v>
      </c>
      <c r="AZ441" t="str">
        <f>HLOOKUP(AZ$1,'复制区-每月的广告源数据'!$1:$468,$A441,0)</f>
        <v>0.00%</v>
      </c>
      <c r="BA441" t="str">
        <f>HLOOKUP(BA$1,'复制区-每月的广告源数据'!$1:$468,$A441,0)</f>
        <v>0.00%</v>
      </c>
      <c r="BB441" t="str">
        <f>HLOOKUP(BB$1,'复制区-每月的广告源数据'!$1:$468,$A441,0)</f>
        <v>0.00%</v>
      </c>
      <c r="BC441" t="str">
        <f>HLOOKUP(BC$1,'复制区-每月的广告源数据'!$1:$468,$A441,0)</f>
        <v>0.00%</v>
      </c>
      <c r="BD441" t="str">
        <f>HLOOKUP(BD$1,'复制区-每月的广告源数据'!$1:$468,$A441,0)</f>
        <v>0.00%</v>
      </c>
      <c r="BE441" t="str">
        <f>HLOOKUP(BE$1,'复制区-每月的广告源数据'!$1:$468,$A441,0)</f>
        <v>0.00%</v>
      </c>
      <c r="BF441">
        <f>HLOOKUP(BF$1,'复制区-每月的广告源数据'!$1:$468,$A441,0)</f>
        <v>0</v>
      </c>
      <c r="BG441">
        <f>HLOOKUP(BG$1,'复制区-每月的广告源数据'!$1:$468,$A441,0)</f>
        <v>0</v>
      </c>
      <c r="BH441">
        <f>HLOOKUP(BH$1,'复制区-每月的广告源数据'!$1:$468,$A441,0)</f>
        <v>0</v>
      </c>
      <c r="BI441">
        <f>HLOOKUP(BI$1,'复制区-每月的广告源数据'!$1:$468,$A441,0)</f>
        <v>0</v>
      </c>
      <c r="BJ441">
        <f>HLOOKUP(BJ$1,'复制区-每月的广告源数据'!$1:$468,$A441,0)</f>
        <v>0</v>
      </c>
      <c r="BK441">
        <f>HLOOKUP(BK$1,'复制区-每月的广告源数据'!$1:$468,$A441,0)</f>
        <v>0</v>
      </c>
      <c r="BL441">
        <f>HLOOKUP(BL$1,'复制区-每月的广告源数据'!$1:$468,$A441,0)</f>
        <v>0</v>
      </c>
      <c r="BM441" t="str">
        <f>HLOOKUP(BM$1,'复制区-每月的广告源数据'!$1:$468,$A441,0)</f>
        <v/>
      </c>
      <c r="BN441">
        <f>HLOOKUP(BN$1,'复制区-每月的广告源数据'!$1:$468,$A441,0)</f>
        <v>0</v>
      </c>
      <c r="BO441">
        <f>HLOOKUP(BO$1,'复制区-每月的广告源数据'!$1:$468,$A441,0)</f>
        <v>0</v>
      </c>
      <c r="BP441">
        <f>HLOOKUP(BP$1,'复制区-每月的广告源数据'!$1:$468,$A441,0)</f>
        <v>0</v>
      </c>
    </row>
    <row r="442" spans="1:68">
      <c r="A442">
        <v>442</v>
      </c>
      <c r="B442" t="str">
        <f>HLOOKUP(B$1,'复制区-每月的广告源数据'!$1:$468,$A442,0)</f>
        <v>创奇-US</v>
      </c>
      <c r="C442" t="str">
        <f>HLOOKUP(C$1,'复制区-每月的广告源数据'!$1:$468,$A442,0)</f>
        <v>B0DMZCQVNN</v>
      </c>
      <c r="D442" t="str">
        <f>HLOOKUP(D$1,'复制区-每月的广告源数据'!$1:$468,$A442,0)</f>
        <v>【CQ11535】-橄榄球蜂窝横幅套装-创奇（该sku改为CQ11737）</v>
      </c>
      <c r="E442" t="str">
        <f>HLOOKUP(E$1,'复制区-每月的广告源数据'!$1:$468,$A442,0)</f>
        <v>1987Y11535</v>
      </c>
      <c r="F442" t="str">
        <f>HLOOKUP(F$1,'复制区-每月的广告源数据'!$1:$468,$A442,0)</f>
        <v>0.00%</v>
      </c>
      <c r="G442" t="str">
        <f>HLOOKUP(G$1,'复制区-每月的广告源数据'!$1:$468,$A442,0)</f>
        <v>1987Y11535</v>
      </c>
      <c r="H442">
        <f>HLOOKUP(H$1,'复制区-每月的广告源数据'!$1:$468,$A442,0)</f>
        <v>114</v>
      </c>
      <c r="I442">
        <f>HLOOKUP(I$1,'复制区-每月的广告源数据'!$1:$468,$A442,0)</f>
        <v>1</v>
      </c>
      <c r="J442">
        <f>HLOOKUP(J$1,'复制区-每月的广告源数据'!$1:$468,$A442,0)</f>
        <v>0.85</v>
      </c>
      <c r="K442">
        <f>HLOOKUP(K$1,'复制区-每月的广告源数据'!$1:$468,$A442,0)</f>
        <v>0.85</v>
      </c>
      <c r="L442">
        <f>HLOOKUP(L$1,'复制区-每月的广告源数据'!$1:$468,$A442,0)</f>
        <v>0</v>
      </c>
      <c r="M442">
        <f>HLOOKUP(M$1,'复制区-每月的广告源数据'!$1:$468,$A442,0)</f>
        <v>0</v>
      </c>
      <c r="N442">
        <f>HLOOKUP(N$1,'复制区-每月的广告源数据'!$1:$468,$A442,0)</f>
        <v>0</v>
      </c>
      <c r="O442">
        <f>HLOOKUP(O$1,'复制区-每月的广告源数据'!$1:$468,$A442,0)</f>
        <v>0</v>
      </c>
      <c r="P442">
        <f>HLOOKUP(P$1,'复制区-每月的广告源数据'!$1:$468,$A442,0)</f>
        <v>0</v>
      </c>
      <c r="Q442">
        <f>HLOOKUP(Q$1,'复制区-每月的广告源数据'!$1:$468,$A442,0)</f>
        <v>0</v>
      </c>
      <c r="R442">
        <f>HLOOKUP(R$1,'复制区-每月的广告源数据'!$1:$468,$A442,0)</f>
        <v>0</v>
      </c>
      <c r="S442" t="str">
        <f>HLOOKUP(S$1,'复制区-每月的广告源数据'!$1:$468,$A442,0)</f>
        <v/>
      </c>
      <c r="T442">
        <f>HLOOKUP(T$1,'复制区-每月的广告源数据'!$1:$468,$A442,0)</f>
        <v>0</v>
      </c>
      <c r="U442">
        <f>HLOOKUP(U$1,'复制区-每月的广告源数据'!$1:$468,$A442,0)</f>
        <v>0</v>
      </c>
      <c r="V442">
        <f>HLOOKUP(V$1,'复制区-每月的广告源数据'!$1:$468,$A442,0)</f>
        <v>0</v>
      </c>
      <c r="W442">
        <f>HLOOKUP(W$1,'复制区-每月的广告源数据'!$1:$468,$A442,0)</f>
        <v>0</v>
      </c>
      <c r="X442">
        <f>HLOOKUP(X$1,'复制区-每月的广告源数据'!$1:$468,$A442,0)</f>
        <v>0</v>
      </c>
      <c r="Y442">
        <f>HLOOKUP(Y$1,'复制区-每月的广告源数据'!$1:$468,$A442,0)</f>
        <v>0</v>
      </c>
      <c r="Z442">
        <f>HLOOKUP(Z$1,'复制区-每月的广告源数据'!$1:$468,$A442,0)</f>
        <v>0</v>
      </c>
      <c r="AA442">
        <f>HLOOKUP(AA$1,'复制区-每月的广告源数据'!$1:$468,$A442,0)</f>
        <v>0</v>
      </c>
      <c r="AB442">
        <f>HLOOKUP(AB$1,'复制区-每月的广告源数据'!$1:$468,$A442,0)</f>
        <v>0</v>
      </c>
      <c r="AC442">
        <f>HLOOKUP(AC$1,'复制区-每月的广告源数据'!$1:$468,$A442,0)</f>
        <v>0</v>
      </c>
      <c r="AD442" t="str">
        <f>HLOOKUP(AD$1,'复制区-每月的广告源数据'!$1:$468,$A442,0)</f>
        <v>0.00%</v>
      </c>
      <c r="AE442">
        <f>HLOOKUP(AE$1,'复制区-每月的广告源数据'!$1:$468,$A442,0)</f>
        <v>0</v>
      </c>
      <c r="AF442">
        <f>HLOOKUP(AF$1,'复制区-每月的广告源数据'!$1:$468,$A442,0)</f>
        <v>0</v>
      </c>
      <c r="AG442" t="str">
        <f>HLOOKUP(AG$1,'复制区-每月的广告源数据'!$1:$468,$A442,0)</f>
        <v>0.88%</v>
      </c>
      <c r="AH442">
        <f>HLOOKUP(AH$1,'复制区-每月的广告源数据'!$1:$468,$A442,0)</f>
        <v>0.85</v>
      </c>
      <c r="AI442">
        <f>HLOOKUP(AI$1,'复制区-每月的广告源数据'!$1:$468,$A442,0)</f>
        <v>7.46</v>
      </c>
      <c r="AJ442">
        <f>HLOOKUP(AJ$1,'复制区-每月的广告源数据'!$1:$468,$A442,0)</f>
        <v>0</v>
      </c>
      <c r="AK442" t="str">
        <f>HLOOKUP(AK$1,'复制区-每月的广告源数据'!$1:$468,$A442,0)</f>
        <v>100.00%</v>
      </c>
      <c r="AL442" t="str">
        <f>HLOOKUP(AL$1,'复制区-每月的广告源数据'!$1:$468,$A442,0)</f>
        <v>100.00%</v>
      </c>
      <c r="AM442" t="str">
        <f>HLOOKUP(AM$1,'复制区-每月的广告源数据'!$1:$468,$A442,0)</f>
        <v>100.00%</v>
      </c>
      <c r="AN442" t="str">
        <f>HLOOKUP(AN$1,'复制区-每月的广告源数据'!$1:$468,$A442,0)</f>
        <v>0.00%</v>
      </c>
      <c r="AO442" t="str">
        <f>HLOOKUP(AO$1,'复制区-每月的广告源数据'!$1:$468,$A442,0)</f>
        <v/>
      </c>
      <c r="AP442" t="str">
        <f>HLOOKUP(AP$1,'复制区-每月的广告源数据'!$1:$468,$A442,0)</f>
        <v/>
      </c>
      <c r="AQ442">
        <f>HLOOKUP(AQ$1,'复制区-每月的广告源数据'!$1:$468,$A442,0)</f>
        <v>0</v>
      </c>
      <c r="AR442">
        <f>HLOOKUP(AR$1,'复制区-每月的广告源数据'!$1:$468,$A442,0)</f>
        <v>0</v>
      </c>
      <c r="AS442">
        <f>HLOOKUP(AS$1,'复制区-每月的广告源数据'!$1:$468,$A442,0)</f>
        <v>0</v>
      </c>
      <c r="AT442">
        <f>HLOOKUP(AT$1,'复制区-每月的广告源数据'!$1:$468,$A442,0)</f>
        <v>0</v>
      </c>
      <c r="AU442">
        <f>HLOOKUP(AU$1,'复制区-每月的广告源数据'!$1:$468,$A442,0)</f>
        <v>0</v>
      </c>
      <c r="AV442">
        <f>HLOOKUP(AV$1,'复制区-每月的广告源数据'!$1:$468,$A442,0)</f>
        <v>0</v>
      </c>
      <c r="AW442">
        <f>HLOOKUP(AW$1,'复制区-每月的广告源数据'!$1:$468,$A442,0)</f>
        <v>0</v>
      </c>
      <c r="AX442">
        <f>HLOOKUP(AX$1,'复制区-每月的广告源数据'!$1:$468,$A442,0)</f>
        <v>0</v>
      </c>
      <c r="AY442">
        <f>HLOOKUP(AY$1,'复制区-每月的广告源数据'!$1:$468,$A442,0)</f>
        <v>0</v>
      </c>
      <c r="AZ442" t="str">
        <f>HLOOKUP(AZ$1,'复制区-每月的广告源数据'!$1:$468,$A442,0)</f>
        <v>0.00%</v>
      </c>
      <c r="BA442" t="str">
        <f>HLOOKUP(BA$1,'复制区-每月的广告源数据'!$1:$468,$A442,0)</f>
        <v>0.00%</v>
      </c>
      <c r="BB442" t="str">
        <f>HLOOKUP(BB$1,'复制区-每月的广告源数据'!$1:$468,$A442,0)</f>
        <v>0.00%</v>
      </c>
      <c r="BC442" t="str">
        <f>HLOOKUP(BC$1,'复制区-每月的广告源数据'!$1:$468,$A442,0)</f>
        <v>0.00%</v>
      </c>
      <c r="BD442" t="str">
        <f>HLOOKUP(BD$1,'复制区-每月的广告源数据'!$1:$468,$A442,0)</f>
        <v>0.00%</v>
      </c>
      <c r="BE442" t="str">
        <f>HLOOKUP(BE$1,'复制区-每月的广告源数据'!$1:$468,$A442,0)</f>
        <v>0.00%</v>
      </c>
      <c r="BF442">
        <f>HLOOKUP(BF$1,'复制区-每月的广告源数据'!$1:$468,$A442,0)</f>
        <v>0</v>
      </c>
      <c r="BG442">
        <f>HLOOKUP(BG$1,'复制区-每月的广告源数据'!$1:$468,$A442,0)</f>
        <v>0</v>
      </c>
      <c r="BH442">
        <f>HLOOKUP(BH$1,'复制区-每月的广告源数据'!$1:$468,$A442,0)</f>
        <v>0</v>
      </c>
      <c r="BI442">
        <f>HLOOKUP(BI$1,'复制区-每月的广告源数据'!$1:$468,$A442,0)</f>
        <v>0</v>
      </c>
      <c r="BJ442">
        <f>HLOOKUP(BJ$1,'复制区-每月的广告源数据'!$1:$468,$A442,0)</f>
        <v>0</v>
      </c>
      <c r="BK442">
        <f>HLOOKUP(BK$1,'复制区-每月的广告源数据'!$1:$468,$A442,0)</f>
        <v>0</v>
      </c>
      <c r="BL442">
        <f>HLOOKUP(BL$1,'复制区-每月的广告源数据'!$1:$468,$A442,0)</f>
        <v>0</v>
      </c>
      <c r="BM442" t="str">
        <f>HLOOKUP(BM$1,'复制区-每月的广告源数据'!$1:$468,$A442,0)</f>
        <v/>
      </c>
      <c r="BN442">
        <f>HLOOKUP(BN$1,'复制区-每月的广告源数据'!$1:$468,$A442,0)</f>
        <v>0</v>
      </c>
      <c r="BO442">
        <f>HLOOKUP(BO$1,'复制区-每月的广告源数据'!$1:$468,$A442,0)</f>
        <v>0</v>
      </c>
      <c r="BP442">
        <f>HLOOKUP(BP$1,'复制区-每月的广告源数据'!$1:$468,$A442,0)</f>
        <v>0</v>
      </c>
    </row>
    <row r="443" spans="1:68">
      <c r="A443">
        <v>443</v>
      </c>
      <c r="B443" t="str">
        <f>HLOOKUP(B$1,'复制区-每月的广告源数据'!$1:$468,$A443,0)</f>
        <v>创奇-US</v>
      </c>
      <c r="C443" t="str">
        <f>HLOOKUP(C$1,'复制区-每月的广告源数据'!$1:$468,$A443,0)</f>
        <v>B0DMZLGDXL</v>
      </c>
      <c r="D443" t="str">
        <f>HLOOKUP(D$1,'复制区-每月的广告源数据'!$1:$468,$A443,0)</f>
        <v>2025-【CQ11541】-黑金50岁年份海报小木板套装-创奇</v>
      </c>
      <c r="E443" t="str">
        <f>HLOOKUP(E$1,'复制区-每月的广告源数据'!$1:$468,$A443,0)</f>
        <v>1987Y11541</v>
      </c>
      <c r="F443" t="str">
        <f>HLOOKUP(F$1,'复制区-每月的广告源数据'!$1:$468,$A443,0)</f>
        <v>0.00%</v>
      </c>
      <c r="G443" t="str">
        <f>HLOOKUP(G$1,'复制区-每月的广告源数据'!$1:$468,$A443,0)</f>
        <v>1987Y11541</v>
      </c>
      <c r="H443">
        <f>HLOOKUP(H$1,'复制区-每月的广告源数据'!$1:$468,$A443,0)</f>
        <v>290</v>
      </c>
      <c r="I443">
        <f>HLOOKUP(I$1,'复制区-每月的广告源数据'!$1:$468,$A443,0)</f>
        <v>1</v>
      </c>
      <c r="J443">
        <f>HLOOKUP(J$1,'复制区-每月的广告源数据'!$1:$468,$A443,0)</f>
        <v>0.3</v>
      </c>
      <c r="K443">
        <f>HLOOKUP(K$1,'复制区-每月的广告源数据'!$1:$468,$A443,0)</f>
        <v>0</v>
      </c>
      <c r="L443">
        <f>HLOOKUP(L$1,'复制区-每月的广告源数据'!$1:$468,$A443,0)</f>
        <v>0</v>
      </c>
      <c r="M443">
        <f>HLOOKUP(M$1,'复制区-每月的广告源数据'!$1:$468,$A443,0)</f>
        <v>0.3</v>
      </c>
      <c r="N443">
        <f>HLOOKUP(N$1,'复制区-每月的广告源数据'!$1:$468,$A443,0)</f>
        <v>0</v>
      </c>
      <c r="O443">
        <f>HLOOKUP(O$1,'复制区-每月的广告源数据'!$1:$468,$A443,0)</f>
        <v>0</v>
      </c>
      <c r="P443">
        <f>HLOOKUP(P$1,'复制区-每月的广告源数据'!$1:$468,$A443,0)</f>
        <v>0</v>
      </c>
      <c r="Q443">
        <f>HLOOKUP(Q$1,'复制区-每月的广告源数据'!$1:$468,$A443,0)</f>
        <v>0</v>
      </c>
      <c r="R443">
        <f>HLOOKUP(R$1,'复制区-每月的广告源数据'!$1:$468,$A443,0)</f>
        <v>0</v>
      </c>
      <c r="S443" t="str">
        <f>HLOOKUP(S$1,'复制区-每月的广告源数据'!$1:$468,$A443,0)</f>
        <v/>
      </c>
      <c r="T443">
        <f>HLOOKUP(T$1,'复制区-每月的广告源数据'!$1:$468,$A443,0)</f>
        <v>0</v>
      </c>
      <c r="U443">
        <f>HLOOKUP(U$1,'复制区-每月的广告源数据'!$1:$468,$A443,0)</f>
        <v>0</v>
      </c>
      <c r="V443">
        <f>HLOOKUP(V$1,'复制区-每月的广告源数据'!$1:$468,$A443,0)</f>
        <v>0</v>
      </c>
      <c r="W443">
        <f>HLOOKUP(W$1,'复制区-每月的广告源数据'!$1:$468,$A443,0)</f>
        <v>0</v>
      </c>
      <c r="X443">
        <f>HLOOKUP(X$1,'复制区-每月的广告源数据'!$1:$468,$A443,0)</f>
        <v>0</v>
      </c>
      <c r="Y443">
        <f>HLOOKUP(Y$1,'复制区-每月的广告源数据'!$1:$468,$A443,0)</f>
        <v>0</v>
      </c>
      <c r="Z443">
        <f>HLOOKUP(Z$1,'复制区-每月的广告源数据'!$1:$468,$A443,0)</f>
        <v>0</v>
      </c>
      <c r="AA443">
        <f>HLOOKUP(AA$1,'复制区-每月的广告源数据'!$1:$468,$A443,0)</f>
        <v>0</v>
      </c>
      <c r="AB443">
        <f>HLOOKUP(AB$1,'复制区-每月的广告源数据'!$1:$468,$A443,0)</f>
        <v>0</v>
      </c>
      <c r="AC443">
        <f>HLOOKUP(AC$1,'复制区-每月的广告源数据'!$1:$468,$A443,0)</f>
        <v>0</v>
      </c>
      <c r="AD443" t="str">
        <f>HLOOKUP(AD$1,'复制区-每月的广告源数据'!$1:$468,$A443,0)</f>
        <v>0.00%</v>
      </c>
      <c r="AE443">
        <f>HLOOKUP(AE$1,'复制区-每月的广告源数据'!$1:$468,$A443,0)</f>
        <v>0</v>
      </c>
      <c r="AF443">
        <f>HLOOKUP(AF$1,'复制区-每月的广告源数据'!$1:$468,$A443,0)</f>
        <v>0</v>
      </c>
      <c r="AG443" t="str">
        <f>HLOOKUP(AG$1,'复制区-每月的广告源数据'!$1:$468,$A443,0)</f>
        <v>0.34%</v>
      </c>
      <c r="AH443">
        <f>HLOOKUP(AH$1,'复制区-每月的广告源数据'!$1:$468,$A443,0)</f>
        <v>0.3</v>
      </c>
      <c r="AI443">
        <f>HLOOKUP(AI$1,'复制区-每月的广告源数据'!$1:$468,$A443,0)</f>
        <v>1.03</v>
      </c>
      <c r="AJ443">
        <f>HLOOKUP(AJ$1,'复制区-每月的广告源数据'!$1:$468,$A443,0)</f>
        <v>0</v>
      </c>
      <c r="AK443" t="str">
        <f>HLOOKUP(AK$1,'复制区-每月的广告源数据'!$1:$468,$A443,0)</f>
        <v>100.00%</v>
      </c>
      <c r="AL443" t="str">
        <f>HLOOKUP(AL$1,'复制区-每月的广告源数据'!$1:$468,$A443,0)</f>
        <v>100.00%</v>
      </c>
      <c r="AM443" t="str">
        <f>HLOOKUP(AM$1,'复制区-每月的广告源数据'!$1:$468,$A443,0)</f>
        <v>100.00%</v>
      </c>
      <c r="AN443" t="str">
        <f>HLOOKUP(AN$1,'复制区-每月的广告源数据'!$1:$468,$A443,0)</f>
        <v>0.00%</v>
      </c>
      <c r="AO443" t="str">
        <f>HLOOKUP(AO$1,'复制区-每月的广告源数据'!$1:$468,$A443,0)</f>
        <v/>
      </c>
      <c r="AP443" t="str">
        <f>HLOOKUP(AP$1,'复制区-每月的广告源数据'!$1:$468,$A443,0)</f>
        <v/>
      </c>
      <c r="AQ443">
        <f>HLOOKUP(AQ$1,'复制区-每月的广告源数据'!$1:$468,$A443,0)</f>
        <v>0</v>
      </c>
      <c r="AR443">
        <f>HLOOKUP(AR$1,'复制区-每月的广告源数据'!$1:$468,$A443,0)</f>
        <v>0</v>
      </c>
      <c r="AS443">
        <f>HLOOKUP(AS$1,'复制区-每月的广告源数据'!$1:$468,$A443,0)</f>
        <v>0</v>
      </c>
      <c r="AT443">
        <f>HLOOKUP(AT$1,'复制区-每月的广告源数据'!$1:$468,$A443,0)</f>
        <v>0</v>
      </c>
      <c r="AU443">
        <f>HLOOKUP(AU$1,'复制区-每月的广告源数据'!$1:$468,$A443,0)</f>
        <v>0</v>
      </c>
      <c r="AV443">
        <f>HLOOKUP(AV$1,'复制区-每月的广告源数据'!$1:$468,$A443,0)</f>
        <v>0</v>
      </c>
      <c r="AW443">
        <f>HLOOKUP(AW$1,'复制区-每月的广告源数据'!$1:$468,$A443,0)</f>
        <v>0</v>
      </c>
      <c r="AX443">
        <f>HLOOKUP(AX$1,'复制区-每月的广告源数据'!$1:$468,$A443,0)</f>
        <v>0</v>
      </c>
      <c r="AY443">
        <f>HLOOKUP(AY$1,'复制区-每月的广告源数据'!$1:$468,$A443,0)</f>
        <v>0</v>
      </c>
      <c r="AZ443" t="str">
        <f>HLOOKUP(AZ$1,'复制区-每月的广告源数据'!$1:$468,$A443,0)</f>
        <v>0.00%</v>
      </c>
      <c r="BA443" t="str">
        <f>HLOOKUP(BA$1,'复制区-每月的广告源数据'!$1:$468,$A443,0)</f>
        <v>0.00%</v>
      </c>
      <c r="BB443" t="str">
        <f>HLOOKUP(BB$1,'复制区-每月的广告源数据'!$1:$468,$A443,0)</f>
        <v>0.00%</v>
      </c>
      <c r="BC443" t="str">
        <f>HLOOKUP(BC$1,'复制区-每月的广告源数据'!$1:$468,$A443,0)</f>
        <v>0.00%</v>
      </c>
      <c r="BD443" t="str">
        <f>HLOOKUP(BD$1,'复制区-每月的广告源数据'!$1:$468,$A443,0)</f>
        <v>0.00%</v>
      </c>
      <c r="BE443" t="str">
        <f>HLOOKUP(BE$1,'复制区-每月的广告源数据'!$1:$468,$A443,0)</f>
        <v>0.00%</v>
      </c>
      <c r="BF443">
        <f>HLOOKUP(BF$1,'复制区-每月的广告源数据'!$1:$468,$A443,0)</f>
        <v>0</v>
      </c>
      <c r="BG443">
        <f>HLOOKUP(BG$1,'复制区-每月的广告源数据'!$1:$468,$A443,0)</f>
        <v>0</v>
      </c>
      <c r="BH443">
        <f>HLOOKUP(BH$1,'复制区-每月的广告源数据'!$1:$468,$A443,0)</f>
        <v>0</v>
      </c>
      <c r="BI443">
        <f>HLOOKUP(BI$1,'复制区-每月的广告源数据'!$1:$468,$A443,0)</f>
        <v>0</v>
      </c>
      <c r="BJ443">
        <f>HLOOKUP(BJ$1,'复制区-每月的广告源数据'!$1:$468,$A443,0)</f>
        <v>0</v>
      </c>
      <c r="BK443">
        <f>HLOOKUP(BK$1,'复制区-每月的广告源数据'!$1:$468,$A443,0)</f>
        <v>0</v>
      </c>
      <c r="BL443">
        <f>HLOOKUP(BL$1,'复制区-每月的广告源数据'!$1:$468,$A443,0)</f>
        <v>0</v>
      </c>
      <c r="BM443" t="str">
        <f>HLOOKUP(BM$1,'复制区-每月的广告源数据'!$1:$468,$A443,0)</f>
        <v/>
      </c>
      <c r="BN443">
        <f>HLOOKUP(BN$1,'复制区-每月的广告源数据'!$1:$468,$A443,0)</f>
        <v>0</v>
      </c>
      <c r="BO443">
        <f>HLOOKUP(BO$1,'复制区-每月的广告源数据'!$1:$468,$A443,0)</f>
        <v>0</v>
      </c>
      <c r="BP443">
        <f>HLOOKUP(BP$1,'复制区-每月的广告源数据'!$1:$468,$A443,0)</f>
        <v>0</v>
      </c>
    </row>
    <row r="444" spans="1:68">
      <c r="A444">
        <v>444</v>
      </c>
      <c r="B444" t="str">
        <f>HLOOKUP(B$1,'复制区-每月的广告源数据'!$1:$468,$A444,0)</f>
        <v>创奇-US</v>
      </c>
      <c r="C444" t="str">
        <f>HLOOKUP(C$1,'复制区-每月的广告源数据'!$1:$468,$A444,0)</f>
        <v>B0DMZSJHZZ</v>
      </c>
      <c r="D444" t="str">
        <f>HLOOKUP(D$1,'复制区-每月的广告源数据'!$1:$468,$A444,0)</f>
        <v>2025-【CQ11542】-黑金60岁年份海报小木板套装-创奇</v>
      </c>
      <c r="E444" t="str">
        <f>HLOOKUP(E$1,'复制区-每月的广告源数据'!$1:$468,$A444,0)</f>
        <v>1987Y11542</v>
      </c>
      <c r="F444" t="str">
        <f>HLOOKUP(F$1,'复制区-每月的广告源数据'!$1:$468,$A444,0)</f>
        <v>0.00%</v>
      </c>
      <c r="G444" t="str">
        <f>HLOOKUP(G$1,'复制区-每月的广告源数据'!$1:$468,$A444,0)</f>
        <v>1987Y11542</v>
      </c>
      <c r="H444">
        <f>HLOOKUP(H$1,'复制区-每月的广告源数据'!$1:$468,$A444,0)</f>
        <v>384</v>
      </c>
      <c r="I444">
        <f>HLOOKUP(I$1,'复制区-每月的广告源数据'!$1:$468,$A444,0)</f>
        <v>5</v>
      </c>
      <c r="J444">
        <f>HLOOKUP(J$1,'复制区-每月的广告源数据'!$1:$468,$A444,0)</f>
        <v>2.47</v>
      </c>
      <c r="K444">
        <f>HLOOKUP(K$1,'复制区-每月的广告源数据'!$1:$468,$A444,0)</f>
        <v>0</v>
      </c>
      <c r="L444">
        <f>HLOOKUP(L$1,'复制区-每月的广告源数据'!$1:$468,$A444,0)</f>
        <v>0</v>
      </c>
      <c r="M444">
        <f>HLOOKUP(M$1,'复制区-每月的广告源数据'!$1:$468,$A444,0)</f>
        <v>2.47</v>
      </c>
      <c r="N444">
        <f>HLOOKUP(N$1,'复制区-每月的广告源数据'!$1:$468,$A444,0)</f>
        <v>0</v>
      </c>
      <c r="O444">
        <f>HLOOKUP(O$1,'复制区-每月的广告源数据'!$1:$468,$A444,0)</f>
        <v>0</v>
      </c>
      <c r="P444">
        <f>HLOOKUP(P$1,'复制区-每月的广告源数据'!$1:$468,$A444,0)</f>
        <v>0</v>
      </c>
      <c r="Q444">
        <f>HLOOKUP(Q$1,'复制区-每月的广告源数据'!$1:$468,$A444,0)</f>
        <v>0</v>
      </c>
      <c r="R444">
        <f>HLOOKUP(R$1,'复制区-每月的广告源数据'!$1:$468,$A444,0)</f>
        <v>0</v>
      </c>
      <c r="S444" t="str">
        <f>HLOOKUP(S$1,'复制区-每月的广告源数据'!$1:$468,$A444,0)</f>
        <v/>
      </c>
      <c r="T444">
        <f>HLOOKUP(T$1,'复制区-每月的广告源数据'!$1:$468,$A444,0)</f>
        <v>0</v>
      </c>
      <c r="U444">
        <f>HLOOKUP(U$1,'复制区-每月的广告源数据'!$1:$468,$A444,0)</f>
        <v>0</v>
      </c>
      <c r="V444">
        <f>HLOOKUP(V$1,'复制区-每月的广告源数据'!$1:$468,$A444,0)</f>
        <v>0</v>
      </c>
      <c r="W444">
        <f>HLOOKUP(W$1,'复制区-每月的广告源数据'!$1:$468,$A444,0)</f>
        <v>0</v>
      </c>
      <c r="X444">
        <f>HLOOKUP(X$1,'复制区-每月的广告源数据'!$1:$468,$A444,0)</f>
        <v>0</v>
      </c>
      <c r="Y444">
        <f>HLOOKUP(Y$1,'复制区-每月的广告源数据'!$1:$468,$A444,0)</f>
        <v>0</v>
      </c>
      <c r="Z444">
        <f>HLOOKUP(Z$1,'复制区-每月的广告源数据'!$1:$468,$A444,0)</f>
        <v>0</v>
      </c>
      <c r="AA444">
        <f>HLOOKUP(AA$1,'复制区-每月的广告源数据'!$1:$468,$A444,0)</f>
        <v>0</v>
      </c>
      <c r="AB444">
        <f>HLOOKUP(AB$1,'复制区-每月的广告源数据'!$1:$468,$A444,0)</f>
        <v>0</v>
      </c>
      <c r="AC444">
        <f>HLOOKUP(AC$1,'复制区-每月的广告源数据'!$1:$468,$A444,0)</f>
        <v>0</v>
      </c>
      <c r="AD444" t="str">
        <f>HLOOKUP(AD$1,'复制区-每月的广告源数据'!$1:$468,$A444,0)</f>
        <v>0.00%</v>
      </c>
      <c r="AE444">
        <f>HLOOKUP(AE$1,'复制区-每月的广告源数据'!$1:$468,$A444,0)</f>
        <v>0</v>
      </c>
      <c r="AF444">
        <f>HLOOKUP(AF$1,'复制区-每月的广告源数据'!$1:$468,$A444,0)</f>
        <v>0</v>
      </c>
      <c r="AG444" t="str">
        <f>HLOOKUP(AG$1,'复制区-每月的广告源数据'!$1:$468,$A444,0)</f>
        <v>1.30%</v>
      </c>
      <c r="AH444">
        <f>HLOOKUP(AH$1,'复制区-每月的广告源数据'!$1:$468,$A444,0)</f>
        <v>0.49</v>
      </c>
      <c r="AI444">
        <f>HLOOKUP(AI$1,'复制区-每月的广告源数据'!$1:$468,$A444,0)</f>
        <v>6.43</v>
      </c>
      <c r="AJ444">
        <f>HLOOKUP(AJ$1,'复制区-每月的广告源数据'!$1:$468,$A444,0)</f>
        <v>0</v>
      </c>
      <c r="AK444" t="str">
        <f>HLOOKUP(AK$1,'复制区-每月的广告源数据'!$1:$468,$A444,0)</f>
        <v>100.00%</v>
      </c>
      <c r="AL444" t="str">
        <f>HLOOKUP(AL$1,'复制区-每月的广告源数据'!$1:$468,$A444,0)</f>
        <v>100.00%</v>
      </c>
      <c r="AM444" t="str">
        <f>HLOOKUP(AM$1,'复制区-每月的广告源数据'!$1:$468,$A444,0)</f>
        <v>100.00%</v>
      </c>
      <c r="AN444" t="str">
        <f>HLOOKUP(AN$1,'复制区-每月的广告源数据'!$1:$468,$A444,0)</f>
        <v>0.00%</v>
      </c>
      <c r="AO444" t="str">
        <f>HLOOKUP(AO$1,'复制区-每月的广告源数据'!$1:$468,$A444,0)</f>
        <v/>
      </c>
      <c r="AP444" t="str">
        <f>HLOOKUP(AP$1,'复制区-每月的广告源数据'!$1:$468,$A444,0)</f>
        <v/>
      </c>
      <c r="AQ444">
        <f>HLOOKUP(AQ$1,'复制区-每月的广告源数据'!$1:$468,$A444,0)</f>
        <v>0</v>
      </c>
      <c r="AR444">
        <f>HLOOKUP(AR$1,'复制区-每月的广告源数据'!$1:$468,$A444,0)</f>
        <v>0</v>
      </c>
      <c r="AS444">
        <f>HLOOKUP(AS$1,'复制区-每月的广告源数据'!$1:$468,$A444,0)</f>
        <v>0</v>
      </c>
      <c r="AT444">
        <f>HLOOKUP(AT$1,'复制区-每月的广告源数据'!$1:$468,$A444,0)</f>
        <v>0</v>
      </c>
      <c r="AU444">
        <f>HLOOKUP(AU$1,'复制区-每月的广告源数据'!$1:$468,$A444,0)</f>
        <v>0</v>
      </c>
      <c r="AV444">
        <f>HLOOKUP(AV$1,'复制区-每月的广告源数据'!$1:$468,$A444,0)</f>
        <v>0</v>
      </c>
      <c r="AW444">
        <f>HLOOKUP(AW$1,'复制区-每月的广告源数据'!$1:$468,$A444,0)</f>
        <v>0</v>
      </c>
      <c r="AX444">
        <f>HLOOKUP(AX$1,'复制区-每月的广告源数据'!$1:$468,$A444,0)</f>
        <v>0</v>
      </c>
      <c r="AY444">
        <f>HLOOKUP(AY$1,'复制区-每月的广告源数据'!$1:$468,$A444,0)</f>
        <v>0</v>
      </c>
      <c r="AZ444" t="str">
        <f>HLOOKUP(AZ$1,'复制区-每月的广告源数据'!$1:$468,$A444,0)</f>
        <v>0.00%</v>
      </c>
      <c r="BA444" t="str">
        <f>HLOOKUP(BA$1,'复制区-每月的广告源数据'!$1:$468,$A444,0)</f>
        <v>0.00%</v>
      </c>
      <c r="BB444" t="str">
        <f>HLOOKUP(BB$1,'复制区-每月的广告源数据'!$1:$468,$A444,0)</f>
        <v>0.00%</v>
      </c>
      <c r="BC444" t="str">
        <f>HLOOKUP(BC$1,'复制区-每月的广告源数据'!$1:$468,$A444,0)</f>
        <v>0.00%</v>
      </c>
      <c r="BD444" t="str">
        <f>HLOOKUP(BD$1,'复制区-每月的广告源数据'!$1:$468,$A444,0)</f>
        <v>0.00%</v>
      </c>
      <c r="BE444" t="str">
        <f>HLOOKUP(BE$1,'复制区-每月的广告源数据'!$1:$468,$A444,0)</f>
        <v>0.00%</v>
      </c>
      <c r="BF444">
        <f>HLOOKUP(BF$1,'复制区-每月的广告源数据'!$1:$468,$A444,0)</f>
        <v>0</v>
      </c>
      <c r="BG444">
        <f>HLOOKUP(BG$1,'复制区-每月的广告源数据'!$1:$468,$A444,0)</f>
        <v>0</v>
      </c>
      <c r="BH444">
        <f>HLOOKUP(BH$1,'复制区-每月的广告源数据'!$1:$468,$A444,0)</f>
        <v>0</v>
      </c>
      <c r="BI444">
        <f>HLOOKUP(BI$1,'复制区-每月的广告源数据'!$1:$468,$A444,0)</f>
        <v>0</v>
      </c>
      <c r="BJ444">
        <f>HLOOKUP(BJ$1,'复制区-每月的广告源数据'!$1:$468,$A444,0)</f>
        <v>0</v>
      </c>
      <c r="BK444">
        <f>HLOOKUP(BK$1,'复制区-每月的广告源数据'!$1:$468,$A444,0)</f>
        <v>0</v>
      </c>
      <c r="BL444">
        <f>HLOOKUP(BL$1,'复制区-每月的广告源数据'!$1:$468,$A444,0)</f>
        <v>0</v>
      </c>
      <c r="BM444" t="str">
        <f>HLOOKUP(BM$1,'复制区-每月的广告源数据'!$1:$468,$A444,0)</f>
        <v/>
      </c>
      <c r="BN444">
        <f>HLOOKUP(BN$1,'复制区-每月的广告源数据'!$1:$468,$A444,0)</f>
        <v>0</v>
      </c>
      <c r="BO444">
        <f>HLOOKUP(BO$1,'复制区-每月的广告源数据'!$1:$468,$A444,0)</f>
        <v>0</v>
      </c>
      <c r="BP444">
        <f>HLOOKUP(BP$1,'复制区-每月的广告源数据'!$1:$468,$A444,0)</f>
        <v>0</v>
      </c>
    </row>
    <row r="445" spans="1:68">
      <c r="A445">
        <v>445</v>
      </c>
      <c r="B445" t="str">
        <f>HLOOKUP(B$1,'复制区-每月的广告源数据'!$1:$468,$A445,0)</f>
        <v>创奇-US</v>
      </c>
      <c r="C445" t="str">
        <f>HLOOKUP(C$1,'复制区-每月的广告源数据'!$1:$468,$A445,0)</f>
        <v>B0DMZ6MV8Y</v>
      </c>
      <c r="D445" t="str">
        <f>HLOOKUP(D$1,'复制区-每月的广告源数据'!$1:$468,$A445,0)</f>
        <v>2025-【CQ11543】-黑金70岁年份海报小木板套装-创奇</v>
      </c>
      <c r="E445" t="str">
        <f>HLOOKUP(E$1,'复制区-每月的广告源数据'!$1:$468,$A445,0)</f>
        <v>1987Y11543</v>
      </c>
      <c r="F445" t="str">
        <f>HLOOKUP(F$1,'复制区-每月的广告源数据'!$1:$468,$A445,0)</f>
        <v>0.00%</v>
      </c>
      <c r="G445" t="str">
        <f>HLOOKUP(G$1,'复制区-每月的广告源数据'!$1:$468,$A445,0)</f>
        <v>1987Y11543</v>
      </c>
      <c r="H445">
        <f>HLOOKUP(H$1,'复制区-每月的广告源数据'!$1:$468,$A445,0)</f>
        <v>73</v>
      </c>
      <c r="I445">
        <f>HLOOKUP(I$1,'复制区-每月的广告源数据'!$1:$468,$A445,0)</f>
        <v>1</v>
      </c>
      <c r="J445">
        <f>HLOOKUP(J$1,'复制区-每月的广告源数据'!$1:$468,$A445,0)</f>
        <v>0.5</v>
      </c>
      <c r="K445">
        <f>HLOOKUP(K$1,'复制区-每月的广告源数据'!$1:$468,$A445,0)</f>
        <v>0</v>
      </c>
      <c r="L445">
        <f>HLOOKUP(L$1,'复制区-每月的广告源数据'!$1:$468,$A445,0)</f>
        <v>0</v>
      </c>
      <c r="M445">
        <f>HLOOKUP(M$1,'复制区-每月的广告源数据'!$1:$468,$A445,0)</f>
        <v>0.5</v>
      </c>
      <c r="N445">
        <f>HLOOKUP(N$1,'复制区-每月的广告源数据'!$1:$468,$A445,0)</f>
        <v>0</v>
      </c>
      <c r="O445">
        <f>HLOOKUP(O$1,'复制区-每月的广告源数据'!$1:$468,$A445,0)</f>
        <v>0</v>
      </c>
      <c r="P445">
        <f>HLOOKUP(P$1,'复制区-每月的广告源数据'!$1:$468,$A445,0)</f>
        <v>0</v>
      </c>
      <c r="Q445">
        <f>HLOOKUP(Q$1,'复制区-每月的广告源数据'!$1:$468,$A445,0)</f>
        <v>0</v>
      </c>
      <c r="R445">
        <f>HLOOKUP(R$1,'复制区-每月的广告源数据'!$1:$468,$A445,0)</f>
        <v>0</v>
      </c>
      <c r="S445" t="str">
        <f>HLOOKUP(S$1,'复制区-每月的广告源数据'!$1:$468,$A445,0)</f>
        <v/>
      </c>
      <c r="T445">
        <f>HLOOKUP(T$1,'复制区-每月的广告源数据'!$1:$468,$A445,0)</f>
        <v>0</v>
      </c>
      <c r="U445">
        <f>HLOOKUP(U$1,'复制区-每月的广告源数据'!$1:$468,$A445,0)</f>
        <v>0</v>
      </c>
      <c r="V445">
        <f>HLOOKUP(V$1,'复制区-每月的广告源数据'!$1:$468,$A445,0)</f>
        <v>0</v>
      </c>
      <c r="W445">
        <f>HLOOKUP(W$1,'复制区-每月的广告源数据'!$1:$468,$A445,0)</f>
        <v>0</v>
      </c>
      <c r="X445">
        <f>HLOOKUP(X$1,'复制区-每月的广告源数据'!$1:$468,$A445,0)</f>
        <v>0</v>
      </c>
      <c r="Y445">
        <f>HLOOKUP(Y$1,'复制区-每月的广告源数据'!$1:$468,$A445,0)</f>
        <v>0</v>
      </c>
      <c r="Z445">
        <f>HLOOKUP(Z$1,'复制区-每月的广告源数据'!$1:$468,$A445,0)</f>
        <v>0</v>
      </c>
      <c r="AA445">
        <f>HLOOKUP(AA$1,'复制区-每月的广告源数据'!$1:$468,$A445,0)</f>
        <v>0</v>
      </c>
      <c r="AB445">
        <f>HLOOKUP(AB$1,'复制区-每月的广告源数据'!$1:$468,$A445,0)</f>
        <v>0</v>
      </c>
      <c r="AC445">
        <f>HLOOKUP(AC$1,'复制区-每月的广告源数据'!$1:$468,$A445,0)</f>
        <v>0</v>
      </c>
      <c r="AD445" t="str">
        <f>HLOOKUP(AD$1,'复制区-每月的广告源数据'!$1:$468,$A445,0)</f>
        <v>0.00%</v>
      </c>
      <c r="AE445">
        <f>HLOOKUP(AE$1,'复制区-每月的广告源数据'!$1:$468,$A445,0)</f>
        <v>0</v>
      </c>
      <c r="AF445">
        <f>HLOOKUP(AF$1,'复制区-每月的广告源数据'!$1:$468,$A445,0)</f>
        <v>0</v>
      </c>
      <c r="AG445" t="str">
        <f>HLOOKUP(AG$1,'复制区-每月的广告源数据'!$1:$468,$A445,0)</f>
        <v>1.37%</v>
      </c>
      <c r="AH445">
        <f>HLOOKUP(AH$1,'复制区-每月的广告源数据'!$1:$468,$A445,0)</f>
        <v>0.5</v>
      </c>
      <c r="AI445">
        <f>HLOOKUP(AI$1,'复制区-每月的广告源数据'!$1:$468,$A445,0)</f>
        <v>6.85</v>
      </c>
      <c r="AJ445">
        <f>HLOOKUP(AJ$1,'复制区-每月的广告源数据'!$1:$468,$A445,0)</f>
        <v>0</v>
      </c>
      <c r="AK445" t="str">
        <f>HLOOKUP(AK$1,'复制区-每月的广告源数据'!$1:$468,$A445,0)</f>
        <v>100.00%</v>
      </c>
      <c r="AL445" t="str">
        <f>HLOOKUP(AL$1,'复制区-每月的广告源数据'!$1:$468,$A445,0)</f>
        <v>100.00%</v>
      </c>
      <c r="AM445" t="str">
        <f>HLOOKUP(AM$1,'复制区-每月的广告源数据'!$1:$468,$A445,0)</f>
        <v>100.00%</v>
      </c>
      <c r="AN445" t="str">
        <f>HLOOKUP(AN$1,'复制区-每月的广告源数据'!$1:$468,$A445,0)</f>
        <v>0.00%</v>
      </c>
      <c r="AO445" t="str">
        <f>HLOOKUP(AO$1,'复制区-每月的广告源数据'!$1:$468,$A445,0)</f>
        <v/>
      </c>
      <c r="AP445" t="str">
        <f>HLOOKUP(AP$1,'复制区-每月的广告源数据'!$1:$468,$A445,0)</f>
        <v/>
      </c>
      <c r="AQ445">
        <f>HLOOKUP(AQ$1,'复制区-每月的广告源数据'!$1:$468,$A445,0)</f>
        <v>0</v>
      </c>
      <c r="AR445">
        <f>HLOOKUP(AR$1,'复制区-每月的广告源数据'!$1:$468,$A445,0)</f>
        <v>0</v>
      </c>
      <c r="AS445">
        <f>HLOOKUP(AS$1,'复制区-每月的广告源数据'!$1:$468,$A445,0)</f>
        <v>0</v>
      </c>
      <c r="AT445">
        <f>HLOOKUP(AT$1,'复制区-每月的广告源数据'!$1:$468,$A445,0)</f>
        <v>0</v>
      </c>
      <c r="AU445">
        <f>HLOOKUP(AU$1,'复制区-每月的广告源数据'!$1:$468,$A445,0)</f>
        <v>0</v>
      </c>
      <c r="AV445">
        <f>HLOOKUP(AV$1,'复制区-每月的广告源数据'!$1:$468,$A445,0)</f>
        <v>0</v>
      </c>
      <c r="AW445">
        <f>HLOOKUP(AW$1,'复制区-每月的广告源数据'!$1:$468,$A445,0)</f>
        <v>0</v>
      </c>
      <c r="AX445">
        <f>HLOOKUP(AX$1,'复制区-每月的广告源数据'!$1:$468,$A445,0)</f>
        <v>0</v>
      </c>
      <c r="AY445">
        <f>HLOOKUP(AY$1,'复制区-每月的广告源数据'!$1:$468,$A445,0)</f>
        <v>0</v>
      </c>
      <c r="AZ445" t="str">
        <f>HLOOKUP(AZ$1,'复制区-每月的广告源数据'!$1:$468,$A445,0)</f>
        <v>0.00%</v>
      </c>
      <c r="BA445" t="str">
        <f>HLOOKUP(BA$1,'复制区-每月的广告源数据'!$1:$468,$A445,0)</f>
        <v>0.00%</v>
      </c>
      <c r="BB445" t="str">
        <f>HLOOKUP(BB$1,'复制区-每月的广告源数据'!$1:$468,$A445,0)</f>
        <v>0.00%</v>
      </c>
      <c r="BC445" t="str">
        <f>HLOOKUP(BC$1,'复制区-每月的广告源数据'!$1:$468,$A445,0)</f>
        <v>0.00%</v>
      </c>
      <c r="BD445" t="str">
        <f>HLOOKUP(BD$1,'复制区-每月的广告源数据'!$1:$468,$A445,0)</f>
        <v>0.00%</v>
      </c>
      <c r="BE445" t="str">
        <f>HLOOKUP(BE$1,'复制区-每月的广告源数据'!$1:$468,$A445,0)</f>
        <v>0.00%</v>
      </c>
      <c r="BF445">
        <f>HLOOKUP(BF$1,'复制区-每月的广告源数据'!$1:$468,$A445,0)</f>
        <v>0</v>
      </c>
      <c r="BG445">
        <f>HLOOKUP(BG$1,'复制区-每月的广告源数据'!$1:$468,$A445,0)</f>
        <v>0</v>
      </c>
      <c r="BH445">
        <f>HLOOKUP(BH$1,'复制区-每月的广告源数据'!$1:$468,$A445,0)</f>
        <v>0</v>
      </c>
      <c r="BI445">
        <f>HLOOKUP(BI$1,'复制区-每月的广告源数据'!$1:$468,$A445,0)</f>
        <v>0</v>
      </c>
      <c r="BJ445">
        <f>HLOOKUP(BJ$1,'复制区-每月的广告源数据'!$1:$468,$A445,0)</f>
        <v>0</v>
      </c>
      <c r="BK445">
        <f>HLOOKUP(BK$1,'复制区-每月的广告源数据'!$1:$468,$A445,0)</f>
        <v>0</v>
      </c>
      <c r="BL445">
        <f>HLOOKUP(BL$1,'复制区-每月的广告源数据'!$1:$468,$A445,0)</f>
        <v>0</v>
      </c>
      <c r="BM445" t="str">
        <f>HLOOKUP(BM$1,'复制区-每月的广告源数据'!$1:$468,$A445,0)</f>
        <v/>
      </c>
      <c r="BN445">
        <f>HLOOKUP(BN$1,'复制区-每月的广告源数据'!$1:$468,$A445,0)</f>
        <v>0</v>
      </c>
      <c r="BO445">
        <f>HLOOKUP(BO$1,'复制区-每月的广告源数据'!$1:$468,$A445,0)</f>
        <v>0</v>
      </c>
      <c r="BP445">
        <f>HLOOKUP(BP$1,'复制区-每月的广告源数据'!$1:$468,$A445,0)</f>
        <v>0</v>
      </c>
    </row>
    <row r="446" spans="1:68">
      <c r="A446">
        <v>446</v>
      </c>
      <c r="B446" t="str">
        <f>HLOOKUP(B$1,'复制区-每月的广告源数据'!$1:$468,$A446,0)</f>
        <v>创奇-US</v>
      </c>
      <c r="C446" t="str">
        <f>HLOOKUP(C$1,'复制区-每月的广告源数据'!$1:$468,$A446,0)</f>
        <v>B0DPHVXCXB</v>
      </c>
      <c r="D446" t="str">
        <f>HLOOKUP(D$1,'复制区-每月的广告源数据'!$1:$468,$A446,0)</f>
        <v>2025-【CQ11545】-黑金18岁年份海报小木板套装-创奇</v>
      </c>
      <c r="E446" t="str">
        <f>HLOOKUP(E$1,'复制区-每月的广告源数据'!$1:$468,$A446,0)</f>
        <v>1987Y11545</v>
      </c>
      <c r="F446" t="str">
        <f>HLOOKUP(F$1,'复制区-每月的广告源数据'!$1:$468,$A446,0)</f>
        <v>0.00%</v>
      </c>
      <c r="G446" t="str">
        <f>HLOOKUP(G$1,'复制区-每月的广告源数据'!$1:$468,$A446,0)</f>
        <v>1987Y11545</v>
      </c>
      <c r="H446">
        <f>HLOOKUP(H$1,'复制区-每月的广告源数据'!$1:$468,$A446,0)</f>
        <v>134</v>
      </c>
      <c r="I446">
        <f>HLOOKUP(I$1,'复制区-每月的广告源数据'!$1:$468,$A446,0)</f>
        <v>0</v>
      </c>
      <c r="J446">
        <f>HLOOKUP(J$1,'复制区-每月的广告源数据'!$1:$468,$A446,0)</f>
        <v>0.2</v>
      </c>
      <c r="K446">
        <f>HLOOKUP(K$1,'复制区-每月的广告源数据'!$1:$468,$A446,0)</f>
        <v>0</v>
      </c>
      <c r="L446">
        <f>HLOOKUP(L$1,'复制区-每月的广告源数据'!$1:$468,$A446,0)</f>
        <v>0</v>
      </c>
      <c r="M446">
        <f>HLOOKUP(M$1,'复制区-每月的广告源数据'!$1:$468,$A446,0)</f>
        <v>0.2</v>
      </c>
      <c r="N446">
        <f>HLOOKUP(N$1,'复制区-每月的广告源数据'!$1:$468,$A446,0)</f>
        <v>0</v>
      </c>
      <c r="O446">
        <f>HLOOKUP(O$1,'复制区-每月的广告源数据'!$1:$468,$A446,0)</f>
        <v>0</v>
      </c>
      <c r="P446">
        <f>HLOOKUP(P$1,'复制区-每月的广告源数据'!$1:$468,$A446,0)</f>
        <v>0</v>
      </c>
      <c r="Q446">
        <f>HLOOKUP(Q$1,'复制区-每月的广告源数据'!$1:$468,$A446,0)</f>
        <v>0</v>
      </c>
      <c r="R446">
        <f>HLOOKUP(R$1,'复制区-每月的广告源数据'!$1:$468,$A446,0)</f>
        <v>0</v>
      </c>
      <c r="S446" t="str">
        <f>HLOOKUP(S$1,'复制区-每月的广告源数据'!$1:$468,$A446,0)</f>
        <v/>
      </c>
      <c r="T446">
        <f>HLOOKUP(T$1,'复制区-每月的广告源数据'!$1:$468,$A446,0)</f>
        <v>0</v>
      </c>
      <c r="U446">
        <f>HLOOKUP(U$1,'复制区-每月的广告源数据'!$1:$468,$A446,0)</f>
        <v>0</v>
      </c>
      <c r="V446">
        <f>HLOOKUP(V$1,'复制区-每月的广告源数据'!$1:$468,$A446,0)</f>
        <v>0</v>
      </c>
      <c r="W446">
        <f>HLOOKUP(W$1,'复制区-每月的广告源数据'!$1:$468,$A446,0)</f>
        <v>0</v>
      </c>
      <c r="X446">
        <f>HLOOKUP(X$1,'复制区-每月的广告源数据'!$1:$468,$A446,0)</f>
        <v>0</v>
      </c>
      <c r="Y446">
        <f>HLOOKUP(Y$1,'复制区-每月的广告源数据'!$1:$468,$A446,0)</f>
        <v>0</v>
      </c>
      <c r="Z446">
        <f>HLOOKUP(Z$1,'复制区-每月的广告源数据'!$1:$468,$A446,0)</f>
        <v>0</v>
      </c>
      <c r="AA446">
        <f>HLOOKUP(AA$1,'复制区-每月的广告源数据'!$1:$468,$A446,0)</f>
        <v>0</v>
      </c>
      <c r="AB446">
        <f>HLOOKUP(AB$1,'复制区-每月的广告源数据'!$1:$468,$A446,0)</f>
        <v>0</v>
      </c>
      <c r="AC446">
        <f>HLOOKUP(AC$1,'复制区-每月的广告源数据'!$1:$468,$A446,0)</f>
        <v>0</v>
      </c>
      <c r="AD446" t="str">
        <f>HLOOKUP(AD$1,'复制区-每月的广告源数据'!$1:$468,$A446,0)</f>
        <v>0.00%</v>
      </c>
      <c r="AE446">
        <f>HLOOKUP(AE$1,'复制区-每月的广告源数据'!$1:$468,$A446,0)</f>
        <v>0</v>
      </c>
      <c r="AF446">
        <f>HLOOKUP(AF$1,'复制区-每月的广告源数据'!$1:$468,$A446,0)</f>
        <v>0</v>
      </c>
      <c r="AG446" t="str">
        <f>HLOOKUP(AG$1,'复制区-每月的广告源数据'!$1:$468,$A446,0)</f>
        <v>0.00%</v>
      </c>
      <c r="AH446" t="str">
        <f>HLOOKUP(AH$1,'复制区-每月的广告源数据'!$1:$468,$A446,0)</f>
        <v/>
      </c>
      <c r="AI446">
        <f>HLOOKUP(AI$1,'复制区-每月的广告源数据'!$1:$468,$A446,0)</f>
        <v>1.49</v>
      </c>
      <c r="AJ446">
        <f>HLOOKUP(AJ$1,'复制区-每月的广告源数据'!$1:$468,$A446,0)</f>
        <v>0</v>
      </c>
      <c r="AK446" t="str">
        <f>HLOOKUP(AK$1,'复制区-每月的广告源数据'!$1:$468,$A446,0)</f>
        <v>100.00%</v>
      </c>
      <c r="AL446" t="str">
        <f>HLOOKUP(AL$1,'复制区-每月的广告源数据'!$1:$468,$A446,0)</f>
        <v>100.00%</v>
      </c>
      <c r="AM446" t="str">
        <f>HLOOKUP(AM$1,'复制区-每月的广告源数据'!$1:$468,$A446,0)</f>
        <v>100.00%</v>
      </c>
      <c r="AN446" t="str">
        <f>HLOOKUP(AN$1,'复制区-每月的广告源数据'!$1:$468,$A446,0)</f>
        <v>0.00%</v>
      </c>
      <c r="AO446" t="str">
        <f>HLOOKUP(AO$1,'复制区-每月的广告源数据'!$1:$468,$A446,0)</f>
        <v/>
      </c>
      <c r="AP446" t="str">
        <f>HLOOKUP(AP$1,'复制区-每月的广告源数据'!$1:$468,$A446,0)</f>
        <v/>
      </c>
      <c r="AQ446">
        <f>HLOOKUP(AQ$1,'复制区-每月的广告源数据'!$1:$468,$A446,0)</f>
        <v>0</v>
      </c>
      <c r="AR446">
        <f>HLOOKUP(AR$1,'复制区-每月的广告源数据'!$1:$468,$A446,0)</f>
        <v>0</v>
      </c>
      <c r="AS446">
        <f>HLOOKUP(AS$1,'复制区-每月的广告源数据'!$1:$468,$A446,0)</f>
        <v>0</v>
      </c>
      <c r="AT446">
        <f>HLOOKUP(AT$1,'复制区-每月的广告源数据'!$1:$468,$A446,0)</f>
        <v>0</v>
      </c>
      <c r="AU446">
        <f>HLOOKUP(AU$1,'复制区-每月的广告源数据'!$1:$468,$A446,0)</f>
        <v>0</v>
      </c>
      <c r="AV446">
        <f>HLOOKUP(AV$1,'复制区-每月的广告源数据'!$1:$468,$A446,0)</f>
        <v>0</v>
      </c>
      <c r="AW446">
        <f>HLOOKUP(AW$1,'复制区-每月的广告源数据'!$1:$468,$A446,0)</f>
        <v>0</v>
      </c>
      <c r="AX446">
        <f>HLOOKUP(AX$1,'复制区-每月的广告源数据'!$1:$468,$A446,0)</f>
        <v>0</v>
      </c>
      <c r="AY446">
        <f>HLOOKUP(AY$1,'复制区-每月的广告源数据'!$1:$468,$A446,0)</f>
        <v>0</v>
      </c>
      <c r="AZ446" t="str">
        <f>HLOOKUP(AZ$1,'复制区-每月的广告源数据'!$1:$468,$A446,0)</f>
        <v>0.00%</v>
      </c>
      <c r="BA446" t="str">
        <f>HLOOKUP(BA$1,'复制区-每月的广告源数据'!$1:$468,$A446,0)</f>
        <v>0.00%</v>
      </c>
      <c r="BB446" t="str">
        <f>HLOOKUP(BB$1,'复制区-每月的广告源数据'!$1:$468,$A446,0)</f>
        <v>0.00%</v>
      </c>
      <c r="BC446" t="str">
        <f>HLOOKUP(BC$1,'复制区-每月的广告源数据'!$1:$468,$A446,0)</f>
        <v>0.00%</v>
      </c>
      <c r="BD446" t="str">
        <f>HLOOKUP(BD$1,'复制区-每月的广告源数据'!$1:$468,$A446,0)</f>
        <v>0.00%</v>
      </c>
      <c r="BE446" t="str">
        <f>HLOOKUP(BE$1,'复制区-每月的广告源数据'!$1:$468,$A446,0)</f>
        <v>0.00%</v>
      </c>
      <c r="BF446">
        <f>HLOOKUP(BF$1,'复制区-每月的广告源数据'!$1:$468,$A446,0)</f>
        <v>0</v>
      </c>
      <c r="BG446">
        <f>HLOOKUP(BG$1,'复制区-每月的广告源数据'!$1:$468,$A446,0)</f>
        <v>0</v>
      </c>
      <c r="BH446">
        <f>HLOOKUP(BH$1,'复制区-每月的广告源数据'!$1:$468,$A446,0)</f>
        <v>0</v>
      </c>
      <c r="BI446">
        <f>HLOOKUP(BI$1,'复制区-每月的广告源数据'!$1:$468,$A446,0)</f>
        <v>0</v>
      </c>
      <c r="BJ446">
        <f>HLOOKUP(BJ$1,'复制区-每月的广告源数据'!$1:$468,$A446,0)</f>
        <v>0</v>
      </c>
      <c r="BK446">
        <f>HLOOKUP(BK$1,'复制区-每月的广告源数据'!$1:$468,$A446,0)</f>
        <v>0</v>
      </c>
      <c r="BL446">
        <f>HLOOKUP(BL$1,'复制区-每月的广告源数据'!$1:$468,$A446,0)</f>
        <v>0</v>
      </c>
      <c r="BM446" t="str">
        <f>HLOOKUP(BM$1,'复制区-每月的广告源数据'!$1:$468,$A446,0)</f>
        <v/>
      </c>
      <c r="BN446">
        <f>HLOOKUP(BN$1,'复制区-每月的广告源数据'!$1:$468,$A446,0)</f>
        <v>0</v>
      </c>
      <c r="BO446">
        <f>HLOOKUP(BO$1,'复制区-每月的广告源数据'!$1:$468,$A446,0)</f>
        <v>0</v>
      </c>
      <c r="BP446">
        <f>HLOOKUP(BP$1,'复制区-每月的广告源数据'!$1:$468,$A446,0)</f>
        <v>0</v>
      </c>
    </row>
    <row r="447" spans="1:68">
      <c r="A447">
        <v>447</v>
      </c>
      <c r="B447" t="str">
        <f>HLOOKUP(B$1,'复制区-每月的广告源数据'!$1:$468,$A447,0)</f>
        <v>创奇-US</v>
      </c>
      <c r="C447" t="str">
        <f>HLOOKUP(C$1,'复制区-每月的广告源数据'!$1:$468,$A447,0)</f>
        <v>B0DPHW6JM1</v>
      </c>
      <c r="D447" t="str">
        <f>HLOOKUP(D$1,'复制区-每月的广告源数据'!$1:$468,$A447,0)</f>
        <v>2025-【CQ11546】-黑金30岁年份海报小木板套装-创奇</v>
      </c>
      <c r="E447" t="str">
        <f>HLOOKUP(E$1,'复制区-每月的广告源数据'!$1:$468,$A447,0)</f>
        <v>1987Y11546</v>
      </c>
      <c r="F447" t="str">
        <f>HLOOKUP(F$1,'复制区-每月的广告源数据'!$1:$468,$A447,0)</f>
        <v>0.00%</v>
      </c>
      <c r="G447" t="str">
        <f>HLOOKUP(G$1,'复制区-每月的广告源数据'!$1:$468,$A447,0)</f>
        <v>1987Y11546</v>
      </c>
      <c r="H447">
        <f>HLOOKUP(H$1,'复制区-每月的广告源数据'!$1:$468,$A447,0)</f>
        <v>325</v>
      </c>
      <c r="I447">
        <f>HLOOKUP(I$1,'复制区-每月的广告源数据'!$1:$468,$A447,0)</f>
        <v>1</v>
      </c>
      <c r="J447">
        <f>HLOOKUP(J$1,'复制区-每月的广告源数据'!$1:$468,$A447,0)</f>
        <v>0.67</v>
      </c>
      <c r="K447">
        <f>HLOOKUP(K$1,'复制区-每月的广告源数据'!$1:$468,$A447,0)</f>
        <v>0</v>
      </c>
      <c r="L447">
        <f>HLOOKUP(L$1,'复制区-每月的广告源数据'!$1:$468,$A447,0)</f>
        <v>0</v>
      </c>
      <c r="M447">
        <f>HLOOKUP(M$1,'复制区-每月的广告源数据'!$1:$468,$A447,0)</f>
        <v>0.67</v>
      </c>
      <c r="N447">
        <f>HLOOKUP(N$1,'复制区-每月的广告源数据'!$1:$468,$A447,0)</f>
        <v>0</v>
      </c>
      <c r="O447">
        <f>HLOOKUP(O$1,'复制区-每月的广告源数据'!$1:$468,$A447,0)</f>
        <v>0</v>
      </c>
      <c r="P447">
        <f>HLOOKUP(P$1,'复制区-每月的广告源数据'!$1:$468,$A447,0)</f>
        <v>0</v>
      </c>
      <c r="Q447">
        <f>HLOOKUP(Q$1,'复制区-每月的广告源数据'!$1:$468,$A447,0)</f>
        <v>0</v>
      </c>
      <c r="R447">
        <f>HLOOKUP(R$1,'复制区-每月的广告源数据'!$1:$468,$A447,0)</f>
        <v>0</v>
      </c>
      <c r="S447" t="str">
        <f>HLOOKUP(S$1,'复制区-每月的广告源数据'!$1:$468,$A447,0)</f>
        <v/>
      </c>
      <c r="T447">
        <f>HLOOKUP(T$1,'复制区-每月的广告源数据'!$1:$468,$A447,0)</f>
        <v>0</v>
      </c>
      <c r="U447">
        <f>HLOOKUP(U$1,'复制区-每月的广告源数据'!$1:$468,$A447,0)</f>
        <v>0</v>
      </c>
      <c r="V447">
        <f>HLOOKUP(V$1,'复制区-每月的广告源数据'!$1:$468,$A447,0)</f>
        <v>0</v>
      </c>
      <c r="W447">
        <f>HLOOKUP(W$1,'复制区-每月的广告源数据'!$1:$468,$A447,0)</f>
        <v>0</v>
      </c>
      <c r="X447">
        <f>HLOOKUP(X$1,'复制区-每月的广告源数据'!$1:$468,$A447,0)</f>
        <v>0</v>
      </c>
      <c r="Y447">
        <f>HLOOKUP(Y$1,'复制区-每月的广告源数据'!$1:$468,$A447,0)</f>
        <v>0</v>
      </c>
      <c r="Z447">
        <f>HLOOKUP(Z$1,'复制区-每月的广告源数据'!$1:$468,$A447,0)</f>
        <v>0</v>
      </c>
      <c r="AA447">
        <f>HLOOKUP(AA$1,'复制区-每月的广告源数据'!$1:$468,$A447,0)</f>
        <v>0</v>
      </c>
      <c r="AB447">
        <f>HLOOKUP(AB$1,'复制区-每月的广告源数据'!$1:$468,$A447,0)</f>
        <v>0</v>
      </c>
      <c r="AC447">
        <f>HLOOKUP(AC$1,'复制区-每月的广告源数据'!$1:$468,$A447,0)</f>
        <v>0</v>
      </c>
      <c r="AD447" t="str">
        <f>HLOOKUP(AD$1,'复制区-每月的广告源数据'!$1:$468,$A447,0)</f>
        <v>0.00%</v>
      </c>
      <c r="AE447">
        <f>HLOOKUP(AE$1,'复制区-每月的广告源数据'!$1:$468,$A447,0)</f>
        <v>0</v>
      </c>
      <c r="AF447">
        <f>HLOOKUP(AF$1,'复制区-每月的广告源数据'!$1:$468,$A447,0)</f>
        <v>0</v>
      </c>
      <c r="AG447" t="str">
        <f>HLOOKUP(AG$1,'复制区-每月的广告源数据'!$1:$468,$A447,0)</f>
        <v>0.31%</v>
      </c>
      <c r="AH447">
        <f>HLOOKUP(AH$1,'复制区-每月的广告源数据'!$1:$468,$A447,0)</f>
        <v>0.67</v>
      </c>
      <c r="AI447">
        <f>HLOOKUP(AI$1,'复制区-每月的广告源数据'!$1:$468,$A447,0)</f>
        <v>2.06</v>
      </c>
      <c r="AJ447">
        <f>HLOOKUP(AJ$1,'复制区-每月的广告源数据'!$1:$468,$A447,0)</f>
        <v>0</v>
      </c>
      <c r="AK447" t="str">
        <f>HLOOKUP(AK$1,'复制区-每月的广告源数据'!$1:$468,$A447,0)</f>
        <v>100.00%</v>
      </c>
      <c r="AL447" t="str">
        <f>HLOOKUP(AL$1,'复制区-每月的广告源数据'!$1:$468,$A447,0)</f>
        <v>100.00%</v>
      </c>
      <c r="AM447" t="str">
        <f>HLOOKUP(AM$1,'复制区-每月的广告源数据'!$1:$468,$A447,0)</f>
        <v>100.00%</v>
      </c>
      <c r="AN447" t="str">
        <f>HLOOKUP(AN$1,'复制区-每月的广告源数据'!$1:$468,$A447,0)</f>
        <v>0.00%</v>
      </c>
      <c r="AO447" t="str">
        <f>HLOOKUP(AO$1,'复制区-每月的广告源数据'!$1:$468,$A447,0)</f>
        <v/>
      </c>
      <c r="AP447" t="str">
        <f>HLOOKUP(AP$1,'复制区-每月的广告源数据'!$1:$468,$A447,0)</f>
        <v/>
      </c>
      <c r="AQ447">
        <f>HLOOKUP(AQ$1,'复制区-每月的广告源数据'!$1:$468,$A447,0)</f>
        <v>0</v>
      </c>
      <c r="AR447">
        <f>HLOOKUP(AR$1,'复制区-每月的广告源数据'!$1:$468,$A447,0)</f>
        <v>0</v>
      </c>
      <c r="AS447">
        <f>HLOOKUP(AS$1,'复制区-每月的广告源数据'!$1:$468,$A447,0)</f>
        <v>0</v>
      </c>
      <c r="AT447">
        <f>HLOOKUP(AT$1,'复制区-每月的广告源数据'!$1:$468,$A447,0)</f>
        <v>0</v>
      </c>
      <c r="AU447">
        <f>HLOOKUP(AU$1,'复制区-每月的广告源数据'!$1:$468,$A447,0)</f>
        <v>0</v>
      </c>
      <c r="AV447">
        <f>HLOOKUP(AV$1,'复制区-每月的广告源数据'!$1:$468,$A447,0)</f>
        <v>0</v>
      </c>
      <c r="AW447">
        <f>HLOOKUP(AW$1,'复制区-每月的广告源数据'!$1:$468,$A447,0)</f>
        <v>0</v>
      </c>
      <c r="AX447">
        <f>HLOOKUP(AX$1,'复制区-每月的广告源数据'!$1:$468,$A447,0)</f>
        <v>0</v>
      </c>
      <c r="AY447">
        <f>HLOOKUP(AY$1,'复制区-每月的广告源数据'!$1:$468,$A447,0)</f>
        <v>0</v>
      </c>
      <c r="AZ447" t="str">
        <f>HLOOKUP(AZ$1,'复制区-每月的广告源数据'!$1:$468,$A447,0)</f>
        <v>0.00%</v>
      </c>
      <c r="BA447" t="str">
        <f>HLOOKUP(BA$1,'复制区-每月的广告源数据'!$1:$468,$A447,0)</f>
        <v>0.00%</v>
      </c>
      <c r="BB447" t="str">
        <f>HLOOKUP(BB$1,'复制区-每月的广告源数据'!$1:$468,$A447,0)</f>
        <v>0.00%</v>
      </c>
      <c r="BC447" t="str">
        <f>HLOOKUP(BC$1,'复制区-每月的广告源数据'!$1:$468,$A447,0)</f>
        <v>0.00%</v>
      </c>
      <c r="BD447" t="str">
        <f>HLOOKUP(BD$1,'复制区-每月的广告源数据'!$1:$468,$A447,0)</f>
        <v>0.00%</v>
      </c>
      <c r="BE447" t="str">
        <f>HLOOKUP(BE$1,'复制区-每月的广告源数据'!$1:$468,$A447,0)</f>
        <v>0.00%</v>
      </c>
      <c r="BF447">
        <f>HLOOKUP(BF$1,'复制区-每月的广告源数据'!$1:$468,$A447,0)</f>
        <v>0</v>
      </c>
      <c r="BG447">
        <f>HLOOKUP(BG$1,'复制区-每月的广告源数据'!$1:$468,$A447,0)</f>
        <v>0</v>
      </c>
      <c r="BH447">
        <f>HLOOKUP(BH$1,'复制区-每月的广告源数据'!$1:$468,$A447,0)</f>
        <v>0</v>
      </c>
      <c r="BI447">
        <f>HLOOKUP(BI$1,'复制区-每月的广告源数据'!$1:$468,$A447,0)</f>
        <v>0</v>
      </c>
      <c r="BJ447">
        <f>HLOOKUP(BJ$1,'复制区-每月的广告源数据'!$1:$468,$A447,0)</f>
        <v>0</v>
      </c>
      <c r="BK447">
        <f>HLOOKUP(BK$1,'复制区-每月的广告源数据'!$1:$468,$A447,0)</f>
        <v>0</v>
      </c>
      <c r="BL447">
        <f>HLOOKUP(BL$1,'复制区-每月的广告源数据'!$1:$468,$A447,0)</f>
        <v>0</v>
      </c>
      <c r="BM447" t="str">
        <f>HLOOKUP(BM$1,'复制区-每月的广告源数据'!$1:$468,$A447,0)</f>
        <v/>
      </c>
      <c r="BN447">
        <f>HLOOKUP(BN$1,'复制区-每月的广告源数据'!$1:$468,$A447,0)</f>
        <v>0</v>
      </c>
      <c r="BO447">
        <f>HLOOKUP(BO$1,'复制区-每月的广告源数据'!$1:$468,$A447,0)</f>
        <v>0</v>
      </c>
      <c r="BP447">
        <f>HLOOKUP(BP$1,'复制区-每月的广告源数据'!$1:$468,$A447,0)</f>
        <v>0</v>
      </c>
    </row>
    <row r="448" spans="1:68">
      <c r="A448">
        <v>448</v>
      </c>
      <c r="B448" t="str">
        <f>HLOOKUP(B$1,'复制区-每月的广告源数据'!$1:$468,$A448,0)</f>
        <v>创奇-US</v>
      </c>
      <c r="C448" t="str">
        <f>HLOOKUP(C$1,'复制区-每月的广告源数据'!$1:$468,$A448,0)</f>
        <v>B0DQ56W3WN</v>
      </c>
      <c r="D448" t="str">
        <f>HLOOKUP(D$1,'复制区-每月的广告源数据'!$1:$468,$A448,0)</f>
        <v>【CQ11549】-黑金越老越智慧蜂窝套装-创奇（不用，更换SKU）</v>
      </c>
      <c r="E448" t="str">
        <f>HLOOKUP(E$1,'复制区-每月的广告源数据'!$1:$468,$A448,0)</f>
        <v>1987Y11549</v>
      </c>
      <c r="F448" t="str">
        <f>HLOOKUP(F$1,'复制区-每月的广告源数据'!$1:$468,$A448,0)</f>
        <v>0.00%</v>
      </c>
      <c r="G448" t="str">
        <f>HLOOKUP(G$1,'复制区-每月的广告源数据'!$1:$468,$A448,0)</f>
        <v>1987Y11549</v>
      </c>
      <c r="H448">
        <f>HLOOKUP(H$1,'复制区-每月的广告源数据'!$1:$468,$A448,0)</f>
        <v>70</v>
      </c>
      <c r="I448">
        <f>HLOOKUP(I$1,'复制区-每月的广告源数据'!$1:$468,$A448,0)</f>
        <v>1</v>
      </c>
      <c r="J448">
        <f>HLOOKUP(J$1,'复制区-每月的广告源数据'!$1:$468,$A448,0)</f>
        <v>0.52</v>
      </c>
      <c r="K448">
        <f>HLOOKUP(K$1,'复制区-每月的广告源数据'!$1:$468,$A448,0)</f>
        <v>0</v>
      </c>
      <c r="L448">
        <f>HLOOKUP(L$1,'复制区-每月的广告源数据'!$1:$468,$A448,0)</f>
        <v>0</v>
      </c>
      <c r="M448">
        <f>HLOOKUP(M$1,'复制区-每月的广告源数据'!$1:$468,$A448,0)</f>
        <v>0.52</v>
      </c>
      <c r="N448">
        <f>HLOOKUP(N$1,'复制区-每月的广告源数据'!$1:$468,$A448,0)</f>
        <v>0</v>
      </c>
      <c r="O448">
        <f>HLOOKUP(O$1,'复制区-每月的广告源数据'!$1:$468,$A448,0)</f>
        <v>0</v>
      </c>
      <c r="P448">
        <f>HLOOKUP(P$1,'复制区-每月的广告源数据'!$1:$468,$A448,0)</f>
        <v>0</v>
      </c>
      <c r="Q448">
        <f>HLOOKUP(Q$1,'复制区-每月的广告源数据'!$1:$468,$A448,0)</f>
        <v>0</v>
      </c>
      <c r="R448">
        <f>HLOOKUP(R$1,'复制区-每月的广告源数据'!$1:$468,$A448,0)</f>
        <v>0</v>
      </c>
      <c r="S448" t="str">
        <f>HLOOKUP(S$1,'复制区-每月的广告源数据'!$1:$468,$A448,0)</f>
        <v/>
      </c>
      <c r="T448">
        <f>HLOOKUP(T$1,'复制区-每月的广告源数据'!$1:$468,$A448,0)</f>
        <v>0</v>
      </c>
      <c r="U448">
        <f>HLOOKUP(U$1,'复制区-每月的广告源数据'!$1:$468,$A448,0)</f>
        <v>0</v>
      </c>
      <c r="V448">
        <f>HLOOKUP(V$1,'复制区-每月的广告源数据'!$1:$468,$A448,0)</f>
        <v>0</v>
      </c>
      <c r="W448">
        <f>HLOOKUP(W$1,'复制区-每月的广告源数据'!$1:$468,$A448,0)</f>
        <v>0</v>
      </c>
      <c r="X448">
        <f>HLOOKUP(X$1,'复制区-每月的广告源数据'!$1:$468,$A448,0)</f>
        <v>0</v>
      </c>
      <c r="Y448">
        <f>HLOOKUP(Y$1,'复制区-每月的广告源数据'!$1:$468,$A448,0)</f>
        <v>0</v>
      </c>
      <c r="Z448">
        <f>HLOOKUP(Z$1,'复制区-每月的广告源数据'!$1:$468,$A448,0)</f>
        <v>0</v>
      </c>
      <c r="AA448">
        <f>HLOOKUP(AA$1,'复制区-每月的广告源数据'!$1:$468,$A448,0)</f>
        <v>0</v>
      </c>
      <c r="AB448">
        <f>HLOOKUP(AB$1,'复制区-每月的广告源数据'!$1:$468,$A448,0)</f>
        <v>0</v>
      </c>
      <c r="AC448">
        <f>HLOOKUP(AC$1,'复制区-每月的广告源数据'!$1:$468,$A448,0)</f>
        <v>0</v>
      </c>
      <c r="AD448" t="str">
        <f>HLOOKUP(AD$1,'复制区-每月的广告源数据'!$1:$468,$A448,0)</f>
        <v>0.00%</v>
      </c>
      <c r="AE448">
        <f>HLOOKUP(AE$1,'复制区-每月的广告源数据'!$1:$468,$A448,0)</f>
        <v>0</v>
      </c>
      <c r="AF448">
        <f>HLOOKUP(AF$1,'复制区-每月的广告源数据'!$1:$468,$A448,0)</f>
        <v>0</v>
      </c>
      <c r="AG448" t="str">
        <f>HLOOKUP(AG$1,'复制区-每月的广告源数据'!$1:$468,$A448,0)</f>
        <v>1.43%</v>
      </c>
      <c r="AH448">
        <f>HLOOKUP(AH$1,'复制区-每月的广告源数据'!$1:$468,$A448,0)</f>
        <v>0.52</v>
      </c>
      <c r="AI448">
        <f>HLOOKUP(AI$1,'复制区-每月的广告源数据'!$1:$468,$A448,0)</f>
        <v>7.43</v>
      </c>
      <c r="AJ448">
        <f>HLOOKUP(AJ$1,'复制区-每月的广告源数据'!$1:$468,$A448,0)</f>
        <v>0</v>
      </c>
      <c r="AK448" t="str">
        <f>HLOOKUP(AK$1,'复制区-每月的广告源数据'!$1:$468,$A448,0)</f>
        <v>100.00%</v>
      </c>
      <c r="AL448" t="str">
        <f>HLOOKUP(AL$1,'复制区-每月的广告源数据'!$1:$468,$A448,0)</f>
        <v>100.00%</v>
      </c>
      <c r="AM448" t="str">
        <f>HLOOKUP(AM$1,'复制区-每月的广告源数据'!$1:$468,$A448,0)</f>
        <v>100.00%</v>
      </c>
      <c r="AN448" t="str">
        <f>HLOOKUP(AN$1,'复制区-每月的广告源数据'!$1:$468,$A448,0)</f>
        <v>0.00%</v>
      </c>
      <c r="AO448" t="str">
        <f>HLOOKUP(AO$1,'复制区-每月的广告源数据'!$1:$468,$A448,0)</f>
        <v/>
      </c>
      <c r="AP448" t="str">
        <f>HLOOKUP(AP$1,'复制区-每月的广告源数据'!$1:$468,$A448,0)</f>
        <v/>
      </c>
      <c r="AQ448">
        <f>HLOOKUP(AQ$1,'复制区-每月的广告源数据'!$1:$468,$A448,0)</f>
        <v>0</v>
      </c>
      <c r="AR448">
        <f>HLOOKUP(AR$1,'复制区-每月的广告源数据'!$1:$468,$A448,0)</f>
        <v>0</v>
      </c>
      <c r="AS448">
        <f>HLOOKUP(AS$1,'复制区-每月的广告源数据'!$1:$468,$A448,0)</f>
        <v>0</v>
      </c>
      <c r="AT448">
        <f>HLOOKUP(AT$1,'复制区-每月的广告源数据'!$1:$468,$A448,0)</f>
        <v>0</v>
      </c>
      <c r="AU448">
        <f>HLOOKUP(AU$1,'复制区-每月的广告源数据'!$1:$468,$A448,0)</f>
        <v>0</v>
      </c>
      <c r="AV448">
        <f>HLOOKUP(AV$1,'复制区-每月的广告源数据'!$1:$468,$A448,0)</f>
        <v>0</v>
      </c>
      <c r="AW448">
        <f>HLOOKUP(AW$1,'复制区-每月的广告源数据'!$1:$468,$A448,0)</f>
        <v>0</v>
      </c>
      <c r="AX448">
        <f>HLOOKUP(AX$1,'复制区-每月的广告源数据'!$1:$468,$A448,0)</f>
        <v>0</v>
      </c>
      <c r="AY448">
        <f>HLOOKUP(AY$1,'复制区-每月的广告源数据'!$1:$468,$A448,0)</f>
        <v>0</v>
      </c>
      <c r="AZ448" t="str">
        <f>HLOOKUP(AZ$1,'复制区-每月的广告源数据'!$1:$468,$A448,0)</f>
        <v>0.00%</v>
      </c>
      <c r="BA448" t="str">
        <f>HLOOKUP(BA$1,'复制区-每月的广告源数据'!$1:$468,$A448,0)</f>
        <v>0.00%</v>
      </c>
      <c r="BB448" t="str">
        <f>HLOOKUP(BB$1,'复制区-每月的广告源数据'!$1:$468,$A448,0)</f>
        <v>0.00%</v>
      </c>
      <c r="BC448" t="str">
        <f>HLOOKUP(BC$1,'复制区-每月的广告源数据'!$1:$468,$A448,0)</f>
        <v>0.00%</v>
      </c>
      <c r="BD448" t="str">
        <f>HLOOKUP(BD$1,'复制区-每月的广告源数据'!$1:$468,$A448,0)</f>
        <v>0.00%</v>
      </c>
      <c r="BE448" t="str">
        <f>HLOOKUP(BE$1,'复制区-每月的广告源数据'!$1:$468,$A448,0)</f>
        <v>0.00%</v>
      </c>
      <c r="BF448">
        <f>HLOOKUP(BF$1,'复制区-每月的广告源数据'!$1:$468,$A448,0)</f>
        <v>0</v>
      </c>
      <c r="BG448">
        <f>HLOOKUP(BG$1,'复制区-每月的广告源数据'!$1:$468,$A448,0)</f>
        <v>0</v>
      </c>
      <c r="BH448">
        <f>HLOOKUP(BH$1,'复制区-每月的广告源数据'!$1:$468,$A448,0)</f>
        <v>0</v>
      </c>
      <c r="BI448">
        <f>HLOOKUP(BI$1,'复制区-每月的广告源数据'!$1:$468,$A448,0)</f>
        <v>0</v>
      </c>
      <c r="BJ448">
        <f>HLOOKUP(BJ$1,'复制区-每月的广告源数据'!$1:$468,$A448,0)</f>
        <v>0</v>
      </c>
      <c r="BK448">
        <f>HLOOKUP(BK$1,'复制区-每月的广告源数据'!$1:$468,$A448,0)</f>
        <v>0</v>
      </c>
      <c r="BL448">
        <f>HLOOKUP(BL$1,'复制区-每月的广告源数据'!$1:$468,$A448,0)</f>
        <v>0</v>
      </c>
      <c r="BM448" t="str">
        <f>HLOOKUP(BM$1,'复制区-每月的广告源数据'!$1:$468,$A448,0)</f>
        <v/>
      </c>
      <c r="BN448">
        <f>HLOOKUP(BN$1,'复制区-每月的广告源数据'!$1:$468,$A448,0)</f>
        <v>0</v>
      </c>
      <c r="BO448">
        <f>HLOOKUP(BO$1,'复制区-每月的广告源数据'!$1:$468,$A448,0)</f>
        <v>0</v>
      </c>
      <c r="BP448">
        <f>HLOOKUP(BP$1,'复制区-每月的广告源数据'!$1:$468,$A448,0)</f>
        <v>0</v>
      </c>
    </row>
    <row r="449" spans="1:68">
      <c r="A449">
        <v>449</v>
      </c>
      <c r="B449" t="str">
        <f>HLOOKUP(B$1,'复制区-每月的广告源数据'!$1:$468,$A449,0)</f>
        <v>创奇-US</v>
      </c>
      <c r="C449" t="str">
        <f>HLOOKUP(C$1,'复制区-每月的广告源数据'!$1:$468,$A449,0)</f>
        <v>B0DRP62FSR</v>
      </c>
      <c r="D449" t="str">
        <f>HLOOKUP(D$1,'复制区-每月的广告源数据'!$1:$468,$A449,0)</f>
        <v>2025-【CQ11550】-玫瑰金40岁年份海报小木板套装-创奇</v>
      </c>
      <c r="E449" t="str">
        <f>HLOOKUP(E$1,'复制区-每月的广告源数据'!$1:$468,$A449,0)</f>
        <v>1987Y11550</v>
      </c>
      <c r="F449" t="str">
        <f>HLOOKUP(F$1,'复制区-每月的广告源数据'!$1:$468,$A449,0)</f>
        <v>0.00%</v>
      </c>
      <c r="G449" t="str">
        <f>HLOOKUP(G$1,'复制区-每月的广告源数据'!$1:$468,$A449,0)</f>
        <v>1987Y11550</v>
      </c>
      <c r="H449">
        <f>HLOOKUP(H$1,'复制区-每月的广告源数据'!$1:$468,$A449,0)</f>
        <v>782</v>
      </c>
      <c r="I449">
        <f>HLOOKUP(I$1,'复制区-每月的广告源数据'!$1:$468,$A449,0)</f>
        <v>7</v>
      </c>
      <c r="J449">
        <f>HLOOKUP(J$1,'复制区-每月的广告源数据'!$1:$468,$A449,0)</f>
        <v>2.69</v>
      </c>
      <c r="K449">
        <f>HLOOKUP(K$1,'复制区-每月的广告源数据'!$1:$468,$A449,0)</f>
        <v>0</v>
      </c>
      <c r="L449">
        <f>HLOOKUP(L$1,'复制区-每月的广告源数据'!$1:$468,$A449,0)</f>
        <v>0</v>
      </c>
      <c r="M449">
        <f>HLOOKUP(M$1,'复制区-每月的广告源数据'!$1:$468,$A449,0)</f>
        <v>2.69</v>
      </c>
      <c r="N449">
        <f>HLOOKUP(N$1,'复制区-每月的广告源数据'!$1:$468,$A449,0)</f>
        <v>0</v>
      </c>
      <c r="O449">
        <f>HLOOKUP(O$1,'复制区-每月的广告源数据'!$1:$468,$A449,0)</f>
        <v>0</v>
      </c>
      <c r="P449">
        <f>HLOOKUP(P$1,'复制区-每月的广告源数据'!$1:$468,$A449,0)</f>
        <v>0</v>
      </c>
      <c r="Q449">
        <f>HLOOKUP(Q$1,'复制区-每月的广告源数据'!$1:$468,$A449,0)</f>
        <v>0</v>
      </c>
      <c r="R449">
        <f>HLOOKUP(R$1,'复制区-每月的广告源数据'!$1:$468,$A449,0)</f>
        <v>0</v>
      </c>
      <c r="S449" t="str">
        <f>HLOOKUP(S$1,'复制区-每月的广告源数据'!$1:$468,$A449,0)</f>
        <v/>
      </c>
      <c r="T449">
        <f>HLOOKUP(T$1,'复制区-每月的广告源数据'!$1:$468,$A449,0)</f>
        <v>0</v>
      </c>
      <c r="U449">
        <f>HLOOKUP(U$1,'复制区-每月的广告源数据'!$1:$468,$A449,0)</f>
        <v>0</v>
      </c>
      <c r="V449">
        <f>HLOOKUP(V$1,'复制区-每月的广告源数据'!$1:$468,$A449,0)</f>
        <v>0</v>
      </c>
      <c r="W449">
        <f>HLOOKUP(W$1,'复制区-每月的广告源数据'!$1:$468,$A449,0)</f>
        <v>0</v>
      </c>
      <c r="X449">
        <f>HLOOKUP(X$1,'复制区-每月的广告源数据'!$1:$468,$A449,0)</f>
        <v>0</v>
      </c>
      <c r="Y449">
        <f>HLOOKUP(Y$1,'复制区-每月的广告源数据'!$1:$468,$A449,0)</f>
        <v>0</v>
      </c>
      <c r="Z449">
        <f>HLOOKUP(Z$1,'复制区-每月的广告源数据'!$1:$468,$A449,0)</f>
        <v>0</v>
      </c>
      <c r="AA449">
        <f>HLOOKUP(AA$1,'复制区-每月的广告源数据'!$1:$468,$A449,0)</f>
        <v>0</v>
      </c>
      <c r="AB449">
        <f>HLOOKUP(AB$1,'复制区-每月的广告源数据'!$1:$468,$A449,0)</f>
        <v>0</v>
      </c>
      <c r="AC449">
        <f>HLOOKUP(AC$1,'复制区-每月的广告源数据'!$1:$468,$A449,0)</f>
        <v>0</v>
      </c>
      <c r="AD449" t="str">
        <f>HLOOKUP(AD$1,'复制区-每月的广告源数据'!$1:$468,$A449,0)</f>
        <v>0.00%</v>
      </c>
      <c r="AE449">
        <f>HLOOKUP(AE$1,'复制区-每月的广告源数据'!$1:$468,$A449,0)</f>
        <v>0</v>
      </c>
      <c r="AF449">
        <f>HLOOKUP(AF$1,'复制区-每月的广告源数据'!$1:$468,$A449,0)</f>
        <v>0</v>
      </c>
      <c r="AG449" t="str">
        <f>HLOOKUP(AG$1,'复制区-每月的广告源数据'!$1:$468,$A449,0)</f>
        <v>0.90%</v>
      </c>
      <c r="AH449">
        <f>HLOOKUP(AH$1,'复制区-每月的广告源数据'!$1:$468,$A449,0)</f>
        <v>0.38</v>
      </c>
      <c r="AI449">
        <f>HLOOKUP(AI$1,'复制区-每月的广告源数据'!$1:$468,$A449,0)</f>
        <v>3.44</v>
      </c>
      <c r="AJ449">
        <f>HLOOKUP(AJ$1,'复制区-每月的广告源数据'!$1:$468,$A449,0)</f>
        <v>0</v>
      </c>
      <c r="AK449" t="str">
        <f>HLOOKUP(AK$1,'复制区-每月的广告源数据'!$1:$468,$A449,0)</f>
        <v>100.00%</v>
      </c>
      <c r="AL449" t="str">
        <f>HLOOKUP(AL$1,'复制区-每月的广告源数据'!$1:$468,$A449,0)</f>
        <v>100.00%</v>
      </c>
      <c r="AM449" t="str">
        <f>HLOOKUP(AM$1,'复制区-每月的广告源数据'!$1:$468,$A449,0)</f>
        <v>100.00%</v>
      </c>
      <c r="AN449" t="str">
        <f>HLOOKUP(AN$1,'复制区-每月的广告源数据'!$1:$468,$A449,0)</f>
        <v>0.00%</v>
      </c>
      <c r="AO449" t="str">
        <f>HLOOKUP(AO$1,'复制区-每月的广告源数据'!$1:$468,$A449,0)</f>
        <v/>
      </c>
      <c r="AP449" t="str">
        <f>HLOOKUP(AP$1,'复制区-每月的广告源数据'!$1:$468,$A449,0)</f>
        <v/>
      </c>
      <c r="AQ449">
        <f>HLOOKUP(AQ$1,'复制区-每月的广告源数据'!$1:$468,$A449,0)</f>
        <v>0</v>
      </c>
      <c r="AR449">
        <f>HLOOKUP(AR$1,'复制区-每月的广告源数据'!$1:$468,$A449,0)</f>
        <v>0</v>
      </c>
      <c r="AS449">
        <f>HLOOKUP(AS$1,'复制区-每月的广告源数据'!$1:$468,$A449,0)</f>
        <v>0</v>
      </c>
      <c r="AT449">
        <f>HLOOKUP(AT$1,'复制区-每月的广告源数据'!$1:$468,$A449,0)</f>
        <v>0</v>
      </c>
      <c r="AU449">
        <f>HLOOKUP(AU$1,'复制区-每月的广告源数据'!$1:$468,$A449,0)</f>
        <v>0</v>
      </c>
      <c r="AV449">
        <f>HLOOKUP(AV$1,'复制区-每月的广告源数据'!$1:$468,$A449,0)</f>
        <v>0</v>
      </c>
      <c r="AW449">
        <f>HLOOKUP(AW$1,'复制区-每月的广告源数据'!$1:$468,$A449,0)</f>
        <v>0</v>
      </c>
      <c r="AX449">
        <f>HLOOKUP(AX$1,'复制区-每月的广告源数据'!$1:$468,$A449,0)</f>
        <v>0</v>
      </c>
      <c r="AY449">
        <f>HLOOKUP(AY$1,'复制区-每月的广告源数据'!$1:$468,$A449,0)</f>
        <v>0</v>
      </c>
      <c r="AZ449" t="str">
        <f>HLOOKUP(AZ$1,'复制区-每月的广告源数据'!$1:$468,$A449,0)</f>
        <v>0.00%</v>
      </c>
      <c r="BA449" t="str">
        <f>HLOOKUP(BA$1,'复制区-每月的广告源数据'!$1:$468,$A449,0)</f>
        <v>0.00%</v>
      </c>
      <c r="BB449" t="str">
        <f>HLOOKUP(BB$1,'复制区-每月的广告源数据'!$1:$468,$A449,0)</f>
        <v>0.00%</v>
      </c>
      <c r="BC449" t="str">
        <f>HLOOKUP(BC$1,'复制区-每月的广告源数据'!$1:$468,$A449,0)</f>
        <v>0.00%</v>
      </c>
      <c r="BD449" t="str">
        <f>HLOOKUP(BD$1,'复制区-每月的广告源数据'!$1:$468,$A449,0)</f>
        <v>0.00%</v>
      </c>
      <c r="BE449" t="str">
        <f>HLOOKUP(BE$1,'复制区-每月的广告源数据'!$1:$468,$A449,0)</f>
        <v>0.00%</v>
      </c>
      <c r="BF449">
        <f>HLOOKUP(BF$1,'复制区-每月的广告源数据'!$1:$468,$A449,0)</f>
        <v>0</v>
      </c>
      <c r="BG449">
        <f>HLOOKUP(BG$1,'复制区-每月的广告源数据'!$1:$468,$A449,0)</f>
        <v>0</v>
      </c>
      <c r="BH449">
        <f>HLOOKUP(BH$1,'复制区-每月的广告源数据'!$1:$468,$A449,0)</f>
        <v>0</v>
      </c>
      <c r="BI449">
        <f>HLOOKUP(BI$1,'复制区-每月的广告源数据'!$1:$468,$A449,0)</f>
        <v>0</v>
      </c>
      <c r="BJ449">
        <f>HLOOKUP(BJ$1,'复制区-每月的广告源数据'!$1:$468,$A449,0)</f>
        <v>0</v>
      </c>
      <c r="BK449">
        <f>HLOOKUP(BK$1,'复制区-每月的广告源数据'!$1:$468,$A449,0)</f>
        <v>0</v>
      </c>
      <c r="BL449">
        <f>HLOOKUP(BL$1,'复制区-每月的广告源数据'!$1:$468,$A449,0)</f>
        <v>0</v>
      </c>
      <c r="BM449" t="str">
        <f>HLOOKUP(BM$1,'复制区-每月的广告源数据'!$1:$468,$A449,0)</f>
        <v/>
      </c>
      <c r="BN449">
        <f>HLOOKUP(BN$1,'复制区-每月的广告源数据'!$1:$468,$A449,0)</f>
        <v>0</v>
      </c>
      <c r="BO449">
        <f>HLOOKUP(BO$1,'复制区-每月的广告源数据'!$1:$468,$A449,0)</f>
        <v>0</v>
      </c>
      <c r="BP449">
        <f>HLOOKUP(BP$1,'复制区-每月的广告源数据'!$1:$468,$A449,0)</f>
        <v>0</v>
      </c>
    </row>
    <row r="450" spans="1:68">
      <c r="A450">
        <v>450</v>
      </c>
      <c r="B450" t="str">
        <f>HLOOKUP(B$1,'复制区-每月的广告源数据'!$1:$468,$A450,0)</f>
        <v>创奇-US</v>
      </c>
      <c r="C450" t="str">
        <f>HLOOKUP(C$1,'复制区-每月的广告源数据'!$1:$468,$A450,0)</f>
        <v>B0DRP5Q9VF</v>
      </c>
      <c r="D450" t="str">
        <f>HLOOKUP(D$1,'复制区-每月的广告源数据'!$1:$468,$A450,0)</f>
        <v>2025-【CQ11551】-玫瑰金50岁年份海报小木板套装-创奇</v>
      </c>
      <c r="E450" t="str">
        <f>HLOOKUP(E$1,'复制区-每月的广告源数据'!$1:$468,$A450,0)</f>
        <v>1987Y11551</v>
      </c>
      <c r="F450" t="str">
        <f>HLOOKUP(F$1,'复制区-每月的广告源数据'!$1:$468,$A450,0)</f>
        <v>0.00%</v>
      </c>
      <c r="G450" t="str">
        <f>HLOOKUP(G$1,'复制区-每月的广告源数据'!$1:$468,$A450,0)</f>
        <v>1987Y11551</v>
      </c>
      <c r="H450">
        <f>HLOOKUP(H$1,'复制区-每月的广告源数据'!$1:$468,$A450,0)</f>
        <v>625</v>
      </c>
      <c r="I450">
        <f>HLOOKUP(I$1,'复制区-每月的广告源数据'!$1:$468,$A450,0)</f>
        <v>4</v>
      </c>
      <c r="J450">
        <f>HLOOKUP(J$1,'复制区-每月的广告源数据'!$1:$468,$A450,0)</f>
        <v>2.92</v>
      </c>
      <c r="K450">
        <f>HLOOKUP(K$1,'复制区-每月的广告源数据'!$1:$468,$A450,0)</f>
        <v>0</v>
      </c>
      <c r="L450">
        <f>HLOOKUP(L$1,'复制区-每月的广告源数据'!$1:$468,$A450,0)</f>
        <v>0</v>
      </c>
      <c r="M450">
        <f>HLOOKUP(M$1,'复制区-每月的广告源数据'!$1:$468,$A450,0)</f>
        <v>2.92</v>
      </c>
      <c r="N450">
        <f>HLOOKUP(N$1,'复制区-每月的广告源数据'!$1:$468,$A450,0)</f>
        <v>0</v>
      </c>
      <c r="O450">
        <f>HLOOKUP(O$1,'复制区-每月的广告源数据'!$1:$468,$A450,0)</f>
        <v>0</v>
      </c>
      <c r="P450">
        <f>HLOOKUP(P$1,'复制区-每月的广告源数据'!$1:$468,$A450,0)</f>
        <v>0</v>
      </c>
      <c r="Q450">
        <f>HLOOKUP(Q$1,'复制区-每月的广告源数据'!$1:$468,$A450,0)</f>
        <v>0</v>
      </c>
      <c r="R450">
        <f>HLOOKUP(R$1,'复制区-每月的广告源数据'!$1:$468,$A450,0)</f>
        <v>0</v>
      </c>
      <c r="S450" t="str">
        <f>HLOOKUP(S$1,'复制区-每月的广告源数据'!$1:$468,$A450,0)</f>
        <v/>
      </c>
      <c r="T450">
        <f>HLOOKUP(T$1,'复制区-每月的广告源数据'!$1:$468,$A450,0)</f>
        <v>0</v>
      </c>
      <c r="U450">
        <f>HLOOKUP(U$1,'复制区-每月的广告源数据'!$1:$468,$A450,0)</f>
        <v>0</v>
      </c>
      <c r="V450">
        <f>HLOOKUP(V$1,'复制区-每月的广告源数据'!$1:$468,$A450,0)</f>
        <v>0</v>
      </c>
      <c r="W450">
        <f>HLOOKUP(W$1,'复制区-每月的广告源数据'!$1:$468,$A450,0)</f>
        <v>0</v>
      </c>
      <c r="X450">
        <f>HLOOKUP(X$1,'复制区-每月的广告源数据'!$1:$468,$A450,0)</f>
        <v>0</v>
      </c>
      <c r="Y450">
        <f>HLOOKUP(Y$1,'复制区-每月的广告源数据'!$1:$468,$A450,0)</f>
        <v>0</v>
      </c>
      <c r="Z450">
        <f>HLOOKUP(Z$1,'复制区-每月的广告源数据'!$1:$468,$A450,0)</f>
        <v>0</v>
      </c>
      <c r="AA450">
        <f>HLOOKUP(AA$1,'复制区-每月的广告源数据'!$1:$468,$A450,0)</f>
        <v>0</v>
      </c>
      <c r="AB450">
        <f>HLOOKUP(AB$1,'复制区-每月的广告源数据'!$1:$468,$A450,0)</f>
        <v>0</v>
      </c>
      <c r="AC450">
        <f>HLOOKUP(AC$1,'复制区-每月的广告源数据'!$1:$468,$A450,0)</f>
        <v>0</v>
      </c>
      <c r="AD450" t="str">
        <f>HLOOKUP(AD$1,'复制区-每月的广告源数据'!$1:$468,$A450,0)</f>
        <v>0.00%</v>
      </c>
      <c r="AE450">
        <f>HLOOKUP(AE$1,'复制区-每月的广告源数据'!$1:$468,$A450,0)</f>
        <v>0</v>
      </c>
      <c r="AF450">
        <f>HLOOKUP(AF$1,'复制区-每月的广告源数据'!$1:$468,$A450,0)</f>
        <v>0</v>
      </c>
      <c r="AG450" t="str">
        <f>HLOOKUP(AG$1,'复制区-每月的广告源数据'!$1:$468,$A450,0)</f>
        <v>0.64%</v>
      </c>
      <c r="AH450">
        <f>HLOOKUP(AH$1,'复制区-每月的广告源数据'!$1:$468,$A450,0)</f>
        <v>0.73</v>
      </c>
      <c r="AI450">
        <f>HLOOKUP(AI$1,'复制区-每月的广告源数据'!$1:$468,$A450,0)</f>
        <v>4.67</v>
      </c>
      <c r="AJ450">
        <f>HLOOKUP(AJ$1,'复制区-每月的广告源数据'!$1:$468,$A450,0)</f>
        <v>0</v>
      </c>
      <c r="AK450" t="str">
        <f>HLOOKUP(AK$1,'复制区-每月的广告源数据'!$1:$468,$A450,0)</f>
        <v>100.00%</v>
      </c>
      <c r="AL450" t="str">
        <f>HLOOKUP(AL$1,'复制区-每月的广告源数据'!$1:$468,$A450,0)</f>
        <v>100.00%</v>
      </c>
      <c r="AM450" t="str">
        <f>HLOOKUP(AM$1,'复制区-每月的广告源数据'!$1:$468,$A450,0)</f>
        <v>100.00%</v>
      </c>
      <c r="AN450" t="str">
        <f>HLOOKUP(AN$1,'复制区-每月的广告源数据'!$1:$468,$A450,0)</f>
        <v>0.00%</v>
      </c>
      <c r="AO450" t="str">
        <f>HLOOKUP(AO$1,'复制区-每月的广告源数据'!$1:$468,$A450,0)</f>
        <v/>
      </c>
      <c r="AP450" t="str">
        <f>HLOOKUP(AP$1,'复制区-每月的广告源数据'!$1:$468,$A450,0)</f>
        <v/>
      </c>
      <c r="AQ450">
        <f>HLOOKUP(AQ$1,'复制区-每月的广告源数据'!$1:$468,$A450,0)</f>
        <v>0</v>
      </c>
      <c r="AR450">
        <f>HLOOKUP(AR$1,'复制区-每月的广告源数据'!$1:$468,$A450,0)</f>
        <v>0</v>
      </c>
      <c r="AS450">
        <f>HLOOKUP(AS$1,'复制区-每月的广告源数据'!$1:$468,$A450,0)</f>
        <v>0</v>
      </c>
      <c r="AT450">
        <f>HLOOKUP(AT$1,'复制区-每月的广告源数据'!$1:$468,$A450,0)</f>
        <v>0</v>
      </c>
      <c r="AU450">
        <f>HLOOKUP(AU$1,'复制区-每月的广告源数据'!$1:$468,$A450,0)</f>
        <v>0</v>
      </c>
      <c r="AV450">
        <f>HLOOKUP(AV$1,'复制区-每月的广告源数据'!$1:$468,$A450,0)</f>
        <v>0</v>
      </c>
      <c r="AW450">
        <f>HLOOKUP(AW$1,'复制区-每月的广告源数据'!$1:$468,$A450,0)</f>
        <v>0</v>
      </c>
      <c r="AX450">
        <f>HLOOKUP(AX$1,'复制区-每月的广告源数据'!$1:$468,$A450,0)</f>
        <v>0</v>
      </c>
      <c r="AY450">
        <f>HLOOKUP(AY$1,'复制区-每月的广告源数据'!$1:$468,$A450,0)</f>
        <v>0</v>
      </c>
      <c r="AZ450" t="str">
        <f>HLOOKUP(AZ$1,'复制区-每月的广告源数据'!$1:$468,$A450,0)</f>
        <v>0.00%</v>
      </c>
      <c r="BA450" t="str">
        <f>HLOOKUP(BA$1,'复制区-每月的广告源数据'!$1:$468,$A450,0)</f>
        <v>0.00%</v>
      </c>
      <c r="BB450" t="str">
        <f>HLOOKUP(BB$1,'复制区-每月的广告源数据'!$1:$468,$A450,0)</f>
        <v>0.00%</v>
      </c>
      <c r="BC450" t="str">
        <f>HLOOKUP(BC$1,'复制区-每月的广告源数据'!$1:$468,$A450,0)</f>
        <v>0.00%</v>
      </c>
      <c r="BD450" t="str">
        <f>HLOOKUP(BD$1,'复制区-每月的广告源数据'!$1:$468,$A450,0)</f>
        <v>0.00%</v>
      </c>
      <c r="BE450" t="str">
        <f>HLOOKUP(BE$1,'复制区-每月的广告源数据'!$1:$468,$A450,0)</f>
        <v>0.00%</v>
      </c>
      <c r="BF450">
        <f>HLOOKUP(BF$1,'复制区-每月的广告源数据'!$1:$468,$A450,0)</f>
        <v>0</v>
      </c>
      <c r="BG450">
        <f>HLOOKUP(BG$1,'复制区-每月的广告源数据'!$1:$468,$A450,0)</f>
        <v>0</v>
      </c>
      <c r="BH450">
        <f>HLOOKUP(BH$1,'复制区-每月的广告源数据'!$1:$468,$A450,0)</f>
        <v>0</v>
      </c>
      <c r="BI450">
        <f>HLOOKUP(BI$1,'复制区-每月的广告源数据'!$1:$468,$A450,0)</f>
        <v>0</v>
      </c>
      <c r="BJ450">
        <f>HLOOKUP(BJ$1,'复制区-每月的广告源数据'!$1:$468,$A450,0)</f>
        <v>0</v>
      </c>
      <c r="BK450">
        <f>HLOOKUP(BK$1,'复制区-每月的广告源数据'!$1:$468,$A450,0)</f>
        <v>0</v>
      </c>
      <c r="BL450">
        <f>HLOOKUP(BL$1,'复制区-每月的广告源数据'!$1:$468,$A450,0)</f>
        <v>0</v>
      </c>
      <c r="BM450" t="str">
        <f>HLOOKUP(BM$1,'复制区-每月的广告源数据'!$1:$468,$A450,0)</f>
        <v/>
      </c>
      <c r="BN450">
        <f>HLOOKUP(BN$1,'复制区-每月的广告源数据'!$1:$468,$A450,0)</f>
        <v>0</v>
      </c>
      <c r="BO450">
        <f>HLOOKUP(BO$1,'复制区-每月的广告源数据'!$1:$468,$A450,0)</f>
        <v>0</v>
      </c>
      <c r="BP450">
        <f>HLOOKUP(BP$1,'复制区-每月的广告源数据'!$1:$468,$A450,0)</f>
        <v>0</v>
      </c>
    </row>
    <row r="451" spans="1:68">
      <c r="A451">
        <v>451</v>
      </c>
      <c r="B451" t="str">
        <f>HLOOKUP(B$1,'复制区-每月的广告源数据'!$1:$468,$A451,0)</f>
        <v>创奇-US</v>
      </c>
      <c r="C451" t="str">
        <f>HLOOKUP(C$1,'复制区-每月的广告源数据'!$1:$468,$A451,0)</f>
        <v>B0DXTYSRSX</v>
      </c>
      <c r="D451" t="str">
        <f>HLOOKUP(D$1,'复制区-每月的广告源数据'!$1:$468,$A451,0)</f>
        <v>2025-【CQ11557】-金粉13岁年份灯饰门联-创奇</v>
      </c>
      <c r="E451" t="str">
        <f>HLOOKUP(E$1,'复制区-每月的广告源数据'!$1:$468,$A451,0)</f>
        <v>1987Y11557</v>
      </c>
      <c r="F451" t="str">
        <f>HLOOKUP(F$1,'复制区-每月的广告源数据'!$1:$468,$A451,0)</f>
        <v>11.11%</v>
      </c>
      <c r="G451" t="str">
        <f>HLOOKUP(G$1,'复制区-每月的广告源数据'!$1:$468,$A451,0)</f>
        <v>1987Y11557</v>
      </c>
      <c r="H451">
        <f>HLOOKUP(H$1,'复制区-每月的广告源数据'!$1:$468,$A451,0)</f>
        <v>706</v>
      </c>
      <c r="I451">
        <f>HLOOKUP(I$1,'复制区-每月的广告源数据'!$1:$468,$A451,0)</f>
        <v>9</v>
      </c>
      <c r="J451">
        <f>HLOOKUP(J$1,'复制区-每月的广告源数据'!$1:$468,$A451,0)</f>
        <v>4.81</v>
      </c>
      <c r="K451">
        <f>HLOOKUP(K$1,'复制区-每月的广告源数据'!$1:$468,$A451,0)</f>
        <v>0</v>
      </c>
      <c r="L451">
        <f>HLOOKUP(L$1,'复制区-每月的广告源数据'!$1:$468,$A451,0)</f>
        <v>0</v>
      </c>
      <c r="M451">
        <f>HLOOKUP(M$1,'复制区-每月的广告源数据'!$1:$468,$A451,0)</f>
        <v>4.81</v>
      </c>
      <c r="N451">
        <f>HLOOKUP(N$1,'复制区-每月的广告源数据'!$1:$468,$A451,0)</f>
        <v>0</v>
      </c>
      <c r="O451">
        <f>HLOOKUP(O$1,'复制区-每月的广告源数据'!$1:$468,$A451,0)</f>
        <v>0</v>
      </c>
      <c r="P451">
        <f>HLOOKUP(P$1,'复制区-每月的广告源数据'!$1:$468,$A451,0)</f>
        <v>0</v>
      </c>
      <c r="Q451">
        <f>HLOOKUP(Q$1,'复制区-每月的广告源数据'!$1:$468,$A451,0)</f>
        <v>0</v>
      </c>
      <c r="R451">
        <f>HLOOKUP(R$1,'复制区-每月的广告源数据'!$1:$468,$A451,0)</f>
        <v>0</v>
      </c>
      <c r="S451" t="str">
        <f>HLOOKUP(S$1,'复制区-每月的广告源数据'!$1:$468,$A451,0)</f>
        <v/>
      </c>
      <c r="T451">
        <f>HLOOKUP(T$1,'复制区-每月的广告源数据'!$1:$468,$A451,0)</f>
        <v>13.99</v>
      </c>
      <c r="U451">
        <f>HLOOKUP(U$1,'复制区-每月的广告源数据'!$1:$468,$A451,0)</f>
        <v>0</v>
      </c>
      <c r="V451">
        <f>HLOOKUP(V$1,'复制区-每月的广告源数据'!$1:$468,$A451,0)</f>
        <v>0</v>
      </c>
      <c r="W451">
        <f>HLOOKUP(W$1,'复制区-每月的广告源数据'!$1:$468,$A451,0)</f>
        <v>13.99</v>
      </c>
      <c r="X451">
        <f>HLOOKUP(X$1,'复制区-每月的广告源数据'!$1:$468,$A451,0)</f>
        <v>0</v>
      </c>
      <c r="Y451">
        <f>HLOOKUP(Y$1,'复制区-每月的广告源数据'!$1:$468,$A451,0)</f>
        <v>1</v>
      </c>
      <c r="Z451">
        <f>HLOOKUP(Z$1,'复制区-每月的广告源数据'!$1:$468,$A451,0)</f>
        <v>0</v>
      </c>
      <c r="AA451">
        <f>HLOOKUP(AA$1,'复制区-每月的广告源数据'!$1:$468,$A451,0)</f>
        <v>0</v>
      </c>
      <c r="AB451">
        <f>HLOOKUP(AB$1,'复制区-每月的广告源数据'!$1:$468,$A451,0)</f>
        <v>1</v>
      </c>
      <c r="AC451">
        <f>HLOOKUP(AC$1,'复制区-每月的广告源数据'!$1:$468,$A451,0)</f>
        <v>0</v>
      </c>
      <c r="AD451" t="str">
        <f>HLOOKUP(AD$1,'复制区-每月的广告源数据'!$1:$468,$A451,0)</f>
        <v>100.00%</v>
      </c>
      <c r="AE451">
        <f>HLOOKUP(AE$1,'复制区-每月的广告源数据'!$1:$468,$A451,0)</f>
        <v>13.99</v>
      </c>
      <c r="AF451">
        <f>HLOOKUP(AF$1,'复制区-每月的广告源数据'!$1:$468,$A451,0)</f>
        <v>1</v>
      </c>
      <c r="AG451" t="str">
        <f>HLOOKUP(AG$1,'复制区-每月的广告源数据'!$1:$468,$A451,0)</f>
        <v>1.27%</v>
      </c>
      <c r="AH451">
        <f>HLOOKUP(AH$1,'复制区-每月的广告源数据'!$1:$468,$A451,0)</f>
        <v>0.53</v>
      </c>
      <c r="AI451">
        <f>HLOOKUP(AI$1,'复制区-每月的广告源数据'!$1:$468,$A451,0)</f>
        <v>6.81</v>
      </c>
      <c r="AJ451">
        <f>HLOOKUP(AJ$1,'复制区-每月的广告源数据'!$1:$468,$A451,0)</f>
        <v>2.91</v>
      </c>
      <c r="AK451" t="str">
        <f>HLOOKUP(AK$1,'复制区-每月的广告源数据'!$1:$468,$A451,0)</f>
        <v>34.38%</v>
      </c>
      <c r="AL451" t="str">
        <f>HLOOKUP(AL$1,'复制区-每月的广告源数据'!$1:$468,$A451,0)</f>
        <v>100.00%</v>
      </c>
      <c r="AM451" t="str">
        <f>HLOOKUP(AM$1,'复制区-每月的广告源数据'!$1:$468,$A451,0)</f>
        <v>100.00%</v>
      </c>
      <c r="AN451" t="str">
        <f>HLOOKUP(AN$1,'复制区-每月的广告源数据'!$1:$468,$A451,0)</f>
        <v>100.00%</v>
      </c>
      <c r="AO451">
        <f>HLOOKUP(AO$1,'复制区-每月的广告源数据'!$1:$468,$A451,0)</f>
        <v>4.81</v>
      </c>
      <c r="AP451" t="str">
        <f>HLOOKUP(AP$1,'复制区-每月的广告源数据'!$1:$468,$A451,0)</f>
        <v/>
      </c>
      <c r="AQ451">
        <f>HLOOKUP(AQ$1,'复制区-每月的广告源数据'!$1:$468,$A451,0)</f>
        <v>0</v>
      </c>
      <c r="AR451">
        <f>HLOOKUP(AR$1,'复制区-每月的广告源数据'!$1:$468,$A451,0)</f>
        <v>0</v>
      </c>
      <c r="AS451">
        <f>HLOOKUP(AS$1,'复制区-每月的广告源数据'!$1:$468,$A451,0)</f>
        <v>0</v>
      </c>
      <c r="AT451">
        <f>HLOOKUP(AT$1,'复制区-每月的广告源数据'!$1:$468,$A451,0)</f>
        <v>0</v>
      </c>
      <c r="AU451">
        <f>HLOOKUP(AU$1,'复制区-每月的广告源数据'!$1:$468,$A451,0)</f>
        <v>0</v>
      </c>
      <c r="AV451">
        <f>HLOOKUP(AV$1,'复制区-每月的广告源数据'!$1:$468,$A451,0)</f>
        <v>0</v>
      </c>
      <c r="AW451">
        <f>HLOOKUP(AW$1,'复制区-每月的广告源数据'!$1:$468,$A451,0)</f>
        <v>0</v>
      </c>
      <c r="AX451">
        <f>HLOOKUP(AX$1,'复制区-每月的广告源数据'!$1:$468,$A451,0)</f>
        <v>0</v>
      </c>
      <c r="AY451">
        <f>HLOOKUP(AY$1,'复制区-每月的广告源数据'!$1:$468,$A451,0)</f>
        <v>0</v>
      </c>
      <c r="AZ451" t="str">
        <f>HLOOKUP(AZ$1,'复制区-每月的广告源数据'!$1:$468,$A451,0)</f>
        <v>0.00%</v>
      </c>
      <c r="BA451" t="str">
        <f>HLOOKUP(BA$1,'复制区-每月的广告源数据'!$1:$468,$A451,0)</f>
        <v>0.00%</v>
      </c>
      <c r="BB451" t="str">
        <f>HLOOKUP(BB$1,'复制区-每月的广告源数据'!$1:$468,$A451,0)</f>
        <v>0.00%</v>
      </c>
      <c r="BC451" t="str">
        <f>HLOOKUP(BC$1,'复制区-每月的广告源数据'!$1:$468,$A451,0)</f>
        <v>0.00%</v>
      </c>
      <c r="BD451" t="str">
        <f>HLOOKUP(BD$1,'复制区-每月的广告源数据'!$1:$468,$A451,0)</f>
        <v>0.00%</v>
      </c>
      <c r="BE451" t="str">
        <f>HLOOKUP(BE$1,'复制区-每月的广告源数据'!$1:$468,$A451,0)</f>
        <v>0.00%</v>
      </c>
      <c r="BF451">
        <f>HLOOKUP(BF$1,'复制区-每月的广告源数据'!$1:$468,$A451,0)</f>
        <v>0</v>
      </c>
      <c r="BG451">
        <f>HLOOKUP(BG$1,'复制区-每月的广告源数据'!$1:$468,$A451,0)</f>
        <v>0</v>
      </c>
      <c r="BH451">
        <f>HLOOKUP(BH$1,'复制区-每月的广告源数据'!$1:$468,$A451,0)</f>
        <v>0</v>
      </c>
      <c r="BI451">
        <f>HLOOKUP(BI$1,'复制区-每月的广告源数据'!$1:$468,$A451,0)</f>
        <v>0</v>
      </c>
      <c r="BJ451">
        <f>HLOOKUP(BJ$1,'复制区-每月的广告源数据'!$1:$468,$A451,0)</f>
        <v>0</v>
      </c>
      <c r="BK451">
        <f>HLOOKUP(BK$1,'复制区-每月的广告源数据'!$1:$468,$A451,0)</f>
        <v>0</v>
      </c>
      <c r="BL451">
        <f>HLOOKUP(BL$1,'复制区-每月的广告源数据'!$1:$468,$A451,0)</f>
        <v>0</v>
      </c>
      <c r="BM451" t="str">
        <f>HLOOKUP(BM$1,'复制区-每月的广告源数据'!$1:$468,$A451,0)</f>
        <v/>
      </c>
      <c r="BN451">
        <f>HLOOKUP(BN$1,'复制区-每月的广告源数据'!$1:$468,$A451,0)</f>
        <v>0</v>
      </c>
      <c r="BO451">
        <f>HLOOKUP(BO$1,'复制区-每月的广告源数据'!$1:$468,$A451,0)</f>
        <v>0</v>
      </c>
      <c r="BP451">
        <f>HLOOKUP(BP$1,'复制区-每月的广告源数据'!$1:$468,$A451,0)</f>
        <v>0</v>
      </c>
    </row>
    <row r="452" spans="1:68">
      <c r="A452">
        <v>452</v>
      </c>
      <c r="B452" t="str">
        <f>HLOOKUP(B$1,'复制区-每月的广告源数据'!$1:$468,$A452,0)</f>
        <v>创奇-US</v>
      </c>
      <c r="C452" t="str">
        <f>HLOOKUP(C$1,'复制区-每月的广告源数据'!$1:$468,$A452,0)</f>
        <v>B0DZXK6NDN</v>
      </c>
      <c r="D452" t="str">
        <f>HLOOKUP(D$1,'复制区-每月的广告源数据'!$1:$468,$A452,0)</f>
        <v>【CQ11558】-蓝彩50岁生日音乐贺卡-创奇</v>
      </c>
      <c r="E452" t="str">
        <f>HLOOKUP(E$1,'复制区-每月的广告源数据'!$1:$468,$A452,0)</f>
        <v>1987Y11558</v>
      </c>
      <c r="F452" t="str">
        <f>HLOOKUP(F$1,'复制区-每月的广告源数据'!$1:$468,$A452,0)</f>
        <v>22.22%</v>
      </c>
      <c r="G452" t="str">
        <f>HLOOKUP(G$1,'复制区-每月的广告源数据'!$1:$468,$A452,0)</f>
        <v>1987Y11558</v>
      </c>
      <c r="H452">
        <f>HLOOKUP(H$1,'复制区-每月的广告源数据'!$1:$468,$A452,0)</f>
        <v>784</v>
      </c>
      <c r="I452">
        <f>HLOOKUP(I$1,'复制区-每月的广告源数据'!$1:$468,$A452,0)</f>
        <v>18</v>
      </c>
      <c r="J452">
        <f>HLOOKUP(J$1,'复制区-每月的广告源数据'!$1:$468,$A452,0)</f>
        <v>12.14</v>
      </c>
      <c r="K452">
        <f>HLOOKUP(K$1,'复制区-每月的广告源数据'!$1:$468,$A452,0)</f>
        <v>0</v>
      </c>
      <c r="L452">
        <f>HLOOKUP(L$1,'复制区-每月的广告源数据'!$1:$468,$A452,0)</f>
        <v>0</v>
      </c>
      <c r="M452">
        <f>HLOOKUP(M$1,'复制区-每月的广告源数据'!$1:$468,$A452,0)</f>
        <v>12.14</v>
      </c>
      <c r="N452">
        <f>HLOOKUP(N$1,'复制区-每月的广告源数据'!$1:$468,$A452,0)</f>
        <v>0</v>
      </c>
      <c r="O452">
        <f>HLOOKUP(O$1,'复制区-每月的广告源数据'!$1:$468,$A452,0)</f>
        <v>0</v>
      </c>
      <c r="P452">
        <f>HLOOKUP(P$1,'复制区-每月的广告源数据'!$1:$468,$A452,0)</f>
        <v>0</v>
      </c>
      <c r="Q452">
        <f>HLOOKUP(Q$1,'复制区-每月的广告源数据'!$1:$468,$A452,0)</f>
        <v>0</v>
      </c>
      <c r="R452">
        <f>HLOOKUP(R$1,'复制区-每月的广告源数据'!$1:$468,$A452,0)</f>
        <v>0</v>
      </c>
      <c r="S452" t="str">
        <f>HLOOKUP(S$1,'复制区-每月的广告源数据'!$1:$468,$A452,0)</f>
        <v/>
      </c>
      <c r="T452">
        <f>HLOOKUP(T$1,'复制区-每月的广告源数据'!$1:$468,$A452,0)</f>
        <v>23.4</v>
      </c>
      <c r="U452">
        <f>HLOOKUP(U$1,'复制区-每月的广告源数据'!$1:$468,$A452,0)</f>
        <v>0</v>
      </c>
      <c r="V452">
        <f>HLOOKUP(V$1,'复制区-每月的广告源数据'!$1:$468,$A452,0)</f>
        <v>0</v>
      </c>
      <c r="W452">
        <f>HLOOKUP(W$1,'复制区-每月的广告源数据'!$1:$468,$A452,0)</f>
        <v>23.4</v>
      </c>
      <c r="X452">
        <f>HLOOKUP(X$1,'复制区-每月的广告源数据'!$1:$468,$A452,0)</f>
        <v>0</v>
      </c>
      <c r="Y452">
        <f>HLOOKUP(Y$1,'复制区-每月的广告源数据'!$1:$468,$A452,0)</f>
        <v>4</v>
      </c>
      <c r="Z452">
        <f>HLOOKUP(Z$1,'复制区-每月的广告源数据'!$1:$468,$A452,0)</f>
        <v>0</v>
      </c>
      <c r="AA452">
        <f>HLOOKUP(AA$1,'复制区-每月的广告源数据'!$1:$468,$A452,0)</f>
        <v>0</v>
      </c>
      <c r="AB452">
        <f>HLOOKUP(AB$1,'复制区-每月的广告源数据'!$1:$468,$A452,0)</f>
        <v>4</v>
      </c>
      <c r="AC452">
        <f>HLOOKUP(AC$1,'复制区-每月的广告源数据'!$1:$468,$A452,0)</f>
        <v>0</v>
      </c>
      <c r="AD452" t="str">
        <f>HLOOKUP(AD$1,'复制区-每月的广告源数据'!$1:$468,$A452,0)</f>
        <v>100.00%</v>
      </c>
      <c r="AE452">
        <f>HLOOKUP(AE$1,'复制区-每月的广告源数据'!$1:$468,$A452,0)</f>
        <v>20.21</v>
      </c>
      <c r="AF452">
        <f>HLOOKUP(AF$1,'复制区-每月的广告源数据'!$1:$468,$A452,0)</f>
        <v>3</v>
      </c>
      <c r="AG452" t="str">
        <f>HLOOKUP(AG$1,'复制区-每月的广告源数据'!$1:$468,$A452,0)</f>
        <v>2.30%</v>
      </c>
      <c r="AH452">
        <f>HLOOKUP(AH$1,'复制区-每月的广告源数据'!$1:$468,$A452,0)</f>
        <v>0.67</v>
      </c>
      <c r="AI452">
        <f>HLOOKUP(AI$1,'复制区-每月的广告源数据'!$1:$468,$A452,0)</f>
        <v>15.48</v>
      </c>
      <c r="AJ452">
        <f>HLOOKUP(AJ$1,'复制区-每月的广告源数据'!$1:$468,$A452,0)</f>
        <v>1.93</v>
      </c>
      <c r="AK452" t="str">
        <f>HLOOKUP(AK$1,'复制区-每月的广告源数据'!$1:$468,$A452,0)</f>
        <v>51.88%</v>
      </c>
      <c r="AL452" t="str">
        <f>HLOOKUP(AL$1,'复制区-每月的广告源数据'!$1:$468,$A452,0)</f>
        <v>100.00%</v>
      </c>
      <c r="AM452" t="str">
        <f>HLOOKUP(AM$1,'复制区-每月的广告源数据'!$1:$468,$A452,0)</f>
        <v>100.00%</v>
      </c>
      <c r="AN452" t="str">
        <f>HLOOKUP(AN$1,'复制区-每月的广告源数据'!$1:$468,$A452,0)</f>
        <v>100.00%</v>
      </c>
      <c r="AO452">
        <f>HLOOKUP(AO$1,'复制区-每月的广告源数据'!$1:$468,$A452,0)</f>
        <v>3.04</v>
      </c>
      <c r="AP452" t="str">
        <f>HLOOKUP(AP$1,'复制区-每月的广告源数据'!$1:$468,$A452,0)</f>
        <v/>
      </c>
      <c r="AQ452">
        <f>HLOOKUP(AQ$1,'复制区-每月的广告源数据'!$1:$468,$A452,0)</f>
        <v>0</v>
      </c>
      <c r="AR452">
        <f>HLOOKUP(AR$1,'复制区-每月的广告源数据'!$1:$468,$A452,0)</f>
        <v>0</v>
      </c>
      <c r="AS452">
        <f>HLOOKUP(AS$1,'复制区-每月的广告源数据'!$1:$468,$A452,0)</f>
        <v>0</v>
      </c>
      <c r="AT452">
        <f>HLOOKUP(AT$1,'复制区-每月的广告源数据'!$1:$468,$A452,0)</f>
        <v>0</v>
      </c>
      <c r="AU452">
        <f>HLOOKUP(AU$1,'复制区-每月的广告源数据'!$1:$468,$A452,0)</f>
        <v>0</v>
      </c>
      <c r="AV452">
        <f>HLOOKUP(AV$1,'复制区-每月的广告源数据'!$1:$468,$A452,0)</f>
        <v>0</v>
      </c>
      <c r="AW452">
        <f>HLOOKUP(AW$1,'复制区-每月的广告源数据'!$1:$468,$A452,0)</f>
        <v>0</v>
      </c>
      <c r="AX452">
        <f>HLOOKUP(AX$1,'复制区-每月的广告源数据'!$1:$468,$A452,0)</f>
        <v>0</v>
      </c>
      <c r="AY452">
        <f>HLOOKUP(AY$1,'复制区-每月的广告源数据'!$1:$468,$A452,0)</f>
        <v>0</v>
      </c>
      <c r="AZ452" t="str">
        <f>HLOOKUP(AZ$1,'复制区-每月的广告源数据'!$1:$468,$A452,0)</f>
        <v>0.00%</v>
      </c>
      <c r="BA452" t="str">
        <f>HLOOKUP(BA$1,'复制区-每月的广告源数据'!$1:$468,$A452,0)</f>
        <v>0.00%</v>
      </c>
      <c r="BB452" t="str">
        <f>HLOOKUP(BB$1,'复制区-每月的广告源数据'!$1:$468,$A452,0)</f>
        <v>0.00%</v>
      </c>
      <c r="BC452" t="str">
        <f>HLOOKUP(BC$1,'复制区-每月的广告源数据'!$1:$468,$A452,0)</f>
        <v>0.00%</v>
      </c>
      <c r="BD452" t="str">
        <f>HLOOKUP(BD$1,'复制区-每月的广告源数据'!$1:$468,$A452,0)</f>
        <v>0.00%</v>
      </c>
      <c r="BE452" t="str">
        <f>HLOOKUP(BE$1,'复制区-每月的广告源数据'!$1:$468,$A452,0)</f>
        <v>0.00%</v>
      </c>
      <c r="BF452">
        <f>HLOOKUP(BF$1,'复制区-每月的广告源数据'!$1:$468,$A452,0)</f>
        <v>0</v>
      </c>
      <c r="BG452">
        <f>HLOOKUP(BG$1,'复制区-每月的广告源数据'!$1:$468,$A452,0)</f>
        <v>0</v>
      </c>
      <c r="BH452">
        <f>HLOOKUP(BH$1,'复制区-每月的广告源数据'!$1:$468,$A452,0)</f>
        <v>0</v>
      </c>
      <c r="BI452">
        <f>HLOOKUP(BI$1,'复制区-每月的广告源数据'!$1:$468,$A452,0)</f>
        <v>0</v>
      </c>
      <c r="BJ452">
        <f>HLOOKUP(BJ$1,'复制区-每月的广告源数据'!$1:$468,$A452,0)</f>
        <v>0</v>
      </c>
      <c r="BK452">
        <f>HLOOKUP(BK$1,'复制区-每月的广告源数据'!$1:$468,$A452,0)</f>
        <v>0</v>
      </c>
      <c r="BL452">
        <f>HLOOKUP(BL$1,'复制区-每月的广告源数据'!$1:$468,$A452,0)</f>
        <v>0</v>
      </c>
      <c r="BM452" t="str">
        <f>HLOOKUP(BM$1,'复制区-每月的广告源数据'!$1:$468,$A452,0)</f>
        <v/>
      </c>
      <c r="BN452">
        <f>HLOOKUP(BN$1,'复制区-每月的广告源数据'!$1:$468,$A452,0)</f>
        <v>0</v>
      </c>
      <c r="BO452">
        <f>HLOOKUP(BO$1,'复制区-每月的广告源数据'!$1:$468,$A452,0)</f>
        <v>0</v>
      </c>
      <c r="BP452">
        <f>HLOOKUP(BP$1,'复制区-每月的广告源数据'!$1:$468,$A452,0)</f>
        <v>0</v>
      </c>
    </row>
    <row r="453" spans="1:68">
      <c r="A453">
        <v>453</v>
      </c>
      <c r="B453" t="str">
        <f>HLOOKUP(B$1,'复制区-每月的广告源数据'!$1:$468,$A453,0)</f>
        <v>创奇-US</v>
      </c>
      <c r="C453" t="str">
        <f>HLOOKUP(C$1,'复制区-每月的广告源数据'!$1:$468,$A453,0)</f>
        <v>B0F13NJ297</v>
      </c>
      <c r="D453" t="str">
        <f>HLOOKUP(D$1,'复制区-每月的广告源数据'!$1:$468,$A453,0)</f>
        <v>【CQ11559】-黑金50岁吊坠蜂窝套装-创奇（淘汰）</v>
      </c>
      <c r="E453" t="str">
        <f>HLOOKUP(E$1,'复制区-每月的广告源数据'!$1:$468,$A453,0)</f>
        <v>1987Y11559</v>
      </c>
      <c r="F453" t="str">
        <f>HLOOKUP(F$1,'复制区-每月的广告源数据'!$1:$468,$A453,0)</f>
        <v>0.00%</v>
      </c>
      <c r="G453" t="str">
        <f>HLOOKUP(G$1,'复制区-每月的广告源数据'!$1:$468,$A453,0)</f>
        <v>1987Y11559</v>
      </c>
      <c r="H453">
        <f>HLOOKUP(H$1,'复制区-每月的广告源数据'!$1:$468,$A453,0)</f>
        <v>116</v>
      </c>
      <c r="I453">
        <f>HLOOKUP(I$1,'复制区-每月的广告源数据'!$1:$468,$A453,0)</f>
        <v>0</v>
      </c>
      <c r="J453">
        <f>HLOOKUP(J$1,'复制区-每月的广告源数据'!$1:$468,$A453,0)</f>
        <v>0</v>
      </c>
      <c r="K453">
        <f>HLOOKUP(K$1,'复制区-每月的广告源数据'!$1:$468,$A453,0)</f>
        <v>0</v>
      </c>
      <c r="L453">
        <f>HLOOKUP(L$1,'复制区-每月的广告源数据'!$1:$468,$A453,0)</f>
        <v>0</v>
      </c>
      <c r="M453">
        <f>HLOOKUP(M$1,'复制区-每月的广告源数据'!$1:$468,$A453,0)</f>
        <v>0</v>
      </c>
      <c r="N453">
        <f>HLOOKUP(N$1,'复制区-每月的广告源数据'!$1:$468,$A453,0)</f>
        <v>0</v>
      </c>
      <c r="O453">
        <f>HLOOKUP(O$1,'复制区-每月的广告源数据'!$1:$468,$A453,0)</f>
        <v>0</v>
      </c>
      <c r="P453">
        <f>HLOOKUP(P$1,'复制区-每月的广告源数据'!$1:$468,$A453,0)</f>
        <v>0</v>
      </c>
      <c r="Q453">
        <f>HLOOKUP(Q$1,'复制区-每月的广告源数据'!$1:$468,$A453,0)</f>
        <v>0</v>
      </c>
      <c r="R453">
        <f>HLOOKUP(R$1,'复制区-每月的广告源数据'!$1:$468,$A453,0)</f>
        <v>0</v>
      </c>
      <c r="S453" t="str">
        <f>HLOOKUP(S$1,'复制区-每月的广告源数据'!$1:$468,$A453,0)</f>
        <v/>
      </c>
      <c r="T453">
        <f>HLOOKUP(T$1,'复制区-每月的广告源数据'!$1:$468,$A453,0)</f>
        <v>0</v>
      </c>
      <c r="U453">
        <f>HLOOKUP(U$1,'复制区-每月的广告源数据'!$1:$468,$A453,0)</f>
        <v>0</v>
      </c>
      <c r="V453">
        <f>HLOOKUP(V$1,'复制区-每月的广告源数据'!$1:$468,$A453,0)</f>
        <v>0</v>
      </c>
      <c r="W453">
        <f>HLOOKUP(W$1,'复制区-每月的广告源数据'!$1:$468,$A453,0)</f>
        <v>0</v>
      </c>
      <c r="X453">
        <f>HLOOKUP(X$1,'复制区-每月的广告源数据'!$1:$468,$A453,0)</f>
        <v>0</v>
      </c>
      <c r="Y453">
        <f>HLOOKUP(Y$1,'复制区-每月的广告源数据'!$1:$468,$A453,0)</f>
        <v>0</v>
      </c>
      <c r="Z453">
        <f>HLOOKUP(Z$1,'复制区-每月的广告源数据'!$1:$468,$A453,0)</f>
        <v>0</v>
      </c>
      <c r="AA453">
        <f>HLOOKUP(AA$1,'复制区-每月的广告源数据'!$1:$468,$A453,0)</f>
        <v>0</v>
      </c>
      <c r="AB453">
        <f>HLOOKUP(AB$1,'复制区-每月的广告源数据'!$1:$468,$A453,0)</f>
        <v>0</v>
      </c>
      <c r="AC453">
        <f>HLOOKUP(AC$1,'复制区-每月的广告源数据'!$1:$468,$A453,0)</f>
        <v>0</v>
      </c>
      <c r="AD453" t="str">
        <f>HLOOKUP(AD$1,'复制区-每月的广告源数据'!$1:$468,$A453,0)</f>
        <v>0.00%</v>
      </c>
      <c r="AE453">
        <f>HLOOKUP(AE$1,'复制区-每月的广告源数据'!$1:$468,$A453,0)</f>
        <v>0</v>
      </c>
      <c r="AF453">
        <f>HLOOKUP(AF$1,'复制区-每月的广告源数据'!$1:$468,$A453,0)</f>
        <v>0</v>
      </c>
      <c r="AG453" t="str">
        <f>HLOOKUP(AG$1,'复制区-每月的广告源数据'!$1:$468,$A453,0)</f>
        <v>0.00%</v>
      </c>
      <c r="AH453" t="str">
        <f>HLOOKUP(AH$1,'复制区-每月的广告源数据'!$1:$468,$A453,0)</f>
        <v/>
      </c>
      <c r="AI453">
        <f>HLOOKUP(AI$1,'复制区-每月的广告源数据'!$1:$468,$A453,0)</f>
        <v>0</v>
      </c>
      <c r="AJ453">
        <f>HLOOKUP(AJ$1,'复制区-每月的广告源数据'!$1:$468,$A453,0)</f>
        <v>0</v>
      </c>
      <c r="AK453" t="str">
        <f>HLOOKUP(AK$1,'复制区-每月的广告源数据'!$1:$468,$A453,0)</f>
        <v>0.00%</v>
      </c>
      <c r="AL453" t="str">
        <f>HLOOKUP(AL$1,'复制区-每月的广告源数据'!$1:$468,$A453,0)</f>
        <v>0.00%</v>
      </c>
      <c r="AM453" t="str">
        <f>HLOOKUP(AM$1,'复制区-每月的广告源数据'!$1:$468,$A453,0)</f>
        <v>0.00%</v>
      </c>
      <c r="AN453" t="str">
        <f>HLOOKUP(AN$1,'复制区-每月的广告源数据'!$1:$468,$A453,0)</f>
        <v>0.00%</v>
      </c>
      <c r="AO453" t="str">
        <f>HLOOKUP(AO$1,'复制区-每月的广告源数据'!$1:$468,$A453,0)</f>
        <v/>
      </c>
      <c r="AP453" t="str">
        <f>HLOOKUP(AP$1,'复制区-每月的广告源数据'!$1:$468,$A453,0)</f>
        <v/>
      </c>
      <c r="AQ453">
        <f>HLOOKUP(AQ$1,'复制区-每月的广告源数据'!$1:$468,$A453,0)</f>
        <v>0</v>
      </c>
      <c r="AR453">
        <f>HLOOKUP(AR$1,'复制区-每月的广告源数据'!$1:$468,$A453,0)</f>
        <v>0</v>
      </c>
      <c r="AS453">
        <f>HLOOKUP(AS$1,'复制区-每月的广告源数据'!$1:$468,$A453,0)</f>
        <v>0</v>
      </c>
      <c r="AT453">
        <f>HLOOKUP(AT$1,'复制区-每月的广告源数据'!$1:$468,$A453,0)</f>
        <v>0</v>
      </c>
      <c r="AU453">
        <f>HLOOKUP(AU$1,'复制区-每月的广告源数据'!$1:$468,$A453,0)</f>
        <v>0</v>
      </c>
      <c r="AV453">
        <f>HLOOKUP(AV$1,'复制区-每月的广告源数据'!$1:$468,$A453,0)</f>
        <v>0</v>
      </c>
      <c r="AW453">
        <f>HLOOKUP(AW$1,'复制区-每月的广告源数据'!$1:$468,$A453,0)</f>
        <v>0</v>
      </c>
      <c r="AX453">
        <f>HLOOKUP(AX$1,'复制区-每月的广告源数据'!$1:$468,$A453,0)</f>
        <v>0</v>
      </c>
      <c r="AY453">
        <f>HLOOKUP(AY$1,'复制区-每月的广告源数据'!$1:$468,$A453,0)</f>
        <v>0</v>
      </c>
      <c r="AZ453" t="str">
        <f>HLOOKUP(AZ$1,'复制区-每月的广告源数据'!$1:$468,$A453,0)</f>
        <v>0.00%</v>
      </c>
      <c r="BA453" t="str">
        <f>HLOOKUP(BA$1,'复制区-每月的广告源数据'!$1:$468,$A453,0)</f>
        <v>0.00%</v>
      </c>
      <c r="BB453" t="str">
        <f>HLOOKUP(BB$1,'复制区-每月的广告源数据'!$1:$468,$A453,0)</f>
        <v>0.00%</v>
      </c>
      <c r="BC453" t="str">
        <f>HLOOKUP(BC$1,'复制区-每月的广告源数据'!$1:$468,$A453,0)</f>
        <v>0.00%</v>
      </c>
      <c r="BD453" t="str">
        <f>HLOOKUP(BD$1,'复制区-每月的广告源数据'!$1:$468,$A453,0)</f>
        <v>0.00%</v>
      </c>
      <c r="BE453" t="str">
        <f>HLOOKUP(BE$1,'复制区-每月的广告源数据'!$1:$468,$A453,0)</f>
        <v>0.00%</v>
      </c>
      <c r="BF453">
        <f>HLOOKUP(BF$1,'复制区-每月的广告源数据'!$1:$468,$A453,0)</f>
        <v>0</v>
      </c>
      <c r="BG453">
        <f>HLOOKUP(BG$1,'复制区-每月的广告源数据'!$1:$468,$A453,0)</f>
        <v>0</v>
      </c>
      <c r="BH453">
        <f>HLOOKUP(BH$1,'复制区-每月的广告源数据'!$1:$468,$A453,0)</f>
        <v>0</v>
      </c>
      <c r="BI453">
        <f>HLOOKUP(BI$1,'复制区-每月的广告源数据'!$1:$468,$A453,0)</f>
        <v>0</v>
      </c>
      <c r="BJ453">
        <f>HLOOKUP(BJ$1,'复制区-每月的广告源数据'!$1:$468,$A453,0)</f>
        <v>0</v>
      </c>
      <c r="BK453">
        <f>HLOOKUP(BK$1,'复制区-每月的广告源数据'!$1:$468,$A453,0)</f>
        <v>0</v>
      </c>
      <c r="BL453">
        <f>HLOOKUP(BL$1,'复制区-每月的广告源数据'!$1:$468,$A453,0)</f>
        <v>0</v>
      </c>
      <c r="BM453" t="str">
        <f>HLOOKUP(BM$1,'复制区-每月的广告源数据'!$1:$468,$A453,0)</f>
        <v/>
      </c>
      <c r="BN453">
        <f>HLOOKUP(BN$1,'复制区-每月的广告源数据'!$1:$468,$A453,0)</f>
        <v>0</v>
      </c>
      <c r="BO453">
        <f>HLOOKUP(BO$1,'复制区-每月的广告源数据'!$1:$468,$A453,0)</f>
        <v>0</v>
      </c>
      <c r="BP453">
        <f>HLOOKUP(BP$1,'复制区-每月的广告源数据'!$1:$468,$A453,0)</f>
        <v>0</v>
      </c>
    </row>
    <row r="454" spans="1:68">
      <c r="A454">
        <v>454</v>
      </c>
      <c r="B454" t="str">
        <f>HLOOKUP(B$1,'复制区-每月的广告源数据'!$1:$468,$A454,0)</f>
        <v>创奇-US</v>
      </c>
      <c r="C454" t="str">
        <f>HLOOKUP(C$1,'复制区-每月的广告源数据'!$1:$468,$A454,0)</f>
        <v>B0F2MW8P34</v>
      </c>
      <c r="D454" t="str">
        <f>HLOOKUP(D$1,'复制区-每月的广告源数据'!$1:$468,$A454,0)</f>
        <v>2025-【CQ11561】-玫瑰金60年份气球横幅套装-创奇（停售）</v>
      </c>
      <c r="E454" t="str">
        <f>HLOOKUP(E$1,'复制区-每月的广告源数据'!$1:$468,$A454,0)</f>
        <v>1987Y11561</v>
      </c>
      <c r="F454" t="str">
        <f>HLOOKUP(F$1,'复制区-每月的广告源数据'!$1:$468,$A454,0)</f>
        <v>0.00%</v>
      </c>
      <c r="G454" t="str">
        <f>HLOOKUP(G$1,'复制区-每月的广告源数据'!$1:$468,$A454,0)</f>
        <v>1987Y11561</v>
      </c>
      <c r="H454">
        <f>HLOOKUP(H$1,'复制区-每月的广告源数据'!$1:$468,$A454,0)</f>
        <v>0</v>
      </c>
      <c r="I454">
        <f>HLOOKUP(I$1,'复制区-每月的广告源数据'!$1:$468,$A454,0)</f>
        <v>0</v>
      </c>
      <c r="J454">
        <f>HLOOKUP(J$1,'复制区-每月的广告源数据'!$1:$468,$A454,0)</f>
        <v>0</v>
      </c>
      <c r="K454">
        <f>HLOOKUP(K$1,'复制区-每月的广告源数据'!$1:$468,$A454,0)</f>
        <v>0</v>
      </c>
      <c r="L454">
        <f>HLOOKUP(L$1,'复制区-每月的广告源数据'!$1:$468,$A454,0)</f>
        <v>0</v>
      </c>
      <c r="M454">
        <f>HLOOKUP(M$1,'复制区-每月的广告源数据'!$1:$468,$A454,0)</f>
        <v>0</v>
      </c>
      <c r="N454">
        <f>HLOOKUP(N$1,'复制区-每月的广告源数据'!$1:$468,$A454,0)</f>
        <v>0</v>
      </c>
      <c r="O454">
        <f>HLOOKUP(O$1,'复制区-每月的广告源数据'!$1:$468,$A454,0)</f>
        <v>0</v>
      </c>
      <c r="P454">
        <f>HLOOKUP(P$1,'复制区-每月的广告源数据'!$1:$468,$A454,0)</f>
        <v>0</v>
      </c>
      <c r="Q454">
        <f>HLOOKUP(Q$1,'复制区-每月的广告源数据'!$1:$468,$A454,0)</f>
        <v>0</v>
      </c>
      <c r="R454">
        <f>HLOOKUP(R$1,'复制区-每月的广告源数据'!$1:$468,$A454,0)</f>
        <v>0</v>
      </c>
      <c r="S454" t="str">
        <f>HLOOKUP(S$1,'复制区-每月的广告源数据'!$1:$468,$A454,0)</f>
        <v/>
      </c>
      <c r="T454">
        <f>HLOOKUP(T$1,'复制区-每月的广告源数据'!$1:$468,$A454,0)</f>
        <v>0</v>
      </c>
      <c r="U454">
        <f>HLOOKUP(U$1,'复制区-每月的广告源数据'!$1:$468,$A454,0)</f>
        <v>0</v>
      </c>
      <c r="V454">
        <f>HLOOKUP(V$1,'复制区-每月的广告源数据'!$1:$468,$A454,0)</f>
        <v>0</v>
      </c>
      <c r="W454">
        <f>HLOOKUP(W$1,'复制区-每月的广告源数据'!$1:$468,$A454,0)</f>
        <v>0</v>
      </c>
      <c r="X454">
        <f>HLOOKUP(X$1,'复制区-每月的广告源数据'!$1:$468,$A454,0)</f>
        <v>0</v>
      </c>
      <c r="Y454">
        <f>HLOOKUP(Y$1,'复制区-每月的广告源数据'!$1:$468,$A454,0)</f>
        <v>0</v>
      </c>
      <c r="Z454">
        <f>HLOOKUP(Z$1,'复制区-每月的广告源数据'!$1:$468,$A454,0)</f>
        <v>0</v>
      </c>
      <c r="AA454">
        <f>HLOOKUP(AA$1,'复制区-每月的广告源数据'!$1:$468,$A454,0)</f>
        <v>0</v>
      </c>
      <c r="AB454">
        <f>HLOOKUP(AB$1,'复制区-每月的广告源数据'!$1:$468,$A454,0)</f>
        <v>0</v>
      </c>
      <c r="AC454">
        <f>HLOOKUP(AC$1,'复制区-每月的广告源数据'!$1:$468,$A454,0)</f>
        <v>0</v>
      </c>
      <c r="AD454" t="str">
        <f>HLOOKUP(AD$1,'复制区-每月的广告源数据'!$1:$468,$A454,0)</f>
        <v>0.00%</v>
      </c>
      <c r="AE454">
        <f>HLOOKUP(AE$1,'复制区-每月的广告源数据'!$1:$468,$A454,0)</f>
        <v>0</v>
      </c>
      <c r="AF454">
        <f>HLOOKUP(AF$1,'复制区-每月的广告源数据'!$1:$468,$A454,0)</f>
        <v>0</v>
      </c>
      <c r="AG454" t="str">
        <f>HLOOKUP(AG$1,'复制区-每月的广告源数据'!$1:$468,$A454,0)</f>
        <v>0.00%</v>
      </c>
      <c r="AH454" t="str">
        <f>HLOOKUP(AH$1,'复制区-每月的广告源数据'!$1:$468,$A454,0)</f>
        <v/>
      </c>
      <c r="AI454" t="str">
        <f>HLOOKUP(AI$1,'复制区-每月的广告源数据'!$1:$468,$A454,0)</f>
        <v/>
      </c>
      <c r="AJ454">
        <f>HLOOKUP(AJ$1,'复制区-每月的广告源数据'!$1:$468,$A454,0)</f>
        <v>0</v>
      </c>
      <c r="AK454" t="str">
        <f>HLOOKUP(AK$1,'复制区-每月的广告源数据'!$1:$468,$A454,0)</f>
        <v>0.00%</v>
      </c>
      <c r="AL454" t="str">
        <f>HLOOKUP(AL$1,'复制区-每月的广告源数据'!$1:$468,$A454,0)</f>
        <v>0.00%</v>
      </c>
      <c r="AM454" t="str">
        <f>HLOOKUP(AM$1,'复制区-每月的广告源数据'!$1:$468,$A454,0)</f>
        <v>0.00%</v>
      </c>
      <c r="AN454" t="str">
        <f>HLOOKUP(AN$1,'复制区-每月的广告源数据'!$1:$468,$A454,0)</f>
        <v>0.00%</v>
      </c>
      <c r="AO454" t="str">
        <f>HLOOKUP(AO$1,'复制区-每月的广告源数据'!$1:$468,$A454,0)</f>
        <v/>
      </c>
      <c r="AP454" t="str">
        <f>HLOOKUP(AP$1,'复制区-每月的广告源数据'!$1:$468,$A454,0)</f>
        <v/>
      </c>
      <c r="AQ454">
        <f>HLOOKUP(AQ$1,'复制区-每月的广告源数据'!$1:$468,$A454,0)</f>
        <v>0</v>
      </c>
      <c r="AR454">
        <f>HLOOKUP(AR$1,'复制区-每月的广告源数据'!$1:$468,$A454,0)</f>
        <v>0</v>
      </c>
      <c r="AS454">
        <f>HLOOKUP(AS$1,'复制区-每月的广告源数据'!$1:$468,$A454,0)</f>
        <v>0</v>
      </c>
      <c r="AT454">
        <f>HLOOKUP(AT$1,'复制区-每月的广告源数据'!$1:$468,$A454,0)</f>
        <v>0</v>
      </c>
      <c r="AU454">
        <f>HLOOKUP(AU$1,'复制区-每月的广告源数据'!$1:$468,$A454,0)</f>
        <v>0</v>
      </c>
      <c r="AV454">
        <f>HLOOKUP(AV$1,'复制区-每月的广告源数据'!$1:$468,$A454,0)</f>
        <v>0</v>
      </c>
      <c r="AW454">
        <f>HLOOKUP(AW$1,'复制区-每月的广告源数据'!$1:$468,$A454,0)</f>
        <v>0</v>
      </c>
      <c r="AX454">
        <f>HLOOKUP(AX$1,'复制区-每月的广告源数据'!$1:$468,$A454,0)</f>
        <v>0</v>
      </c>
      <c r="AY454">
        <f>HLOOKUP(AY$1,'复制区-每月的广告源数据'!$1:$468,$A454,0)</f>
        <v>0</v>
      </c>
      <c r="AZ454" t="str">
        <f>HLOOKUP(AZ$1,'复制区-每月的广告源数据'!$1:$468,$A454,0)</f>
        <v>0.00%</v>
      </c>
      <c r="BA454" t="str">
        <f>HLOOKUP(BA$1,'复制区-每月的广告源数据'!$1:$468,$A454,0)</f>
        <v>0.00%</v>
      </c>
      <c r="BB454" t="str">
        <f>HLOOKUP(BB$1,'复制区-每月的广告源数据'!$1:$468,$A454,0)</f>
        <v>0.00%</v>
      </c>
      <c r="BC454" t="str">
        <f>HLOOKUP(BC$1,'复制区-每月的广告源数据'!$1:$468,$A454,0)</f>
        <v>0.00%</v>
      </c>
      <c r="BD454" t="str">
        <f>HLOOKUP(BD$1,'复制区-每月的广告源数据'!$1:$468,$A454,0)</f>
        <v>0.00%</v>
      </c>
      <c r="BE454" t="str">
        <f>HLOOKUP(BE$1,'复制区-每月的广告源数据'!$1:$468,$A454,0)</f>
        <v>0.00%</v>
      </c>
      <c r="BF454">
        <f>HLOOKUP(BF$1,'复制区-每月的广告源数据'!$1:$468,$A454,0)</f>
        <v>0</v>
      </c>
      <c r="BG454">
        <f>HLOOKUP(BG$1,'复制区-每月的广告源数据'!$1:$468,$A454,0)</f>
        <v>0</v>
      </c>
      <c r="BH454">
        <f>HLOOKUP(BH$1,'复制区-每月的广告源数据'!$1:$468,$A454,0)</f>
        <v>0</v>
      </c>
      <c r="BI454">
        <f>HLOOKUP(BI$1,'复制区-每月的广告源数据'!$1:$468,$A454,0)</f>
        <v>0</v>
      </c>
      <c r="BJ454">
        <f>HLOOKUP(BJ$1,'复制区-每月的广告源数据'!$1:$468,$A454,0)</f>
        <v>0</v>
      </c>
      <c r="BK454">
        <f>HLOOKUP(BK$1,'复制区-每月的广告源数据'!$1:$468,$A454,0)</f>
        <v>0</v>
      </c>
      <c r="BL454">
        <f>HLOOKUP(BL$1,'复制区-每月的广告源数据'!$1:$468,$A454,0)</f>
        <v>0</v>
      </c>
      <c r="BM454" t="str">
        <f>HLOOKUP(BM$1,'复制区-每月的广告源数据'!$1:$468,$A454,0)</f>
        <v/>
      </c>
      <c r="BN454">
        <f>HLOOKUP(BN$1,'复制区-每月的广告源数据'!$1:$468,$A454,0)</f>
        <v>0</v>
      </c>
      <c r="BO454">
        <f>HLOOKUP(BO$1,'复制区-每月的广告源数据'!$1:$468,$A454,0)</f>
        <v>0</v>
      </c>
      <c r="BP454">
        <f>HLOOKUP(BP$1,'复制区-每月的广告源数据'!$1:$468,$A454,0)</f>
        <v>0</v>
      </c>
    </row>
    <row r="455" spans="1:68">
      <c r="A455">
        <v>455</v>
      </c>
      <c r="B455" t="str">
        <f>HLOOKUP(B$1,'复制区-每月的广告源数据'!$1:$468,$A455,0)</f>
        <v>创奇-US</v>
      </c>
      <c r="C455" t="str">
        <f>HLOOKUP(C$1,'复制区-每月的广告源数据'!$1:$468,$A455,0)</f>
        <v>B0F6L5GXQJ</v>
      </c>
      <c r="D455" t="str">
        <f>HLOOKUP(D$1,'复制区-每月的广告源数据'!$1:$468,$A455,0)</f>
        <v>【CQ11565】-金色16岁灯饰门联-创奇（SKU改为：CQ11587）不用</v>
      </c>
      <c r="E455" t="str">
        <f>HLOOKUP(E$1,'复制区-每月的广告源数据'!$1:$468,$A455,0)</f>
        <v>1987Y11565</v>
      </c>
      <c r="F455" t="str">
        <f>HLOOKUP(F$1,'复制区-每月的广告源数据'!$1:$468,$A455,0)</f>
        <v>0.00%</v>
      </c>
      <c r="G455" t="str">
        <f>HLOOKUP(G$1,'复制区-每月的广告源数据'!$1:$468,$A455,0)</f>
        <v>1987Y11565</v>
      </c>
      <c r="H455">
        <f>HLOOKUP(H$1,'复制区-每月的广告源数据'!$1:$468,$A455,0)</f>
        <v>123</v>
      </c>
      <c r="I455">
        <f>HLOOKUP(I$1,'复制区-每月的广告源数据'!$1:$468,$A455,0)</f>
        <v>4</v>
      </c>
      <c r="J455">
        <f>HLOOKUP(J$1,'复制区-每月的广告源数据'!$1:$468,$A455,0)</f>
        <v>2.24</v>
      </c>
      <c r="K455">
        <f>HLOOKUP(K$1,'复制区-每月的广告源数据'!$1:$468,$A455,0)</f>
        <v>0</v>
      </c>
      <c r="L455">
        <f>HLOOKUP(L$1,'复制区-每月的广告源数据'!$1:$468,$A455,0)</f>
        <v>0</v>
      </c>
      <c r="M455">
        <f>HLOOKUP(M$1,'复制区-每月的广告源数据'!$1:$468,$A455,0)</f>
        <v>2.24</v>
      </c>
      <c r="N455">
        <f>HLOOKUP(N$1,'复制区-每月的广告源数据'!$1:$468,$A455,0)</f>
        <v>0</v>
      </c>
      <c r="O455">
        <f>HLOOKUP(O$1,'复制区-每月的广告源数据'!$1:$468,$A455,0)</f>
        <v>0</v>
      </c>
      <c r="P455">
        <f>HLOOKUP(P$1,'复制区-每月的广告源数据'!$1:$468,$A455,0)</f>
        <v>0</v>
      </c>
      <c r="Q455">
        <f>HLOOKUP(Q$1,'复制区-每月的广告源数据'!$1:$468,$A455,0)</f>
        <v>0</v>
      </c>
      <c r="R455">
        <f>HLOOKUP(R$1,'复制区-每月的广告源数据'!$1:$468,$A455,0)</f>
        <v>0</v>
      </c>
      <c r="S455" t="str">
        <f>HLOOKUP(S$1,'复制区-每月的广告源数据'!$1:$468,$A455,0)</f>
        <v/>
      </c>
      <c r="T455">
        <f>HLOOKUP(T$1,'复制区-每月的广告源数据'!$1:$468,$A455,0)</f>
        <v>0</v>
      </c>
      <c r="U455">
        <f>HLOOKUP(U$1,'复制区-每月的广告源数据'!$1:$468,$A455,0)</f>
        <v>0</v>
      </c>
      <c r="V455">
        <f>HLOOKUP(V$1,'复制区-每月的广告源数据'!$1:$468,$A455,0)</f>
        <v>0</v>
      </c>
      <c r="W455">
        <f>HLOOKUP(W$1,'复制区-每月的广告源数据'!$1:$468,$A455,0)</f>
        <v>0</v>
      </c>
      <c r="X455">
        <f>HLOOKUP(X$1,'复制区-每月的广告源数据'!$1:$468,$A455,0)</f>
        <v>0</v>
      </c>
      <c r="Y455">
        <f>HLOOKUP(Y$1,'复制区-每月的广告源数据'!$1:$468,$A455,0)</f>
        <v>0</v>
      </c>
      <c r="Z455">
        <f>HLOOKUP(Z$1,'复制区-每月的广告源数据'!$1:$468,$A455,0)</f>
        <v>0</v>
      </c>
      <c r="AA455">
        <f>HLOOKUP(AA$1,'复制区-每月的广告源数据'!$1:$468,$A455,0)</f>
        <v>0</v>
      </c>
      <c r="AB455">
        <f>HLOOKUP(AB$1,'复制区-每月的广告源数据'!$1:$468,$A455,0)</f>
        <v>0</v>
      </c>
      <c r="AC455">
        <f>HLOOKUP(AC$1,'复制区-每月的广告源数据'!$1:$468,$A455,0)</f>
        <v>0</v>
      </c>
      <c r="AD455" t="str">
        <f>HLOOKUP(AD$1,'复制区-每月的广告源数据'!$1:$468,$A455,0)</f>
        <v>0.00%</v>
      </c>
      <c r="AE455">
        <f>HLOOKUP(AE$1,'复制区-每月的广告源数据'!$1:$468,$A455,0)</f>
        <v>0</v>
      </c>
      <c r="AF455">
        <f>HLOOKUP(AF$1,'复制区-每月的广告源数据'!$1:$468,$A455,0)</f>
        <v>0</v>
      </c>
      <c r="AG455" t="str">
        <f>HLOOKUP(AG$1,'复制区-每月的广告源数据'!$1:$468,$A455,0)</f>
        <v>3.25%</v>
      </c>
      <c r="AH455">
        <f>HLOOKUP(AH$1,'复制区-每月的广告源数据'!$1:$468,$A455,0)</f>
        <v>0.56</v>
      </c>
      <c r="AI455">
        <f>HLOOKUP(AI$1,'复制区-每月的广告源数据'!$1:$468,$A455,0)</f>
        <v>18.21</v>
      </c>
      <c r="AJ455">
        <f>HLOOKUP(AJ$1,'复制区-每月的广告源数据'!$1:$468,$A455,0)</f>
        <v>0</v>
      </c>
      <c r="AK455" t="str">
        <f>HLOOKUP(AK$1,'复制区-每月的广告源数据'!$1:$468,$A455,0)</f>
        <v>100.00%</v>
      </c>
      <c r="AL455" t="str">
        <f>HLOOKUP(AL$1,'复制区-每月的广告源数据'!$1:$468,$A455,0)</f>
        <v>100.00%</v>
      </c>
      <c r="AM455" t="str">
        <f>HLOOKUP(AM$1,'复制区-每月的广告源数据'!$1:$468,$A455,0)</f>
        <v>100.00%</v>
      </c>
      <c r="AN455" t="str">
        <f>HLOOKUP(AN$1,'复制区-每月的广告源数据'!$1:$468,$A455,0)</f>
        <v>0.00%</v>
      </c>
      <c r="AO455" t="str">
        <f>HLOOKUP(AO$1,'复制区-每月的广告源数据'!$1:$468,$A455,0)</f>
        <v/>
      </c>
      <c r="AP455" t="str">
        <f>HLOOKUP(AP$1,'复制区-每月的广告源数据'!$1:$468,$A455,0)</f>
        <v/>
      </c>
      <c r="AQ455">
        <f>HLOOKUP(AQ$1,'复制区-每月的广告源数据'!$1:$468,$A455,0)</f>
        <v>0</v>
      </c>
      <c r="AR455">
        <f>HLOOKUP(AR$1,'复制区-每月的广告源数据'!$1:$468,$A455,0)</f>
        <v>0</v>
      </c>
      <c r="AS455">
        <f>HLOOKUP(AS$1,'复制区-每月的广告源数据'!$1:$468,$A455,0)</f>
        <v>0</v>
      </c>
      <c r="AT455">
        <f>HLOOKUP(AT$1,'复制区-每月的广告源数据'!$1:$468,$A455,0)</f>
        <v>0</v>
      </c>
      <c r="AU455">
        <f>HLOOKUP(AU$1,'复制区-每月的广告源数据'!$1:$468,$A455,0)</f>
        <v>0</v>
      </c>
      <c r="AV455">
        <f>HLOOKUP(AV$1,'复制区-每月的广告源数据'!$1:$468,$A455,0)</f>
        <v>0</v>
      </c>
      <c r="AW455">
        <f>HLOOKUP(AW$1,'复制区-每月的广告源数据'!$1:$468,$A455,0)</f>
        <v>0</v>
      </c>
      <c r="AX455">
        <f>HLOOKUP(AX$1,'复制区-每月的广告源数据'!$1:$468,$A455,0)</f>
        <v>0</v>
      </c>
      <c r="AY455">
        <f>HLOOKUP(AY$1,'复制区-每月的广告源数据'!$1:$468,$A455,0)</f>
        <v>0</v>
      </c>
      <c r="AZ455" t="str">
        <f>HLOOKUP(AZ$1,'复制区-每月的广告源数据'!$1:$468,$A455,0)</f>
        <v>0.00%</v>
      </c>
      <c r="BA455" t="str">
        <f>HLOOKUP(BA$1,'复制区-每月的广告源数据'!$1:$468,$A455,0)</f>
        <v>0.00%</v>
      </c>
      <c r="BB455" t="str">
        <f>HLOOKUP(BB$1,'复制区-每月的广告源数据'!$1:$468,$A455,0)</f>
        <v>0.00%</v>
      </c>
      <c r="BC455" t="str">
        <f>HLOOKUP(BC$1,'复制区-每月的广告源数据'!$1:$468,$A455,0)</f>
        <v>0.00%</v>
      </c>
      <c r="BD455" t="str">
        <f>HLOOKUP(BD$1,'复制区-每月的广告源数据'!$1:$468,$A455,0)</f>
        <v>0.00%</v>
      </c>
      <c r="BE455" t="str">
        <f>HLOOKUP(BE$1,'复制区-每月的广告源数据'!$1:$468,$A455,0)</f>
        <v>0.00%</v>
      </c>
      <c r="BF455">
        <f>HLOOKUP(BF$1,'复制区-每月的广告源数据'!$1:$468,$A455,0)</f>
        <v>0</v>
      </c>
      <c r="BG455">
        <f>HLOOKUP(BG$1,'复制区-每月的广告源数据'!$1:$468,$A455,0)</f>
        <v>0</v>
      </c>
      <c r="BH455">
        <f>HLOOKUP(BH$1,'复制区-每月的广告源数据'!$1:$468,$A455,0)</f>
        <v>0</v>
      </c>
      <c r="BI455">
        <f>HLOOKUP(BI$1,'复制区-每月的广告源数据'!$1:$468,$A455,0)</f>
        <v>0</v>
      </c>
      <c r="BJ455">
        <f>HLOOKUP(BJ$1,'复制区-每月的广告源数据'!$1:$468,$A455,0)</f>
        <v>0</v>
      </c>
      <c r="BK455">
        <f>HLOOKUP(BK$1,'复制区-每月的广告源数据'!$1:$468,$A455,0)</f>
        <v>0</v>
      </c>
      <c r="BL455">
        <f>HLOOKUP(BL$1,'复制区-每月的广告源数据'!$1:$468,$A455,0)</f>
        <v>0</v>
      </c>
      <c r="BM455" t="str">
        <f>HLOOKUP(BM$1,'复制区-每月的广告源数据'!$1:$468,$A455,0)</f>
        <v/>
      </c>
      <c r="BN455">
        <f>HLOOKUP(BN$1,'复制区-每月的广告源数据'!$1:$468,$A455,0)</f>
        <v>0</v>
      </c>
      <c r="BO455">
        <f>HLOOKUP(BO$1,'复制区-每月的广告源数据'!$1:$468,$A455,0)</f>
        <v>0</v>
      </c>
      <c r="BP455">
        <f>HLOOKUP(BP$1,'复制区-每月的广告源数据'!$1:$468,$A455,0)</f>
        <v>0</v>
      </c>
    </row>
    <row r="456" spans="1:68">
      <c r="A456">
        <v>456</v>
      </c>
      <c r="B456" t="str">
        <f>HLOOKUP(B$1,'复制区-每月的广告源数据'!$1:$468,$A456,0)</f>
        <v>创奇-US</v>
      </c>
      <c r="C456" t="str">
        <f>HLOOKUP(C$1,'复制区-每月的广告源数据'!$1:$468,$A456,0)</f>
        <v>B0F6L8YCCC</v>
      </c>
      <c r="D456" t="str">
        <f>HLOOKUP(D$1,'复制区-每月的广告源数据'!$1:$468,$A456,0)</f>
        <v>2025-【CQ11566】-黑金16岁年份海报小木板套装-创奇</v>
      </c>
      <c r="E456" t="str">
        <f>HLOOKUP(E$1,'复制区-每月的广告源数据'!$1:$468,$A456,0)</f>
        <v>1987Y11566</v>
      </c>
      <c r="F456" t="str">
        <f>HLOOKUP(F$1,'复制区-每月的广告源数据'!$1:$468,$A456,0)</f>
        <v>0.00%</v>
      </c>
      <c r="G456" t="str">
        <f>HLOOKUP(G$1,'复制区-每月的广告源数据'!$1:$468,$A456,0)</f>
        <v>1987Y11566</v>
      </c>
      <c r="H456">
        <f>HLOOKUP(H$1,'复制区-每月的广告源数据'!$1:$468,$A456,0)</f>
        <v>265</v>
      </c>
      <c r="I456">
        <f>HLOOKUP(I$1,'复制区-每月的广告源数据'!$1:$468,$A456,0)</f>
        <v>5</v>
      </c>
      <c r="J456">
        <f>HLOOKUP(J$1,'复制区-每月的广告源数据'!$1:$468,$A456,0)</f>
        <v>2.85</v>
      </c>
      <c r="K456">
        <f>HLOOKUP(K$1,'复制区-每月的广告源数据'!$1:$468,$A456,0)</f>
        <v>0</v>
      </c>
      <c r="L456">
        <f>HLOOKUP(L$1,'复制区-每月的广告源数据'!$1:$468,$A456,0)</f>
        <v>0</v>
      </c>
      <c r="M456">
        <f>HLOOKUP(M$1,'复制区-每月的广告源数据'!$1:$468,$A456,0)</f>
        <v>2.85</v>
      </c>
      <c r="N456">
        <f>HLOOKUP(N$1,'复制区-每月的广告源数据'!$1:$468,$A456,0)</f>
        <v>0</v>
      </c>
      <c r="O456">
        <f>HLOOKUP(O$1,'复制区-每月的广告源数据'!$1:$468,$A456,0)</f>
        <v>0</v>
      </c>
      <c r="P456">
        <f>HLOOKUP(P$1,'复制区-每月的广告源数据'!$1:$468,$A456,0)</f>
        <v>0</v>
      </c>
      <c r="Q456">
        <f>HLOOKUP(Q$1,'复制区-每月的广告源数据'!$1:$468,$A456,0)</f>
        <v>0</v>
      </c>
      <c r="R456">
        <f>HLOOKUP(R$1,'复制区-每月的广告源数据'!$1:$468,$A456,0)</f>
        <v>0</v>
      </c>
      <c r="S456" t="str">
        <f>HLOOKUP(S$1,'复制区-每月的广告源数据'!$1:$468,$A456,0)</f>
        <v/>
      </c>
      <c r="T456">
        <f>HLOOKUP(T$1,'复制区-每月的广告源数据'!$1:$468,$A456,0)</f>
        <v>0</v>
      </c>
      <c r="U456">
        <f>HLOOKUP(U$1,'复制区-每月的广告源数据'!$1:$468,$A456,0)</f>
        <v>0</v>
      </c>
      <c r="V456">
        <f>HLOOKUP(V$1,'复制区-每月的广告源数据'!$1:$468,$A456,0)</f>
        <v>0</v>
      </c>
      <c r="W456">
        <f>HLOOKUP(W$1,'复制区-每月的广告源数据'!$1:$468,$A456,0)</f>
        <v>0</v>
      </c>
      <c r="X456">
        <f>HLOOKUP(X$1,'复制区-每月的广告源数据'!$1:$468,$A456,0)</f>
        <v>0</v>
      </c>
      <c r="Y456">
        <f>HLOOKUP(Y$1,'复制区-每月的广告源数据'!$1:$468,$A456,0)</f>
        <v>0</v>
      </c>
      <c r="Z456">
        <f>HLOOKUP(Z$1,'复制区-每月的广告源数据'!$1:$468,$A456,0)</f>
        <v>0</v>
      </c>
      <c r="AA456">
        <f>HLOOKUP(AA$1,'复制区-每月的广告源数据'!$1:$468,$A456,0)</f>
        <v>0</v>
      </c>
      <c r="AB456">
        <f>HLOOKUP(AB$1,'复制区-每月的广告源数据'!$1:$468,$A456,0)</f>
        <v>0</v>
      </c>
      <c r="AC456">
        <f>HLOOKUP(AC$1,'复制区-每月的广告源数据'!$1:$468,$A456,0)</f>
        <v>0</v>
      </c>
      <c r="AD456" t="str">
        <f>HLOOKUP(AD$1,'复制区-每月的广告源数据'!$1:$468,$A456,0)</f>
        <v>0.00%</v>
      </c>
      <c r="AE456">
        <f>HLOOKUP(AE$1,'复制区-每月的广告源数据'!$1:$468,$A456,0)</f>
        <v>0</v>
      </c>
      <c r="AF456">
        <f>HLOOKUP(AF$1,'复制区-每月的广告源数据'!$1:$468,$A456,0)</f>
        <v>0</v>
      </c>
      <c r="AG456" t="str">
        <f>HLOOKUP(AG$1,'复制区-每月的广告源数据'!$1:$468,$A456,0)</f>
        <v>1.89%</v>
      </c>
      <c r="AH456">
        <f>HLOOKUP(AH$1,'复制区-每月的广告源数据'!$1:$468,$A456,0)</f>
        <v>0.57</v>
      </c>
      <c r="AI456">
        <f>HLOOKUP(AI$1,'复制区-每月的广告源数据'!$1:$468,$A456,0)</f>
        <v>10.75</v>
      </c>
      <c r="AJ456">
        <f>HLOOKUP(AJ$1,'复制区-每月的广告源数据'!$1:$468,$A456,0)</f>
        <v>0</v>
      </c>
      <c r="AK456" t="str">
        <f>HLOOKUP(AK$1,'复制区-每月的广告源数据'!$1:$468,$A456,0)</f>
        <v>100.00%</v>
      </c>
      <c r="AL456" t="str">
        <f>HLOOKUP(AL$1,'复制区-每月的广告源数据'!$1:$468,$A456,0)</f>
        <v>100.00%</v>
      </c>
      <c r="AM456" t="str">
        <f>HLOOKUP(AM$1,'复制区-每月的广告源数据'!$1:$468,$A456,0)</f>
        <v>100.00%</v>
      </c>
      <c r="AN456" t="str">
        <f>HLOOKUP(AN$1,'复制区-每月的广告源数据'!$1:$468,$A456,0)</f>
        <v>0.00%</v>
      </c>
      <c r="AO456" t="str">
        <f>HLOOKUP(AO$1,'复制区-每月的广告源数据'!$1:$468,$A456,0)</f>
        <v/>
      </c>
      <c r="AP456" t="str">
        <f>HLOOKUP(AP$1,'复制区-每月的广告源数据'!$1:$468,$A456,0)</f>
        <v/>
      </c>
      <c r="AQ456">
        <f>HLOOKUP(AQ$1,'复制区-每月的广告源数据'!$1:$468,$A456,0)</f>
        <v>0</v>
      </c>
      <c r="AR456">
        <f>HLOOKUP(AR$1,'复制区-每月的广告源数据'!$1:$468,$A456,0)</f>
        <v>0</v>
      </c>
      <c r="AS456">
        <f>HLOOKUP(AS$1,'复制区-每月的广告源数据'!$1:$468,$A456,0)</f>
        <v>0</v>
      </c>
      <c r="AT456">
        <f>HLOOKUP(AT$1,'复制区-每月的广告源数据'!$1:$468,$A456,0)</f>
        <v>0</v>
      </c>
      <c r="AU456">
        <f>HLOOKUP(AU$1,'复制区-每月的广告源数据'!$1:$468,$A456,0)</f>
        <v>0</v>
      </c>
      <c r="AV456">
        <f>HLOOKUP(AV$1,'复制区-每月的广告源数据'!$1:$468,$A456,0)</f>
        <v>0</v>
      </c>
      <c r="AW456">
        <f>HLOOKUP(AW$1,'复制区-每月的广告源数据'!$1:$468,$A456,0)</f>
        <v>0</v>
      </c>
      <c r="AX456">
        <f>HLOOKUP(AX$1,'复制区-每月的广告源数据'!$1:$468,$A456,0)</f>
        <v>0</v>
      </c>
      <c r="AY456">
        <f>HLOOKUP(AY$1,'复制区-每月的广告源数据'!$1:$468,$A456,0)</f>
        <v>0</v>
      </c>
      <c r="AZ456" t="str">
        <f>HLOOKUP(AZ$1,'复制区-每月的广告源数据'!$1:$468,$A456,0)</f>
        <v>0.00%</v>
      </c>
      <c r="BA456" t="str">
        <f>HLOOKUP(BA$1,'复制区-每月的广告源数据'!$1:$468,$A456,0)</f>
        <v>0.00%</v>
      </c>
      <c r="BB456" t="str">
        <f>HLOOKUP(BB$1,'复制区-每月的广告源数据'!$1:$468,$A456,0)</f>
        <v>0.00%</v>
      </c>
      <c r="BC456" t="str">
        <f>HLOOKUP(BC$1,'复制区-每月的广告源数据'!$1:$468,$A456,0)</f>
        <v>0.00%</v>
      </c>
      <c r="BD456" t="str">
        <f>HLOOKUP(BD$1,'复制区-每月的广告源数据'!$1:$468,$A456,0)</f>
        <v>0.00%</v>
      </c>
      <c r="BE456" t="str">
        <f>HLOOKUP(BE$1,'复制区-每月的广告源数据'!$1:$468,$A456,0)</f>
        <v>0.00%</v>
      </c>
      <c r="BF456">
        <f>HLOOKUP(BF$1,'复制区-每月的广告源数据'!$1:$468,$A456,0)</f>
        <v>0</v>
      </c>
      <c r="BG456">
        <f>HLOOKUP(BG$1,'复制区-每月的广告源数据'!$1:$468,$A456,0)</f>
        <v>0</v>
      </c>
      <c r="BH456">
        <f>HLOOKUP(BH$1,'复制区-每月的广告源数据'!$1:$468,$A456,0)</f>
        <v>0</v>
      </c>
      <c r="BI456">
        <f>HLOOKUP(BI$1,'复制区-每月的广告源数据'!$1:$468,$A456,0)</f>
        <v>0</v>
      </c>
      <c r="BJ456">
        <f>HLOOKUP(BJ$1,'复制区-每月的广告源数据'!$1:$468,$A456,0)</f>
        <v>0</v>
      </c>
      <c r="BK456">
        <f>HLOOKUP(BK$1,'复制区-每月的广告源数据'!$1:$468,$A456,0)</f>
        <v>0</v>
      </c>
      <c r="BL456">
        <f>HLOOKUP(BL$1,'复制区-每月的广告源数据'!$1:$468,$A456,0)</f>
        <v>0</v>
      </c>
      <c r="BM456" t="str">
        <f>HLOOKUP(BM$1,'复制区-每月的广告源数据'!$1:$468,$A456,0)</f>
        <v/>
      </c>
      <c r="BN456">
        <f>HLOOKUP(BN$1,'复制区-每月的广告源数据'!$1:$468,$A456,0)</f>
        <v>0</v>
      </c>
      <c r="BO456">
        <f>HLOOKUP(BO$1,'复制区-每月的广告源数据'!$1:$468,$A456,0)</f>
        <v>0</v>
      </c>
      <c r="BP456">
        <f>HLOOKUP(BP$1,'复制区-每月的广告源数据'!$1:$468,$A456,0)</f>
        <v>0</v>
      </c>
    </row>
    <row r="457" spans="1:68">
      <c r="A457">
        <v>457</v>
      </c>
      <c r="B457" t="str">
        <f>HLOOKUP(B$1,'复制区-每月的广告源数据'!$1:$468,$A457,0)</f>
        <v>创奇-US</v>
      </c>
      <c r="C457" t="str">
        <f>HLOOKUP(C$1,'复制区-每月的广告源数据'!$1:$468,$A457,0)</f>
        <v>B0FD9YWZK1</v>
      </c>
      <c r="D457" t="str">
        <f>HLOOKUP(D$1,'复制区-每月的广告源数据'!$1:$468,$A457,0)</f>
        <v>2025-【CQ11571】-黑金50岁横幅蛋糕签套装-创奇(气球真空+点胶固定）</v>
      </c>
      <c r="E457" t="str">
        <f>HLOOKUP(E$1,'复制区-每月的广告源数据'!$1:$468,$A457,0)</f>
        <v>1987Y11571</v>
      </c>
      <c r="F457" t="str">
        <f>HLOOKUP(F$1,'复制区-每月的广告源数据'!$1:$468,$A457,0)</f>
        <v>0.00%</v>
      </c>
      <c r="G457" t="str">
        <f>HLOOKUP(G$1,'复制区-每月的广告源数据'!$1:$468,$A457,0)</f>
        <v>1987Y11571</v>
      </c>
      <c r="H457">
        <f>HLOOKUP(H$1,'复制区-每月的广告源数据'!$1:$468,$A457,0)</f>
        <v>0</v>
      </c>
      <c r="I457">
        <f>HLOOKUP(I$1,'复制区-每月的广告源数据'!$1:$468,$A457,0)</f>
        <v>0</v>
      </c>
      <c r="J457">
        <f>HLOOKUP(J$1,'复制区-每月的广告源数据'!$1:$468,$A457,0)</f>
        <v>0</v>
      </c>
      <c r="K457">
        <f>HLOOKUP(K$1,'复制区-每月的广告源数据'!$1:$468,$A457,0)</f>
        <v>0</v>
      </c>
      <c r="L457">
        <f>HLOOKUP(L$1,'复制区-每月的广告源数据'!$1:$468,$A457,0)</f>
        <v>0</v>
      </c>
      <c r="M457">
        <f>HLOOKUP(M$1,'复制区-每月的广告源数据'!$1:$468,$A457,0)</f>
        <v>0</v>
      </c>
      <c r="N457">
        <f>HLOOKUP(N$1,'复制区-每月的广告源数据'!$1:$468,$A457,0)</f>
        <v>0</v>
      </c>
      <c r="O457">
        <f>HLOOKUP(O$1,'复制区-每月的广告源数据'!$1:$468,$A457,0)</f>
        <v>0</v>
      </c>
      <c r="P457">
        <f>HLOOKUP(P$1,'复制区-每月的广告源数据'!$1:$468,$A457,0)</f>
        <v>0</v>
      </c>
      <c r="Q457">
        <f>HLOOKUP(Q$1,'复制区-每月的广告源数据'!$1:$468,$A457,0)</f>
        <v>0</v>
      </c>
      <c r="R457">
        <f>HLOOKUP(R$1,'复制区-每月的广告源数据'!$1:$468,$A457,0)</f>
        <v>0</v>
      </c>
      <c r="S457" t="str">
        <f>HLOOKUP(S$1,'复制区-每月的广告源数据'!$1:$468,$A457,0)</f>
        <v/>
      </c>
      <c r="T457">
        <f>HLOOKUP(T$1,'复制区-每月的广告源数据'!$1:$468,$A457,0)</f>
        <v>0</v>
      </c>
      <c r="U457">
        <f>HLOOKUP(U$1,'复制区-每月的广告源数据'!$1:$468,$A457,0)</f>
        <v>0</v>
      </c>
      <c r="V457">
        <f>HLOOKUP(V$1,'复制区-每月的广告源数据'!$1:$468,$A457,0)</f>
        <v>0</v>
      </c>
      <c r="W457">
        <f>HLOOKUP(W$1,'复制区-每月的广告源数据'!$1:$468,$A457,0)</f>
        <v>0</v>
      </c>
      <c r="X457">
        <f>HLOOKUP(X$1,'复制区-每月的广告源数据'!$1:$468,$A457,0)</f>
        <v>0</v>
      </c>
      <c r="Y457">
        <f>HLOOKUP(Y$1,'复制区-每月的广告源数据'!$1:$468,$A457,0)</f>
        <v>0</v>
      </c>
      <c r="Z457">
        <f>HLOOKUP(Z$1,'复制区-每月的广告源数据'!$1:$468,$A457,0)</f>
        <v>0</v>
      </c>
      <c r="AA457">
        <f>HLOOKUP(AA$1,'复制区-每月的广告源数据'!$1:$468,$A457,0)</f>
        <v>0</v>
      </c>
      <c r="AB457">
        <f>HLOOKUP(AB$1,'复制区-每月的广告源数据'!$1:$468,$A457,0)</f>
        <v>0</v>
      </c>
      <c r="AC457">
        <f>HLOOKUP(AC$1,'复制区-每月的广告源数据'!$1:$468,$A457,0)</f>
        <v>0</v>
      </c>
      <c r="AD457" t="str">
        <f>HLOOKUP(AD$1,'复制区-每月的广告源数据'!$1:$468,$A457,0)</f>
        <v>0.00%</v>
      </c>
      <c r="AE457">
        <f>HLOOKUP(AE$1,'复制区-每月的广告源数据'!$1:$468,$A457,0)</f>
        <v>0</v>
      </c>
      <c r="AF457">
        <f>HLOOKUP(AF$1,'复制区-每月的广告源数据'!$1:$468,$A457,0)</f>
        <v>0</v>
      </c>
      <c r="AG457" t="str">
        <f>HLOOKUP(AG$1,'复制区-每月的广告源数据'!$1:$468,$A457,0)</f>
        <v>0.00%</v>
      </c>
      <c r="AH457" t="str">
        <f>HLOOKUP(AH$1,'复制区-每月的广告源数据'!$1:$468,$A457,0)</f>
        <v/>
      </c>
      <c r="AI457" t="str">
        <f>HLOOKUP(AI$1,'复制区-每月的广告源数据'!$1:$468,$A457,0)</f>
        <v/>
      </c>
      <c r="AJ457">
        <f>HLOOKUP(AJ$1,'复制区-每月的广告源数据'!$1:$468,$A457,0)</f>
        <v>0</v>
      </c>
      <c r="AK457" t="str">
        <f>HLOOKUP(AK$1,'复制区-每月的广告源数据'!$1:$468,$A457,0)</f>
        <v>0.00%</v>
      </c>
      <c r="AL457" t="str">
        <f>HLOOKUP(AL$1,'复制区-每月的广告源数据'!$1:$468,$A457,0)</f>
        <v>0.00%</v>
      </c>
      <c r="AM457" t="str">
        <f>HLOOKUP(AM$1,'复制区-每月的广告源数据'!$1:$468,$A457,0)</f>
        <v>0.00%</v>
      </c>
      <c r="AN457" t="str">
        <f>HLOOKUP(AN$1,'复制区-每月的广告源数据'!$1:$468,$A457,0)</f>
        <v>0.00%</v>
      </c>
      <c r="AO457" t="str">
        <f>HLOOKUP(AO$1,'复制区-每月的广告源数据'!$1:$468,$A457,0)</f>
        <v/>
      </c>
      <c r="AP457" t="str">
        <f>HLOOKUP(AP$1,'复制区-每月的广告源数据'!$1:$468,$A457,0)</f>
        <v/>
      </c>
      <c r="AQ457">
        <f>HLOOKUP(AQ$1,'复制区-每月的广告源数据'!$1:$468,$A457,0)</f>
        <v>0</v>
      </c>
      <c r="AR457">
        <f>HLOOKUP(AR$1,'复制区-每月的广告源数据'!$1:$468,$A457,0)</f>
        <v>0</v>
      </c>
      <c r="AS457">
        <f>HLOOKUP(AS$1,'复制区-每月的广告源数据'!$1:$468,$A457,0)</f>
        <v>0</v>
      </c>
      <c r="AT457">
        <f>HLOOKUP(AT$1,'复制区-每月的广告源数据'!$1:$468,$A457,0)</f>
        <v>0</v>
      </c>
      <c r="AU457">
        <f>HLOOKUP(AU$1,'复制区-每月的广告源数据'!$1:$468,$A457,0)</f>
        <v>0</v>
      </c>
      <c r="AV457">
        <f>HLOOKUP(AV$1,'复制区-每月的广告源数据'!$1:$468,$A457,0)</f>
        <v>0</v>
      </c>
      <c r="AW457">
        <f>HLOOKUP(AW$1,'复制区-每月的广告源数据'!$1:$468,$A457,0)</f>
        <v>0</v>
      </c>
      <c r="AX457">
        <f>HLOOKUP(AX$1,'复制区-每月的广告源数据'!$1:$468,$A457,0)</f>
        <v>0</v>
      </c>
      <c r="AY457">
        <f>HLOOKUP(AY$1,'复制区-每月的广告源数据'!$1:$468,$A457,0)</f>
        <v>0</v>
      </c>
      <c r="AZ457" t="str">
        <f>HLOOKUP(AZ$1,'复制区-每月的广告源数据'!$1:$468,$A457,0)</f>
        <v>0.00%</v>
      </c>
      <c r="BA457" t="str">
        <f>HLOOKUP(BA$1,'复制区-每月的广告源数据'!$1:$468,$A457,0)</f>
        <v>0.00%</v>
      </c>
      <c r="BB457" t="str">
        <f>HLOOKUP(BB$1,'复制区-每月的广告源数据'!$1:$468,$A457,0)</f>
        <v>0.00%</v>
      </c>
      <c r="BC457" t="str">
        <f>HLOOKUP(BC$1,'复制区-每月的广告源数据'!$1:$468,$A457,0)</f>
        <v>0.00%</v>
      </c>
      <c r="BD457" t="str">
        <f>HLOOKUP(BD$1,'复制区-每月的广告源数据'!$1:$468,$A457,0)</f>
        <v>0.00%</v>
      </c>
      <c r="BE457" t="str">
        <f>HLOOKUP(BE$1,'复制区-每月的广告源数据'!$1:$468,$A457,0)</f>
        <v>0.00%</v>
      </c>
      <c r="BF457">
        <f>HLOOKUP(BF$1,'复制区-每月的广告源数据'!$1:$468,$A457,0)</f>
        <v>0</v>
      </c>
      <c r="BG457">
        <f>HLOOKUP(BG$1,'复制区-每月的广告源数据'!$1:$468,$A457,0)</f>
        <v>0</v>
      </c>
      <c r="BH457">
        <f>HLOOKUP(BH$1,'复制区-每月的广告源数据'!$1:$468,$A457,0)</f>
        <v>0</v>
      </c>
      <c r="BI457">
        <f>HLOOKUP(BI$1,'复制区-每月的广告源数据'!$1:$468,$A457,0)</f>
        <v>0</v>
      </c>
      <c r="BJ457">
        <f>HLOOKUP(BJ$1,'复制区-每月的广告源数据'!$1:$468,$A457,0)</f>
        <v>0</v>
      </c>
      <c r="BK457">
        <f>HLOOKUP(BK$1,'复制区-每月的广告源数据'!$1:$468,$A457,0)</f>
        <v>0</v>
      </c>
      <c r="BL457">
        <f>HLOOKUP(BL$1,'复制区-每月的广告源数据'!$1:$468,$A457,0)</f>
        <v>0</v>
      </c>
      <c r="BM457" t="str">
        <f>HLOOKUP(BM$1,'复制区-每月的广告源数据'!$1:$468,$A457,0)</f>
        <v/>
      </c>
      <c r="BN457">
        <f>HLOOKUP(BN$1,'复制区-每月的广告源数据'!$1:$468,$A457,0)</f>
        <v>0</v>
      </c>
      <c r="BO457">
        <f>HLOOKUP(BO$1,'复制区-每月的广告源数据'!$1:$468,$A457,0)</f>
        <v>0</v>
      </c>
      <c r="BP457">
        <f>HLOOKUP(BP$1,'复制区-每月的广告源数据'!$1:$468,$A457,0)</f>
        <v>0</v>
      </c>
    </row>
    <row r="458" spans="1:68">
      <c r="A458">
        <v>458</v>
      </c>
      <c r="B458" t="str">
        <f>HLOOKUP(B$1,'复制区-每月的广告源数据'!$1:$468,$A458,0)</f>
        <v>创奇-US</v>
      </c>
      <c r="C458" t="str">
        <f>HLOOKUP(C$1,'复制区-每月的广告源数据'!$1:$468,$A458,0)</f>
        <v>B0FDB2VQ6X</v>
      </c>
      <c r="D458" t="str">
        <f>HLOOKUP(D$1,'复制区-每月的广告源数据'!$1:$468,$A458,0)</f>
        <v>【CQ11572】-紫色无岁数皇冠套装-创奇</v>
      </c>
      <c r="E458" t="str">
        <f>HLOOKUP(E$1,'复制区-每月的广告源数据'!$1:$468,$A458,0)</f>
        <v>1987Y11572</v>
      </c>
      <c r="F458" t="str">
        <f>HLOOKUP(F$1,'复制区-每月的广告源数据'!$1:$468,$A458,0)</f>
        <v>0.00%</v>
      </c>
      <c r="G458" t="str">
        <f>HLOOKUP(G$1,'复制区-每月的广告源数据'!$1:$468,$A458,0)</f>
        <v>1987Y11572</v>
      </c>
      <c r="H458">
        <f>HLOOKUP(H$1,'复制区-每月的广告源数据'!$1:$468,$A458,0)</f>
        <v>60</v>
      </c>
      <c r="I458">
        <f>HLOOKUP(I$1,'复制区-每月的广告源数据'!$1:$468,$A458,0)</f>
        <v>3</v>
      </c>
      <c r="J458">
        <f>HLOOKUP(J$1,'复制区-每月的广告源数据'!$1:$468,$A458,0)</f>
        <v>1.39</v>
      </c>
      <c r="K458">
        <f>HLOOKUP(K$1,'复制区-每月的广告源数据'!$1:$468,$A458,0)</f>
        <v>0</v>
      </c>
      <c r="L458">
        <f>HLOOKUP(L$1,'复制区-每月的广告源数据'!$1:$468,$A458,0)</f>
        <v>0</v>
      </c>
      <c r="M458">
        <f>HLOOKUP(M$1,'复制区-每月的广告源数据'!$1:$468,$A458,0)</f>
        <v>1.39</v>
      </c>
      <c r="N458">
        <f>HLOOKUP(N$1,'复制区-每月的广告源数据'!$1:$468,$A458,0)</f>
        <v>0</v>
      </c>
      <c r="O458">
        <f>HLOOKUP(O$1,'复制区-每月的广告源数据'!$1:$468,$A458,0)</f>
        <v>0</v>
      </c>
      <c r="P458">
        <f>HLOOKUP(P$1,'复制区-每月的广告源数据'!$1:$468,$A458,0)</f>
        <v>0</v>
      </c>
      <c r="Q458">
        <f>HLOOKUP(Q$1,'复制区-每月的广告源数据'!$1:$468,$A458,0)</f>
        <v>0</v>
      </c>
      <c r="R458">
        <f>HLOOKUP(R$1,'复制区-每月的广告源数据'!$1:$468,$A458,0)</f>
        <v>0</v>
      </c>
      <c r="S458" t="str">
        <f>HLOOKUP(S$1,'复制区-每月的广告源数据'!$1:$468,$A458,0)</f>
        <v/>
      </c>
      <c r="T458">
        <f>HLOOKUP(T$1,'复制区-每月的广告源数据'!$1:$468,$A458,0)</f>
        <v>0</v>
      </c>
      <c r="U458">
        <f>HLOOKUP(U$1,'复制区-每月的广告源数据'!$1:$468,$A458,0)</f>
        <v>0</v>
      </c>
      <c r="V458">
        <f>HLOOKUP(V$1,'复制区-每月的广告源数据'!$1:$468,$A458,0)</f>
        <v>0</v>
      </c>
      <c r="W458">
        <f>HLOOKUP(W$1,'复制区-每月的广告源数据'!$1:$468,$A458,0)</f>
        <v>0</v>
      </c>
      <c r="X458">
        <f>HLOOKUP(X$1,'复制区-每月的广告源数据'!$1:$468,$A458,0)</f>
        <v>0</v>
      </c>
      <c r="Y458">
        <f>HLOOKUP(Y$1,'复制区-每月的广告源数据'!$1:$468,$A458,0)</f>
        <v>0</v>
      </c>
      <c r="Z458">
        <f>HLOOKUP(Z$1,'复制区-每月的广告源数据'!$1:$468,$A458,0)</f>
        <v>0</v>
      </c>
      <c r="AA458">
        <f>HLOOKUP(AA$1,'复制区-每月的广告源数据'!$1:$468,$A458,0)</f>
        <v>0</v>
      </c>
      <c r="AB458">
        <f>HLOOKUP(AB$1,'复制区-每月的广告源数据'!$1:$468,$A458,0)</f>
        <v>0</v>
      </c>
      <c r="AC458">
        <f>HLOOKUP(AC$1,'复制区-每月的广告源数据'!$1:$468,$A458,0)</f>
        <v>0</v>
      </c>
      <c r="AD458" t="str">
        <f>HLOOKUP(AD$1,'复制区-每月的广告源数据'!$1:$468,$A458,0)</f>
        <v>0.00%</v>
      </c>
      <c r="AE458">
        <f>HLOOKUP(AE$1,'复制区-每月的广告源数据'!$1:$468,$A458,0)</f>
        <v>0</v>
      </c>
      <c r="AF458">
        <f>HLOOKUP(AF$1,'复制区-每月的广告源数据'!$1:$468,$A458,0)</f>
        <v>0</v>
      </c>
      <c r="AG458" t="str">
        <f>HLOOKUP(AG$1,'复制区-每月的广告源数据'!$1:$468,$A458,0)</f>
        <v>5.00%</v>
      </c>
      <c r="AH458">
        <f>HLOOKUP(AH$1,'复制区-每月的广告源数据'!$1:$468,$A458,0)</f>
        <v>0.46</v>
      </c>
      <c r="AI458">
        <f>HLOOKUP(AI$1,'复制区-每月的广告源数据'!$1:$468,$A458,0)</f>
        <v>23.17</v>
      </c>
      <c r="AJ458">
        <f>HLOOKUP(AJ$1,'复制区-每月的广告源数据'!$1:$468,$A458,0)</f>
        <v>0</v>
      </c>
      <c r="AK458" t="str">
        <f>HLOOKUP(AK$1,'复制区-每月的广告源数据'!$1:$468,$A458,0)</f>
        <v>100.00%</v>
      </c>
      <c r="AL458" t="str">
        <f>HLOOKUP(AL$1,'复制区-每月的广告源数据'!$1:$468,$A458,0)</f>
        <v>100.00%</v>
      </c>
      <c r="AM458" t="str">
        <f>HLOOKUP(AM$1,'复制区-每月的广告源数据'!$1:$468,$A458,0)</f>
        <v>100.00%</v>
      </c>
      <c r="AN458" t="str">
        <f>HLOOKUP(AN$1,'复制区-每月的广告源数据'!$1:$468,$A458,0)</f>
        <v>0.00%</v>
      </c>
      <c r="AO458" t="str">
        <f>HLOOKUP(AO$1,'复制区-每月的广告源数据'!$1:$468,$A458,0)</f>
        <v/>
      </c>
      <c r="AP458" t="str">
        <f>HLOOKUP(AP$1,'复制区-每月的广告源数据'!$1:$468,$A458,0)</f>
        <v/>
      </c>
      <c r="AQ458">
        <f>HLOOKUP(AQ$1,'复制区-每月的广告源数据'!$1:$468,$A458,0)</f>
        <v>0</v>
      </c>
      <c r="AR458">
        <f>HLOOKUP(AR$1,'复制区-每月的广告源数据'!$1:$468,$A458,0)</f>
        <v>0</v>
      </c>
      <c r="AS458">
        <f>HLOOKUP(AS$1,'复制区-每月的广告源数据'!$1:$468,$A458,0)</f>
        <v>0</v>
      </c>
      <c r="AT458">
        <f>HLOOKUP(AT$1,'复制区-每月的广告源数据'!$1:$468,$A458,0)</f>
        <v>0</v>
      </c>
      <c r="AU458">
        <f>HLOOKUP(AU$1,'复制区-每月的广告源数据'!$1:$468,$A458,0)</f>
        <v>0</v>
      </c>
      <c r="AV458">
        <f>HLOOKUP(AV$1,'复制区-每月的广告源数据'!$1:$468,$A458,0)</f>
        <v>0</v>
      </c>
      <c r="AW458">
        <f>HLOOKUP(AW$1,'复制区-每月的广告源数据'!$1:$468,$A458,0)</f>
        <v>0</v>
      </c>
      <c r="AX458">
        <f>HLOOKUP(AX$1,'复制区-每月的广告源数据'!$1:$468,$A458,0)</f>
        <v>0</v>
      </c>
      <c r="AY458">
        <f>HLOOKUP(AY$1,'复制区-每月的广告源数据'!$1:$468,$A458,0)</f>
        <v>0</v>
      </c>
      <c r="AZ458" t="str">
        <f>HLOOKUP(AZ$1,'复制区-每月的广告源数据'!$1:$468,$A458,0)</f>
        <v>0.00%</v>
      </c>
      <c r="BA458" t="str">
        <f>HLOOKUP(BA$1,'复制区-每月的广告源数据'!$1:$468,$A458,0)</f>
        <v>0.00%</v>
      </c>
      <c r="BB458" t="str">
        <f>HLOOKUP(BB$1,'复制区-每月的广告源数据'!$1:$468,$A458,0)</f>
        <v>0.00%</v>
      </c>
      <c r="BC458" t="str">
        <f>HLOOKUP(BC$1,'复制区-每月的广告源数据'!$1:$468,$A458,0)</f>
        <v>0.00%</v>
      </c>
      <c r="BD458" t="str">
        <f>HLOOKUP(BD$1,'复制区-每月的广告源数据'!$1:$468,$A458,0)</f>
        <v>0.00%</v>
      </c>
      <c r="BE458" t="str">
        <f>HLOOKUP(BE$1,'复制区-每月的广告源数据'!$1:$468,$A458,0)</f>
        <v>0.00%</v>
      </c>
      <c r="BF458">
        <f>HLOOKUP(BF$1,'复制区-每月的广告源数据'!$1:$468,$A458,0)</f>
        <v>0</v>
      </c>
      <c r="BG458">
        <f>HLOOKUP(BG$1,'复制区-每月的广告源数据'!$1:$468,$A458,0)</f>
        <v>0</v>
      </c>
      <c r="BH458">
        <f>HLOOKUP(BH$1,'复制区-每月的广告源数据'!$1:$468,$A458,0)</f>
        <v>0</v>
      </c>
      <c r="BI458">
        <f>HLOOKUP(BI$1,'复制区-每月的广告源数据'!$1:$468,$A458,0)</f>
        <v>0</v>
      </c>
      <c r="BJ458">
        <f>HLOOKUP(BJ$1,'复制区-每月的广告源数据'!$1:$468,$A458,0)</f>
        <v>0</v>
      </c>
      <c r="BK458">
        <f>HLOOKUP(BK$1,'复制区-每月的广告源数据'!$1:$468,$A458,0)</f>
        <v>0</v>
      </c>
      <c r="BL458">
        <f>HLOOKUP(BL$1,'复制区-每月的广告源数据'!$1:$468,$A458,0)</f>
        <v>0</v>
      </c>
      <c r="BM458" t="str">
        <f>HLOOKUP(BM$1,'复制区-每月的广告源数据'!$1:$468,$A458,0)</f>
        <v/>
      </c>
      <c r="BN458">
        <f>HLOOKUP(BN$1,'复制区-每月的广告源数据'!$1:$468,$A458,0)</f>
        <v>0</v>
      </c>
      <c r="BO458">
        <f>HLOOKUP(BO$1,'复制区-每月的广告源数据'!$1:$468,$A458,0)</f>
        <v>0</v>
      </c>
      <c r="BP458">
        <f>HLOOKUP(BP$1,'复制区-每月的广告源数据'!$1:$468,$A458,0)</f>
        <v>0</v>
      </c>
    </row>
    <row r="459" spans="1:68">
      <c r="A459">
        <v>459</v>
      </c>
      <c r="B459" t="str">
        <f>HLOOKUP(B$1,'复制区-每月的广告源数据'!$1:$468,$A459,0)</f>
        <v>创奇-US</v>
      </c>
      <c r="C459" t="str">
        <f>HLOOKUP(C$1,'复制区-每月的广告源数据'!$1:$468,$A459,0)</f>
        <v>B08QCTZ5T9</v>
      </c>
      <c r="D459" t="str">
        <f>HLOOKUP(D$1,'复制区-每月的广告源数据'!$1:$468,$A459,0)</f>
        <v>【CQ057】-90年代长横幅-创奇</v>
      </c>
      <c r="E459" t="str">
        <f>HLOOKUP(E$1,'复制区-每月的广告源数据'!$1:$468,$A459,0)</f>
        <v>90nd chf</v>
      </c>
      <c r="F459" t="str">
        <f>HLOOKUP(F$1,'复制区-每月的广告源数据'!$1:$468,$A459,0)</f>
        <v>0.00%</v>
      </c>
      <c r="G459" t="str">
        <f>HLOOKUP(G$1,'复制区-每月的广告源数据'!$1:$468,$A459,0)</f>
        <v>Amazon.Found.B08QCTZ5T9</v>
      </c>
      <c r="H459">
        <f>HLOOKUP(H$1,'复制区-每月的广告源数据'!$1:$468,$A459,0)</f>
        <v>221</v>
      </c>
      <c r="I459">
        <f>HLOOKUP(I$1,'复制区-每月的广告源数据'!$1:$468,$A459,0)</f>
        <v>6</v>
      </c>
      <c r="J459">
        <f>HLOOKUP(J$1,'复制区-每月的广告源数据'!$1:$468,$A459,0)</f>
        <v>1.97</v>
      </c>
      <c r="K459">
        <f>HLOOKUP(K$1,'复制区-每月的广告源数据'!$1:$468,$A459,0)</f>
        <v>0</v>
      </c>
      <c r="L459">
        <f>HLOOKUP(L$1,'复制区-每月的广告源数据'!$1:$468,$A459,0)</f>
        <v>0</v>
      </c>
      <c r="M459">
        <f>HLOOKUP(M$1,'复制区-每月的广告源数据'!$1:$468,$A459,0)</f>
        <v>1.97</v>
      </c>
      <c r="N459">
        <f>HLOOKUP(N$1,'复制区-每月的广告源数据'!$1:$468,$A459,0)</f>
        <v>0</v>
      </c>
      <c r="O459">
        <f>HLOOKUP(O$1,'复制区-每月的广告源数据'!$1:$468,$A459,0)</f>
        <v>0</v>
      </c>
      <c r="P459">
        <f>HLOOKUP(P$1,'复制区-每月的广告源数据'!$1:$468,$A459,0)</f>
        <v>0</v>
      </c>
      <c r="Q459">
        <f>HLOOKUP(Q$1,'复制区-每月的广告源数据'!$1:$468,$A459,0)</f>
        <v>0</v>
      </c>
      <c r="R459">
        <f>HLOOKUP(R$1,'复制区-每月的广告源数据'!$1:$468,$A459,0)</f>
        <v>0</v>
      </c>
      <c r="S459" t="str">
        <f>HLOOKUP(S$1,'复制区-每月的广告源数据'!$1:$468,$A459,0)</f>
        <v/>
      </c>
      <c r="T459">
        <f>HLOOKUP(T$1,'复制区-每月的广告源数据'!$1:$468,$A459,0)</f>
        <v>0</v>
      </c>
      <c r="U459">
        <f>HLOOKUP(U$1,'复制区-每月的广告源数据'!$1:$468,$A459,0)</f>
        <v>0</v>
      </c>
      <c r="V459">
        <f>HLOOKUP(V$1,'复制区-每月的广告源数据'!$1:$468,$A459,0)</f>
        <v>0</v>
      </c>
      <c r="W459">
        <f>HLOOKUP(W$1,'复制区-每月的广告源数据'!$1:$468,$A459,0)</f>
        <v>0</v>
      </c>
      <c r="X459">
        <f>HLOOKUP(X$1,'复制区-每月的广告源数据'!$1:$468,$A459,0)</f>
        <v>0</v>
      </c>
      <c r="Y459">
        <f>HLOOKUP(Y$1,'复制区-每月的广告源数据'!$1:$468,$A459,0)</f>
        <v>0</v>
      </c>
      <c r="Z459">
        <f>HLOOKUP(Z$1,'复制区-每月的广告源数据'!$1:$468,$A459,0)</f>
        <v>0</v>
      </c>
      <c r="AA459">
        <f>HLOOKUP(AA$1,'复制区-每月的广告源数据'!$1:$468,$A459,0)</f>
        <v>0</v>
      </c>
      <c r="AB459">
        <f>HLOOKUP(AB$1,'复制区-每月的广告源数据'!$1:$468,$A459,0)</f>
        <v>0</v>
      </c>
      <c r="AC459">
        <f>HLOOKUP(AC$1,'复制区-每月的广告源数据'!$1:$468,$A459,0)</f>
        <v>0</v>
      </c>
      <c r="AD459" t="str">
        <f>HLOOKUP(AD$1,'复制区-每月的广告源数据'!$1:$468,$A459,0)</f>
        <v>0.00%</v>
      </c>
      <c r="AE459">
        <f>HLOOKUP(AE$1,'复制区-每月的广告源数据'!$1:$468,$A459,0)</f>
        <v>0</v>
      </c>
      <c r="AF459">
        <f>HLOOKUP(AF$1,'复制区-每月的广告源数据'!$1:$468,$A459,0)</f>
        <v>0</v>
      </c>
      <c r="AG459" t="str">
        <f>HLOOKUP(AG$1,'复制区-每月的广告源数据'!$1:$468,$A459,0)</f>
        <v>2.71%</v>
      </c>
      <c r="AH459">
        <f>HLOOKUP(AH$1,'复制区-每月的广告源数据'!$1:$468,$A459,0)</f>
        <v>0.33</v>
      </c>
      <c r="AI459">
        <f>HLOOKUP(AI$1,'复制区-每月的广告源数据'!$1:$468,$A459,0)</f>
        <v>8.91</v>
      </c>
      <c r="AJ459">
        <f>HLOOKUP(AJ$1,'复制区-每月的广告源数据'!$1:$468,$A459,0)</f>
        <v>0</v>
      </c>
      <c r="AK459" t="str">
        <f>HLOOKUP(AK$1,'复制区-每月的广告源数据'!$1:$468,$A459,0)</f>
        <v>100.00%</v>
      </c>
      <c r="AL459" t="str">
        <f>HLOOKUP(AL$1,'复制区-每月的广告源数据'!$1:$468,$A459,0)</f>
        <v>100.00%</v>
      </c>
      <c r="AM459" t="str">
        <f>HLOOKUP(AM$1,'复制区-每月的广告源数据'!$1:$468,$A459,0)</f>
        <v>100.00%</v>
      </c>
      <c r="AN459" t="str">
        <f>HLOOKUP(AN$1,'复制区-每月的广告源数据'!$1:$468,$A459,0)</f>
        <v>0.00%</v>
      </c>
      <c r="AO459" t="str">
        <f>HLOOKUP(AO$1,'复制区-每月的广告源数据'!$1:$468,$A459,0)</f>
        <v/>
      </c>
      <c r="AP459" t="str">
        <f>HLOOKUP(AP$1,'复制区-每月的广告源数据'!$1:$468,$A459,0)</f>
        <v/>
      </c>
      <c r="AQ459">
        <f>HLOOKUP(AQ$1,'复制区-每月的广告源数据'!$1:$468,$A459,0)</f>
        <v>0</v>
      </c>
      <c r="AR459">
        <f>HLOOKUP(AR$1,'复制区-每月的广告源数据'!$1:$468,$A459,0)</f>
        <v>0</v>
      </c>
      <c r="AS459">
        <f>HLOOKUP(AS$1,'复制区-每月的广告源数据'!$1:$468,$A459,0)</f>
        <v>0</v>
      </c>
      <c r="AT459">
        <f>HLOOKUP(AT$1,'复制区-每月的广告源数据'!$1:$468,$A459,0)</f>
        <v>0</v>
      </c>
      <c r="AU459">
        <f>HLOOKUP(AU$1,'复制区-每月的广告源数据'!$1:$468,$A459,0)</f>
        <v>0</v>
      </c>
      <c r="AV459">
        <f>HLOOKUP(AV$1,'复制区-每月的广告源数据'!$1:$468,$A459,0)</f>
        <v>0</v>
      </c>
      <c r="AW459">
        <f>HLOOKUP(AW$1,'复制区-每月的广告源数据'!$1:$468,$A459,0)</f>
        <v>0</v>
      </c>
      <c r="AX459">
        <f>HLOOKUP(AX$1,'复制区-每月的广告源数据'!$1:$468,$A459,0)</f>
        <v>0</v>
      </c>
      <c r="AY459">
        <f>HLOOKUP(AY$1,'复制区-每月的广告源数据'!$1:$468,$A459,0)</f>
        <v>0</v>
      </c>
      <c r="AZ459" t="str">
        <f>HLOOKUP(AZ$1,'复制区-每月的广告源数据'!$1:$468,$A459,0)</f>
        <v>0.00%</v>
      </c>
      <c r="BA459" t="str">
        <f>HLOOKUP(BA$1,'复制区-每月的广告源数据'!$1:$468,$A459,0)</f>
        <v>0.00%</v>
      </c>
      <c r="BB459" t="str">
        <f>HLOOKUP(BB$1,'复制区-每月的广告源数据'!$1:$468,$A459,0)</f>
        <v>0.00%</v>
      </c>
      <c r="BC459" t="str">
        <f>HLOOKUP(BC$1,'复制区-每月的广告源数据'!$1:$468,$A459,0)</f>
        <v>0.00%</v>
      </c>
      <c r="BD459" t="str">
        <f>HLOOKUP(BD$1,'复制区-每月的广告源数据'!$1:$468,$A459,0)</f>
        <v>0.00%</v>
      </c>
      <c r="BE459" t="str">
        <f>HLOOKUP(BE$1,'复制区-每月的广告源数据'!$1:$468,$A459,0)</f>
        <v>0.00%</v>
      </c>
      <c r="BF459">
        <f>HLOOKUP(BF$1,'复制区-每月的广告源数据'!$1:$468,$A459,0)</f>
        <v>0</v>
      </c>
      <c r="BG459">
        <f>HLOOKUP(BG$1,'复制区-每月的广告源数据'!$1:$468,$A459,0)</f>
        <v>0</v>
      </c>
      <c r="BH459">
        <f>HLOOKUP(BH$1,'复制区-每月的广告源数据'!$1:$468,$A459,0)</f>
        <v>0</v>
      </c>
      <c r="BI459">
        <f>HLOOKUP(BI$1,'复制区-每月的广告源数据'!$1:$468,$A459,0)</f>
        <v>0</v>
      </c>
      <c r="BJ459">
        <f>HLOOKUP(BJ$1,'复制区-每月的广告源数据'!$1:$468,$A459,0)</f>
        <v>0</v>
      </c>
      <c r="BK459">
        <f>HLOOKUP(BK$1,'复制区-每月的广告源数据'!$1:$468,$A459,0)</f>
        <v>0</v>
      </c>
      <c r="BL459">
        <f>HLOOKUP(BL$1,'复制区-每月的广告源数据'!$1:$468,$A459,0)</f>
        <v>0</v>
      </c>
      <c r="BM459" t="str">
        <f>HLOOKUP(BM$1,'复制区-每月的广告源数据'!$1:$468,$A459,0)</f>
        <v/>
      </c>
      <c r="BN459">
        <f>HLOOKUP(BN$1,'复制区-每月的广告源数据'!$1:$468,$A459,0)</f>
        <v>0</v>
      </c>
      <c r="BO459">
        <f>HLOOKUP(BO$1,'复制区-每月的广告源数据'!$1:$468,$A459,0)</f>
        <v>0</v>
      </c>
      <c r="BP459">
        <f>HLOOKUP(BP$1,'复制区-每月的广告源数据'!$1:$468,$A459,0)</f>
        <v>0</v>
      </c>
    </row>
    <row r="460" spans="1:68">
      <c r="A460">
        <v>460</v>
      </c>
      <c r="B460" t="str">
        <f>HLOOKUP(B$1,'复制区-每月的广告源数据'!$1:$468,$A460,0)</f>
        <v>创奇-US</v>
      </c>
      <c r="C460" t="str">
        <f>HLOOKUP(C$1,'复制区-每月的广告源数据'!$1:$468,$A460,0)</f>
        <v>B099N7F4VC</v>
      </c>
      <c r="D460" t="str">
        <f>HLOOKUP(D$1,'复制区-每月的广告源数据'!$1:$468,$A460,0)</f>
        <v>【CQ11226】-90年代长方形海报-创奇</v>
      </c>
      <c r="E460" t="str">
        <f>HLOOKUP(E$1,'复制区-每月的广告源数据'!$1:$468,$A460,0)</f>
        <v>1987Y11226</v>
      </c>
      <c r="F460" t="str">
        <f>HLOOKUP(F$1,'复制区-每月的广告源数据'!$1:$468,$A460,0)</f>
        <v>0.00%</v>
      </c>
      <c r="G460" t="str">
        <f>HLOOKUP(G$1,'复制区-每月的广告源数据'!$1:$468,$A460,0)</f>
        <v>Amazon.Found.B099N7F4VC</v>
      </c>
      <c r="H460">
        <f>HLOOKUP(H$1,'复制区-每月的广告源数据'!$1:$468,$A460,0)</f>
        <v>75</v>
      </c>
      <c r="I460">
        <f>HLOOKUP(I$1,'复制区-每月的广告源数据'!$1:$468,$A460,0)</f>
        <v>1</v>
      </c>
      <c r="J460">
        <f>HLOOKUP(J$1,'复制区-每月的广告源数据'!$1:$468,$A460,0)</f>
        <v>0.69</v>
      </c>
      <c r="K460">
        <f>HLOOKUP(K$1,'复制区-每月的广告源数据'!$1:$468,$A460,0)</f>
        <v>0</v>
      </c>
      <c r="L460">
        <f>HLOOKUP(L$1,'复制区-每月的广告源数据'!$1:$468,$A460,0)</f>
        <v>0</v>
      </c>
      <c r="M460">
        <f>HLOOKUP(M$1,'复制区-每月的广告源数据'!$1:$468,$A460,0)</f>
        <v>0.69</v>
      </c>
      <c r="N460">
        <f>HLOOKUP(N$1,'复制区-每月的广告源数据'!$1:$468,$A460,0)</f>
        <v>0</v>
      </c>
      <c r="O460">
        <f>HLOOKUP(O$1,'复制区-每月的广告源数据'!$1:$468,$A460,0)</f>
        <v>0</v>
      </c>
      <c r="P460">
        <f>HLOOKUP(P$1,'复制区-每月的广告源数据'!$1:$468,$A460,0)</f>
        <v>0</v>
      </c>
      <c r="Q460">
        <f>HLOOKUP(Q$1,'复制区-每月的广告源数据'!$1:$468,$A460,0)</f>
        <v>0</v>
      </c>
      <c r="R460">
        <f>HLOOKUP(R$1,'复制区-每月的广告源数据'!$1:$468,$A460,0)</f>
        <v>0</v>
      </c>
      <c r="S460" t="str">
        <f>HLOOKUP(S$1,'复制区-每月的广告源数据'!$1:$468,$A460,0)</f>
        <v/>
      </c>
      <c r="T460">
        <f>HLOOKUP(T$1,'复制区-每月的广告源数据'!$1:$468,$A460,0)</f>
        <v>0</v>
      </c>
      <c r="U460">
        <f>HLOOKUP(U$1,'复制区-每月的广告源数据'!$1:$468,$A460,0)</f>
        <v>0</v>
      </c>
      <c r="V460">
        <f>HLOOKUP(V$1,'复制区-每月的广告源数据'!$1:$468,$A460,0)</f>
        <v>0</v>
      </c>
      <c r="W460">
        <f>HLOOKUP(W$1,'复制区-每月的广告源数据'!$1:$468,$A460,0)</f>
        <v>0</v>
      </c>
      <c r="X460">
        <f>HLOOKUP(X$1,'复制区-每月的广告源数据'!$1:$468,$A460,0)</f>
        <v>0</v>
      </c>
      <c r="Y460">
        <f>HLOOKUP(Y$1,'复制区-每月的广告源数据'!$1:$468,$A460,0)</f>
        <v>0</v>
      </c>
      <c r="Z460">
        <f>HLOOKUP(Z$1,'复制区-每月的广告源数据'!$1:$468,$A460,0)</f>
        <v>0</v>
      </c>
      <c r="AA460">
        <f>HLOOKUP(AA$1,'复制区-每月的广告源数据'!$1:$468,$A460,0)</f>
        <v>0</v>
      </c>
      <c r="AB460">
        <f>HLOOKUP(AB$1,'复制区-每月的广告源数据'!$1:$468,$A460,0)</f>
        <v>0</v>
      </c>
      <c r="AC460">
        <f>HLOOKUP(AC$1,'复制区-每月的广告源数据'!$1:$468,$A460,0)</f>
        <v>0</v>
      </c>
      <c r="AD460" t="str">
        <f>HLOOKUP(AD$1,'复制区-每月的广告源数据'!$1:$468,$A460,0)</f>
        <v>0.00%</v>
      </c>
      <c r="AE460">
        <f>HLOOKUP(AE$1,'复制区-每月的广告源数据'!$1:$468,$A460,0)</f>
        <v>0</v>
      </c>
      <c r="AF460">
        <f>HLOOKUP(AF$1,'复制区-每月的广告源数据'!$1:$468,$A460,0)</f>
        <v>0</v>
      </c>
      <c r="AG460" t="str">
        <f>HLOOKUP(AG$1,'复制区-每月的广告源数据'!$1:$468,$A460,0)</f>
        <v>1.33%</v>
      </c>
      <c r="AH460">
        <f>HLOOKUP(AH$1,'复制区-每月的广告源数据'!$1:$468,$A460,0)</f>
        <v>0.69</v>
      </c>
      <c r="AI460">
        <f>HLOOKUP(AI$1,'复制区-每月的广告源数据'!$1:$468,$A460,0)</f>
        <v>9.2</v>
      </c>
      <c r="AJ460">
        <f>HLOOKUP(AJ$1,'复制区-每月的广告源数据'!$1:$468,$A460,0)</f>
        <v>0</v>
      </c>
      <c r="AK460" t="str">
        <f>HLOOKUP(AK$1,'复制区-每月的广告源数据'!$1:$468,$A460,0)</f>
        <v>100.00%</v>
      </c>
      <c r="AL460" t="str">
        <f>HLOOKUP(AL$1,'复制区-每月的广告源数据'!$1:$468,$A460,0)</f>
        <v>100.00%</v>
      </c>
      <c r="AM460" t="str">
        <f>HLOOKUP(AM$1,'复制区-每月的广告源数据'!$1:$468,$A460,0)</f>
        <v>100.00%</v>
      </c>
      <c r="AN460" t="str">
        <f>HLOOKUP(AN$1,'复制区-每月的广告源数据'!$1:$468,$A460,0)</f>
        <v>0.00%</v>
      </c>
      <c r="AO460" t="str">
        <f>HLOOKUP(AO$1,'复制区-每月的广告源数据'!$1:$468,$A460,0)</f>
        <v/>
      </c>
      <c r="AP460" t="str">
        <f>HLOOKUP(AP$1,'复制区-每月的广告源数据'!$1:$468,$A460,0)</f>
        <v/>
      </c>
      <c r="AQ460">
        <f>HLOOKUP(AQ$1,'复制区-每月的广告源数据'!$1:$468,$A460,0)</f>
        <v>0</v>
      </c>
      <c r="AR460">
        <f>HLOOKUP(AR$1,'复制区-每月的广告源数据'!$1:$468,$A460,0)</f>
        <v>0</v>
      </c>
      <c r="AS460">
        <f>HLOOKUP(AS$1,'复制区-每月的广告源数据'!$1:$468,$A460,0)</f>
        <v>0</v>
      </c>
      <c r="AT460">
        <f>HLOOKUP(AT$1,'复制区-每月的广告源数据'!$1:$468,$A460,0)</f>
        <v>0</v>
      </c>
      <c r="AU460">
        <f>HLOOKUP(AU$1,'复制区-每月的广告源数据'!$1:$468,$A460,0)</f>
        <v>0</v>
      </c>
      <c r="AV460">
        <f>HLOOKUP(AV$1,'复制区-每月的广告源数据'!$1:$468,$A460,0)</f>
        <v>0</v>
      </c>
      <c r="AW460">
        <f>HLOOKUP(AW$1,'复制区-每月的广告源数据'!$1:$468,$A460,0)</f>
        <v>0</v>
      </c>
      <c r="AX460">
        <f>HLOOKUP(AX$1,'复制区-每月的广告源数据'!$1:$468,$A460,0)</f>
        <v>0</v>
      </c>
      <c r="AY460">
        <f>HLOOKUP(AY$1,'复制区-每月的广告源数据'!$1:$468,$A460,0)</f>
        <v>0</v>
      </c>
      <c r="AZ460" t="str">
        <f>HLOOKUP(AZ$1,'复制区-每月的广告源数据'!$1:$468,$A460,0)</f>
        <v>0.00%</v>
      </c>
      <c r="BA460" t="str">
        <f>HLOOKUP(BA$1,'复制区-每月的广告源数据'!$1:$468,$A460,0)</f>
        <v>0.00%</v>
      </c>
      <c r="BB460" t="str">
        <f>HLOOKUP(BB$1,'复制区-每月的广告源数据'!$1:$468,$A460,0)</f>
        <v>0.00%</v>
      </c>
      <c r="BC460" t="str">
        <f>HLOOKUP(BC$1,'复制区-每月的广告源数据'!$1:$468,$A460,0)</f>
        <v>0.00%</v>
      </c>
      <c r="BD460" t="str">
        <f>HLOOKUP(BD$1,'复制区-每月的广告源数据'!$1:$468,$A460,0)</f>
        <v>0.00%</v>
      </c>
      <c r="BE460" t="str">
        <f>HLOOKUP(BE$1,'复制区-每月的广告源数据'!$1:$468,$A460,0)</f>
        <v>0.00%</v>
      </c>
      <c r="BF460">
        <f>HLOOKUP(BF$1,'复制区-每月的广告源数据'!$1:$468,$A460,0)</f>
        <v>0</v>
      </c>
      <c r="BG460">
        <f>HLOOKUP(BG$1,'复制区-每月的广告源数据'!$1:$468,$A460,0)</f>
        <v>0</v>
      </c>
      <c r="BH460">
        <f>HLOOKUP(BH$1,'复制区-每月的广告源数据'!$1:$468,$A460,0)</f>
        <v>0</v>
      </c>
      <c r="BI460">
        <f>HLOOKUP(BI$1,'复制区-每月的广告源数据'!$1:$468,$A460,0)</f>
        <v>0</v>
      </c>
      <c r="BJ460">
        <f>HLOOKUP(BJ$1,'复制区-每月的广告源数据'!$1:$468,$A460,0)</f>
        <v>0</v>
      </c>
      <c r="BK460">
        <f>HLOOKUP(BK$1,'复制区-每月的广告源数据'!$1:$468,$A460,0)</f>
        <v>0</v>
      </c>
      <c r="BL460">
        <f>HLOOKUP(BL$1,'复制区-每月的广告源数据'!$1:$468,$A460,0)</f>
        <v>0</v>
      </c>
      <c r="BM460" t="str">
        <f>HLOOKUP(BM$1,'复制区-每月的广告源数据'!$1:$468,$A460,0)</f>
        <v/>
      </c>
      <c r="BN460">
        <f>HLOOKUP(BN$1,'复制区-每月的广告源数据'!$1:$468,$A460,0)</f>
        <v>0</v>
      </c>
      <c r="BO460">
        <f>HLOOKUP(BO$1,'复制区-每月的广告源数据'!$1:$468,$A460,0)</f>
        <v>0</v>
      </c>
      <c r="BP460">
        <f>HLOOKUP(BP$1,'复制区-每月的广告源数据'!$1:$468,$A460,0)</f>
        <v>0</v>
      </c>
    </row>
    <row r="461" spans="1:68">
      <c r="A461">
        <v>461</v>
      </c>
      <c r="B461" t="str">
        <f>HLOOKUP(B$1,'复制区-每月的广告源数据'!$1:$468,$A461,0)</f>
        <v>创奇-US</v>
      </c>
      <c r="C461" t="str">
        <f>HLOOKUP(C$1,'复制区-每月的广告源数据'!$1:$468,$A461,0)</f>
        <v>B09G2NQS1S</v>
      </c>
      <c r="D461" t="str">
        <f>HLOOKUP(D$1,'复制区-每月的广告源数据'!$1:$468,$A461,0)</f>
        <v/>
      </c>
      <c r="E461" t="str">
        <f>HLOOKUP(E$1,'复制区-每月的广告源数据'!$1:$468,$A461,0)</f>
        <v/>
      </c>
      <c r="F461" t="str">
        <f>HLOOKUP(F$1,'复制区-每月的广告源数据'!$1:$468,$A461,0)</f>
        <v>0.00%</v>
      </c>
      <c r="G461" t="str">
        <f>HLOOKUP(G$1,'复制区-每月的广告源数据'!$1:$468,$A461,0)</f>
        <v>Amazon.Found.B09G2NQS1S</v>
      </c>
      <c r="H461">
        <f>HLOOKUP(H$1,'复制区-每月的广告源数据'!$1:$468,$A461,0)</f>
        <v>19</v>
      </c>
      <c r="I461">
        <f>HLOOKUP(I$1,'复制区-每月的广告源数据'!$1:$468,$A461,0)</f>
        <v>0</v>
      </c>
      <c r="J461">
        <f>HLOOKUP(J$1,'复制区-每月的广告源数据'!$1:$468,$A461,0)</f>
        <v>0</v>
      </c>
      <c r="K461">
        <f>HLOOKUP(K$1,'复制区-每月的广告源数据'!$1:$468,$A461,0)</f>
        <v>0</v>
      </c>
      <c r="L461">
        <f>HLOOKUP(L$1,'复制区-每月的广告源数据'!$1:$468,$A461,0)</f>
        <v>0</v>
      </c>
      <c r="M461">
        <f>HLOOKUP(M$1,'复制区-每月的广告源数据'!$1:$468,$A461,0)</f>
        <v>0</v>
      </c>
      <c r="N461">
        <f>HLOOKUP(N$1,'复制区-每月的广告源数据'!$1:$468,$A461,0)</f>
        <v>0</v>
      </c>
      <c r="O461">
        <f>HLOOKUP(O$1,'复制区-每月的广告源数据'!$1:$468,$A461,0)</f>
        <v>0</v>
      </c>
      <c r="P461">
        <f>HLOOKUP(P$1,'复制区-每月的广告源数据'!$1:$468,$A461,0)</f>
        <v>0</v>
      </c>
      <c r="Q461">
        <f>HLOOKUP(Q$1,'复制区-每月的广告源数据'!$1:$468,$A461,0)</f>
        <v>0</v>
      </c>
      <c r="R461">
        <f>HLOOKUP(R$1,'复制区-每月的广告源数据'!$1:$468,$A461,0)</f>
        <v>0</v>
      </c>
      <c r="S461" t="str">
        <f>HLOOKUP(S$1,'复制区-每月的广告源数据'!$1:$468,$A461,0)</f>
        <v/>
      </c>
      <c r="T461">
        <f>HLOOKUP(T$1,'复制区-每月的广告源数据'!$1:$468,$A461,0)</f>
        <v>0</v>
      </c>
      <c r="U461">
        <f>HLOOKUP(U$1,'复制区-每月的广告源数据'!$1:$468,$A461,0)</f>
        <v>0</v>
      </c>
      <c r="V461">
        <f>HLOOKUP(V$1,'复制区-每月的广告源数据'!$1:$468,$A461,0)</f>
        <v>0</v>
      </c>
      <c r="W461">
        <f>HLOOKUP(W$1,'复制区-每月的广告源数据'!$1:$468,$A461,0)</f>
        <v>0</v>
      </c>
      <c r="X461">
        <f>HLOOKUP(X$1,'复制区-每月的广告源数据'!$1:$468,$A461,0)</f>
        <v>0</v>
      </c>
      <c r="Y461">
        <f>HLOOKUP(Y$1,'复制区-每月的广告源数据'!$1:$468,$A461,0)</f>
        <v>0</v>
      </c>
      <c r="Z461">
        <f>HLOOKUP(Z$1,'复制区-每月的广告源数据'!$1:$468,$A461,0)</f>
        <v>0</v>
      </c>
      <c r="AA461">
        <f>HLOOKUP(AA$1,'复制区-每月的广告源数据'!$1:$468,$A461,0)</f>
        <v>0</v>
      </c>
      <c r="AB461">
        <f>HLOOKUP(AB$1,'复制区-每月的广告源数据'!$1:$468,$A461,0)</f>
        <v>0</v>
      </c>
      <c r="AC461">
        <f>HLOOKUP(AC$1,'复制区-每月的广告源数据'!$1:$468,$A461,0)</f>
        <v>0</v>
      </c>
      <c r="AD461" t="str">
        <f>HLOOKUP(AD$1,'复制区-每月的广告源数据'!$1:$468,$A461,0)</f>
        <v>0.00%</v>
      </c>
      <c r="AE461">
        <f>HLOOKUP(AE$1,'复制区-每月的广告源数据'!$1:$468,$A461,0)</f>
        <v>0</v>
      </c>
      <c r="AF461">
        <f>HLOOKUP(AF$1,'复制区-每月的广告源数据'!$1:$468,$A461,0)</f>
        <v>0</v>
      </c>
      <c r="AG461" t="str">
        <f>HLOOKUP(AG$1,'复制区-每月的广告源数据'!$1:$468,$A461,0)</f>
        <v>0.00%</v>
      </c>
      <c r="AH461" t="str">
        <f>HLOOKUP(AH$1,'复制区-每月的广告源数据'!$1:$468,$A461,0)</f>
        <v/>
      </c>
      <c r="AI461">
        <f>HLOOKUP(AI$1,'复制区-每月的广告源数据'!$1:$468,$A461,0)</f>
        <v>0</v>
      </c>
      <c r="AJ461">
        <f>HLOOKUP(AJ$1,'复制区-每月的广告源数据'!$1:$468,$A461,0)</f>
        <v>0</v>
      </c>
      <c r="AK461" t="str">
        <f>HLOOKUP(AK$1,'复制区-每月的广告源数据'!$1:$468,$A461,0)</f>
        <v>0.00%</v>
      </c>
      <c r="AL461" t="str">
        <f>HLOOKUP(AL$1,'复制区-每月的广告源数据'!$1:$468,$A461,0)</f>
        <v>0.00%</v>
      </c>
      <c r="AM461" t="str">
        <f>HLOOKUP(AM$1,'复制区-每月的广告源数据'!$1:$468,$A461,0)</f>
        <v>0.00%</v>
      </c>
      <c r="AN461" t="str">
        <f>HLOOKUP(AN$1,'复制区-每月的广告源数据'!$1:$468,$A461,0)</f>
        <v>0.00%</v>
      </c>
      <c r="AO461" t="str">
        <f>HLOOKUP(AO$1,'复制区-每月的广告源数据'!$1:$468,$A461,0)</f>
        <v/>
      </c>
      <c r="AP461" t="str">
        <f>HLOOKUP(AP$1,'复制区-每月的广告源数据'!$1:$468,$A461,0)</f>
        <v/>
      </c>
      <c r="AQ461">
        <f>HLOOKUP(AQ$1,'复制区-每月的广告源数据'!$1:$468,$A461,0)</f>
        <v>0</v>
      </c>
      <c r="AR461">
        <f>HLOOKUP(AR$1,'复制区-每月的广告源数据'!$1:$468,$A461,0)</f>
        <v>0</v>
      </c>
      <c r="AS461">
        <f>HLOOKUP(AS$1,'复制区-每月的广告源数据'!$1:$468,$A461,0)</f>
        <v>0</v>
      </c>
      <c r="AT461">
        <f>HLOOKUP(AT$1,'复制区-每月的广告源数据'!$1:$468,$A461,0)</f>
        <v>0</v>
      </c>
      <c r="AU461">
        <f>HLOOKUP(AU$1,'复制区-每月的广告源数据'!$1:$468,$A461,0)</f>
        <v>0</v>
      </c>
      <c r="AV461">
        <f>HLOOKUP(AV$1,'复制区-每月的广告源数据'!$1:$468,$A461,0)</f>
        <v>0</v>
      </c>
      <c r="AW461">
        <f>HLOOKUP(AW$1,'复制区-每月的广告源数据'!$1:$468,$A461,0)</f>
        <v>0</v>
      </c>
      <c r="AX461">
        <f>HLOOKUP(AX$1,'复制区-每月的广告源数据'!$1:$468,$A461,0)</f>
        <v>0</v>
      </c>
      <c r="AY461">
        <f>HLOOKUP(AY$1,'复制区-每月的广告源数据'!$1:$468,$A461,0)</f>
        <v>0</v>
      </c>
      <c r="AZ461" t="str">
        <f>HLOOKUP(AZ$1,'复制区-每月的广告源数据'!$1:$468,$A461,0)</f>
        <v>0.00%</v>
      </c>
      <c r="BA461" t="str">
        <f>HLOOKUP(BA$1,'复制区-每月的广告源数据'!$1:$468,$A461,0)</f>
        <v>0.00%</v>
      </c>
      <c r="BB461" t="str">
        <f>HLOOKUP(BB$1,'复制区-每月的广告源数据'!$1:$468,$A461,0)</f>
        <v>0.00%</v>
      </c>
      <c r="BC461" t="str">
        <f>HLOOKUP(BC$1,'复制区-每月的广告源数据'!$1:$468,$A461,0)</f>
        <v>0.00%</v>
      </c>
      <c r="BD461" t="str">
        <f>HLOOKUP(BD$1,'复制区-每月的广告源数据'!$1:$468,$A461,0)</f>
        <v>0.00%</v>
      </c>
      <c r="BE461" t="str">
        <f>HLOOKUP(BE$1,'复制区-每月的广告源数据'!$1:$468,$A461,0)</f>
        <v>0.00%</v>
      </c>
      <c r="BF461">
        <f>HLOOKUP(BF$1,'复制区-每月的广告源数据'!$1:$468,$A461,0)</f>
        <v>0</v>
      </c>
      <c r="BG461">
        <f>HLOOKUP(BG$1,'复制区-每月的广告源数据'!$1:$468,$A461,0)</f>
        <v>0</v>
      </c>
      <c r="BH461">
        <f>HLOOKUP(BH$1,'复制区-每月的广告源数据'!$1:$468,$A461,0)</f>
        <v>0</v>
      </c>
      <c r="BI461">
        <f>HLOOKUP(BI$1,'复制区-每月的广告源数据'!$1:$468,$A461,0)</f>
        <v>0</v>
      </c>
      <c r="BJ461">
        <f>HLOOKUP(BJ$1,'复制区-每月的广告源数据'!$1:$468,$A461,0)</f>
        <v>0</v>
      </c>
      <c r="BK461">
        <f>HLOOKUP(BK$1,'复制区-每月的广告源数据'!$1:$468,$A461,0)</f>
        <v>0</v>
      </c>
      <c r="BL461">
        <f>HLOOKUP(BL$1,'复制区-每月的广告源数据'!$1:$468,$A461,0)</f>
        <v>0</v>
      </c>
      <c r="BM461" t="str">
        <f>HLOOKUP(BM$1,'复制区-每月的广告源数据'!$1:$468,$A461,0)</f>
        <v/>
      </c>
      <c r="BN461">
        <f>HLOOKUP(BN$1,'复制区-每月的广告源数据'!$1:$468,$A461,0)</f>
        <v>0</v>
      </c>
      <c r="BO461">
        <f>HLOOKUP(BO$1,'复制区-每月的广告源数据'!$1:$468,$A461,0)</f>
        <v>0</v>
      </c>
      <c r="BP461">
        <f>HLOOKUP(BP$1,'复制区-每月的广告源数据'!$1:$468,$A461,0)</f>
        <v>0</v>
      </c>
    </row>
    <row r="462" spans="1:68">
      <c r="A462">
        <v>462</v>
      </c>
      <c r="B462" t="str">
        <f>HLOOKUP(B$1,'复制区-每月的广告源数据'!$1:$468,$A462,0)</f>
        <v>创奇-US</v>
      </c>
      <c r="C462" t="str">
        <f>HLOOKUP(C$1,'复制区-每月的广告源数据'!$1:$468,$A462,0)</f>
        <v>B09HBTNVMN</v>
      </c>
      <c r="D462" t="str">
        <f>HLOOKUP(D$1,'复制区-每月的广告源数据'!$1:$468,$A462,0)</f>
        <v>【CQ11243】-小号黑金80岁生日长横幅-创奇</v>
      </c>
      <c r="E462" t="str">
        <f>HLOOKUP(E$1,'复制区-每月的广告源数据'!$1:$468,$A462,0)</f>
        <v>1987Y11243</v>
      </c>
      <c r="F462" t="str">
        <f>HLOOKUP(F$1,'复制区-每月的广告源数据'!$1:$468,$A462,0)</f>
        <v>0.00%</v>
      </c>
      <c r="G462" t="str">
        <f>HLOOKUP(G$1,'复制区-每月的广告源数据'!$1:$468,$A462,0)</f>
        <v>Amazon.Found.B09HBTNVMN</v>
      </c>
      <c r="H462">
        <f>HLOOKUP(H$1,'复制区-每月的广告源数据'!$1:$468,$A462,0)</f>
        <v>67</v>
      </c>
      <c r="I462">
        <f>HLOOKUP(I$1,'复制区-每月的广告源数据'!$1:$468,$A462,0)</f>
        <v>2</v>
      </c>
      <c r="J462">
        <f>HLOOKUP(J$1,'复制区-每月的广告源数据'!$1:$468,$A462,0)</f>
        <v>0.64</v>
      </c>
      <c r="K462">
        <f>HLOOKUP(K$1,'复制区-每月的广告源数据'!$1:$468,$A462,0)</f>
        <v>0</v>
      </c>
      <c r="L462">
        <f>HLOOKUP(L$1,'复制区-每月的广告源数据'!$1:$468,$A462,0)</f>
        <v>0</v>
      </c>
      <c r="M462">
        <f>HLOOKUP(M$1,'复制区-每月的广告源数据'!$1:$468,$A462,0)</f>
        <v>0.64</v>
      </c>
      <c r="N462">
        <f>HLOOKUP(N$1,'复制区-每月的广告源数据'!$1:$468,$A462,0)</f>
        <v>0</v>
      </c>
      <c r="O462">
        <f>HLOOKUP(O$1,'复制区-每月的广告源数据'!$1:$468,$A462,0)</f>
        <v>0</v>
      </c>
      <c r="P462">
        <f>HLOOKUP(P$1,'复制区-每月的广告源数据'!$1:$468,$A462,0)</f>
        <v>0</v>
      </c>
      <c r="Q462">
        <f>HLOOKUP(Q$1,'复制区-每月的广告源数据'!$1:$468,$A462,0)</f>
        <v>0</v>
      </c>
      <c r="R462">
        <f>HLOOKUP(R$1,'复制区-每月的广告源数据'!$1:$468,$A462,0)</f>
        <v>0</v>
      </c>
      <c r="S462" t="str">
        <f>HLOOKUP(S$1,'复制区-每月的广告源数据'!$1:$468,$A462,0)</f>
        <v/>
      </c>
      <c r="T462">
        <f>HLOOKUP(T$1,'复制区-每月的广告源数据'!$1:$468,$A462,0)</f>
        <v>0</v>
      </c>
      <c r="U462">
        <f>HLOOKUP(U$1,'复制区-每月的广告源数据'!$1:$468,$A462,0)</f>
        <v>0</v>
      </c>
      <c r="V462">
        <f>HLOOKUP(V$1,'复制区-每月的广告源数据'!$1:$468,$A462,0)</f>
        <v>0</v>
      </c>
      <c r="W462">
        <f>HLOOKUP(W$1,'复制区-每月的广告源数据'!$1:$468,$A462,0)</f>
        <v>0</v>
      </c>
      <c r="X462">
        <f>HLOOKUP(X$1,'复制区-每月的广告源数据'!$1:$468,$A462,0)</f>
        <v>0</v>
      </c>
      <c r="Y462">
        <f>HLOOKUP(Y$1,'复制区-每月的广告源数据'!$1:$468,$A462,0)</f>
        <v>0</v>
      </c>
      <c r="Z462">
        <f>HLOOKUP(Z$1,'复制区-每月的广告源数据'!$1:$468,$A462,0)</f>
        <v>0</v>
      </c>
      <c r="AA462">
        <f>HLOOKUP(AA$1,'复制区-每月的广告源数据'!$1:$468,$A462,0)</f>
        <v>0</v>
      </c>
      <c r="AB462">
        <f>HLOOKUP(AB$1,'复制区-每月的广告源数据'!$1:$468,$A462,0)</f>
        <v>0</v>
      </c>
      <c r="AC462">
        <f>HLOOKUP(AC$1,'复制区-每月的广告源数据'!$1:$468,$A462,0)</f>
        <v>0</v>
      </c>
      <c r="AD462" t="str">
        <f>HLOOKUP(AD$1,'复制区-每月的广告源数据'!$1:$468,$A462,0)</f>
        <v>0.00%</v>
      </c>
      <c r="AE462">
        <f>HLOOKUP(AE$1,'复制区-每月的广告源数据'!$1:$468,$A462,0)</f>
        <v>0</v>
      </c>
      <c r="AF462">
        <f>HLOOKUP(AF$1,'复制区-每月的广告源数据'!$1:$468,$A462,0)</f>
        <v>0</v>
      </c>
      <c r="AG462" t="str">
        <f>HLOOKUP(AG$1,'复制区-每月的广告源数据'!$1:$468,$A462,0)</f>
        <v>2.99%</v>
      </c>
      <c r="AH462">
        <f>HLOOKUP(AH$1,'复制区-每月的广告源数据'!$1:$468,$A462,0)</f>
        <v>0.32</v>
      </c>
      <c r="AI462">
        <f>HLOOKUP(AI$1,'复制区-每月的广告源数据'!$1:$468,$A462,0)</f>
        <v>9.55</v>
      </c>
      <c r="AJ462">
        <f>HLOOKUP(AJ$1,'复制区-每月的广告源数据'!$1:$468,$A462,0)</f>
        <v>0</v>
      </c>
      <c r="AK462" t="str">
        <f>HLOOKUP(AK$1,'复制区-每月的广告源数据'!$1:$468,$A462,0)</f>
        <v>100.00%</v>
      </c>
      <c r="AL462" t="str">
        <f>HLOOKUP(AL$1,'复制区-每月的广告源数据'!$1:$468,$A462,0)</f>
        <v>100.00%</v>
      </c>
      <c r="AM462" t="str">
        <f>HLOOKUP(AM$1,'复制区-每月的广告源数据'!$1:$468,$A462,0)</f>
        <v>100.00%</v>
      </c>
      <c r="AN462" t="str">
        <f>HLOOKUP(AN$1,'复制区-每月的广告源数据'!$1:$468,$A462,0)</f>
        <v>0.00%</v>
      </c>
      <c r="AO462" t="str">
        <f>HLOOKUP(AO$1,'复制区-每月的广告源数据'!$1:$468,$A462,0)</f>
        <v/>
      </c>
      <c r="AP462" t="str">
        <f>HLOOKUP(AP$1,'复制区-每月的广告源数据'!$1:$468,$A462,0)</f>
        <v/>
      </c>
      <c r="AQ462">
        <f>HLOOKUP(AQ$1,'复制区-每月的广告源数据'!$1:$468,$A462,0)</f>
        <v>0</v>
      </c>
      <c r="AR462">
        <f>HLOOKUP(AR$1,'复制区-每月的广告源数据'!$1:$468,$A462,0)</f>
        <v>0</v>
      </c>
      <c r="AS462">
        <f>HLOOKUP(AS$1,'复制区-每月的广告源数据'!$1:$468,$A462,0)</f>
        <v>0</v>
      </c>
      <c r="AT462">
        <f>HLOOKUP(AT$1,'复制区-每月的广告源数据'!$1:$468,$A462,0)</f>
        <v>0</v>
      </c>
      <c r="AU462">
        <f>HLOOKUP(AU$1,'复制区-每月的广告源数据'!$1:$468,$A462,0)</f>
        <v>0</v>
      </c>
      <c r="AV462">
        <f>HLOOKUP(AV$1,'复制区-每月的广告源数据'!$1:$468,$A462,0)</f>
        <v>0</v>
      </c>
      <c r="AW462">
        <f>HLOOKUP(AW$1,'复制区-每月的广告源数据'!$1:$468,$A462,0)</f>
        <v>0</v>
      </c>
      <c r="AX462">
        <f>HLOOKUP(AX$1,'复制区-每月的广告源数据'!$1:$468,$A462,0)</f>
        <v>0</v>
      </c>
      <c r="AY462">
        <f>HLOOKUP(AY$1,'复制区-每月的广告源数据'!$1:$468,$A462,0)</f>
        <v>0</v>
      </c>
      <c r="AZ462" t="str">
        <f>HLOOKUP(AZ$1,'复制区-每月的广告源数据'!$1:$468,$A462,0)</f>
        <v>0.00%</v>
      </c>
      <c r="BA462" t="str">
        <f>HLOOKUP(BA$1,'复制区-每月的广告源数据'!$1:$468,$A462,0)</f>
        <v>0.00%</v>
      </c>
      <c r="BB462" t="str">
        <f>HLOOKUP(BB$1,'复制区-每月的广告源数据'!$1:$468,$A462,0)</f>
        <v>0.00%</v>
      </c>
      <c r="BC462" t="str">
        <f>HLOOKUP(BC$1,'复制区-每月的广告源数据'!$1:$468,$A462,0)</f>
        <v>0.00%</v>
      </c>
      <c r="BD462" t="str">
        <f>HLOOKUP(BD$1,'复制区-每月的广告源数据'!$1:$468,$A462,0)</f>
        <v>0.00%</v>
      </c>
      <c r="BE462" t="str">
        <f>HLOOKUP(BE$1,'复制区-每月的广告源数据'!$1:$468,$A462,0)</f>
        <v>0.00%</v>
      </c>
      <c r="BF462">
        <f>HLOOKUP(BF$1,'复制区-每月的广告源数据'!$1:$468,$A462,0)</f>
        <v>0</v>
      </c>
      <c r="BG462">
        <f>HLOOKUP(BG$1,'复制区-每月的广告源数据'!$1:$468,$A462,0)</f>
        <v>0</v>
      </c>
      <c r="BH462">
        <f>HLOOKUP(BH$1,'复制区-每月的广告源数据'!$1:$468,$A462,0)</f>
        <v>0</v>
      </c>
      <c r="BI462">
        <f>HLOOKUP(BI$1,'复制区-每月的广告源数据'!$1:$468,$A462,0)</f>
        <v>0</v>
      </c>
      <c r="BJ462">
        <f>HLOOKUP(BJ$1,'复制区-每月的广告源数据'!$1:$468,$A462,0)</f>
        <v>0</v>
      </c>
      <c r="BK462">
        <f>HLOOKUP(BK$1,'复制区-每月的广告源数据'!$1:$468,$A462,0)</f>
        <v>0</v>
      </c>
      <c r="BL462">
        <f>HLOOKUP(BL$1,'复制区-每月的广告源数据'!$1:$468,$A462,0)</f>
        <v>0</v>
      </c>
      <c r="BM462" t="str">
        <f>HLOOKUP(BM$1,'复制区-每月的广告源数据'!$1:$468,$A462,0)</f>
        <v/>
      </c>
      <c r="BN462">
        <f>HLOOKUP(BN$1,'复制区-每月的广告源数据'!$1:$468,$A462,0)</f>
        <v>0</v>
      </c>
      <c r="BO462">
        <f>HLOOKUP(BO$1,'复制区-每月的广告源数据'!$1:$468,$A462,0)</f>
        <v>0</v>
      </c>
      <c r="BP462">
        <f>HLOOKUP(BP$1,'复制区-每月的广告源数据'!$1:$468,$A462,0)</f>
        <v>0</v>
      </c>
    </row>
    <row r="463" spans="1:68">
      <c r="A463">
        <v>463</v>
      </c>
      <c r="B463" t="str">
        <f>HLOOKUP(B$1,'复制区-每月的广告源数据'!$1:$468,$A463,0)</f>
        <v>创奇-US</v>
      </c>
      <c r="C463" t="str">
        <f>HLOOKUP(C$1,'复制区-每月的广告源数据'!$1:$468,$A463,0)</f>
        <v>B09YXMRM2Z</v>
      </c>
      <c r="D463" t="str">
        <f>HLOOKUP(D$1,'复制区-每月的广告源数据'!$1:$468,$A463,0)</f>
        <v>【CQ11292】-青色16岁蜂窝8件套-创奇</v>
      </c>
      <c r="E463" t="str">
        <f>HLOOKUP(E$1,'复制区-每月的广告源数据'!$1:$468,$A463,0)</f>
        <v>1987Y11292</v>
      </c>
      <c r="F463" t="str">
        <f>HLOOKUP(F$1,'复制区-每月的广告源数据'!$1:$468,$A463,0)</f>
        <v>100.00%</v>
      </c>
      <c r="G463" t="str">
        <f>HLOOKUP(G$1,'复制区-每月的广告源数据'!$1:$468,$A463,0)</f>
        <v>Amazon.Found.B09YXMRM2Z</v>
      </c>
      <c r="H463">
        <f>HLOOKUP(H$1,'复制区-每月的广告源数据'!$1:$468,$A463,0)</f>
        <v>23</v>
      </c>
      <c r="I463">
        <f>HLOOKUP(I$1,'复制区-每月的广告源数据'!$1:$468,$A463,0)</f>
        <v>1</v>
      </c>
      <c r="J463">
        <f>HLOOKUP(J$1,'复制区-每月的广告源数据'!$1:$468,$A463,0)</f>
        <v>0.13</v>
      </c>
      <c r="K463">
        <f>HLOOKUP(K$1,'复制区-每月的广告源数据'!$1:$468,$A463,0)</f>
        <v>0</v>
      </c>
      <c r="L463">
        <f>HLOOKUP(L$1,'复制区-每月的广告源数据'!$1:$468,$A463,0)</f>
        <v>0</v>
      </c>
      <c r="M463">
        <f>HLOOKUP(M$1,'复制区-每月的广告源数据'!$1:$468,$A463,0)</f>
        <v>0.13</v>
      </c>
      <c r="N463">
        <f>HLOOKUP(N$1,'复制区-每月的广告源数据'!$1:$468,$A463,0)</f>
        <v>0</v>
      </c>
      <c r="O463">
        <f>HLOOKUP(O$1,'复制区-每月的广告源数据'!$1:$468,$A463,0)</f>
        <v>0</v>
      </c>
      <c r="P463">
        <f>HLOOKUP(P$1,'复制区-每月的广告源数据'!$1:$468,$A463,0)</f>
        <v>0</v>
      </c>
      <c r="Q463">
        <f>HLOOKUP(Q$1,'复制区-每月的广告源数据'!$1:$468,$A463,0)</f>
        <v>0</v>
      </c>
      <c r="R463">
        <f>HLOOKUP(R$1,'复制区-每月的广告源数据'!$1:$468,$A463,0)</f>
        <v>0</v>
      </c>
      <c r="S463" t="str">
        <f>HLOOKUP(S$1,'复制区-每月的广告源数据'!$1:$468,$A463,0)</f>
        <v/>
      </c>
      <c r="T463">
        <f>HLOOKUP(T$1,'复制区-每月的广告源数据'!$1:$468,$A463,0)</f>
        <v>6.5</v>
      </c>
      <c r="U463">
        <f>HLOOKUP(U$1,'复制区-每月的广告源数据'!$1:$468,$A463,0)</f>
        <v>0</v>
      </c>
      <c r="V463">
        <f>HLOOKUP(V$1,'复制区-每月的广告源数据'!$1:$468,$A463,0)</f>
        <v>0</v>
      </c>
      <c r="W463">
        <f>HLOOKUP(W$1,'复制区-每月的广告源数据'!$1:$468,$A463,0)</f>
        <v>6.5</v>
      </c>
      <c r="X463">
        <f>HLOOKUP(X$1,'复制区-每月的广告源数据'!$1:$468,$A463,0)</f>
        <v>0</v>
      </c>
      <c r="Y463">
        <f>HLOOKUP(Y$1,'复制区-每月的广告源数据'!$1:$468,$A463,0)</f>
        <v>1</v>
      </c>
      <c r="Z463">
        <f>HLOOKUP(Z$1,'复制区-每月的广告源数据'!$1:$468,$A463,0)</f>
        <v>0</v>
      </c>
      <c r="AA463">
        <f>HLOOKUP(AA$1,'复制区-每月的广告源数据'!$1:$468,$A463,0)</f>
        <v>0</v>
      </c>
      <c r="AB463">
        <f>HLOOKUP(AB$1,'复制区-每月的广告源数据'!$1:$468,$A463,0)</f>
        <v>1</v>
      </c>
      <c r="AC463">
        <f>HLOOKUP(AC$1,'复制区-每月的广告源数据'!$1:$468,$A463,0)</f>
        <v>0</v>
      </c>
      <c r="AD463" t="str">
        <f>HLOOKUP(AD$1,'复制区-每月的广告源数据'!$1:$468,$A463,0)</f>
        <v>100.00%</v>
      </c>
      <c r="AE463">
        <f>HLOOKUP(AE$1,'复制区-每月的广告源数据'!$1:$468,$A463,0)</f>
        <v>6.5</v>
      </c>
      <c r="AF463">
        <f>HLOOKUP(AF$1,'复制区-每月的广告源数据'!$1:$468,$A463,0)</f>
        <v>1</v>
      </c>
      <c r="AG463" t="str">
        <f>HLOOKUP(AG$1,'复制区-每月的广告源数据'!$1:$468,$A463,0)</f>
        <v>4.35%</v>
      </c>
      <c r="AH463">
        <f>HLOOKUP(AH$1,'复制区-每月的广告源数据'!$1:$468,$A463,0)</f>
        <v>0.13</v>
      </c>
      <c r="AI463">
        <f>HLOOKUP(AI$1,'复制区-每月的广告源数据'!$1:$468,$A463,0)</f>
        <v>5.65</v>
      </c>
      <c r="AJ463">
        <f>HLOOKUP(AJ$1,'复制区-每月的广告源数据'!$1:$468,$A463,0)</f>
        <v>50</v>
      </c>
      <c r="AK463" t="str">
        <f>HLOOKUP(AK$1,'复制区-每月的广告源数据'!$1:$468,$A463,0)</f>
        <v>2.00%</v>
      </c>
      <c r="AL463" t="str">
        <f>HLOOKUP(AL$1,'复制区-每月的广告源数据'!$1:$468,$A463,0)</f>
        <v>100.00%</v>
      </c>
      <c r="AM463" t="str">
        <f>HLOOKUP(AM$1,'复制区-每月的广告源数据'!$1:$468,$A463,0)</f>
        <v>100.00%</v>
      </c>
      <c r="AN463" t="str">
        <f>HLOOKUP(AN$1,'复制区-每月的广告源数据'!$1:$468,$A463,0)</f>
        <v>100.00%</v>
      </c>
      <c r="AO463">
        <f>HLOOKUP(AO$1,'复制区-每月的广告源数据'!$1:$468,$A463,0)</f>
        <v>0.13</v>
      </c>
      <c r="AP463" t="str">
        <f>HLOOKUP(AP$1,'复制区-每月的广告源数据'!$1:$468,$A463,0)</f>
        <v/>
      </c>
      <c r="AQ463">
        <f>HLOOKUP(AQ$1,'复制区-每月的广告源数据'!$1:$468,$A463,0)</f>
        <v>0</v>
      </c>
      <c r="AR463">
        <f>HLOOKUP(AR$1,'复制区-每月的广告源数据'!$1:$468,$A463,0)</f>
        <v>0</v>
      </c>
      <c r="AS463">
        <f>HLOOKUP(AS$1,'复制区-每月的广告源数据'!$1:$468,$A463,0)</f>
        <v>0</v>
      </c>
      <c r="AT463">
        <f>HLOOKUP(AT$1,'复制区-每月的广告源数据'!$1:$468,$A463,0)</f>
        <v>0</v>
      </c>
      <c r="AU463">
        <f>HLOOKUP(AU$1,'复制区-每月的广告源数据'!$1:$468,$A463,0)</f>
        <v>0</v>
      </c>
      <c r="AV463">
        <f>HLOOKUP(AV$1,'复制区-每月的广告源数据'!$1:$468,$A463,0)</f>
        <v>0</v>
      </c>
      <c r="AW463">
        <f>HLOOKUP(AW$1,'复制区-每月的广告源数据'!$1:$468,$A463,0)</f>
        <v>0</v>
      </c>
      <c r="AX463">
        <f>HLOOKUP(AX$1,'复制区-每月的广告源数据'!$1:$468,$A463,0)</f>
        <v>0</v>
      </c>
      <c r="AY463">
        <f>HLOOKUP(AY$1,'复制区-每月的广告源数据'!$1:$468,$A463,0)</f>
        <v>0</v>
      </c>
      <c r="AZ463" t="str">
        <f>HLOOKUP(AZ$1,'复制区-每月的广告源数据'!$1:$468,$A463,0)</f>
        <v>0.00%</v>
      </c>
      <c r="BA463" t="str">
        <f>HLOOKUP(BA$1,'复制区-每月的广告源数据'!$1:$468,$A463,0)</f>
        <v>0.00%</v>
      </c>
      <c r="BB463" t="str">
        <f>HLOOKUP(BB$1,'复制区-每月的广告源数据'!$1:$468,$A463,0)</f>
        <v>0.00%</v>
      </c>
      <c r="BC463" t="str">
        <f>HLOOKUP(BC$1,'复制区-每月的广告源数据'!$1:$468,$A463,0)</f>
        <v>0.00%</v>
      </c>
      <c r="BD463" t="str">
        <f>HLOOKUP(BD$1,'复制区-每月的广告源数据'!$1:$468,$A463,0)</f>
        <v>0.00%</v>
      </c>
      <c r="BE463" t="str">
        <f>HLOOKUP(BE$1,'复制区-每月的广告源数据'!$1:$468,$A463,0)</f>
        <v>0.00%</v>
      </c>
      <c r="BF463">
        <f>HLOOKUP(BF$1,'复制区-每月的广告源数据'!$1:$468,$A463,0)</f>
        <v>0</v>
      </c>
      <c r="BG463">
        <f>HLOOKUP(BG$1,'复制区-每月的广告源数据'!$1:$468,$A463,0)</f>
        <v>0</v>
      </c>
      <c r="BH463">
        <f>HLOOKUP(BH$1,'复制区-每月的广告源数据'!$1:$468,$A463,0)</f>
        <v>0</v>
      </c>
      <c r="BI463">
        <f>HLOOKUP(BI$1,'复制区-每月的广告源数据'!$1:$468,$A463,0)</f>
        <v>0</v>
      </c>
      <c r="BJ463">
        <f>HLOOKUP(BJ$1,'复制区-每月的广告源数据'!$1:$468,$A463,0)</f>
        <v>0</v>
      </c>
      <c r="BK463">
        <f>HLOOKUP(BK$1,'复制区-每月的广告源数据'!$1:$468,$A463,0)</f>
        <v>0</v>
      </c>
      <c r="BL463">
        <f>HLOOKUP(BL$1,'复制区-每月的广告源数据'!$1:$468,$A463,0)</f>
        <v>0</v>
      </c>
      <c r="BM463" t="str">
        <f>HLOOKUP(BM$1,'复制区-每月的广告源数据'!$1:$468,$A463,0)</f>
        <v/>
      </c>
      <c r="BN463">
        <f>HLOOKUP(BN$1,'复制区-每月的广告源数据'!$1:$468,$A463,0)</f>
        <v>0</v>
      </c>
      <c r="BO463">
        <f>HLOOKUP(BO$1,'复制区-每月的广告源数据'!$1:$468,$A463,0)</f>
        <v>0</v>
      </c>
      <c r="BP463">
        <f>HLOOKUP(BP$1,'复制区-每月的广告源数据'!$1:$468,$A463,0)</f>
        <v>0</v>
      </c>
    </row>
    <row r="464" spans="1:68">
      <c r="A464">
        <v>464</v>
      </c>
      <c r="B464" t="str">
        <f>HLOOKUP(B$1,'复制区-每月的广告源数据'!$1:$468,$A464,0)</f>
        <v>创奇-US</v>
      </c>
      <c r="C464" t="str">
        <f>HLOOKUP(C$1,'复制区-每月的广告源数据'!$1:$468,$A464,0)</f>
        <v>B0B8RYXS1V</v>
      </c>
      <c r="D464" t="str">
        <f>HLOOKUP(D$1,'复制区-每月的广告源数据'!$1:$468,$A464,0)</f>
        <v>【CQ11305】-小号玫瑰金60岁生日长横幅-创奇</v>
      </c>
      <c r="E464" t="str">
        <f>HLOOKUP(E$1,'复制区-每月的广告源数据'!$1:$468,$A464,0)</f>
        <v>1987Y11305</v>
      </c>
      <c r="F464" t="str">
        <f>HLOOKUP(F$1,'复制区-每月的广告源数据'!$1:$468,$A464,0)</f>
        <v>66.67%</v>
      </c>
      <c r="G464" t="str">
        <f>HLOOKUP(G$1,'复制区-每月的广告源数据'!$1:$468,$A464,0)</f>
        <v>Amazon.Found.B0B8RYXS1V</v>
      </c>
      <c r="H464">
        <f>HLOOKUP(H$1,'复制区-每月的广告源数据'!$1:$468,$A464,0)</f>
        <v>84</v>
      </c>
      <c r="I464">
        <f>HLOOKUP(I$1,'复制区-每月的广告源数据'!$1:$468,$A464,0)</f>
        <v>3</v>
      </c>
      <c r="J464">
        <f>HLOOKUP(J$1,'复制区-每月的广告源数据'!$1:$468,$A464,0)</f>
        <v>0.56</v>
      </c>
      <c r="K464">
        <f>HLOOKUP(K$1,'复制区-每月的广告源数据'!$1:$468,$A464,0)</f>
        <v>0</v>
      </c>
      <c r="L464">
        <f>HLOOKUP(L$1,'复制区-每月的广告源数据'!$1:$468,$A464,0)</f>
        <v>0</v>
      </c>
      <c r="M464">
        <f>HLOOKUP(M$1,'复制区-每月的广告源数据'!$1:$468,$A464,0)</f>
        <v>0.56</v>
      </c>
      <c r="N464">
        <f>HLOOKUP(N$1,'复制区-每月的广告源数据'!$1:$468,$A464,0)</f>
        <v>0</v>
      </c>
      <c r="O464">
        <f>HLOOKUP(O$1,'复制区-每月的广告源数据'!$1:$468,$A464,0)</f>
        <v>0</v>
      </c>
      <c r="P464">
        <f>HLOOKUP(P$1,'复制区-每月的广告源数据'!$1:$468,$A464,0)</f>
        <v>0</v>
      </c>
      <c r="Q464">
        <f>HLOOKUP(Q$1,'复制区-每月的广告源数据'!$1:$468,$A464,0)</f>
        <v>0</v>
      </c>
      <c r="R464">
        <f>HLOOKUP(R$1,'复制区-每月的广告源数据'!$1:$468,$A464,0)</f>
        <v>0</v>
      </c>
      <c r="S464" t="str">
        <f>HLOOKUP(S$1,'复制区-每月的广告源数据'!$1:$468,$A464,0)</f>
        <v/>
      </c>
      <c r="T464">
        <f>HLOOKUP(T$1,'复制区-每月的广告源数据'!$1:$468,$A464,0)</f>
        <v>10</v>
      </c>
      <c r="U464">
        <f>HLOOKUP(U$1,'复制区-每月的广告源数据'!$1:$468,$A464,0)</f>
        <v>0</v>
      </c>
      <c r="V464">
        <f>HLOOKUP(V$1,'复制区-每月的广告源数据'!$1:$468,$A464,0)</f>
        <v>0</v>
      </c>
      <c r="W464">
        <f>HLOOKUP(W$1,'复制区-每月的广告源数据'!$1:$468,$A464,0)</f>
        <v>10</v>
      </c>
      <c r="X464">
        <f>HLOOKUP(X$1,'复制区-每月的广告源数据'!$1:$468,$A464,0)</f>
        <v>0</v>
      </c>
      <c r="Y464">
        <f>HLOOKUP(Y$1,'复制区-每月的广告源数据'!$1:$468,$A464,0)</f>
        <v>2</v>
      </c>
      <c r="Z464">
        <f>HLOOKUP(Z$1,'复制区-每月的广告源数据'!$1:$468,$A464,0)</f>
        <v>0</v>
      </c>
      <c r="AA464">
        <f>HLOOKUP(AA$1,'复制区-每月的广告源数据'!$1:$468,$A464,0)</f>
        <v>0</v>
      </c>
      <c r="AB464">
        <f>HLOOKUP(AB$1,'复制区-每月的广告源数据'!$1:$468,$A464,0)</f>
        <v>2</v>
      </c>
      <c r="AC464">
        <f>HLOOKUP(AC$1,'复制区-每月的广告源数据'!$1:$468,$A464,0)</f>
        <v>0</v>
      </c>
      <c r="AD464" t="str">
        <f>HLOOKUP(AD$1,'复制区-每月的广告源数据'!$1:$468,$A464,0)</f>
        <v>100.00%</v>
      </c>
      <c r="AE464">
        <f>HLOOKUP(AE$1,'复制区-每月的广告源数据'!$1:$468,$A464,0)</f>
        <v>10</v>
      </c>
      <c r="AF464">
        <f>HLOOKUP(AF$1,'复制区-每月的广告源数据'!$1:$468,$A464,0)</f>
        <v>2</v>
      </c>
      <c r="AG464" t="str">
        <f>HLOOKUP(AG$1,'复制区-每月的广告源数据'!$1:$468,$A464,0)</f>
        <v>3.57%</v>
      </c>
      <c r="AH464">
        <f>HLOOKUP(AH$1,'复制区-每月的广告源数据'!$1:$468,$A464,0)</f>
        <v>0.19</v>
      </c>
      <c r="AI464">
        <f>HLOOKUP(AI$1,'复制区-每月的广告源数据'!$1:$468,$A464,0)</f>
        <v>6.67</v>
      </c>
      <c r="AJ464">
        <f>HLOOKUP(AJ$1,'复制区-每月的广告源数据'!$1:$468,$A464,0)</f>
        <v>17.86</v>
      </c>
      <c r="AK464" t="str">
        <f>HLOOKUP(AK$1,'复制区-每月的广告源数据'!$1:$468,$A464,0)</f>
        <v>5.60%</v>
      </c>
      <c r="AL464" t="str">
        <f>HLOOKUP(AL$1,'复制区-每月的广告源数据'!$1:$468,$A464,0)</f>
        <v>100.00%</v>
      </c>
      <c r="AM464" t="str">
        <f>HLOOKUP(AM$1,'复制区-每月的广告源数据'!$1:$468,$A464,0)</f>
        <v>100.00%</v>
      </c>
      <c r="AN464" t="str">
        <f>HLOOKUP(AN$1,'复制区-每月的广告源数据'!$1:$468,$A464,0)</f>
        <v>100.00%</v>
      </c>
      <c r="AO464">
        <f>HLOOKUP(AO$1,'复制区-每月的广告源数据'!$1:$468,$A464,0)</f>
        <v>0.28</v>
      </c>
      <c r="AP464" t="str">
        <f>HLOOKUP(AP$1,'复制区-每月的广告源数据'!$1:$468,$A464,0)</f>
        <v/>
      </c>
      <c r="AQ464">
        <f>HLOOKUP(AQ$1,'复制区-每月的广告源数据'!$1:$468,$A464,0)</f>
        <v>0</v>
      </c>
      <c r="AR464">
        <f>HLOOKUP(AR$1,'复制区-每月的广告源数据'!$1:$468,$A464,0)</f>
        <v>0</v>
      </c>
      <c r="AS464">
        <f>HLOOKUP(AS$1,'复制区-每月的广告源数据'!$1:$468,$A464,0)</f>
        <v>0</v>
      </c>
      <c r="AT464">
        <f>HLOOKUP(AT$1,'复制区-每月的广告源数据'!$1:$468,$A464,0)</f>
        <v>0</v>
      </c>
      <c r="AU464">
        <f>HLOOKUP(AU$1,'复制区-每月的广告源数据'!$1:$468,$A464,0)</f>
        <v>0</v>
      </c>
      <c r="AV464">
        <f>HLOOKUP(AV$1,'复制区-每月的广告源数据'!$1:$468,$A464,0)</f>
        <v>0</v>
      </c>
      <c r="AW464">
        <f>HLOOKUP(AW$1,'复制区-每月的广告源数据'!$1:$468,$A464,0)</f>
        <v>0</v>
      </c>
      <c r="AX464">
        <f>HLOOKUP(AX$1,'复制区-每月的广告源数据'!$1:$468,$A464,0)</f>
        <v>0</v>
      </c>
      <c r="AY464">
        <f>HLOOKUP(AY$1,'复制区-每月的广告源数据'!$1:$468,$A464,0)</f>
        <v>0</v>
      </c>
      <c r="AZ464" t="str">
        <f>HLOOKUP(AZ$1,'复制区-每月的广告源数据'!$1:$468,$A464,0)</f>
        <v>0.00%</v>
      </c>
      <c r="BA464" t="str">
        <f>HLOOKUP(BA$1,'复制区-每月的广告源数据'!$1:$468,$A464,0)</f>
        <v>0.00%</v>
      </c>
      <c r="BB464" t="str">
        <f>HLOOKUP(BB$1,'复制区-每月的广告源数据'!$1:$468,$A464,0)</f>
        <v>0.00%</v>
      </c>
      <c r="BC464" t="str">
        <f>HLOOKUP(BC$1,'复制区-每月的广告源数据'!$1:$468,$A464,0)</f>
        <v>0.00%</v>
      </c>
      <c r="BD464" t="str">
        <f>HLOOKUP(BD$1,'复制区-每月的广告源数据'!$1:$468,$A464,0)</f>
        <v>0.00%</v>
      </c>
      <c r="BE464" t="str">
        <f>HLOOKUP(BE$1,'复制区-每月的广告源数据'!$1:$468,$A464,0)</f>
        <v>0.00%</v>
      </c>
      <c r="BF464">
        <f>HLOOKUP(BF$1,'复制区-每月的广告源数据'!$1:$468,$A464,0)</f>
        <v>0</v>
      </c>
      <c r="BG464">
        <f>HLOOKUP(BG$1,'复制区-每月的广告源数据'!$1:$468,$A464,0)</f>
        <v>0</v>
      </c>
      <c r="BH464">
        <f>HLOOKUP(BH$1,'复制区-每月的广告源数据'!$1:$468,$A464,0)</f>
        <v>0</v>
      </c>
      <c r="BI464">
        <f>HLOOKUP(BI$1,'复制区-每月的广告源数据'!$1:$468,$A464,0)</f>
        <v>0</v>
      </c>
      <c r="BJ464">
        <f>HLOOKUP(BJ$1,'复制区-每月的广告源数据'!$1:$468,$A464,0)</f>
        <v>0</v>
      </c>
      <c r="BK464">
        <f>HLOOKUP(BK$1,'复制区-每月的广告源数据'!$1:$468,$A464,0)</f>
        <v>0</v>
      </c>
      <c r="BL464">
        <f>HLOOKUP(BL$1,'复制区-每月的广告源数据'!$1:$468,$A464,0)</f>
        <v>0</v>
      </c>
      <c r="BM464" t="str">
        <f>HLOOKUP(BM$1,'复制区-每月的广告源数据'!$1:$468,$A464,0)</f>
        <v/>
      </c>
      <c r="BN464">
        <f>HLOOKUP(BN$1,'复制区-每月的广告源数据'!$1:$468,$A464,0)</f>
        <v>0</v>
      </c>
      <c r="BO464">
        <f>HLOOKUP(BO$1,'复制区-每月的广告源数据'!$1:$468,$A464,0)</f>
        <v>0</v>
      </c>
      <c r="BP464">
        <f>HLOOKUP(BP$1,'复制区-每月的广告源数据'!$1:$468,$A464,0)</f>
        <v>0</v>
      </c>
    </row>
    <row r="465" spans="1:68">
      <c r="A465">
        <v>465</v>
      </c>
      <c r="B465" t="str">
        <f>HLOOKUP(B$1,'复制区-每月的广告源数据'!$1:$468,$A465,0)</f>
        <v>创奇-US</v>
      </c>
      <c r="C465" t="str">
        <f>HLOOKUP(C$1,'复制区-每月的广告源数据'!$1:$468,$A465,0)</f>
        <v>B0B8S55F7P</v>
      </c>
      <c r="D465" t="str">
        <f>HLOOKUP(D$1,'复制区-每月的广告源数据'!$1:$468,$A465,0)</f>
        <v>【CQ11306】-小号玫瑰金80岁生日长横幅-创奇</v>
      </c>
      <c r="E465" t="str">
        <f>HLOOKUP(E$1,'复制区-每月的广告源数据'!$1:$468,$A465,0)</f>
        <v>1987Y11306</v>
      </c>
      <c r="F465" t="str">
        <f>HLOOKUP(F$1,'复制区-每月的广告源数据'!$1:$468,$A465,0)</f>
        <v>0.00%</v>
      </c>
      <c r="G465" t="str">
        <f>HLOOKUP(G$1,'复制区-每月的广告源数据'!$1:$468,$A465,0)</f>
        <v>Amazon.Found.B0B8S55F7P</v>
      </c>
      <c r="H465">
        <f>HLOOKUP(H$1,'复制区-每月的广告源数据'!$1:$468,$A465,0)</f>
        <v>36</v>
      </c>
      <c r="I465">
        <f>HLOOKUP(I$1,'复制区-每月的广告源数据'!$1:$468,$A465,0)</f>
        <v>1</v>
      </c>
      <c r="J465">
        <f>HLOOKUP(J$1,'复制区-每月的广告源数据'!$1:$468,$A465,0)</f>
        <v>0.64</v>
      </c>
      <c r="K465">
        <f>HLOOKUP(K$1,'复制区-每月的广告源数据'!$1:$468,$A465,0)</f>
        <v>0</v>
      </c>
      <c r="L465">
        <f>HLOOKUP(L$1,'复制区-每月的广告源数据'!$1:$468,$A465,0)</f>
        <v>0</v>
      </c>
      <c r="M465">
        <f>HLOOKUP(M$1,'复制区-每月的广告源数据'!$1:$468,$A465,0)</f>
        <v>0.64</v>
      </c>
      <c r="N465">
        <f>HLOOKUP(N$1,'复制区-每月的广告源数据'!$1:$468,$A465,0)</f>
        <v>0</v>
      </c>
      <c r="O465">
        <f>HLOOKUP(O$1,'复制区-每月的广告源数据'!$1:$468,$A465,0)</f>
        <v>0</v>
      </c>
      <c r="P465">
        <f>HLOOKUP(P$1,'复制区-每月的广告源数据'!$1:$468,$A465,0)</f>
        <v>0</v>
      </c>
      <c r="Q465">
        <f>HLOOKUP(Q$1,'复制区-每月的广告源数据'!$1:$468,$A465,0)</f>
        <v>0</v>
      </c>
      <c r="R465">
        <f>HLOOKUP(R$1,'复制区-每月的广告源数据'!$1:$468,$A465,0)</f>
        <v>0</v>
      </c>
      <c r="S465" t="str">
        <f>HLOOKUP(S$1,'复制区-每月的广告源数据'!$1:$468,$A465,0)</f>
        <v/>
      </c>
      <c r="T465">
        <f>HLOOKUP(T$1,'复制区-每月的广告源数据'!$1:$468,$A465,0)</f>
        <v>0</v>
      </c>
      <c r="U465">
        <f>HLOOKUP(U$1,'复制区-每月的广告源数据'!$1:$468,$A465,0)</f>
        <v>0</v>
      </c>
      <c r="V465">
        <f>HLOOKUP(V$1,'复制区-每月的广告源数据'!$1:$468,$A465,0)</f>
        <v>0</v>
      </c>
      <c r="W465">
        <f>HLOOKUP(W$1,'复制区-每月的广告源数据'!$1:$468,$A465,0)</f>
        <v>0</v>
      </c>
      <c r="X465">
        <f>HLOOKUP(X$1,'复制区-每月的广告源数据'!$1:$468,$A465,0)</f>
        <v>0</v>
      </c>
      <c r="Y465">
        <f>HLOOKUP(Y$1,'复制区-每月的广告源数据'!$1:$468,$A465,0)</f>
        <v>0</v>
      </c>
      <c r="Z465">
        <f>HLOOKUP(Z$1,'复制区-每月的广告源数据'!$1:$468,$A465,0)</f>
        <v>0</v>
      </c>
      <c r="AA465">
        <f>HLOOKUP(AA$1,'复制区-每月的广告源数据'!$1:$468,$A465,0)</f>
        <v>0</v>
      </c>
      <c r="AB465">
        <f>HLOOKUP(AB$1,'复制区-每月的广告源数据'!$1:$468,$A465,0)</f>
        <v>0</v>
      </c>
      <c r="AC465">
        <f>HLOOKUP(AC$1,'复制区-每月的广告源数据'!$1:$468,$A465,0)</f>
        <v>0</v>
      </c>
      <c r="AD465" t="str">
        <f>HLOOKUP(AD$1,'复制区-每月的广告源数据'!$1:$468,$A465,0)</f>
        <v>0.00%</v>
      </c>
      <c r="AE465">
        <f>HLOOKUP(AE$1,'复制区-每月的广告源数据'!$1:$468,$A465,0)</f>
        <v>0</v>
      </c>
      <c r="AF465">
        <f>HLOOKUP(AF$1,'复制区-每月的广告源数据'!$1:$468,$A465,0)</f>
        <v>0</v>
      </c>
      <c r="AG465" t="str">
        <f>HLOOKUP(AG$1,'复制区-每月的广告源数据'!$1:$468,$A465,0)</f>
        <v>2.78%</v>
      </c>
      <c r="AH465">
        <f>HLOOKUP(AH$1,'复制区-每月的广告源数据'!$1:$468,$A465,0)</f>
        <v>0.64</v>
      </c>
      <c r="AI465">
        <f>HLOOKUP(AI$1,'复制区-每月的广告源数据'!$1:$468,$A465,0)</f>
        <v>17.78</v>
      </c>
      <c r="AJ465">
        <f>HLOOKUP(AJ$1,'复制区-每月的广告源数据'!$1:$468,$A465,0)</f>
        <v>0</v>
      </c>
      <c r="AK465" t="str">
        <f>HLOOKUP(AK$1,'复制区-每月的广告源数据'!$1:$468,$A465,0)</f>
        <v>100.00%</v>
      </c>
      <c r="AL465" t="str">
        <f>HLOOKUP(AL$1,'复制区-每月的广告源数据'!$1:$468,$A465,0)</f>
        <v>100.00%</v>
      </c>
      <c r="AM465" t="str">
        <f>HLOOKUP(AM$1,'复制区-每月的广告源数据'!$1:$468,$A465,0)</f>
        <v>100.00%</v>
      </c>
      <c r="AN465" t="str">
        <f>HLOOKUP(AN$1,'复制区-每月的广告源数据'!$1:$468,$A465,0)</f>
        <v>0.00%</v>
      </c>
      <c r="AO465" t="str">
        <f>HLOOKUP(AO$1,'复制区-每月的广告源数据'!$1:$468,$A465,0)</f>
        <v/>
      </c>
      <c r="AP465" t="str">
        <f>HLOOKUP(AP$1,'复制区-每月的广告源数据'!$1:$468,$A465,0)</f>
        <v/>
      </c>
      <c r="AQ465">
        <f>HLOOKUP(AQ$1,'复制区-每月的广告源数据'!$1:$468,$A465,0)</f>
        <v>0</v>
      </c>
      <c r="AR465">
        <f>HLOOKUP(AR$1,'复制区-每月的广告源数据'!$1:$468,$A465,0)</f>
        <v>0</v>
      </c>
      <c r="AS465">
        <f>HLOOKUP(AS$1,'复制区-每月的广告源数据'!$1:$468,$A465,0)</f>
        <v>0</v>
      </c>
      <c r="AT465">
        <f>HLOOKUP(AT$1,'复制区-每月的广告源数据'!$1:$468,$A465,0)</f>
        <v>0</v>
      </c>
      <c r="AU465">
        <f>HLOOKUP(AU$1,'复制区-每月的广告源数据'!$1:$468,$A465,0)</f>
        <v>0</v>
      </c>
      <c r="AV465">
        <f>HLOOKUP(AV$1,'复制区-每月的广告源数据'!$1:$468,$A465,0)</f>
        <v>0</v>
      </c>
      <c r="AW465">
        <f>HLOOKUP(AW$1,'复制区-每月的广告源数据'!$1:$468,$A465,0)</f>
        <v>0</v>
      </c>
      <c r="AX465">
        <f>HLOOKUP(AX$1,'复制区-每月的广告源数据'!$1:$468,$A465,0)</f>
        <v>0</v>
      </c>
      <c r="AY465">
        <f>HLOOKUP(AY$1,'复制区-每月的广告源数据'!$1:$468,$A465,0)</f>
        <v>0</v>
      </c>
      <c r="AZ465" t="str">
        <f>HLOOKUP(AZ$1,'复制区-每月的广告源数据'!$1:$468,$A465,0)</f>
        <v>0.00%</v>
      </c>
      <c r="BA465" t="str">
        <f>HLOOKUP(BA$1,'复制区-每月的广告源数据'!$1:$468,$A465,0)</f>
        <v>0.00%</v>
      </c>
      <c r="BB465" t="str">
        <f>HLOOKUP(BB$1,'复制区-每月的广告源数据'!$1:$468,$A465,0)</f>
        <v>0.00%</v>
      </c>
      <c r="BC465" t="str">
        <f>HLOOKUP(BC$1,'复制区-每月的广告源数据'!$1:$468,$A465,0)</f>
        <v>0.00%</v>
      </c>
      <c r="BD465" t="str">
        <f>HLOOKUP(BD$1,'复制区-每月的广告源数据'!$1:$468,$A465,0)</f>
        <v>0.00%</v>
      </c>
      <c r="BE465" t="str">
        <f>HLOOKUP(BE$1,'复制区-每月的广告源数据'!$1:$468,$A465,0)</f>
        <v>0.00%</v>
      </c>
      <c r="BF465">
        <f>HLOOKUP(BF$1,'复制区-每月的广告源数据'!$1:$468,$A465,0)</f>
        <v>0</v>
      </c>
      <c r="BG465">
        <f>HLOOKUP(BG$1,'复制区-每月的广告源数据'!$1:$468,$A465,0)</f>
        <v>0</v>
      </c>
      <c r="BH465">
        <f>HLOOKUP(BH$1,'复制区-每月的广告源数据'!$1:$468,$A465,0)</f>
        <v>0</v>
      </c>
      <c r="BI465">
        <f>HLOOKUP(BI$1,'复制区-每月的广告源数据'!$1:$468,$A465,0)</f>
        <v>0</v>
      </c>
      <c r="BJ465">
        <f>HLOOKUP(BJ$1,'复制区-每月的广告源数据'!$1:$468,$A465,0)</f>
        <v>0</v>
      </c>
      <c r="BK465">
        <f>HLOOKUP(BK$1,'复制区-每月的广告源数据'!$1:$468,$A465,0)</f>
        <v>0</v>
      </c>
      <c r="BL465">
        <f>HLOOKUP(BL$1,'复制区-每月的广告源数据'!$1:$468,$A465,0)</f>
        <v>0</v>
      </c>
      <c r="BM465" t="str">
        <f>HLOOKUP(BM$1,'复制区-每月的广告源数据'!$1:$468,$A465,0)</f>
        <v/>
      </c>
      <c r="BN465">
        <f>HLOOKUP(BN$1,'复制区-每月的广告源数据'!$1:$468,$A465,0)</f>
        <v>0</v>
      </c>
      <c r="BO465">
        <f>HLOOKUP(BO$1,'复制区-每月的广告源数据'!$1:$468,$A465,0)</f>
        <v>0</v>
      </c>
      <c r="BP465">
        <f>HLOOKUP(BP$1,'复制区-每月的广告源数据'!$1:$468,$A465,0)</f>
        <v>0</v>
      </c>
    </row>
    <row r="466" spans="1:68">
      <c r="A466">
        <v>466</v>
      </c>
      <c r="B466" t="str">
        <f>HLOOKUP(B$1,'复制区-每月的广告源数据'!$1:$468,$A466,0)</f>
        <v>创奇-US</v>
      </c>
      <c r="C466" t="str">
        <f>HLOOKUP(C$1,'复制区-每月的广告源数据'!$1:$468,$A466,0)</f>
        <v>B0BL2M5SDD</v>
      </c>
      <c r="D466" t="str">
        <f>HLOOKUP(D$1,'复制区-每月的广告源数据'!$1:$468,$A466,0)</f>
        <v>2024-【CQ11401】-黑金复古年份2008海报-创奇（停售）</v>
      </c>
      <c r="E466" t="str">
        <f>HLOOKUP(E$1,'复制区-每月的广告源数据'!$1:$468,$A466,0)</f>
        <v>1987Y11401</v>
      </c>
      <c r="F466" t="str">
        <f>HLOOKUP(F$1,'复制区-每月的广告源数据'!$1:$468,$A466,0)</f>
        <v>0.00%</v>
      </c>
      <c r="G466" t="str">
        <f>HLOOKUP(G$1,'复制区-每月的广告源数据'!$1:$468,$A466,0)</f>
        <v>Amazon.Found.B0BL2M5SDD</v>
      </c>
      <c r="H466">
        <f>HLOOKUP(H$1,'复制区-每月的广告源数据'!$1:$468,$A466,0)</f>
        <v>317</v>
      </c>
      <c r="I466">
        <f>HLOOKUP(I$1,'复制区-每月的广告源数据'!$1:$468,$A466,0)</f>
        <v>3</v>
      </c>
      <c r="J466">
        <f>HLOOKUP(J$1,'复制区-每月的广告源数据'!$1:$468,$A466,0)</f>
        <v>1.65</v>
      </c>
      <c r="K466">
        <f>HLOOKUP(K$1,'复制区-每月的广告源数据'!$1:$468,$A466,0)</f>
        <v>0</v>
      </c>
      <c r="L466">
        <f>HLOOKUP(L$1,'复制区-每月的广告源数据'!$1:$468,$A466,0)</f>
        <v>0</v>
      </c>
      <c r="M466">
        <f>HLOOKUP(M$1,'复制区-每月的广告源数据'!$1:$468,$A466,0)</f>
        <v>1.65</v>
      </c>
      <c r="N466">
        <f>HLOOKUP(N$1,'复制区-每月的广告源数据'!$1:$468,$A466,0)</f>
        <v>0</v>
      </c>
      <c r="O466">
        <f>HLOOKUP(O$1,'复制区-每月的广告源数据'!$1:$468,$A466,0)</f>
        <v>0</v>
      </c>
      <c r="P466">
        <f>HLOOKUP(P$1,'复制区-每月的广告源数据'!$1:$468,$A466,0)</f>
        <v>0</v>
      </c>
      <c r="Q466">
        <f>HLOOKUP(Q$1,'复制区-每月的广告源数据'!$1:$468,$A466,0)</f>
        <v>0</v>
      </c>
      <c r="R466">
        <f>HLOOKUP(R$1,'复制区-每月的广告源数据'!$1:$468,$A466,0)</f>
        <v>0</v>
      </c>
      <c r="S466" t="str">
        <f>HLOOKUP(S$1,'复制区-每月的广告源数据'!$1:$468,$A466,0)</f>
        <v/>
      </c>
      <c r="T466">
        <f>HLOOKUP(T$1,'复制区-每月的广告源数据'!$1:$468,$A466,0)</f>
        <v>5.7</v>
      </c>
      <c r="U466">
        <f>HLOOKUP(U$1,'复制区-每月的广告源数据'!$1:$468,$A466,0)</f>
        <v>0</v>
      </c>
      <c r="V466">
        <f>HLOOKUP(V$1,'复制区-每月的广告源数据'!$1:$468,$A466,0)</f>
        <v>0</v>
      </c>
      <c r="W466">
        <f>HLOOKUP(W$1,'复制区-每月的广告源数据'!$1:$468,$A466,0)</f>
        <v>5.7</v>
      </c>
      <c r="X466">
        <f>HLOOKUP(X$1,'复制区-每月的广告源数据'!$1:$468,$A466,0)</f>
        <v>0</v>
      </c>
      <c r="Y466">
        <f>HLOOKUP(Y$1,'复制区-每月的广告源数据'!$1:$468,$A466,0)</f>
        <v>0</v>
      </c>
      <c r="Z466">
        <f>HLOOKUP(Z$1,'复制区-每月的广告源数据'!$1:$468,$A466,0)</f>
        <v>0</v>
      </c>
      <c r="AA466">
        <f>HLOOKUP(AA$1,'复制区-每月的广告源数据'!$1:$468,$A466,0)</f>
        <v>0</v>
      </c>
      <c r="AB466">
        <f>HLOOKUP(AB$1,'复制区-每月的广告源数据'!$1:$468,$A466,0)</f>
        <v>0</v>
      </c>
      <c r="AC466">
        <f>HLOOKUP(AC$1,'复制区-每月的广告源数据'!$1:$468,$A466,0)</f>
        <v>0</v>
      </c>
      <c r="AD466" t="str">
        <f>HLOOKUP(AD$1,'复制区-每月的广告源数据'!$1:$468,$A466,0)</f>
        <v>0.00%</v>
      </c>
      <c r="AE466">
        <f>HLOOKUP(AE$1,'复制区-每月的广告源数据'!$1:$468,$A466,0)</f>
        <v>4.37</v>
      </c>
      <c r="AF466">
        <f>HLOOKUP(AF$1,'复制区-每月的广告源数据'!$1:$468,$A466,0)</f>
        <v>0</v>
      </c>
      <c r="AG466" t="str">
        <f>HLOOKUP(AG$1,'复制区-每月的广告源数据'!$1:$468,$A466,0)</f>
        <v>0.95%</v>
      </c>
      <c r="AH466">
        <f>HLOOKUP(AH$1,'复制区-每月的广告源数据'!$1:$468,$A466,0)</f>
        <v>0.55</v>
      </c>
      <c r="AI466">
        <f>HLOOKUP(AI$1,'复制区-每月的广告源数据'!$1:$468,$A466,0)</f>
        <v>5.21</v>
      </c>
      <c r="AJ466">
        <f>HLOOKUP(AJ$1,'复制区-每月的广告源数据'!$1:$468,$A466,0)</f>
        <v>3.45</v>
      </c>
      <c r="AK466" t="str">
        <f>HLOOKUP(AK$1,'复制区-每月的广告源数据'!$1:$468,$A466,0)</f>
        <v>28.95%</v>
      </c>
      <c r="AL466" t="str">
        <f>HLOOKUP(AL$1,'复制区-每月的广告源数据'!$1:$468,$A466,0)</f>
        <v>100.00%</v>
      </c>
      <c r="AM466" t="str">
        <f>HLOOKUP(AM$1,'复制区-每月的广告源数据'!$1:$468,$A466,0)</f>
        <v>100.00%</v>
      </c>
      <c r="AN466" t="str">
        <f>HLOOKUP(AN$1,'复制区-每月的广告源数据'!$1:$468,$A466,0)</f>
        <v>100.00%</v>
      </c>
      <c r="AO466" t="str">
        <f>HLOOKUP(AO$1,'复制区-每月的广告源数据'!$1:$468,$A466,0)</f>
        <v/>
      </c>
      <c r="AP466" t="str">
        <f>HLOOKUP(AP$1,'复制区-每月的广告源数据'!$1:$468,$A466,0)</f>
        <v/>
      </c>
      <c r="AQ466">
        <f>HLOOKUP(AQ$1,'复制区-每月的广告源数据'!$1:$468,$A466,0)</f>
        <v>0</v>
      </c>
      <c r="AR466">
        <f>HLOOKUP(AR$1,'复制区-每月的广告源数据'!$1:$468,$A466,0)</f>
        <v>0</v>
      </c>
      <c r="AS466">
        <f>HLOOKUP(AS$1,'复制区-每月的广告源数据'!$1:$468,$A466,0)</f>
        <v>0</v>
      </c>
      <c r="AT466">
        <f>HLOOKUP(AT$1,'复制区-每月的广告源数据'!$1:$468,$A466,0)</f>
        <v>0</v>
      </c>
      <c r="AU466">
        <f>HLOOKUP(AU$1,'复制区-每月的广告源数据'!$1:$468,$A466,0)</f>
        <v>0</v>
      </c>
      <c r="AV466">
        <f>HLOOKUP(AV$1,'复制区-每月的广告源数据'!$1:$468,$A466,0)</f>
        <v>0</v>
      </c>
      <c r="AW466">
        <f>HLOOKUP(AW$1,'复制区-每月的广告源数据'!$1:$468,$A466,0)</f>
        <v>0</v>
      </c>
      <c r="AX466">
        <f>HLOOKUP(AX$1,'复制区-每月的广告源数据'!$1:$468,$A466,0)</f>
        <v>0</v>
      </c>
      <c r="AY466">
        <f>HLOOKUP(AY$1,'复制区-每月的广告源数据'!$1:$468,$A466,0)</f>
        <v>0</v>
      </c>
      <c r="AZ466" t="str">
        <f>HLOOKUP(AZ$1,'复制区-每月的广告源数据'!$1:$468,$A466,0)</f>
        <v>0.00%</v>
      </c>
      <c r="BA466" t="str">
        <f>HLOOKUP(BA$1,'复制区-每月的广告源数据'!$1:$468,$A466,0)</f>
        <v>0.00%</v>
      </c>
      <c r="BB466" t="str">
        <f>HLOOKUP(BB$1,'复制区-每月的广告源数据'!$1:$468,$A466,0)</f>
        <v>0.00%</v>
      </c>
      <c r="BC466" t="str">
        <f>HLOOKUP(BC$1,'复制区-每月的广告源数据'!$1:$468,$A466,0)</f>
        <v>0.00%</v>
      </c>
      <c r="BD466" t="str">
        <f>HLOOKUP(BD$1,'复制区-每月的广告源数据'!$1:$468,$A466,0)</f>
        <v>0.00%</v>
      </c>
      <c r="BE466" t="str">
        <f>HLOOKUP(BE$1,'复制区-每月的广告源数据'!$1:$468,$A466,0)</f>
        <v>0.00%</v>
      </c>
      <c r="BF466">
        <f>HLOOKUP(BF$1,'复制区-每月的广告源数据'!$1:$468,$A466,0)</f>
        <v>0</v>
      </c>
      <c r="BG466">
        <f>HLOOKUP(BG$1,'复制区-每月的广告源数据'!$1:$468,$A466,0)</f>
        <v>0</v>
      </c>
      <c r="BH466">
        <f>HLOOKUP(BH$1,'复制区-每月的广告源数据'!$1:$468,$A466,0)</f>
        <v>0</v>
      </c>
      <c r="BI466">
        <f>HLOOKUP(BI$1,'复制区-每月的广告源数据'!$1:$468,$A466,0)</f>
        <v>0</v>
      </c>
      <c r="BJ466">
        <f>HLOOKUP(BJ$1,'复制区-每月的广告源数据'!$1:$468,$A466,0)</f>
        <v>0</v>
      </c>
      <c r="BK466">
        <f>HLOOKUP(BK$1,'复制区-每月的广告源数据'!$1:$468,$A466,0)</f>
        <v>0</v>
      </c>
      <c r="BL466">
        <f>HLOOKUP(BL$1,'复制区-每月的广告源数据'!$1:$468,$A466,0)</f>
        <v>0</v>
      </c>
      <c r="BM466" t="str">
        <f>HLOOKUP(BM$1,'复制区-每月的广告源数据'!$1:$468,$A466,0)</f>
        <v/>
      </c>
      <c r="BN466">
        <f>HLOOKUP(BN$1,'复制区-每月的广告源数据'!$1:$468,$A466,0)</f>
        <v>0</v>
      </c>
      <c r="BO466">
        <f>HLOOKUP(BO$1,'复制区-每月的广告源数据'!$1:$468,$A466,0)</f>
        <v>0</v>
      </c>
      <c r="BP466">
        <f>HLOOKUP(BP$1,'复制区-每月的广告源数据'!$1:$468,$A466,0)</f>
        <v>0</v>
      </c>
    </row>
    <row r="467" spans="1:68">
      <c r="A467">
        <v>467</v>
      </c>
      <c r="B467" t="str">
        <f>HLOOKUP(B$1,'复制区-每月的广告源数据'!$1:$468,$A467,0)</f>
        <v>创奇-US</v>
      </c>
      <c r="C467" t="str">
        <f>HLOOKUP(C$1,'复制区-每月的广告源数据'!$1:$468,$A467,0)</f>
        <v>B0BL2SN5WC</v>
      </c>
      <c r="D467" t="str">
        <f>HLOOKUP(D$1,'复制区-每月的广告源数据'!$1:$468,$A467,0)</f>
        <v>2024-【CQ11413】-黑金复古年份1934海报-创奇（停售）</v>
      </c>
      <c r="E467" t="str">
        <f>HLOOKUP(E$1,'复制区-每月的广告源数据'!$1:$468,$A467,0)</f>
        <v>1987Y11413</v>
      </c>
      <c r="F467" t="str">
        <f>HLOOKUP(F$1,'复制区-每月的广告源数据'!$1:$468,$A467,0)</f>
        <v>0.00%</v>
      </c>
      <c r="G467" t="str">
        <f>HLOOKUP(G$1,'复制区-每月的广告源数据'!$1:$468,$A467,0)</f>
        <v>Amazon.Found.B0BL2SN5WC</v>
      </c>
      <c r="H467">
        <f>HLOOKUP(H$1,'复制区-每月的广告源数据'!$1:$468,$A467,0)</f>
        <v>72</v>
      </c>
      <c r="I467">
        <f>HLOOKUP(I$1,'复制区-每月的广告源数据'!$1:$468,$A467,0)</f>
        <v>1</v>
      </c>
      <c r="J467">
        <f>HLOOKUP(J$1,'复制区-每月的广告源数据'!$1:$468,$A467,0)</f>
        <v>0.61</v>
      </c>
      <c r="K467">
        <f>HLOOKUP(K$1,'复制区-每月的广告源数据'!$1:$468,$A467,0)</f>
        <v>0</v>
      </c>
      <c r="L467">
        <f>HLOOKUP(L$1,'复制区-每月的广告源数据'!$1:$468,$A467,0)</f>
        <v>0</v>
      </c>
      <c r="M467">
        <f>HLOOKUP(M$1,'复制区-每月的广告源数据'!$1:$468,$A467,0)</f>
        <v>0.61</v>
      </c>
      <c r="N467">
        <f>HLOOKUP(N$1,'复制区-每月的广告源数据'!$1:$468,$A467,0)</f>
        <v>0</v>
      </c>
      <c r="O467">
        <f>HLOOKUP(O$1,'复制区-每月的广告源数据'!$1:$468,$A467,0)</f>
        <v>0</v>
      </c>
      <c r="P467">
        <f>HLOOKUP(P$1,'复制区-每月的广告源数据'!$1:$468,$A467,0)</f>
        <v>0</v>
      </c>
      <c r="Q467">
        <f>HLOOKUP(Q$1,'复制区-每月的广告源数据'!$1:$468,$A467,0)</f>
        <v>0</v>
      </c>
      <c r="R467">
        <f>HLOOKUP(R$1,'复制区-每月的广告源数据'!$1:$468,$A467,0)</f>
        <v>0</v>
      </c>
      <c r="S467" t="str">
        <f>HLOOKUP(S$1,'复制区-每月的广告源数据'!$1:$468,$A467,0)</f>
        <v/>
      </c>
      <c r="T467">
        <f>HLOOKUP(T$1,'复制区-每月的广告源数据'!$1:$468,$A467,0)</f>
        <v>2.85</v>
      </c>
      <c r="U467">
        <f>HLOOKUP(U$1,'复制区-每月的广告源数据'!$1:$468,$A467,0)</f>
        <v>0</v>
      </c>
      <c r="V467">
        <f>HLOOKUP(V$1,'复制区-每月的广告源数据'!$1:$468,$A467,0)</f>
        <v>0</v>
      </c>
      <c r="W467">
        <f>HLOOKUP(W$1,'复制区-每月的广告源数据'!$1:$468,$A467,0)</f>
        <v>2.85</v>
      </c>
      <c r="X467">
        <f>HLOOKUP(X$1,'复制区-每月的广告源数据'!$1:$468,$A467,0)</f>
        <v>0</v>
      </c>
      <c r="Y467">
        <f>HLOOKUP(Y$1,'复制区-每月的广告源数据'!$1:$468,$A467,0)</f>
        <v>0</v>
      </c>
      <c r="Z467">
        <f>HLOOKUP(Z$1,'复制区-每月的广告源数据'!$1:$468,$A467,0)</f>
        <v>0</v>
      </c>
      <c r="AA467">
        <f>HLOOKUP(AA$1,'复制区-每月的广告源数据'!$1:$468,$A467,0)</f>
        <v>0</v>
      </c>
      <c r="AB467">
        <f>HLOOKUP(AB$1,'复制区-每月的广告源数据'!$1:$468,$A467,0)</f>
        <v>0</v>
      </c>
      <c r="AC467">
        <f>HLOOKUP(AC$1,'复制区-每月的广告源数据'!$1:$468,$A467,0)</f>
        <v>0</v>
      </c>
      <c r="AD467" t="str">
        <f>HLOOKUP(AD$1,'复制区-每月的广告源数据'!$1:$468,$A467,0)</f>
        <v>0.00%</v>
      </c>
      <c r="AE467">
        <f>HLOOKUP(AE$1,'复制区-每月的广告源数据'!$1:$468,$A467,0)</f>
        <v>2.85</v>
      </c>
      <c r="AF467">
        <f>HLOOKUP(AF$1,'复制区-每月的广告源数据'!$1:$468,$A467,0)</f>
        <v>0</v>
      </c>
      <c r="AG467" t="str">
        <f>HLOOKUP(AG$1,'复制区-每月的广告源数据'!$1:$468,$A467,0)</f>
        <v>1.39%</v>
      </c>
      <c r="AH467">
        <f>HLOOKUP(AH$1,'复制区-每月的广告源数据'!$1:$468,$A467,0)</f>
        <v>0.61</v>
      </c>
      <c r="AI467">
        <f>HLOOKUP(AI$1,'复制区-每月的广告源数据'!$1:$468,$A467,0)</f>
        <v>8.47</v>
      </c>
      <c r="AJ467">
        <f>HLOOKUP(AJ$1,'复制区-每月的广告源数据'!$1:$468,$A467,0)</f>
        <v>4.67</v>
      </c>
      <c r="AK467" t="str">
        <f>HLOOKUP(AK$1,'复制区-每月的广告源数据'!$1:$468,$A467,0)</f>
        <v>21.40%</v>
      </c>
      <c r="AL467" t="str">
        <f>HLOOKUP(AL$1,'复制区-每月的广告源数据'!$1:$468,$A467,0)</f>
        <v>100.00%</v>
      </c>
      <c r="AM467" t="str">
        <f>HLOOKUP(AM$1,'复制区-每月的广告源数据'!$1:$468,$A467,0)</f>
        <v>100.00%</v>
      </c>
      <c r="AN467" t="str">
        <f>HLOOKUP(AN$1,'复制区-每月的广告源数据'!$1:$468,$A467,0)</f>
        <v>100.00%</v>
      </c>
      <c r="AO467" t="str">
        <f>HLOOKUP(AO$1,'复制区-每月的广告源数据'!$1:$468,$A467,0)</f>
        <v/>
      </c>
      <c r="AP467" t="str">
        <f>HLOOKUP(AP$1,'复制区-每月的广告源数据'!$1:$468,$A467,0)</f>
        <v/>
      </c>
      <c r="AQ467">
        <f>HLOOKUP(AQ$1,'复制区-每月的广告源数据'!$1:$468,$A467,0)</f>
        <v>0</v>
      </c>
      <c r="AR467">
        <f>HLOOKUP(AR$1,'复制区-每月的广告源数据'!$1:$468,$A467,0)</f>
        <v>0</v>
      </c>
      <c r="AS467">
        <f>HLOOKUP(AS$1,'复制区-每月的广告源数据'!$1:$468,$A467,0)</f>
        <v>0</v>
      </c>
      <c r="AT467">
        <f>HLOOKUP(AT$1,'复制区-每月的广告源数据'!$1:$468,$A467,0)</f>
        <v>0</v>
      </c>
      <c r="AU467">
        <f>HLOOKUP(AU$1,'复制区-每月的广告源数据'!$1:$468,$A467,0)</f>
        <v>0</v>
      </c>
      <c r="AV467">
        <f>HLOOKUP(AV$1,'复制区-每月的广告源数据'!$1:$468,$A467,0)</f>
        <v>0</v>
      </c>
      <c r="AW467">
        <f>HLOOKUP(AW$1,'复制区-每月的广告源数据'!$1:$468,$A467,0)</f>
        <v>0</v>
      </c>
      <c r="AX467">
        <f>HLOOKUP(AX$1,'复制区-每月的广告源数据'!$1:$468,$A467,0)</f>
        <v>0</v>
      </c>
      <c r="AY467">
        <f>HLOOKUP(AY$1,'复制区-每月的广告源数据'!$1:$468,$A467,0)</f>
        <v>0</v>
      </c>
      <c r="AZ467" t="str">
        <f>HLOOKUP(AZ$1,'复制区-每月的广告源数据'!$1:$468,$A467,0)</f>
        <v>0.00%</v>
      </c>
      <c r="BA467" t="str">
        <f>HLOOKUP(BA$1,'复制区-每月的广告源数据'!$1:$468,$A467,0)</f>
        <v>0.00%</v>
      </c>
      <c r="BB467" t="str">
        <f>HLOOKUP(BB$1,'复制区-每月的广告源数据'!$1:$468,$A467,0)</f>
        <v>0.00%</v>
      </c>
      <c r="BC467" t="str">
        <f>HLOOKUP(BC$1,'复制区-每月的广告源数据'!$1:$468,$A467,0)</f>
        <v>0.00%</v>
      </c>
      <c r="BD467" t="str">
        <f>HLOOKUP(BD$1,'复制区-每月的广告源数据'!$1:$468,$A467,0)</f>
        <v>0.00%</v>
      </c>
      <c r="BE467" t="str">
        <f>HLOOKUP(BE$1,'复制区-每月的广告源数据'!$1:$468,$A467,0)</f>
        <v>0.00%</v>
      </c>
      <c r="BF467">
        <f>HLOOKUP(BF$1,'复制区-每月的广告源数据'!$1:$468,$A467,0)</f>
        <v>0</v>
      </c>
      <c r="BG467">
        <f>HLOOKUP(BG$1,'复制区-每月的广告源数据'!$1:$468,$A467,0)</f>
        <v>0</v>
      </c>
      <c r="BH467">
        <f>HLOOKUP(BH$1,'复制区-每月的广告源数据'!$1:$468,$A467,0)</f>
        <v>0</v>
      </c>
      <c r="BI467">
        <f>HLOOKUP(BI$1,'复制区-每月的广告源数据'!$1:$468,$A467,0)</f>
        <v>0</v>
      </c>
      <c r="BJ467">
        <f>HLOOKUP(BJ$1,'复制区-每月的广告源数据'!$1:$468,$A467,0)</f>
        <v>0</v>
      </c>
      <c r="BK467">
        <f>HLOOKUP(BK$1,'复制区-每月的广告源数据'!$1:$468,$A467,0)</f>
        <v>0</v>
      </c>
      <c r="BL467">
        <f>HLOOKUP(BL$1,'复制区-每月的广告源数据'!$1:$468,$A467,0)</f>
        <v>0</v>
      </c>
      <c r="BM467" t="str">
        <f>HLOOKUP(BM$1,'复制区-每月的广告源数据'!$1:$468,$A467,0)</f>
        <v/>
      </c>
      <c r="BN467">
        <f>HLOOKUP(BN$1,'复制区-每月的广告源数据'!$1:$468,$A467,0)</f>
        <v>0</v>
      </c>
      <c r="BO467">
        <f>HLOOKUP(BO$1,'复制区-每月的广告源数据'!$1:$468,$A467,0)</f>
        <v>0</v>
      </c>
      <c r="BP467">
        <f>HLOOKUP(BP$1,'复制区-每月的广告源数据'!$1:$468,$A467,0)</f>
        <v>0</v>
      </c>
    </row>
    <row r="468" spans="1:68">
      <c r="A468">
        <v>468</v>
      </c>
      <c r="B468" t="str">
        <f>HLOOKUP(B$1,'复制区-每月的广告源数据'!$1:$468,$A468,0)</f>
        <v>创奇-US</v>
      </c>
      <c r="C468" t="str">
        <f>HLOOKUP(C$1,'复制区-每月的广告源数据'!$1:$468,$A468,0)</f>
        <v>B0BL322DB5</v>
      </c>
      <c r="D468" t="str">
        <f>HLOOKUP(D$1,'复制区-每月的广告源数据'!$1:$468,$A468,0)</f>
        <v>2024-【CQ11405】-黑金复古年份1984海报-创奇（停售）</v>
      </c>
      <c r="E468" t="str">
        <f>HLOOKUP(E$1,'复制区-每月的广告源数据'!$1:$468,$A468,0)</f>
        <v>1987Y11405</v>
      </c>
      <c r="F468" t="str">
        <f>HLOOKUP(F$1,'复制区-每月的广告源数据'!$1:$468,$A468,0)</f>
        <v>0.00%</v>
      </c>
      <c r="G468" t="str">
        <f>HLOOKUP(G$1,'复制区-每月的广告源数据'!$1:$468,$A468,0)</f>
        <v>Amazon.Found.B0BL322DB5</v>
      </c>
      <c r="H468">
        <f>HLOOKUP(H$1,'复制区-每月的广告源数据'!$1:$468,$A468,0)</f>
        <v>491</v>
      </c>
      <c r="I468">
        <f>HLOOKUP(I$1,'复制区-每月的广告源数据'!$1:$468,$A468,0)</f>
        <v>10</v>
      </c>
      <c r="J468">
        <f>HLOOKUP(J$1,'复制区-每月的广告源数据'!$1:$468,$A468,0)</f>
        <v>4.03</v>
      </c>
      <c r="K468">
        <f>HLOOKUP(K$1,'复制区-每月的广告源数据'!$1:$468,$A468,0)</f>
        <v>0</v>
      </c>
      <c r="L468">
        <f>HLOOKUP(L$1,'复制区-每月的广告源数据'!$1:$468,$A468,0)</f>
        <v>0</v>
      </c>
      <c r="M468">
        <f>HLOOKUP(M$1,'复制区-每月的广告源数据'!$1:$468,$A468,0)</f>
        <v>4.03</v>
      </c>
      <c r="N468">
        <f>HLOOKUP(N$1,'复制区-每月的广告源数据'!$1:$468,$A468,0)</f>
        <v>0</v>
      </c>
      <c r="O468">
        <f>HLOOKUP(O$1,'复制区-每月的广告源数据'!$1:$468,$A468,0)</f>
        <v>0</v>
      </c>
      <c r="P468">
        <f>HLOOKUP(P$1,'复制区-每月的广告源数据'!$1:$468,$A468,0)</f>
        <v>0</v>
      </c>
      <c r="Q468">
        <f>HLOOKUP(Q$1,'复制区-每月的广告源数据'!$1:$468,$A468,0)</f>
        <v>0</v>
      </c>
      <c r="R468">
        <f>HLOOKUP(R$1,'复制区-每月的广告源数据'!$1:$468,$A468,0)</f>
        <v>0</v>
      </c>
      <c r="S468" t="str">
        <f>HLOOKUP(S$1,'复制区-每月的广告源数据'!$1:$468,$A468,0)</f>
        <v/>
      </c>
      <c r="T468">
        <f>HLOOKUP(T$1,'复制区-每月的广告源数据'!$1:$468,$A468,0)</f>
        <v>5.61</v>
      </c>
      <c r="U468">
        <f>HLOOKUP(U$1,'复制区-每月的广告源数据'!$1:$468,$A468,0)</f>
        <v>0</v>
      </c>
      <c r="V468">
        <f>HLOOKUP(V$1,'复制区-每月的广告源数据'!$1:$468,$A468,0)</f>
        <v>0</v>
      </c>
      <c r="W468">
        <f>HLOOKUP(W$1,'复制区-每月的广告源数据'!$1:$468,$A468,0)</f>
        <v>5.61</v>
      </c>
      <c r="X468">
        <f>HLOOKUP(X$1,'复制区-每月的广告源数据'!$1:$468,$A468,0)</f>
        <v>0</v>
      </c>
      <c r="Y468">
        <f>HLOOKUP(Y$1,'复制区-每月的广告源数据'!$1:$468,$A468,0)</f>
        <v>0</v>
      </c>
      <c r="Z468">
        <f>HLOOKUP(Z$1,'复制区-每月的广告源数据'!$1:$468,$A468,0)</f>
        <v>0</v>
      </c>
      <c r="AA468">
        <f>HLOOKUP(AA$1,'复制区-每月的广告源数据'!$1:$468,$A468,0)</f>
        <v>0</v>
      </c>
      <c r="AB468">
        <f>HLOOKUP(AB$1,'复制区-每月的广告源数据'!$1:$468,$A468,0)</f>
        <v>0</v>
      </c>
      <c r="AC468">
        <f>HLOOKUP(AC$1,'复制区-每月的广告源数据'!$1:$468,$A468,0)</f>
        <v>0</v>
      </c>
      <c r="AD468" t="str">
        <f>HLOOKUP(AD$1,'复制区-每月的广告源数据'!$1:$468,$A468,0)</f>
        <v>0.00%</v>
      </c>
      <c r="AE468">
        <f>HLOOKUP(AE$1,'复制区-每月的广告源数据'!$1:$468,$A468,0)</f>
        <v>4.25</v>
      </c>
      <c r="AF468">
        <f>HLOOKUP(AF$1,'复制区-每月的广告源数据'!$1:$468,$A468,0)</f>
        <v>0</v>
      </c>
      <c r="AG468" t="str">
        <f>HLOOKUP(AG$1,'复制区-每月的广告源数据'!$1:$468,$A468,0)</f>
        <v>2.04%</v>
      </c>
      <c r="AH468">
        <f>HLOOKUP(AH$1,'复制区-每月的广告源数据'!$1:$468,$A468,0)</f>
        <v>0.4</v>
      </c>
      <c r="AI468">
        <f>HLOOKUP(AI$1,'复制区-每月的广告源数据'!$1:$468,$A468,0)</f>
        <v>8.21</v>
      </c>
      <c r="AJ468">
        <f>HLOOKUP(AJ$1,'复制区-每月的广告源数据'!$1:$468,$A468,0)</f>
        <v>1.39</v>
      </c>
      <c r="AK468" t="str">
        <f>HLOOKUP(AK$1,'复制区-每月的广告源数据'!$1:$468,$A468,0)</f>
        <v>71.84%</v>
      </c>
      <c r="AL468" t="str">
        <f>HLOOKUP(AL$1,'复制区-每月的广告源数据'!$1:$468,$A468,0)</f>
        <v>100.00%</v>
      </c>
      <c r="AM468" t="str">
        <f>HLOOKUP(AM$1,'复制区-每月的广告源数据'!$1:$468,$A468,0)</f>
        <v>100.00%</v>
      </c>
      <c r="AN468" t="str">
        <f>HLOOKUP(AN$1,'复制区-每月的广告源数据'!$1:$468,$A468,0)</f>
        <v>100.00%</v>
      </c>
      <c r="AO468" t="str">
        <f>HLOOKUP(AO$1,'复制区-每月的广告源数据'!$1:$468,$A468,0)</f>
        <v/>
      </c>
      <c r="AP468" t="str">
        <f>HLOOKUP(AP$1,'复制区-每月的广告源数据'!$1:$468,$A468,0)</f>
        <v/>
      </c>
      <c r="AQ468">
        <f>HLOOKUP(AQ$1,'复制区-每月的广告源数据'!$1:$468,$A468,0)</f>
        <v>0</v>
      </c>
      <c r="AR468">
        <f>HLOOKUP(AR$1,'复制区-每月的广告源数据'!$1:$468,$A468,0)</f>
        <v>0</v>
      </c>
      <c r="AS468">
        <f>HLOOKUP(AS$1,'复制区-每月的广告源数据'!$1:$468,$A468,0)</f>
        <v>0</v>
      </c>
      <c r="AT468">
        <f>HLOOKUP(AT$1,'复制区-每月的广告源数据'!$1:$468,$A468,0)</f>
        <v>0</v>
      </c>
      <c r="AU468">
        <f>HLOOKUP(AU$1,'复制区-每月的广告源数据'!$1:$468,$A468,0)</f>
        <v>0</v>
      </c>
      <c r="AV468">
        <f>HLOOKUP(AV$1,'复制区-每月的广告源数据'!$1:$468,$A468,0)</f>
        <v>0</v>
      </c>
      <c r="AW468">
        <f>HLOOKUP(AW$1,'复制区-每月的广告源数据'!$1:$468,$A468,0)</f>
        <v>0</v>
      </c>
      <c r="AX468">
        <f>HLOOKUP(AX$1,'复制区-每月的广告源数据'!$1:$468,$A468,0)</f>
        <v>0</v>
      </c>
      <c r="AY468">
        <f>HLOOKUP(AY$1,'复制区-每月的广告源数据'!$1:$468,$A468,0)</f>
        <v>0</v>
      </c>
      <c r="AZ468" t="str">
        <f>HLOOKUP(AZ$1,'复制区-每月的广告源数据'!$1:$468,$A468,0)</f>
        <v>0.00%</v>
      </c>
      <c r="BA468" t="str">
        <f>HLOOKUP(BA$1,'复制区-每月的广告源数据'!$1:$468,$A468,0)</f>
        <v>0.00%</v>
      </c>
      <c r="BB468" t="str">
        <f>HLOOKUP(BB$1,'复制区-每月的广告源数据'!$1:$468,$A468,0)</f>
        <v>0.00%</v>
      </c>
      <c r="BC468" t="str">
        <f>HLOOKUP(BC$1,'复制区-每月的广告源数据'!$1:$468,$A468,0)</f>
        <v>0.00%</v>
      </c>
      <c r="BD468" t="str">
        <f>HLOOKUP(BD$1,'复制区-每月的广告源数据'!$1:$468,$A468,0)</f>
        <v>0.00%</v>
      </c>
      <c r="BE468" t="str">
        <f>HLOOKUP(BE$1,'复制区-每月的广告源数据'!$1:$468,$A468,0)</f>
        <v>0.00%</v>
      </c>
      <c r="BF468">
        <f>HLOOKUP(BF$1,'复制区-每月的广告源数据'!$1:$468,$A468,0)</f>
        <v>0</v>
      </c>
      <c r="BG468">
        <f>HLOOKUP(BG$1,'复制区-每月的广告源数据'!$1:$468,$A468,0)</f>
        <v>0</v>
      </c>
      <c r="BH468">
        <f>HLOOKUP(BH$1,'复制区-每月的广告源数据'!$1:$468,$A468,0)</f>
        <v>0</v>
      </c>
      <c r="BI468">
        <f>HLOOKUP(BI$1,'复制区-每月的广告源数据'!$1:$468,$A468,0)</f>
        <v>0</v>
      </c>
      <c r="BJ468">
        <f>HLOOKUP(BJ$1,'复制区-每月的广告源数据'!$1:$468,$A468,0)</f>
        <v>0</v>
      </c>
      <c r="BK468">
        <f>HLOOKUP(BK$1,'复制区-每月的广告源数据'!$1:$468,$A468,0)</f>
        <v>0</v>
      </c>
      <c r="BL468">
        <f>HLOOKUP(BL$1,'复制区-每月的广告源数据'!$1:$468,$A468,0)</f>
        <v>0</v>
      </c>
      <c r="BM468" t="str">
        <f>HLOOKUP(BM$1,'复制区-每月的广告源数据'!$1:$468,$A468,0)</f>
        <v/>
      </c>
      <c r="BN468">
        <f>HLOOKUP(BN$1,'复制区-每月的广告源数据'!$1:$468,$A468,0)</f>
        <v>0</v>
      </c>
      <c r="BO468">
        <f>HLOOKUP(BO$1,'复制区-每月的广告源数据'!$1:$468,$A468,0)</f>
        <v>0</v>
      </c>
      <c r="BP468">
        <f>HLOOKUP(BP$1,'复制区-每月的广告源数据'!$1:$468,$A468,0)</f>
        <v>0</v>
      </c>
    </row>
    <row r="469" hidden="1" spans="1:68">
      <c r="A469">
        <v>469</v>
      </c>
      <c r="B469" t="e">
        <f>HLOOKUP(B$1,'复制区-每月的广告源数据'!$1:$468,$A469,0)</f>
        <v>#REF!</v>
      </c>
      <c r="C469" t="e">
        <f>HLOOKUP(C$1,'复制区-每月的广告源数据'!$1:$468,$A469,0)</f>
        <v>#REF!</v>
      </c>
      <c r="D469" t="e">
        <f>HLOOKUP(D$1,'复制区-每月的广告源数据'!$1:$468,$A469,0)</f>
        <v>#REF!</v>
      </c>
      <c r="E469" t="e">
        <f>HLOOKUP(E$1,'复制区-每月的广告源数据'!$1:$468,$A469,0)</f>
        <v>#REF!</v>
      </c>
      <c r="F469" t="e">
        <f>HLOOKUP(F$1,'复制区-每月的广告源数据'!$1:$468,$A469,0)</f>
        <v>#REF!</v>
      </c>
      <c r="G469" t="e">
        <f>HLOOKUP(G$1,'复制区-每月的广告源数据'!$1:$468,$A469,0)</f>
        <v>#REF!</v>
      </c>
      <c r="H469" t="e">
        <f>HLOOKUP(H$1,'复制区-每月的广告源数据'!$1:$468,$A469,0)</f>
        <v>#REF!</v>
      </c>
      <c r="I469" t="e">
        <f>HLOOKUP(I$1,'复制区-每月的广告源数据'!$1:$468,$A469,0)</f>
        <v>#REF!</v>
      </c>
      <c r="J469" t="e">
        <f>HLOOKUP(J$1,'复制区-每月的广告源数据'!$1:$468,$A469,0)</f>
        <v>#REF!</v>
      </c>
      <c r="K469" t="e">
        <f>HLOOKUP(K$1,'复制区-每月的广告源数据'!$1:$468,$A469,0)</f>
        <v>#REF!</v>
      </c>
      <c r="L469" t="e">
        <f>HLOOKUP(L$1,'复制区-每月的广告源数据'!$1:$468,$A469,0)</f>
        <v>#REF!</v>
      </c>
      <c r="M469" t="e">
        <f>HLOOKUP(M$1,'复制区-每月的广告源数据'!$1:$468,$A469,0)</f>
        <v>#REF!</v>
      </c>
      <c r="N469" t="e">
        <f>HLOOKUP(N$1,'复制区-每月的广告源数据'!$1:$468,$A469,0)</f>
        <v>#REF!</v>
      </c>
      <c r="O469" t="e">
        <f>HLOOKUP(O$1,'复制区-每月的广告源数据'!$1:$468,$A469,0)</f>
        <v>#REF!</v>
      </c>
      <c r="P469" t="e">
        <f>HLOOKUP(P$1,'复制区-每月的广告源数据'!$1:$468,$A469,0)</f>
        <v>#REF!</v>
      </c>
      <c r="Q469" t="e">
        <f>HLOOKUP(Q$1,'复制区-每月的广告源数据'!$1:$468,$A469,0)</f>
        <v>#REF!</v>
      </c>
      <c r="R469" t="e">
        <f>HLOOKUP(R$1,'复制区-每月的广告源数据'!$1:$468,$A469,0)</f>
        <v>#REF!</v>
      </c>
      <c r="S469" t="e">
        <f>HLOOKUP(S$1,'复制区-每月的广告源数据'!$1:$468,$A469,0)</f>
        <v>#REF!</v>
      </c>
      <c r="T469" t="e">
        <f>HLOOKUP(T$1,'复制区-每月的广告源数据'!$1:$468,$A469,0)</f>
        <v>#REF!</v>
      </c>
      <c r="U469" t="e">
        <f>HLOOKUP(U$1,'复制区-每月的广告源数据'!$1:$468,$A469,0)</f>
        <v>#REF!</v>
      </c>
      <c r="V469" t="e">
        <f>HLOOKUP(V$1,'复制区-每月的广告源数据'!$1:$468,$A469,0)</f>
        <v>#REF!</v>
      </c>
      <c r="W469" t="e">
        <f>HLOOKUP(W$1,'复制区-每月的广告源数据'!$1:$468,$A469,0)</f>
        <v>#REF!</v>
      </c>
      <c r="X469" t="e">
        <f>HLOOKUP(X$1,'复制区-每月的广告源数据'!$1:$468,$A469,0)</f>
        <v>#REF!</v>
      </c>
      <c r="Y469" t="e">
        <f>HLOOKUP(Y$1,'复制区-每月的广告源数据'!$1:$468,$A469,0)</f>
        <v>#REF!</v>
      </c>
      <c r="Z469" t="e">
        <f>HLOOKUP(Z$1,'复制区-每月的广告源数据'!$1:$468,$A469,0)</f>
        <v>#REF!</v>
      </c>
      <c r="AA469" t="e">
        <f>HLOOKUP(AA$1,'复制区-每月的广告源数据'!$1:$468,$A469,0)</f>
        <v>#REF!</v>
      </c>
      <c r="AB469" t="e">
        <f>HLOOKUP(AB$1,'复制区-每月的广告源数据'!$1:$468,$A469,0)</f>
        <v>#REF!</v>
      </c>
      <c r="AC469" t="e">
        <f>HLOOKUP(AC$1,'复制区-每月的广告源数据'!$1:$468,$A469,0)</f>
        <v>#REF!</v>
      </c>
      <c r="AD469" t="e">
        <f>HLOOKUP(AD$1,'复制区-每月的广告源数据'!$1:$468,$A469,0)</f>
        <v>#REF!</v>
      </c>
      <c r="AE469" t="e">
        <f>HLOOKUP(AE$1,'复制区-每月的广告源数据'!$1:$468,$A469,0)</f>
        <v>#REF!</v>
      </c>
      <c r="AF469" t="e">
        <f>HLOOKUP(AF$1,'复制区-每月的广告源数据'!$1:$468,$A469,0)</f>
        <v>#REF!</v>
      </c>
      <c r="AG469" t="e">
        <f>HLOOKUP(AG$1,'复制区-每月的广告源数据'!$1:$468,$A469,0)</f>
        <v>#REF!</v>
      </c>
      <c r="AH469" t="e">
        <f>HLOOKUP(AH$1,'复制区-每月的广告源数据'!$1:$468,$A469,0)</f>
        <v>#REF!</v>
      </c>
      <c r="AI469" t="e">
        <f>HLOOKUP(AI$1,'复制区-每月的广告源数据'!$1:$468,$A469,0)</f>
        <v>#REF!</v>
      </c>
      <c r="AJ469" t="e">
        <f>HLOOKUP(AJ$1,'复制区-每月的广告源数据'!$1:$468,$A469,0)</f>
        <v>#REF!</v>
      </c>
      <c r="AK469" t="e">
        <f>HLOOKUP(AK$1,'复制区-每月的广告源数据'!$1:$468,$A469,0)</f>
        <v>#REF!</v>
      </c>
      <c r="AL469" t="e">
        <f>HLOOKUP(AL$1,'复制区-每月的广告源数据'!$1:$468,$A469,0)</f>
        <v>#REF!</v>
      </c>
      <c r="AM469" t="e">
        <f>HLOOKUP(AM$1,'复制区-每月的广告源数据'!$1:$468,$A469,0)</f>
        <v>#REF!</v>
      </c>
      <c r="AN469" t="e">
        <f>HLOOKUP(AN$1,'复制区-每月的广告源数据'!$1:$468,$A469,0)</f>
        <v>#REF!</v>
      </c>
      <c r="AO469" t="e">
        <f>HLOOKUP(AO$1,'复制区-每月的广告源数据'!$1:$468,$A469,0)</f>
        <v>#REF!</v>
      </c>
      <c r="AP469" t="e">
        <f>HLOOKUP(AP$1,'复制区-每月的广告源数据'!$1:$468,$A469,0)</f>
        <v>#REF!</v>
      </c>
      <c r="AQ469" t="e">
        <f>HLOOKUP(AQ$1,'复制区-每月的广告源数据'!$1:$468,$A469,0)</f>
        <v>#REF!</v>
      </c>
      <c r="AR469" t="e">
        <f>HLOOKUP(AR$1,'复制区-每月的广告源数据'!$1:$468,$A469,0)</f>
        <v>#REF!</v>
      </c>
      <c r="AS469" t="e">
        <f>HLOOKUP(AS$1,'复制区-每月的广告源数据'!$1:$468,$A469,0)</f>
        <v>#REF!</v>
      </c>
      <c r="AT469" t="e">
        <f>HLOOKUP(AT$1,'复制区-每月的广告源数据'!$1:$468,$A469,0)</f>
        <v>#REF!</v>
      </c>
      <c r="AU469" t="e">
        <f>HLOOKUP(AU$1,'复制区-每月的广告源数据'!$1:$468,$A469,0)</f>
        <v>#REF!</v>
      </c>
      <c r="AV469" t="e">
        <f>HLOOKUP(AV$1,'复制区-每月的广告源数据'!$1:$468,$A469,0)</f>
        <v>#REF!</v>
      </c>
      <c r="AW469" t="e">
        <f>HLOOKUP(AW$1,'复制区-每月的广告源数据'!$1:$468,$A469,0)</f>
        <v>#REF!</v>
      </c>
      <c r="AX469" t="e">
        <f>HLOOKUP(AX$1,'复制区-每月的广告源数据'!$1:$468,$A469,0)</f>
        <v>#REF!</v>
      </c>
      <c r="AY469" t="e">
        <f>HLOOKUP(AY$1,'复制区-每月的广告源数据'!$1:$468,$A469,0)</f>
        <v>#REF!</v>
      </c>
      <c r="AZ469" t="e">
        <f>HLOOKUP(AZ$1,'复制区-每月的广告源数据'!$1:$468,$A469,0)</f>
        <v>#REF!</v>
      </c>
      <c r="BA469" t="e">
        <f>HLOOKUP(BA$1,'复制区-每月的广告源数据'!$1:$468,$A469,0)</f>
        <v>#REF!</v>
      </c>
      <c r="BB469" t="e">
        <f>HLOOKUP(BB$1,'复制区-每月的广告源数据'!$1:$468,$A469,0)</f>
        <v>#REF!</v>
      </c>
      <c r="BC469" t="e">
        <f>HLOOKUP(BC$1,'复制区-每月的广告源数据'!$1:$468,$A469,0)</f>
        <v>#REF!</v>
      </c>
      <c r="BD469" t="e">
        <f>HLOOKUP(BD$1,'复制区-每月的广告源数据'!$1:$468,$A469,0)</f>
        <v>#REF!</v>
      </c>
      <c r="BE469" t="e">
        <f>HLOOKUP(BE$1,'复制区-每月的广告源数据'!$1:$468,$A469,0)</f>
        <v>#REF!</v>
      </c>
      <c r="BF469" t="e">
        <f>HLOOKUP(BF$1,'复制区-每月的广告源数据'!$1:$468,$A469,0)</f>
        <v>#REF!</v>
      </c>
      <c r="BG469" t="e">
        <f>HLOOKUP(BG$1,'复制区-每月的广告源数据'!$1:$468,$A469,0)</f>
        <v>#REF!</v>
      </c>
      <c r="BH469" t="e">
        <f>HLOOKUP(BH$1,'复制区-每月的广告源数据'!$1:$468,$A469,0)</f>
        <v>#REF!</v>
      </c>
      <c r="BI469" t="e">
        <f>HLOOKUP(BI$1,'复制区-每月的广告源数据'!$1:$468,$A469,0)</f>
        <v>#REF!</v>
      </c>
      <c r="BJ469" t="e">
        <f>HLOOKUP(BJ$1,'复制区-每月的广告源数据'!$1:$468,$A469,0)</f>
        <v>#REF!</v>
      </c>
      <c r="BK469" t="e">
        <f>HLOOKUP(BK$1,'复制区-每月的广告源数据'!$1:$468,$A469,0)</f>
        <v>#REF!</v>
      </c>
      <c r="BL469" t="e">
        <f>HLOOKUP(BL$1,'复制区-每月的广告源数据'!$1:$468,$A469,0)</f>
        <v>#REF!</v>
      </c>
      <c r="BM469" t="e">
        <f>HLOOKUP(BM$1,'复制区-每月的广告源数据'!$1:$468,$A469,0)</f>
        <v>#REF!</v>
      </c>
      <c r="BN469" t="e">
        <f>HLOOKUP(BN$1,'复制区-每月的广告源数据'!$1:$468,$A469,0)</f>
        <v>#REF!</v>
      </c>
      <c r="BO469" t="e">
        <f>HLOOKUP(BO$1,'复制区-每月的广告源数据'!$1:$468,$A469,0)</f>
        <v>#REF!</v>
      </c>
      <c r="BP469" t="e">
        <f>HLOOKUP(BP$1,'复制区-每月的广告源数据'!$1:$468,$A469,0)</f>
        <v>#REF!</v>
      </c>
    </row>
    <row r="470" hidden="1" spans="1:68">
      <c r="A470">
        <v>470</v>
      </c>
      <c r="B470" t="e">
        <f>HLOOKUP(B$1,'复制区-每月的广告源数据'!$1:$468,$A470,0)</f>
        <v>#REF!</v>
      </c>
      <c r="C470" t="e">
        <f>HLOOKUP(C$1,'复制区-每月的广告源数据'!$1:$468,$A470,0)</f>
        <v>#REF!</v>
      </c>
      <c r="D470" t="e">
        <f>HLOOKUP(D$1,'复制区-每月的广告源数据'!$1:$468,$A470,0)</f>
        <v>#REF!</v>
      </c>
      <c r="E470" t="e">
        <f>HLOOKUP(E$1,'复制区-每月的广告源数据'!$1:$468,$A470,0)</f>
        <v>#REF!</v>
      </c>
      <c r="F470" t="e">
        <f>HLOOKUP(F$1,'复制区-每月的广告源数据'!$1:$468,$A470,0)</f>
        <v>#REF!</v>
      </c>
      <c r="G470" t="e">
        <f>HLOOKUP(G$1,'复制区-每月的广告源数据'!$1:$468,$A470,0)</f>
        <v>#REF!</v>
      </c>
      <c r="H470" t="e">
        <f>HLOOKUP(H$1,'复制区-每月的广告源数据'!$1:$468,$A470,0)</f>
        <v>#REF!</v>
      </c>
      <c r="I470" t="e">
        <f>HLOOKUP(I$1,'复制区-每月的广告源数据'!$1:$468,$A470,0)</f>
        <v>#REF!</v>
      </c>
      <c r="J470" t="e">
        <f>HLOOKUP(J$1,'复制区-每月的广告源数据'!$1:$468,$A470,0)</f>
        <v>#REF!</v>
      </c>
      <c r="K470" t="e">
        <f>HLOOKUP(K$1,'复制区-每月的广告源数据'!$1:$468,$A470,0)</f>
        <v>#REF!</v>
      </c>
      <c r="L470" t="e">
        <f>HLOOKUP(L$1,'复制区-每月的广告源数据'!$1:$468,$A470,0)</f>
        <v>#REF!</v>
      </c>
      <c r="M470" t="e">
        <f>HLOOKUP(M$1,'复制区-每月的广告源数据'!$1:$468,$A470,0)</f>
        <v>#REF!</v>
      </c>
      <c r="N470" t="e">
        <f>HLOOKUP(N$1,'复制区-每月的广告源数据'!$1:$468,$A470,0)</f>
        <v>#REF!</v>
      </c>
      <c r="O470" t="e">
        <f>HLOOKUP(O$1,'复制区-每月的广告源数据'!$1:$468,$A470,0)</f>
        <v>#REF!</v>
      </c>
      <c r="P470" t="e">
        <f>HLOOKUP(P$1,'复制区-每月的广告源数据'!$1:$468,$A470,0)</f>
        <v>#REF!</v>
      </c>
      <c r="Q470" t="e">
        <f>HLOOKUP(Q$1,'复制区-每月的广告源数据'!$1:$468,$A470,0)</f>
        <v>#REF!</v>
      </c>
      <c r="R470" t="e">
        <f>HLOOKUP(R$1,'复制区-每月的广告源数据'!$1:$468,$A470,0)</f>
        <v>#REF!</v>
      </c>
      <c r="S470" t="e">
        <f>HLOOKUP(S$1,'复制区-每月的广告源数据'!$1:$468,$A470,0)</f>
        <v>#REF!</v>
      </c>
      <c r="T470" t="e">
        <f>HLOOKUP(T$1,'复制区-每月的广告源数据'!$1:$468,$A470,0)</f>
        <v>#REF!</v>
      </c>
      <c r="U470" t="e">
        <f>HLOOKUP(U$1,'复制区-每月的广告源数据'!$1:$468,$A470,0)</f>
        <v>#REF!</v>
      </c>
      <c r="V470" t="e">
        <f>HLOOKUP(V$1,'复制区-每月的广告源数据'!$1:$468,$A470,0)</f>
        <v>#REF!</v>
      </c>
      <c r="W470" t="e">
        <f>HLOOKUP(W$1,'复制区-每月的广告源数据'!$1:$468,$A470,0)</f>
        <v>#REF!</v>
      </c>
      <c r="X470" t="e">
        <f>HLOOKUP(X$1,'复制区-每月的广告源数据'!$1:$468,$A470,0)</f>
        <v>#REF!</v>
      </c>
      <c r="Y470" t="e">
        <f>HLOOKUP(Y$1,'复制区-每月的广告源数据'!$1:$468,$A470,0)</f>
        <v>#REF!</v>
      </c>
      <c r="Z470" t="e">
        <f>HLOOKUP(Z$1,'复制区-每月的广告源数据'!$1:$468,$A470,0)</f>
        <v>#REF!</v>
      </c>
      <c r="AA470" t="e">
        <f>HLOOKUP(AA$1,'复制区-每月的广告源数据'!$1:$468,$A470,0)</f>
        <v>#REF!</v>
      </c>
      <c r="AB470" t="e">
        <f>HLOOKUP(AB$1,'复制区-每月的广告源数据'!$1:$468,$A470,0)</f>
        <v>#REF!</v>
      </c>
      <c r="AC470" t="e">
        <f>HLOOKUP(AC$1,'复制区-每月的广告源数据'!$1:$468,$A470,0)</f>
        <v>#REF!</v>
      </c>
      <c r="AD470" t="e">
        <f>HLOOKUP(AD$1,'复制区-每月的广告源数据'!$1:$468,$A470,0)</f>
        <v>#REF!</v>
      </c>
      <c r="AE470" t="e">
        <f>HLOOKUP(AE$1,'复制区-每月的广告源数据'!$1:$468,$A470,0)</f>
        <v>#REF!</v>
      </c>
      <c r="AF470" t="e">
        <f>HLOOKUP(AF$1,'复制区-每月的广告源数据'!$1:$468,$A470,0)</f>
        <v>#REF!</v>
      </c>
      <c r="AG470" t="e">
        <f>HLOOKUP(AG$1,'复制区-每月的广告源数据'!$1:$468,$A470,0)</f>
        <v>#REF!</v>
      </c>
      <c r="AH470" t="e">
        <f>HLOOKUP(AH$1,'复制区-每月的广告源数据'!$1:$468,$A470,0)</f>
        <v>#REF!</v>
      </c>
      <c r="AI470" t="e">
        <f>HLOOKUP(AI$1,'复制区-每月的广告源数据'!$1:$468,$A470,0)</f>
        <v>#REF!</v>
      </c>
      <c r="AJ470" t="e">
        <f>HLOOKUP(AJ$1,'复制区-每月的广告源数据'!$1:$468,$A470,0)</f>
        <v>#REF!</v>
      </c>
      <c r="AK470" t="e">
        <f>HLOOKUP(AK$1,'复制区-每月的广告源数据'!$1:$468,$A470,0)</f>
        <v>#REF!</v>
      </c>
      <c r="AL470" t="e">
        <f>HLOOKUP(AL$1,'复制区-每月的广告源数据'!$1:$468,$A470,0)</f>
        <v>#REF!</v>
      </c>
      <c r="AM470" t="e">
        <f>HLOOKUP(AM$1,'复制区-每月的广告源数据'!$1:$468,$A470,0)</f>
        <v>#REF!</v>
      </c>
      <c r="AN470" t="e">
        <f>HLOOKUP(AN$1,'复制区-每月的广告源数据'!$1:$468,$A470,0)</f>
        <v>#REF!</v>
      </c>
      <c r="AO470" t="e">
        <f>HLOOKUP(AO$1,'复制区-每月的广告源数据'!$1:$468,$A470,0)</f>
        <v>#REF!</v>
      </c>
      <c r="AP470" t="e">
        <f>HLOOKUP(AP$1,'复制区-每月的广告源数据'!$1:$468,$A470,0)</f>
        <v>#REF!</v>
      </c>
      <c r="AQ470" t="e">
        <f>HLOOKUP(AQ$1,'复制区-每月的广告源数据'!$1:$468,$A470,0)</f>
        <v>#REF!</v>
      </c>
      <c r="AR470" t="e">
        <f>HLOOKUP(AR$1,'复制区-每月的广告源数据'!$1:$468,$A470,0)</f>
        <v>#REF!</v>
      </c>
      <c r="AS470" t="e">
        <f>HLOOKUP(AS$1,'复制区-每月的广告源数据'!$1:$468,$A470,0)</f>
        <v>#REF!</v>
      </c>
      <c r="AT470" t="e">
        <f>HLOOKUP(AT$1,'复制区-每月的广告源数据'!$1:$468,$A470,0)</f>
        <v>#REF!</v>
      </c>
      <c r="AU470" t="e">
        <f>HLOOKUP(AU$1,'复制区-每月的广告源数据'!$1:$468,$A470,0)</f>
        <v>#REF!</v>
      </c>
      <c r="AV470" t="e">
        <f>HLOOKUP(AV$1,'复制区-每月的广告源数据'!$1:$468,$A470,0)</f>
        <v>#REF!</v>
      </c>
      <c r="AW470" t="e">
        <f>HLOOKUP(AW$1,'复制区-每月的广告源数据'!$1:$468,$A470,0)</f>
        <v>#REF!</v>
      </c>
      <c r="AX470" t="e">
        <f>HLOOKUP(AX$1,'复制区-每月的广告源数据'!$1:$468,$A470,0)</f>
        <v>#REF!</v>
      </c>
      <c r="AY470" t="e">
        <f>HLOOKUP(AY$1,'复制区-每月的广告源数据'!$1:$468,$A470,0)</f>
        <v>#REF!</v>
      </c>
      <c r="AZ470" t="e">
        <f>HLOOKUP(AZ$1,'复制区-每月的广告源数据'!$1:$468,$A470,0)</f>
        <v>#REF!</v>
      </c>
      <c r="BA470" t="e">
        <f>HLOOKUP(BA$1,'复制区-每月的广告源数据'!$1:$468,$A470,0)</f>
        <v>#REF!</v>
      </c>
      <c r="BB470" t="e">
        <f>HLOOKUP(BB$1,'复制区-每月的广告源数据'!$1:$468,$A470,0)</f>
        <v>#REF!</v>
      </c>
      <c r="BC470" t="e">
        <f>HLOOKUP(BC$1,'复制区-每月的广告源数据'!$1:$468,$A470,0)</f>
        <v>#REF!</v>
      </c>
      <c r="BD470" t="e">
        <f>HLOOKUP(BD$1,'复制区-每月的广告源数据'!$1:$468,$A470,0)</f>
        <v>#REF!</v>
      </c>
      <c r="BE470" t="e">
        <f>HLOOKUP(BE$1,'复制区-每月的广告源数据'!$1:$468,$A470,0)</f>
        <v>#REF!</v>
      </c>
      <c r="BF470" t="e">
        <f>HLOOKUP(BF$1,'复制区-每月的广告源数据'!$1:$468,$A470,0)</f>
        <v>#REF!</v>
      </c>
      <c r="BG470" t="e">
        <f>HLOOKUP(BG$1,'复制区-每月的广告源数据'!$1:$468,$A470,0)</f>
        <v>#REF!</v>
      </c>
      <c r="BH470" t="e">
        <f>HLOOKUP(BH$1,'复制区-每月的广告源数据'!$1:$468,$A470,0)</f>
        <v>#REF!</v>
      </c>
      <c r="BI470" t="e">
        <f>HLOOKUP(BI$1,'复制区-每月的广告源数据'!$1:$468,$A470,0)</f>
        <v>#REF!</v>
      </c>
      <c r="BJ470" t="e">
        <f>HLOOKUP(BJ$1,'复制区-每月的广告源数据'!$1:$468,$A470,0)</f>
        <v>#REF!</v>
      </c>
      <c r="BK470" t="e">
        <f>HLOOKUP(BK$1,'复制区-每月的广告源数据'!$1:$468,$A470,0)</f>
        <v>#REF!</v>
      </c>
      <c r="BL470" t="e">
        <f>HLOOKUP(BL$1,'复制区-每月的广告源数据'!$1:$468,$A470,0)</f>
        <v>#REF!</v>
      </c>
      <c r="BM470" t="e">
        <f>HLOOKUP(BM$1,'复制区-每月的广告源数据'!$1:$468,$A470,0)</f>
        <v>#REF!</v>
      </c>
      <c r="BN470" t="e">
        <f>HLOOKUP(BN$1,'复制区-每月的广告源数据'!$1:$468,$A470,0)</f>
        <v>#REF!</v>
      </c>
      <c r="BO470" t="e">
        <f>HLOOKUP(BO$1,'复制区-每月的广告源数据'!$1:$468,$A470,0)</f>
        <v>#REF!</v>
      </c>
      <c r="BP470" t="e">
        <f>HLOOKUP(BP$1,'复制区-每月的广告源数据'!$1:$468,$A470,0)</f>
        <v>#REF!</v>
      </c>
    </row>
    <row r="471" hidden="1" spans="1:68">
      <c r="A471">
        <v>471</v>
      </c>
      <c r="B471" t="e">
        <f>HLOOKUP(B$1,'复制区-每月的广告源数据'!$1:$468,$A471,0)</f>
        <v>#REF!</v>
      </c>
      <c r="C471" t="e">
        <f>HLOOKUP(C$1,'复制区-每月的广告源数据'!$1:$468,$A471,0)</f>
        <v>#REF!</v>
      </c>
      <c r="D471" t="e">
        <f>HLOOKUP(D$1,'复制区-每月的广告源数据'!$1:$468,$A471,0)</f>
        <v>#REF!</v>
      </c>
      <c r="E471" t="e">
        <f>HLOOKUP(E$1,'复制区-每月的广告源数据'!$1:$468,$A471,0)</f>
        <v>#REF!</v>
      </c>
      <c r="F471" t="e">
        <f>HLOOKUP(F$1,'复制区-每月的广告源数据'!$1:$468,$A471,0)</f>
        <v>#REF!</v>
      </c>
      <c r="G471" t="e">
        <f>HLOOKUP(G$1,'复制区-每月的广告源数据'!$1:$468,$A471,0)</f>
        <v>#REF!</v>
      </c>
      <c r="H471" t="e">
        <f>HLOOKUP(H$1,'复制区-每月的广告源数据'!$1:$468,$A471,0)</f>
        <v>#REF!</v>
      </c>
      <c r="I471" t="e">
        <f>HLOOKUP(I$1,'复制区-每月的广告源数据'!$1:$468,$A471,0)</f>
        <v>#REF!</v>
      </c>
      <c r="J471" t="e">
        <f>HLOOKUP(J$1,'复制区-每月的广告源数据'!$1:$468,$A471,0)</f>
        <v>#REF!</v>
      </c>
      <c r="K471" t="e">
        <f>HLOOKUP(K$1,'复制区-每月的广告源数据'!$1:$468,$A471,0)</f>
        <v>#REF!</v>
      </c>
      <c r="L471" t="e">
        <f>HLOOKUP(L$1,'复制区-每月的广告源数据'!$1:$468,$A471,0)</f>
        <v>#REF!</v>
      </c>
      <c r="M471" t="e">
        <f>HLOOKUP(M$1,'复制区-每月的广告源数据'!$1:$468,$A471,0)</f>
        <v>#REF!</v>
      </c>
      <c r="N471" t="e">
        <f>HLOOKUP(N$1,'复制区-每月的广告源数据'!$1:$468,$A471,0)</f>
        <v>#REF!</v>
      </c>
      <c r="O471" t="e">
        <f>HLOOKUP(O$1,'复制区-每月的广告源数据'!$1:$468,$A471,0)</f>
        <v>#REF!</v>
      </c>
      <c r="P471" t="e">
        <f>HLOOKUP(P$1,'复制区-每月的广告源数据'!$1:$468,$A471,0)</f>
        <v>#REF!</v>
      </c>
      <c r="Q471" t="e">
        <f>HLOOKUP(Q$1,'复制区-每月的广告源数据'!$1:$468,$A471,0)</f>
        <v>#REF!</v>
      </c>
      <c r="R471" t="e">
        <f>HLOOKUP(R$1,'复制区-每月的广告源数据'!$1:$468,$A471,0)</f>
        <v>#REF!</v>
      </c>
      <c r="S471" t="e">
        <f>HLOOKUP(S$1,'复制区-每月的广告源数据'!$1:$468,$A471,0)</f>
        <v>#REF!</v>
      </c>
      <c r="T471" t="e">
        <f>HLOOKUP(T$1,'复制区-每月的广告源数据'!$1:$468,$A471,0)</f>
        <v>#REF!</v>
      </c>
      <c r="U471" t="e">
        <f>HLOOKUP(U$1,'复制区-每月的广告源数据'!$1:$468,$A471,0)</f>
        <v>#REF!</v>
      </c>
      <c r="V471" t="e">
        <f>HLOOKUP(V$1,'复制区-每月的广告源数据'!$1:$468,$A471,0)</f>
        <v>#REF!</v>
      </c>
      <c r="W471" t="e">
        <f>HLOOKUP(W$1,'复制区-每月的广告源数据'!$1:$468,$A471,0)</f>
        <v>#REF!</v>
      </c>
      <c r="X471" t="e">
        <f>HLOOKUP(X$1,'复制区-每月的广告源数据'!$1:$468,$A471,0)</f>
        <v>#REF!</v>
      </c>
      <c r="Y471" t="e">
        <f>HLOOKUP(Y$1,'复制区-每月的广告源数据'!$1:$468,$A471,0)</f>
        <v>#REF!</v>
      </c>
      <c r="Z471" t="e">
        <f>HLOOKUP(Z$1,'复制区-每月的广告源数据'!$1:$468,$A471,0)</f>
        <v>#REF!</v>
      </c>
      <c r="AA471" t="e">
        <f>HLOOKUP(AA$1,'复制区-每月的广告源数据'!$1:$468,$A471,0)</f>
        <v>#REF!</v>
      </c>
      <c r="AB471" t="e">
        <f>HLOOKUP(AB$1,'复制区-每月的广告源数据'!$1:$468,$A471,0)</f>
        <v>#REF!</v>
      </c>
      <c r="AC471" t="e">
        <f>HLOOKUP(AC$1,'复制区-每月的广告源数据'!$1:$468,$A471,0)</f>
        <v>#REF!</v>
      </c>
      <c r="AD471" t="e">
        <f>HLOOKUP(AD$1,'复制区-每月的广告源数据'!$1:$468,$A471,0)</f>
        <v>#REF!</v>
      </c>
      <c r="AE471" t="e">
        <f>HLOOKUP(AE$1,'复制区-每月的广告源数据'!$1:$468,$A471,0)</f>
        <v>#REF!</v>
      </c>
      <c r="AF471" t="e">
        <f>HLOOKUP(AF$1,'复制区-每月的广告源数据'!$1:$468,$A471,0)</f>
        <v>#REF!</v>
      </c>
      <c r="AG471" t="e">
        <f>HLOOKUP(AG$1,'复制区-每月的广告源数据'!$1:$468,$A471,0)</f>
        <v>#REF!</v>
      </c>
      <c r="AH471" t="e">
        <f>HLOOKUP(AH$1,'复制区-每月的广告源数据'!$1:$468,$A471,0)</f>
        <v>#REF!</v>
      </c>
      <c r="AI471" t="e">
        <f>HLOOKUP(AI$1,'复制区-每月的广告源数据'!$1:$468,$A471,0)</f>
        <v>#REF!</v>
      </c>
      <c r="AJ471" t="e">
        <f>HLOOKUP(AJ$1,'复制区-每月的广告源数据'!$1:$468,$A471,0)</f>
        <v>#REF!</v>
      </c>
      <c r="AK471" t="e">
        <f>HLOOKUP(AK$1,'复制区-每月的广告源数据'!$1:$468,$A471,0)</f>
        <v>#REF!</v>
      </c>
      <c r="AL471" t="e">
        <f>HLOOKUP(AL$1,'复制区-每月的广告源数据'!$1:$468,$A471,0)</f>
        <v>#REF!</v>
      </c>
      <c r="AM471" t="e">
        <f>HLOOKUP(AM$1,'复制区-每月的广告源数据'!$1:$468,$A471,0)</f>
        <v>#REF!</v>
      </c>
      <c r="AN471" t="e">
        <f>HLOOKUP(AN$1,'复制区-每月的广告源数据'!$1:$468,$A471,0)</f>
        <v>#REF!</v>
      </c>
      <c r="AO471" t="e">
        <f>HLOOKUP(AO$1,'复制区-每月的广告源数据'!$1:$468,$A471,0)</f>
        <v>#REF!</v>
      </c>
      <c r="AP471" t="e">
        <f>HLOOKUP(AP$1,'复制区-每月的广告源数据'!$1:$468,$A471,0)</f>
        <v>#REF!</v>
      </c>
      <c r="AQ471" t="e">
        <f>HLOOKUP(AQ$1,'复制区-每月的广告源数据'!$1:$468,$A471,0)</f>
        <v>#REF!</v>
      </c>
      <c r="AR471" t="e">
        <f>HLOOKUP(AR$1,'复制区-每月的广告源数据'!$1:$468,$A471,0)</f>
        <v>#REF!</v>
      </c>
      <c r="AS471" t="e">
        <f>HLOOKUP(AS$1,'复制区-每月的广告源数据'!$1:$468,$A471,0)</f>
        <v>#REF!</v>
      </c>
      <c r="AT471" t="e">
        <f>HLOOKUP(AT$1,'复制区-每月的广告源数据'!$1:$468,$A471,0)</f>
        <v>#REF!</v>
      </c>
      <c r="AU471" t="e">
        <f>HLOOKUP(AU$1,'复制区-每月的广告源数据'!$1:$468,$A471,0)</f>
        <v>#REF!</v>
      </c>
      <c r="AV471" t="e">
        <f>HLOOKUP(AV$1,'复制区-每月的广告源数据'!$1:$468,$A471,0)</f>
        <v>#REF!</v>
      </c>
      <c r="AW471" t="e">
        <f>HLOOKUP(AW$1,'复制区-每月的广告源数据'!$1:$468,$A471,0)</f>
        <v>#REF!</v>
      </c>
      <c r="AX471" t="e">
        <f>HLOOKUP(AX$1,'复制区-每月的广告源数据'!$1:$468,$A471,0)</f>
        <v>#REF!</v>
      </c>
      <c r="AY471" t="e">
        <f>HLOOKUP(AY$1,'复制区-每月的广告源数据'!$1:$468,$A471,0)</f>
        <v>#REF!</v>
      </c>
      <c r="AZ471" t="e">
        <f>HLOOKUP(AZ$1,'复制区-每月的广告源数据'!$1:$468,$A471,0)</f>
        <v>#REF!</v>
      </c>
      <c r="BA471" t="e">
        <f>HLOOKUP(BA$1,'复制区-每月的广告源数据'!$1:$468,$A471,0)</f>
        <v>#REF!</v>
      </c>
      <c r="BB471" t="e">
        <f>HLOOKUP(BB$1,'复制区-每月的广告源数据'!$1:$468,$A471,0)</f>
        <v>#REF!</v>
      </c>
      <c r="BC471" t="e">
        <f>HLOOKUP(BC$1,'复制区-每月的广告源数据'!$1:$468,$A471,0)</f>
        <v>#REF!</v>
      </c>
      <c r="BD471" t="e">
        <f>HLOOKUP(BD$1,'复制区-每月的广告源数据'!$1:$468,$A471,0)</f>
        <v>#REF!</v>
      </c>
      <c r="BE471" t="e">
        <f>HLOOKUP(BE$1,'复制区-每月的广告源数据'!$1:$468,$A471,0)</f>
        <v>#REF!</v>
      </c>
      <c r="BF471" t="e">
        <f>HLOOKUP(BF$1,'复制区-每月的广告源数据'!$1:$468,$A471,0)</f>
        <v>#REF!</v>
      </c>
      <c r="BG471" t="e">
        <f>HLOOKUP(BG$1,'复制区-每月的广告源数据'!$1:$468,$A471,0)</f>
        <v>#REF!</v>
      </c>
      <c r="BH471" t="e">
        <f>HLOOKUP(BH$1,'复制区-每月的广告源数据'!$1:$468,$A471,0)</f>
        <v>#REF!</v>
      </c>
      <c r="BI471" t="e">
        <f>HLOOKUP(BI$1,'复制区-每月的广告源数据'!$1:$468,$A471,0)</f>
        <v>#REF!</v>
      </c>
      <c r="BJ471" t="e">
        <f>HLOOKUP(BJ$1,'复制区-每月的广告源数据'!$1:$468,$A471,0)</f>
        <v>#REF!</v>
      </c>
      <c r="BK471" t="e">
        <f>HLOOKUP(BK$1,'复制区-每月的广告源数据'!$1:$468,$A471,0)</f>
        <v>#REF!</v>
      </c>
      <c r="BL471" t="e">
        <f>HLOOKUP(BL$1,'复制区-每月的广告源数据'!$1:$468,$A471,0)</f>
        <v>#REF!</v>
      </c>
      <c r="BM471" t="e">
        <f>HLOOKUP(BM$1,'复制区-每月的广告源数据'!$1:$468,$A471,0)</f>
        <v>#REF!</v>
      </c>
      <c r="BN471" t="e">
        <f>HLOOKUP(BN$1,'复制区-每月的广告源数据'!$1:$468,$A471,0)</f>
        <v>#REF!</v>
      </c>
      <c r="BO471" t="e">
        <f>HLOOKUP(BO$1,'复制区-每月的广告源数据'!$1:$468,$A471,0)</f>
        <v>#REF!</v>
      </c>
      <c r="BP471" t="e">
        <f>HLOOKUP(BP$1,'复制区-每月的广告源数据'!$1:$468,$A471,0)</f>
        <v>#REF!</v>
      </c>
    </row>
    <row r="472" hidden="1" spans="1:68">
      <c r="A472">
        <v>472</v>
      </c>
      <c r="B472" t="e">
        <f>HLOOKUP(B$1,'复制区-每月的广告源数据'!$1:$468,$A472,0)</f>
        <v>#REF!</v>
      </c>
      <c r="C472" t="e">
        <f>HLOOKUP(C$1,'复制区-每月的广告源数据'!$1:$468,$A472,0)</f>
        <v>#REF!</v>
      </c>
      <c r="D472" t="e">
        <f>HLOOKUP(D$1,'复制区-每月的广告源数据'!$1:$468,$A472,0)</f>
        <v>#REF!</v>
      </c>
      <c r="E472" t="e">
        <f>HLOOKUP(E$1,'复制区-每月的广告源数据'!$1:$468,$A472,0)</f>
        <v>#REF!</v>
      </c>
      <c r="F472" t="e">
        <f>HLOOKUP(F$1,'复制区-每月的广告源数据'!$1:$468,$A472,0)</f>
        <v>#REF!</v>
      </c>
      <c r="G472" t="e">
        <f>HLOOKUP(G$1,'复制区-每月的广告源数据'!$1:$468,$A472,0)</f>
        <v>#REF!</v>
      </c>
      <c r="H472" t="e">
        <f>HLOOKUP(H$1,'复制区-每月的广告源数据'!$1:$468,$A472,0)</f>
        <v>#REF!</v>
      </c>
      <c r="I472" t="e">
        <f>HLOOKUP(I$1,'复制区-每月的广告源数据'!$1:$468,$A472,0)</f>
        <v>#REF!</v>
      </c>
      <c r="J472" t="e">
        <f>HLOOKUP(J$1,'复制区-每月的广告源数据'!$1:$468,$A472,0)</f>
        <v>#REF!</v>
      </c>
      <c r="K472" t="e">
        <f>HLOOKUP(K$1,'复制区-每月的广告源数据'!$1:$468,$A472,0)</f>
        <v>#REF!</v>
      </c>
      <c r="L472" t="e">
        <f>HLOOKUP(L$1,'复制区-每月的广告源数据'!$1:$468,$A472,0)</f>
        <v>#REF!</v>
      </c>
      <c r="M472" t="e">
        <f>HLOOKUP(M$1,'复制区-每月的广告源数据'!$1:$468,$A472,0)</f>
        <v>#REF!</v>
      </c>
      <c r="N472" t="e">
        <f>HLOOKUP(N$1,'复制区-每月的广告源数据'!$1:$468,$A472,0)</f>
        <v>#REF!</v>
      </c>
      <c r="O472" t="e">
        <f>HLOOKUP(O$1,'复制区-每月的广告源数据'!$1:$468,$A472,0)</f>
        <v>#REF!</v>
      </c>
      <c r="P472" t="e">
        <f>HLOOKUP(P$1,'复制区-每月的广告源数据'!$1:$468,$A472,0)</f>
        <v>#REF!</v>
      </c>
      <c r="Q472" t="e">
        <f>HLOOKUP(Q$1,'复制区-每月的广告源数据'!$1:$468,$A472,0)</f>
        <v>#REF!</v>
      </c>
      <c r="R472" t="e">
        <f>HLOOKUP(R$1,'复制区-每月的广告源数据'!$1:$468,$A472,0)</f>
        <v>#REF!</v>
      </c>
      <c r="S472" t="e">
        <f>HLOOKUP(S$1,'复制区-每月的广告源数据'!$1:$468,$A472,0)</f>
        <v>#REF!</v>
      </c>
      <c r="T472" t="e">
        <f>HLOOKUP(T$1,'复制区-每月的广告源数据'!$1:$468,$A472,0)</f>
        <v>#REF!</v>
      </c>
      <c r="U472" t="e">
        <f>HLOOKUP(U$1,'复制区-每月的广告源数据'!$1:$468,$A472,0)</f>
        <v>#REF!</v>
      </c>
      <c r="V472" t="e">
        <f>HLOOKUP(V$1,'复制区-每月的广告源数据'!$1:$468,$A472,0)</f>
        <v>#REF!</v>
      </c>
      <c r="W472" t="e">
        <f>HLOOKUP(W$1,'复制区-每月的广告源数据'!$1:$468,$A472,0)</f>
        <v>#REF!</v>
      </c>
      <c r="X472" t="e">
        <f>HLOOKUP(X$1,'复制区-每月的广告源数据'!$1:$468,$A472,0)</f>
        <v>#REF!</v>
      </c>
      <c r="Y472" t="e">
        <f>HLOOKUP(Y$1,'复制区-每月的广告源数据'!$1:$468,$A472,0)</f>
        <v>#REF!</v>
      </c>
      <c r="Z472" t="e">
        <f>HLOOKUP(Z$1,'复制区-每月的广告源数据'!$1:$468,$A472,0)</f>
        <v>#REF!</v>
      </c>
      <c r="AA472" t="e">
        <f>HLOOKUP(AA$1,'复制区-每月的广告源数据'!$1:$468,$A472,0)</f>
        <v>#REF!</v>
      </c>
      <c r="AB472" t="e">
        <f>HLOOKUP(AB$1,'复制区-每月的广告源数据'!$1:$468,$A472,0)</f>
        <v>#REF!</v>
      </c>
      <c r="AC472" t="e">
        <f>HLOOKUP(AC$1,'复制区-每月的广告源数据'!$1:$468,$A472,0)</f>
        <v>#REF!</v>
      </c>
      <c r="AD472" t="e">
        <f>HLOOKUP(AD$1,'复制区-每月的广告源数据'!$1:$468,$A472,0)</f>
        <v>#REF!</v>
      </c>
      <c r="AE472" t="e">
        <f>HLOOKUP(AE$1,'复制区-每月的广告源数据'!$1:$468,$A472,0)</f>
        <v>#REF!</v>
      </c>
      <c r="AF472" t="e">
        <f>HLOOKUP(AF$1,'复制区-每月的广告源数据'!$1:$468,$A472,0)</f>
        <v>#REF!</v>
      </c>
      <c r="AG472" t="e">
        <f>HLOOKUP(AG$1,'复制区-每月的广告源数据'!$1:$468,$A472,0)</f>
        <v>#REF!</v>
      </c>
      <c r="AH472" t="e">
        <f>HLOOKUP(AH$1,'复制区-每月的广告源数据'!$1:$468,$A472,0)</f>
        <v>#REF!</v>
      </c>
      <c r="AI472" t="e">
        <f>HLOOKUP(AI$1,'复制区-每月的广告源数据'!$1:$468,$A472,0)</f>
        <v>#REF!</v>
      </c>
      <c r="AJ472" t="e">
        <f>HLOOKUP(AJ$1,'复制区-每月的广告源数据'!$1:$468,$A472,0)</f>
        <v>#REF!</v>
      </c>
      <c r="AK472" t="e">
        <f>HLOOKUP(AK$1,'复制区-每月的广告源数据'!$1:$468,$A472,0)</f>
        <v>#REF!</v>
      </c>
      <c r="AL472" t="e">
        <f>HLOOKUP(AL$1,'复制区-每月的广告源数据'!$1:$468,$A472,0)</f>
        <v>#REF!</v>
      </c>
      <c r="AM472" t="e">
        <f>HLOOKUP(AM$1,'复制区-每月的广告源数据'!$1:$468,$A472,0)</f>
        <v>#REF!</v>
      </c>
      <c r="AN472" t="e">
        <f>HLOOKUP(AN$1,'复制区-每月的广告源数据'!$1:$468,$A472,0)</f>
        <v>#REF!</v>
      </c>
      <c r="AO472" t="e">
        <f>HLOOKUP(AO$1,'复制区-每月的广告源数据'!$1:$468,$A472,0)</f>
        <v>#REF!</v>
      </c>
      <c r="AP472" t="e">
        <f>HLOOKUP(AP$1,'复制区-每月的广告源数据'!$1:$468,$A472,0)</f>
        <v>#REF!</v>
      </c>
      <c r="AQ472" t="e">
        <f>HLOOKUP(AQ$1,'复制区-每月的广告源数据'!$1:$468,$A472,0)</f>
        <v>#REF!</v>
      </c>
      <c r="AR472" t="e">
        <f>HLOOKUP(AR$1,'复制区-每月的广告源数据'!$1:$468,$A472,0)</f>
        <v>#REF!</v>
      </c>
      <c r="AS472" t="e">
        <f>HLOOKUP(AS$1,'复制区-每月的广告源数据'!$1:$468,$A472,0)</f>
        <v>#REF!</v>
      </c>
      <c r="AT472" t="e">
        <f>HLOOKUP(AT$1,'复制区-每月的广告源数据'!$1:$468,$A472,0)</f>
        <v>#REF!</v>
      </c>
      <c r="AU472" t="e">
        <f>HLOOKUP(AU$1,'复制区-每月的广告源数据'!$1:$468,$A472,0)</f>
        <v>#REF!</v>
      </c>
      <c r="AV472" t="e">
        <f>HLOOKUP(AV$1,'复制区-每月的广告源数据'!$1:$468,$A472,0)</f>
        <v>#REF!</v>
      </c>
      <c r="AW472" t="e">
        <f>HLOOKUP(AW$1,'复制区-每月的广告源数据'!$1:$468,$A472,0)</f>
        <v>#REF!</v>
      </c>
      <c r="AX472" t="e">
        <f>HLOOKUP(AX$1,'复制区-每月的广告源数据'!$1:$468,$A472,0)</f>
        <v>#REF!</v>
      </c>
      <c r="AY472" t="e">
        <f>HLOOKUP(AY$1,'复制区-每月的广告源数据'!$1:$468,$A472,0)</f>
        <v>#REF!</v>
      </c>
      <c r="AZ472" t="e">
        <f>HLOOKUP(AZ$1,'复制区-每月的广告源数据'!$1:$468,$A472,0)</f>
        <v>#REF!</v>
      </c>
      <c r="BA472" t="e">
        <f>HLOOKUP(BA$1,'复制区-每月的广告源数据'!$1:$468,$A472,0)</f>
        <v>#REF!</v>
      </c>
      <c r="BB472" t="e">
        <f>HLOOKUP(BB$1,'复制区-每月的广告源数据'!$1:$468,$A472,0)</f>
        <v>#REF!</v>
      </c>
      <c r="BC472" t="e">
        <f>HLOOKUP(BC$1,'复制区-每月的广告源数据'!$1:$468,$A472,0)</f>
        <v>#REF!</v>
      </c>
      <c r="BD472" t="e">
        <f>HLOOKUP(BD$1,'复制区-每月的广告源数据'!$1:$468,$A472,0)</f>
        <v>#REF!</v>
      </c>
      <c r="BE472" t="e">
        <f>HLOOKUP(BE$1,'复制区-每月的广告源数据'!$1:$468,$A472,0)</f>
        <v>#REF!</v>
      </c>
      <c r="BF472" t="e">
        <f>HLOOKUP(BF$1,'复制区-每月的广告源数据'!$1:$468,$A472,0)</f>
        <v>#REF!</v>
      </c>
      <c r="BG472" t="e">
        <f>HLOOKUP(BG$1,'复制区-每月的广告源数据'!$1:$468,$A472,0)</f>
        <v>#REF!</v>
      </c>
      <c r="BH472" t="e">
        <f>HLOOKUP(BH$1,'复制区-每月的广告源数据'!$1:$468,$A472,0)</f>
        <v>#REF!</v>
      </c>
      <c r="BI472" t="e">
        <f>HLOOKUP(BI$1,'复制区-每月的广告源数据'!$1:$468,$A472,0)</f>
        <v>#REF!</v>
      </c>
      <c r="BJ472" t="e">
        <f>HLOOKUP(BJ$1,'复制区-每月的广告源数据'!$1:$468,$A472,0)</f>
        <v>#REF!</v>
      </c>
      <c r="BK472" t="e">
        <f>HLOOKUP(BK$1,'复制区-每月的广告源数据'!$1:$468,$A472,0)</f>
        <v>#REF!</v>
      </c>
      <c r="BL472" t="e">
        <f>HLOOKUP(BL$1,'复制区-每月的广告源数据'!$1:$468,$A472,0)</f>
        <v>#REF!</v>
      </c>
      <c r="BM472" t="e">
        <f>HLOOKUP(BM$1,'复制区-每月的广告源数据'!$1:$468,$A472,0)</f>
        <v>#REF!</v>
      </c>
      <c r="BN472" t="e">
        <f>HLOOKUP(BN$1,'复制区-每月的广告源数据'!$1:$468,$A472,0)</f>
        <v>#REF!</v>
      </c>
      <c r="BO472" t="e">
        <f>HLOOKUP(BO$1,'复制区-每月的广告源数据'!$1:$468,$A472,0)</f>
        <v>#REF!</v>
      </c>
      <c r="BP472" t="e">
        <f>HLOOKUP(BP$1,'复制区-每月的广告源数据'!$1:$468,$A472,0)</f>
        <v>#REF!</v>
      </c>
    </row>
    <row r="473" hidden="1" spans="1:68">
      <c r="A473">
        <v>473</v>
      </c>
      <c r="B473" t="e">
        <f>HLOOKUP(B$1,'复制区-每月的广告源数据'!$1:$468,$A473,0)</f>
        <v>#REF!</v>
      </c>
      <c r="C473" t="e">
        <f>HLOOKUP(C$1,'复制区-每月的广告源数据'!$1:$468,$A473,0)</f>
        <v>#REF!</v>
      </c>
      <c r="D473" t="e">
        <f>HLOOKUP(D$1,'复制区-每月的广告源数据'!$1:$468,$A473,0)</f>
        <v>#REF!</v>
      </c>
      <c r="E473" t="e">
        <f>HLOOKUP(E$1,'复制区-每月的广告源数据'!$1:$468,$A473,0)</f>
        <v>#REF!</v>
      </c>
      <c r="F473" t="e">
        <f>HLOOKUP(F$1,'复制区-每月的广告源数据'!$1:$468,$A473,0)</f>
        <v>#REF!</v>
      </c>
      <c r="G473" t="e">
        <f>HLOOKUP(G$1,'复制区-每月的广告源数据'!$1:$468,$A473,0)</f>
        <v>#REF!</v>
      </c>
      <c r="H473" t="e">
        <f>HLOOKUP(H$1,'复制区-每月的广告源数据'!$1:$468,$A473,0)</f>
        <v>#REF!</v>
      </c>
      <c r="I473" t="e">
        <f>HLOOKUP(I$1,'复制区-每月的广告源数据'!$1:$468,$A473,0)</f>
        <v>#REF!</v>
      </c>
      <c r="J473" t="e">
        <f>HLOOKUP(J$1,'复制区-每月的广告源数据'!$1:$468,$A473,0)</f>
        <v>#REF!</v>
      </c>
      <c r="K473" t="e">
        <f>HLOOKUP(K$1,'复制区-每月的广告源数据'!$1:$468,$A473,0)</f>
        <v>#REF!</v>
      </c>
      <c r="L473" t="e">
        <f>HLOOKUP(L$1,'复制区-每月的广告源数据'!$1:$468,$A473,0)</f>
        <v>#REF!</v>
      </c>
      <c r="M473" t="e">
        <f>HLOOKUP(M$1,'复制区-每月的广告源数据'!$1:$468,$A473,0)</f>
        <v>#REF!</v>
      </c>
      <c r="N473" t="e">
        <f>HLOOKUP(N$1,'复制区-每月的广告源数据'!$1:$468,$A473,0)</f>
        <v>#REF!</v>
      </c>
      <c r="O473" t="e">
        <f>HLOOKUP(O$1,'复制区-每月的广告源数据'!$1:$468,$A473,0)</f>
        <v>#REF!</v>
      </c>
      <c r="P473" t="e">
        <f>HLOOKUP(P$1,'复制区-每月的广告源数据'!$1:$468,$A473,0)</f>
        <v>#REF!</v>
      </c>
      <c r="Q473" t="e">
        <f>HLOOKUP(Q$1,'复制区-每月的广告源数据'!$1:$468,$A473,0)</f>
        <v>#REF!</v>
      </c>
      <c r="R473" t="e">
        <f>HLOOKUP(R$1,'复制区-每月的广告源数据'!$1:$468,$A473,0)</f>
        <v>#REF!</v>
      </c>
      <c r="S473" t="e">
        <f>HLOOKUP(S$1,'复制区-每月的广告源数据'!$1:$468,$A473,0)</f>
        <v>#REF!</v>
      </c>
      <c r="T473" t="e">
        <f>HLOOKUP(T$1,'复制区-每月的广告源数据'!$1:$468,$A473,0)</f>
        <v>#REF!</v>
      </c>
      <c r="U473" t="e">
        <f>HLOOKUP(U$1,'复制区-每月的广告源数据'!$1:$468,$A473,0)</f>
        <v>#REF!</v>
      </c>
      <c r="V473" t="e">
        <f>HLOOKUP(V$1,'复制区-每月的广告源数据'!$1:$468,$A473,0)</f>
        <v>#REF!</v>
      </c>
      <c r="W473" t="e">
        <f>HLOOKUP(W$1,'复制区-每月的广告源数据'!$1:$468,$A473,0)</f>
        <v>#REF!</v>
      </c>
      <c r="X473" t="e">
        <f>HLOOKUP(X$1,'复制区-每月的广告源数据'!$1:$468,$A473,0)</f>
        <v>#REF!</v>
      </c>
      <c r="Y473" t="e">
        <f>HLOOKUP(Y$1,'复制区-每月的广告源数据'!$1:$468,$A473,0)</f>
        <v>#REF!</v>
      </c>
      <c r="Z473" t="e">
        <f>HLOOKUP(Z$1,'复制区-每月的广告源数据'!$1:$468,$A473,0)</f>
        <v>#REF!</v>
      </c>
      <c r="AA473" t="e">
        <f>HLOOKUP(AA$1,'复制区-每月的广告源数据'!$1:$468,$A473,0)</f>
        <v>#REF!</v>
      </c>
      <c r="AB473" t="e">
        <f>HLOOKUP(AB$1,'复制区-每月的广告源数据'!$1:$468,$A473,0)</f>
        <v>#REF!</v>
      </c>
      <c r="AC473" t="e">
        <f>HLOOKUP(AC$1,'复制区-每月的广告源数据'!$1:$468,$A473,0)</f>
        <v>#REF!</v>
      </c>
      <c r="AD473" t="e">
        <f>HLOOKUP(AD$1,'复制区-每月的广告源数据'!$1:$468,$A473,0)</f>
        <v>#REF!</v>
      </c>
      <c r="AE473" t="e">
        <f>HLOOKUP(AE$1,'复制区-每月的广告源数据'!$1:$468,$A473,0)</f>
        <v>#REF!</v>
      </c>
      <c r="AF473" t="e">
        <f>HLOOKUP(AF$1,'复制区-每月的广告源数据'!$1:$468,$A473,0)</f>
        <v>#REF!</v>
      </c>
      <c r="AG473" t="e">
        <f>HLOOKUP(AG$1,'复制区-每月的广告源数据'!$1:$468,$A473,0)</f>
        <v>#REF!</v>
      </c>
      <c r="AH473" t="e">
        <f>HLOOKUP(AH$1,'复制区-每月的广告源数据'!$1:$468,$A473,0)</f>
        <v>#REF!</v>
      </c>
      <c r="AI473" t="e">
        <f>HLOOKUP(AI$1,'复制区-每月的广告源数据'!$1:$468,$A473,0)</f>
        <v>#REF!</v>
      </c>
      <c r="AJ473" t="e">
        <f>HLOOKUP(AJ$1,'复制区-每月的广告源数据'!$1:$468,$A473,0)</f>
        <v>#REF!</v>
      </c>
      <c r="AK473" t="e">
        <f>HLOOKUP(AK$1,'复制区-每月的广告源数据'!$1:$468,$A473,0)</f>
        <v>#REF!</v>
      </c>
      <c r="AL473" t="e">
        <f>HLOOKUP(AL$1,'复制区-每月的广告源数据'!$1:$468,$A473,0)</f>
        <v>#REF!</v>
      </c>
      <c r="AM473" t="e">
        <f>HLOOKUP(AM$1,'复制区-每月的广告源数据'!$1:$468,$A473,0)</f>
        <v>#REF!</v>
      </c>
      <c r="AN473" t="e">
        <f>HLOOKUP(AN$1,'复制区-每月的广告源数据'!$1:$468,$A473,0)</f>
        <v>#REF!</v>
      </c>
      <c r="AO473" t="e">
        <f>HLOOKUP(AO$1,'复制区-每月的广告源数据'!$1:$468,$A473,0)</f>
        <v>#REF!</v>
      </c>
      <c r="AP473" t="e">
        <f>HLOOKUP(AP$1,'复制区-每月的广告源数据'!$1:$468,$A473,0)</f>
        <v>#REF!</v>
      </c>
      <c r="AQ473" t="e">
        <f>HLOOKUP(AQ$1,'复制区-每月的广告源数据'!$1:$468,$A473,0)</f>
        <v>#REF!</v>
      </c>
      <c r="AR473" t="e">
        <f>HLOOKUP(AR$1,'复制区-每月的广告源数据'!$1:$468,$A473,0)</f>
        <v>#REF!</v>
      </c>
      <c r="AS473" t="e">
        <f>HLOOKUP(AS$1,'复制区-每月的广告源数据'!$1:$468,$A473,0)</f>
        <v>#REF!</v>
      </c>
      <c r="AT473" t="e">
        <f>HLOOKUP(AT$1,'复制区-每月的广告源数据'!$1:$468,$A473,0)</f>
        <v>#REF!</v>
      </c>
      <c r="AU473" t="e">
        <f>HLOOKUP(AU$1,'复制区-每月的广告源数据'!$1:$468,$A473,0)</f>
        <v>#REF!</v>
      </c>
      <c r="AV473" t="e">
        <f>HLOOKUP(AV$1,'复制区-每月的广告源数据'!$1:$468,$A473,0)</f>
        <v>#REF!</v>
      </c>
      <c r="AW473" t="e">
        <f>HLOOKUP(AW$1,'复制区-每月的广告源数据'!$1:$468,$A473,0)</f>
        <v>#REF!</v>
      </c>
      <c r="AX473" t="e">
        <f>HLOOKUP(AX$1,'复制区-每月的广告源数据'!$1:$468,$A473,0)</f>
        <v>#REF!</v>
      </c>
      <c r="AY473" t="e">
        <f>HLOOKUP(AY$1,'复制区-每月的广告源数据'!$1:$468,$A473,0)</f>
        <v>#REF!</v>
      </c>
      <c r="AZ473" t="e">
        <f>HLOOKUP(AZ$1,'复制区-每月的广告源数据'!$1:$468,$A473,0)</f>
        <v>#REF!</v>
      </c>
      <c r="BA473" t="e">
        <f>HLOOKUP(BA$1,'复制区-每月的广告源数据'!$1:$468,$A473,0)</f>
        <v>#REF!</v>
      </c>
      <c r="BB473" t="e">
        <f>HLOOKUP(BB$1,'复制区-每月的广告源数据'!$1:$468,$A473,0)</f>
        <v>#REF!</v>
      </c>
      <c r="BC473" t="e">
        <f>HLOOKUP(BC$1,'复制区-每月的广告源数据'!$1:$468,$A473,0)</f>
        <v>#REF!</v>
      </c>
      <c r="BD473" t="e">
        <f>HLOOKUP(BD$1,'复制区-每月的广告源数据'!$1:$468,$A473,0)</f>
        <v>#REF!</v>
      </c>
      <c r="BE473" t="e">
        <f>HLOOKUP(BE$1,'复制区-每月的广告源数据'!$1:$468,$A473,0)</f>
        <v>#REF!</v>
      </c>
      <c r="BF473" t="e">
        <f>HLOOKUP(BF$1,'复制区-每月的广告源数据'!$1:$468,$A473,0)</f>
        <v>#REF!</v>
      </c>
      <c r="BG473" t="e">
        <f>HLOOKUP(BG$1,'复制区-每月的广告源数据'!$1:$468,$A473,0)</f>
        <v>#REF!</v>
      </c>
      <c r="BH473" t="e">
        <f>HLOOKUP(BH$1,'复制区-每月的广告源数据'!$1:$468,$A473,0)</f>
        <v>#REF!</v>
      </c>
      <c r="BI473" t="e">
        <f>HLOOKUP(BI$1,'复制区-每月的广告源数据'!$1:$468,$A473,0)</f>
        <v>#REF!</v>
      </c>
      <c r="BJ473" t="e">
        <f>HLOOKUP(BJ$1,'复制区-每月的广告源数据'!$1:$468,$A473,0)</f>
        <v>#REF!</v>
      </c>
      <c r="BK473" t="e">
        <f>HLOOKUP(BK$1,'复制区-每月的广告源数据'!$1:$468,$A473,0)</f>
        <v>#REF!</v>
      </c>
      <c r="BL473" t="e">
        <f>HLOOKUP(BL$1,'复制区-每月的广告源数据'!$1:$468,$A473,0)</f>
        <v>#REF!</v>
      </c>
      <c r="BM473" t="e">
        <f>HLOOKUP(BM$1,'复制区-每月的广告源数据'!$1:$468,$A473,0)</f>
        <v>#REF!</v>
      </c>
      <c r="BN473" t="e">
        <f>HLOOKUP(BN$1,'复制区-每月的广告源数据'!$1:$468,$A473,0)</f>
        <v>#REF!</v>
      </c>
      <c r="BO473" t="e">
        <f>HLOOKUP(BO$1,'复制区-每月的广告源数据'!$1:$468,$A473,0)</f>
        <v>#REF!</v>
      </c>
      <c r="BP473" t="e">
        <f>HLOOKUP(BP$1,'复制区-每月的广告源数据'!$1:$468,$A473,0)</f>
        <v>#REF!</v>
      </c>
    </row>
    <row r="474" hidden="1" spans="1:68">
      <c r="A474">
        <v>474</v>
      </c>
      <c r="B474" t="e">
        <f>HLOOKUP(B$1,'复制区-每月的广告源数据'!$1:$468,$A474,0)</f>
        <v>#REF!</v>
      </c>
      <c r="C474" t="e">
        <f>HLOOKUP(C$1,'复制区-每月的广告源数据'!$1:$468,$A474,0)</f>
        <v>#REF!</v>
      </c>
      <c r="D474" t="e">
        <f>HLOOKUP(D$1,'复制区-每月的广告源数据'!$1:$468,$A474,0)</f>
        <v>#REF!</v>
      </c>
      <c r="E474" t="e">
        <f>HLOOKUP(E$1,'复制区-每月的广告源数据'!$1:$468,$A474,0)</f>
        <v>#REF!</v>
      </c>
      <c r="F474" t="e">
        <f>HLOOKUP(F$1,'复制区-每月的广告源数据'!$1:$468,$A474,0)</f>
        <v>#REF!</v>
      </c>
      <c r="G474" t="e">
        <f>HLOOKUP(G$1,'复制区-每月的广告源数据'!$1:$468,$A474,0)</f>
        <v>#REF!</v>
      </c>
      <c r="H474" t="e">
        <f>HLOOKUP(H$1,'复制区-每月的广告源数据'!$1:$468,$A474,0)</f>
        <v>#REF!</v>
      </c>
      <c r="I474" t="e">
        <f>HLOOKUP(I$1,'复制区-每月的广告源数据'!$1:$468,$A474,0)</f>
        <v>#REF!</v>
      </c>
      <c r="J474" t="e">
        <f>HLOOKUP(J$1,'复制区-每月的广告源数据'!$1:$468,$A474,0)</f>
        <v>#REF!</v>
      </c>
      <c r="K474" t="e">
        <f>HLOOKUP(K$1,'复制区-每月的广告源数据'!$1:$468,$A474,0)</f>
        <v>#REF!</v>
      </c>
      <c r="L474" t="e">
        <f>HLOOKUP(L$1,'复制区-每月的广告源数据'!$1:$468,$A474,0)</f>
        <v>#REF!</v>
      </c>
      <c r="M474" t="e">
        <f>HLOOKUP(M$1,'复制区-每月的广告源数据'!$1:$468,$A474,0)</f>
        <v>#REF!</v>
      </c>
      <c r="N474" t="e">
        <f>HLOOKUP(N$1,'复制区-每月的广告源数据'!$1:$468,$A474,0)</f>
        <v>#REF!</v>
      </c>
      <c r="O474" t="e">
        <f>HLOOKUP(O$1,'复制区-每月的广告源数据'!$1:$468,$A474,0)</f>
        <v>#REF!</v>
      </c>
      <c r="P474" t="e">
        <f>HLOOKUP(P$1,'复制区-每月的广告源数据'!$1:$468,$A474,0)</f>
        <v>#REF!</v>
      </c>
      <c r="Q474" t="e">
        <f>HLOOKUP(Q$1,'复制区-每月的广告源数据'!$1:$468,$A474,0)</f>
        <v>#REF!</v>
      </c>
      <c r="R474" t="e">
        <f>HLOOKUP(R$1,'复制区-每月的广告源数据'!$1:$468,$A474,0)</f>
        <v>#REF!</v>
      </c>
      <c r="S474" t="e">
        <f>HLOOKUP(S$1,'复制区-每月的广告源数据'!$1:$468,$A474,0)</f>
        <v>#REF!</v>
      </c>
      <c r="T474" t="e">
        <f>HLOOKUP(T$1,'复制区-每月的广告源数据'!$1:$468,$A474,0)</f>
        <v>#REF!</v>
      </c>
      <c r="U474" t="e">
        <f>HLOOKUP(U$1,'复制区-每月的广告源数据'!$1:$468,$A474,0)</f>
        <v>#REF!</v>
      </c>
      <c r="V474" t="e">
        <f>HLOOKUP(V$1,'复制区-每月的广告源数据'!$1:$468,$A474,0)</f>
        <v>#REF!</v>
      </c>
      <c r="W474" t="e">
        <f>HLOOKUP(W$1,'复制区-每月的广告源数据'!$1:$468,$A474,0)</f>
        <v>#REF!</v>
      </c>
      <c r="X474" t="e">
        <f>HLOOKUP(X$1,'复制区-每月的广告源数据'!$1:$468,$A474,0)</f>
        <v>#REF!</v>
      </c>
      <c r="Y474" t="e">
        <f>HLOOKUP(Y$1,'复制区-每月的广告源数据'!$1:$468,$A474,0)</f>
        <v>#REF!</v>
      </c>
      <c r="Z474" t="e">
        <f>HLOOKUP(Z$1,'复制区-每月的广告源数据'!$1:$468,$A474,0)</f>
        <v>#REF!</v>
      </c>
      <c r="AA474" t="e">
        <f>HLOOKUP(AA$1,'复制区-每月的广告源数据'!$1:$468,$A474,0)</f>
        <v>#REF!</v>
      </c>
      <c r="AB474" t="e">
        <f>HLOOKUP(AB$1,'复制区-每月的广告源数据'!$1:$468,$A474,0)</f>
        <v>#REF!</v>
      </c>
      <c r="AC474" t="e">
        <f>HLOOKUP(AC$1,'复制区-每月的广告源数据'!$1:$468,$A474,0)</f>
        <v>#REF!</v>
      </c>
      <c r="AD474" t="e">
        <f>HLOOKUP(AD$1,'复制区-每月的广告源数据'!$1:$468,$A474,0)</f>
        <v>#REF!</v>
      </c>
      <c r="AE474" t="e">
        <f>HLOOKUP(AE$1,'复制区-每月的广告源数据'!$1:$468,$A474,0)</f>
        <v>#REF!</v>
      </c>
      <c r="AF474" t="e">
        <f>HLOOKUP(AF$1,'复制区-每月的广告源数据'!$1:$468,$A474,0)</f>
        <v>#REF!</v>
      </c>
      <c r="AG474" t="e">
        <f>HLOOKUP(AG$1,'复制区-每月的广告源数据'!$1:$468,$A474,0)</f>
        <v>#REF!</v>
      </c>
      <c r="AH474" t="e">
        <f>HLOOKUP(AH$1,'复制区-每月的广告源数据'!$1:$468,$A474,0)</f>
        <v>#REF!</v>
      </c>
      <c r="AI474" t="e">
        <f>HLOOKUP(AI$1,'复制区-每月的广告源数据'!$1:$468,$A474,0)</f>
        <v>#REF!</v>
      </c>
      <c r="AJ474" t="e">
        <f>HLOOKUP(AJ$1,'复制区-每月的广告源数据'!$1:$468,$A474,0)</f>
        <v>#REF!</v>
      </c>
      <c r="AK474" t="e">
        <f>HLOOKUP(AK$1,'复制区-每月的广告源数据'!$1:$468,$A474,0)</f>
        <v>#REF!</v>
      </c>
      <c r="AL474" t="e">
        <f>HLOOKUP(AL$1,'复制区-每月的广告源数据'!$1:$468,$A474,0)</f>
        <v>#REF!</v>
      </c>
      <c r="AM474" t="e">
        <f>HLOOKUP(AM$1,'复制区-每月的广告源数据'!$1:$468,$A474,0)</f>
        <v>#REF!</v>
      </c>
      <c r="AN474" t="e">
        <f>HLOOKUP(AN$1,'复制区-每月的广告源数据'!$1:$468,$A474,0)</f>
        <v>#REF!</v>
      </c>
      <c r="AO474" t="e">
        <f>HLOOKUP(AO$1,'复制区-每月的广告源数据'!$1:$468,$A474,0)</f>
        <v>#REF!</v>
      </c>
      <c r="AP474" t="e">
        <f>HLOOKUP(AP$1,'复制区-每月的广告源数据'!$1:$468,$A474,0)</f>
        <v>#REF!</v>
      </c>
      <c r="AQ474" t="e">
        <f>HLOOKUP(AQ$1,'复制区-每月的广告源数据'!$1:$468,$A474,0)</f>
        <v>#REF!</v>
      </c>
      <c r="AR474" t="e">
        <f>HLOOKUP(AR$1,'复制区-每月的广告源数据'!$1:$468,$A474,0)</f>
        <v>#REF!</v>
      </c>
      <c r="AS474" t="e">
        <f>HLOOKUP(AS$1,'复制区-每月的广告源数据'!$1:$468,$A474,0)</f>
        <v>#REF!</v>
      </c>
      <c r="AT474" t="e">
        <f>HLOOKUP(AT$1,'复制区-每月的广告源数据'!$1:$468,$A474,0)</f>
        <v>#REF!</v>
      </c>
      <c r="AU474" t="e">
        <f>HLOOKUP(AU$1,'复制区-每月的广告源数据'!$1:$468,$A474,0)</f>
        <v>#REF!</v>
      </c>
      <c r="AV474" t="e">
        <f>HLOOKUP(AV$1,'复制区-每月的广告源数据'!$1:$468,$A474,0)</f>
        <v>#REF!</v>
      </c>
      <c r="AW474" t="e">
        <f>HLOOKUP(AW$1,'复制区-每月的广告源数据'!$1:$468,$A474,0)</f>
        <v>#REF!</v>
      </c>
      <c r="AX474" t="e">
        <f>HLOOKUP(AX$1,'复制区-每月的广告源数据'!$1:$468,$A474,0)</f>
        <v>#REF!</v>
      </c>
      <c r="AY474" t="e">
        <f>HLOOKUP(AY$1,'复制区-每月的广告源数据'!$1:$468,$A474,0)</f>
        <v>#REF!</v>
      </c>
      <c r="AZ474" t="e">
        <f>HLOOKUP(AZ$1,'复制区-每月的广告源数据'!$1:$468,$A474,0)</f>
        <v>#REF!</v>
      </c>
      <c r="BA474" t="e">
        <f>HLOOKUP(BA$1,'复制区-每月的广告源数据'!$1:$468,$A474,0)</f>
        <v>#REF!</v>
      </c>
      <c r="BB474" t="e">
        <f>HLOOKUP(BB$1,'复制区-每月的广告源数据'!$1:$468,$A474,0)</f>
        <v>#REF!</v>
      </c>
      <c r="BC474" t="e">
        <f>HLOOKUP(BC$1,'复制区-每月的广告源数据'!$1:$468,$A474,0)</f>
        <v>#REF!</v>
      </c>
      <c r="BD474" t="e">
        <f>HLOOKUP(BD$1,'复制区-每月的广告源数据'!$1:$468,$A474,0)</f>
        <v>#REF!</v>
      </c>
      <c r="BE474" t="e">
        <f>HLOOKUP(BE$1,'复制区-每月的广告源数据'!$1:$468,$A474,0)</f>
        <v>#REF!</v>
      </c>
      <c r="BF474" t="e">
        <f>HLOOKUP(BF$1,'复制区-每月的广告源数据'!$1:$468,$A474,0)</f>
        <v>#REF!</v>
      </c>
      <c r="BG474" t="e">
        <f>HLOOKUP(BG$1,'复制区-每月的广告源数据'!$1:$468,$A474,0)</f>
        <v>#REF!</v>
      </c>
      <c r="BH474" t="e">
        <f>HLOOKUP(BH$1,'复制区-每月的广告源数据'!$1:$468,$A474,0)</f>
        <v>#REF!</v>
      </c>
      <c r="BI474" t="e">
        <f>HLOOKUP(BI$1,'复制区-每月的广告源数据'!$1:$468,$A474,0)</f>
        <v>#REF!</v>
      </c>
      <c r="BJ474" t="e">
        <f>HLOOKUP(BJ$1,'复制区-每月的广告源数据'!$1:$468,$A474,0)</f>
        <v>#REF!</v>
      </c>
      <c r="BK474" t="e">
        <f>HLOOKUP(BK$1,'复制区-每月的广告源数据'!$1:$468,$A474,0)</f>
        <v>#REF!</v>
      </c>
      <c r="BL474" t="e">
        <f>HLOOKUP(BL$1,'复制区-每月的广告源数据'!$1:$468,$A474,0)</f>
        <v>#REF!</v>
      </c>
      <c r="BM474" t="e">
        <f>HLOOKUP(BM$1,'复制区-每月的广告源数据'!$1:$468,$A474,0)</f>
        <v>#REF!</v>
      </c>
      <c r="BN474" t="e">
        <f>HLOOKUP(BN$1,'复制区-每月的广告源数据'!$1:$468,$A474,0)</f>
        <v>#REF!</v>
      </c>
      <c r="BO474" t="e">
        <f>HLOOKUP(BO$1,'复制区-每月的广告源数据'!$1:$468,$A474,0)</f>
        <v>#REF!</v>
      </c>
      <c r="BP474" t="e">
        <f>HLOOKUP(BP$1,'复制区-每月的广告源数据'!$1:$468,$A474,0)</f>
        <v>#REF!</v>
      </c>
    </row>
    <row r="475" hidden="1" spans="1:68">
      <c r="A475">
        <v>475</v>
      </c>
      <c r="B475" t="e">
        <f>HLOOKUP(B$1,'复制区-每月的广告源数据'!$1:$468,$A475,0)</f>
        <v>#REF!</v>
      </c>
      <c r="C475" t="e">
        <f>HLOOKUP(C$1,'复制区-每月的广告源数据'!$1:$468,$A475,0)</f>
        <v>#REF!</v>
      </c>
      <c r="D475" t="e">
        <f>HLOOKUP(D$1,'复制区-每月的广告源数据'!$1:$468,$A475,0)</f>
        <v>#REF!</v>
      </c>
      <c r="E475" t="e">
        <f>HLOOKUP(E$1,'复制区-每月的广告源数据'!$1:$468,$A475,0)</f>
        <v>#REF!</v>
      </c>
      <c r="F475" t="e">
        <f>HLOOKUP(F$1,'复制区-每月的广告源数据'!$1:$468,$A475,0)</f>
        <v>#REF!</v>
      </c>
      <c r="G475" t="e">
        <f>HLOOKUP(G$1,'复制区-每月的广告源数据'!$1:$468,$A475,0)</f>
        <v>#REF!</v>
      </c>
      <c r="H475" t="e">
        <f>HLOOKUP(H$1,'复制区-每月的广告源数据'!$1:$468,$A475,0)</f>
        <v>#REF!</v>
      </c>
      <c r="I475" t="e">
        <f>HLOOKUP(I$1,'复制区-每月的广告源数据'!$1:$468,$A475,0)</f>
        <v>#REF!</v>
      </c>
      <c r="J475" t="e">
        <f>HLOOKUP(J$1,'复制区-每月的广告源数据'!$1:$468,$A475,0)</f>
        <v>#REF!</v>
      </c>
      <c r="K475" t="e">
        <f>HLOOKUP(K$1,'复制区-每月的广告源数据'!$1:$468,$A475,0)</f>
        <v>#REF!</v>
      </c>
      <c r="L475" t="e">
        <f>HLOOKUP(L$1,'复制区-每月的广告源数据'!$1:$468,$A475,0)</f>
        <v>#REF!</v>
      </c>
      <c r="M475" t="e">
        <f>HLOOKUP(M$1,'复制区-每月的广告源数据'!$1:$468,$A475,0)</f>
        <v>#REF!</v>
      </c>
      <c r="N475" t="e">
        <f>HLOOKUP(N$1,'复制区-每月的广告源数据'!$1:$468,$A475,0)</f>
        <v>#REF!</v>
      </c>
      <c r="O475" t="e">
        <f>HLOOKUP(O$1,'复制区-每月的广告源数据'!$1:$468,$A475,0)</f>
        <v>#REF!</v>
      </c>
      <c r="P475" t="e">
        <f>HLOOKUP(P$1,'复制区-每月的广告源数据'!$1:$468,$A475,0)</f>
        <v>#REF!</v>
      </c>
      <c r="Q475" t="e">
        <f>HLOOKUP(Q$1,'复制区-每月的广告源数据'!$1:$468,$A475,0)</f>
        <v>#REF!</v>
      </c>
      <c r="R475" t="e">
        <f>HLOOKUP(R$1,'复制区-每月的广告源数据'!$1:$468,$A475,0)</f>
        <v>#REF!</v>
      </c>
      <c r="S475" t="e">
        <f>HLOOKUP(S$1,'复制区-每月的广告源数据'!$1:$468,$A475,0)</f>
        <v>#REF!</v>
      </c>
      <c r="T475" t="e">
        <f>HLOOKUP(T$1,'复制区-每月的广告源数据'!$1:$468,$A475,0)</f>
        <v>#REF!</v>
      </c>
      <c r="U475" t="e">
        <f>HLOOKUP(U$1,'复制区-每月的广告源数据'!$1:$468,$A475,0)</f>
        <v>#REF!</v>
      </c>
      <c r="V475" t="e">
        <f>HLOOKUP(V$1,'复制区-每月的广告源数据'!$1:$468,$A475,0)</f>
        <v>#REF!</v>
      </c>
      <c r="W475" t="e">
        <f>HLOOKUP(W$1,'复制区-每月的广告源数据'!$1:$468,$A475,0)</f>
        <v>#REF!</v>
      </c>
      <c r="X475" t="e">
        <f>HLOOKUP(X$1,'复制区-每月的广告源数据'!$1:$468,$A475,0)</f>
        <v>#REF!</v>
      </c>
      <c r="Y475" t="e">
        <f>HLOOKUP(Y$1,'复制区-每月的广告源数据'!$1:$468,$A475,0)</f>
        <v>#REF!</v>
      </c>
      <c r="Z475" t="e">
        <f>HLOOKUP(Z$1,'复制区-每月的广告源数据'!$1:$468,$A475,0)</f>
        <v>#REF!</v>
      </c>
      <c r="AA475" t="e">
        <f>HLOOKUP(AA$1,'复制区-每月的广告源数据'!$1:$468,$A475,0)</f>
        <v>#REF!</v>
      </c>
      <c r="AB475" t="e">
        <f>HLOOKUP(AB$1,'复制区-每月的广告源数据'!$1:$468,$A475,0)</f>
        <v>#REF!</v>
      </c>
      <c r="AC475" t="e">
        <f>HLOOKUP(AC$1,'复制区-每月的广告源数据'!$1:$468,$A475,0)</f>
        <v>#REF!</v>
      </c>
      <c r="AD475" t="e">
        <f>HLOOKUP(AD$1,'复制区-每月的广告源数据'!$1:$468,$A475,0)</f>
        <v>#REF!</v>
      </c>
      <c r="AE475" t="e">
        <f>HLOOKUP(AE$1,'复制区-每月的广告源数据'!$1:$468,$A475,0)</f>
        <v>#REF!</v>
      </c>
      <c r="AF475" t="e">
        <f>HLOOKUP(AF$1,'复制区-每月的广告源数据'!$1:$468,$A475,0)</f>
        <v>#REF!</v>
      </c>
      <c r="AG475" t="e">
        <f>HLOOKUP(AG$1,'复制区-每月的广告源数据'!$1:$468,$A475,0)</f>
        <v>#REF!</v>
      </c>
      <c r="AH475" t="e">
        <f>HLOOKUP(AH$1,'复制区-每月的广告源数据'!$1:$468,$A475,0)</f>
        <v>#REF!</v>
      </c>
      <c r="AI475" t="e">
        <f>HLOOKUP(AI$1,'复制区-每月的广告源数据'!$1:$468,$A475,0)</f>
        <v>#REF!</v>
      </c>
      <c r="AJ475" t="e">
        <f>HLOOKUP(AJ$1,'复制区-每月的广告源数据'!$1:$468,$A475,0)</f>
        <v>#REF!</v>
      </c>
      <c r="AK475" t="e">
        <f>HLOOKUP(AK$1,'复制区-每月的广告源数据'!$1:$468,$A475,0)</f>
        <v>#REF!</v>
      </c>
      <c r="AL475" t="e">
        <f>HLOOKUP(AL$1,'复制区-每月的广告源数据'!$1:$468,$A475,0)</f>
        <v>#REF!</v>
      </c>
      <c r="AM475" t="e">
        <f>HLOOKUP(AM$1,'复制区-每月的广告源数据'!$1:$468,$A475,0)</f>
        <v>#REF!</v>
      </c>
      <c r="AN475" t="e">
        <f>HLOOKUP(AN$1,'复制区-每月的广告源数据'!$1:$468,$A475,0)</f>
        <v>#REF!</v>
      </c>
      <c r="AO475" t="e">
        <f>HLOOKUP(AO$1,'复制区-每月的广告源数据'!$1:$468,$A475,0)</f>
        <v>#REF!</v>
      </c>
      <c r="AP475" t="e">
        <f>HLOOKUP(AP$1,'复制区-每月的广告源数据'!$1:$468,$A475,0)</f>
        <v>#REF!</v>
      </c>
      <c r="AQ475" t="e">
        <f>HLOOKUP(AQ$1,'复制区-每月的广告源数据'!$1:$468,$A475,0)</f>
        <v>#REF!</v>
      </c>
      <c r="AR475" t="e">
        <f>HLOOKUP(AR$1,'复制区-每月的广告源数据'!$1:$468,$A475,0)</f>
        <v>#REF!</v>
      </c>
      <c r="AS475" t="e">
        <f>HLOOKUP(AS$1,'复制区-每月的广告源数据'!$1:$468,$A475,0)</f>
        <v>#REF!</v>
      </c>
      <c r="AT475" t="e">
        <f>HLOOKUP(AT$1,'复制区-每月的广告源数据'!$1:$468,$A475,0)</f>
        <v>#REF!</v>
      </c>
      <c r="AU475" t="e">
        <f>HLOOKUP(AU$1,'复制区-每月的广告源数据'!$1:$468,$A475,0)</f>
        <v>#REF!</v>
      </c>
      <c r="AV475" t="e">
        <f>HLOOKUP(AV$1,'复制区-每月的广告源数据'!$1:$468,$A475,0)</f>
        <v>#REF!</v>
      </c>
      <c r="AW475" t="e">
        <f>HLOOKUP(AW$1,'复制区-每月的广告源数据'!$1:$468,$A475,0)</f>
        <v>#REF!</v>
      </c>
      <c r="AX475" t="e">
        <f>HLOOKUP(AX$1,'复制区-每月的广告源数据'!$1:$468,$A475,0)</f>
        <v>#REF!</v>
      </c>
      <c r="AY475" t="e">
        <f>HLOOKUP(AY$1,'复制区-每月的广告源数据'!$1:$468,$A475,0)</f>
        <v>#REF!</v>
      </c>
      <c r="AZ475" t="e">
        <f>HLOOKUP(AZ$1,'复制区-每月的广告源数据'!$1:$468,$A475,0)</f>
        <v>#REF!</v>
      </c>
      <c r="BA475" t="e">
        <f>HLOOKUP(BA$1,'复制区-每月的广告源数据'!$1:$468,$A475,0)</f>
        <v>#REF!</v>
      </c>
      <c r="BB475" t="e">
        <f>HLOOKUP(BB$1,'复制区-每月的广告源数据'!$1:$468,$A475,0)</f>
        <v>#REF!</v>
      </c>
      <c r="BC475" t="e">
        <f>HLOOKUP(BC$1,'复制区-每月的广告源数据'!$1:$468,$A475,0)</f>
        <v>#REF!</v>
      </c>
      <c r="BD475" t="e">
        <f>HLOOKUP(BD$1,'复制区-每月的广告源数据'!$1:$468,$A475,0)</f>
        <v>#REF!</v>
      </c>
      <c r="BE475" t="e">
        <f>HLOOKUP(BE$1,'复制区-每月的广告源数据'!$1:$468,$A475,0)</f>
        <v>#REF!</v>
      </c>
      <c r="BF475" t="e">
        <f>HLOOKUP(BF$1,'复制区-每月的广告源数据'!$1:$468,$A475,0)</f>
        <v>#REF!</v>
      </c>
      <c r="BG475" t="e">
        <f>HLOOKUP(BG$1,'复制区-每月的广告源数据'!$1:$468,$A475,0)</f>
        <v>#REF!</v>
      </c>
      <c r="BH475" t="e">
        <f>HLOOKUP(BH$1,'复制区-每月的广告源数据'!$1:$468,$A475,0)</f>
        <v>#REF!</v>
      </c>
      <c r="BI475" t="e">
        <f>HLOOKUP(BI$1,'复制区-每月的广告源数据'!$1:$468,$A475,0)</f>
        <v>#REF!</v>
      </c>
      <c r="BJ475" t="e">
        <f>HLOOKUP(BJ$1,'复制区-每月的广告源数据'!$1:$468,$A475,0)</f>
        <v>#REF!</v>
      </c>
      <c r="BK475" t="e">
        <f>HLOOKUP(BK$1,'复制区-每月的广告源数据'!$1:$468,$A475,0)</f>
        <v>#REF!</v>
      </c>
      <c r="BL475" t="e">
        <f>HLOOKUP(BL$1,'复制区-每月的广告源数据'!$1:$468,$A475,0)</f>
        <v>#REF!</v>
      </c>
      <c r="BM475" t="e">
        <f>HLOOKUP(BM$1,'复制区-每月的广告源数据'!$1:$468,$A475,0)</f>
        <v>#REF!</v>
      </c>
      <c r="BN475" t="e">
        <f>HLOOKUP(BN$1,'复制区-每月的广告源数据'!$1:$468,$A475,0)</f>
        <v>#REF!</v>
      </c>
      <c r="BO475" t="e">
        <f>HLOOKUP(BO$1,'复制区-每月的广告源数据'!$1:$468,$A475,0)</f>
        <v>#REF!</v>
      </c>
      <c r="BP475" t="e">
        <f>HLOOKUP(BP$1,'复制区-每月的广告源数据'!$1:$468,$A475,0)</f>
        <v>#REF!</v>
      </c>
    </row>
    <row r="476" hidden="1" spans="1:68">
      <c r="A476">
        <v>476</v>
      </c>
      <c r="B476" t="e">
        <f>HLOOKUP(B$1,'复制区-每月的广告源数据'!$1:$468,$A476,0)</f>
        <v>#REF!</v>
      </c>
      <c r="C476" t="e">
        <f>HLOOKUP(C$1,'复制区-每月的广告源数据'!$1:$468,$A476,0)</f>
        <v>#REF!</v>
      </c>
      <c r="D476" t="e">
        <f>HLOOKUP(D$1,'复制区-每月的广告源数据'!$1:$468,$A476,0)</f>
        <v>#REF!</v>
      </c>
      <c r="E476" t="e">
        <f>HLOOKUP(E$1,'复制区-每月的广告源数据'!$1:$468,$A476,0)</f>
        <v>#REF!</v>
      </c>
      <c r="F476" t="e">
        <f>HLOOKUP(F$1,'复制区-每月的广告源数据'!$1:$468,$A476,0)</f>
        <v>#REF!</v>
      </c>
      <c r="G476" t="e">
        <f>HLOOKUP(G$1,'复制区-每月的广告源数据'!$1:$468,$A476,0)</f>
        <v>#REF!</v>
      </c>
      <c r="H476" t="e">
        <f>HLOOKUP(H$1,'复制区-每月的广告源数据'!$1:$468,$A476,0)</f>
        <v>#REF!</v>
      </c>
      <c r="I476" t="e">
        <f>HLOOKUP(I$1,'复制区-每月的广告源数据'!$1:$468,$A476,0)</f>
        <v>#REF!</v>
      </c>
      <c r="J476" t="e">
        <f>HLOOKUP(J$1,'复制区-每月的广告源数据'!$1:$468,$A476,0)</f>
        <v>#REF!</v>
      </c>
      <c r="K476" t="e">
        <f>HLOOKUP(K$1,'复制区-每月的广告源数据'!$1:$468,$A476,0)</f>
        <v>#REF!</v>
      </c>
      <c r="L476" t="e">
        <f>HLOOKUP(L$1,'复制区-每月的广告源数据'!$1:$468,$A476,0)</f>
        <v>#REF!</v>
      </c>
      <c r="M476" t="e">
        <f>HLOOKUP(M$1,'复制区-每月的广告源数据'!$1:$468,$A476,0)</f>
        <v>#REF!</v>
      </c>
      <c r="N476" t="e">
        <f>HLOOKUP(N$1,'复制区-每月的广告源数据'!$1:$468,$A476,0)</f>
        <v>#REF!</v>
      </c>
      <c r="O476" t="e">
        <f>HLOOKUP(O$1,'复制区-每月的广告源数据'!$1:$468,$A476,0)</f>
        <v>#REF!</v>
      </c>
      <c r="P476" t="e">
        <f>HLOOKUP(P$1,'复制区-每月的广告源数据'!$1:$468,$A476,0)</f>
        <v>#REF!</v>
      </c>
      <c r="Q476" t="e">
        <f>HLOOKUP(Q$1,'复制区-每月的广告源数据'!$1:$468,$A476,0)</f>
        <v>#REF!</v>
      </c>
      <c r="R476" t="e">
        <f>HLOOKUP(R$1,'复制区-每月的广告源数据'!$1:$468,$A476,0)</f>
        <v>#REF!</v>
      </c>
      <c r="S476" t="e">
        <f>HLOOKUP(S$1,'复制区-每月的广告源数据'!$1:$468,$A476,0)</f>
        <v>#REF!</v>
      </c>
      <c r="T476" t="e">
        <f>HLOOKUP(T$1,'复制区-每月的广告源数据'!$1:$468,$A476,0)</f>
        <v>#REF!</v>
      </c>
      <c r="U476" t="e">
        <f>HLOOKUP(U$1,'复制区-每月的广告源数据'!$1:$468,$A476,0)</f>
        <v>#REF!</v>
      </c>
      <c r="V476" t="e">
        <f>HLOOKUP(V$1,'复制区-每月的广告源数据'!$1:$468,$A476,0)</f>
        <v>#REF!</v>
      </c>
      <c r="W476" t="e">
        <f>HLOOKUP(W$1,'复制区-每月的广告源数据'!$1:$468,$A476,0)</f>
        <v>#REF!</v>
      </c>
      <c r="X476" t="e">
        <f>HLOOKUP(X$1,'复制区-每月的广告源数据'!$1:$468,$A476,0)</f>
        <v>#REF!</v>
      </c>
      <c r="Y476" t="e">
        <f>HLOOKUP(Y$1,'复制区-每月的广告源数据'!$1:$468,$A476,0)</f>
        <v>#REF!</v>
      </c>
      <c r="Z476" t="e">
        <f>HLOOKUP(Z$1,'复制区-每月的广告源数据'!$1:$468,$A476,0)</f>
        <v>#REF!</v>
      </c>
      <c r="AA476" t="e">
        <f>HLOOKUP(AA$1,'复制区-每月的广告源数据'!$1:$468,$A476,0)</f>
        <v>#REF!</v>
      </c>
      <c r="AB476" t="e">
        <f>HLOOKUP(AB$1,'复制区-每月的广告源数据'!$1:$468,$A476,0)</f>
        <v>#REF!</v>
      </c>
      <c r="AC476" t="e">
        <f>HLOOKUP(AC$1,'复制区-每月的广告源数据'!$1:$468,$A476,0)</f>
        <v>#REF!</v>
      </c>
      <c r="AD476" t="e">
        <f>HLOOKUP(AD$1,'复制区-每月的广告源数据'!$1:$468,$A476,0)</f>
        <v>#REF!</v>
      </c>
      <c r="AE476" t="e">
        <f>HLOOKUP(AE$1,'复制区-每月的广告源数据'!$1:$468,$A476,0)</f>
        <v>#REF!</v>
      </c>
      <c r="AF476" t="e">
        <f>HLOOKUP(AF$1,'复制区-每月的广告源数据'!$1:$468,$A476,0)</f>
        <v>#REF!</v>
      </c>
      <c r="AG476" t="e">
        <f>HLOOKUP(AG$1,'复制区-每月的广告源数据'!$1:$468,$A476,0)</f>
        <v>#REF!</v>
      </c>
      <c r="AH476" t="e">
        <f>HLOOKUP(AH$1,'复制区-每月的广告源数据'!$1:$468,$A476,0)</f>
        <v>#REF!</v>
      </c>
      <c r="AI476" t="e">
        <f>HLOOKUP(AI$1,'复制区-每月的广告源数据'!$1:$468,$A476,0)</f>
        <v>#REF!</v>
      </c>
      <c r="AJ476" t="e">
        <f>HLOOKUP(AJ$1,'复制区-每月的广告源数据'!$1:$468,$A476,0)</f>
        <v>#REF!</v>
      </c>
      <c r="AK476" t="e">
        <f>HLOOKUP(AK$1,'复制区-每月的广告源数据'!$1:$468,$A476,0)</f>
        <v>#REF!</v>
      </c>
      <c r="AL476" t="e">
        <f>HLOOKUP(AL$1,'复制区-每月的广告源数据'!$1:$468,$A476,0)</f>
        <v>#REF!</v>
      </c>
      <c r="AM476" t="e">
        <f>HLOOKUP(AM$1,'复制区-每月的广告源数据'!$1:$468,$A476,0)</f>
        <v>#REF!</v>
      </c>
      <c r="AN476" t="e">
        <f>HLOOKUP(AN$1,'复制区-每月的广告源数据'!$1:$468,$A476,0)</f>
        <v>#REF!</v>
      </c>
      <c r="AO476" t="e">
        <f>HLOOKUP(AO$1,'复制区-每月的广告源数据'!$1:$468,$A476,0)</f>
        <v>#REF!</v>
      </c>
      <c r="AP476" t="e">
        <f>HLOOKUP(AP$1,'复制区-每月的广告源数据'!$1:$468,$A476,0)</f>
        <v>#REF!</v>
      </c>
      <c r="AQ476" t="e">
        <f>HLOOKUP(AQ$1,'复制区-每月的广告源数据'!$1:$468,$A476,0)</f>
        <v>#REF!</v>
      </c>
      <c r="AR476" t="e">
        <f>HLOOKUP(AR$1,'复制区-每月的广告源数据'!$1:$468,$A476,0)</f>
        <v>#REF!</v>
      </c>
      <c r="AS476" t="e">
        <f>HLOOKUP(AS$1,'复制区-每月的广告源数据'!$1:$468,$A476,0)</f>
        <v>#REF!</v>
      </c>
      <c r="AT476" t="e">
        <f>HLOOKUP(AT$1,'复制区-每月的广告源数据'!$1:$468,$A476,0)</f>
        <v>#REF!</v>
      </c>
      <c r="AU476" t="e">
        <f>HLOOKUP(AU$1,'复制区-每月的广告源数据'!$1:$468,$A476,0)</f>
        <v>#REF!</v>
      </c>
      <c r="AV476" t="e">
        <f>HLOOKUP(AV$1,'复制区-每月的广告源数据'!$1:$468,$A476,0)</f>
        <v>#REF!</v>
      </c>
      <c r="AW476" t="e">
        <f>HLOOKUP(AW$1,'复制区-每月的广告源数据'!$1:$468,$A476,0)</f>
        <v>#REF!</v>
      </c>
      <c r="AX476" t="e">
        <f>HLOOKUP(AX$1,'复制区-每月的广告源数据'!$1:$468,$A476,0)</f>
        <v>#REF!</v>
      </c>
      <c r="AY476" t="e">
        <f>HLOOKUP(AY$1,'复制区-每月的广告源数据'!$1:$468,$A476,0)</f>
        <v>#REF!</v>
      </c>
      <c r="AZ476" t="e">
        <f>HLOOKUP(AZ$1,'复制区-每月的广告源数据'!$1:$468,$A476,0)</f>
        <v>#REF!</v>
      </c>
      <c r="BA476" t="e">
        <f>HLOOKUP(BA$1,'复制区-每月的广告源数据'!$1:$468,$A476,0)</f>
        <v>#REF!</v>
      </c>
      <c r="BB476" t="e">
        <f>HLOOKUP(BB$1,'复制区-每月的广告源数据'!$1:$468,$A476,0)</f>
        <v>#REF!</v>
      </c>
      <c r="BC476" t="e">
        <f>HLOOKUP(BC$1,'复制区-每月的广告源数据'!$1:$468,$A476,0)</f>
        <v>#REF!</v>
      </c>
      <c r="BD476" t="e">
        <f>HLOOKUP(BD$1,'复制区-每月的广告源数据'!$1:$468,$A476,0)</f>
        <v>#REF!</v>
      </c>
      <c r="BE476" t="e">
        <f>HLOOKUP(BE$1,'复制区-每月的广告源数据'!$1:$468,$A476,0)</f>
        <v>#REF!</v>
      </c>
      <c r="BF476" t="e">
        <f>HLOOKUP(BF$1,'复制区-每月的广告源数据'!$1:$468,$A476,0)</f>
        <v>#REF!</v>
      </c>
      <c r="BG476" t="e">
        <f>HLOOKUP(BG$1,'复制区-每月的广告源数据'!$1:$468,$A476,0)</f>
        <v>#REF!</v>
      </c>
      <c r="BH476" t="e">
        <f>HLOOKUP(BH$1,'复制区-每月的广告源数据'!$1:$468,$A476,0)</f>
        <v>#REF!</v>
      </c>
      <c r="BI476" t="e">
        <f>HLOOKUP(BI$1,'复制区-每月的广告源数据'!$1:$468,$A476,0)</f>
        <v>#REF!</v>
      </c>
      <c r="BJ476" t="e">
        <f>HLOOKUP(BJ$1,'复制区-每月的广告源数据'!$1:$468,$A476,0)</f>
        <v>#REF!</v>
      </c>
      <c r="BK476" t="e">
        <f>HLOOKUP(BK$1,'复制区-每月的广告源数据'!$1:$468,$A476,0)</f>
        <v>#REF!</v>
      </c>
      <c r="BL476" t="e">
        <f>HLOOKUP(BL$1,'复制区-每月的广告源数据'!$1:$468,$A476,0)</f>
        <v>#REF!</v>
      </c>
      <c r="BM476" t="e">
        <f>HLOOKUP(BM$1,'复制区-每月的广告源数据'!$1:$468,$A476,0)</f>
        <v>#REF!</v>
      </c>
      <c r="BN476" t="e">
        <f>HLOOKUP(BN$1,'复制区-每月的广告源数据'!$1:$468,$A476,0)</f>
        <v>#REF!</v>
      </c>
      <c r="BO476" t="e">
        <f>HLOOKUP(BO$1,'复制区-每月的广告源数据'!$1:$468,$A476,0)</f>
        <v>#REF!</v>
      </c>
      <c r="BP476" t="e">
        <f>HLOOKUP(BP$1,'复制区-每月的广告源数据'!$1:$468,$A476,0)</f>
        <v>#REF!</v>
      </c>
    </row>
    <row r="477" hidden="1" spans="1:68">
      <c r="A477">
        <v>477</v>
      </c>
      <c r="B477" t="e">
        <f>HLOOKUP(B$1,'复制区-每月的广告源数据'!$1:$468,$A477,0)</f>
        <v>#REF!</v>
      </c>
      <c r="C477" t="e">
        <f>HLOOKUP(C$1,'复制区-每月的广告源数据'!$1:$468,$A477,0)</f>
        <v>#REF!</v>
      </c>
      <c r="D477" t="e">
        <f>HLOOKUP(D$1,'复制区-每月的广告源数据'!$1:$468,$A477,0)</f>
        <v>#REF!</v>
      </c>
      <c r="E477" t="e">
        <f>HLOOKUP(E$1,'复制区-每月的广告源数据'!$1:$468,$A477,0)</f>
        <v>#REF!</v>
      </c>
      <c r="F477" t="e">
        <f>HLOOKUP(F$1,'复制区-每月的广告源数据'!$1:$468,$A477,0)</f>
        <v>#REF!</v>
      </c>
      <c r="G477" t="e">
        <f>HLOOKUP(G$1,'复制区-每月的广告源数据'!$1:$468,$A477,0)</f>
        <v>#REF!</v>
      </c>
      <c r="H477" t="e">
        <f>HLOOKUP(H$1,'复制区-每月的广告源数据'!$1:$468,$A477,0)</f>
        <v>#REF!</v>
      </c>
      <c r="I477" t="e">
        <f>HLOOKUP(I$1,'复制区-每月的广告源数据'!$1:$468,$A477,0)</f>
        <v>#REF!</v>
      </c>
      <c r="J477" t="e">
        <f>HLOOKUP(J$1,'复制区-每月的广告源数据'!$1:$468,$A477,0)</f>
        <v>#REF!</v>
      </c>
      <c r="K477" t="e">
        <f>HLOOKUP(K$1,'复制区-每月的广告源数据'!$1:$468,$A477,0)</f>
        <v>#REF!</v>
      </c>
      <c r="L477" t="e">
        <f>HLOOKUP(L$1,'复制区-每月的广告源数据'!$1:$468,$A477,0)</f>
        <v>#REF!</v>
      </c>
      <c r="M477" t="e">
        <f>HLOOKUP(M$1,'复制区-每月的广告源数据'!$1:$468,$A477,0)</f>
        <v>#REF!</v>
      </c>
      <c r="N477" t="e">
        <f>HLOOKUP(N$1,'复制区-每月的广告源数据'!$1:$468,$A477,0)</f>
        <v>#REF!</v>
      </c>
      <c r="O477" t="e">
        <f>HLOOKUP(O$1,'复制区-每月的广告源数据'!$1:$468,$A477,0)</f>
        <v>#REF!</v>
      </c>
      <c r="P477" t="e">
        <f>HLOOKUP(P$1,'复制区-每月的广告源数据'!$1:$468,$A477,0)</f>
        <v>#REF!</v>
      </c>
      <c r="Q477" t="e">
        <f>HLOOKUP(Q$1,'复制区-每月的广告源数据'!$1:$468,$A477,0)</f>
        <v>#REF!</v>
      </c>
      <c r="R477" t="e">
        <f>HLOOKUP(R$1,'复制区-每月的广告源数据'!$1:$468,$A477,0)</f>
        <v>#REF!</v>
      </c>
      <c r="S477" t="e">
        <f>HLOOKUP(S$1,'复制区-每月的广告源数据'!$1:$468,$A477,0)</f>
        <v>#REF!</v>
      </c>
      <c r="T477" t="e">
        <f>HLOOKUP(T$1,'复制区-每月的广告源数据'!$1:$468,$A477,0)</f>
        <v>#REF!</v>
      </c>
      <c r="U477" t="e">
        <f>HLOOKUP(U$1,'复制区-每月的广告源数据'!$1:$468,$A477,0)</f>
        <v>#REF!</v>
      </c>
      <c r="V477" t="e">
        <f>HLOOKUP(V$1,'复制区-每月的广告源数据'!$1:$468,$A477,0)</f>
        <v>#REF!</v>
      </c>
      <c r="W477" t="e">
        <f>HLOOKUP(W$1,'复制区-每月的广告源数据'!$1:$468,$A477,0)</f>
        <v>#REF!</v>
      </c>
      <c r="X477" t="e">
        <f>HLOOKUP(X$1,'复制区-每月的广告源数据'!$1:$468,$A477,0)</f>
        <v>#REF!</v>
      </c>
      <c r="Y477" t="e">
        <f>HLOOKUP(Y$1,'复制区-每月的广告源数据'!$1:$468,$A477,0)</f>
        <v>#REF!</v>
      </c>
      <c r="Z477" t="e">
        <f>HLOOKUP(Z$1,'复制区-每月的广告源数据'!$1:$468,$A477,0)</f>
        <v>#REF!</v>
      </c>
      <c r="AA477" t="e">
        <f>HLOOKUP(AA$1,'复制区-每月的广告源数据'!$1:$468,$A477,0)</f>
        <v>#REF!</v>
      </c>
      <c r="AB477" t="e">
        <f>HLOOKUP(AB$1,'复制区-每月的广告源数据'!$1:$468,$A477,0)</f>
        <v>#REF!</v>
      </c>
      <c r="AC477" t="e">
        <f>HLOOKUP(AC$1,'复制区-每月的广告源数据'!$1:$468,$A477,0)</f>
        <v>#REF!</v>
      </c>
      <c r="AD477" t="e">
        <f>HLOOKUP(AD$1,'复制区-每月的广告源数据'!$1:$468,$A477,0)</f>
        <v>#REF!</v>
      </c>
      <c r="AE477" t="e">
        <f>HLOOKUP(AE$1,'复制区-每月的广告源数据'!$1:$468,$A477,0)</f>
        <v>#REF!</v>
      </c>
      <c r="AF477" t="e">
        <f>HLOOKUP(AF$1,'复制区-每月的广告源数据'!$1:$468,$A477,0)</f>
        <v>#REF!</v>
      </c>
      <c r="AG477" t="e">
        <f>HLOOKUP(AG$1,'复制区-每月的广告源数据'!$1:$468,$A477,0)</f>
        <v>#REF!</v>
      </c>
      <c r="AH477" t="e">
        <f>HLOOKUP(AH$1,'复制区-每月的广告源数据'!$1:$468,$A477,0)</f>
        <v>#REF!</v>
      </c>
      <c r="AI477" t="e">
        <f>HLOOKUP(AI$1,'复制区-每月的广告源数据'!$1:$468,$A477,0)</f>
        <v>#REF!</v>
      </c>
      <c r="AJ477" t="e">
        <f>HLOOKUP(AJ$1,'复制区-每月的广告源数据'!$1:$468,$A477,0)</f>
        <v>#REF!</v>
      </c>
      <c r="AK477" t="e">
        <f>HLOOKUP(AK$1,'复制区-每月的广告源数据'!$1:$468,$A477,0)</f>
        <v>#REF!</v>
      </c>
      <c r="AL477" t="e">
        <f>HLOOKUP(AL$1,'复制区-每月的广告源数据'!$1:$468,$A477,0)</f>
        <v>#REF!</v>
      </c>
      <c r="AM477" t="e">
        <f>HLOOKUP(AM$1,'复制区-每月的广告源数据'!$1:$468,$A477,0)</f>
        <v>#REF!</v>
      </c>
      <c r="AN477" t="e">
        <f>HLOOKUP(AN$1,'复制区-每月的广告源数据'!$1:$468,$A477,0)</f>
        <v>#REF!</v>
      </c>
      <c r="AO477" t="e">
        <f>HLOOKUP(AO$1,'复制区-每月的广告源数据'!$1:$468,$A477,0)</f>
        <v>#REF!</v>
      </c>
      <c r="AP477" t="e">
        <f>HLOOKUP(AP$1,'复制区-每月的广告源数据'!$1:$468,$A477,0)</f>
        <v>#REF!</v>
      </c>
      <c r="AQ477" t="e">
        <f>HLOOKUP(AQ$1,'复制区-每月的广告源数据'!$1:$468,$A477,0)</f>
        <v>#REF!</v>
      </c>
      <c r="AR477" t="e">
        <f>HLOOKUP(AR$1,'复制区-每月的广告源数据'!$1:$468,$A477,0)</f>
        <v>#REF!</v>
      </c>
      <c r="AS477" t="e">
        <f>HLOOKUP(AS$1,'复制区-每月的广告源数据'!$1:$468,$A477,0)</f>
        <v>#REF!</v>
      </c>
      <c r="AT477" t="e">
        <f>HLOOKUP(AT$1,'复制区-每月的广告源数据'!$1:$468,$A477,0)</f>
        <v>#REF!</v>
      </c>
      <c r="AU477" t="e">
        <f>HLOOKUP(AU$1,'复制区-每月的广告源数据'!$1:$468,$A477,0)</f>
        <v>#REF!</v>
      </c>
      <c r="AV477" t="e">
        <f>HLOOKUP(AV$1,'复制区-每月的广告源数据'!$1:$468,$A477,0)</f>
        <v>#REF!</v>
      </c>
      <c r="AW477" t="e">
        <f>HLOOKUP(AW$1,'复制区-每月的广告源数据'!$1:$468,$A477,0)</f>
        <v>#REF!</v>
      </c>
      <c r="AX477" t="e">
        <f>HLOOKUP(AX$1,'复制区-每月的广告源数据'!$1:$468,$A477,0)</f>
        <v>#REF!</v>
      </c>
      <c r="AY477" t="e">
        <f>HLOOKUP(AY$1,'复制区-每月的广告源数据'!$1:$468,$A477,0)</f>
        <v>#REF!</v>
      </c>
      <c r="AZ477" t="e">
        <f>HLOOKUP(AZ$1,'复制区-每月的广告源数据'!$1:$468,$A477,0)</f>
        <v>#REF!</v>
      </c>
      <c r="BA477" t="e">
        <f>HLOOKUP(BA$1,'复制区-每月的广告源数据'!$1:$468,$A477,0)</f>
        <v>#REF!</v>
      </c>
      <c r="BB477" t="e">
        <f>HLOOKUP(BB$1,'复制区-每月的广告源数据'!$1:$468,$A477,0)</f>
        <v>#REF!</v>
      </c>
      <c r="BC477" t="e">
        <f>HLOOKUP(BC$1,'复制区-每月的广告源数据'!$1:$468,$A477,0)</f>
        <v>#REF!</v>
      </c>
      <c r="BD477" t="e">
        <f>HLOOKUP(BD$1,'复制区-每月的广告源数据'!$1:$468,$A477,0)</f>
        <v>#REF!</v>
      </c>
      <c r="BE477" t="e">
        <f>HLOOKUP(BE$1,'复制区-每月的广告源数据'!$1:$468,$A477,0)</f>
        <v>#REF!</v>
      </c>
      <c r="BF477" t="e">
        <f>HLOOKUP(BF$1,'复制区-每月的广告源数据'!$1:$468,$A477,0)</f>
        <v>#REF!</v>
      </c>
      <c r="BG477" t="e">
        <f>HLOOKUP(BG$1,'复制区-每月的广告源数据'!$1:$468,$A477,0)</f>
        <v>#REF!</v>
      </c>
      <c r="BH477" t="e">
        <f>HLOOKUP(BH$1,'复制区-每月的广告源数据'!$1:$468,$A477,0)</f>
        <v>#REF!</v>
      </c>
      <c r="BI477" t="e">
        <f>HLOOKUP(BI$1,'复制区-每月的广告源数据'!$1:$468,$A477,0)</f>
        <v>#REF!</v>
      </c>
      <c r="BJ477" t="e">
        <f>HLOOKUP(BJ$1,'复制区-每月的广告源数据'!$1:$468,$A477,0)</f>
        <v>#REF!</v>
      </c>
      <c r="BK477" t="e">
        <f>HLOOKUP(BK$1,'复制区-每月的广告源数据'!$1:$468,$A477,0)</f>
        <v>#REF!</v>
      </c>
      <c r="BL477" t="e">
        <f>HLOOKUP(BL$1,'复制区-每月的广告源数据'!$1:$468,$A477,0)</f>
        <v>#REF!</v>
      </c>
      <c r="BM477" t="e">
        <f>HLOOKUP(BM$1,'复制区-每月的广告源数据'!$1:$468,$A477,0)</f>
        <v>#REF!</v>
      </c>
      <c r="BN477" t="e">
        <f>HLOOKUP(BN$1,'复制区-每月的广告源数据'!$1:$468,$A477,0)</f>
        <v>#REF!</v>
      </c>
      <c r="BO477" t="e">
        <f>HLOOKUP(BO$1,'复制区-每月的广告源数据'!$1:$468,$A477,0)</f>
        <v>#REF!</v>
      </c>
      <c r="BP477" t="e">
        <f>HLOOKUP(BP$1,'复制区-每月的广告源数据'!$1:$468,$A477,0)</f>
        <v>#REF!</v>
      </c>
    </row>
    <row r="478" hidden="1" spans="1:68">
      <c r="A478">
        <v>478</v>
      </c>
      <c r="B478" t="e">
        <f>HLOOKUP(B$1,'复制区-每月的广告源数据'!$1:$468,$A478,0)</f>
        <v>#REF!</v>
      </c>
      <c r="C478" t="e">
        <f>HLOOKUP(C$1,'复制区-每月的广告源数据'!$1:$468,$A478,0)</f>
        <v>#REF!</v>
      </c>
      <c r="D478" t="e">
        <f>HLOOKUP(D$1,'复制区-每月的广告源数据'!$1:$468,$A478,0)</f>
        <v>#REF!</v>
      </c>
      <c r="E478" t="e">
        <f>HLOOKUP(E$1,'复制区-每月的广告源数据'!$1:$468,$A478,0)</f>
        <v>#REF!</v>
      </c>
      <c r="F478" t="e">
        <f>HLOOKUP(F$1,'复制区-每月的广告源数据'!$1:$468,$A478,0)</f>
        <v>#REF!</v>
      </c>
      <c r="G478" t="e">
        <f>HLOOKUP(G$1,'复制区-每月的广告源数据'!$1:$468,$A478,0)</f>
        <v>#REF!</v>
      </c>
      <c r="H478" t="e">
        <f>HLOOKUP(H$1,'复制区-每月的广告源数据'!$1:$468,$A478,0)</f>
        <v>#REF!</v>
      </c>
      <c r="I478" t="e">
        <f>HLOOKUP(I$1,'复制区-每月的广告源数据'!$1:$468,$A478,0)</f>
        <v>#REF!</v>
      </c>
      <c r="J478" t="e">
        <f>HLOOKUP(J$1,'复制区-每月的广告源数据'!$1:$468,$A478,0)</f>
        <v>#REF!</v>
      </c>
      <c r="K478" t="e">
        <f>HLOOKUP(K$1,'复制区-每月的广告源数据'!$1:$468,$A478,0)</f>
        <v>#REF!</v>
      </c>
      <c r="L478" t="e">
        <f>HLOOKUP(L$1,'复制区-每月的广告源数据'!$1:$468,$A478,0)</f>
        <v>#REF!</v>
      </c>
      <c r="M478" t="e">
        <f>HLOOKUP(M$1,'复制区-每月的广告源数据'!$1:$468,$A478,0)</f>
        <v>#REF!</v>
      </c>
      <c r="N478" t="e">
        <f>HLOOKUP(N$1,'复制区-每月的广告源数据'!$1:$468,$A478,0)</f>
        <v>#REF!</v>
      </c>
      <c r="O478" t="e">
        <f>HLOOKUP(O$1,'复制区-每月的广告源数据'!$1:$468,$A478,0)</f>
        <v>#REF!</v>
      </c>
      <c r="P478" t="e">
        <f>HLOOKUP(P$1,'复制区-每月的广告源数据'!$1:$468,$A478,0)</f>
        <v>#REF!</v>
      </c>
      <c r="Q478" t="e">
        <f>HLOOKUP(Q$1,'复制区-每月的广告源数据'!$1:$468,$A478,0)</f>
        <v>#REF!</v>
      </c>
      <c r="R478" t="e">
        <f>HLOOKUP(R$1,'复制区-每月的广告源数据'!$1:$468,$A478,0)</f>
        <v>#REF!</v>
      </c>
      <c r="S478" t="e">
        <f>HLOOKUP(S$1,'复制区-每月的广告源数据'!$1:$468,$A478,0)</f>
        <v>#REF!</v>
      </c>
      <c r="T478" t="e">
        <f>HLOOKUP(T$1,'复制区-每月的广告源数据'!$1:$468,$A478,0)</f>
        <v>#REF!</v>
      </c>
      <c r="U478" t="e">
        <f>HLOOKUP(U$1,'复制区-每月的广告源数据'!$1:$468,$A478,0)</f>
        <v>#REF!</v>
      </c>
      <c r="V478" t="e">
        <f>HLOOKUP(V$1,'复制区-每月的广告源数据'!$1:$468,$A478,0)</f>
        <v>#REF!</v>
      </c>
      <c r="W478" t="e">
        <f>HLOOKUP(W$1,'复制区-每月的广告源数据'!$1:$468,$A478,0)</f>
        <v>#REF!</v>
      </c>
      <c r="X478" t="e">
        <f>HLOOKUP(X$1,'复制区-每月的广告源数据'!$1:$468,$A478,0)</f>
        <v>#REF!</v>
      </c>
      <c r="Y478" t="e">
        <f>HLOOKUP(Y$1,'复制区-每月的广告源数据'!$1:$468,$A478,0)</f>
        <v>#REF!</v>
      </c>
      <c r="Z478" t="e">
        <f>HLOOKUP(Z$1,'复制区-每月的广告源数据'!$1:$468,$A478,0)</f>
        <v>#REF!</v>
      </c>
      <c r="AA478" t="e">
        <f>HLOOKUP(AA$1,'复制区-每月的广告源数据'!$1:$468,$A478,0)</f>
        <v>#REF!</v>
      </c>
      <c r="AB478" t="e">
        <f>HLOOKUP(AB$1,'复制区-每月的广告源数据'!$1:$468,$A478,0)</f>
        <v>#REF!</v>
      </c>
      <c r="AC478" t="e">
        <f>HLOOKUP(AC$1,'复制区-每月的广告源数据'!$1:$468,$A478,0)</f>
        <v>#REF!</v>
      </c>
      <c r="AD478" t="e">
        <f>HLOOKUP(AD$1,'复制区-每月的广告源数据'!$1:$468,$A478,0)</f>
        <v>#REF!</v>
      </c>
      <c r="AE478" t="e">
        <f>HLOOKUP(AE$1,'复制区-每月的广告源数据'!$1:$468,$A478,0)</f>
        <v>#REF!</v>
      </c>
      <c r="AF478" t="e">
        <f>HLOOKUP(AF$1,'复制区-每月的广告源数据'!$1:$468,$A478,0)</f>
        <v>#REF!</v>
      </c>
      <c r="AG478" t="e">
        <f>HLOOKUP(AG$1,'复制区-每月的广告源数据'!$1:$468,$A478,0)</f>
        <v>#REF!</v>
      </c>
      <c r="AH478" t="e">
        <f>HLOOKUP(AH$1,'复制区-每月的广告源数据'!$1:$468,$A478,0)</f>
        <v>#REF!</v>
      </c>
      <c r="AI478" t="e">
        <f>HLOOKUP(AI$1,'复制区-每月的广告源数据'!$1:$468,$A478,0)</f>
        <v>#REF!</v>
      </c>
      <c r="AJ478" t="e">
        <f>HLOOKUP(AJ$1,'复制区-每月的广告源数据'!$1:$468,$A478,0)</f>
        <v>#REF!</v>
      </c>
      <c r="AK478" t="e">
        <f>HLOOKUP(AK$1,'复制区-每月的广告源数据'!$1:$468,$A478,0)</f>
        <v>#REF!</v>
      </c>
      <c r="AL478" t="e">
        <f>HLOOKUP(AL$1,'复制区-每月的广告源数据'!$1:$468,$A478,0)</f>
        <v>#REF!</v>
      </c>
      <c r="AM478" t="e">
        <f>HLOOKUP(AM$1,'复制区-每月的广告源数据'!$1:$468,$A478,0)</f>
        <v>#REF!</v>
      </c>
      <c r="AN478" t="e">
        <f>HLOOKUP(AN$1,'复制区-每月的广告源数据'!$1:$468,$A478,0)</f>
        <v>#REF!</v>
      </c>
      <c r="AO478" t="e">
        <f>HLOOKUP(AO$1,'复制区-每月的广告源数据'!$1:$468,$A478,0)</f>
        <v>#REF!</v>
      </c>
      <c r="AP478" t="e">
        <f>HLOOKUP(AP$1,'复制区-每月的广告源数据'!$1:$468,$A478,0)</f>
        <v>#REF!</v>
      </c>
      <c r="AQ478" t="e">
        <f>HLOOKUP(AQ$1,'复制区-每月的广告源数据'!$1:$468,$A478,0)</f>
        <v>#REF!</v>
      </c>
      <c r="AR478" t="e">
        <f>HLOOKUP(AR$1,'复制区-每月的广告源数据'!$1:$468,$A478,0)</f>
        <v>#REF!</v>
      </c>
      <c r="AS478" t="e">
        <f>HLOOKUP(AS$1,'复制区-每月的广告源数据'!$1:$468,$A478,0)</f>
        <v>#REF!</v>
      </c>
      <c r="AT478" t="e">
        <f>HLOOKUP(AT$1,'复制区-每月的广告源数据'!$1:$468,$A478,0)</f>
        <v>#REF!</v>
      </c>
      <c r="AU478" t="e">
        <f>HLOOKUP(AU$1,'复制区-每月的广告源数据'!$1:$468,$A478,0)</f>
        <v>#REF!</v>
      </c>
      <c r="AV478" t="e">
        <f>HLOOKUP(AV$1,'复制区-每月的广告源数据'!$1:$468,$A478,0)</f>
        <v>#REF!</v>
      </c>
      <c r="AW478" t="e">
        <f>HLOOKUP(AW$1,'复制区-每月的广告源数据'!$1:$468,$A478,0)</f>
        <v>#REF!</v>
      </c>
      <c r="AX478" t="e">
        <f>HLOOKUP(AX$1,'复制区-每月的广告源数据'!$1:$468,$A478,0)</f>
        <v>#REF!</v>
      </c>
      <c r="AY478" t="e">
        <f>HLOOKUP(AY$1,'复制区-每月的广告源数据'!$1:$468,$A478,0)</f>
        <v>#REF!</v>
      </c>
      <c r="AZ478" t="e">
        <f>HLOOKUP(AZ$1,'复制区-每月的广告源数据'!$1:$468,$A478,0)</f>
        <v>#REF!</v>
      </c>
      <c r="BA478" t="e">
        <f>HLOOKUP(BA$1,'复制区-每月的广告源数据'!$1:$468,$A478,0)</f>
        <v>#REF!</v>
      </c>
      <c r="BB478" t="e">
        <f>HLOOKUP(BB$1,'复制区-每月的广告源数据'!$1:$468,$A478,0)</f>
        <v>#REF!</v>
      </c>
      <c r="BC478" t="e">
        <f>HLOOKUP(BC$1,'复制区-每月的广告源数据'!$1:$468,$A478,0)</f>
        <v>#REF!</v>
      </c>
      <c r="BD478" t="e">
        <f>HLOOKUP(BD$1,'复制区-每月的广告源数据'!$1:$468,$A478,0)</f>
        <v>#REF!</v>
      </c>
      <c r="BE478" t="e">
        <f>HLOOKUP(BE$1,'复制区-每月的广告源数据'!$1:$468,$A478,0)</f>
        <v>#REF!</v>
      </c>
      <c r="BF478" t="e">
        <f>HLOOKUP(BF$1,'复制区-每月的广告源数据'!$1:$468,$A478,0)</f>
        <v>#REF!</v>
      </c>
      <c r="BG478" t="e">
        <f>HLOOKUP(BG$1,'复制区-每月的广告源数据'!$1:$468,$A478,0)</f>
        <v>#REF!</v>
      </c>
      <c r="BH478" t="e">
        <f>HLOOKUP(BH$1,'复制区-每月的广告源数据'!$1:$468,$A478,0)</f>
        <v>#REF!</v>
      </c>
      <c r="BI478" t="e">
        <f>HLOOKUP(BI$1,'复制区-每月的广告源数据'!$1:$468,$A478,0)</f>
        <v>#REF!</v>
      </c>
      <c r="BJ478" t="e">
        <f>HLOOKUP(BJ$1,'复制区-每月的广告源数据'!$1:$468,$A478,0)</f>
        <v>#REF!</v>
      </c>
      <c r="BK478" t="e">
        <f>HLOOKUP(BK$1,'复制区-每月的广告源数据'!$1:$468,$A478,0)</f>
        <v>#REF!</v>
      </c>
      <c r="BL478" t="e">
        <f>HLOOKUP(BL$1,'复制区-每月的广告源数据'!$1:$468,$A478,0)</f>
        <v>#REF!</v>
      </c>
      <c r="BM478" t="e">
        <f>HLOOKUP(BM$1,'复制区-每月的广告源数据'!$1:$468,$A478,0)</f>
        <v>#REF!</v>
      </c>
      <c r="BN478" t="e">
        <f>HLOOKUP(BN$1,'复制区-每月的广告源数据'!$1:$468,$A478,0)</f>
        <v>#REF!</v>
      </c>
      <c r="BO478" t="e">
        <f>HLOOKUP(BO$1,'复制区-每月的广告源数据'!$1:$468,$A478,0)</f>
        <v>#REF!</v>
      </c>
      <c r="BP478" t="e">
        <f>HLOOKUP(BP$1,'复制区-每月的广告源数据'!$1:$468,$A478,0)</f>
        <v>#REF!</v>
      </c>
    </row>
    <row r="479" hidden="1" spans="1:68">
      <c r="A479">
        <v>479</v>
      </c>
      <c r="B479" t="e">
        <f>HLOOKUP(B$1,'复制区-每月的广告源数据'!$1:$468,$A479,0)</f>
        <v>#REF!</v>
      </c>
      <c r="C479" t="e">
        <f>HLOOKUP(C$1,'复制区-每月的广告源数据'!$1:$468,$A479,0)</f>
        <v>#REF!</v>
      </c>
      <c r="D479" t="e">
        <f>HLOOKUP(D$1,'复制区-每月的广告源数据'!$1:$468,$A479,0)</f>
        <v>#REF!</v>
      </c>
      <c r="E479" t="e">
        <f>HLOOKUP(E$1,'复制区-每月的广告源数据'!$1:$468,$A479,0)</f>
        <v>#REF!</v>
      </c>
      <c r="F479" t="e">
        <f>HLOOKUP(F$1,'复制区-每月的广告源数据'!$1:$468,$A479,0)</f>
        <v>#REF!</v>
      </c>
      <c r="G479" t="e">
        <f>HLOOKUP(G$1,'复制区-每月的广告源数据'!$1:$468,$A479,0)</f>
        <v>#REF!</v>
      </c>
      <c r="H479" t="e">
        <f>HLOOKUP(H$1,'复制区-每月的广告源数据'!$1:$468,$A479,0)</f>
        <v>#REF!</v>
      </c>
      <c r="I479" t="e">
        <f>HLOOKUP(I$1,'复制区-每月的广告源数据'!$1:$468,$A479,0)</f>
        <v>#REF!</v>
      </c>
      <c r="J479" t="e">
        <f>HLOOKUP(J$1,'复制区-每月的广告源数据'!$1:$468,$A479,0)</f>
        <v>#REF!</v>
      </c>
      <c r="K479" t="e">
        <f>HLOOKUP(K$1,'复制区-每月的广告源数据'!$1:$468,$A479,0)</f>
        <v>#REF!</v>
      </c>
      <c r="L479" t="e">
        <f>HLOOKUP(L$1,'复制区-每月的广告源数据'!$1:$468,$A479,0)</f>
        <v>#REF!</v>
      </c>
      <c r="M479" t="e">
        <f>HLOOKUP(M$1,'复制区-每月的广告源数据'!$1:$468,$A479,0)</f>
        <v>#REF!</v>
      </c>
      <c r="N479" t="e">
        <f>HLOOKUP(N$1,'复制区-每月的广告源数据'!$1:$468,$A479,0)</f>
        <v>#REF!</v>
      </c>
      <c r="O479" t="e">
        <f>HLOOKUP(O$1,'复制区-每月的广告源数据'!$1:$468,$A479,0)</f>
        <v>#REF!</v>
      </c>
      <c r="P479" t="e">
        <f>HLOOKUP(P$1,'复制区-每月的广告源数据'!$1:$468,$A479,0)</f>
        <v>#REF!</v>
      </c>
      <c r="Q479" t="e">
        <f>HLOOKUP(Q$1,'复制区-每月的广告源数据'!$1:$468,$A479,0)</f>
        <v>#REF!</v>
      </c>
      <c r="R479" t="e">
        <f>HLOOKUP(R$1,'复制区-每月的广告源数据'!$1:$468,$A479,0)</f>
        <v>#REF!</v>
      </c>
      <c r="S479" t="e">
        <f>HLOOKUP(S$1,'复制区-每月的广告源数据'!$1:$468,$A479,0)</f>
        <v>#REF!</v>
      </c>
      <c r="T479" t="e">
        <f>HLOOKUP(T$1,'复制区-每月的广告源数据'!$1:$468,$A479,0)</f>
        <v>#REF!</v>
      </c>
      <c r="U479" t="e">
        <f>HLOOKUP(U$1,'复制区-每月的广告源数据'!$1:$468,$A479,0)</f>
        <v>#REF!</v>
      </c>
      <c r="V479" t="e">
        <f>HLOOKUP(V$1,'复制区-每月的广告源数据'!$1:$468,$A479,0)</f>
        <v>#REF!</v>
      </c>
      <c r="W479" t="e">
        <f>HLOOKUP(W$1,'复制区-每月的广告源数据'!$1:$468,$A479,0)</f>
        <v>#REF!</v>
      </c>
      <c r="X479" t="e">
        <f>HLOOKUP(X$1,'复制区-每月的广告源数据'!$1:$468,$A479,0)</f>
        <v>#REF!</v>
      </c>
      <c r="Y479" t="e">
        <f>HLOOKUP(Y$1,'复制区-每月的广告源数据'!$1:$468,$A479,0)</f>
        <v>#REF!</v>
      </c>
      <c r="Z479" t="e">
        <f>HLOOKUP(Z$1,'复制区-每月的广告源数据'!$1:$468,$A479,0)</f>
        <v>#REF!</v>
      </c>
      <c r="AA479" t="e">
        <f>HLOOKUP(AA$1,'复制区-每月的广告源数据'!$1:$468,$A479,0)</f>
        <v>#REF!</v>
      </c>
      <c r="AB479" t="e">
        <f>HLOOKUP(AB$1,'复制区-每月的广告源数据'!$1:$468,$A479,0)</f>
        <v>#REF!</v>
      </c>
      <c r="AC479" t="e">
        <f>HLOOKUP(AC$1,'复制区-每月的广告源数据'!$1:$468,$A479,0)</f>
        <v>#REF!</v>
      </c>
      <c r="AD479" t="e">
        <f>HLOOKUP(AD$1,'复制区-每月的广告源数据'!$1:$468,$A479,0)</f>
        <v>#REF!</v>
      </c>
      <c r="AE479" t="e">
        <f>HLOOKUP(AE$1,'复制区-每月的广告源数据'!$1:$468,$A479,0)</f>
        <v>#REF!</v>
      </c>
      <c r="AF479" t="e">
        <f>HLOOKUP(AF$1,'复制区-每月的广告源数据'!$1:$468,$A479,0)</f>
        <v>#REF!</v>
      </c>
      <c r="AG479" t="e">
        <f>HLOOKUP(AG$1,'复制区-每月的广告源数据'!$1:$468,$A479,0)</f>
        <v>#REF!</v>
      </c>
      <c r="AH479" t="e">
        <f>HLOOKUP(AH$1,'复制区-每月的广告源数据'!$1:$468,$A479,0)</f>
        <v>#REF!</v>
      </c>
      <c r="AI479" t="e">
        <f>HLOOKUP(AI$1,'复制区-每月的广告源数据'!$1:$468,$A479,0)</f>
        <v>#REF!</v>
      </c>
      <c r="AJ479" t="e">
        <f>HLOOKUP(AJ$1,'复制区-每月的广告源数据'!$1:$468,$A479,0)</f>
        <v>#REF!</v>
      </c>
      <c r="AK479" t="e">
        <f>HLOOKUP(AK$1,'复制区-每月的广告源数据'!$1:$468,$A479,0)</f>
        <v>#REF!</v>
      </c>
      <c r="AL479" t="e">
        <f>HLOOKUP(AL$1,'复制区-每月的广告源数据'!$1:$468,$A479,0)</f>
        <v>#REF!</v>
      </c>
      <c r="AM479" t="e">
        <f>HLOOKUP(AM$1,'复制区-每月的广告源数据'!$1:$468,$A479,0)</f>
        <v>#REF!</v>
      </c>
      <c r="AN479" t="e">
        <f>HLOOKUP(AN$1,'复制区-每月的广告源数据'!$1:$468,$A479,0)</f>
        <v>#REF!</v>
      </c>
      <c r="AO479" t="e">
        <f>HLOOKUP(AO$1,'复制区-每月的广告源数据'!$1:$468,$A479,0)</f>
        <v>#REF!</v>
      </c>
      <c r="AP479" t="e">
        <f>HLOOKUP(AP$1,'复制区-每月的广告源数据'!$1:$468,$A479,0)</f>
        <v>#REF!</v>
      </c>
      <c r="AQ479" t="e">
        <f>HLOOKUP(AQ$1,'复制区-每月的广告源数据'!$1:$468,$A479,0)</f>
        <v>#REF!</v>
      </c>
      <c r="AR479" t="e">
        <f>HLOOKUP(AR$1,'复制区-每月的广告源数据'!$1:$468,$A479,0)</f>
        <v>#REF!</v>
      </c>
      <c r="AS479" t="e">
        <f>HLOOKUP(AS$1,'复制区-每月的广告源数据'!$1:$468,$A479,0)</f>
        <v>#REF!</v>
      </c>
      <c r="AT479" t="e">
        <f>HLOOKUP(AT$1,'复制区-每月的广告源数据'!$1:$468,$A479,0)</f>
        <v>#REF!</v>
      </c>
      <c r="AU479" t="e">
        <f>HLOOKUP(AU$1,'复制区-每月的广告源数据'!$1:$468,$A479,0)</f>
        <v>#REF!</v>
      </c>
      <c r="AV479" t="e">
        <f>HLOOKUP(AV$1,'复制区-每月的广告源数据'!$1:$468,$A479,0)</f>
        <v>#REF!</v>
      </c>
      <c r="AW479" t="e">
        <f>HLOOKUP(AW$1,'复制区-每月的广告源数据'!$1:$468,$A479,0)</f>
        <v>#REF!</v>
      </c>
      <c r="AX479" t="e">
        <f>HLOOKUP(AX$1,'复制区-每月的广告源数据'!$1:$468,$A479,0)</f>
        <v>#REF!</v>
      </c>
      <c r="AY479" t="e">
        <f>HLOOKUP(AY$1,'复制区-每月的广告源数据'!$1:$468,$A479,0)</f>
        <v>#REF!</v>
      </c>
      <c r="AZ479" t="e">
        <f>HLOOKUP(AZ$1,'复制区-每月的广告源数据'!$1:$468,$A479,0)</f>
        <v>#REF!</v>
      </c>
      <c r="BA479" t="e">
        <f>HLOOKUP(BA$1,'复制区-每月的广告源数据'!$1:$468,$A479,0)</f>
        <v>#REF!</v>
      </c>
      <c r="BB479" t="e">
        <f>HLOOKUP(BB$1,'复制区-每月的广告源数据'!$1:$468,$A479,0)</f>
        <v>#REF!</v>
      </c>
      <c r="BC479" t="e">
        <f>HLOOKUP(BC$1,'复制区-每月的广告源数据'!$1:$468,$A479,0)</f>
        <v>#REF!</v>
      </c>
      <c r="BD479" t="e">
        <f>HLOOKUP(BD$1,'复制区-每月的广告源数据'!$1:$468,$A479,0)</f>
        <v>#REF!</v>
      </c>
      <c r="BE479" t="e">
        <f>HLOOKUP(BE$1,'复制区-每月的广告源数据'!$1:$468,$A479,0)</f>
        <v>#REF!</v>
      </c>
      <c r="BF479" t="e">
        <f>HLOOKUP(BF$1,'复制区-每月的广告源数据'!$1:$468,$A479,0)</f>
        <v>#REF!</v>
      </c>
      <c r="BG479" t="e">
        <f>HLOOKUP(BG$1,'复制区-每月的广告源数据'!$1:$468,$A479,0)</f>
        <v>#REF!</v>
      </c>
      <c r="BH479" t="e">
        <f>HLOOKUP(BH$1,'复制区-每月的广告源数据'!$1:$468,$A479,0)</f>
        <v>#REF!</v>
      </c>
      <c r="BI479" t="e">
        <f>HLOOKUP(BI$1,'复制区-每月的广告源数据'!$1:$468,$A479,0)</f>
        <v>#REF!</v>
      </c>
      <c r="BJ479" t="e">
        <f>HLOOKUP(BJ$1,'复制区-每月的广告源数据'!$1:$468,$A479,0)</f>
        <v>#REF!</v>
      </c>
      <c r="BK479" t="e">
        <f>HLOOKUP(BK$1,'复制区-每月的广告源数据'!$1:$468,$A479,0)</f>
        <v>#REF!</v>
      </c>
      <c r="BL479" t="e">
        <f>HLOOKUP(BL$1,'复制区-每月的广告源数据'!$1:$468,$A479,0)</f>
        <v>#REF!</v>
      </c>
      <c r="BM479" t="e">
        <f>HLOOKUP(BM$1,'复制区-每月的广告源数据'!$1:$468,$A479,0)</f>
        <v>#REF!</v>
      </c>
      <c r="BN479" t="e">
        <f>HLOOKUP(BN$1,'复制区-每月的广告源数据'!$1:$468,$A479,0)</f>
        <v>#REF!</v>
      </c>
      <c r="BO479" t="e">
        <f>HLOOKUP(BO$1,'复制区-每月的广告源数据'!$1:$468,$A479,0)</f>
        <v>#REF!</v>
      </c>
      <c r="BP479" t="e">
        <f>HLOOKUP(BP$1,'复制区-每月的广告源数据'!$1:$468,$A479,0)</f>
        <v>#REF!</v>
      </c>
    </row>
    <row r="480" hidden="1" spans="1:68">
      <c r="A480">
        <v>480</v>
      </c>
      <c r="B480" t="e">
        <f>HLOOKUP(B$1,'复制区-每月的广告源数据'!$1:$468,$A480,0)</f>
        <v>#REF!</v>
      </c>
      <c r="C480" t="e">
        <f>HLOOKUP(C$1,'复制区-每月的广告源数据'!$1:$468,$A480,0)</f>
        <v>#REF!</v>
      </c>
      <c r="D480" t="e">
        <f>HLOOKUP(D$1,'复制区-每月的广告源数据'!$1:$468,$A480,0)</f>
        <v>#REF!</v>
      </c>
      <c r="E480" t="e">
        <f>HLOOKUP(E$1,'复制区-每月的广告源数据'!$1:$468,$A480,0)</f>
        <v>#REF!</v>
      </c>
      <c r="F480" t="e">
        <f>HLOOKUP(F$1,'复制区-每月的广告源数据'!$1:$468,$A480,0)</f>
        <v>#REF!</v>
      </c>
      <c r="G480" t="e">
        <f>HLOOKUP(G$1,'复制区-每月的广告源数据'!$1:$468,$A480,0)</f>
        <v>#REF!</v>
      </c>
      <c r="H480" t="e">
        <f>HLOOKUP(H$1,'复制区-每月的广告源数据'!$1:$468,$A480,0)</f>
        <v>#REF!</v>
      </c>
      <c r="I480" t="e">
        <f>HLOOKUP(I$1,'复制区-每月的广告源数据'!$1:$468,$A480,0)</f>
        <v>#REF!</v>
      </c>
      <c r="J480" t="e">
        <f>HLOOKUP(J$1,'复制区-每月的广告源数据'!$1:$468,$A480,0)</f>
        <v>#REF!</v>
      </c>
      <c r="K480" t="e">
        <f>HLOOKUP(K$1,'复制区-每月的广告源数据'!$1:$468,$A480,0)</f>
        <v>#REF!</v>
      </c>
      <c r="L480" t="e">
        <f>HLOOKUP(L$1,'复制区-每月的广告源数据'!$1:$468,$A480,0)</f>
        <v>#REF!</v>
      </c>
      <c r="M480" t="e">
        <f>HLOOKUP(M$1,'复制区-每月的广告源数据'!$1:$468,$A480,0)</f>
        <v>#REF!</v>
      </c>
      <c r="N480" t="e">
        <f>HLOOKUP(N$1,'复制区-每月的广告源数据'!$1:$468,$A480,0)</f>
        <v>#REF!</v>
      </c>
      <c r="O480" t="e">
        <f>HLOOKUP(O$1,'复制区-每月的广告源数据'!$1:$468,$A480,0)</f>
        <v>#REF!</v>
      </c>
      <c r="P480" t="e">
        <f>HLOOKUP(P$1,'复制区-每月的广告源数据'!$1:$468,$A480,0)</f>
        <v>#REF!</v>
      </c>
      <c r="Q480" t="e">
        <f>HLOOKUP(Q$1,'复制区-每月的广告源数据'!$1:$468,$A480,0)</f>
        <v>#REF!</v>
      </c>
      <c r="R480" t="e">
        <f>HLOOKUP(R$1,'复制区-每月的广告源数据'!$1:$468,$A480,0)</f>
        <v>#REF!</v>
      </c>
      <c r="S480" t="e">
        <f>HLOOKUP(S$1,'复制区-每月的广告源数据'!$1:$468,$A480,0)</f>
        <v>#REF!</v>
      </c>
      <c r="T480" t="e">
        <f>HLOOKUP(T$1,'复制区-每月的广告源数据'!$1:$468,$A480,0)</f>
        <v>#REF!</v>
      </c>
      <c r="U480" t="e">
        <f>HLOOKUP(U$1,'复制区-每月的广告源数据'!$1:$468,$A480,0)</f>
        <v>#REF!</v>
      </c>
      <c r="V480" t="e">
        <f>HLOOKUP(V$1,'复制区-每月的广告源数据'!$1:$468,$A480,0)</f>
        <v>#REF!</v>
      </c>
      <c r="W480" t="e">
        <f>HLOOKUP(W$1,'复制区-每月的广告源数据'!$1:$468,$A480,0)</f>
        <v>#REF!</v>
      </c>
      <c r="X480" t="e">
        <f>HLOOKUP(X$1,'复制区-每月的广告源数据'!$1:$468,$A480,0)</f>
        <v>#REF!</v>
      </c>
      <c r="Y480" t="e">
        <f>HLOOKUP(Y$1,'复制区-每月的广告源数据'!$1:$468,$A480,0)</f>
        <v>#REF!</v>
      </c>
      <c r="Z480" t="e">
        <f>HLOOKUP(Z$1,'复制区-每月的广告源数据'!$1:$468,$A480,0)</f>
        <v>#REF!</v>
      </c>
      <c r="AA480" t="e">
        <f>HLOOKUP(AA$1,'复制区-每月的广告源数据'!$1:$468,$A480,0)</f>
        <v>#REF!</v>
      </c>
      <c r="AB480" t="e">
        <f>HLOOKUP(AB$1,'复制区-每月的广告源数据'!$1:$468,$A480,0)</f>
        <v>#REF!</v>
      </c>
      <c r="AC480" t="e">
        <f>HLOOKUP(AC$1,'复制区-每月的广告源数据'!$1:$468,$A480,0)</f>
        <v>#REF!</v>
      </c>
      <c r="AD480" t="e">
        <f>HLOOKUP(AD$1,'复制区-每月的广告源数据'!$1:$468,$A480,0)</f>
        <v>#REF!</v>
      </c>
      <c r="AE480" t="e">
        <f>HLOOKUP(AE$1,'复制区-每月的广告源数据'!$1:$468,$A480,0)</f>
        <v>#REF!</v>
      </c>
      <c r="AF480" t="e">
        <f>HLOOKUP(AF$1,'复制区-每月的广告源数据'!$1:$468,$A480,0)</f>
        <v>#REF!</v>
      </c>
      <c r="AG480" t="e">
        <f>HLOOKUP(AG$1,'复制区-每月的广告源数据'!$1:$468,$A480,0)</f>
        <v>#REF!</v>
      </c>
      <c r="AH480" t="e">
        <f>HLOOKUP(AH$1,'复制区-每月的广告源数据'!$1:$468,$A480,0)</f>
        <v>#REF!</v>
      </c>
      <c r="AI480" t="e">
        <f>HLOOKUP(AI$1,'复制区-每月的广告源数据'!$1:$468,$A480,0)</f>
        <v>#REF!</v>
      </c>
      <c r="AJ480" t="e">
        <f>HLOOKUP(AJ$1,'复制区-每月的广告源数据'!$1:$468,$A480,0)</f>
        <v>#REF!</v>
      </c>
      <c r="AK480" t="e">
        <f>HLOOKUP(AK$1,'复制区-每月的广告源数据'!$1:$468,$A480,0)</f>
        <v>#REF!</v>
      </c>
      <c r="AL480" t="e">
        <f>HLOOKUP(AL$1,'复制区-每月的广告源数据'!$1:$468,$A480,0)</f>
        <v>#REF!</v>
      </c>
      <c r="AM480" t="e">
        <f>HLOOKUP(AM$1,'复制区-每月的广告源数据'!$1:$468,$A480,0)</f>
        <v>#REF!</v>
      </c>
      <c r="AN480" t="e">
        <f>HLOOKUP(AN$1,'复制区-每月的广告源数据'!$1:$468,$A480,0)</f>
        <v>#REF!</v>
      </c>
      <c r="AO480" t="e">
        <f>HLOOKUP(AO$1,'复制区-每月的广告源数据'!$1:$468,$A480,0)</f>
        <v>#REF!</v>
      </c>
      <c r="AP480" t="e">
        <f>HLOOKUP(AP$1,'复制区-每月的广告源数据'!$1:$468,$A480,0)</f>
        <v>#REF!</v>
      </c>
      <c r="AQ480" t="e">
        <f>HLOOKUP(AQ$1,'复制区-每月的广告源数据'!$1:$468,$A480,0)</f>
        <v>#REF!</v>
      </c>
      <c r="AR480" t="e">
        <f>HLOOKUP(AR$1,'复制区-每月的广告源数据'!$1:$468,$A480,0)</f>
        <v>#REF!</v>
      </c>
      <c r="AS480" t="e">
        <f>HLOOKUP(AS$1,'复制区-每月的广告源数据'!$1:$468,$A480,0)</f>
        <v>#REF!</v>
      </c>
      <c r="AT480" t="e">
        <f>HLOOKUP(AT$1,'复制区-每月的广告源数据'!$1:$468,$A480,0)</f>
        <v>#REF!</v>
      </c>
      <c r="AU480" t="e">
        <f>HLOOKUP(AU$1,'复制区-每月的广告源数据'!$1:$468,$A480,0)</f>
        <v>#REF!</v>
      </c>
      <c r="AV480" t="e">
        <f>HLOOKUP(AV$1,'复制区-每月的广告源数据'!$1:$468,$A480,0)</f>
        <v>#REF!</v>
      </c>
      <c r="AW480" t="e">
        <f>HLOOKUP(AW$1,'复制区-每月的广告源数据'!$1:$468,$A480,0)</f>
        <v>#REF!</v>
      </c>
      <c r="AX480" t="e">
        <f>HLOOKUP(AX$1,'复制区-每月的广告源数据'!$1:$468,$A480,0)</f>
        <v>#REF!</v>
      </c>
      <c r="AY480" t="e">
        <f>HLOOKUP(AY$1,'复制区-每月的广告源数据'!$1:$468,$A480,0)</f>
        <v>#REF!</v>
      </c>
      <c r="AZ480" t="e">
        <f>HLOOKUP(AZ$1,'复制区-每月的广告源数据'!$1:$468,$A480,0)</f>
        <v>#REF!</v>
      </c>
      <c r="BA480" t="e">
        <f>HLOOKUP(BA$1,'复制区-每月的广告源数据'!$1:$468,$A480,0)</f>
        <v>#REF!</v>
      </c>
      <c r="BB480" t="e">
        <f>HLOOKUP(BB$1,'复制区-每月的广告源数据'!$1:$468,$A480,0)</f>
        <v>#REF!</v>
      </c>
      <c r="BC480" t="e">
        <f>HLOOKUP(BC$1,'复制区-每月的广告源数据'!$1:$468,$A480,0)</f>
        <v>#REF!</v>
      </c>
      <c r="BD480" t="e">
        <f>HLOOKUP(BD$1,'复制区-每月的广告源数据'!$1:$468,$A480,0)</f>
        <v>#REF!</v>
      </c>
      <c r="BE480" t="e">
        <f>HLOOKUP(BE$1,'复制区-每月的广告源数据'!$1:$468,$A480,0)</f>
        <v>#REF!</v>
      </c>
      <c r="BF480" t="e">
        <f>HLOOKUP(BF$1,'复制区-每月的广告源数据'!$1:$468,$A480,0)</f>
        <v>#REF!</v>
      </c>
      <c r="BG480" t="e">
        <f>HLOOKUP(BG$1,'复制区-每月的广告源数据'!$1:$468,$A480,0)</f>
        <v>#REF!</v>
      </c>
      <c r="BH480" t="e">
        <f>HLOOKUP(BH$1,'复制区-每月的广告源数据'!$1:$468,$A480,0)</f>
        <v>#REF!</v>
      </c>
      <c r="BI480" t="e">
        <f>HLOOKUP(BI$1,'复制区-每月的广告源数据'!$1:$468,$A480,0)</f>
        <v>#REF!</v>
      </c>
      <c r="BJ480" t="e">
        <f>HLOOKUP(BJ$1,'复制区-每月的广告源数据'!$1:$468,$A480,0)</f>
        <v>#REF!</v>
      </c>
      <c r="BK480" t="e">
        <f>HLOOKUP(BK$1,'复制区-每月的广告源数据'!$1:$468,$A480,0)</f>
        <v>#REF!</v>
      </c>
      <c r="BL480" t="e">
        <f>HLOOKUP(BL$1,'复制区-每月的广告源数据'!$1:$468,$A480,0)</f>
        <v>#REF!</v>
      </c>
      <c r="BM480" t="e">
        <f>HLOOKUP(BM$1,'复制区-每月的广告源数据'!$1:$468,$A480,0)</f>
        <v>#REF!</v>
      </c>
      <c r="BN480" t="e">
        <f>HLOOKUP(BN$1,'复制区-每月的广告源数据'!$1:$468,$A480,0)</f>
        <v>#REF!</v>
      </c>
      <c r="BO480" t="e">
        <f>HLOOKUP(BO$1,'复制区-每月的广告源数据'!$1:$468,$A480,0)</f>
        <v>#REF!</v>
      </c>
      <c r="BP480" t="e">
        <f>HLOOKUP(BP$1,'复制区-每月的广告源数据'!$1:$468,$A480,0)</f>
        <v>#REF!</v>
      </c>
    </row>
    <row r="481" hidden="1" spans="1:68">
      <c r="A481">
        <v>481</v>
      </c>
      <c r="B481" t="e">
        <f>HLOOKUP(B$1,'复制区-每月的广告源数据'!$1:$468,$A481,0)</f>
        <v>#REF!</v>
      </c>
      <c r="C481" t="e">
        <f>HLOOKUP(C$1,'复制区-每月的广告源数据'!$1:$468,$A481,0)</f>
        <v>#REF!</v>
      </c>
      <c r="D481" t="e">
        <f>HLOOKUP(D$1,'复制区-每月的广告源数据'!$1:$468,$A481,0)</f>
        <v>#REF!</v>
      </c>
      <c r="E481" t="e">
        <f>HLOOKUP(E$1,'复制区-每月的广告源数据'!$1:$468,$A481,0)</f>
        <v>#REF!</v>
      </c>
      <c r="F481" t="e">
        <f>HLOOKUP(F$1,'复制区-每月的广告源数据'!$1:$468,$A481,0)</f>
        <v>#REF!</v>
      </c>
      <c r="G481" t="e">
        <f>HLOOKUP(G$1,'复制区-每月的广告源数据'!$1:$468,$A481,0)</f>
        <v>#REF!</v>
      </c>
      <c r="H481" t="e">
        <f>HLOOKUP(H$1,'复制区-每月的广告源数据'!$1:$468,$A481,0)</f>
        <v>#REF!</v>
      </c>
      <c r="I481" t="e">
        <f>HLOOKUP(I$1,'复制区-每月的广告源数据'!$1:$468,$A481,0)</f>
        <v>#REF!</v>
      </c>
      <c r="J481" t="e">
        <f>HLOOKUP(J$1,'复制区-每月的广告源数据'!$1:$468,$A481,0)</f>
        <v>#REF!</v>
      </c>
      <c r="K481" t="e">
        <f>HLOOKUP(K$1,'复制区-每月的广告源数据'!$1:$468,$A481,0)</f>
        <v>#REF!</v>
      </c>
      <c r="L481" t="e">
        <f>HLOOKUP(L$1,'复制区-每月的广告源数据'!$1:$468,$A481,0)</f>
        <v>#REF!</v>
      </c>
      <c r="M481" t="e">
        <f>HLOOKUP(M$1,'复制区-每月的广告源数据'!$1:$468,$A481,0)</f>
        <v>#REF!</v>
      </c>
      <c r="N481" t="e">
        <f>HLOOKUP(N$1,'复制区-每月的广告源数据'!$1:$468,$A481,0)</f>
        <v>#REF!</v>
      </c>
      <c r="O481" t="e">
        <f>HLOOKUP(O$1,'复制区-每月的广告源数据'!$1:$468,$A481,0)</f>
        <v>#REF!</v>
      </c>
      <c r="P481" t="e">
        <f>HLOOKUP(P$1,'复制区-每月的广告源数据'!$1:$468,$A481,0)</f>
        <v>#REF!</v>
      </c>
      <c r="Q481" t="e">
        <f>HLOOKUP(Q$1,'复制区-每月的广告源数据'!$1:$468,$A481,0)</f>
        <v>#REF!</v>
      </c>
      <c r="R481" t="e">
        <f>HLOOKUP(R$1,'复制区-每月的广告源数据'!$1:$468,$A481,0)</f>
        <v>#REF!</v>
      </c>
      <c r="S481" t="e">
        <f>HLOOKUP(S$1,'复制区-每月的广告源数据'!$1:$468,$A481,0)</f>
        <v>#REF!</v>
      </c>
      <c r="T481" t="e">
        <f>HLOOKUP(T$1,'复制区-每月的广告源数据'!$1:$468,$A481,0)</f>
        <v>#REF!</v>
      </c>
      <c r="U481" t="e">
        <f>HLOOKUP(U$1,'复制区-每月的广告源数据'!$1:$468,$A481,0)</f>
        <v>#REF!</v>
      </c>
      <c r="V481" t="e">
        <f>HLOOKUP(V$1,'复制区-每月的广告源数据'!$1:$468,$A481,0)</f>
        <v>#REF!</v>
      </c>
      <c r="W481" t="e">
        <f>HLOOKUP(W$1,'复制区-每月的广告源数据'!$1:$468,$A481,0)</f>
        <v>#REF!</v>
      </c>
      <c r="X481" t="e">
        <f>HLOOKUP(X$1,'复制区-每月的广告源数据'!$1:$468,$A481,0)</f>
        <v>#REF!</v>
      </c>
      <c r="Y481" t="e">
        <f>HLOOKUP(Y$1,'复制区-每月的广告源数据'!$1:$468,$A481,0)</f>
        <v>#REF!</v>
      </c>
      <c r="Z481" t="e">
        <f>HLOOKUP(Z$1,'复制区-每月的广告源数据'!$1:$468,$A481,0)</f>
        <v>#REF!</v>
      </c>
      <c r="AA481" t="e">
        <f>HLOOKUP(AA$1,'复制区-每月的广告源数据'!$1:$468,$A481,0)</f>
        <v>#REF!</v>
      </c>
      <c r="AB481" t="e">
        <f>HLOOKUP(AB$1,'复制区-每月的广告源数据'!$1:$468,$A481,0)</f>
        <v>#REF!</v>
      </c>
      <c r="AC481" t="e">
        <f>HLOOKUP(AC$1,'复制区-每月的广告源数据'!$1:$468,$A481,0)</f>
        <v>#REF!</v>
      </c>
      <c r="AD481" t="e">
        <f>HLOOKUP(AD$1,'复制区-每月的广告源数据'!$1:$468,$A481,0)</f>
        <v>#REF!</v>
      </c>
      <c r="AE481" t="e">
        <f>HLOOKUP(AE$1,'复制区-每月的广告源数据'!$1:$468,$A481,0)</f>
        <v>#REF!</v>
      </c>
      <c r="AF481" t="e">
        <f>HLOOKUP(AF$1,'复制区-每月的广告源数据'!$1:$468,$A481,0)</f>
        <v>#REF!</v>
      </c>
      <c r="AG481" t="e">
        <f>HLOOKUP(AG$1,'复制区-每月的广告源数据'!$1:$468,$A481,0)</f>
        <v>#REF!</v>
      </c>
      <c r="AH481" t="e">
        <f>HLOOKUP(AH$1,'复制区-每月的广告源数据'!$1:$468,$A481,0)</f>
        <v>#REF!</v>
      </c>
      <c r="AI481" t="e">
        <f>HLOOKUP(AI$1,'复制区-每月的广告源数据'!$1:$468,$A481,0)</f>
        <v>#REF!</v>
      </c>
      <c r="AJ481" t="e">
        <f>HLOOKUP(AJ$1,'复制区-每月的广告源数据'!$1:$468,$A481,0)</f>
        <v>#REF!</v>
      </c>
      <c r="AK481" t="e">
        <f>HLOOKUP(AK$1,'复制区-每月的广告源数据'!$1:$468,$A481,0)</f>
        <v>#REF!</v>
      </c>
      <c r="AL481" t="e">
        <f>HLOOKUP(AL$1,'复制区-每月的广告源数据'!$1:$468,$A481,0)</f>
        <v>#REF!</v>
      </c>
      <c r="AM481" t="e">
        <f>HLOOKUP(AM$1,'复制区-每月的广告源数据'!$1:$468,$A481,0)</f>
        <v>#REF!</v>
      </c>
      <c r="AN481" t="e">
        <f>HLOOKUP(AN$1,'复制区-每月的广告源数据'!$1:$468,$A481,0)</f>
        <v>#REF!</v>
      </c>
      <c r="AO481" t="e">
        <f>HLOOKUP(AO$1,'复制区-每月的广告源数据'!$1:$468,$A481,0)</f>
        <v>#REF!</v>
      </c>
      <c r="AP481" t="e">
        <f>HLOOKUP(AP$1,'复制区-每月的广告源数据'!$1:$468,$A481,0)</f>
        <v>#REF!</v>
      </c>
      <c r="AQ481" t="e">
        <f>HLOOKUP(AQ$1,'复制区-每月的广告源数据'!$1:$468,$A481,0)</f>
        <v>#REF!</v>
      </c>
      <c r="AR481" t="e">
        <f>HLOOKUP(AR$1,'复制区-每月的广告源数据'!$1:$468,$A481,0)</f>
        <v>#REF!</v>
      </c>
      <c r="AS481" t="e">
        <f>HLOOKUP(AS$1,'复制区-每月的广告源数据'!$1:$468,$A481,0)</f>
        <v>#REF!</v>
      </c>
      <c r="AT481" t="e">
        <f>HLOOKUP(AT$1,'复制区-每月的广告源数据'!$1:$468,$A481,0)</f>
        <v>#REF!</v>
      </c>
      <c r="AU481" t="e">
        <f>HLOOKUP(AU$1,'复制区-每月的广告源数据'!$1:$468,$A481,0)</f>
        <v>#REF!</v>
      </c>
      <c r="AV481" t="e">
        <f>HLOOKUP(AV$1,'复制区-每月的广告源数据'!$1:$468,$A481,0)</f>
        <v>#REF!</v>
      </c>
      <c r="AW481" t="e">
        <f>HLOOKUP(AW$1,'复制区-每月的广告源数据'!$1:$468,$A481,0)</f>
        <v>#REF!</v>
      </c>
      <c r="AX481" t="e">
        <f>HLOOKUP(AX$1,'复制区-每月的广告源数据'!$1:$468,$A481,0)</f>
        <v>#REF!</v>
      </c>
      <c r="AY481" t="e">
        <f>HLOOKUP(AY$1,'复制区-每月的广告源数据'!$1:$468,$A481,0)</f>
        <v>#REF!</v>
      </c>
      <c r="AZ481" t="e">
        <f>HLOOKUP(AZ$1,'复制区-每月的广告源数据'!$1:$468,$A481,0)</f>
        <v>#REF!</v>
      </c>
      <c r="BA481" t="e">
        <f>HLOOKUP(BA$1,'复制区-每月的广告源数据'!$1:$468,$A481,0)</f>
        <v>#REF!</v>
      </c>
      <c r="BB481" t="e">
        <f>HLOOKUP(BB$1,'复制区-每月的广告源数据'!$1:$468,$A481,0)</f>
        <v>#REF!</v>
      </c>
      <c r="BC481" t="e">
        <f>HLOOKUP(BC$1,'复制区-每月的广告源数据'!$1:$468,$A481,0)</f>
        <v>#REF!</v>
      </c>
      <c r="BD481" t="e">
        <f>HLOOKUP(BD$1,'复制区-每月的广告源数据'!$1:$468,$A481,0)</f>
        <v>#REF!</v>
      </c>
      <c r="BE481" t="e">
        <f>HLOOKUP(BE$1,'复制区-每月的广告源数据'!$1:$468,$A481,0)</f>
        <v>#REF!</v>
      </c>
      <c r="BF481" t="e">
        <f>HLOOKUP(BF$1,'复制区-每月的广告源数据'!$1:$468,$A481,0)</f>
        <v>#REF!</v>
      </c>
      <c r="BG481" t="e">
        <f>HLOOKUP(BG$1,'复制区-每月的广告源数据'!$1:$468,$A481,0)</f>
        <v>#REF!</v>
      </c>
      <c r="BH481" t="e">
        <f>HLOOKUP(BH$1,'复制区-每月的广告源数据'!$1:$468,$A481,0)</f>
        <v>#REF!</v>
      </c>
      <c r="BI481" t="e">
        <f>HLOOKUP(BI$1,'复制区-每月的广告源数据'!$1:$468,$A481,0)</f>
        <v>#REF!</v>
      </c>
      <c r="BJ481" t="e">
        <f>HLOOKUP(BJ$1,'复制区-每月的广告源数据'!$1:$468,$A481,0)</f>
        <v>#REF!</v>
      </c>
      <c r="BK481" t="e">
        <f>HLOOKUP(BK$1,'复制区-每月的广告源数据'!$1:$468,$A481,0)</f>
        <v>#REF!</v>
      </c>
      <c r="BL481" t="e">
        <f>HLOOKUP(BL$1,'复制区-每月的广告源数据'!$1:$468,$A481,0)</f>
        <v>#REF!</v>
      </c>
      <c r="BM481" t="e">
        <f>HLOOKUP(BM$1,'复制区-每月的广告源数据'!$1:$468,$A481,0)</f>
        <v>#REF!</v>
      </c>
      <c r="BN481" t="e">
        <f>HLOOKUP(BN$1,'复制区-每月的广告源数据'!$1:$468,$A481,0)</f>
        <v>#REF!</v>
      </c>
      <c r="BO481" t="e">
        <f>HLOOKUP(BO$1,'复制区-每月的广告源数据'!$1:$468,$A481,0)</f>
        <v>#REF!</v>
      </c>
      <c r="BP481" t="e">
        <f>HLOOKUP(BP$1,'复制区-每月的广告源数据'!$1:$468,$A481,0)</f>
        <v>#REF!</v>
      </c>
    </row>
    <row r="482" hidden="1" spans="1:68">
      <c r="A482">
        <v>482</v>
      </c>
      <c r="B482" t="e">
        <f>HLOOKUP(B$1,'复制区-每月的广告源数据'!$1:$468,$A482,0)</f>
        <v>#REF!</v>
      </c>
      <c r="C482" t="e">
        <f>HLOOKUP(C$1,'复制区-每月的广告源数据'!$1:$468,$A482,0)</f>
        <v>#REF!</v>
      </c>
      <c r="D482" t="e">
        <f>HLOOKUP(D$1,'复制区-每月的广告源数据'!$1:$468,$A482,0)</f>
        <v>#REF!</v>
      </c>
      <c r="E482" t="e">
        <f>HLOOKUP(E$1,'复制区-每月的广告源数据'!$1:$468,$A482,0)</f>
        <v>#REF!</v>
      </c>
      <c r="F482" t="e">
        <f>HLOOKUP(F$1,'复制区-每月的广告源数据'!$1:$468,$A482,0)</f>
        <v>#REF!</v>
      </c>
      <c r="G482" t="e">
        <f>HLOOKUP(G$1,'复制区-每月的广告源数据'!$1:$468,$A482,0)</f>
        <v>#REF!</v>
      </c>
      <c r="H482" t="e">
        <f>HLOOKUP(H$1,'复制区-每月的广告源数据'!$1:$468,$A482,0)</f>
        <v>#REF!</v>
      </c>
      <c r="I482" t="e">
        <f>HLOOKUP(I$1,'复制区-每月的广告源数据'!$1:$468,$A482,0)</f>
        <v>#REF!</v>
      </c>
      <c r="J482" t="e">
        <f>HLOOKUP(J$1,'复制区-每月的广告源数据'!$1:$468,$A482,0)</f>
        <v>#REF!</v>
      </c>
      <c r="K482" t="e">
        <f>HLOOKUP(K$1,'复制区-每月的广告源数据'!$1:$468,$A482,0)</f>
        <v>#REF!</v>
      </c>
      <c r="L482" t="e">
        <f>HLOOKUP(L$1,'复制区-每月的广告源数据'!$1:$468,$A482,0)</f>
        <v>#REF!</v>
      </c>
      <c r="M482" t="e">
        <f>HLOOKUP(M$1,'复制区-每月的广告源数据'!$1:$468,$A482,0)</f>
        <v>#REF!</v>
      </c>
      <c r="N482" t="e">
        <f>HLOOKUP(N$1,'复制区-每月的广告源数据'!$1:$468,$A482,0)</f>
        <v>#REF!</v>
      </c>
      <c r="O482" t="e">
        <f>HLOOKUP(O$1,'复制区-每月的广告源数据'!$1:$468,$A482,0)</f>
        <v>#REF!</v>
      </c>
      <c r="P482" t="e">
        <f>HLOOKUP(P$1,'复制区-每月的广告源数据'!$1:$468,$A482,0)</f>
        <v>#REF!</v>
      </c>
      <c r="Q482" t="e">
        <f>HLOOKUP(Q$1,'复制区-每月的广告源数据'!$1:$468,$A482,0)</f>
        <v>#REF!</v>
      </c>
      <c r="R482" t="e">
        <f>HLOOKUP(R$1,'复制区-每月的广告源数据'!$1:$468,$A482,0)</f>
        <v>#REF!</v>
      </c>
      <c r="S482" t="e">
        <f>HLOOKUP(S$1,'复制区-每月的广告源数据'!$1:$468,$A482,0)</f>
        <v>#REF!</v>
      </c>
      <c r="T482" t="e">
        <f>HLOOKUP(T$1,'复制区-每月的广告源数据'!$1:$468,$A482,0)</f>
        <v>#REF!</v>
      </c>
      <c r="U482" t="e">
        <f>HLOOKUP(U$1,'复制区-每月的广告源数据'!$1:$468,$A482,0)</f>
        <v>#REF!</v>
      </c>
      <c r="V482" t="e">
        <f>HLOOKUP(V$1,'复制区-每月的广告源数据'!$1:$468,$A482,0)</f>
        <v>#REF!</v>
      </c>
      <c r="W482" t="e">
        <f>HLOOKUP(W$1,'复制区-每月的广告源数据'!$1:$468,$A482,0)</f>
        <v>#REF!</v>
      </c>
      <c r="X482" t="e">
        <f>HLOOKUP(X$1,'复制区-每月的广告源数据'!$1:$468,$A482,0)</f>
        <v>#REF!</v>
      </c>
      <c r="Y482" t="e">
        <f>HLOOKUP(Y$1,'复制区-每月的广告源数据'!$1:$468,$A482,0)</f>
        <v>#REF!</v>
      </c>
      <c r="Z482" t="e">
        <f>HLOOKUP(Z$1,'复制区-每月的广告源数据'!$1:$468,$A482,0)</f>
        <v>#REF!</v>
      </c>
      <c r="AA482" t="e">
        <f>HLOOKUP(AA$1,'复制区-每月的广告源数据'!$1:$468,$A482,0)</f>
        <v>#REF!</v>
      </c>
      <c r="AB482" t="e">
        <f>HLOOKUP(AB$1,'复制区-每月的广告源数据'!$1:$468,$A482,0)</f>
        <v>#REF!</v>
      </c>
      <c r="AC482" t="e">
        <f>HLOOKUP(AC$1,'复制区-每月的广告源数据'!$1:$468,$A482,0)</f>
        <v>#REF!</v>
      </c>
      <c r="AD482" t="e">
        <f>HLOOKUP(AD$1,'复制区-每月的广告源数据'!$1:$468,$A482,0)</f>
        <v>#REF!</v>
      </c>
      <c r="AE482" t="e">
        <f>HLOOKUP(AE$1,'复制区-每月的广告源数据'!$1:$468,$A482,0)</f>
        <v>#REF!</v>
      </c>
      <c r="AF482" t="e">
        <f>HLOOKUP(AF$1,'复制区-每月的广告源数据'!$1:$468,$A482,0)</f>
        <v>#REF!</v>
      </c>
      <c r="AG482" t="e">
        <f>HLOOKUP(AG$1,'复制区-每月的广告源数据'!$1:$468,$A482,0)</f>
        <v>#REF!</v>
      </c>
      <c r="AH482" t="e">
        <f>HLOOKUP(AH$1,'复制区-每月的广告源数据'!$1:$468,$A482,0)</f>
        <v>#REF!</v>
      </c>
      <c r="AI482" t="e">
        <f>HLOOKUP(AI$1,'复制区-每月的广告源数据'!$1:$468,$A482,0)</f>
        <v>#REF!</v>
      </c>
      <c r="AJ482" t="e">
        <f>HLOOKUP(AJ$1,'复制区-每月的广告源数据'!$1:$468,$A482,0)</f>
        <v>#REF!</v>
      </c>
      <c r="AK482" t="e">
        <f>HLOOKUP(AK$1,'复制区-每月的广告源数据'!$1:$468,$A482,0)</f>
        <v>#REF!</v>
      </c>
      <c r="AL482" t="e">
        <f>HLOOKUP(AL$1,'复制区-每月的广告源数据'!$1:$468,$A482,0)</f>
        <v>#REF!</v>
      </c>
      <c r="AM482" t="e">
        <f>HLOOKUP(AM$1,'复制区-每月的广告源数据'!$1:$468,$A482,0)</f>
        <v>#REF!</v>
      </c>
      <c r="AN482" t="e">
        <f>HLOOKUP(AN$1,'复制区-每月的广告源数据'!$1:$468,$A482,0)</f>
        <v>#REF!</v>
      </c>
      <c r="AO482" t="e">
        <f>HLOOKUP(AO$1,'复制区-每月的广告源数据'!$1:$468,$A482,0)</f>
        <v>#REF!</v>
      </c>
      <c r="AP482" t="e">
        <f>HLOOKUP(AP$1,'复制区-每月的广告源数据'!$1:$468,$A482,0)</f>
        <v>#REF!</v>
      </c>
      <c r="AQ482" t="e">
        <f>HLOOKUP(AQ$1,'复制区-每月的广告源数据'!$1:$468,$A482,0)</f>
        <v>#REF!</v>
      </c>
      <c r="AR482" t="e">
        <f>HLOOKUP(AR$1,'复制区-每月的广告源数据'!$1:$468,$A482,0)</f>
        <v>#REF!</v>
      </c>
      <c r="AS482" t="e">
        <f>HLOOKUP(AS$1,'复制区-每月的广告源数据'!$1:$468,$A482,0)</f>
        <v>#REF!</v>
      </c>
      <c r="AT482" t="e">
        <f>HLOOKUP(AT$1,'复制区-每月的广告源数据'!$1:$468,$A482,0)</f>
        <v>#REF!</v>
      </c>
      <c r="AU482" t="e">
        <f>HLOOKUP(AU$1,'复制区-每月的广告源数据'!$1:$468,$A482,0)</f>
        <v>#REF!</v>
      </c>
      <c r="AV482" t="e">
        <f>HLOOKUP(AV$1,'复制区-每月的广告源数据'!$1:$468,$A482,0)</f>
        <v>#REF!</v>
      </c>
      <c r="AW482" t="e">
        <f>HLOOKUP(AW$1,'复制区-每月的广告源数据'!$1:$468,$A482,0)</f>
        <v>#REF!</v>
      </c>
      <c r="AX482" t="e">
        <f>HLOOKUP(AX$1,'复制区-每月的广告源数据'!$1:$468,$A482,0)</f>
        <v>#REF!</v>
      </c>
      <c r="AY482" t="e">
        <f>HLOOKUP(AY$1,'复制区-每月的广告源数据'!$1:$468,$A482,0)</f>
        <v>#REF!</v>
      </c>
      <c r="AZ482" t="e">
        <f>HLOOKUP(AZ$1,'复制区-每月的广告源数据'!$1:$468,$A482,0)</f>
        <v>#REF!</v>
      </c>
      <c r="BA482" t="e">
        <f>HLOOKUP(BA$1,'复制区-每月的广告源数据'!$1:$468,$A482,0)</f>
        <v>#REF!</v>
      </c>
      <c r="BB482" t="e">
        <f>HLOOKUP(BB$1,'复制区-每月的广告源数据'!$1:$468,$A482,0)</f>
        <v>#REF!</v>
      </c>
      <c r="BC482" t="e">
        <f>HLOOKUP(BC$1,'复制区-每月的广告源数据'!$1:$468,$A482,0)</f>
        <v>#REF!</v>
      </c>
      <c r="BD482" t="e">
        <f>HLOOKUP(BD$1,'复制区-每月的广告源数据'!$1:$468,$A482,0)</f>
        <v>#REF!</v>
      </c>
      <c r="BE482" t="e">
        <f>HLOOKUP(BE$1,'复制区-每月的广告源数据'!$1:$468,$A482,0)</f>
        <v>#REF!</v>
      </c>
      <c r="BF482" t="e">
        <f>HLOOKUP(BF$1,'复制区-每月的广告源数据'!$1:$468,$A482,0)</f>
        <v>#REF!</v>
      </c>
      <c r="BG482" t="e">
        <f>HLOOKUP(BG$1,'复制区-每月的广告源数据'!$1:$468,$A482,0)</f>
        <v>#REF!</v>
      </c>
      <c r="BH482" t="e">
        <f>HLOOKUP(BH$1,'复制区-每月的广告源数据'!$1:$468,$A482,0)</f>
        <v>#REF!</v>
      </c>
      <c r="BI482" t="e">
        <f>HLOOKUP(BI$1,'复制区-每月的广告源数据'!$1:$468,$A482,0)</f>
        <v>#REF!</v>
      </c>
      <c r="BJ482" t="e">
        <f>HLOOKUP(BJ$1,'复制区-每月的广告源数据'!$1:$468,$A482,0)</f>
        <v>#REF!</v>
      </c>
      <c r="BK482" t="e">
        <f>HLOOKUP(BK$1,'复制区-每月的广告源数据'!$1:$468,$A482,0)</f>
        <v>#REF!</v>
      </c>
      <c r="BL482" t="e">
        <f>HLOOKUP(BL$1,'复制区-每月的广告源数据'!$1:$468,$A482,0)</f>
        <v>#REF!</v>
      </c>
      <c r="BM482" t="e">
        <f>HLOOKUP(BM$1,'复制区-每月的广告源数据'!$1:$468,$A482,0)</f>
        <v>#REF!</v>
      </c>
      <c r="BN482" t="e">
        <f>HLOOKUP(BN$1,'复制区-每月的广告源数据'!$1:$468,$A482,0)</f>
        <v>#REF!</v>
      </c>
      <c r="BO482" t="e">
        <f>HLOOKUP(BO$1,'复制区-每月的广告源数据'!$1:$468,$A482,0)</f>
        <v>#REF!</v>
      </c>
      <c r="BP482" t="e">
        <f>HLOOKUP(BP$1,'复制区-每月的广告源数据'!$1:$468,$A482,0)</f>
        <v>#REF!</v>
      </c>
    </row>
    <row r="483" hidden="1" spans="1:68">
      <c r="A483">
        <v>483</v>
      </c>
      <c r="B483" t="e">
        <f>HLOOKUP(B$1,'复制区-每月的广告源数据'!$1:$468,$A483,0)</f>
        <v>#REF!</v>
      </c>
      <c r="C483" t="e">
        <f>HLOOKUP(C$1,'复制区-每月的广告源数据'!$1:$468,$A483,0)</f>
        <v>#REF!</v>
      </c>
      <c r="D483" t="e">
        <f>HLOOKUP(D$1,'复制区-每月的广告源数据'!$1:$468,$A483,0)</f>
        <v>#REF!</v>
      </c>
      <c r="E483" t="e">
        <f>HLOOKUP(E$1,'复制区-每月的广告源数据'!$1:$468,$A483,0)</f>
        <v>#REF!</v>
      </c>
      <c r="F483" t="e">
        <f>HLOOKUP(F$1,'复制区-每月的广告源数据'!$1:$468,$A483,0)</f>
        <v>#REF!</v>
      </c>
      <c r="G483" t="e">
        <f>HLOOKUP(G$1,'复制区-每月的广告源数据'!$1:$468,$A483,0)</f>
        <v>#REF!</v>
      </c>
      <c r="H483" t="e">
        <f>HLOOKUP(H$1,'复制区-每月的广告源数据'!$1:$468,$A483,0)</f>
        <v>#REF!</v>
      </c>
      <c r="I483" t="e">
        <f>HLOOKUP(I$1,'复制区-每月的广告源数据'!$1:$468,$A483,0)</f>
        <v>#REF!</v>
      </c>
      <c r="J483" t="e">
        <f>HLOOKUP(J$1,'复制区-每月的广告源数据'!$1:$468,$A483,0)</f>
        <v>#REF!</v>
      </c>
      <c r="K483" t="e">
        <f>HLOOKUP(K$1,'复制区-每月的广告源数据'!$1:$468,$A483,0)</f>
        <v>#REF!</v>
      </c>
      <c r="L483" t="e">
        <f>HLOOKUP(L$1,'复制区-每月的广告源数据'!$1:$468,$A483,0)</f>
        <v>#REF!</v>
      </c>
      <c r="M483" t="e">
        <f>HLOOKUP(M$1,'复制区-每月的广告源数据'!$1:$468,$A483,0)</f>
        <v>#REF!</v>
      </c>
      <c r="N483" t="e">
        <f>HLOOKUP(N$1,'复制区-每月的广告源数据'!$1:$468,$A483,0)</f>
        <v>#REF!</v>
      </c>
      <c r="O483" t="e">
        <f>HLOOKUP(O$1,'复制区-每月的广告源数据'!$1:$468,$A483,0)</f>
        <v>#REF!</v>
      </c>
      <c r="P483" t="e">
        <f>HLOOKUP(P$1,'复制区-每月的广告源数据'!$1:$468,$A483,0)</f>
        <v>#REF!</v>
      </c>
      <c r="Q483" t="e">
        <f>HLOOKUP(Q$1,'复制区-每月的广告源数据'!$1:$468,$A483,0)</f>
        <v>#REF!</v>
      </c>
      <c r="R483" t="e">
        <f>HLOOKUP(R$1,'复制区-每月的广告源数据'!$1:$468,$A483,0)</f>
        <v>#REF!</v>
      </c>
      <c r="S483" t="e">
        <f>HLOOKUP(S$1,'复制区-每月的广告源数据'!$1:$468,$A483,0)</f>
        <v>#REF!</v>
      </c>
      <c r="T483" t="e">
        <f>HLOOKUP(T$1,'复制区-每月的广告源数据'!$1:$468,$A483,0)</f>
        <v>#REF!</v>
      </c>
      <c r="U483" t="e">
        <f>HLOOKUP(U$1,'复制区-每月的广告源数据'!$1:$468,$A483,0)</f>
        <v>#REF!</v>
      </c>
      <c r="V483" t="e">
        <f>HLOOKUP(V$1,'复制区-每月的广告源数据'!$1:$468,$A483,0)</f>
        <v>#REF!</v>
      </c>
      <c r="W483" t="e">
        <f>HLOOKUP(W$1,'复制区-每月的广告源数据'!$1:$468,$A483,0)</f>
        <v>#REF!</v>
      </c>
      <c r="X483" t="e">
        <f>HLOOKUP(X$1,'复制区-每月的广告源数据'!$1:$468,$A483,0)</f>
        <v>#REF!</v>
      </c>
      <c r="Y483" t="e">
        <f>HLOOKUP(Y$1,'复制区-每月的广告源数据'!$1:$468,$A483,0)</f>
        <v>#REF!</v>
      </c>
      <c r="Z483" t="e">
        <f>HLOOKUP(Z$1,'复制区-每月的广告源数据'!$1:$468,$A483,0)</f>
        <v>#REF!</v>
      </c>
      <c r="AA483" t="e">
        <f>HLOOKUP(AA$1,'复制区-每月的广告源数据'!$1:$468,$A483,0)</f>
        <v>#REF!</v>
      </c>
      <c r="AB483" t="e">
        <f>HLOOKUP(AB$1,'复制区-每月的广告源数据'!$1:$468,$A483,0)</f>
        <v>#REF!</v>
      </c>
      <c r="AC483" t="e">
        <f>HLOOKUP(AC$1,'复制区-每月的广告源数据'!$1:$468,$A483,0)</f>
        <v>#REF!</v>
      </c>
      <c r="AD483" t="e">
        <f>HLOOKUP(AD$1,'复制区-每月的广告源数据'!$1:$468,$A483,0)</f>
        <v>#REF!</v>
      </c>
      <c r="AE483" t="e">
        <f>HLOOKUP(AE$1,'复制区-每月的广告源数据'!$1:$468,$A483,0)</f>
        <v>#REF!</v>
      </c>
      <c r="AF483" t="e">
        <f>HLOOKUP(AF$1,'复制区-每月的广告源数据'!$1:$468,$A483,0)</f>
        <v>#REF!</v>
      </c>
      <c r="AG483" t="e">
        <f>HLOOKUP(AG$1,'复制区-每月的广告源数据'!$1:$468,$A483,0)</f>
        <v>#REF!</v>
      </c>
      <c r="AH483" t="e">
        <f>HLOOKUP(AH$1,'复制区-每月的广告源数据'!$1:$468,$A483,0)</f>
        <v>#REF!</v>
      </c>
      <c r="AI483" t="e">
        <f>HLOOKUP(AI$1,'复制区-每月的广告源数据'!$1:$468,$A483,0)</f>
        <v>#REF!</v>
      </c>
      <c r="AJ483" t="e">
        <f>HLOOKUP(AJ$1,'复制区-每月的广告源数据'!$1:$468,$A483,0)</f>
        <v>#REF!</v>
      </c>
      <c r="AK483" t="e">
        <f>HLOOKUP(AK$1,'复制区-每月的广告源数据'!$1:$468,$A483,0)</f>
        <v>#REF!</v>
      </c>
      <c r="AL483" t="e">
        <f>HLOOKUP(AL$1,'复制区-每月的广告源数据'!$1:$468,$A483,0)</f>
        <v>#REF!</v>
      </c>
      <c r="AM483" t="e">
        <f>HLOOKUP(AM$1,'复制区-每月的广告源数据'!$1:$468,$A483,0)</f>
        <v>#REF!</v>
      </c>
      <c r="AN483" t="e">
        <f>HLOOKUP(AN$1,'复制区-每月的广告源数据'!$1:$468,$A483,0)</f>
        <v>#REF!</v>
      </c>
      <c r="AO483" t="e">
        <f>HLOOKUP(AO$1,'复制区-每月的广告源数据'!$1:$468,$A483,0)</f>
        <v>#REF!</v>
      </c>
      <c r="AP483" t="e">
        <f>HLOOKUP(AP$1,'复制区-每月的广告源数据'!$1:$468,$A483,0)</f>
        <v>#REF!</v>
      </c>
      <c r="AQ483" t="e">
        <f>HLOOKUP(AQ$1,'复制区-每月的广告源数据'!$1:$468,$A483,0)</f>
        <v>#REF!</v>
      </c>
      <c r="AR483" t="e">
        <f>HLOOKUP(AR$1,'复制区-每月的广告源数据'!$1:$468,$A483,0)</f>
        <v>#REF!</v>
      </c>
      <c r="AS483" t="e">
        <f>HLOOKUP(AS$1,'复制区-每月的广告源数据'!$1:$468,$A483,0)</f>
        <v>#REF!</v>
      </c>
      <c r="AT483" t="e">
        <f>HLOOKUP(AT$1,'复制区-每月的广告源数据'!$1:$468,$A483,0)</f>
        <v>#REF!</v>
      </c>
      <c r="AU483" t="e">
        <f>HLOOKUP(AU$1,'复制区-每月的广告源数据'!$1:$468,$A483,0)</f>
        <v>#REF!</v>
      </c>
      <c r="AV483" t="e">
        <f>HLOOKUP(AV$1,'复制区-每月的广告源数据'!$1:$468,$A483,0)</f>
        <v>#REF!</v>
      </c>
      <c r="AW483" t="e">
        <f>HLOOKUP(AW$1,'复制区-每月的广告源数据'!$1:$468,$A483,0)</f>
        <v>#REF!</v>
      </c>
      <c r="AX483" t="e">
        <f>HLOOKUP(AX$1,'复制区-每月的广告源数据'!$1:$468,$A483,0)</f>
        <v>#REF!</v>
      </c>
      <c r="AY483" t="e">
        <f>HLOOKUP(AY$1,'复制区-每月的广告源数据'!$1:$468,$A483,0)</f>
        <v>#REF!</v>
      </c>
      <c r="AZ483" t="e">
        <f>HLOOKUP(AZ$1,'复制区-每月的广告源数据'!$1:$468,$A483,0)</f>
        <v>#REF!</v>
      </c>
      <c r="BA483" t="e">
        <f>HLOOKUP(BA$1,'复制区-每月的广告源数据'!$1:$468,$A483,0)</f>
        <v>#REF!</v>
      </c>
      <c r="BB483" t="e">
        <f>HLOOKUP(BB$1,'复制区-每月的广告源数据'!$1:$468,$A483,0)</f>
        <v>#REF!</v>
      </c>
      <c r="BC483" t="e">
        <f>HLOOKUP(BC$1,'复制区-每月的广告源数据'!$1:$468,$A483,0)</f>
        <v>#REF!</v>
      </c>
      <c r="BD483" t="e">
        <f>HLOOKUP(BD$1,'复制区-每月的广告源数据'!$1:$468,$A483,0)</f>
        <v>#REF!</v>
      </c>
      <c r="BE483" t="e">
        <f>HLOOKUP(BE$1,'复制区-每月的广告源数据'!$1:$468,$A483,0)</f>
        <v>#REF!</v>
      </c>
      <c r="BF483" t="e">
        <f>HLOOKUP(BF$1,'复制区-每月的广告源数据'!$1:$468,$A483,0)</f>
        <v>#REF!</v>
      </c>
      <c r="BG483" t="e">
        <f>HLOOKUP(BG$1,'复制区-每月的广告源数据'!$1:$468,$A483,0)</f>
        <v>#REF!</v>
      </c>
      <c r="BH483" t="e">
        <f>HLOOKUP(BH$1,'复制区-每月的广告源数据'!$1:$468,$A483,0)</f>
        <v>#REF!</v>
      </c>
      <c r="BI483" t="e">
        <f>HLOOKUP(BI$1,'复制区-每月的广告源数据'!$1:$468,$A483,0)</f>
        <v>#REF!</v>
      </c>
      <c r="BJ483" t="e">
        <f>HLOOKUP(BJ$1,'复制区-每月的广告源数据'!$1:$468,$A483,0)</f>
        <v>#REF!</v>
      </c>
      <c r="BK483" t="e">
        <f>HLOOKUP(BK$1,'复制区-每月的广告源数据'!$1:$468,$A483,0)</f>
        <v>#REF!</v>
      </c>
      <c r="BL483" t="e">
        <f>HLOOKUP(BL$1,'复制区-每月的广告源数据'!$1:$468,$A483,0)</f>
        <v>#REF!</v>
      </c>
      <c r="BM483" t="e">
        <f>HLOOKUP(BM$1,'复制区-每月的广告源数据'!$1:$468,$A483,0)</f>
        <v>#REF!</v>
      </c>
      <c r="BN483" t="e">
        <f>HLOOKUP(BN$1,'复制区-每月的广告源数据'!$1:$468,$A483,0)</f>
        <v>#REF!</v>
      </c>
      <c r="BO483" t="e">
        <f>HLOOKUP(BO$1,'复制区-每月的广告源数据'!$1:$468,$A483,0)</f>
        <v>#REF!</v>
      </c>
      <c r="BP483" t="e">
        <f>HLOOKUP(BP$1,'复制区-每月的广告源数据'!$1:$468,$A483,0)</f>
        <v>#REF!</v>
      </c>
    </row>
    <row r="484" hidden="1" spans="1:68">
      <c r="A484">
        <v>484</v>
      </c>
      <c r="B484" t="e">
        <f>HLOOKUP(B$1,'复制区-每月的广告源数据'!$1:$468,$A484,0)</f>
        <v>#REF!</v>
      </c>
      <c r="C484" t="e">
        <f>HLOOKUP(C$1,'复制区-每月的广告源数据'!$1:$468,$A484,0)</f>
        <v>#REF!</v>
      </c>
      <c r="D484" t="e">
        <f>HLOOKUP(D$1,'复制区-每月的广告源数据'!$1:$468,$A484,0)</f>
        <v>#REF!</v>
      </c>
      <c r="E484" t="e">
        <f>HLOOKUP(E$1,'复制区-每月的广告源数据'!$1:$468,$A484,0)</f>
        <v>#REF!</v>
      </c>
      <c r="F484" t="e">
        <f>HLOOKUP(F$1,'复制区-每月的广告源数据'!$1:$468,$A484,0)</f>
        <v>#REF!</v>
      </c>
      <c r="G484" t="e">
        <f>HLOOKUP(G$1,'复制区-每月的广告源数据'!$1:$468,$A484,0)</f>
        <v>#REF!</v>
      </c>
      <c r="H484" t="e">
        <f>HLOOKUP(H$1,'复制区-每月的广告源数据'!$1:$468,$A484,0)</f>
        <v>#REF!</v>
      </c>
      <c r="I484" t="e">
        <f>HLOOKUP(I$1,'复制区-每月的广告源数据'!$1:$468,$A484,0)</f>
        <v>#REF!</v>
      </c>
      <c r="J484" t="e">
        <f>HLOOKUP(J$1,'复制区-每月的广告源数据'!$1:$468,$A484,0)</f>
        <v>#REF!</v>
      </c>
      <c r="K484" t="e">
        <f>HLOOKUP(K$1,'复制区-每月的广告源数据'!$1:$468,$A484,0)</f>
        <v>#REF!</v>
      </c>
      <c r="L484" t="e">
        <f>HLOOKUP(L$1,'复制区-每月的广告源数据'!$1:$468,$A484,0)</f>
        <v>#REF!</v>
      </c>
      <c r="M484" t="e">
        <f>HLOOKUP(M$1,'复制区-每月的广告源数据'!$1:$468,$A484,0)</f>
        <v>#REF!</v>
      </c>
      <c r="N484" t="e">
        <f>HLOOKUP(N$1,'复制区-每月的广告源数据'!$1:$468,$A484,0)</f>
        <v>#REF!</v>
      </c>
      <c r="O484" t="e">
        <f>HLOOKUP(O$1,'复制区-每月的广告源数据'!$1:$468,$A484,0)</f>
        <v>#REF!</v>
      </c>
      <c r="P484" t="e">
        <f>HLOOKUP(P$1,'复制区-每月的广告源数据'!$1:$468,$A484,0)</f>
        <v>#REF!</v>
      </c>
      <c r="Q484" t="e">
        <f>HLOOKUP(Q$1,'复制区-每月的广告源数据'!$1:$468,$A484,0)</f>
        <v>#REF!</v>
      </c>
      <c r="R484" t="e">
        <f>HLOOKUP(R$1,'复制区-每月的广告源数据'!$1:$468,$A484,0)</f>
        <v>#REF!</v>
      </c>
      <c r="S484" t="e">
        <f>HLOOKUP(S$1,'复制区-每月的广告源数据'!$1:$468,$A484,0)</f>
        <v>#REF!</v>
      </c>
      <c r="T484" t="e">
        <f>HLOOKUP(T$1,'复制区-每月的广告源数据'!$1:$468,$A484,0)</f>
        <v>#REF!</v>
      </c>
      <c r="U484" t="e">
        <f>HLOOKUP(U$1,'复制区-每月的广告源数据'!$1:$468,$A484,0)</f>
        <v>#REF!</v>
      </c>
      <c r="V484" t="e">
        <f>HLOOKUP(V$1,'复制区-每月的广告源数据'!$1:$468,$A484,0)</f>
        <v>#REF!</v>
      </c>
      <c r="W484" t="e">
        <f>HLOOKUP(W$1,'复制区-每月的广告源数据'!$1:$468,$A484,0)</f>
        <v>#REF!</v>
      </c>
      <c r="X484" t="e">
        <f>HLOOKUP(X$1,'复制区-每月的广告源数据'!$1:$468,$A484,0)</f>
        <v>#REF!</v>
      </c>
      <c r="Y484" t="e">
        <f>HLOOKUP(Y$1,'复制区-每月的广告源数据'!$1:$468,$A484,0)</f>
        <v>#REF!</v>
      </c>
      <c r="Z484" t="e">
        <f>HLOOKUP(Z$1,'复制区-每月的广告源数据'!$1:$468,$A484,0)</f>
        <v>#REF!</v>
      </c>
      <c r="AA484" t="e">
        <f>HLOOKUP(AA$1,'复制区-每月的广告源数据'!$1:$468,$A484,0)</f>
        <v>#REF!</v>
      </c>
      <c r="AB484" t="e">
        <f>HLOOKUP(AB$1,'复制区-每月的广告源数据'!$1:$468,$A484,0)</f>
        <v>#REF!</v>
      </c>
      <c r="AC484" t="e">
        <f>HLOOKUP(AC$1,'复制区-每月的广告源数据'!$1:$468,$A484,0)</f>
        <v>#REF!</v>
      </c>
      <c r="AD484" t="e">
        <f>HLOOKUP(AD$1,'复制区-每月的广告源数据'!$1:$468,$A484,0)</f>
        <v>#REF!</v>
      </c>
      <c r="AE484" t="e">
        <f>HLOOKUP(AE$1,'复制区-每月的广告源数据'!$1:$468,$A484,0)</f>
        <v>#REF!</v>
      </c>
      <c r="AF484" t="e">
        <f>HLOOKUP(AF$1,'复制区-每月的广告源数据'!$1:$468,$A484,0)</f>
        <v>#REF!</v>
      </c>
      <c r="AG484" t="e">
        <f>HLOOKUP(AG$1,'复制区-每月的广告源数据'!$1:$468,$A484,0)</f>
        <v>#REF!</v>
      </c>
      <c r="AH484" t="e">
        <f>HLOOKUP(AH$1,'复制区-每月的广告源数据'!$1:$468,$A484,0)</f>
        <v>#REF!</v>
      </c>
      <c r="AI484" t="e">
        <f>HLOOKUP(AI$1,'复制区-每月的广告源数据'!$1:$468,$A484,0)</f>
        <v>#REF!</v>
      </c>
      <c r="AJ484" t="e">
        <f>HLOOKUP(AJ$1,'复制区-每月的广告源数据'!$1:$468,$A484,0)</f>
        <v>#REF!</v>
      </c>
      <c r="AK484" t="e">
        <f>HLOOKUP(AK$1,'复制区-每月的广告源数据'!$1:$468,$A484,0)</f>
        <v>#REF!</v>
      </c>
      <c r="AL484" t="e">
        <f>HLOOKUP(AL$1,'复制区-每月的广告源数据'!$1:$468,$A484,0)</f>
        <v>#REF!</v>
      </c>
      <c r="AM484" t="e">
        <f>HLOOKUP(AM$1,'复制区-每月的广告源数据'!$1:$468,$A484,0)</f>
        <v>#REF!</v>
      </c>
      <c r="AN484" t="e">
        <f>HLOOKUP(AN$1,'复制区-每月的广告源数据'!$1:$468,$A484,0)</f>
        <v>#REF!</v>
      </c>
      <c r="AO484" t="e">
        <f>HLOOKUP(AO$1,'复制区-每月的广告源数据'!$1:$468,$A484,0)</f>
        <v>#REF!</v>
      </c>
      <c r="AP484" t="e">
        <f>HLOOKUP(AP$1,'复制区-每月的广告源数据'!$1:$468,$A484,0)</f>
        <v>#REF!</v>
      </c>
      <c r="AQ484" t="e">
        <f>HLOOKUP(AQ$1,'复制区-每月的广告源数据'!$1:$468,$A484,0)</f>
        <v>#REF!</v>
      </c>
      <c r="AR484" t="e">
        <f>HLOOKUP(AR$1,'复制区-每月的广告源数据'!$1:$468,$A484,0)</f>
        <v>#REF!</v>
      </c>
      <c r="AS484" t="e">
        <f>HLOOKUP(AS$1,'复制区-每月的广告源数据'!$1:$468,$A484,0)</f>
        <v>#REF!</v>
      </c>
      <c r="AT484" t="e">
        <f>HLOOKUP(AT$1,'复制区-每月的广告源数据'!$1:$468,$A484,0)</f>
        <v>#REF!</v>
      </c>
      <c r="AU484" t="e">
        <f>HLOOKUP(AU$1,'复制区-每月的广告源数据'!$1:$468,$A484,0)</f>
        <v>#REF!</v>
      </c>
      <c r="AV484" t="e">
        <f>HLOOKUP(AV$1,'复制区-每月的广告源数据'!$1:$468,$A484,0)</f>
        <v>#REF!</v>
      </c>
      <c r="AW484" t="e">
        <f>HLOOKUP(AW$1,'复制区-每月的广告源数据'!$1:$468,$A484,0)</f>
        <v>#REF!</v>
      </c>
      <c r="AX484" t="e">
        <f>HLOOKUP(AX$1,'复制区-每月的广告源数据'!$1:$468,$A484,0)</f>
        <v>#REF!</v>
      </c>
      <c r="AY484" t="e">
        <f>HLOOKUP(AY$1,'复制区-每月的广告源数据'!$1:$468,$A484,0)</f>
        <v>#REF!</v>
      </c>
      <c r="AZ484" t="e">
        <f>HLOOKUP(AZ$1,'复制区-每月的广告源数据'!$1:$468,$A484,0)</f>
        <v>#REF!</v>
      </c>
      <c r="BA484" t="e">
        <f>HLOOKUP(BA$1,'复制区-每月的广告源数据'!$1:$468,$A484,0)</f>
        <v>#REF!</v>
      </c>
      <c r="BB484" t="e">
        <f>HLOOKUP(BB$1,'复制区-每月的广告源数据'!$1:$468,$A484,0)</f>
        <v>#REF!</v>
      </c>
      <c r="BC484" t="e">
        <f>HLOOKUP(BC$1,'复制区-每月的广告源数据'!$1:$468,$A484,0)</f>
        <v>#REF!</v>
      </c>
      <c r="BD484" t="e">
        <f>HLOOKUP(BD$1,'复制区-每月的广告源数据'!$1:$468,$A484,0)</f>
        <v>#REF!</v>
      </c>
      <c r="BE484" t="e">
        <f>HLOOKUP(BE$1,'复制区-每月的广告源数据'!$1:$468,$A484,0)</f>
        <v>#REF!</v>
      </c>
      <c r="BF484" t="e">
        <f>HLOOKUP(BF$1,'复制区-每月的广告源数据'!$1:$468,$A484,0)</f>
        <v>#REF!</v>
      </c>
      <c r="BG484" t="e">
        <f>HLOOKUP(BG$1,'复制区-每月的广告源数据'!$1:$468,$A484,0)</f>
        <v>#REF!</v>
      </c>
      <c r="BH484" t="e">
        <f>HLOOKUP(BH$1,'复制区-每月的广告源数据'!$1:$468,$A484,0)</f>
        <v>#REF!</v>
      </c>
      <c r="BI484" t="e">
        <f>HLOOKUP(BI$1,'复制区-每月的广告源数据'!$1:$468,$A484,0)</f>
        <v>#REF!</v>
      </c>
      <c r="BJ484" t="e">
        <f>HLOOKUP(BJ$1,'复制区-每月的广告源数据'!$1:$468,$A484,0)</f>
        <v>#REF!</v>
      </c>
      <c r="BK484" t="e">
        <f>HLOOKUP(BK$1,'复制区-每月的广告源数据'!$1:$468,$A484,0)</f>
        <v>#REF!</v>
      </c>
      <c r="BL484" t="e">
        <f>HLOOKUP(BL$1,'复制区-每月的广告源数据'!$1:$468,$A484,0)</f>
        <v>#REF!</v>
      </c>
      <c r="BM484" t="e">
        <f>HLOOKUP(BM$1,'复制区-每月的广告源数据'!$1:$468,$A484,0)</f>
        <v>#REF!</v>
      </c>
      <c r="BN484" t="e">
        <f>HLOOKUP(BN$1,'复制区-每月的广告源数据'!$1:$468,$A484,0)</f>
        <v>#REF!</v>
      </c>
      <c r="BO484" t="e">
        <f>HLOOKUP(BO$1,'复制区-每月的广告源数据'!$1:$468,$A484,0)</f>
        <v>#REF!</v>
      </c>
      <c r="BP484" t="e">
        <f>HLOOKUP(BP$1,'复制区-每月的广告源数据'!$1:$468,$A484,0)</f>
        <v>#REF!</v>
      </c>
    </row>
    <row r="485" hidden="1" spans="1:68">
      <c r="A485">
        <v>485</v>
      </c>
      <c r="B485" t="e">
        <f>HLOOKUP(B$1,'复制区-每月的广告源数据'!$1:$468,$A485,0)</f>
        <v>#REF!</v>
      </c>
      <c r="C485" t="e">
        <f>HLOOKUP(C$1,'复制区-每月的广告源数据'!$1:$468,$A485,0)</f>
        <v>#REF!</v>
      </c>
      <c r="D485" t="e">
        <f>HLOOKUP(D$1,'复制区-每月的广告源数据'!$1:$468,$A485,0)</f>
        <v>#REF!</v>
      </c>
      <c r="E485" t="e">
        <f>HLOOKUP(E$1,'复制区-每月的广告源数据'!$1:$468,$A485,0)</f>
        <v>#REF!</v>
      </c>
      <c r="F485" t="e">
        <f>HLOOKUP(F$1,'复制区-每月的广告源数据'!$1:$468,$A485,0)</f>
        <v>#REF!</v>
      </c>
      <c r="G485" t="e">
        <f>HLOOKUP(G$1,'复制区-每月的广告源数据'!$1:$468,$A485,0)</f>
        <v>#REF!</v>
      </c>
      <c r="H485" t="e">
        <f>HLOOKUP(H$1,'复制区-每月的广告源数据'!$1:$468,$A485,0)</f>
        <v>#REF!</v>
      </c>
      <c r="I485" t="e">
        <f>HLOOKUP(I$1,'复制区-每月的广告源数据'!$1:$468,$A485,0)</f>
        <v>#REF!</v>
      </c>
      <c r="J485" t="e">
        <f>HLOOKUP(J$1,'复制区-每月的广告源数据'!$1:$468,$A485,0)</f>
        <v>#REF!</v>
      </c>
      <c r="K485" t="e">
        <f>HLOOKUP(K$1,'复制区-每月的广告源数据'!$1:$468,$A485,0)</f>
        <v>#REF!</v>
      </c>
      <c r="L485" t="e">
        <f>HLOOKUP(L$1,'复制区-每月的广告源数据'!$1:$468,$A485,0)</f>
        <v>#REF!</v>
      </c>
      <c r="M485" t="e">
        <f>HLOOKUP(M$1,'复制区-每月的广告源数据'!$1:$468,$A485,0)</f>
        <v>#REF!</v>
      </c>
      <c r="N485" t="e">
        <f>HLOOKUP(N$1,'复制区-每月的广告源数据'!$1:$468,$A485,0)</f>
        <v>#REF!</v>
      </c>
      <c r="O485" t="e">
        <f>HLOOKUP(O$1,'复制区-每月的广告源数据'!$1:$468,$A485,0)</f>
        <v>#REF!</v>
      </c>
      <c r="P485" t="e">
        <f>HLOOKUP(P$1,'复制区-每月的广告源数据'!$1:$468,$A485,0)</f>
        <v>#REF!</v>
      </c>
      <c r="Q485" t="e">
        <f>HLOOKUP(Q$1,'复制区-每月的广告源数据'!$1:$468,$A485,0)</f>
        <v>#REF!</v>
      </c>
      <c r="R485" t="e">
        <f>HLOOKUP(R$1,'复制区-每月的广告源数据'!$1:$468,$A485,0)</f>
        <v>#REF!</v>
      </c>
      <c r="S485" t="e">
        <f>HLOOKUP(S$1,'复制区-每月的广告源数据'!$1:$468,$A485,0)</f>
        <v>#REF!</v>
      </c>
      <c r="T485" t="e">
        <f>HLOOKUP(T$1,'复制区-每月的广告源数据'!$1:$468,$A485,0)</f>
        <v>#REF!</v>
      </c>
      <c r="U485" t="e">
        <f>HLOOKUP(U$1,'复制区-每月的广告源数据'!$1:$468,$A485,0)</f>
        <v>#REF!</v>
      </c>
      <c r="V485" t="e">
        <f>HLOOKUP(V$1,'复制区-每月的广告源数据'!$1:$468,$A485,0)</f>
        <v>#REF!</v>
      </c>
      <c r="W485" t="e">
        <f>HLOOKUP(W$1,'复制区-每月的广告源数据'!$1:$468,$A485,0)</f>
        <v>#REF!</v>
      </c>
      <c r="X485" t="e">
        <f>HLOOKUP(X$1,'复制区-每月的广告源数据'!$1:$468,$A485,0)</f>
        <v>#REF!</v>
      </c>
      <c r="Y485" t="e">
        <f>HLOOKUP(Y$1,'复制区-每月的广告源数据'!$1:$468,$A485,0)</f>
        <v>#REF!</v>
      </c>
      <c r="Z485" t="e">
        <f>HLOOKUP(Z$1,'复制区-每月的广告源数据'!$1:$468,$A485,0)</f>
        <v>#REF!</v>
      </c>
      <c r="AA485" t="e">
        <f>HLOOKUP(AA$1,'复制区-每月的广告源数据'!$1:$468,$A485,0)</f>
        <v>#REF!</v>
      </c>
      <c r="AB485" t="e">
        <f>HLOOKUP(AB$1,'复制区-每月的广告源数据'!$1:$468,$A485,0)</f>
        <v>#REF!</v>
      </c>
      <c r="AC485" t="e">
        <f>HLOOKUP(AC$1,'复制区-每月的广告源数据'!$1:$468,$A485,0)</f>
        <v>#REF!</v>
      </c>
      <c r="AD485" t="e">
        <f>HLOOKUP(AD$1,'复制区-每月的广告源数据'!$1:$468,$A485,0)</f>
        <v>#REF!</v>
      </c>
      <c r="AE485" t="e">
        <f>HLOOKUP(AE$1,'复制区-每月的广告源数据'!$1:$468,$A485,0)</f>
        <v>#REF!</v>
      </c>
      <c r="AF485" t="e">
        <f>HLOOKUP(AF$1,'复制区-每月的广告源数据'!$1:$468,$A485,0)</f>
        <v>#REF!</v>
      </c>
      <c r="AG485" t="e">
        <f>HLOOKUP(AG$1,'复制区-每月的广告源数据'!$1:$468,$A485,0)</f>
        <v>#REF!</v>
      </c>
      <c r="AH485" t="e">
        <f>HLOOKUP(AH$1,'复制区-每月的广告源数据'!$1:$468,$A485,0)</f>
        <v>#REF!</v>
      </c>
      <c r="AI485" t="e">
        <f>HLOOKUP(AI$1,'复制区-每月的广告源数据'!$1:$468,$A485,0)</f>
        <v>#REF!</v>
      </c>
      <c r="AJ485" t="e">
        <f>HLOOKUP(AJ$1,'复制区-每月的广告源数据'!$1:$468,$A485,0)</f>
        <v>#REF!</v>
      </c>
      <c r="AK485" t="e">
        <f>HLOOKUP(AK$1,'复制区-每月的广告源数据'!$1:$468,$A485,0)</f>
        <v>#REF!</v>
      </c>
      <c r="AL485" t="e">
        <f>HLOOKUP(AL$1,'复制区-每月的广告源数据'!$1:$468,$A485,0)</f>
        <v>#REF!</v>
      </c>
      <c r="AM485" t="e">
        <f>HLOOKUP(AM$1,'复制区-每月的广告源数据'!$1:$468,$A485,0)</f>
        <v>#REF!</v>
      </c>
      <c r="AN485" t="e">
        <f>HLOOKUP(AN$1,'复制区-每月的广告源数据'!$1:$468,$A485,0)</f>
        <v>#REF!</v>
      </c>
      <c r="AO485" t="e">
        <f>HLOOKUP(AO$1,'复制区-每月的广告源数据'!$1:$468,$A485,0)</f>
        <v>#REF!</v>
      </c>
      <c r="AP485" t="e">
        <f>HLOOKUP(AP$1,'复制区-每月的广告源数据'!$1:$468,$A485,0)</f>
        <v>#REF!</v>
      </c>
      <c r="AQ485" t="e">
        <f>HLOOKUP(AQ$1,'复制区-每月的广告源数据'!$1:$468,$A485,0)</f>
        <v>#REF!</v>
      </c>
      <c r="AR485" t="e">
        <f>HLOOKUP(AR$1,'复制区-每月的广告源数据'!$1:$468,$A485,0)</f>
        <v>#REF!</v>
      </c>
      <c r="AS485" t="e">
        <f>HLOOKUP(AS$1,'复制区-每月的广告源数据'!$1:$468,$A485,0)</f>
        <v>#REF!</v>
      </c>
      <c r="AT485" t="e">
        <f>HLOOKUP(AT$1,'复制区-每月的广告源数据'!$1:$468,$A485,0)</f>
        <v>#REF!</v>
      </c>
      <c r="AU485" t="e">
        <f>HLOOKUP(AU$1,'复制区-每月的广告源数据'!$1:$468,$A485,0)</f>
        <v>#REF!</v>
      </c>
      <c r="AV485" t="e">
        <f>HLOOKUP(AV$1,'复制区-每月的广告源数据'!$1:$468,$A485,0)</f>
        <v>#REF!</v>
      </c>
      <c r="AW485" t="e">
        <f>HLOOKUP(AW$1,'复制区-每月的广告源数据'!$1:$468,$A485,0)</f>
        <v>#REF!</v>
      </c>
      <c r="AX485" t="e">
        <f>HLOOKUP(AX$1,'复制区-每月的广告源数据'!$1:$468,$A485,0)</f>
        <v>#REF!</v>
      </c>
      <c r="AY485" t="e">
        <f>HLOOKUP(AY$1,'复制区-每月的广告源数据'!$1:$468,$A485,0)</f>
        <v>#REF!</v>
      </c>
      <c r="AZ485" t="e">
        <f>HLOOKUP(AZ$1,'复制区-每月的广告源数据'!$1:$468,$A485,0)</f>
        <v>#REF!</v>
      </c>
      <c r="BA485" t="e">
        <f>HLOOKUP(BA$1,'复制区-每月的广告源数据'!$1:$468,$A485,0)</f>
        <v>#REF!</v>
      </c>
      <c r="BB485" t="e">
        <f>HLOOKUP(BB$1,'复制区-每月的广告源数据'!$1:$468,$A485,0)</f>
        <v>#REF!</v>
      </c>
      <c r="BC485" t="e">
        <f>HLOOKUP(BC$1,'复制区-每月的广告源数据'!$1:$468,$A485,0)</f>
        <v>#REF!</v>
      </c>
      <c r="BD485" t="e">
        <f>HLOOKUP(BD$1,'复制区-每月的广告源数据'!$1:$468,$A485,0)</f>
        <v>#REF!</v>
      </c>
      <c r="BE485" t="e">
        <f>HLOOKUP(BE$1,'复制区-每月的广告源数据'!$1:$468,$A485,0)</f>
        <v>#REF!</v>
      </c>
      <c r="BF485" t="e">
        <f>HLOOKUP(BF$1,'复制区-每月的广告源数据'!$1:$468,$A485,0)</f>
        <v>#REF!</v>
      </c>
      <c r="BG485" t="e">
        <f>HLOOKUP(BG$1,'复制区-每月的广告源数据'!$1:$468,$A485,0)</f>
        <v>#REF!</v>
      </c>
      <c r="BH485" t="e">
        <f>HLOOKUP(BH$1,'复制区-每月的广告源数据'!$1:$468,$A485,0)</f>
        <v>#REF!</v>
      </c>
      <c r="BI485" t="e">
        <f>HLOOKUP(BI$1,'复制区-每月的广告源数据'!$1:$468,$A485,0)</f>
        <v>#REF!</v>
      </c>
      <c r="BJ485" t="e">
        <f>HLOOKUP(BJ$1,'复制区-每月的广告源数据'!$1:$468,$A485,0)</f>
        <v>#REF!</v>
      </c>
      <c r="BK485" t="e">
        <f>HLOOKUP(BK$1,'复制区-每月的广告源数据'!$1:$468,$A485,0)</f>
        <v>#REF!</v>
      </c>
      <c r="BL485" t="e">
        <f>HLOOKUP(BL$1,'复制区-每月的广告源数据'!$1:$468,$A485,0)</f>
        <v>#REF!</v>
      </c>
      <c r="BM485" t="e">
        <f>HLOOKUP(BM$1,'复制区-每月的广告源数据'!$1:$468,$A485,0)</f>
        <v>#REF!</v>
      </c>
      <c r="BN485" t="e">
        <f>HLOOKUP(BN$1,'复制区-每月的广告源数据'!$1:$468,$A485,0)</f>
        <v>#REF!</v>
      </c>
      <c r="BO485" t="e">
        <f>HLOOKUP(BO$1,'复制区-每月的广告源数据'!$1:$468,$A485,0)</f>
        <v>#REF!</v>
      </c>
      <c r="BP485" t="e">
        <f>HLOOKUP(BP$1,'复制区-每月的广告源数据'!$1:$468,$A485,0)</f>
        <v>#REF!</v>
      </c>
    </row>
    <row r="486" hidden="1" spans="1:68">
      <c r="A486">
        <v>486</v>
      </c>
      <c r="B486" t="e">
        <f>HLOOKUP(B$1,'复制区-每月的广告源数据'!$1:$468,$A486,0)</f>
        <v>#REF!</v>
      </c>
      <c r="C486" t="e">
        <f>HLOOKUP(C$1,'复制区-每月的广告源数据'!$1:$468,$A486,0)</f>
        <v>#REF!</v>
      </c>
      <c r="D486" t="e">
        <f>HLOOKUP(D$1,'复制区-每月的广告源数据'!$1:$468,$A486,0)</f>
        <v>#REF!</v>
      </c>
      <c r="E486" t="e">
        <f>HLOOKUP(E$1,'复制区-每月的广告源数据'!$1:$468,$A486,0)</f>
        <v>#REF!</v>
      </c>
      <c r="F486" t="e">
        <f>HLOOKUP(F$1,'复制区-每月的广告源数据'!$1:$468,$A486,0)</f>
        <v>#REF!</v>
      </c>
      <c r="G486" t="e">
        <f>HLOOKUP(G$1,'复制区-每月的广告源数据'!$1:$468,$A486,0)</f>
        <v>#REF!</v>
      </c>
      <c r="H486" t="e">
        <f>HLOOKUP(H$1,'复制区-每月的广告源数据'!$1:$468,$A486,0)</f>
        <v>#REF!</v>
      </c>
      <c r="I486" t="e">
        <f>HLOOKUP(I$1,'复制区-每月的广告源数据'!$1:$468,$A486,0)</f>
        <v>#REF!</v>
      </c>
      <c r="J486" t="e">
        <f>HLOOKUP(J$1,'复制区-每月的广告源数据'!$1:$468,$A486,0)</f>
        <v>#REF!</v>
      </c>
      <c r="K486" t="e">
        <f>HLOOKUP(K$1,'复制区-每月的广告源数据'!$1:$468,$A486,0)</f>
        <v>#REF!</v>
      </c>
      <c r="L486" t="e">
        <f>HLOOKUP(L$1,'复制区-每月的广告源数据'!$1:$468,$A486,0)</f>
        <v>#REF!</v>
      </c>
      <c r="M486" t="e">
        <f>HLOOKUP(M$1,'复制区-每月的广告源数据'!$1:$468,$A486,0)</f>
        <v>#REF!</v>
      </c>
      <c r="N486" t="e">
        <f>HLOOKUP(N$1,'复制区-每月的广告源数据'!$1:$468,$A486,0)</f>
        <v>#REF!</v>
      </c>
      <c r="O486" t="e">
        <f>HLOOKUP(O$1,'复制区-每月的广告源数据'!$1:$468,$A486,0)</f>
        <v>#REF!</v>
      </c>
      <c r="P486" t="e">
        <f>HLOOKUP(P$1,'复制区-每月的广告源数据'!$1:$468,$A486,0)</f>
        <v>#REF!</v>
      </c>
      <c r="Q486" t="e">
        <f>HLOOKUP(Q$1,'复制区-每月的广告源数据'!$1:$468,$A486,0)</f>
        <v>#REF!</v>
      </c>
      <c r="R486" t="e">
        <f>HLOOKUP(R$1,'复制区-每月的广告源数据'!$1:$468,$A486,0)</f>
        <v>#REF!</v>
      </c>
      <c r="S486" t="e">
        <f>HLOOKUP(S$1,'复制区-每月的广告源数据'!$1:$468,$A486,0)</f>
        <v>#REF!</v>
      </c>
      <c r="T486" t="e">
        <f>HLOOKUP(T$1,'复制区-每月的广告源数据'!$1:$468,$A486,0)</f>
        <v>#REF!</v>
      </c>
      <c r="U486" t="e">
        <f>HLOOKUP(U$1,'复制区-每月的广告源数据'!$1:$468,$A486,0)</f>
        <v>#REF!</v>
      </c>
      <c r="V486" t="e">
        <f>HLOOKUP(V$1,'复制区-每月的广告源数据'!$1:$468,$A486,0)</f>
        <v>#REF!</v>
      </c>
      <c r="W486" t="e">
        <f>HLOOKUP(W$1,'复制区-每月的广告源数据'!$1:$468,$A486,0)</f>
        <v>#REF!</v>
      </c>
      <c r="X486" t="e">
        <f>HLOOKUP(X$1,'复制区-每月的广告源数据'!$1:$468,$A486,0)</f>
        <v>#REF!</v>
      </c>
      <c r="Y486" t="e">
        <f>HLOOKUP(Y$1,'复制区-每月的广告源数据'!$1:$468,$A486,0)</f>
        <v>#REF!</v>
      </c>
      <c r="Z486" t="e">
        <f>HLOOKUP(Z$1,'复制区-每月的广告源数据'!$1:$468,$A486,0)</f>
        <v>#REF!</v>
      </c>
      <c r="AA486" t="e">
        <f>HLOOKUP(AA$1,'复制区-每月的广告源数据'!$1:$468,$A486,0)</f>
        <v>#REF!</v>
      </c>
      <c r="AB486" t="e">
        <f>HLOOKUP(AB$1,'复制区-每月的广告源数据'!$1:$468,$A486,0)</f>
        <v>#REF!</v>
      </c>
      <c r="AC486" t="e">
        <f>HLOOKUP(AC$1,'复制区-每月的广告源数据'!$1:$468,$A486,0)</f>
        <v>#REF!</v>
      </c>
      <c r="AD486" t="e">
        <f>HLOOKUP(AD$1,'复制区-每月的广告源数据'!$1:$468,$A486,0)</f>
        <v>#REF!</v>
      </c>
      <c r="AE486" t="e">
        <f>HLOOKUP(AE$1,'复制区-每月的广告源数据'!$1:$468,$A486,0)</f>
        <v>#REF!</v>
      </c>
      <c r="AF486" t="e">
        <f>HLOOKUP(AF$1,'复制区-每月的广告源数据'!$1:$468,$A486,0)</f>
        <v>#REF!</v>
      </c>
      <c r="AG486" t="e">
        <f>HLOOKUP(AG$1,'复制区-每月的广告源数据'!$1:$468,$A486,0)</f>
        <v>#REF!</v>
      </c>
      <c r="AH486" t="e">
        <f>HLOOKUP(AH$1,'复制区-每月的广告源数据'!$1:$468,$A486,0)</f>
        <v>#REF!</v>
      </c>
      <c r="AI486" t="e">
        <f>HLOOKUP(AI$1,'复制区-每月的广告源数据'!$1:$468,$A486,0)</f>
        <v>#REF!</v>
      </c>
      <c r="AJ486" t="e">
        <f>HLOOKUP(AJ$1,'复制区-每月的广告源数据'!$1:$468,$A486,0)</f>
        <v>#REF!</v>
      </c>
      <c r="AK486" t="e">
        <f>HLOOKUP(AK$1,'复制区-每月的广告源数据'!$1:$468,$A486,0)</f>
        <v>#REF!</v>
      </c>
      <c r="AL486" t="e">
        <f>HLOOKUP(AL$1,'复制区-每月的广告源数据'!$1:$468,$A486,0)</f>
        <v>#REF!</v>
      </c>
      <c r="AM486" t="e">
        <f>HLOOKUP(AM$1,'复制区-每月的广告源数据'!$1:$468,$A486,0)</f>
        <v>#REF!</v>
      </c>
      <c r="AN486" t="e">
        <f>HLOOKUP(AN$1,'复制区-每月的广告源数据'!$1:$468,$A486,0)</f>
        <v>#REF!</v>
      </c>
      <c r="AO486" t="e">
        <f>HLOOKUP(AO$1,'复制区-每月的广告源数据'!$1:$468,$A486,0)</f>
        <v>#REF!</v>
      </c>
      <c r="AP486" t="e">
        <f>HLOOKUP(AP$1,'复制区-每月的广告源数据'!$1:$468,$A486,0)</f>
        <v>#REF!</v>
      </c>
      <c r="AQ486" t="e">
        <f>HLOOKUP(AQ$1,'复制区-每月的广告源数据'!$1:$468,$A486,0)</f>
        <v>#REF!</v>
      </c>
      <c r="AR486" t="e">
        <f>HLOOKUP(AR$1,'复制区-每月的广告源数据'!$1:$468,$A486,0)</f>
        <v>#REF!</v>
      </c>
      <c r="AS486" t="e">
        <f>HLOOKUP(AS$1,'复制区-每月的广告源数据'!$1:$468,$A486,0)</f>
        <v>#REF!</v>
      </c>
      <c r="AT486" t="e">
        <f>HLOOKUP(AT$1,'复制区-每月的广告源数据'!$1:$468,$A486,0)</f>
        <v>#REF!</v>
      </c>
      <c r="AU486" t="e">
        <f>HLOOKUP(AU$1,'复制区-每月的广告源数据'!$1:$468,$A486,0)</f>
        <v>#REF!</v>
      </c>
      <c r="AV486" t="e">
        <f>HLOOKUP(AV$1,'复制区-每月的广告源数据'!$1:$468,$A486,0)</f>
        <v>#REF!</v>
      </c>
      <c r="AW486" t="e">
        <f>HLOOKUP(AW$1,'复制区-每月的广告源数据'!$1:$468,$A486,0)</f>
        <v>#REF!</v>
      </c>
      <c r="AX486" t="e">
        <f>HLOOKUP(AX$1,'复制区-每月的广告源数据'!$1:$468,$A486,0)</f>
        <v>#REF!</v>
      </c>
      <c r="AY486" t="e">
        <f>HLOOKUP(AY$1,'复制区-每月的广告源数据'!$1:$468,$A486,0)</f>
        <v>#REF!</v>
      </c>
      <c r="AZ486" t="e">
        <f>HLOOKUP(AZ$1,'复制区-每月的广告源数据'!$1:$468,$A486,0)</f>
        <v>#REF!</v>
      </c>
      <c r="BA486" t="e">
        <f>HLOOKUP(BA$1,'复制区-每月的广告源数据'!$1:$468,$A486,0)</f>
        <v>#REF!</v>
      </c>
      <c r="BB486" t="e">
        <f>HLOOKUP(BB$1,'复制区-每月的广告源数据'!$1:$468,$A486,0)</f>
        <v>#REF!</v>
      </c>
      <c r="BC486" t="e">
        <f>HLOOKUP(BC$1,'复制区-每月的广告源数据'!$1:$468,$A486,0)</f>
        <v>#REF!</v>
      </c>
      <c r="BD486" t="e">
        <f>HLOOKUP(BD$1,'复制区-每月的广告源数据'!$1:$468,$A486,0)</f>
        <v>#REF!</v>
      </c>
      <c r="BE486" t="e">
        <f>HLOOKUP(BE$1,'复制区-每月的广告源数据'!$1:$468,$A486,0)</f>
        <v>#REF!</v>
      </c>
      <c r="BF486" t="e">
        <f>HLOOKUP(BF$1,'复制区-每月的广告源数据'!$1:$468,$A486,0)</f>
        <v>#REF!</v>
      </c>
      <c r="BG486" t="e">
        <f>HLOOKUP(BG$1,'复制区-每月的广告源数据'!$1:$468,$A486,0)</f>
        <v>#REF!</v>
      </c>
      <c r="BH486" t="e">
        <f>HLOOKUP(BH$1,'复制区-每月的广告源数据'!$1:$468,$A486,0)</f>
        <v>#REF!</v>
      </c>
      <c r="BI486" t="e">
        <f>HLOOKUP(BI$1,'复制区-每月的广告源数据'!$1:$468,$A486,0)</f>
        <v>#REF!</v>
      </c>
      <c r="BJ486" t="e">
        <f>HLOOKUP(BJ$1,'复制区-每月的广告源数据'!$1:$468,$A486,0)</f>
        <v>#REF!</v>
      </c>
      <c r="BK486" t="e">
        <f>HLOOKUP(BK$1,'复制区-每月的广告源数据'!$1:$468,$A486,0)</f>
        <v>#REF!</v>
      </c>
      <c r="BL486" t="e">
        <f>HLOOKUP(BL$1,'复制区-每月的广告源数据'!$1:$468,$A486,0)</f>
        <v>#REF!</v>
      </c>
      <c r="BM486" t="e">
        <f>HLOOKUP(BM$1,'复制区-每月的广告源数据'!$1:$468,$A486,0)</f>
        <v>#REF!</v>
      </c>
      <c r="BN486" t="e">
        <f>HLOOKUP(BN$1,'复制区-每月的广告源数据'!$1:$468,$A486,0)</f>
        <v>#REF!</v>
      </c>
      <c r="BO486" t="e">
        <f>HLOOKUP(BO$1,'复制区-每月的广告源数据'!$1:$468,$A486,0)</f>
        <v>#REF!</v>
      </c>
      <c r="BP486" t="e">
        <f>HLOOKUP(BP$1,'复制区-每月的广告源数据'!$1:$468,$A486,0)</f>
        <v>#REF!</v>
      </c>
    </row>
    <row r="487" hidden="1" spans="1:68">
      <c r="A487">
        <v>487</v>
      </c>
      <c r="B487" t="e">
        <f>HLOOKUP(B$1,'复制区-每月的广告源数据'!$1:$468,$A487,0)</f>
        <v>#REF!</v>
      </c>
      <c r="C487" t="e">
        <f>HLOOKUP(C$1,'复制区-每月的广告源数据'!$1:$468,$A487,0)</f>
        <v>#REF!</v>
      </c>
      <c r="D487" t="e">
        <f>HLOOKUP(D$1,'复制区-每月的广告源数据'!$1:$468,$A487,0)</f>
        <v>#REF!</v>
      </c>
      <c r="E487" t="e">
        <f>HLOOKUP(E$1,'复制区-每月的广告源数据'!$1:$468,$A487,0)</f>
        <v>#REF!</v>
      </c>
      <c r="F487" t="e">
        <f>HLOOKUP(F$1,'复制区-每月的广告源数据'!$1:$468,$A487,0)</f>
        <v>#REF!</v>
      </c>
      <c r="G487" t="e">
        <f>HLOOKUP(G$1,'复制区-每月的广告源数据'!$1:$468,$A487,0)</f>
        <v>#REF!</v>
      </c>
      <c r="H487" t="e">
        <f>HLOOKUP(H$1,'复制区-每月的广告源数据'!$1:$468,$A487,0)</f>
        <v>#REF!</v>
      </c>
      <c r="I487" t="e">
        <f>HLOOKUP(I$1,'复制区-每月的广告源数据'!$1:$468,$A487,0)</f>
        <v>#REF!</v>
      </c>
      <c r="J487" t="e">
        <f>HLOOKUP(J$1,'复制区-每月的广告源数据'!$1:$468,$A487,0)</f>
        <v>#REF!</v>
      </c>
      <c r="K487" t="e">
        <f>HLOOKUP(K$1,'复制区-每月的广告源数据'!$1:$468,$A487,0)</f>
        <v>#REF!</v>
      </c>
      <c r="L487" t="e">
        <f>HLOOKUP(L$1,'复制区-每月的广告源数据'!$1:$468,$A487,0)</f>
        <v>#REF!</v>
      </c>
      <c r="M487" t="e">
        <f>HLOOKUP(M$1,'复制区-每月的广告源数据'!$1:$468,$A487,0)</f>
        <v>#REF!</v>
      </c>
      <c r="N487" t="e">
        <f>HLOOKUP(N$1,'复制区-每月的广告源数据'!$1:$468,$A487,0)</f>
        <v>#REF!</v>
      </c>
      <c r="O487" t="e">
        <f>HLOOKUP(O$1,'复制区-每月的广告源数据'!$1:$468,$A487,0)</f>
        <v>#REF!</v>
      </c>
      <c r="P487" t="e">
        <f>HLOOKUP(P$1,'复制区-每月的广告源数据'!$1:$468,$A487,0)</f>
        <v>#REF!</v>
      </c>
      <c r="Q487" t="e">
        <f>HLOOKUP(Q$1,'复制区-每月的广告源数据'!$1:$468,$A487,0)</f>
        <v>#REF!</v>
      </c>
      <c r="R487" t="e">
        <f>HLOOKUP(R$1,'复制区-每月的广告源数据'!$1:$468,$A487,0)</f>
        <v>#REF!</v>
      </c>
      <c r="S487" t="e">
        <f>HLOOKUP(S$1,'复制区-每月的广告源数据'!$1:$468,$A487,0)</f>
        <v>#REF!</v>
      </c>
      <c r="T487" t="e">
        <f>HLOOKUP(T$1,'复制区-每月的广告源数据'!$1:$468,$A487,0)</f>
        <v>#REF!</v>
      </c>
      <c r="U487" t="e">
        <f>HLOOKUP(U$1,'复制区-每月的广告源数据'!$1:$468,$A487,0)</f>
        <v>#REF!</v>
      </c>
      <c r="V487" t="e">
        <f>HLOOKUP(V$1,'复制区-每月的广告源数据'!$1:$468,$A487,0)</f>
        <v>#REF!</v>
      </c>
      <c r="W487" t="e">
        <f>HLOOKUP(W$1,'复制区-每月的广告源数据'!$1:$468,$A487,0)</f>
        <v>#REF!</v>
      </c>
      <c r="X487" t="e">
        <f>HLOOKUP(X$1,'复制区-每月的广告源数据'!$1:$468,$A487,0)</f>
        <v>#REF!</v>
      </c>
      <c r="Y487" t="e">
        <f>HLOOKUP(Y$1,'复制区-每月的广告源数据'!$1:$468,$A487,0)</f>
        <v>#REF!</v>
      </c>
      <c r="Z487" t="e">
        <f>HLOOKUP(Z$1,'复制区-每月的广告源数据'!$1:$468,$A487,0)</f>
        <v>#REF!</v>
      </c>
      <c r="AA487" t="e">
        <f>HLOOKUP(AA$1,'复制区-每月的广告源数据'!$1:$468,$A487,0)</f>
        <v>#REF!</v>
      </c>
      <c r="AB487" t="e">
        <f>HLOOKUP(AB$1,'复制区-每月的广告源数据'!$1:$468,$A487,0)</f>
        <v>#REF!</v>
      </c>
      <c r="AC487" t="e">
        <f>HLOOKUP(AC$1,'复制区-每月的广告源数据'!$1:$468,$A487,0)</f>
        <v>#REF!</v>
      </c>
      <c r="AD487" t="e">
        <f>HLOOKUP(AD$1,'复制区-每月的广告源数据'!$1:$468,$A487,0)</f>
        <v>#REF!</v>
      </c>
      <c r="AE487" t="e">
        <f>HLOOKUP(AE$1,'复制区-每月的广告源数据'!$1:$468,$A487,0)</f>
        <v>#REF!</v>
      </c>
      <c r="AF487" t="e">
        <f>HLOOKUP(AF$1,'复制区-每月的广告源数据'!$1:$468,$A487,0)</f>
        <v>#REF!</v>
      </c>
      <c r="AG487" t="e">
        <f>HLOOKUP(AG$1,'复制区-每月的广告源数据'!$1:$468,$A487,0)</f>
        <v>#REF!</v>
      </c>
      <c r="AH487" t="e">
        <f>HLOOKUP(AH$1,'复制区-每月的广告源数据'!$1:$468,$A487,0)</f>
        <v>#REF!</v>
      </c>
      <c r="AI487" t="e">
        <f>HLOOKUP(AI$1,'复制区-每月的广告源数据'!$1:$468,$A487,0)</f>
        <v>#REF!</v>
      </c>
      <c r="AJ487" t="e">
        <f>HLOOKUP(AJ$1,'复制区-每月的广告源数据'!$1:$468,$A487,0)</f>
        <v>#REF!</v>
      </c>
      <c r="AK487" t="e">
        <f>HLOOKUP(AK$1,'复制区-每月的广告源数据'!$1:$468,$A487,0)</f>
        <v>#REF!</v>
      </c>
      <c r="AL487" t="e">
        <f>HLOOKUP(AL$1,'复制区-每月的广告源数据'!$1:$468,$A487,0)</f>
        <v>#REF!</v>
      </c>
      <c r="AM487" t="e">
        <f>HLOOKUP(AM$1,'复制区-每月的广告源数据'!$1:$468,$A487,0)</f>
        <v>#REF!</v>
      </c>
      <c r="AN487" t="e">
        <f>HLOOKUP(AN$1,'复制区-每月的广告源数据'!$1:$468,$A487,0)</f>
        <v>#REF!</v>
      </c>
      <c r="AO487" t="e">
        <f>HLOOKUP(AO$1,'复制区-每月的广告源数据'!$1:$468,$A487,0)</f>
        <v>#REF!</v>
      </c>
      <c r="AP487" t="e">
        <f>HLOOKUP(AP$1,'复制区-每月的广告源数据'!$1:$468,$A487,0)</f>
        <v>#REF!</v>
      </c>
      <c r="AQ487" t="e">
        <f>HLOOKUP(AQ$1,'复制区-每月的广告源数据'!$1:$468,$A487,0)</f>
        <v>#REF!</v>
      </c>
      <c r="AR487" t="e">
        <f>HLOOKUP(AR$1,'复制区-每月的广告源数据'!$1:$468,$A487,0)</f>
        <v>#REF!</v>
      </c>
      <c r="AS487" t="e">
        <f>HLOOKUP(AS$1,'复制区-每月的广告源数据'!$1:$468,$A487,0)</f>
        <v>#REF!</v>
      </c>
      <c r="AT487" t="e">
        <f>HLOOKUP(AT$1,'复制区-每月的广告源数据'!$1:$468,$A487,0)</f>
        <v>#REF!</v>
      </c>
      <c r="AU487" t="e">
        <f>HLOOKUP(AU$1,'复制区-每月的广告源数据'!$1:$468,$A487,0)</f>
        <v>#REF!</v>
      </c>
      <c r="AV487" t="e">
        <f>HLOOKUP(AV$1,'复制区-每月的广告源数据'!$1:$468,$A487,0)</f>
        <v>#REF!</v>
      </c>
      <c r="AW487" t="e">
        <f>HLOOKUP(AW$1,'复制区-每月的广告源数据'!$1:$468,$A487,0)</f>
        <v>#REF!</v>
      </c>
      <c r="AX487" t="e">
        <f>HLOOKUP(AX$1,'复制区-每月的广告源数据'!$1:$468,$A487,0)</f>
        <v>#REF!</v>
      </c>
      <c r="AY487" t="e">
        <f>HLOOKUP(AY$1,'复制区-每月的广告源数据'!$1:$468,$A487,0)</f>
        <v>#REF!</v>
      </c>
      <c r="AZ487" t="e">
        <f>HLOOKUP(AZ$1,'复制区-每月的广告源数据'!$1:$468,$A487,0)</f>
        <v>#REF!</v>
      </c>
      <c r="BA487" t="e">
        <f>HLOOKUP(BA$1,'复制区-每月的广告源数据'!$1:$468,$A487,0)</f>
        <v>#REF!</v>
      </c>
      <c r="BB487" t="e">
        <f>HLOOKUP(BB$1,'复制区-每月的广告源数据'!$1:$468,$A487,0)</f>
        <v>#REF!</v>
      </c>
      <c r="BC487" t="e">
        <f>HLOOKUP(BC$1,'复制区-每月的广告源数据'!$1:$468,$A487,0)</f>
        <v>#REF!</v>
      </c>
      <c r="BD487" t="e">
        <f>HLOOKUP(BD$1,'复制区-每月的广告源数据'!$1:$468,$A487,0)</f>
        <v>#REF!</v>
      </c>
      <c r="BE487" t="e">
        <f>HLOOKUP(BE$1,'复制区-每月的广告源数据'!$1:$468,$A487,0)</f>
        <v>#REF!</v>
      </c>
      <c r="BF487" t="e">
        <f>HLOOKUP(BF$1,'复制区-每月的广告源数据'!$1:$468,$A487,0)</f>
        <v>#REF!</v>
      </c>
      <c r="BG487" t="e">
        <f>HLOOKUP(BG$1,'复制区-每月的广告源数据'!$1:$468,$A487,0)</f>
        <v>#REF!</v>
      </c>
      <c r="BH487" t="e">
        <f>HLOOKUP(BH$1,'复制区-每月的广告源数据'!$1:$468,$A487,0)</f>
        <v>#REF!</v>
      </c>
      <c r="BI487" t="e">
        <f>HLOOKUP(BI$1,'复制区-每月的广告源数据'!$1:$468,$A487,0)</f>
        <v>#REF!</v>
      </c>
      <c r="BJ487" t="e">
        <f>HLOOKUP(BJ$1,'复制区-每月的广告源数据'!$1:$468,$A487,0)</f>
        <v>#REF!</v>
      </c>
      <c r="BK487" t="e">
        <f>HLOOKUP(BK$1,'复制区-每月的广告源数据'!$1:$468,$A487,0)</f>
        <v>#REF!</v>
      </c>
      <c r="BL487" t="e">
        <f>HLOOKUP(BL$1,'复制区-每月的广告源数据'!$1:$468,$A487,0)</f>
        <v>#REF!</v>
      </c>
      <c r="BM487" t="e">
        <f>HLOOKUP(BM$1,'复制区-每月的广告源数据'!$1:$468,$A487,0)</f>
        <v>#REF!</v>
      </c>
      <c r="BN487" t="e">
        <f>HLOOKUP(BN$1,'复制区-每月的广告源数据'!$1:$468,$A487,0)</f>
        <v>#REF!</v>
      </c>
      <c r="BO487" t="e">
        <f>HLOOKUP(BO$1,'复制区-每月的广告源数据'!$1:$468,$A487,0)</f>
        <v>#REF!</v>
      </c>
      <c r="BP487" t="e">
        <f>HLOOKUP(BP$1,'复制区-每月的广告源数据'!$1:$468,$A487,0)</f>
        <v>#REF!</v>
      </c>
    </row>
    <row r="488" hidden="1" spans="1:68">
      <c r="A488">
        <v>488</v>
      </c>
      <c r="B488" t="e">
        <f>HLOOKUP(B$1,'复制区-每月的广告源数据'!$1:$468,$A488,0)</f>
        <v>#REF!</v>
      </c>
      <c r="C488" t="e">
        <f>HLOOKUP(C$1,'复制区-每月的广告源数据'!$1:$468,$A488,0)</f>
        <v>#REF!</v>
      </c>
      <c r="D488" t="e">
        <f>HLOOKUP(D$1,'复制区-每月的广告源数据'!$1:$468,$A488,0)</f>
        <v>#REF!</v>
      </c>
      <c r="E488" t="e">
        <f>HLOOKUP(E$1,'复制区-每月的广告源数据'!$1:$468,$A488,0)</f>
        <v>#REF!</v>
      </c>
      <c r="F488" t="e">
        <f>HLOOKUP(F$1,'复制区-每月的广告源数据'!$1:$468,$A488,0)</f>
        <v>#REF!</v>
      </c>
      <c r="G488" t="e">
        <f>HLOOKUP(G$1,'复制区-每月的广告源数据'!$1:$468,$A488,0)</f>
        <v>#REF!</v>
      </c>
      <c r="H488" t="e">
        <f>HLOOKUP(H$1,'复制区-每月的广告源数据'!$1:$468,$A488,0)</f>
        <v>#REF!</v>
      </c>
      <c r="I488" t="e">
        <f>HLOOKUP(I$1,'复制区-每月的广告源数据'!$1:$468,$A488,0)</f>
        <v>#REF!</v>
      </c>
      <c r="J488" t="e">
        <f>HLOOKUP(J$1,'复制区-每月的广告源数据'!$1:$468,$A488,0)</f>
        <v>#REF!</v>
      </c>
      <c r="K488" t="e">
        <f>HLOOKUP(K$1,'复制区-每月的广告源数据'!$1:$468,$A488,0)</f>
        <v>#REF!</v>
      </c>
      <c r="L488" t="e">
        <f>HLOOKUP(L$1,'复制区-每月的广告源数据'!$1:$468,$A488,0)</f>
        <v>#REF!</v>
      </c>
      <c r="M488" t="e">
        <f>HLOOKUP(M$1,'复制区-每月的广告源数据'!$1:$468,$A488,0)</f>
        <v>#REF!</v>
      </c>
      <c r="N488" t="e">
        <f>HLOOKUP(N$1,'复制区-每月的广告源数据'!$1:$468,$A488,0)</f>
        <v>#REF!</v>
      </c>
      <c r="O488" t="e">
        <f>HLOOKUP(O$1,'复制区-每月的广告源数据'!$1:$468,$A488,0)</f>
        <v>#REF!</v>
      </c>
      <c r="P488" t="e">
        <f>HLOOKUP(P$1,'复制区-每月的广告源数据'!$1:$468,$A488,0)</f>
        <v>#REF!</v>
      </c>
      <c r="Q488" t="e">
        <f>HLOOKUP(Q$1,'复制区-每月的广告源数据'!$1:$468,$A488,0)</f>
        <v>#REF!</v>
      </c>
      <c r="R488" t="e">
        <f>HLOOKUP(R$1,'复制区-每月的广告源数据'!$1:$468,$A488,0)</f>
        <v>#REF!</v>
      </c>
      <c r="S488" t="e">
        <f>HLOOKUP(S$1,'复制区-每月的广告源数据'!$1:$468,$A488,0)</f>
        <v>#REF!</v>
      </c>
      <c r="T488" t="e">
        <f>HLOOKUP(T$1,'复制区-每月的广告源数据'!$1:$468,$A488,0)</f>
        <v>#REF!</v>
      </c>
      <c r="U488" t="e">
        <f>HLOOKUP(U$1,'复制区-每月的广告源数据'!$1:$468,$A488,0)</f>
        <v>#REF!</v>
      </c>
      <c r="V488" t="e">
        <f>HLOOKUP(V$1,'复制区-每月的广告源数据'!$1:$468,$A488,0)</f>
        <v>#REF!</v>
      </c>
      <c r="W488" t="e">
        <f>HLOOKUP(W$1,'复制区-每月的广告源数据'!$1:$468,$A488,0)</f>
        <v>#REF!</v>
      </c>
      <c r="X488" t="e">
        <f>HLOOKUP(X$1,'复制区-每月的广告源数据'!$1:$468,$A488,0)</f>
        <v>#REF!</v>
      </c>
      <c r="Y488" t="e">
        <f>HLOOKUP(Y$1,'复制区-每月的广告源数据'!$1:$468,$A488,0)</f>
        <v>#REF!</v>
      </c>
      <c r="Z488" t="e">
        <f>HLOOKUP(Z$1,'复制区-每月的广告源数据'!$1:$468,$A488,0)</f>
        <v>#REF!</v>
      </c>
      <c r="AA488" t="e">
        <f>HLOOKUP(AA$1,'复制区-每月的广告源数据'!$1:$468,$A488,0)</f>
        <v>#REF!</v>
      </c>
      <c r="AB488" t="e">
        <f>HLOOKUP(AB$1,'复制区-每月的广告源数据'!$1:$468,$A488,0)</f>
        <v>#REF!</v>
      </c>
      <c r="AC488" t="e">
        <f>HLOOKUP(AC$1,'复制区-每月的广告源数据'!$1:$468,$A488,0)</f>
        <v>#REF!</v>
      </c>
      <c r="AD488" t="e">
        <f>HLOOKUP(AD$1,'复制区-每月的广告源数据'!$1:$468,$A488,0)</f>
        <v>#REF!</v>
      </c>
      <c r="AE488" t="e">
        <f>HLOOKUP(AE$1,'复制区-每月的广告源数据'!$1:$468,$A488,0)</f>
        <v>#REF!</v>
      </c>
      <c r="AF488" t="e">
        <f>HLOOKUP(AF$1,'复制区-每月的广告源数据'!$1:$468,$A488,0)</f>
        <v>#REF!</v>
      </c>
      <c r="AG488" t="e">
        <f>HLOOKUP(AG$1,'复制区-每月的广告源数据'!$1:$468,$A488,0)</f>
        <v>#REF!</v>
      </c>
      <c r="AH488" t="e">
        <f>HLOOKUP(AH$1,'复制区-每月的广告源数据'!$1:$468,$A488,0)</f>
        <v>#REF!</v>
      </c>
      <c r="AI488" t="e">
        <f>HLOOKUP(AI$1,'复制区-每月的广告源数据'!$1:$468,$A488,0)</f>
        <v>#REF!</v>
      </c>
      <c r="AJ488" t="e">
        <f>HLOOKUP(AJ$1,'复制区-每月的广告源数据'!$1:$468,$A488,0)</f>
        <v>#REF!</v>
      </c>
      <c r="AK488" t="e">
        <f>HLOOKUP(AK$1,'复制区-每月的广告源数据'!$1:$468,$A488,0)</f>
        <v>#REF!</v>
      </c>
      <c r="AL488" t="e">
        <f>HLOOKUP(AL$1,'复制区-每月的广告源数据'!$1:$468,$A488,0)</f>
        <v>#REF!</v>
      </c>
      <c r="AM488" t="e">
        <f>HLOOKUP(AM$1,'复制区-每月的广告源数据'!$1:$468,$A488,0)</f>
        <v>#REF!</v>
      </c>
      <c r="AN488" t="e">
        <f>HLOOKUP(AN$1,'复制区-每月的广告源数据'!$1:$468,$A488,0)</f>
        <v>#REF!</v>
      </c>
      <c r="AO488" t="e">
        <f>HLOOKUP(AO$1,'复制区-每月的广告源数据'!$1:$468,$A488,0)</f>
        <v>#REF!</v>
      </c>
      <c r="AP488" t="e">
        <f>HLOOKUP(AP$1,'复制区-每月的广告源数据'!$1:$468,$A488,0)</f>
        <v>#REF!</v>
      </c>
      <c r="AQ488" t="e">
        <f>HLOOKUP(AQ$1,'复制区-每月的广告源数据'!$1:$468,$A488,0)</f>
        <v>#REF!</v>
      </c>
      <c r="AR488" t="e">
        <f>HLOOKUP(AR$1,'复制区-每月的广告源数据'!$1:$468,$A488,0)</f>
        <v>#REF!</v>
      </c>
      <c r="AS488" t="e">
        <f>HLOOKUP(AS$1,'复制区-每月的广告源数据'!$1:$468,$A488,0)</f>
        <v>#REF!</v>
      </c>
      <c r="AT488" t="e">
        <f>HLOOKUP(AT$1,'复制区-每月的广告源数据'!$1:$468,$A488,0)</f>
        <v>#REF!</v>
      </c>
      <c r="AU488" t="e">
        <f>HLOOKUP(AU$1,'复制区-每月的广告源数据'!$1:$468,$A488,0)</f>
        <v>#REF!</v>
      </c>
      <c r="AV488" t="e">
        <f>HLOOKUP(AV$1,'复制区-每月的广告源数据'!$1:$468,$A488,0)</f>
        <v>#REF!</v>
      </c>
      <c r="AW488" t="e">
        <f>HLOOKUP(AW$1,'复制区-每月的广告源数据'!$1:$468,$A488,0)</f>
        <v>#REF!</v>
      </c>
      <c r="AX488" t="e">
        <f>HLOOKUP(AX$1,'复制区-每月的广告源数据'!$1:$468,$A488,0)</f>
        <v>#REF!</v>
      </c>
      <c r="AY488" t="e">
        <f>HLOOKUP(AY$1,'复制区-每月的广告源数据'!$1:$468,$A488,0)</f>
        <v>#REF!</v>
      </c>
      <c r="AZ488" t="e">
        <f>HLOOKUP(AZ$1,'复制区-每月的广告源数据'!$1:$468,$A488,0)</f>
        <v>#REF!</v>
      </c>
      <c r="BA488" t="e">
        <f>HLOOKUP(BA$1,'复制区-每月的广告源数据'!$1:$468,$A488,0)</f>
        <v>#REF!</v>
      </c>
      <c r="BB488" t="e">
        <f>HLOOKUP(BB$1,'复制区-每月的广告源数据'!$1:$468,$A488,0)</f>
        <v>#REF!</v>
      </c>
      <c r="BC488" t="e">
        <f>HLOOKUP(BC$1,'复制区-每月的广告源数据'!$1:$468,$A488,0)</f>
        <v>#REF!</v>
      </c>
      <c r="BD488" t="e">
        <f>HLOOKUP(BD$1,'复制区-每月的广告源数据'!$1:$468,$A488,0)</f>
        <v>#REF!</v>
      </c>
      <c r="BE488" t="e">
        <f>HLOOKUP(BE$1,'复制区-每月的广告源数据'!$1:$468,$A488,0)</f>
        <v>#REF!</v>
      </c>
      <c r="BF488" t="e">
        <f>HLOOKUP(BF$1,'复制区-每月的广告源数据'!$1:$468,$A488,0)</f>
        <v>#REF!</v>
      </c>
      <c r="BG488" t="e">
        <f>HLOOKUP(BG$1,'复制区-每月的广告源数据'!$1:$468,$A488,0)</f>
        <v>#REF!</v>
      </c>
      <c r="BH488" t="e">
        <f>HLOOKUP(BH$1,'复制区-每月的广告源数据'!$1:$468,$A488,0)</f>
        <v>#REF!</v>
      </c>
      <c r="BI488" t="e">
        <f>HLOOKUP(BI$1,'复制区-每月的广告源数据'!$1:$468,$A488,0)</f>
        <v>#REF!</v>
      </c>
      <c r="BJ488" t="e">
        <f>HLOOKUP(BJ$1,'复制区-每月的广告源数据'!$1:$468,$A488,0)</f>
        <v>#REF!</v>
      </c>
      <c r="BK488" t="e">
        <f>HLOOKUP(BK$1,'复制区-每月的广告源数据'!$1:$468,$A488,0)</f>
        <v>#REF!</v>
      </c>
      <c r="BL488" t="e">
        <f>HLOOKUP(BL$1,'复制区-每月的广告源数据'!$1:$468,$A488,0)</f>
        <v>#REF!</v>
      </c>
      <c r="BM488" t="e">
        <f>HLOOKUP(BM$1,'复制区-每月的广告源数据'!$1:$468,$A488,0)</f>
        <v>#REF!</v>
      </c>
      <c r="BN488" t="e">
        <f>HLOOKUP(BN$1,'复制区-每月的广告源数据'!$1:$468,$A488,0)</f>
        <v>#REF!</v>
      </c>
      <c r="BO488" t="e">
        <f>HLOOKUP(BO$1,'复制区-每月的广告源数据'!$1:$468,$A488,0)</f>
        <v>#REF!</v>
      </c>
      <c r="BP488" t="e">
        <f>HLOOKUP(BP$1,'复制区-每月的广告源数据'!$1:$468,$A488,0)</f>
        <v>#REF!</v>
      </c>
    </row>
    <row r="489" hidden="1" spans="1:68">
      <c r="A489">
        <v>489</v>
      </c>
      <c r="B489" t="e">
        <f>HLOOKUP(B$1,'复制区-每月的广告源数据'!$1:$468,$A489,0)</f>
        <v>#REF!</v>
      </c>
      <c r="C489" t="e">
        <f>HLOOKUP(C$1,'复制区-每月的广告源数据'!$1:$468,$A489,0)</f>
        <v>#REF!</v>
      </c>
      <c r="D489" t="e">
        <f>HLOOKUP(D$1,'复制区-每月的广告源数据'!$1:$468,$A489,0)</f>
        <v>#REF!</v>
      </c>
      <c r="E489" t="e">
        <f>HLOOKUP(E$1,'复制区-每月的广告源数据'!$1:$468,$A489,0)</f>
        <v>#REF!</v>
      </c>
      <c r="F489" t="e">
        <f>HLOOKUP(F$1,'复制区-每月的广告源数据'!$1:$468,$A489,0)</f>
        <v>#REF!</v>
      </c>
      <c r="G489" t="e">
        <f>HLOOKUP(G$1,'复制区-每月的广告源数据'!$1:$468,$A489,0)</f>
        <v>#REF!</v>
      </c>
      <c r="H489" t="e">
        <f>HLOOKUP(H$1,'复制区-每月的广告源数据'!$1:$468,$A489,0)</f>
        <v>#REF!</v>
      </c>
      <c r="I489" t="e">
        <f>HLOOKUP(I$1,'复制区-每月的广告源数据'!$1:$468,$A489,0)</f>
        <v>#REF!</v>
      </c>
      <c r="J489" t="e">
        <f>HLOOKUP(J$1,'复制区-每月的广告源数据'!$1:$468,$A489,0)</f>
        <v>#REF!</v>
      </c>
      <c r="K489" t="e">
        <f>HLOOKUP(K$1,'复制区-每月的广告源数据'!$1:$468,$A489,0)</f>
        <v>#REF!</v>
      </c>
      <c r="L489" t="e">
        <f>HLOOKUP(L$1,'复制区-每月的广告源数据'!$1:$468,$A489,0)</f>
        <v>#REF!</v>
      </c>
      <c r="M489" t="e">
        <f>HLOOKUP(M$1,'复制区-每月的广告源数据'!$1:$468,$A489,0)</f>
        <v>#REF!</v>
      </c>
      <c r="N489" t="e">
        <f>HLOOKUP(N$1,'复制区-每月的广告源数据'!$1:$468,$A489,0)</f>
        <v>#REF!</v>
      </c>
      <c r="O489" t="e">
        <f>HLOOKUP(O$1,'复制区-每月的广告源数据'!$1:$468,$A489,0)</f>
        <v>#REF!</v>
      </c>
      <c r="P489" t="e">
        <f>HLOOKUP(P$1,'复制区-每月的广告源数据'!$1:$468,$A489,0)</f>
        <v>#REF!</v>
      </c>
      <c r="Q489" t="e">
        <f>HLOOKUP(Q$1,'复制区-每月的广告源数据'!$1:$468,$A489,0)</f>
        <v>#REF!</v>
      </c>
      <c r="R489" t="e">
        <f>HLOOKUP(R$1,'复制区-每月的广告源数据'!$1:$468,$A489,0)</f>
        <v>#REF!</v>
      </c>
      <c r="S489" t="e">
        <f>HLOOKUP(S$1,'复制区-每月的广告源数据'!$1:$468,$A489,0)</f>
        <v>#REF!</v>
      </c>
      <c r="T489" t="e">
        <f>HLOOKUP(T$1,'复制区-每月的广告源数据'!$1:$468,$A489,0)</f>
        <v>#REF!</v>
      </c>
      <c r="U489" t="e">
        <f>HLOOKUP(U$1,'复制区-每月的广告源数据'!$1:$468,$A489,0)</f>
        <v>#REF!</v>
      </c>
      <c r="V489" t="e">
        <f>HLOOKUP(V$1,'复制区-每月的广告源数据'!$1:$468,$A489,0)</f>
        <v>#REF!</v>
      </c>
      <c r="W489" t="e">
        <f>HLOOKUP(W$1,'复制区-每月的广告源数据'!$1:$468,$A489,0)</f>
        <v>#REF!</v>
      </c>
      <c r="X489" t="e">
        <f>HLOOKUP(X$1,'复制区-每月的广告源数据'!$1:$468,$A489,0)</f>
        <v>#REF!</v>
      </c>
      <c r="Y489" t="e">
        <f>HLOOKUP(Y$1,'复制区-每月的广告源数据'!$1:$468,$A489,0)</f>
        <v>#REF!</v>
      </c>
      <c r="Z489" t="e">
        <f>HLOOKUP(Z$1,'复制区-每月的广告源数据'!$1:$468,$A489,0)</f>
        <v>#REF!</v>
      </c>
      <c r="AA489" t="e">
        <f>HLOOKUP(AA$1,'复制区-每月的广告源数据'!$1:$468,$A489,0)</f>
        <v>#REF!</v>
      </c>
      <c r="AB489" t="e">
        <f>HLOOKUP(AB$1,'复制区-每月的广告源数据'!$1:$468,$A489,0)</f>
        <v>#REF!</v>
      </c>
      <c r="AC489" t="e">
        <f>HLOOKUP(AC$1,'复制区-每月的广告源数据'!$1:$468,$A489,0)</f>
        <v>#REF!</v>
      </c>
      <c r="AD489" t="e">
        <f>HLOOKUP(AD$1,'复制区-每月的广告源数据'!$1:$468,$A489,0)</f>
        <v>#REF!</v>
      </c>
      <c r="AE489" t="e">
        <f>HLOOKUP(AE$1,'复制区-每月的广告源数据'!$1:$468,$A489,0)</f>
        <v>#REF!</v>
      </c>
      <c r="AF489" t="e">
        <f>HLOOKUP(AF$1,'复制区-每月的广告源数据'!$1:$468,$A489,0)</f>
        <v>#REF!</v>
      </c>
      <c r="AG489" t="e">
        <f>HLOOKUP(AG$1,'复制区-每月的广告源数据'!$1:$468,$A489,0)</f>
        <v>#REF!</v>
      </c>
      <c r="AH489" t="e">
        <f>HLOOKUP(AH$1,'复制区-每月的广告源数据'!$1:$468,$A489,0)</f>
        <v>#REF!</v>
      </c>
      <c r="AI489" t="e">
        <f>HLOOKUP(AI$1,'复制区-每月的广告源数据'!$1:$468,$A489,0)</f>
        <v>#REF!</v>
      </c>
      <c r="AJ489" t="e">
        <f>HLOOKUP(AJ$1,'复制区-每月的广告源数据'!$1:$468,$A489,0)</f>
        <v>#REF!</v>
      </c>
      <c r="AK489" t="e">
        <f>HLOOKUP(AK$1,'复制区-每月的广告源数据'!$1:$468,$A489,0)</f>
        <v>#REF!</v>
      </c>
      <c r="AL489" t="e">
        <f>HLOOKUP(AL$1,'复制区-每月的广告源数据'!$1:$468,$A489,0)</f>
        <v>#REF!</v>
      </c>
      <c r="AM489" t="e">
        <f>HLOOKUP(AM$1,'复制区-每月的广告源数据'!$1:$468,$A489,0)</f>
        <v>#REF!</v>
      </c>
      <c r="AN489" t="e">
        <f>HLOOKUP(AN$1,'复制区-每月的广告源数据'!$1:$468,$A489,0)</f>
        <v>#REF!</v>
      </c>
      <c r="AO489" t="e">
        <f>HLOOKUP(AO$1,'复制区-每月的广告源数据'!$1:$468,$A489,0)</f>
        <v>#REF!</v>
      </c>
      <c r="AP489" t="e">
        <f>HLOOKUP(AP$1,'复制区-每月的广告源数据'!$1:$468,$A489,0)</f>
        <v>#REF!</v>
      </c>
      <c r="AQ489" t="e">
        <f>HLOOKUP(AQ$1,'复制区-每月的广告源数据'!$1:$468,$A489,0)</f>
        <v>#REF!</v>
      </c>
      <c r="AR489" t="e">
        <f>HLOOKUP(AR$1,'复制区-每月的广告源数据'!$1:$468,$A489,0)</f>
        <v>#REF!</v>
      </c>
      <c r="AS489" t="e">
        <f>HLOOKUP(AS$1,'复制区-每月的广告源数据'!$1:$468,$A489,0)</f>
        <v>#REF!</v>
      </c>
      <c r="AT489" t="e">
        <f>HLOOKUP(AT$1,'复制区-每月的广告源数据'!$1:$468,$A489,0)</f>
        <v>#REF!</v>
      </c>
      <c r="AU489" t="e">
        <f>HLOOKUP(AU$1,'复制区-每月的广告源数据'!$1:$468,$A489,0)</f>
        <v>#REF!</v>
      </c>
      <c r="AV489" t="e">
        <f>HLOOKUP(AV$1,'复制区-每月的广告源数据'!$1:$468,$A489,0)</f>
        <v>#REF!</v>
      </c>
      <c r="AW489" t="e">
        <f>HLOOKUP(AW$1,'复制区-每月的广告源数据'!$1:$468,$A489,0)</f>
        <v>#REF!</v>
      </c>
      <c r="AX489" t="e">
        <f>HLOOKUP(AX$1,'复制区-每月的广告源数据'!$1:$468,$A489,0)</f>
        <v>#REF!</v>
      </c>
      <c r="AY489" t="e">
        <f>HLOOKUP(AY$1,'复制区-每月的广告源数据'!$1:$468,$A489,0)</f>
        <v>#REF!</v>
      </c>
      <c r="AZ489" t="e">
        <f>HLOOKUP(AZ$1,'复制区-每月的广告源数据'!$1:$468,$A489,0)</f>
        <v>#REF!</v>
      </c>
      <c r="BA489" t="e">
        <f>HLOOKUP(BA$1,'复制区-每月的广告源数据'!$1:$468,$A489,0)</f>
        <v>#REF!</v>
      </c>
      <c r="BB489" t="e">
        <f>HLOOKUP(BB$1,'复制区-每月的广告源数据'!$1:$468,$A489,0)</f>
        <v>#REF!</v>
      </c>
      <c r="BC489" t="e">
        <f>HLOOKUP(BC$1,'复制区-每月的广告源数据'!$1:$468,$A489,0)</f>
        <v>#REF!</v>
      </c>
      <c r="BD489" t="e">
        <f>HLOOKUP(BD$1,'复制区-每月的广告源数据'!$1:$468,$A489,0)</f>
        <v>#REF!</v>
      </c>
      <c r="BE489" t="e">
        <f>HLOOKUP(BE$1,'复制区-每月的广告源数据'!$1:$468,$A489,0)</f>
        <v>#REF!</v>
      </c>
      <c r="BF489" t="e">
        <f>HLOOKUP(BF$1,'复制区-每月的广告源数据'!$1:$468,$A489,0)</f>
        <v>#REF!</v>
      </c>
      <c r="BG489" t="e">
        <f>HLOOKUP(BG$1,'复制区-每月的广告源数据'!$1:$468,$A489,0)</f>
        <v>#REF!</v>
      </c>
      <c r="BH489" t="e">
        <f>HLOOKUP(BH$1,'复制区-每月的广告源数据'!$1:$468,$A489,0)</f>
        <v>#REF!</v>
      </c>
      <c r="BI489" t="e">
        <f>HLOOKUP(BI$1,'复制区-每月的广告源数据'!$1:$468,$A489,0)</f>
        <v>#REF!</v>
      </c>
      <c r="BJ489" t="e">
        <f>HLOOKUP(BJ$1,'复制区-每月的广告源数据'!$1:$468,$A489,0)</f>
        <v>#REF!</v>
      </c>
      <c r="BK489" t="e">
        <f>HLOOKUP(BK$1,'复制区-每月的广告源数据'!$1:$468,$A489,0)</f>
        <v>#REF!</v>
      </c>
      <c r="BL489" t="e">
        <f>HLOOKUP(BL$1,'复制区-每月的广告源数据'!$1:$468,$A489,0)</f>
        <v>#REF!</v>
      </c>
      <c r="BM489" t="e">
        <f>HLOOKUP(BM$1,'复制区-每月的广告源数据'!$1:$468,$A489,0)</f>
        <v>#REF!</v>
      </c>
      <c r="BN489" t="e">
        <f>HLOOKUP(BN$1,'复制区-每月的广告源数据'!$1:$468,$A489,0)</f>
        <v>#REF!</v>
      </c>
      <c r="BO489" t="e">
        <f>HLOOKUP(BO$1,'复制区-每月的广告源数据'!$1:$468,$A489,0)</f>
        <v>#REF!</v>
      </c>
      <c r="BP489" t="e">
        <f>HLOOKUP(BP$1,'复制区-每月的广告源数据'!$1:$468,$A489,0)</f>
        <v>#REF!</v>
      </c>
    </row>
    <row r="490" hidden="1" spans="1:68">
      <c r="A490">
        <v>490</v>
      </c>
      <c r="B490" t="e">
        <f>HLOOKUP(B$1,'复制区-每月的广告源数据'!$1:$468,$A490,0)</f>
        <v>#REF!</v>
      </c>
      <c r="C490" t="e">
        <f>HLOOKUP(C$1,'复制区-每月的广告源数据'!$1:$468,$A490,0)</f>
        <v>#REF!</v>
      </c>
      <c r="D490" t="e">
        <f>HLOOKUP(D$1,'复制区-每月的广告源数据'!$1:$468,$A490,0)</f>
        <v>#REF!</v>
      </c>
      <c r="E490" t="e">
        <f>HLOOKUP(E$1,'复制区-每月的广告源数据'!$1:$468,$A490,0)</f>
        <v>#REF!</v>
      </c>
      <c r="F490" t="e">
        <f>HLOOKUP(F$1,'复制区-每月的广告源数据'!$1:$468,$A490,0)</f>
        <v>#REF!</v>
      </c>
      <c r="G490" t="e">
        <f>HLOOKUP(G$1,'复制区-每月的广告源数据'!$1:$468,$A490,0)</f>
        <v>#REF!</v>
      </c>
      <c r="H490" t="e">
        <f>HLOOKUP(H$1,'复制区-每月的广告源数据'!$1:$468,$A490,0)</f>
        <v>#REF!</v>
      </c>
      <c r="I490" t="e">
        <f>HLOOKUP(I$1,'复制区-每月的广告源数据'!$1:$468,$A490,0)</f>
        <v>#REF!</v>
      </c>
      <c r="J490" t="e">
        <f>HLOOKUP(J$1,'复制区-每月的广告源数据'!$1:$468,$A490,0)</f>
        <v>#REF!</v>
      </c>
      <c r="K490" t="e">
        <f>HLOOKUP(K$1,'复制区-每月的广告源数据'!$1:$468,$A490,0)</f>
        <v>#REF!</v>
      </c>
      <c r="L490" t="e">
        <f>HLOOKUP(L$1,'复制区-每月的广告源数据'!$1:$468,$A490,0)</f>
        <v>#REF!</v>
      </c>
      <c r="M490" t="e">
        <f>HLOOKUP(M$1,'复制区-每月的广告源数据'!$1:$468,$A490,0)</f>
        <v>#REF!</v>
      </c>
      <c r="N490" t="e">
        <f>HLOOKUP(N$1,'复制区-每月的广告源数据'!$1:$468,$A490,0)</f>
        <v>#REF!</v>
      </c>
      <c r="O490" t="e">
        <f>HLOOKUP(O$1,'复制区-每月的广告源数据'!$1:$468,$A490,0)</f>
        <v>#REF!</v>
      </c>
      <c r="P490" t="e">
        <f>HLOOKUP(P$1,'复制区-每月的广告源数据'!$1:$468,$A490,0)</f>
        <v>#REF!</v>
      </c>
      <c r="Q490" t="e">
        <f>HLOOKUP(Q$1,'复制区-每月的广告源数据'!$1:$468,$A490,0)</f>
        <v>#REF!</v>
      </c>
      <c r="R490" t="e">
        <f>HLOOKUP(R$1,'复制区-每月的广告源数据'!$1:$468,$A490,0)</f>
        <v>#REF!</v>
      </c>
      <c r="S490" t="e">
        <f>HLOOKUP(S$1,'复制区-每月的广告源数据'!$1:$468,$A490,0)</f>
        <v>#REF!</v>
      </c>
      <c r="T490" t="e">
        <f>HLOOKUP(T$1,'复制区-每月的广告源数据'!$1:$468,$A490,0)</f>
        <v>#REF!</v>
      </c>
      <c r="U490" t="e">
        <f>HLOOKUP(U$1,'复制区-每月的广告源数据'!$1:$468,$A490,0)</f>
        <v>#REF!</v>
      </c>
      <c r="V490" t="e">
        <f>HLOOKUP(V$1,'复制区-每月的广告源数据'!$1:$468,$A490,0)</f>
        <v>#REF!</v>
      </c>
      <c r="W490" t="e">
        <f>HLOOKUP(W$1,'复制区-每月的广告源数据'!$1:$468,$A490,0)</f>
        <v>#REF!</v>
      </c>
      <c r="X490" t="e">
        <f>HLOOKUP(X$1,'复制区-每月的广告源数据'!$1:$468,$A490,0)</f>
        <v>#REF!</v>
      </c>
      <c r="Y490" t="e">
        <f>HLOOKUP(Y$1,'复制区-每月的广告源数据'!$1:$468,$A490,0)</f>
        <v>#REF!</v>
      </c>
      <c r="Z490" t="e">
        <f>HLOOKUP(Z$1,'复制区-每月的广告源数据'!$1:$468,$A490,0)</f>
        <v>#REF!</v>
      </c>
      <c r="AA490" t="e">
        <f>HLOOKUP(AA$1,'复制区-每月的广告源数据'!$1:$468,$A490,0)</f>
        <v>#REF!</v>
      </c>
      <c r="AB490" t="e">
        <f>HLOOKUP(AB$1,'复制区-每月的广告源数据'!$1:$468,$A490,0)</f>
        <v>#REF!</v>
      </c>
      <c r="AC490" t="e">
        <f>HLOOKUP(AC$1,'复制区-每月的广告源数据'!$1:$468,$A490,0)</f>
        <v>#REF!</v>
      </c>
      <c r="AD490" t="e">
        <f>HLOOKUP(AD$1,'复制区-每月的广告源数据'!$1:$468,$A490,0)</f>
        <v>#REF!</v>
      </c>
      <c r="AE490" t="e">
        <f>HLOOKUP(AE$1,'复制区-每月的广告源数据'!$1:$468,$A490,0)</f>
        <v>#REF!</v>
      </c>
      <c r="AF490" t="e">
        <f>HLOOKUP(AF$1,'复制区-每月的广告源数据'!$1:$468,$A490,0)</f>
        <v>#REF!</v>
      </c>
      <c r="AG490" t="e">
        <f>HLOOKUP(AG$1,'复制区-每月的广告源数据'!$1:$468,$A490,0)</f>
        <v>#REF!</v>
      </c>
      <c r="AH490" t="e">
        <f>HLOOKUP(AH$1,'复制区-每月的广告源数据'!$1:$468,$A490,0)</f>
        <v>#REF!</v>
      </c>
      <c r="AI490" t="e">
        <f>HLOOKUP(AI$1,'复制区-每月的广告源数据'!$1:$468,$A490,0)</f>
        <v>#REF!</v>
      </c>
      <c r="AJ490" t="e">
        <f>HLOOKUP(AJ$1,'复制区-每月的广告源数据'!$1:$468,$A490,0)</f>
        <v>#REF!</v>
      </c>
      <c r="AK490" t="e">
        <f>HLOOKUP(AK$1,'复制区-每月的广告源数据'!$1:$468,$A490,0)</f>
        <v>#REF!</v>
      </c>
      <c r="AL490" t="e">
        <f>HLOOKUP(AL$1,'复制区-每月的广告源数据'!$1:$468,$A490,0)</f>
        <v>#REF!</v>
      </c>
      <c r="AM490" t="e">
        <f>HLOOKUP(AM$1,'复制区-每月的广告源数据'!$1:$468,$A490,0)</f>
        <v>#REF!</v>
      </c>
      <c r="AN490" t="e">
        <f>HLOOKUP(AN$1,'复制区-每月的广告源数据'!$1:$468,$A490,0)</f>
        <v>#REF!</v>
      </c>
      <c r="AO490" t="e">
        <f>HLOOKUP(AO$1,'复制区-每月的广告源数据'!$1:$468,$A490,0)</f>
        <v>#REF!</v>
      </c>
      <c r="AP490" t="e">
        <f>HLOOKUP(AP$1,'复制区-每月的广告源数据'!$1:$468,$A490,0)</f>
        <v>#REF!</v>
      </c>
      <c r="AQ490" t="e">
        <f>HLOOKUP(AQ$1,'复制区-每月的广告源数据'!$1:$468,$A490,0)</f>
        <v>#REF!</v>
      </c>
      <c r="AR490" t="e">
        <f>HLOOKUP(AR$1,'复制区-每月的广告源数据'!$1:$468,$A490,0)</f>
        <v>#REF!</v>
      </c>
      <c r="AS490" t="e">
        <f>HLOOKUP(AS$1,'复制区-每月的广告源数据'!$1:$468,$A490,0)</f>
        <v>#REF!</v>
      </c>
      <c r="AT490" t="e">
        <f>HLOOKUP(AT$1,'复制区-每月的广告源数据'!$1:$468,$A490,0)</f>
        <v>#REF!</v>
      </c>
      <c r="AU490" t="e">
        <f>HLOOKUP(AU$1,'复制区-每月的广告源数据'!$1:$468,$A490,0)</f>
        <v>#REF!</v>
      </c>
      <c r="AV490" t="e">
        <f>HLOOKUP(AV$1,'复制区-每月的广告源数据'!$1:$468,$A490,0)</f>
        <v>#REF!</v>
      </c>
      <c r="AW490" t="e">
        <f>HLOOKUP(AW$1,'复制区-每月的广告源数据'!$1:$468,$A490,0)</f>
        <v>#REF!</v>
      </c>
      <c r="AX490" t="e">
        <f>HLOOKUP(AX$1,'复制区-每月的广告源数据'!$1:$468,$A490,0)</f>
        <v>#REF!</v>
      </c>
      <c r="AY490" t="e">
        <f>HLOOKUP(AY$1,'复制区-每月的广告源数据'!$1:$468,$A490,0)</f>
        <v>#REF!</v>
      </c>
      <c r="AZ490" t="e">
        <f>HLOOKUP(AZ$1,'复制区-每月的广告源数据'!$1:$468,$A490,0)</f>
        <v>#REF!</v>
      </c>
      <c r="BA490" t="e">
        <f>HLOOKUP(BA$1,'复制区-每月的广告源数据'!$1:$468,$A490,0)</f>
        <v>#REF!</v>
      </c>
      <c r="BB490" t="e">
        <f>HLOOKUP(BB$1,'复制区-每月的广告源数据'!$1:$468,$A490,0)</f>
        <v>#REF!</v>
      </c>
      <c r="BC490" t="e">
        <f>HLOOKUP(BC$1,'复制区-每月的广告源数据'!$1:$468,$A490,0)</f>
        <v>#REF!</v>
      </c>
      <c r="BD490" t="e">
        <f>HLOOKUP(BD$1,'复制区-每月的广告源数据'!$1:$468,$A490,0)</f>
        <v>#REF!</v>
      </c>
      <c r="BE490" t="e">
        <f>HLOOKUP(BE$1,'复制区-每月的广告源数据'!$1:$468,$A490,0)</f>
        <v>#REF!</v>
      </c>
      <c r="BF490" t="e">
        <f>HLOOKUP(BF$1,'复制区-每月的广告源数据'!$1:$468,$A490,0)</f>
        <v>#REF!</v>
      </c>
      <c r="BG490" t="e">
        <f>HLOOKUP(BG$1,'复制区-每月的广告源数据'!$1:$468,$A490,0)</f>
        <v>#REF!</v>
      </c>
      <c r="BH490" t="e">
        <f>HLOOKUP(BH$1,'复制区-每月的广告源数据'!$1:$468,$A490,0)</f>
        <v>#REF!</v>
      </c>
      <c r="BI490" t="e">
        <f>HLOOKUP(BI$1,'复制区-每月的广告源数据'!$1:$468,$A490,0)</f>
        <v>#REF!</v>
      </c>
      <c r="BJ490" t="e">
        <f>HLOOKUP(BJ$1,'复制区-每月的广告源数据'!$1:$468,$A490,0)</f>
        <v>#REF!</v>
      </c>
      <c r="BK490" t="e">
        <f>HLOOKUP(BK$1,'复制区-每月的广告源数据'!$1:$468,$A490,0)</f>
        <v>#REF!</v>
      </c>
      <c r="BL490" t="e">
        <f>HLOOKUP(BL$1,'复制区-每月的广告源数据'!$1:$468,$A490,0)</f>
        <v>#REF!</v>
      </c>
      <c r="BM490" t="e">
        <f>HLOOKUP(BM$1,'复制区-每月的广告源数据'!$1:$468,$A490,0)</f>
        <v>#REF!</v>
      </c>
      <c r="BN490" t="e">
        <f>HLOOKUP(BN$1,'复制区-每月的广告源数据'!$1:$468,$A490,0)</f>
        <v>#REF!</v>
      </c>
      <c r="BO490" t="e">
        <f>HLOOKUP(BO$1,'复制区-每月的广告源数据'!$1:$468,$A490,0)</f>
        <v>#REF!</v>
      </c>
      <c r="BP490" t="e">
        <f>HLOOKUP(BP$1,'复制区-每月的广告源数据'!$1:$468,$A490,0)</f>
        <v>#REF!</v>
      </c>
    </row>
    <row r="491" hidden="1" spans="1:68">
      <c r="A491">
        <v>491</v>
      </c>
      <c r="B491" t="e">
        <f>HLOOKUP(B$1,'复制区-每月的广告源数据'!$1:$468,$A491,0)</f>
        <v>#REF!</v>
      </c>
      <c r="C491" t="e">
        <f>HLOOKUP(C$1,'复制区-每月的广告源数据'!$1:$468,$A491,0)</f>
        <v>#REF!</v>
      </c>
      <c r="D491" t="e">
        <f>HLOOKUP(D$1,'复制区-每月的广告源数据'!$1:$468,$A491,0)</f>
        <v>#REF!</v>
      </c>
      <c r="E491" t="e">
        <f>HLOOKUP(E$1,'复制区-每月的广告源数据'!$1:$468,$A491,0)</f>
        <v>#REF!</v>
      </c>
      <c r="F491" t="e">
        <f>HLOOKUP(F$1,'复制区-每月的广告源数据'!$1:$468,$A491,0)</f>
        <v>#REF!</v>
      </c>
      <c r="G491" t="e">
        <f>HLOOKUP(G$1,'复制区-每月的广告源数据'!$1:$468,$A491,0)</f>
        <v>#REF!</v>
      </c>
      <c r="H491" t="e">
        <f>HLOOKUP(H$1,'复制区-每月的广告源数据'!$1:$468,$A491,0)</f>
        <v>#REF!</v>
      </c>
      <c r="I491" t="e">
        <f>HLOOKUP(I$1,'复制区-每月的广告源数据'!$1:$468,$A491,0)</f>
        <v>#REF!</v>
      </c>
      <c r="J491" t="e">
        <f>HLOOKUP(J$1,'复制区-每月的广告源数据'!$1:$468,$A491,0)</f>
        <v>#REF!</v>
      </c>
      <c r="K491" t="e">
        <f>HLOOKUP(K$1,'复制区-每月的广告源数据'!$1:$468,$A491,0)</f>
        <v>#REF!</v>
      </c>
      <c r="L491" t="e">
        <f>HLOOKUP(L$1,'复制区-每月的广告源数据'!$1:$468,$A491,0)</f>
        <v>#REF!</v>
      </c>
      <c r="M491" t="e">
        <f>HLOOKUP(M$1,'复制区-每月的广告源数据'!$1:$468,$A491,0)</f>
        <v>#REF!</v>
      </c>
      <c r="N491" t="e">
        <f>HLOOKUP(N$1,'复制区-每月的广告源数据'!$1:$468,$A491,0)</f>
        <v>#REF!</v>
      </c>
      <c r="O491" t="e">
        <f>HLOOKUP(O$1,'复制区-每月的广告源数据'!$1:$468,$A491,0)</f>
        <v>#REF!</v>
      </c>
      <c r="P491" t="e">
        <f>HLOOKUP(P$1,'复制区-每月的广告源数据'!$1:$468,$A491,0)</f>
        <v>#REF!</v>
      </c>
      <c r="Q491" t="e">
        <f>HLOOKUP(Q$1,'复制区-每月的广告源数据'!$1:$468,$A491,0)</f>
        <v>#REF!</v>
      </c>
      <c r="R491" t="e">
        <f>HLOOKUP(R$1,'复制区-每月的广告源数据'!$1:$468,$A491,0)</f>
        <v>#REF!</v>
      </c>
      <c r="S491" t="e">
        <f>HLOOKUP(S$1,'复制区-每月的广告源数据'!$1:$468,$A491,0)</f>
        <v>#REF!</v>
      </c>
      <c r="T491" t="e">
        <f>HLOOKUP(T$1,'复制区-每月的广告源数据'!$1:$468,$A491,0)</f>
        <v>#REF!</v>
      </c>
      <c r="U491" t="e">
        <f>HLOOKUP(U$1,'复制区-每月的广告源数据'!$1:$468,$A491,0)</f>
        <v>#REF!</v>
      </c>
      <c r="V491" t="e">
        <f>HLOOKUP(V$1,'复制区-每月的广告源数据'!$1:$468,$A491,0)</f>
        <v>#REF!</v>
      </c>
      <c r="W491" t="e">
        <f>HLOOKUP(W$1,'复制区-每月的广告源数据'!$1:$468,$A491,0)</f>
        <v>#REF!</v>
      </c>
      <c r="X491" t="e">
        <f>HLOOKUP(X$1,'复制区-每月的广告源数据'!$1:$468,$A491,0)</f>
        <v>#REF!</v>
      </c>
      <c r="Y491" t="e">
        <f>HLOOKUP(Y$1,'复制区-每月的广告源数据'!$1:$468,$A491,0)</f>
        <v>#REF!</v>
      </c>
      <c r="Z491" t="e">
        <f>HLOOKUP(Z$1,'复制区-每月的广告源数据'!$1:$468,$A491,0)</f>
        <v>#REF!</v>
      </c>
      <c r="AA491" t="e">
        <f>HLOOKUP(AA$1,'复制区-每月的广告源数据'!$1:$468,$A491,0)</f>
        <v>#REF!</v>
      </c>
      <c r="AB491" t="e">
        <f>HLOOKUP(AB$1,'复制区-每月的广告源数据'!$1:$468,$A491,0)</f>
        <v>#REF!</v>
      </c>
      <c r="AC491" t="e">
        <f>HLOOKUP(AC$1,'复制区-每月的广告源数据'!$1:$468,$A491,0)</f>
        <v>#REF!</v>
      </c>
      <c r="AD491" t="e">
        <f>HLOOKUP(AD$1,'复制区-每月的广告源数据'!$1:$468,$A491,0)</f>
        <v>#REF!</v>
      </c>
      <c r="AE491" t="e">
        <f>HLOOKUP(AE$1,'复制区-每月的广告源数据'!$1:$468,$A491,0)</f>
        <v>#REF!</v>
      </c>
      <c r="AF491" t="e">
        <f>HLOOKUP(AF$1,'复制区-每月的广告源数据'!$1:$468,$A491,0)</f>
        <v>#REF!</v>
      </c>
      <c r="AG491" t="e">
        <f>HLOOKUP(AG$1,'复制区-每月的广告源数据'!$1:$468,$A491,0)</f>
        <v>#REF!</v>
      </c>
      <c r="AH491" t="e">
        <f>HLOOKUP(AH$1,'复制区-每月的广告源数据'!$1:$468,$A491,0)</f>
        <v>#REF!</v>
      </c>
      <c r="AI491" t="e">
        <f>HLOOKUP(AI$1,'复制区-每月的广告源数据'!$1:$468,$A491,0)</f>
        <v>#REF!</v>
      </c>
      <c r="AJ491" t="e">
        <f>HLOOKUP(AJ$1,'复制区-每月的广告源数据'!$1:$468,$A491,0)</f>
        <v>#REF!</v>
      </c>
      <c r="AK491" t="e">
        <f>HLOOKUP(AK$1,'复制区-每月的广告源数据'!$1:$468,$A491,0)</f>
        <v>#REF!</v>
      </c>
      <c r="AL491" t="e">
        <f>HLOOKUP(AL$1,'复制区-每月的广告源数据'!$1:$468,$A491,0)</f>
        <v>#REF!</v>
      </c>
      <c r="AM491" t="e">
        <f>HLOOKUP(AM$1,'复制区-每月的广告源数据'!$1:$468,$A491,0)</f>
        <v>#REF!</v>
      </c>
      <c r="AN491" t="e">
        <f>HLOOKUP(AN$1,'复制区-每月的广告源数据'!$1:$468,$A491,0)</f>
        <v>#REF!</v>
      </c>
      <c r="AO491" t="e">
        <f>HLOOKUP(AO$1,'复制区-每月的广告源数据'!$1:$468,$A491,0)</f>
        <v>#REF!</v>
      </c>
      <c r="AP491" t="e">
        <f>HLOOKUP(AP$1,'复制区-每月的广告源数据'!$1:$468,$A491,0)</f>
        <v>#REF!</v>
      </c>
      <c r="AQ491" t="e">
        <f>HLOOKUP(AQ$1,'复制区-每月的广告源数据'!$1:$468,$A491,0)</f>
        <v>#REF!</v>
      </c>
      <c r="AR491" t="e">
        <f>HLOOKUP(AR$1,'复制区-每月的广告源数据'!$1:$468,$A491,0)</f>
        <v>#REF!</v>
      </c>
      <c r="AS491" t="e">
        <f>HLOOKUP(AS$1,'复制区-每月的广告源数据'!$1:$468,$A491,0)</f>
        <v>#REF!</v>
      </c>
      <c r="AT491" t="e">
        <f>HLOOKUP(AT$1,'复制区-每月的广告源数据'!$1:$468,$A491,0)</f>
        <v>#REF!</v>
      </c>
      <c r="AU491" t="e">
        <f>HLOOKUP(AU$1,'复制区-每月的广告源数据'!$1:$468,$A491,0)</f>
        <v>#REF!</v>
      </c>
      <c r="AV491" t="e">
        <f>HLOOKUP(AV$1,'复制区-每月的广告源数据'!$1:$468,$A491,0)</f>
        <v>#REF!</v>
      </c>
      <c r="AW491" t="e">
        <f>HLOOKUP(AW$1,'复制区-每月的广告源数据'!$1:$468,$A491,0)</f>
        <v>#REF!</v>
      </c>
      <c r="AX491" t="e">
        <f>HLOOKUP(AX$1,'复制区-每月的广告源数据'!$1:$468,$A491,0)</f>
        <v>#REF!</v>
      </c>
      <c r="AY491" t="e">
        <f>HLOOKUP(AY$1,'复制区-每月的广告源数据'!$1:$468,$A491,0)</f>
        <v>#REF!</v>
      </c>
      <c r="AZ491" t="e">
        <f>HLOOKUP(AZ$1,'复制区-每月的广告源数据'!$1:$468,$A491,0)</f>
        <v>#REF!</v>
      </c>
      <c r="BA491" t="e">
        <f>HLOOKUP(BA$1,'复制区-每月的广告源数据'!$1:$468,$A491,0)</f>
        <v>#REF!</v>
      </c>
      <c r="BB491" t="e">
        <f>HLOOKUP(BB$1,'复制区-每月的广告源数据'!$1:$468,$A491,0)</f>
        <v>#REF!</v>
      </c>
      <c r="BC491" t="e">
        <f>HLOOKUP(BC$1,'复制区-每月的广告源数据'!$1:$468,$A491,0)</f>
        <v>#REF!</v>
      </c>
      <c r="BD491" t="e">
        <f>HLOOKUP(BD$1,'复制区-每月的广告源数据'!$1:$468,$A491,0)</f>
        <v>#REF!</v>
      </c>
      <c r="BE491" t="e">
        <f>HLOOKUP(BE$1,'复制区-每月的广告源数据'!$1:$468,$A491,0)</f>
        <v>#REF!</v>
      </c>
      <c r="BF491" t="e">
        <f>HLOOKUP(BF$1,'复制区-每月的广告源数据'!$1:$468,$A491,0)</f>
        <v>#REF!</v>
      </c>
      <c r="BG491" t="e">
        <f>HLOOKUP(BG$1,'复制区-每月的广告源数据'!$1:$468,$A491,0)</f>
        <v>#REF!</v>
      </c>
      <c r="BH491" t="e">
        <f>HLOOKUP(BH$1,'复制区-每月的广告源数据'!$1:$468,$A491,0)</f>
        <v>#REF!</v>
      </c>
      <c r="BI491" t="e">
        <f>HLOOKUP(BI$1,'复制区-每月的广告源数据'!$1:$468,$A491,0)</f>
        <v>#REF!</v>
      </c>
      <c r="BJ491" t="e">
        <f>HLOOKUP(BJ$1,'复制区-每月的广告源数据'!$1:$468,$A491,0)</f>
        <v>#REF!</v>
      </c>
      <c r="BK491" t="e">
        <f>HLOOKUP(BK$1,'复制区-每月的广告源数据'!$1:$468,$A491,0)</f>
        <v>#REF!</v>
      </c>
      <c r="BL491" t="e">
        <f>HLOOKUP(BL$1,'复制区-每月的广告源数据'!$1:$468,$A491,0)</f>
        <v>#REF!</v>
      </c>
      <c r="BM491" t="e">
        <f>HLOOKUP(BM$1,'复制区-每月的广告源数据'!$1:$468,$A491,0)</f>
        <v>#REF!</v>
      </c>
      <c r="BN491" t="e">
        <f>HLOOKUP(BN$1,'复制区-每月的广告源数据'!$1:$468,$A491,0)</f>
        <v>#REF!</v>
      </c>
      <c r="BO491" t="e">
        <f>HLOOKUP(BO$1,'复制区-每月的广告源数据'!$1:$468,$A491,0)</f>
        <v>#REF!</v>
      </c>
      <c r="BP491" t="e">
        <f>HLOOKUP(BP$1,'复制区-每月的广告源数据'!$1:$468,$A491,0)</f>
        <v>#REF!</v>
      </c>
    </row>
    <row r="492" hidden="1" spans="1:68">
      <c r="A492">
        <v>492</v>
      </c>
      <c r="B492" t="e">
        <f>HLOOKUP(B$1,'复制区-每月的广告源数据'!$1:$468,$A492,0)</f>
        <v>#REF!</v>
      </c>
      <c r="C492" t="e">
        <f>HLOOKUP(C$1,'复制区-每月的广告源数据'!$1:$468,$A492,0)</f>
        <v>#REF!</v>
      </c>
      <c r="D492" t="e">
        <f>HLOOKUP(D$1,'复制区-每月的广告源数据'!$1:$468,$A492,0)</f>
        <v>#REF!</v>
      </c>
      <c r="E492" t="e">
        <f>HLOOKUP(E$1,'复制区-每月的广告源数据'!$1:$468,$A492,0)</f>
        <v>#REF!</v>
      </c>
      <c r="F492" t="e">
        <f>HLOOKUP(F$1,'复制区-每月的广告源数据'!$1:$468,$A492,0)</f>
        <v>#REF!</v>
      </c>
      <c r="G492" t="e">
        <f>HLOOKUP(G$1,'复制区-每月的广告源数据'!$1:$468,$A492,0)</f>
        <v>#REF!</v>
      </c>
      <c r="H492" t="e">
        <f>HLOOKUP(H$1,'复制区-每月的广告源数据'!$1:$468,$A492,0)</f>
        <v>#REF!</v>
      </c>
      <c r="I492" t="e">
        <f>HLOOKUP(I$1,'复制区-每月的广告源数据'!$1:$468,$A492,0)</f>
        <v>#REF!</v>
      </c>
      <c r="J492" t="e">
        <f>HLOOKUP(J$1,'复制区-每月的广告源数据'!$1:$468,$A492,0)</f>
        <v>#REF!</v>
      </c>
      <c r="K492" t="e">
        <f>HLOOKUP(K$1,'复制区-每月的广告源数据'!$1:$468,$A492,0)</f>
        <v>#REF!</v>
      </c>
      <c r="L492" t="e">
        <f>HLOOKUP(L$1,'复制区-每月的广告源数据'!$1:$468,$A492,0)</f>
        <v>#REF!</v>
      </c>
      <c r="M492" t="e">
        <f>HLOOKUP(M$1,'复制区-每月的广告源数据'!$1:$468,$A492,0)</f>
        <v>#REF!</v>
      </c>
      <c r="N492" t="e">
        <f>HLOOKUP(N$1,'复制区-每月的广告源数据'!$1:$468,$A492,0)</f>
        <v>#REF!</v>
      </c>
      <c r="O492" t="e">
        <f>HLOOKUP(O$1,'复制区-每月的广告源数据'!$1:$468,$A492,0)</f>
        <v>#REF!</v>
      </c>
      <c r="P492" t="e">
        <f>HLOOKUP(P$1,'复制区-每月的广告源数据'!$1:$468,$A492,0)</f>
        <v>#REF!</v>
      </c>
      <c r="Q492" t="e">
        <f>HLOOKUP(Q$1,'复制区-每月的广告源数据'!$1:$468,$A492,0)</f>
        <v>#REF!</v>
      </c>
      <c r="R492" t="e">
        <f>HLOOKUP(R$1,'复制区-每月的广告源数据'!$1:$468,$A492,0)</f>
        <v>#REF!</v>
      </c>
      <c r="S492" t="e">
        <f>HLOOKUP(S$1,'复制区-每月的广告源数据'!$1:$468,$A492,0)</f>
        <v>#REF!</v>
      </c>
      <c r="T492" t="e">
        <f>HLOOKUP(T$1,'复制区-每月的广告源数据'!$1:$468,$A492,0)</f>
        <v>#REF!</v>
      </c>
      <c r="U492" t="e">
        <f>HLOOKUP(U$1,'复制区-每月的广告源数据'!$1:$468,$A492,0)</f>
        <v>#REF!</v>
      </c>
      <c r="V492" t="e">
        <f>HLOOKUP(V$1,'复制区-每月的广告源数据'!$1:$468,$A492,0)</f>
        <v>#REF!</v>
      </c>
      <c r="W492" t="e">
        <f>HLOOKUP(W$1,'复制区-每月的广告源数据'!$1:$468,$A492,0)</f>
        <v>#REF!</v>
      </c>
      <c r="X492" t="e">
        <f>HLOOKUP(X$1,'复制区-每月的广告源数据'!$1:$468,$A492,0)</f>
        <v>#REF!</v>
      </c>
      <c r="Y492" t="e">
        <f>HLOOKUP(Y$1,'复制区-每月的广告源数据'!$1:$468,$A492,0)</f>
        <v>#REF!</v>
      </c>
      <c r="Z492" t="e">
        <f>HLOOKUP(Z$1,'复制区-每月的广告源数据'!$1:$468,$A492,0)</f>
        <v>#REF!</v>
      </c>
      <c r="AA492" t="e">
        <f>HLOOKUP(AA$1,'复制区-每月的广告源数据'!$1:$468,$A492,0)</f>
        <v>#REF!</v>
      </c>
      <c r="AB492" t="e">
        <f>HLOOKUP(AB$1,'复制区-每月的广告源数据'!$1:$468,$A492,0)</f>
        <v>#REF!</v>
      </c>
      <c r="AC492" t="e">
        <f>HLOOKUP(AC$1,'复制区-每月的广告源数据'!$1:$468,$A492,0)</f>
        <v>#REF!</v>
      </c>
      <c r="AD492" t="e">
        <f>HLOOKUP(AD$1,'复制区-每月的广告源数据'!$1:$468,$A492,0)</f>
        <v>#REF!</v>
      </c>
      <c r="AE492" t="e">
        <f>HLOOKUP(AE$1,'复制区-每月的广告源数据'!$1:$468,$A492,0)</f>
        <v>#REF!</v>
      </c>
      <c r="AF492" t="e">
        <f>HLOOKUP(AF$1,'复制区-每月的广告源数据'!$1:$468,$A492,0)</f>
        <v>#REF!</v>
      </c>
      <c r="AG492" t="e">
        <f>HLOOKUP(AG$1,'复制区-每月的广告源数据'!$1:$468,$A492,0)</f>
        <v>#REF!</v>
      </c>
      <c r="AH492" t="e">
        <f>HLOOKUP(AH$1,'复制区-每月的广告源数据'!$1:$468,$A492,0)</f>
        <v>#REF!</v>
      </c>
      <c r="AI492" t="e">
        <f>HLOOKUP(AI$1,'复制区-每月的广告源数据'!$1:$468,$A492,0)</f>
        <v>#REF!</v>
      </c>
      <c r="AJ492" t="e">
        <f>HLOOKUP(AJ$1,'复制区-每月的广告源数据'!$1:$468,$A492,0)</f>
        <v>#REF!</v>
      </c>
      <c r="AK492" t="e">
        <f>HLOOKUP(AK$1,'复制区-每月的广告源数据'!$1:$468,$A492,0)</f>
        <v>#REF!</v>
      </c>
      <c r="AL492" t="e">
        <f>HLOOKUP(AL$1,'复制区-每月的广告源数据'!$1:$468,$A492,0)</f>
        <v>#REF!</v>
      </c>
      <c r="AM492" t="e">
        <f>HLOOKUP(AM$1,'复制区-每月的广告源数据'!$1:$468,$A492,0)</f>
        <v>#REF!</v>
      </c>
      <c r="AN492" t="e">
        <f>HLOOKUP(AN$1,'复制区-每月的广告源数据'!$1:$468,$A492,0)</f>
        <v>#REF!</v>
      </c>
      <c r="AO492" t="e">
        <f>HLOOKUP(AO$1,'复制区-每月的广告源数据'!$1:$468,$A492,0)</f>
        <v>#REF!</v>
      </c>
      <c r="AP492" t="e">
        <f>HLOOKUP(AP$1,'复制区-每月的广告源数据'!$1:$468,$A492,0)</f>
        <v>#REF!</v>
      </c>
      <c r="AQ492" t="e">
        <f>HLOOKUP(AQ$1,'复制区-每月的广告源数据'!$1:$468,$A492,0)</f>
        <v>#REF!</v>
      </c>
      <c r="AR492" t="e">
        <f>HLOOKUP(AR$1,'复制区-每月的广告源数据'!$1:$468,$A492,0)</f>
        <v>#REF!</v>
      </c>
      <c r="AS492" t="e">
        <f>HLOOKUP(AS$1,'复制区-每月的广告源数据'!$1:$468,$A492,0)</f>
        <v>#REF!</v>
      </c>
      <c r="AT492" t="e">
        <f>HLOOKUP(AT$1,'复制区-每月的广告源数据'!$1:$468,$A492,0)</f>
        <v>#REF!</v>
      </c>
      <c r="AU492" t="e">
        <f>HLOOKUP(AU$1,'复制区-每月的广告源数据'!$1:$468,$A492,0)</f>
        <v>#REF!</v>
      </c>
      <c r="AV492" t="e">
        <f>HLOOKUP(AV$1,'复制区-每月的广告源数据'!$1:$468,$A492,0)</f>
        <v>#REF!</v>
      </c>
      <c r="AW492" t="e">
        <f>HLOOKUP(AW$1,'复制区-每月的广告源数据'!$1:$468,$A492,0)</f>
        <v>#REF!</v>
      </c>
      <c r="AX492" t="e">
        <f>HLOOKUP(AX$1,'复制区-每月的广告源数据'!$1:$468,$A492,0)</f>
        <v>#REF!</v>
      </c>
      <c r="AY492" t="e">
        <f>HLOOKUP(AY$1,'复制区-每月的广告源数据'!$1:$468,$A492,0)</f>
        <v>#REF!</v>
      </c>
      <c r="AZ492" t="e">
        <f>HLOOKUP(AZ$1,'复制区-每月的广告源数据'!$1:$468,$A492,0)</f>
        <v>#REF!</v>
      </c>
      <c r="BA492" t="e">
        <f>HLOOKUP(BA$1,'复制区-每月的广告源数据'!$1:$468,$A492,0)</f>
        <v>#REF!</v>
      </c>
      <c r="BB492" t="e">
        <f>HLOOKUP(BB$1,'复制区-每月的广告源数据'!$1:$468,$A492,0)</f>
        <v>#REF!</v>
      </c>
      <c r="BC492" t="e">
        <f>HLOOKUP(BC$1,'复制区-每月的广告源数据'!$1:$468,$A492,0)</f>
        <v>#REF!</v>
      </c>
      <c r="BD492" t="e">
        <f>HLOOKUP(BD$1,'复制区-每月的广告源数据'!$1:$468,$A492,0)</f>
        <v>#REF!</v>
      </c>
      <c r="BE492" t="e">
        <f>HLOOKUP(BE$1,'复制区-每月的广告源数据'!$1:$468,$A492,0)</f>
        <v>#REF!</v>
      </c>
      <c r="BF492" t="e">
        <f>HLOOKUP(BF$1,'复制区-每月的广告源数据'!$1:$468,$A492,0)</f>
        <v>#REF!</v>
      </c>
      <c r="BG492" t="e">
        <f>HLOOKUP(BG$1,'复制区-每月的广告源数据'!$1:$468,$A492,0)</f>
        <v>#REF!</v>
      </c>
      <c r="BH492" t="e">
        <f>HLOOKUP(BH$1,'复制区-每月的广告源数据'!$1:$468,$A492,0)</f>
        <v>#REF!</v>
      </c>
      <c r="BI492" t="e">
        <f>HLOOKUP(BI$1,'复制区-每月的广告源数据'!$1:$468,$A492,0)</f>
        <v>#REF!</v>
      </c>
      <c r="BJ492" t="e">
        <f>HLOOKUP(BJ$1,'复制区-每月的广告源数据'!$1:$468,$A492,0)</f>
        <v>#REF!</v>
      </c>
      <c r="BK492" t="e">
        <f>HLOOKUP(BK$1,'复制区-每月的广告源数据'!$1:$468,$A492,0)</f>
        <v>#REF!</v>
      </c>
      <c r="BL492" t="e">
        <f>HLOOKUP(BL$1,'复制区-每月的广告源数据'!$1:$468,$A492,0)</f>
        <v>#REF!</v>
      </c>
      <c r="BM492" t="e">
        <f>HLOOKUP(BM$1,'复制区-每月的广告源数据'!$1:$468,$A492,0)</f>
        <v>#REF!</v>
      </c>
      <c r="BN492" t="e">
        <f>HLOOKUP(BN$1,'复制区-每月的广告源数据'!$1:$468,$A492,0)</f>
        <v>#REF!</v>
      </c>
      <c r="BO492" t="e">
        <f>HLOOKUP(BO$1,'复制区-每月的广告源数据'!$1:$468,$A492,0)</f>
        <v>#REF!</v>
      </c>
      <c r="BP492" t="e">
        <f>HLOOKUP(BP$1,'复制区-每月的广告源数据'!$1:$468,$A492,0)</f>
        <v>#REF!</v>
      </c>
    </row>
    <row r="493" hidden="1" spans="1:68">
      <c r="A493">
        <v>493</v>
      </c>
      <c r="B493" t="e">
        <f>HLOOKUP(B$1,'复制区-每月的广告源数据'!$1:$468,$A493,0)</f>
        <v>#REF!</v>
      </c>
      <c r="C493" t="e">
        <f>HLOOKUP(C$1,'复制区-每月的广告源数据'!$1:$468,$A493,0)</f>
        <v>#REF!</v>
      </c>
      <c r="D493" t="e">
        <f>HLOOKUP(D$1,'复制区-每月的广告源数据'!$1:$468,$A493,0)</f>
        <v>#REF!</v>
      </c>
      <c r="E493" t="e">
        <f>HLOOKUP(E$1,'复制区-每月的广告源数据'!$1:$468,$A493,0)</f>
        <v>#REF!</v>
      </c>
      <c r="F493" t="e">
        <f>HLOOKUP(F$1,'复制区-每月的广告源数据'!$1:$468,$A493,0)</f>
        <v>#REF!</v>
      </c>
      <c r="G493" t="e">
        <f>HLOOKUP(G$1,'复制区-每月的广告源数据'!$1:$468,$A493,0)</f>
        <v>#REF!</v>
      </c>
      <c r="H493" t="e">
        <f>HLOOKUP(H$1,'复制区-每月的广告源数据'!$1:$468,$A493,0)</f>
        <v>#REF!</v>
      </c>
      <c r="I493" t="e">
        <f>HLOOKUP(I$1,'复制区-每月的广告源数据'!$1:$468,$A493,0)</f>
        <v>#REF!</v>
      </c>
      <c r="J493" t="e">
        <f>HLOOKUP(J$1,'复制区-每月的广告源数据'!$1:$468,$A493,0)</f>
        <v>#REF!</v>
      </c>
      <c r="K493" t="e">
        <f>HLOOKUP(K$1,'复制区-每月的广告源数据'!$1:$468,$A493,0)</f>
        <v>#REF!</v>
      </c>
      <c r="L493" t="e">
        <f>HLOOKUP(L$1,'复制区-每月的广告源数据'!$1:$468,$A493,0)</f>
        <v>#REF!</v>
      </c>
      <c r="M493" t="e">
        <f>HLOOKUP(M$1,'复制区-每月的广告源数据'!$1:$468,$A493,0)</f>
        <v>#REF!</v>
      </c>
      <c r="N493" t="e">
        <f>HLOOKUP(N$1,'复制区-每月的广告源数据'!$1:$468,$A493,0)</f>
        <v>#REF!</v>
      </c>
      <c r="O493" t="e">
        <f>HLOOKUP(O$1,'复制区-每月的广告源数据'!$1:$468,$A493,0)</f>
        <v>#REF!</v>
      </c>
      <c r="P493" t="e">
        <f>HLOOKUP(P$1,'复制区-每月的广告源数据'!$1:$468,$A493,0)</f>
        <v>#REF!</v>
      </c>
      <c r="Q493" t="e">
        <f>HLOOKUP(Q$1,'复制区-每月的广告源数据'!$1:$468,$A493,0)</f>
        <v>#REF!</v>
      </c>
      <c r="R493" t="e">
        <f>HLOOKUP(R$1,'复制区-每月的广告源数据'!$1:$468,$A493,0)</f>
        <v>#REF!</v>
      </c>
      <c r="S493" t="e">
        <f>HLOOKUP(S$1,'复制区-每月的广告源数据'!$1:$468,$A493,0)</f>
        <v>#REF!</v>
      </c>
      <c r="T493" t="e">
        <f>HLOOKUP(T$1,'复制区-每月的广告源数据'!$1:$468,$A493,0)</f>
        <v>#REF!</v>
      </c>
      <c r="U493" t="e">
        <f>HLOOKUP(U$1,'复制区-每月的广告源数据'!$1:$468,$A493,0)</f>
        <v>#REF!</v>
      </c>
      <c r="V493" t="e">
        <f>HLOOKUP(V$1,'复制区-每月的广告源数据'!$1:$468,$A493,0)</f>
        <v>#REF!</v>
      </c>
      <c r="W493" t="e">
        <f>HLOOKUP(W$1,'复制区-每月的广告源数据'!$1:$468,$A493,0)</f>
        <v>#REF!</v>
      </c>
      <c r="X493" t="e">
        <f>HLOOKUP(X$1,'复制区-每月的广告源数据'!$1:$468,$A493,0)</f>
        <v>#REF!</v>
      </c>
      <c r="Y493" t="e">
        <f>HLOOKUP(Y$1,'复制区-每月的广告源数据'!$1:$468,$A493,0)</f>
        <v>#REF!</v>
      </c>
      <c r="Z493" t="e">
        <f>HLOOKUP(Z$1,'复制区-每月的广告源数据'!$1:$468,$A493,0)</f>
        <v>#REF!</v>
      </c>
      <c r="AA493" t="e">
        <f>HLOOKUP(AA$1,'复制区-每月的广告源数据'!$1:$468,$A493,0)</f>
        <v>#REF!</v>
      </c>
      <c r="AB493" t="e">
        <f>HLOOKUP(AB$1,'复制区-每月的广告源数据'!$1:$468,$A493,0)</f>
        <v>#REF!</v>
      </c>
      <c r="AC493" t="e">
        <f>HLOOKUP(AC$1,'复制区-每月的广告源数据'!$1:$468,$A493,0)</f>
        <v>#REF!</v>
      </c>
      <c r="AD493" t="e">
        <f>HLOOKUP(AD$1,'复制区-每月的广告源数据'!$1:$468,$A493,0)</f>
        <v>#REF!</v>
      </c>
      <c r="AE493" t="e">
        <f>HLOOKUP(AE$1,'复制区-每月的广告源数据'!$1:$468,$A493,0)</f>
        <v>#REF!</v>
      </c>
      <c r="AF493" t="e">
        <f>HLOOKUP(AF$1,'复制区-每月的广告源数据'!$1:$468,$A493,0)</f>
        <v>#REF!</v>
      </c>
      <c r="AG493" t="e">
        <f>HLOOKUP(AG$1,'复制区-每月的广告源数据'!$1:$468,$A493,0)</f>
        <v>#REF!</v>
      </c>
      <c r="AH493" t="e">
        <f>HLOOKUP(AH$1,'复制区-每月的广告源数据'!$1:$468,$A493,0)</f>
        <v>#REF!</v>
      </c>
      <c r="AI493" t="e">
        <f>HLOOKUP(AI$1,'复制区-每月的广告源数据'!$1:$468,$A493,0)</f>
        <v>#REF!</v>
      </c>
      <c r="AJ493" t="e">
        <f>HLOOKUP(AJ$1,'复制区-每月的广告源数据'!$1:$468,$A493,0)</f>
        <v>#REF!</v>
      </c>
      <c r="AK493" t="e">
        <f>HLOOKUP(AK$1,'复制区-每月的广告源数据'!$1:$468,$A493,0)</f>
        <v>#REF!</v>
      </c>
      <c r="AL493" t="e">
        <f>HLOOKUP(AL$1,'复制区-每月的广告源数据'!$1:$468,$A493,0)</f>
        <v>#REF!</v>
      </c>
      <c r="AM493" t="e">
        <f>HLOOKUP(AM$1,'复制区-每月的广告源数据'!$1:$468,$A493,0)</f>
        <v>#REF!</v>
      </c>
      <c r="AN493" t="e">
        <f>HLOOKUP(AN$1,'复制区-每月的广告源数据'!$1:$468,$A493,0)</f>
        <v>#REF!</v>
      </c>
      <c r="AO493" t="e">
        <f>HLOOKUP(AO$1,'复制区-每月的广告源数据'!$1:$468,$A493,0)</f>
        <v>#REF!</v>
      </c>
      <c r="AP493" t="e">
        <f>HLOOKUP(AP$1,'复制区-每月的广告源数据'!$1:$468,$A493,0)</f>
        <v>#REF!</v>
      </c>
      <c r="AQ493" t="e">
        <f>HLOOKUP(AQ$1,'复制区-每月的广告源数据'!$1:$468,$A493,0)</f>
        <v>#REF!</v>
      </c>
      <c r="AR493" t="e">
        <f>HLOOKUP(AR$1,'复制区-每月的广告源数据'!$1:$468,$A493,0)</f>
        <v>#REF!</v>
      </c>
      <c r="AS493" t="e">
        <f>HLOOKUP(AS$1,'复制区-每月的广告源数据'!$1:$468,$A493,0)</f>
        <v>#REF!</v>
      </c>
      <c r="AT493" t="e">
        <f>HLOOKUP(AT$1,'复制区-每月的广告源数据'!$1:$468,$A493,0)</f>
        <v>#REF!</v>
      </c>
      <c r="AU493" t="e">
        <f>HLOOKUP(AU$1,'复制区-每月的广告源数据'!$1:$468,$A493,0)</f>
        <v>#REF!</v>
      </c>
      <c r="AV493" t="e">
        <f>HLOOKUP(AV$1,'复制区-每月的广告源数据'!$1:$468,$A493,0)</f>
        <v>#REF!</v>
      </c>
      <c r="AW493" t="e">
        <f>HLOOKUP(AW$1,'复制区-每月的广告源数据'!$1:$468,$A493,0)</f>
        <v>#REF!</v>
      </c>
      <c r="AX493" t="e">
        <f>HLOOKUP(AX$1,'复制区-每月的广告源数据'!$1:$468,$A493,0)</f>
        <v>#REF!</v>
      </c>
      <c r="AY493" t="e">
        <f>HLOOKUP(AY$1,'复制区-每月的广告源数据'!$1:$468,$A493,0)</f>
        <v>#REF!</v>
      </c>
      <c r="AZ493" t="e">
        <f>HLOOKUP(AZ$1,'复制区-每月的广告源数据'!$1:$468,$A493,0)</f>
        <v>#REF!</v>
      </c>
      <c r="BA493" t="e">
        <f>HLOOKUP(BA$1,'复制区-每月的广告源数据'!$1:$468,$A493,0)</f>
        <v>#REF!</v>
      </c>
      <c r="BB493" t="e">
        <f>HLOOKUP(BB$1,'复制区-每月的广告源数据'!$1:$468,$A493,0)</f>
        <v>#REF!</v>
      </c>
      <c r="BC493" t="e">
        <f>HLOOKUP(BC$1,'复制区-每月的广告源数据'!$1:$468,$A493,0)</f>
        <v>#REF!</v>
      </c>
      <c r="BD493" t="e">
        <f>HLOOKUP(BD$1,'复制区-每月的广告源数据'!$1:$468,$A493,0)</f>
        <v>#REF!</v>
      </c>
      <c r="BE493" t="e">
        <f>HLOOKUP(BE$1,'复制区-每月的广告源数据'!$1:$468,$A493,0)</f>
        <v>#REF!</v>
      </c>
      <c r="BF493" t="e">
        <f>HLOOKUP(BF$1,'复制区-每月的广告源数据'!$1:$468,$A493,0)</f>
        <v>#REF!</v>
      </c>
      <c r="BG493" t="e">
        <f>HLOOKUP(BG$1,'复制区-每月的广告源数据'!$1:$468,$A493,0)</f>
        <v>#REF!</v>
      </c>
      <c r="BH493" t="e">
        <f>HLOOKUP(BH$1,'复制区-每月的广告源数据'!$1:$468,$A493,0)</f>
        <v>#REF!</v>
      </c>
      <c r="BI493" t="e">
        <f>HLOOKUP(BI$1,'复制区-每月的广告源数据'!$1:$468,$A493,0)</f>
        <v>#REF!</v>
      </c>
      <c r="BJ493" t="e">
        <f>HLOOKUP(BJ$1,'复制区-每月的广告源数据'!$1:$468,$A493,0)</f>
        <v>#REF!</v>
      </c>
      <c r="BK493" t="e">
        <f>HLOOKUP(BK$1,'复制区-每月的广告源数据'!$1:$468,$A493,0)</f>
        <v>#REF!</v>
      </c>
      <c r="BL493" t="e">
        <f>HLOOKUP(BL$1,'复制区-每月的广告源数据'!$1:$468,$A493,0)</f>
        <v>#REF!</v>
      </c>
      <c r="BM493" t="e">
        <f>HLOOKUP(BM$1,'复制区-每月的广告源数据'!$1:$468,$A493,0)</f>
        <v>#REF!</v>
      </c>
      <c r="BN493" t="e">
        <f>HLOOKUP(BN$1,'复制区-每月的广告源数据'!$1:$468,$A493,0)</f>
        <v>#REF!</v>
      </c>
      <c r="BO493" t="e">
        <f>HLOOKUP(BO$1,'复制区-每月的广告源数据'!$1:$468,$A493,0)</f>
        <v>#REF!</v>
      </c>
      <c r="BP493" t="e">
        <f>HLOOKUP(BP$1,'复制区-每月的广告源数据'!$1:$468,$A493,0)</f>
        <v>#REF!</v>
      </c>
    </row>
    <row r="494" hidden="1" spans="1:68">
      <c r="A494">
        <v>494</v>
      </c>
      <c r="B494" t="e">
        <f>HLOOKUP(B$1,'复制区-每月的广告源数据'!$1:$468,$A494,0)</f>
        <v>#REF!</v>
      </c>
      <c r="C494" t="e">
        <f>HLOOKUP(C$1,'复制区-每月的广告源数据'!$1:$468,$A494,0)</f>
        <v>#REF!</v>
      </c>
      <c r="D494" t="e">
        <f>HLOOKUP(D$1,'复制区-每月的广告源数据'!$1:$468,$A494,0)</f>
        <v>#REF!</v>
      </c>
      <c r="E494" t="e">
        <f>HLOOKUP(E$1,'复制区-每月的广告源数据'!$1:$468,$A494,0)</f>
        <v>#REF!</v>
      </c>
      <c r="F494" t="e">
        <f>HLOOKUP(F$1,'复制区-每月的广告源数据'!$1:$468,$A494,0)</f>
        <v>#REF!</v>
      </c>
      <c r="G494" t="e">
        <f>HLOOKUP(G$1,'复制区-每月的广告源数据'!$1:$468,$A494,0)</f>
        <v>#REF!</v>
      </c>
      <c r="H494" t="e">
        <f>HLOOKUP(H$1,'复制区-每月的广告源数据'!$1:$468,$A494,0)</f>
        <v>#REF!</v>
      </c>
      <c r="I494" t="e">
        <f>HLOOKUP(I$1,'复制区-每月的广告源数据'!$1:$468,$A494,0)</f>
        <v>#REF!</v>
      </c>
      <c r="J494" t="e">
        <f>HLOOKUP(J$1,'复制区-每月的广告源数据'!$1:$468,$A494,0)</f>
        <v>#REF!</v>
      </c>
      <c r="K494" t="e">
        <f>HLOOKUP(K$1,'复制区-每月的广告源数据'!$1:$468,$A494,0)</f>
        <v>#REF!</v>
      </c>
      <c r="L494" t="e">
        <f>HLOOKUP(L$1,'复制区-每月的广告源数据'!$1:$468,$A494,0)</f>
        <v>#REF!</v>
      </c>
      <c r="M494" t="e">
        <f>HLOOKUP(M$1,'复制区-每月的广告源数据'!$1:$468,$A494,0)</f>
        <v>#REF!</v>
      </c>
      <c r="N494" t="e">
        <f>HLOOKUP(N$1,'复制区-每月的广告源数据'!$1:$468,$A494,0)</f>
        <v>#REF!</v>
      </c>
      <c r="O494" t="e">
        <f>HLOOKUP(O$1,'复制区-每月的广告源数据'!$1:$468,$A494,0)</f>
        <v>#REF!</v>
      </c>
      <c r="P494" t="e">
        <f>HLOOKUP(P$1,'复制区-每月的广告源数据'!$1:$468,$A494,0)</f>
        <v>#REF!</v>
      </c>
      <c r="Q494" t="e">
        <f>HLOOKUP(Q$1,'复制区-每月的广告源数据'!$1:$468,$A494,0)</f>
        <v>#REF!</v>
      </c>
      <c r="R494" t="e">
        <f>HLOOKUP(R$1,'复制区-每月的广告源数据'!$1:$468,$A494,0)</f>
        <v>#REF!</v>
      </c>
      <c r="S494" t="e">
        <f>HLOOKUP(S$1,'复制区-每月的广告源数据'!$1:$468,$A494,0)</f>
        <v>#REF!</v>
      </c>
      <c r="T494" t="e">
        <f>HLOOKUP(T$1,'复制区-每月的广告源数据'!$1:$468,$A494,0)</f>
        <v>#REF!</v>
      </c>
      <c r="U494" t="e">
        <f>HLOOKUP(U$1,'复制区-每月的广告源数据'!$1:$468,$A494,0)</f>
        <v>#REF!</v>
      </c>
      <c r="V494" t="e">
        <f>HLOOKUP(V$1,'复制区-每月的广告源数据'!$1:$468,$A494,0)</f>
        <v>#REF!</v>
      </c>
      <c r="W494" t="e">
        <f>HLOOKUP(W$1,'复制区-每月的广告源数据'!$1:$468,$A494,0)</f>
        <v>#REF!</v>
      </c>
      <c r="X494" t="e">
        <f>HLOOKUP(X$1,'复制区-每月的广告源数据'!$1:$468,$A494,0)</f>
        <v>#REF!</v>
      </c>
      <c r="Y494" t="e">
        <f>HLOOKUP(Y$1,'复制区-每月的广告源数据'!$1:$468,$A494,0)</f>
        <v>#REF!</v>
      </c>
      <c r="Z494" t="e">
        <f>HLOOKUP(Z$1,'复制区-每月的广告源数据'!$1:$468,$A494,0)</f>
        <v>#REF!</v>
      </c>
      <c r="AA494" t="e">
        <f>HLOOKUP(AA$1,'复制区-每月的广告源数据'!$1:$468,$A494,0)</f>
        <v>#REF!</v>
      </c>
      <c r="AB494" t="e">
        <f>HLOOKUP(AB$1,'复制区-每月的广告源数据'!$1:$468,$A494,0)</f>
        <v>#REF!</v>
      </c>
      <c r="AC494" t="e">
        <f>HLOOKUP(AC$1,'复制区-每月的广告源数据'!$1:$468,$A494,0)</f>
        <v>#REF!</v>
      </c>
      <c r="AD494" t="e">
        <f>HLOOKUP(AD$1,'复制区-每月的广告源数据'!$1:$468,$A494,0)</f>
        <v>#REF!</v>
      </c>
      <c r="AE494" t="e">
        <f>HLOOKUP(AE$1,'复制区-每月的广告源数据'!$1:$468,$A494,0)</f>
        <v>#REF!</v>
      </c>
      <c r="AF494" t="e">
        <f>HLOOKUP(AF$1,'复制区-每月的广告源数据'!$1:$468,$A494,0)</f>
        <v>#REF!</v>
      </c>
      <c r="AG494" t="e">
        <f>HLOOKUP(AG$1,'复制区-每月的广告源数据'!$1:$468,$A494,0)</f>
        <v>#REF!</v>
      </c>
      <c r="AH494" t="e">
        <f>HLOOKUP(AH$1,'复制区-每月的广告源数据'!$1:$468,$A494,0)</f>
        <v>#REF!</v>
      </c>
      <c r="AI494" t="e">
        <f>HLOOKUP(AI$1,'复制区-每月的广告源数据'!$1:$468,$A494,0)</f>
        <v>#REF!</v>
      </c>
      <c r="AJ494" t="e">
        <f>HLOOKUP(AJ$1,'复制区-每月的广告源数据'!$1:$468,$A494,0)</f>
        <v>#REF!</v>
      </c>
      <c r="AK494" t="e">
        <f>HLOOKUP(AK$1,'复制区-每月的广告源数据'!$1:$468,$A494,0)</f>
        <v>#REF!</v>
      </c>
      <c r="AL494" t="e">
        <f>HLOOKUP(AL$1,'复制区-每月的广告源数据'!$1:$468,$A494,0)</f>
        <v>#REF!</v>
      </c>
      <c r="AM494" t="e">
        <f>HLOOKUP(AM$1,'复制区-每月的广告源数据'!$1:$468,$A494,0)</f>
        <v>#REF!</v>
      </c>
      <c r="AN494" t="e">
        <f>HLOOKUP(AN$1,'复制区-每月的广告源数据'!$1:$468,$A494,0)</f>
        <v>#REF!</v>
      </c>
      <c r="AO494" t="e">
        <f>HLOOKUP(AO$1,'复制区-每月的广告源数据'!$1:$468,$A494,0)</f>
        <v>#REF!</v>
      </c>
      <c r="AP494" t="e">
        <f>HLOOKUP(AP$1,'复制区-每月的广告源数据'!$1:$468,$A494,0)</f>
        <v>#REF!</v>
      </c>
      <c r="AQ494" t="e">
        <f>HLOOKUP(AQ$1,'复制区-每月的广告源数据'!$1:$468,$A494,0)</f>
        <v>#REF!</v>
      </c>
      <c r="AR494" t="e">
        <f>HLOOKUP(AR$1,'复制区-每月的广告源数据'!$1:$468,$A494,0)</f>
        <v>#REF!</v>
      </c>
      <c r="AS494" t="e">
        <f>HLOOKUP(AS$1,'复制区-每月的广告源数据'!$1:$468,$A494,0)</f>
        <v>#REF!</v>
      </c>
      <c r="AT494" t="e">
        <f>HLOOKUP(AT$1,'复制区-每月的广告源数据'!$1:$468,$A494,0)</f>
        <v>#REF!</v>
      </c>
      <c r="AU494" t="e">
        <f>HLOOKUP(AU$1,'复制区-每月的广告源数据'!$1:$468,$A494,0)</f>
        <v>#REF!</v>
      </c>
      <c r="AV494" t="e">
        <f>HLOOKUP(AV$1,'复制区-每月的广告源数据'!$1:$468,$A494,0)</f>
        <v>#REF!</v>
      </c>
      <c r="AW494" t="e">
        <f>HLOOKUP(AW$1,'复制区-每月的广告源数据'!$1:$468,$A494,0)</f>
        <v>#REF!</v>
      </c>
      <c r="AX494" t="e">
        <f>HLOOKUP(AX$1,'复制区-每月的广告源数据'!$1:$468,$A494,0)</f>
        <v>#REF!</v>
      </c>
      <c r="AY494" t="e">
        <f>HLOOKUP(AY$1,'复制区-每月的广告源数据'!$1:$468,$A494,0)</f>
        <v>#REF!</v>
      </c>
      <c r="AZ494" t="e">
        <f>HLOOKUP(AZ$1,'复制区-每月的广告源数据'!$1:$468,$A494,0)</f>
        <v>#REF!</v>
      </c>
      <c r="BA494" t="e">
        <f>HLOOKUP(BA$1,'复制区-每月的广告源数据'!$1:$468,$A494,0)</f>
        <v>#REF!</v>
      </c>
      <c r="BB494" t="e">
        <f>HLOOKUP(BB$1,'复制区-每月的广告源数据'!$1:$468,$A494,0)</f>
        <v>#REF!</v>
      </c>
      <c r="BC494" t="e">
        <f>HLOOKUP(BC$1,'复制区-每月的广告源数据'!$1:$468,$A494,0)</f>
        <v>#REF!</v>
      </c>
      <c r="BD494" t="e">
        <f>HLOOKUP(BD$1,'复制区-每月的广告源数据'!$1:$468,$A494,0)</f>
        <v>#REF!</v>
      </c>
      <c r="BE494" t="e">
        <f>HLOOKUP(BE$1,'复制区-每月的广告源数据'!$1:$468,$A494,0)</f>
        <v>#REF!</v>
      </c>
      <c r="BF494" t="e">
        <f>HLOOKUP(BF$1,'复制区-每月的广告源数据'!$1:$468,$A494,0)</f>
        <v>#REF!</v>
      </c>
      <c r="BG494" t="e">
        <f>HLOOKUP(BG$1,'复制区-每月的广告源数据'!$1:$468,$A494,0)</f>
        <v>#REF!</v>
      </c>
      <c r="BH494" t="e">
        <f>HLOOKUP(BH$1,'复制区-每月的广告源数据'!$1:$468,$A494,0)</f>
        <v>#REF!</v>
      </c>
      <c r="BI494" t="e">
        <f>HLOOKUP(BI$1,'复制区-每月的广告源数据'!$1:$468,$A494,0)</f>
        <v>#REF!</v>
      </c>
      <c r="BJ494" t="e">
        <f>HLOOKUP(BJ$1,'复制区-每月的广告源数据'!$1:$468,$A494,0)</f>
        <v>#REF!</v>
      </c>
      <c r="BK494" t="e">
        <f>HLOOKUP(BK$1,'复制区-每月的广告源数据'!$1:$468,$A494,0)</f>
        <v>#REF!</v>
      </c>
      <c r="BL494" t="e">
        <f>HLOOKUP(BL$1,'复制区-每月的广告源数据'!$1:$468,$A494,0)</f>
        <v>#REF!</v>
      </c>
      <c r="BM494" t="e">
        <f>HLOOKUP(BM$1,'复制区-每月的广告源数据'!$1:$468,$A494,0)</f>
        <v>#REF!</v>
      </c>
      <c r="BN494" t="e">
        <f>HLOOKUP(BN$1,'复制区-每月的广告源数据'!$1:$468,$A494,0)</f>
        <v>#REF!</v>
      </c>
      <c r="BO494" t="e">
        <f>HLOOKUP(BO$1,'复制区-每月的广告源数据'!$1:$468,$A494,0)</f>
        <v>#REF!</v>
      </c>
      <c r="BP494" t="e">
        <f>HLOOKUP(BP$1,'复制区-每月的广告源数据'!$1:$468,$A494,0)</f>
        <v>#REF!</v>
      </c>
    </row>
    <row r="495" hidden="1" spans="1:68">
      <c r="A495">
        <v>495</v>
      </c>
      <c r="B495" t="e">
        <f>HLOOKUP(B$1,'复制区-每月的广告源数据'!$1:$468,$A495,0)</f>
        <v>#REF!</v>
      </c>
      <c r="C495" t="e">
        <f>HLOOKUP(C$1,'复制区-每月的广告源数据'!$1:$468,$A495,0)</f>
        <v>#REF!</v>
      </c>
      <c r="D495" t="e">
        <f>HLOOKUP(D$1,'复制区-每月的广告源数据'!$1:$468,$A495,0)</f>
        <v>#REF!</v>
      </c>
      <c r="E495" t="e">
        <f>HLOOKUP(E$1,'复制区-每月的广告源数据'!$1:$468,$A495,0)</f>
        <v>#REF!</v>
      </c>
      <c r="F495" t="e">
        <f>HLOOKUP(F$1,'复制区-每月的广告源数据'!$1:$468,$A495,0)</f>
        <v>#REF!</v>
      </c>
      <c r="G495" t="e">
        <f>HLOOKUP(G$1,'复制区-每月的广告源数据'!$1:$468,$A495,0)</f>
        <v>#REF!</v>
      </c>
      <c r="H495" t="e">
        <f>HLOOKUP(H$1,'复制区-每月的广告源数据'!$1:$468,$A495,0)</f>
        <v>#REF!</v>
      </c>
      <c r="I495" t="e">
        <f>HLOOKUP(I$1,'复制区-每月的广告源数据'!$1:$468,$A495,0)</f>
        <v>#REF!</v>
      </c>
      <c r="J495" t="e">
        <f>HLOOKUP(J$1,'复制区-每月的广告源数据'!$1:$468,$A495,0)</f>
        <v>#REF!</v>
      </c>
      <c r="K495" t="e">
        <f>HLOOKUP(K$1,'复制区-每月的广告源数据'!$1:$468,$A495,0)</f>
        <v>#REF!</v>
      </c>
      <c r="L495" t="e">
        <f>HLOOKUP(L$1,'复制区-每月的广告源数据'!$1:$468,$A495,0)</f>
        <v>#REF!</v>
      </c>
      <c r="M495" t="e">
        <f>HLOOKUP(M$1,'复制区-每月的广告源数据'!$1:$468,$A495,0)</f>
        <v>#REF!</v>
      </c>
      <c r="N495" t="e">
        <f>HLOOKUP(N$1,'复制区-每月的广告源数据'!$1:$468,$A495,0)</f>
        <v>#REF!</v>
      </c>
      <c r="O495" t="e">
        <f>HLOOKUP(O$1,'复制区-每月的广告源数据'!$1:$468,$A495,0)</f>
        <v>#REF!</v>
      </c>
      <c r="P495" t="e">
        <f>HLOOKUP(P$1,'复制区-每月的广告源数据'!$1:$468,$A495,0)</f>
        <v>#REF!</v>
      </c>
      <c r="Q495" t="e">
        <f>HLOOKUP(Q$1,'复制区-每月的广告源数据'!$1:$468,$A495,0)</f>
        <v>#REF!</v>
      </c>
      <c r="R495" t="e">
        <f>HLOOKUP(R$1,'复制区-每月的广告源数据'!$1:$468,$A495,0)</f>
        <v>#REF!</v>
      </c>
      <c r="S495" t="e">
        <f>HLOOKUP(S$1,'复制区-每月的广告源数据'!$1:$468,$A495,0)</f>
        <v>#REF!</v>
      </c>
      <c r="T495" t="e">
        <f>HLOOKUP(T$1,'复制区-每月的广告源数据'!$1:$468,$A495,0)</f>
        <v>#REF!</v>
      </c>
      <c r="U495" t="e">
        <f>HLOOKUP(U$1,'复制区-每月的广告源数据'!$1:$468,$A495,0)</f>
        <v>#REF!</v>
      </c>
      <c r="V495" t="e">
        <f>HLOOKUP(V$1,'复制区-每月的广告源数据'!$1:$468,$A495,0)</f>
        <v>#REF!</v>
      </c>
      <c r="W495" t="e">
        <f>HLOOKUP(W$1,'复制区-每月的广告源数据'!$1:$468,$A495,0)</f>
        <v>#REF!</v>
      </c>
      <c r="X495" t="e">
        <f>HLOOKUP(X$1,'复制区-每月的广告源数据'!$1:$468,$A495,0)</f>
        <v>#REF!</v>
      </c>
      <c r="Y495" t="e">
        <f>HLOOKUP(Y$1,'复制区-每月的广告源数据'!$1:$468,$A495,0)</f>
        <v>#REF!</v>
      </c>
      <c r="Z495" t="e">
        <f>HLOOKUP(Z$1,'复制区-每月的广告源数据'!$1:$468,$A495,0)</f>
        <v>#REF!</v>
      </c>
      <c r="AA495" t="e">
        <f>HLOOKUP(AA$1,'复制区-每月的广告源数据'!$1:$468,$A495,0)</f>
        <v>#REF!</v>
      </c>
      <c r="AB495" t="e">
        <f>HLOOKUP(AB$1,'复制区-每月的广告源数据'!$1:$468,$A495,0)</f>
        <v>#REF!</v>
      </c>
      <c r="AC495" t="e">
        <f>HLOOKUP(AC$1,'复制区-每月的广告源数据'!$1:$468,$A495,0)</f>
        <v>#REF!</v>
      </c>
      <c r="AD495" t="e">
        <f>HLOOKUP(AD$1,'复制区-每月的广告源数据'!$1:$468,$A495,0)</f>
        <v>#REF!</v>
      </c>
      <c r="AE495" t="e">
        <f>HLOOKUP(AE$1,'复制区-每月的广告源数据'!$1:$468,$A495,0)</f>
        <v>#REF!</v>
      </c>
      <c r="AF495" t="e">
        <f>HLOOKUP(AF$1,'复制区-每月的广告源数据'!$1:$468,$A495,0)</f>
        <v>#REF!</v>
      </c>
      <c r="AG495" t="e">
        <f>HLOOKUP(AG$1,'复制区-每月的广告源数据'!$1:$468,$A495,0)</f>
        <v>#REF!</v>
      </c>
      <c r="AH495" t="e">
        <f>HLOOKUP(AH$1,'复制区-每月的广告源数据'!$1:$468,$A495,0)</f>
        <v>#REF!</v>
      </c>
      <c r="AI495" t="e">
        <f>HLOOKUP(AI$1,'复制区-每月的广告源数据'!$1:$468,$A495,0)</f>
        <v>#REF!</v>
      </c>
      <c r="AJ495" t="e">
        <f>HLOOKUP(AJ$1,'复制区-每月的广告源数据'!$1:$468,$A495,0)</f>
        <v>#REF!</v>
      </c>
      <c r="AK495" t="e">
        <f>HLOOKUP(AK$1,'复制区-每月的广告源数据'!$1:$468,$A495,0)</f>
        <v>#REF!</v>
      </c>
      <c r="AL495" t="e">
        <f>HLOOKUP(AL$1,'复制区-每月的广告源数据'!$1:$468,$A495,0)</f>
        <v>#REF!</v>
      </c>
      <c r="AM495" t="e">
        <f>HLOOKUP(AM$1,'复制区-每月的广告源数据'!$1:$468,$A495,0)</f>
        <v>#REF!</v>
      </c>
      <c r="AN495" t="e">
        <f>HLOOKUP(AN$1,'复制区-每月的广告源数据'!$1:$468,$A495,0)</f>
        <v>#REF!</v>
      </c>
      <c r="AO495" t="e">
        <f>HLOOKUP(AO$1,'复制区-每月的广告源数据'!$1:$468,$A495,0)</f>
        <v>#REF!</v>
      </c>
      <c r="AP495" t="e">
        <f>HLOOKUP(AP$1,'复制区-每月的广告源数据'!$1:$468,$A495,0)</f>
        <v>#REF!</v>
      </c>
      <c r="AQ495" t="e">
        <f>HLOOKUP(AQ$1,'复制区-每月的广告源数据'!$1:$468,$A495,0)</f>
        <v>#REF!</v>
      </c>
      <c r="AR495" t="e">
        <f>HLOOKUP(AR$1,'复制区-每月的广告源数据'!$1:$468,$A495,0)</f>
        <v>#REF!</v>
      </c>
      <c r="AS495" t="e">
        <f>HLOOKUP(AS$1,'复制区-每月的广告源数据'!$1:$468,$A495,0)</f>
        <v>#REF!</v>
      </c>
      <c r="AT495" t="e">
        <f>HLOOKUP(AT$1,'复制区-每月的广告源数据'!$1:$468,$A495,0)</f>
        <v>#REF!</v>
      </c>
      <c r="AU495" t="e">
        <f>HLOOKUP(AU$1,'复制区-每月的广告源数据'!$1:$468,$A495,0)</f>
        <v>#REF!</v>
      </c>
      <c r="AV495" t="e">
        <f>HLOOKUP(AV$1,'复制区-每月的广告源数据'!$1:$468,$A495,0)</f>
        <v>#REF!</v>
      </c>
      <c r="AW495" t="e">
        <f>HLOOKUP(AW$1,'复制区-每月的广告源数据'!$1:$468,$A495,0)</f>
        <v>#REF!</v>
      </c>
      <c r="AX495" t="e">
        <f>HLOOKUP(AX$1,'复制区-每月的广告源数据'!$1:$468,$A495,0)</f>
        <v>#REF!</v>
      </c>
      <c r="AY495" t="e">
        <f>HLOOKUP(AY$1,'复制区-每月的广告源数据'!$1:$468,$A495,0)</f>
        <v>#REF!</v>
      </c>
      <c r="AZ495" t="e">
        <f>HLOOKUP(AZ$1,'复制区-每月的广告源数据'!$1:$468,$A495,0)</f>
        <v>#REF!</v>
      </c>
      <c r="BA495" t="e">
        <f>HLOOKUP(BA$1,'复制区-每月的广告源数据'!$1:$468,$A495,0)</f>
        <v>#REF!</v>
      </c>
      <c r="BB495" t="e">
        <f>HLOOKUP(BB$1,'复制区-每月的广告源数据'!$1:$468,$A495,0)</f>
        <v>#REF!</v>
      </c>
      <c r="BC495" t="e">
        <f>HLOOKUP(BC$1,'复制区-每月的广告源数据'!$1:$468,$A495,0)</f>
        <v>#REF!</v>
      </c>
      <c r="BD495" t="e">
        <f>HLOOKUP(BD$1,'复制区-每月的广告源数据'!$1:$468,$A495,0)</f>
        <v>#REF!</v>
      </c>
      <c r="BE495" t="e">
        <f>HLOOKUP(BE$1,'复制区-每月的广告源数据'!$1:$468,$A495,0)</f>
        <v>#REF!</v>
      </c>
      <c r="BF495" t="e">
        <f>HLOOKUP(BF$1,'复制区-每月的广告源数据'!$1:$468,$A495,0)</f>
        <v>#REF!</v>
      </c>
      <c r="BG495" t="e">
        <f>HLOOKUP(BG$1,'复制区-每月的广告源数据'!$1:$468,$A495,0)</f>
        <v>#REF!</v>
      </c>
      <c r="BH495" t="e">
        <f>HLOOKUP(BH$1,'复制区-每月的广告源数据'!$1:$468,$A495,0)</f>
        <v>#REF!</v>
      </c>
      <c r="BI495" t="e">
        <f>HLOOKUP(BI$1,'复制区-每月的广告源数据'!$1:$468,$A495,0)</f>
        <v>#REF!</v>
      </c>
      <c r="BJ495" t="e">
        <f>HLOOKUP(BJ$1,'复制区-每月的广告源数据'!$1:$468,$A495,0)</f>
        <v>#REF!</v>
      </c>
      <c r="BK495" t="e">
        <f>HLOOKUP(BK$1,'复制区-每月的广告源数据'!$1:$468,$A495,0)</f>
        <v>#REF!</v>
      </c>
      <c r="BL495" t="e">
        <f>HLOOKUP(BL$1,'复制区-每月的广告源数据'!$1:$468,$A495,0)</f>
        <v>#REF!</v>
      </c>
      <c r="BM495" t="e">
        <f>HLOOKUP(BM$1,'复制区-每月的广告源数据'!$1:$468,$A495,0)</f>
        <v>#REF!</v>
      </c>
      <c r="BN495" t="e">
        <f>HLOOKUP(BN$1,'复制区-每月的广告源数据'!$1:$468,$A495,0)</f>
        <v>#REF!</v>
      </c>
      <c r="BO495" t="e">
        <f>HLOOKUP(BO$1,'复制区-每月的广告源数据'!$1:$468,$A495,0)</f>
        <v>#REF!</v>
      </c>
      <c r="BP495" t="e">
        <f>HLOOKUP(BP$1,'复制区-每月的广告源数据'!$1:$468,$A495,0)</f>
        <v>#REF!</v>
      </c>
    </row>
    <row r="496" hidden="1" spans="1:68">
      <c r="A496">
        <v>496</v>
      </c>
      <c r="B496" t="e">
        <f>HLOOKUP(B$1,'复制区-每月的广告源数据'!$1:$468,$A496,0)</f>
        <v>#REF!</v>
      </c>
      <c r="C496" t="e">
        <f>HLOOKUP(C$1,'复制区-每月的广告源数据'!$1:$468,$A496,0)</f>
        <v>#REF!</v>
      </c>
      <c r="D496" t="e">
        <f>HLOOKUP(D$1,'复制区-每月的广告源数据'!$1:$468,$A496,0)</f>
        <v>#REF!</v>
      </c>
      <c r="E496" t="e">
        <f>HLOOKUP(E$1,'复制区-每月的广告源数据'!$1:$468,$A496,0)</f>
        <v>#REF!</v>
      </c>
      <c r="F496" t="e">
        <f>HLOOKUP(F$1,'复制区-每月的广告源数据'!$1:$468,$A496,0)</f>
        <v>#REF!</v>
      </c>
      <c r="G496" t="e">
        <f>HLOOKUP(G$1,'复制区-每月的广告源数据'!$1:$468,$A496,0)</f>
        <v>#REF!</v>
      </c>
      <c r="H496" t="e">
        <f>HLOOKUP(H$1,'复制区-每月的广告源数据'!$1:$468,$A496,0)</f>
        <v>#REF!</v>
      </c>
      <c r="I496" t="e">
        <f>HLOOKUP(I$1,'复制区-每月的广告源数据'!$1:$468,$A496,0)</f>
        <v>#REF!</v>
      </c>
      <c r="J496" t="e">
        <f>HLOOKUP(J$1,'复制区-每月的广告源数据'!$1:$468,$A496,0)</f>
        <v>#REF!</v>
      </c>
      <c r="K496" t="e">
        <f>HLOOKUP(K$1,'复制区-每月的广告源数据'!$1:$468,$A496,0)</f>
        <v>#REF!</v>
      </c>
      <c r="L496" t="e">
        <f>HLOOKUP(L$1,'复制区-每月的广告源数据'!$1:$468,$A496,0)</f>
        <v>#REF!</v>
      </c>
      <c r="M496" t="e">
        <f>HLOOKUP(M$1,'复制区-每月的广告源数据'!$1:$468,$A496,0)</f>
        <v>#REF!</v>
      </c>
      <c r="N496" t="e">
        <f>HLOOKUP(N$1,'复制区-每月的广告源数据'!$1:$468,$A496,0)</f>
        <v>#REF!</v>
      </c>
      <c r="O496" t="e">
        <f>HLOOKUP(O$1,'复制区-每月的广告源数据'!$1:$468,$A496,0)</f>
        <v>#REF!</v>
      </c>
      <c r="P496" t="e">
        <f>HLOOKUP(P$1,'复制区-每月的广告源数据'!$1:$468,$A496,0)</f>
        <v>#REF!</v>
      </c>
      <c r="Q496" t="e">
        <f>HLOOKUP(Q$1,'复制区-每月的广告源数据'!$1:$468,$A496,0)</f>
        <v>#REF!</v>
      </c>
      <c r="R496" t="e">
        <f>HLOOKUP(R$1,'复制区-每月的广告源数据'!$1:$468,$A496,0)</f>
        <v>#REF!</v>
      </c>
      <c r="S496" t="e">
        <f>HLOOKUP(S$1,'复制区-每月的广告源数据'!$1:$468,$A496,0)</f>
        <v>#REF!</v>
      </c>
      <c r="T496" t="e">
        <f>HLOOKUP(T$1,'复制区-每月的广告源数据'!$1:$468,$A496,0)</f>
        <v>#REF!</v>
      </c>
      <c r="U496" t="e">
        <f>HLOOKUP(U$1,'复制区-每月的广告源数据'!$1:$468,$A496,0)</f>
        <v>#REF!</v>
      </c>
      <c r="V496" t="e">
        <f>HLOOKUP(V$1,'复制区-每月的广告源数据'!$1:$468,$A496,0)</f>
        <v>#REF!</v>
      </c>
      <c r="W496" t="e">
        <f>HLOOKUP(W$1,'复制区-每月的广告源数据'!$1:$468,$A496,0)</f>
        <v>#REF!</v>
      </c>
      <c r="X496" t="e">
        <f>HLOOKUP(X$1,'复制区-每月的广告源数据'!$1:$468,$A496,0)</f>
        <v>#REF!</v>
      </c>
      <c r="Y496" t="e">
        <f>HLOOKUP(Y$1,'复制区-每月的广告源数据'!$1:$468,$A496,0)</f>
        <v>#REF!</v>
      </c>
      <c r="Z496" t="e">
        <f>HLOOKUP(Z$1,'复制区-每月的广告源数据'!$1:$468,$A496,0)</f>
        <v>#REF!</v>
      </c>
      <c r="AA496" t="e">
        <f>HLOOKUP(AA$1,'复制区-每月的广告源数据'!$1:$468,$A496,0)</f>
        <v>#REF!</v>
      </c>
      <c r="AB496" t="e">
        <f>HLOOKUP(AB$1,'复制区-每月的广告源数据'!$1:$468,$A496,0)</f>
        <v>#REF!</v>
      </c>
      <c r="AC496" t="e">
        <f>HLOOKUP(AC$1,'复制区-每月的广告源数据'!$1:$468,$A496,0)</f>
        <v>#REF!</v>
      </c>
      <c r="AD496" t="e">
        <f>HLOOKUP(AD$1,'复制区-每月的广告源数据'!$1:$468,$A496,0)</f>
        <v>#REF!</v>
      </c>
      <c r="AE496" t="e">
        <f>HLOOKUP(AE$1,'复制区-每月的广告源数据'!$1:$468,$A496,0)</f>
        <v>#REF!</v>
      </c>
      <c r="AF496" t="e">
        <f>HLOOKUP(AF$1,'复制区-每月的广告源数据'!$1:$468,$A496,0)</f>
        <v>#REF!</v>
      </c>
      <c r="AG496" t="e">
        <f>HLOOKUP(AG$1,'复制区-每月的广告源数据'!$1:$468,$A496,0)</f>
        <v>#REF!</v>
      </c>
      <c r="AH496" t="e">
        <f>HLOOKUP(AH$1,'复制区-每月的广告源数据'!$1:$468,$A496,0)</f>
        <v>#REF!</v>
      </c>
      <c r="AI496" t="e">
        <f>HLOOKUP(AI$1,'复制区-每月的广告源数据'!$1:$468,$A496,0)</f>
        <v>#REF!</v>
      </c>
      <c r="AJ496" t="e">
        <f>HLOOKUP(AJ$1,'复制区-每月的广告源数据'!$1:$468,$A496,0)</f>
        <v>#REF!</v>
      </c>
      <c r="AK496" t="e">
        <f>HLOOKUP(AK$1,'复制区-每月的广告源数据'!$1:$468,$A496,0)</f>
        <v>#REF!</v>
      </c>
      <c r="AL496" t="e">
        <f>HLOOKUP(AL$1,'复制区-每月的广告源数据'!$1:$468,$A496,0)</f>
        <v>#REF!</v>
      </c>
      <c r="AM496" t="e">
        <f>HLOOKUP(AM$1,'复制区-每月的广告源数据'!$1:$468,$A496,0)</f>
        <v>#REF!</v>
      </c>
      <c r="AN496" t="e">
        <f>HLOOKUP(AN$1,'复制区-每月的广告源数据'!$1:$468,$A496,0)</f>
        <v>#REF!</v>
      </c>
      <c r="AO496" t="e">
        <f>HLOOKUP(AO$1,'复制区-每月的广告源数据'!$1:$468,$A496,0)</f>
        <v>#REF!</v>
      </c>
      <c r="AP496" t="e">
        <f>HLOOKUP(AP$1,'复制区-每月的广告源数据'!$1:$468,$A496,0)</f>
        <v>#REF!</v>
      </c>
      <c r="AQ496" t="e">
        <f>HLOOKUP(AQ$1,'复制区-每月的广告源数据'!$1:$468,$A496,0)</f>
        <v>#REF!</v>
      </c>
      <c r="AR496" t="e">
        <f>HLOOKUP(AR$1,'复制区-每月的广告源数据'!$1:$468,$A496,0)</f>
        <v>#REF!</v>
      </c>
      <c r="AS496" t="e">
        <f>HLOOKUP(AS$1,'复制区-每月的广告源数据'!$1:$468,$A496,0)</f>
        <v>#REF!</v>
      </c>
      <c r="AT496" t="e">
        <f>HLOOKUP(AT$1,'复制区-每月的广告源数据'!$1:$468,$A496,0)</f>
        <v>#REF!</v>
      </c>
      <c r="AU496" t="e">
        <f>HLOOKUP(AU$1,'复制区-每月的广告源数据'!$1:$468,$A496,0)</f>
        <v>#REF!</v>
      </c>
      <c r="AV496" t="e">
        <f>HLOOKUP(AV$1,'复制区-每月的广告源数据'!$1:$468,$A496,0)</f>
        <v>#REF!</v>
      </c>
      <c r="AW496" t="e">
        <f>HLOOKUP(AW$1,'复制区-每月的广告源数据'!$1:$468,$A496,0)</f>
        <v>#REF!</v>
      </c>
      <c r="AX496" t="e">
        <f>HLOOKUP(AX$1,'复制区-每月的广告源数据'!$1:$468,$A496,0)</f>
        <v>#REF!</v>
      </c>
      <c r="AY496" t="e">
        <f>HLOOKUP(AY$1,'复制区-每月的广告源数据'!$1:$468,$A496,0)</f>
        <v>#REF!</v>
      </c>
      <c r="AZ496" t="e">
        <f>HLOOKUP(AZ$1,'复制区-每月的广告源数据'!$1:$468,$A496,0)</f>
        <v>#REF!</v>
      </c>
      <c r="BA496" t="e">
        <f>HLOOKUP(BA$1,'复制区-每月的广告源数据'!$1:$468,$A496,0)</f>
        <v>#REF!</v>
      </c>
      <c r="BB496" t="e">
        <f>HLOOKUP(BB$1,'复制区-每月的广告源数据'!$1:$468,$A496,0)</f>
        <v>#REF!</v>
      </c>
      <c r="BC496" t="e">
        <f>HLOOKUP(BC$1,'复制区-每月的广告源数据'!$1:$468,$A496,0)</f>
        <v>#REF!</v>
      </c>
      <c r="BD496" t="e">
        <f>HLOOKUP(BD$1,'复制区-每月的广告源数据'!$1:$468,$A496,0)</f>
        <v>#REF!</v>
      </c>
      <c r="BE496" t="e">
        <f>HLOOKUP(BE$1,'复制区-每月的广告源数据'!$1:$468,$A496,0)</f>
        <v>#REF!</v>
      </c>
      <c r="BF496" t="e">
        <f>HLOOKUP(BF$1,'复制区-每月的广告源数据'!$1:$468,$A496,0)</f>
        <v>#REF!</v>
      </c>
      <c r="BG496" t="e">
        <f>HLOOKUP(BG$1,'复制区-每月的广告源数据'!$1:$468,$A496,0)</f>
        <v>#REF!</v>
      </c>
      <c r="BH496" t="e">
        <f>HLOOKUP(BH$1,'复制区-每月的广告源数据'!$1:$468,$A496,0)</f>
        <v>#REF!</v>
      </c>
      <c r="BI496" t="e">
        <f>HLOOKUP(BI$1,'复制区-每月的广告源数据'!$1:$468,$A496,0)</f>
        <v>#REF!</v>
      </c>
      <c r="BJ496" t="e">
        <f>HLOOKUP(BJ$1,'复制区-每月的广告源数据'!$1:$468,$A496,0)</f>
        <v>#REF!</v>
      </c>
      <c r="BK496" t="e">
        <f>HLOOKUP(BK$1,'复制区-每月的广告源数据'!$1:$468,$A496,0)</f>
        <v>#REF!</v>
      </c>
      <c r="BL496" t="e">
        <f>HLOOKUP(BL$1,'复制区-每月的广告源数据'!$1:$468,$A496,0)</f>
        <v>#REF!</v>
      </c>
      <c r="BM496" t="e">
        <f>HLOOKUP(BM$1,'复制区-每月的广告源数据'!$1:$468,$A496,0)</f>
        <v>#REF!</v>
      </c>
      <c r="BN496" t="e">
        <f>HLOOKUP(BN$1,'复制区-每月的广告源数据'!$1:$468,$A496,0)</f>
        <v>#REF!</v>
      </c>
      <c r="BO496" t="e">
        <f>HLOOKUP(BO$1,'复制区-每月的广告源数据'!$1:$468,$A496,0)</f>
        <v>#REF!</v>
      </c>
      <c r="BP496" t="e">
        <f>HLOOKUP(BP$1,'复制区-每月的广告源数据'!$1:$468,$A496,0)</f>
        <v>#REF!</v>
      </c>
    </row>
    <row r="497" hidden="1" spans="1:68">
      <c r="A497">
        <v>497</v>
      </c>
      <c r="B497" t="e">
        <f>HLOOKUP(B$1,'复制区-每月的广告源数据'!$1:$468,$A497,0)</f>
        <v>#REF!</v>
      </c>
      <c r="C497" t="e">
        <f>HLOOKUP(C$1,'复制区-每月的广告源数据'!$1:$468,$A497,0)</f>
        <v>#REF!</v>
      </c>
      <c r="D497" t="e">
        <f>HLOOKUP(D$1,'复制区-每月的广告源数据'!$1:$468,$A497,0)</f>
        <v>#REF!</v>
      </c>
      <c r="E497" t="e">
        <f>HLOOKUP(E$1,'复制区-每月的广告源数据'!$1:$468,$A497,0)</f>
        <v>#REF!</v>
      </c>
      <c r="F497" t="e">
        <f>HLOOKUP(F$1,'复制区-每月的广告源数据'!$1:$468,$A497,0)</f>
        <v>#REF!</v>
      </c>
      <c r="G497" t="e">
        <f>HLOOKUP(G$1,'复制区-每月的广告源数据'!$1:$468,$A497,0)</f>
        <v>#REF!</v>
      </c>
      <c r="H497" t="e">
        <f>HLOOKUP(H$1,'复制区-每月的广告源数据'!$1:$468,$A497,0)</f>
        <v>#REF!</v>
      </c>
      <c r="I497" t="e">
        <f>HLOOKUP(I$1,'复制区-每月的广告源数据'!$1:$468,$A497,0)</f>
        <v>#REF!</v>
      </c>
      <c r="J497" t="e">
        <f>HLOOKUP(J$1,'复制区-每月的广告源数据'!$1:$468,$A497,0)</f>
        <v>#REF!</v>
      </c>
      <c r="K497" t="e">
        <f>HLOOKUP(K$1,'复制区-每月的广告源数据'!$1:$468,$A497,0)</f>
        <v>#REF!</v>
      </c>
      <c r="L497" t="e">
        <f>HLOOKUP(L$1,'复制区-每月的广告源数据'!$1:$468,$A497,0)</f>
        <v>#REF!</v>
      </c>
      <c r="M497" t="e">
        <f>HLOOKUP(M$1,'复制区-每月的广告源数据'!$1:$468,$A497,0)</f>
        <v>#REF!</v>
      </c>
      <c r="N497" t="e">
        <f>HLOOKUP(N$1,'复制区-每月的广告源数据'!$1:$468,$A497,0)</f>
        <v>#REF!</v>
      </c>
      <c r="O497" t="e">
        <f>HLOOKUP(O$1,'复制区-每月的广告源数据'!$1:$468,$A497,0)</f>
        <v>#REF!</v>
      </c>
      <c r="P497" t="e">
        <f>HLOOKUP(P$1,'复制区-每月的广告源数据'!$1:$468,$A497,0)</f>
        <v>#REF!</v>
      </c>
      <c r="Q497" t="e">
        <f>HLOOKUP(Q$1,'复制区-每月的广告源数据'!$1:$468,$A497,0)</f>
        <v>#REF!</v>
      </c>
      <c r="R497" t="e">
        <f>HLOOKUP(R$1,'复制区-每月的广告源数据'!$1:$468,$A497,0)</f>
        <v>#REF!</v>
      </c>
      <c r="S497" t="e">
        <f>HLOOKUP(S$1,'复制区-每月的广告源数据'!$1:$468,$A497,0)</f>
        <v>#REF!</v>
      </c>
      <c r="T497" t="e">
        <f>HLOOKUP(T$1,'复制区-每月的广告源数据'!$1:$468,$A497,0)</f>
        <v>#REF!</v>
      </c>
      <c r="U497" t="e">
        <f>HLOOKUP(U$1,'复制区-每月的广告源数据'!$1:$468,$A497,0)</f>
        <v>#REF!</v>
      </c>
      <c r="V497" t="e">
        <f>HLOOKUP(V$1,'复制区-每月的广告源数据'!$1:$468,$A497,0)</f>
        <v>#REF!</v>
      </c>
      <c r="W497" t="e">
        <f>HLOOKUP(W$1,'复制区-每月的广告源数据'!$1:$468,$A497,0)</f>
        <v>#REF!</v>
      </c>
      <c r="X497" t="e">
        <f>HLOOKUP(X$1,'复制区-每月的广告源数据'!$1:$468,$A497,0)</f>
        <v>#REF!</v>
      </c>
      <c r="Y497" t="e">
        <f>HLOOKUP(Y$1,'复制区-每月的广告源数据'!$1:$468,$A497,0)</f>
        <v>#REF!</v>
      </c>
      <c r="Z497" t="e">
        <f>HLOOKUP(Z$1,'复制区-每月的广告源数据'!$1:$468,$A497,0)</f>
        <v>#REF!</v>
      </c>
      <c r="AA497" t="e">
        <f>HLOOKUP(AA$1,'复制区-每月的广告源数据'!$1:$468,$A497,0)</f>
        <v>#REF!</v>
      </c>
      <c r="AB497" t="e">
        <f>HLOOKUP(AB$1,'复制区-每月的广告源数据'!$1:$468,$A497,0)</f>
        <v>#REF!</v>
      </c>
      <c r="AC497" t="e">
        <f>HLOOKUP(AC$1,'复制区-每月的广告源数据'!$1:$468,$A497,0)</f>
        <v>#REF!</v>
      </c>
      <c r="AD497" t="e">
        <f>HLOOKUP(AD$1,'复制区-每月的广告源数据'!$1:$468,$A497,0)</f>
        <v>#REF!</v>
      </c>
      <c r="AE497" t="e">
        <f>HLOOKUP(AE$1,'复制区-每月的广告源数据'!$1:$468,$A497,0)</f>
        <v>#REF!</v>
      </c>
      <c r="AF497" t="e">
        <f>HLOOKUP(AF$1,'复制区-每月的广告源数据'!$1:$468,$A497,0)</f>
        <v>#REF!</v>
      </c>
      <c r="AG497" t="e">
        <f>HLOOKUP(AG$1,'复制区-每月的广告源数据'!$1:$468,$A497,0)</f>
        <v>#REF!</v>
      </c>
      <c r="AH497" t="e">
        <f>HLOOKUP(AH$1,'复制区-每月的广告源数据'!$1:$468,$A497,0)</f>
        <v>#REF!</v>
      </c>
      <c r="AI497" t="e">
        <f>HLOOKUP(AI$1,'复制区-每月的广告源数据'!$1:$468,$A497,0)</f>
        <v>#REF!</v>
      </c>
      <c r="AJ497" t="e">
        <f>HLOOKUP(AJ$1,'复制区-每月的广告源数据'!$1:$468,$A497,0)</f>
        <v>#REF!</v>
      </c>
      <c r="AK497" t="e">
        <f>HLOOKUP(AK$1,'复制区-每月的广告源数据'!$1:$468,$A497,0)</f>
        <v>#REF!</v>
      </c>
      <c r="AL497" t="e">
        <f>HLOOKUP(AL$1,'复制区-每月的广告源数据'!$1:$468,$A497,0)</f>
        <v>#REF!</v>
      </c>
      <c r="AM497" t="e">
        <f>HLOOKUP(AM$1,'复制区-每月的广告源数据'!$1:$468,$A497,0)</f>
        <v>#REF!</v>
      </c>
      <c r="AN497" t="e">
        <f>HLOOKUP(AN$1,'复制区-每月的广告源数据'!$1:$468,$A497,0)</f>
        <v>#REF!</v>
      </c>
      <c r="AO497" t="e">
        <f>HLOOKUP(AO$1,'复制区-每月的广告源数据'!$1:$468,$A497,0)</f>
        <v>#REF!</v>
      </c>
      <c r="AP497" t="e">
        <f>HLOOKUP(AP$1,'复制区-每月的广告源数据'!$1:$468,$A497,0)</f>
        <v>#REF!</v>
      </c>
      <c r="AQ497" t="e">
        <f>HLOOKUP(AQ$1,'复制区-每月的广告源数据'!$1:$468,$A497,0)</f>
        <v>#REF!</v>
      </c>
      <c r="AR497" t="e">
        <f>HLOOKUP(AR$1,'复制区-每月的广告源数据'!$1:$468,$A497,0)</f>
        <v>#REF!</v>
      </c>
      <c r="AS497" t="e">
        <f>HLOOKUP(AS$1,'复制区-每月的广告源数据'!$1:$468,$A497,0)</f>
        <v>#REF!</v>
      </c>
      <c r="AT497" t="e">
        <f>HLOOKUP(AT$1,'复制区-每月的广告源数据'!$1:$468,$A497,0)</f>
        <v>#REF!</v>
      </c>
      <c r="AU497" t="e">
        <f>HLOOKUP(AU$1,'复制区-每月的广告源数据'!$1:$468,$A497,0)</f>
        <v>#REF!</v>
      </c>
      <c r="AV497" t="e">
        <f>HLOOKUP(AV$1,'复制区-每月的广告源数据'!$1:$468,$A497,0)</f>
        <v>#REF!</v>
      </c>
      <c r="AW497" t="e">
        <f>HLOOKUP(AW$1,'复制区-每月的广告源数据'!$1:$468,$A497,0)</f>
        <v>#REF!</v>
      </c>
      <c r="AX497" t="e">
        <f>HLOOKUP(AX$1,'复制区-每月的广告源数据'!$1:$468,$A497,0)</f>
        <v>#REF!</v>
      </c>
      <c r="AY497" t="e">
        <f>HLOOKUP(AY$1,'复制区-每月的广告源数据'!$1:$468,$A497,0)</f>
        <v>#REF!</v>
      </c>
      <c r="AZ497" t="e">
        <f>HLOOKUP(AZ$1,'复制区-每月的广告源数据'!$1:$468,$A497,0)</f>
        <v>#REF!</v>
      </c>
      <c r="BA497" t="e">
        <f>HLOOKUP(BA$1,'复制区-每月的广告源数据'!$1:$468,$A497,0)</f>
        <v>#REF!</v>
      </c>
      <c r="BB497" t="e">
        <f>HLOOKUP(BB$1,'复制区-每月的广告源数据'!$1:$468,$A497,0)</f>
        <v>#REF!</v>
      </c>
      <c r="BC497" t="e">
        <f>HLOOKUP(BC$1,'复制区-每月的广告源数据'!$1:$468,$A497,0)</f>
        <v>#REF!</v>
      </c>
      <c r="BD497" t="e">
        <f>HLOOKUP(BD$1,'复制区-每月的广告源数据'!$1:$468,$A497,0)</f>
        <v>#REF!</v>
      </c>
      <c r="BE497" t="e">
        <f>HLOOKUP(BE$1,'复制区-每月的广告源数据'!$1:$468,$A497,0)</f>
        <v>#REF!</v>
      </c>
      <c r="BF497" t="e">
        <f>HLOOKUP(BF$1,'复制区-每月的广告源数据'!$1:$468,$A497,0)</f>
        <v>#REF!</v>
      </c>
      <c r="BG497" t="e">
        <f>HLOOKUP(BG$1,'复制区-每月的广告源数据'!$1:$468,$A497,0)</f>
        <v>#REF!</v>
      </c>
      <c r="BH497" t="e">
        <f>HLOOKUP(BH$1,'复制区-每月的广告源数据'!$1:$468,$A497,0)</f>
        <v>#REF!</v>
      </c>
      <c r="BI497" t="e">
        <f>HLOOKUP(BI$1,'复制区-每月的广告源数据'!$1:$468,$A497,0)</f>
        <v>#REF!</v>
      </c>
      <c r="BJ497" t="e">
        <f>HLOOKUP(BJ$1,'复制区-每月的广告源数据'!$1:$468,$A497,0)</f>
        <v>#REF!</v>
      </c>
      <c r="BK497" t="e">
        <f>HLOOKUP(BK$1,'复制区-每月的广告源数据'!$1:$468,$A497,0)</f>
        <v>#REF!</v>
      </c>
      <c r="BL497" t="e">
        <f>HLOOKUP(BL$1,'复制区-每月的广告源数据'!$1:$468,$A497,0)</f>
        <v>#REF!</v>
      </c>
      <c r="BM497" t="e">
        <f>HLOOKUP(BM$1,'复制区-每月的广告源数据'!$1:$468,$A497,0)</f>
        <v>#REF!</v>
      </c>
      <c r="BN497" t="e">
        <f>HLOOKUP(BN$1,'复制区-每月的广告源数据'!$1:$468,$A497,0)</f>
        <v>#REF!</v>
      </c>
      <c r="BO497" t="e">
        <f>HLOOKUP(BO$1,'复制区-每月的广告源数据'!$1:$468,$A497,0)</f>
        <v>#REF!</v>
      </c>
      <c r="BP497" t="e">
        <f>HLOOKUP(BP$1,'复制区-每月的广告源数据'!$1:$468,$A497,0)</f>
        <v>#REF!</v>
      </c>
    </row>
    <row r="498" hidden="1" spans="1:68">
      <c r="A498">
        <v>498</v>
      </c>
      <c r="B498" t="e">
        <f>HLOOKUP(B$1,'复制区-每月的广告源数据'!$1:$468,$A498,0)</f>
        <v>#REF!</v>
      </c>
      <c r="C498" t="e">
        <f>HLOOKUP(C$1,'复制区-每月的广告源数据'!$1:$468,$A498,0)</f>
        <v>#REF!</v>
      </c>
      <c r="D498" t="e">
        <f>HLOOKUP(D$1,'复制区-每月的广告源数据'!$1:$468,$A498,0)</f>
        <v>#REF!</v>
      </c>
      <c r="E498" t="e">
        <f>HLOOKUP(E$1,'复制区-每月的广告源数据'!$1:$468,$A498,0)</f>
        <v>#REF!</v>
      </c>
      <c r="F498" t="e">
        <f>HLOOKUP(F$1,'复制区-每月的广告源数据'!$1:$468,$A498,0)</f>
        <v>#REF!</v>
      </c>
      <c r="G498" t="e">
        <f>HLOOKUP(G$1,'复制区-每月的广告源数据'!$1:$468,$A498,0)</f>
        <v>#REF!</v>
      </c>
      <c r="H498" t="e">
        <f>HLOOKUP(H$1,'复制区-每月的广告源数据'!$1:$468,$A498,0)</f>
        <v>#REF!</v>
      </c>
      <c r="I498" t="e">
        <f>HLOOKUP(I$1,'复制区-每月的广告源数据'!$1:$468,$A498,0)</f>
        <v>#REF!</v>
      </c>
      <c r="J498" t="e">
        <f>HLOOKUP(J$1,'复制区-每月的广告源数据'!$1:$468,$A498,0)</f>
        <v>#REF!</v>
      </c>
      <c r="K498" t="e">
        <f>HLOOKUP(K$1,'复制区-每月的广告源数据'!$1:$468,$A498,0)</f>
        <v>#REF!</v>
      </c>
      <c r="L498" t="e">
        <f>HLOOKUP(L$1,'复制区-每月的广告源数据'!$1:$468,$A498,0)</f>
        <v>#REF!</v>
      </c>
      <c r="M498" t="e">
        <f>HLOOKUP(M$1,'复制区-每月的广告源数据'!$1:$468,$A498,0)</f>
        <v>#REF!</v>
      </c>
      <c r="N498" t="e">
        <f>HLOOKUP(N$1,'复制区-每月的广告源数据'!$1:$468,$A498,0)</f>
        <v>#REF!</v>
      </c>
      <c r="O498" t="e">
        <f>HLOOKUP(O$1,'复制区-每月的广告源数据'!$1:$468,$A498,0)</f>
        <v>#REF!</v>
      </c>
      <c r="P498" t="e">
        <f>HLOOKUP(P$1,'复制区-每月的广告源数据'!$1:$468,$A498,0)</f>
        <v>#REF!</v>
      </c>
      <c r="Q498" t="e">
        <f>HLOOKUP(Q$1,'复制区-每月的广告源数据'!$1:$468,$A498,0)</f>
        <v>#REF!</v>
      </c>
      <c r="R498" t="e">
        <f>HLOOKUP(R$1,'复制区-每月的广告源数据'!$1:$468,$A498,0)</f>
        <v>#REF!</v>
      </c>
      <c r="S498" t="e">
        <f>HLOOKUP(S$1,'复制区-每月的广告源数据'!$1:$468,$A498,0)</f>
        <v>#REF!</v>
      </c>
      <c r="T498" t="e">
        <f>HLOOKUP(T$1,'复制区-每月的广告源数据'!$1:$468,$A498,0)</f>
        <v>#REF!</v>
      </c>
      <c r="U498" t="e">
        <f>HLOOKUP(U$1,'复制区-每月的广告源数据'!$1:$468,$A498,0)</f>
        <v>#REF!</v>
      </c>
      <c r="V498" t="e">
        <f>HLOOKUP(V$1,'复制区-每月的广告源数据'!$1:$468,$A498,0)</f>
        <v>#REF!</v>
      </c>
      <c r="W498" t="e">
        <f>HLOOKUP(W$1,'复制区-每月的广告源数据'!$1:$468,$A498,0)</f>
        <v>#REF!</v>
      </c>
      <c r="X498" t="e">
        <f>HLOOKUP(X$1,'复制区-每月的广告源数据'!$1:$468,$A498,0)</f>
        <v>#REF!</v>
      </c>
      <c r="Y498" t="e">
        <f>HLOOKUP(Y$1,'复制区-每月的广告源数据'!$1:$468,$A498,0)</f>
        <v>#REF!</v>
      </c>
      <c r="Z498" t="e">
        <f>HLOOKUP(Z$1,'复制区-每月的广告源数据'!$1:$468,$A498,0)</f>
        <v>#REF!</v>
      </c>
      <c r="AA498" t="e">
        <f>HLOOKUP(AA$1,'复制区-每月的广告源数据'!$1:$468,$A498,0)</f>
        <v>#REF!</v>
      </c>
      <c r="AB498" t="e">
        <f>HLOOKUP(AB$1,'复制区-每月的广告源数据'!$1:$468,$A498,0)</f>
        <v>#REF!</v>
      </c>
      <c r="AC498" t="e">
        <f>HLOOKUP(AC$1,'复制区-每月的广告源数据'!$1:$468,$A498,0)</f>
        <v>#REF!</v>
      </c>
      <c r="AD498" t="e">
        <f>HLOOKUP(AD$1,'复制区-每月的广告源数据'!$1:$468,$A498,0)</f>
        <v>#REF!</v>
      </c>
      <c r="AE498" t="e">
        <f>HLOOKUP(AE$1,'复制区-每月的广告源数据'!$1:$468,$A498,0)</f>
        <v>#REF!</v>
      </c>
      <c r="AF498" t="e">
        <f>HLOOKUP(AF$1,'复制区-每月的广告源数据'!$1:$468,$A498,0)</f>
        <v>#REF!</v>
      </c>
      <c r="AG498" t="e">
        <f>HLOOKUP(AG$1,'复制区-每月的广告源数据'!$1:$468,$A498,0)</f>
        <v>#REF!</v>
      </c>
      <c r="AH498" t="e">
        <f>HLOOKUP(AH$1,'复制区-每月的广告源数据'!$1:$468,$A498,0)</f>
        <v>#REF!</v>
      </c>
      <c r="AI498" t="e">
        <f>HLOOKUP(AI$1,'复制区-每月的广告源数据'!$1:$468,$A498,0)</f>
        <v>#REF!</v>
      </c>
      <c r="AJ498" t="e">
        <f>HLOOKUP(AJ$1,'复制区-每月的广告源数据'!$1:$468,$A498,0)</f>
        <v>#REF!</v>
      </c>
      <c r="AK498" t="e">
        <f>HLOOKUP(AK$1,'复制区-每月的广告源数据'!$1:$468,$A498,0)</f>
        <v>#REF!</v>
      </c>
      <c r="AL498" t="e">
        <f>HLOOKUP(AL$1,'复制区-每月的广告源数据'!$1:$468,$A498,0)</f>
        <v>#REF!</v>
      </c>
      <c r="AM498" t="e">
        <f>HLOOKUP(AM$1,'复制区-每月的广告源数据'!$1:$468,$A498,0)</f>
        <v>#REF!</v>
      </c>
      <c r="AN498" t="e">
        <f>HLOOKUP(AN$1,'复制区-每月的广告源数据'!$1:$468,$A498,0)</f>
        <v>#REF!</v>
      </c>
      <c r="AO498" t="e">
        <f>HLOOKUP(AO$1,'复制区-每月的广告源数据'!$1:$468,$A498,0)</f>
        <v>#REF!</v>
      </c>
      <c r="AP498" t="e">
        <f>HLOOKUP(AP$1,'复制区-每月的广告源数据'!$1:$468,$A498,0)</f>
        <v>#REF!</v>
      </c>
      <c r="AQ498" t="e">
        <f>HLOOKUP(AQ$1,'复制区-每月的广告源数据'!$1:$468,$A498,0)</f>
        <v>#REF!</v>
      </c>
      <c r="AR498" t="e">
        <f>HLOOKUP(AR$1,'复制区-每月的广告源数据'!$1:$468,$A498,0)</f>
        <v>#REF!</v>
      </c>
      <c r="AS498" t="e">
        <f>HLOOKUP(AS$1,'复制区-每月的广告源数据'!$1:$468,$A498,0)</f>
        <v>#REF!</v>
      </c>
      <c r="AT498" t="e">
        <f>HLOOKUP(AT$1,'复制区-每月的广告源数据'!$1:$468,$A498,0)</f>
        <v>#REF!</v>
      </c>
      <c r="AU498" t="e">
        <f>HLOOKUP(AU$1,'复制区-每月的广告源数据'!$1:$468,$A498,0)</f>
        <v>#REF!</v>
      </c>
      <c r="AV498" t="e">
        <f>HLOOKUP(AV$1,'复制区-每月的广告源数据'!$1:$468,$A498,0)</f>
        <v>#REF!</v>
      </c>
      <c r="AW498" t="e">
        <f>HLOOKUP(AW$1,'复制区-每月的广告源数据'!$1:$468,$A498,0)</f>
        <v>#REF!</v>
      </c>
      <c r="AX498" t="e">
        <f>HLOOKUP(AX$1,'复制区-每月的广告源数据'!$1:$468,$A498,0)</f>
        <v>#REF!</v>
      </c>
      <c r="AY498" t="e">
        <f>HLOOKUP(AY$1,'复制区-每月的广告源数据'!$1:$468,$A498,0)</f>
        <v>#REF!</v>
      </c>
      <c r="AZ498" t="e">
        <f>HLOOKUP(AZ$1,'复制区-每月的广告源数据'!$1:$468,$A498,0)</f>
        <v>#REF!</v>
      </c>
      <c r="BA498" t="e">
        <f>HLOOKUP(BA$1,'复制区-每月的广告源数据'!$1:$468,$A498,0)</f>
        <v>#REF!</v>
      </c>
      <c r="BB498" t="e">
        <f>HLOOKUP(BB$1,'复制区-每月的广告源数据'!$1:$468,$A498,0)</f>
        <v>#REF!</v>
      </c>
      <c r="BC498" t="e">
        <f>HLOOKUP(BC$1,'复制区-每月的广告源数据'!$1:$468,$A498,0)</f>
        <v>#REF!</v>
      </c>
      <c r="BD498" t="e">
        <f>HLOOKUP(BD$1,'复制区-每月的广告源数据'!$1:$468,$A498,0)</f>
        <v>#REF!</v>
      </c>
      <c r="BE498" t="e">
        <f>HLOOKUP(BE$1,'复制区-每月的广告源数据'!$1:$468,$A498,0)</f>
        <v>#REF!</v>
      </c>
      <c r="BF498" t="e">
        <f>HLOOKUP(BF$1,'复制区-每月的广告源数据'!$1:$468,$A498,0)</f>
        <v>#REF!</v>
      </c>
      <c r="BG498" t="e">
        <f>HLOOKUP(BG$1,'复制区-每月的广告源数据'!$1:$468,$A498,0)</f>
        <v>#REF!</v>
      </c>
      <c r="BH498" t="e">
        <f>HLOOKUP(BH$1,'复制区-每月的广告源数据'!$1:$468,$A498,0)</f>
        <v>#REF!</v>
      </c>
      <c r="BI498" t="e">
        <f>HLOOKUP(BI$1,'复制区-每月的广告源数据'!$1:$468,$A498,0)</f>
        <v>#REF!</v>
      </c>
      <c r="BJ498" t="e">
        <f>HLOOKUP(BJ$1,'复制区-每月的广告源数据'!$1:$468,$A498,0)</f>
        <v>#REF!</v>
      </c>
      <c r="BK498" t="e">
        <f>HLOOKUP(BK$1,'复制区-每月的广告源数据'!$1:$468,$A498,0)</f>
        <v>#REF!</v>
      </c>
      <c r="BL498" t="e">
        <f>HLOOKUP(BL$1,'复制区-每月的广告源数据'!$1:$468,$A498,0)</f>
        <v>#REF!</v>
      </c>
      <c r="BM498" t="e">
        <f>HLOOKUP(BM$1,'复制区-每月的广告源数据'!$1:$468,$A498,0)</f>
        <v>#REF!</v>
      </c>
      <c r="BN498" t="e">
        <f>HLOOKUP(BN$1,'复制区-每月的广告源数据'!$1:$468,$A498,0)</f>
        <v>#REF!</v>
      </c>
      <c r="BO498" t="e">
        <f>HLOOKUP(BO$1,'复制区-每月的广告源数据'!$1:$468,$A498,0)</f>
        <v>#REF!</v>
      </c>
      <c r="BP498" t="e">
        <f>HLOOKUP(BP$1,'复制区-每月的广告源数据'!$1:$468,$A498,0)</f>
        <v>#REF!</v>
      </c>
    </row>
    <row r="499" hidden="1" spans="1:68">
      <c r="A499">
        <v>499</v>
      </c>
      <c r="B499" t="e">
        <f>HLOOKUP(B$1,'复制区-每月的广告源数据'!$1:$468,$A499,0)</f>
        <v>#REF!</v>
      </c>
      <c r="C499" t="e">
        <f>HLOOKUP(C$1,'复制区-每月的广告源数据'!$1:$468,$A499,0)</f>
        <v>#REF!</v>
      </c>
      <c r="D499" t="e">
        <f>HLOOKUP(D$1,'复制区-每月的广告源数据'!$1:$468,$A499,0)</f>
        <v>#REF!</v>
      </c>
      <c r="E499" t="e">
        <f>HLOOKUP(E$1,'复制区-每月的广告源数据'!$1:$468,$A499,0)</f>
        <v>#REF!</v>
      </c>
      <c r="F499" t="e">
        <f>HLOOKUP(F$1,'复制区-每月的广告源数据'!$1:$468,$A499,0)</f>
        <v>#REF!</v>
      </c>
      <c r="G499" t="e">
        <f>HLOOKUP(G$1,'复制区-每月的广告源数据'!$1:$468,$A499,0)</f>
        <v>#REF!</v>
      </c>
      <c r="H499" t="e">
        <f>HLOOKUP(H$1,'复制区-每月的广告源数据'!$1:$468,$A499,0)</f>
        <v>#REF!</v>
      </c>
      <c r="I499" t="e">
        <f>HLOOKUP(I$1,'复制区-每月的广告源数据'!$1:$468,$A499,0)</f>
        <v>#REF!</v>
      </c>
      <c r="J499" t="e">
        <f>HLOOKUP(J$1,'复制区-每月的广告源数据'!$1:$468,$A499,0)</f>
        <v>#REF!</v>
      </c>
      <c r="K499" t="e">
        <f>HLOOKUP(K$1,'复制区-每月的广告源数据'!$1:$468,$A499,0)</f>
        <v>#REF!</v>
      </c>
      <c r="L499" t="e">
        <f>HLOOKUP(L$1,'复制区-每月的广告源数据'!$1:$468,$A499,0)</f>
        <v>#REF!</v>
      </c>
      <c r="M499" t="e">
        <f>HLOOKUP(M$1,'复制区-每月的广告源数据'!$1:$468,$A499,0)</f>
        <v>#REF!</v>
      </c>
      <c r="N499" t="e">
        <f>HLOOKUP(N$1,'复制区-每月的广告源数据'!$1:$468,$A499,0)</f>
        <v>#REF!</v>
      </c>
      <c r="O499" t="e">
        <f>HLOOKUP(O$1,'复制区-每月的广告源数据'!$1:$468,$A499,0)</f>
        <v>#REF!</v>
      </c>
      <c r="P499" t="e">
        <f>HLOOKUP(P$1,'复制区-每月的广告源数据'!$1:$468,$A499,0)</f>
        <v>#REF!</v>
      </c>
      <c r="Q499" t="e">
        <f>HLOOKUP(Q$1,'复制区-每月的广告源数据'!$1:$468,$A499,0)</f>
        <v>#REF!</v>
      </c>
      <c r="R499" t="e">
        <f>HLOOKUP(R$1,'复制区-每月的广告源数据'!$1:$468,$A499,0)</f>
        <v>#REF!</v>
      </c>
      <c r="S499" t="e">
        <f>HLOOKUP(S$1,'复制区-每月的广告源数据'!$1:$468,$A499,0)</f>
        <v>#REF!</v>
      </c>
      <c r="T499" t="e">
        <f>HLOOKUP(T$1,'复制区-每月的广告源数据'!$1:$468,$A499,0)</f>
        <v>#REF!</v>
      </c>
      <c r="U499" t="e">
        <f>HLOOKUP(U$1,'复制区-每月的广告源数据'!$1:$468,$A499,0)</f>
        <v>#REF!</v>
      </c>
      <c r="V499" t="e">
        <f>HLOOKUP(V$1,'复制区-每月的广告源数据'!$1:$468,$A499,0)</f>
        <v>#REF!</v>
      </c>
      <c r="W499" t="e">
        <f>HLOOKUP(W$1,'复制区-每月的广告源数据'!$1:$468,$A499,0)</f>
        <v>#REF!</v>
      </c>
      <c r="X499" t="e">
        <f>HLOOKUP(X$1,'复制区-每月的广告源数据'!$1:$468,$A499,0)</f>
        <v>#REF!</v>
      </c>
      <c r="Y499" t="e">
        <f>HLOOKUP(Y$1,'复制区-每月的广告源数据'!$1:$468,$A499,0)</f>
        <v>#REF!</v>
      </c>
      <c r="Z499" t="e">
        <f>HLOOKUP(Z$1,'复制区-每月的广告源数据'!$1:$468,$A499,0)</f>
        <v>#REF!</v>
      </c>
      <c r="AA499" t="e">
        <f>HLOOKUP(AA$1,'复制区-每月的广告源数据'!$1:$468,$A499,0)</f>
        <v>#REF!</v>
      </c>
      <c r="AB499" t="e">
        <f>HLOOKUP(AB$1,'复制区-每月的广告源数据'!$1:$468,$A499,0)</f>
        <v>#REF!</v>
      </c>
      <c r="AC499" t="e">
        <f>HLOOKUP(AC$1,'复制区-每月的广告源数据'!$1:$468,$A499,0)</f>
        <v>#REF!</v>
      </c>
      <c r="AD499" t="e">
        <f>HLOOKUP(AD$1,'复制区-每月的广告源数据'!$1:$468,$A499,0)</f>
        <v>#REF!</v>
      </c>
      <c r="AE499" t="e">
        <f>HLOOKUP(AE$1,'复制区-每月的广告源数据'!$1:$468,$A499,0)</f>
        <v>#REF!</v>
      </c>
      <c r="AF499" t="e">
        <f>HLOOKUP(AF$1,'复制区-每月的广告源数据'!$1:$468,$A499,0)</f>
        <v>#REF!</v>
      </c>
      <c r="AG499" t="e">
        <f>HLOOKUP(AG$1,'复制区-每月的广告源数据'!$1:$468,$A499,0)</f>
        <v>#REF!</v>
      </c>
      <c r="AH499" t="e">
        <f>HLOOKUP(AH$1,'复制区-每月的广告源数据'!$1:$468,$A499,0)</f>
        <v>#REF!</v>
      </c>
      <c r="AI499" t="e">
        <f>HLOOKUP(AI$1,'复制区-每月的广告源数据'!$1:$468,$A499,0)</f>
        <v>#REF!</v>
      </c>
      <c r="AJ499" t="e">
        <f>HLOOKUP(AJ$1,'复制区-每月的广告源数据'!$1:$468,$A499,0)</f>
        <v>#REF!</v>
      </c>
      <c r="AK499" t="e">
        <f>HLOOKUP(AK$1,'复制区-每月的广告源数据'!$1:$468,$A499,0)</f>
        <v>#REF!</v>
      </c>
      <c r="AL499" t="e">
        <f>HLOOKUP(AL$1,'复制区-每月的广告源数据'!$1:$468,$A499,0)</f>
        <v>#REF!</v>
      </c>
      <c r="AM499" t="e">
        <f>HLOOKUP(AM$1,'复制区-每月的广告源数据'!$1:$468,$A499,0)</f>
        <v>#REF!</v>
      </c>
      <c r="AN499" t="e">
        <f>HLOOKUP(AN$1,'复制区-每月的广告源数据'!$1:$468,$A499,0)</f>
        <v>#REF!</v>
      </c>
      <c r="AO499" t="e">
        <f>HLOOKUP(AO$1,'复制区-每月的广告源数据'!$1:$468,$A499,0)</f>
        <v>#REF!</v>
      </c>
      <c r="AP499" t="e">
        <f>HLOOKUP(AP$1,'复制区-每月的广告源数据'!$1:$468,$A499,0)</f>
        <v>#REF!</v>
      </c>
      <c r="AQ499" t="e">
        <f>HLOOKUP(AQ$1,'复制区-每月的广告源数据'!$1:$468,$A499,0)</f>
        <v>#REF!</v>
      </c>
      <c r="AR499" t="e">
        <f>HLOOKUP(AR$1,'复制区-每月的广告源数据'!$1:$468,$A499,0)</f>
        <v>#REF!</v>
      </c>
      <c r="AS499" t="e">
        <f>HLOOKUP(AS$1,'复制区-每月的广告源数据'!$1:$468,$A499,0)</f>
        <v>#REF!</v>
      </c>
      <c r="AT499" t="e">
        <f>HLOOKUP(AT$1,'复制区-每月的广告源数据'!$1:$468,$A499,0)</f>
        <v>#REF!</v>
      </c>
      <c r="AU499" t="e">
        <f>HLOOKUP(AU$1,'复制区-每月的广告源数据'!$1:$468,$A499,0)</f>
        <v>#REF!</v>
      </c>
      <c r="AV499" t="e">
        <f>HLOOKUP(AV$1,'复制区-每月的广告源数据'!$1:$468,$A499,0)</f>
        <v>#REF!</v>
      </c>
      <c r="AW499" t="e">
        <f>HLOOKUP(AW$1,'复制区-每月的广告源数据'!$1:$468,$A499,0)</f>
        <v>#REF!</v>
      </c>
      <c r="AX499" t="e">
        <f>HLOOKUP(AX$1,'复制区-每月的广告源数据'!$1:$468,$A499,0)</f>
        <v>#REF!</v>
      </c>
      <c r="AY499" t="e">
        <f>HLOOKUP(AY$1,'复制区-每月的广告源数据'!$1:$468,$A499,0)</f>
        <v>#REF!</v>
      </c>
      <c r="AZ499" t="e">
        <f>HLOOKUP(AZ$1,'复制区-每月的广告源数据'!$1:$468,$A499,0)</f>
        <v>#REF!</v>
      </c>
      <c r="BA499" t="e">
        <f>HLOOKUP(BA$1,'复制区-每月的广告源数据'!$1:$468,$A499,0)</f>
        <v>#REF!</v>
      </c>
      <c r="BB499" t="e">
        <f>HLOOKUP(BB$1,'复制区-每月的广告源数据'!$1:$468,$A499,0)</f>
        <v>#REF!</v>
      </c>
      <c r="BC499" t="e">
        <f>HLOOKUP(BC$1,'复制区-每月的广告源数据'!$1:$468,$A499,0)</f>
        <v>#REF!</v>
      </c>
      <c r="BD499" t="e">
        <f>HLOOKUP(BD$1,'复制区-每月的广告源数据'!$1:$468,$A499,0)</f>
        <v>#REF!</v>
      </c>
      <c r="BE499" t="e">
        <f>HLOOKUP(BE$1,'复制区-每月的广告源数据'!$1:$468,$A499,0)</f>
        <v>#REF!</v>
      </c>
      <c r="BF499" t="e">
        <f>HLOOKUP(BF$1,'复制区-每月的广告源数据'!$1:$468,$A499,0)</f>
        <v>#REF!</v>
      </c>
      <c r="BG499" t="e">
        <f>HLOOKUP(BG$1,'复制区-每月的广告源数据'!$1:$468,$A499,0)</f>
        <v>#REF!</v>
      </c>
      <c r="BH499" t="e">
        <f>HLOOKUP(BH$1,'复制区-每月的广告源数据'!$1:$468,$A499,0)</f>
        <v>#REF!</v>
      </c>
      <c r="BI499" t="e">
        <f>HLOOKUP(BI$1,'复制区-每月的广告源数据'!$1:$468,$A499,0)</f>
        <v>#REF!</v>
      </c>
      <c r="BJ499" t="e">
        <f>HLOOKUP(BJ$1,'复制区-每月的广告源数据'!$1:$468,$A499,0)</f>
        <v>#REF!</v>
      </c>
      <c r="BK499" t="e">
        <f>HLOOKUP(BK$1,'复制区-每月的广告源数据'!$1:$468,$A499,0)</f>
        <v>#REF!</v>
      </c>
      <c r="BL499" t="e">
        <f>HLOOKUP(BL$1,'复制区-每月的广告源数据'!$1:$468,$A499,0)</f>
        <v>#REF!</v>
      </c>
      <c r="BM499" t="e">
        <f>HLOOKUP(BM$1,'复制区-每月的广告源数据'!$1:$468,$A499,0)</f>
        <v>#REF!</v>
      </c>
      <c r="BN499" t="e">
        <f>HLOOKUP(BN$1,'复制区-每月的广告源数据'!$1:$468,$A499,0)</f>
        <v>#REF!</v>
      </c>
      <c r="BO499" t="e">
        <f>HLOOKUP(BO$1,'复制区-每月的广告源数据'!$1:$468,$A499,0)</f>
        <v>#REF!</v>
      </c>
      <c r="BP499" t="e">
        <f>HLOOKUP(BP$1,'复制区-每月的广告源数据'!$1:$468,$A499,0)</f>
        <v>#REF!</v>
      </c>
    </row>
    <row r="500" hidden="1" spans="1:68">
      <c r="A500">
        <v>500</v>
      </c>
      <c r="B500" t="e">
        <f>HLOOKUP(B$1,'复制区-每月的广告源数据'!$1:$468,$A500,0)</f>
        <v>#REF!</v>
      </c>
      <c r="C500" t="e">
        <f>HLOOKUP(C$1,'复制区-每月的广告源数据'!$1:$468,$A500,0)</f>
        <v>#REF!</v>
      </c>
      <c r="D500" t="e">
        <f>HLOOKUP(D$1,'复制区-每月的广告源数据'!$1:$468,$A500,0)</f>
        <v>#REF!</v>
      </c>
      <c r="E500" t="e">
        <f>HLOOKUP(E$1,'复制区-每月的广告源数据'!$1:$468,$A500,0)</f>
        <v>#REF!</v>
      </c>
      <c r="F500" t="e">
        <f>HLOOKUP(F$1,'复制区-每月的广告源数据'!$1:$468,$A500,0)</f>
        <v>#REF!</v>
      </c>
      <c r="G500" t="e">
        <f>HLOOKUP(G$1,'复制区-每月的广告源数据'!$1:$468,$A500,0)</f>
        <v>#REF!</v>
      </c>
      <c r="H500" t="e">
        <f>HLOOKUP(H$1,'复制区-每月的广告源数据'!$1:$468,$A500,0)</f>
        <v>#REF!</v>
      </c>
      <c r="I500" t="e">
        <f>HLOOKUP(I$1,'复制区-每月的广告源数据'!$1:$468,$A500,0)</f>
        <v>#REF!</v>
      </c>
      <c r="J500" t="e">
        <f>HLOOKUP(J$1,'复制区-每月的广告源数据'!$1:$468,$A500,0)</f>
        <v>#REF!</v>
      </c>
      <c r="K500" t="e">
        <f>HLOOKUP(K$1,'复制区-每月的广告源数据'!$1:$468,$A500,0)</f>
        <v>#REF!</v>
      </c>
      <c r="L500" t="e">
        <f>HLOOKUP(L$1,'复制区-每月的广告源数据'!$1:$468,$A500,0)</f>
        <v>#REF!</v>
      </c>
      <c r="M500" t="e">
        <f>HLOOKUP(M$1,'复制区-每月的广告源数据'!$1:$468,$A500,0)</f>
        <v>#REF!</v>
      </c>
      <c r="N500" t="e">
        <f>HLOOKUP(N$1,'复制区-每月的广告源数据'!$1:$468,$A500,0)</f>
        <v>#REF!</v>
      </c>
      <c r="O500" t="e">
        <f>HLOOKUP(O$1,'复制区-每月的广告源数据'!$1:$468,$A500,0)</f>
        <v>#REF!</v>
      </c>
      <c r="P500" t="e">
        <f>HLOOKUP(P$1,'复制区-每月的广告源数据'!$1:$468,$A500,0)</f>
        <v>#REF!</v>
      </c>
      <c r="Q500" t="e">
        <f>HLOOKUP(Q$1,'复制区-每月的广告源数据'!$1:$468,$A500,0)</f>
        <v>#REF!</v>
      </c>
      <c r="R500" t="e">
        <f>HLOOKUP(R$1,'复制区-每月的广告源数据'!$1:$468,$A500,0)</f>
        <v>#REF!</v>
      </c>
      <c r="S500" t="e">
        <f>HLOOKUP(S$1,'复制区-每月的广告源数据'!$1:$468,$A500,0)</f>
        <v>#REF!</v>
      </c>
      <c r="T500" t="e">
        <f>HLOOKUP(T$1,'复制区-每月的广告源数据'!$1:$468,$A500,0)</f>
        <v>#REF!</v>
      </c>
      <c r="U500" t="e">
        <f>HLOOKUP(U$1,'复制区-每月的广告源数据'!$1:$468,$A500,0)</f>
        <v>#REF!</v>
      </c>
      <c r="V500" t="e">
        <f>HLOOKUP(V$1,'复制区-每月的广告源数据'!$1:$468,$A500,0)</f>
        <v>#REF!</v>
      </c>
      <c r="W500" t="e">
        <f>HLOOKUP(W$1,'复制区-每月的广告源数据'!$1:$468,$A500,0)</f>
        <v>#REF!</v>
      </c>
      <c r="X500" t="e">
        <f>HLOOKUP(X$1,'复制区-每月的广告源数据'!$1:$468,$A500,0)</f>
        <v>#REF!</v>
      </c>
      <c r="Y500" t="e">
        <f>HLOOKUP(Y$1,'复制区-每月的广告源数据'!$1:$468,$A500,0)</f>
        <v>#REF!</v>
      </c>
      <c r="Z500" t="e">
        <f>HLOOKUP(Z$1,'复制区-每月的广告源数据'!$1:$468,$A500,0)</f>
        <v>#REF!</v>
      </c>
      <c r="AA500" t="e">
        <f>HLOOKUP(AA$1,'复制区-每月的广告源数据'!$1:$468,$A500,0)</f>
        <v>#REF!</v>
      </c>
      <c r="AB500" t="e">
        <f>HLOOKUP(AB$1,'复制区-每月的广告源数据'!$1:$468,$A500,0)</f>
        <v>#REF!</v>
      </c>
      <c r="AC500" t="e">
        <f>HLOOKUP(AC$1,'复制区-每月的广告源数据'!$1:$468,$A500,0)</f>
        <v>#REF!</v>
      </c>
      <c r="AD500" t="e">
        <f>HLOOKUP(AD$1,'复制区-每月的广告源数据'!$1:$468,$A500,0)</f>
        <v>#REF!</v>
      </c>
      <c r="AE500" t="e">
        <f>HLOOKUP(AE$1,'复制区-每月的广告源数据'!$1:$468,$A500,0)</f>
        <v>#REF!</v>
      </c>
      <c r="AF500" t="e">
        <f>HLOOKUP(AF$1,'复制区-每月的广告源数据'!$1:$468,$A500,0)</f>
        <v>#REF!</v>
      </c>
      <c r="AG500" t="e">
        <f>HLOOKUP(AG$1,'复制区-每月的广告源数据'!$1:$468,$A500,0)</f>
        <v>#REF!</v>
      </c>
      <c r="AH500" t="e">
        <f>HLOOKUP(AH$1,'复制区-每月的广告源数据'!$1:$468,$A500,0)</f>
        <v>#REF!</v>
      </c>
      <c r="AI500" t="e">
        <f>HLOOKUP(AI$1,'复制区-每月的广告源数据'!$1:$468,$A500,0)</f>
        <v>#REF!</v>
      </c>
      <c r="AJ500" t="e">
        <f>HLOOKUP(AJ$1,'复制区-每月的广告源数据'!$1:$468,$A500,0)</f>
        <v>#REF!</v>
      </c>
      <c r="AK500" t="e">
        <f>HLOOKUP(AK$1,'复制区-每月的广告源数据'!$1:$468,$A500,0)</f>
        <v>#REF!</v>
      </c>
      <c r="AL500" t="e">
        <f>HLOOKUP(AL$1,'复制区-每月的广告源数据'!$1:$468,$A500,0)</f>
        <v>#REF!</v>
      </c>
      <c r="AM500" t="e">
        <f>HLOOKUP(AM$1,'复制区-每月的广告源数据'!$1:$468,$A500,0)</f>
        <v>#REF!</v>
      </c>
      <c r="AN500" t="e">
        <f>HLOOKUP(AN$1,'复制区-每月的广告源数据'!$1:$468,$A500,0)</f>
        <v>#REF!</v>
      </c>
      <c r="AO500" t="e">
        <f>HLOOKUP(AO$1,'复制区-每月的广告源数据'!$1:$468,$A500,0)</f>
        <v>#REF!</v>
      </c>
      <c r="AP500" t="e">
        <f>HLOOKUP(AP$1,'复制区-每月的广告源数据'!$1:$468,$A500,0)</f>
        <v>#REF!</v>
      </c>
      <c r="AQ500" t="e">
        <f>HLOOKUP(AQ$1,'复制区-每月的广告源数据'!$1:$468,$A500,0)</f>
        <v>#REF!</v>
      </c>
      <c r="AR500" t="e">
        <f>HLOOKUP(AR$1,'复制区-每月的广告源数据'!$1:$468,$A500,0)</f>
        <v>#REF!</v>
      </c>
      <c r="AS500" t="e">
        <f>HLOOKUP(AS$1,'复制区-每月的广告源数据'!$1:$468,$A500,0)</f>
        <v>#REF!</v>
      </c>
      <c r="AT500" t="e">
        <f>HLOOKUP(AT$1,'复制区-每月的广告源数据'!$1:$468,$A500,0)</f>
        <v>#REF!</v>
      </c>
      <c r="AU500" t="e">
        <f>HLOOKUP(AU$1,'复制区-每月的广告源数据'!$1:$468,$A500,0)</f>
        <v>#REF!</v>
      </c>
      <c r="AV500" t="e">
        <f>HLOOKUP(AV$1,'复制区-每月的广告源数据'!$1:$468,$A500,0)</f>
        <v>#REF!</v>
      </c>
      <c r="AW500" t="e">
        <f>HLOOKUP(AW$1,'复制区-每月的广告源数据'!$1:$468,$A500,0)</f>
        <v>#REF!</v>
      </c>
      <c r="AX500" t="e">
        <f>HLOOKUP(AX$1,'复制区-每月的广告源数据'!$1:$468,$A500,0)</f>
        <v>#REF!</v>
      </c>
      <c r="AY500" t="e">
        <f>HLOOKUP(AY$1,'复制区-每月的广告源数据'!$1:$468,$A500,0)</f>
        <v>#REF!</v>
      </c>
      <c r="AZ500" t="e">
        <f>HLOOKUP(AZ$1,'复制区-每月的广告源数据'!$1:$468,$A500,0)</f>
        <v>#REF!</v>
      </c>
      <c r="BA500" t="e">
        <f>HLOOKUP(BA$1,'复制区-每月的广告源数据'!$1:$468,$A500,0)</f>
        <v>#REF!</v>
      </c>
      <c r="BB500" t="e">
        <f>HLOOKUP(BB$1,'复制区-每月的广告源数据'!$1:$468,$A500,0)</f>
        <v>#REF!</v>
      </c>
      <c r="BC500" t="e">
        <f>HLOOKUP(BC$1,'复制区-每月的广告源数据'!$1:$468,$A500,0)</f>
        <v>#REF!</v>
      </c>
      <c r="BD500" t="e">
        <f>HLOOKUP(BD$1,'复制区-每月的广告源数据'!$1:$468,$A500,0)</f>
        <v>#REF!</v>
      </c>
      <c r="BE500" t="e">
        <f>HLOOKUP(BE$1,'复制区-每月的广告源数据'!$1:$468,$A500,0)</f>
        <v>#REF!</v>
      </c>
      <c r="BF500" t="e">
        <f>HLOOKUP(BF$1,'复制区-每月的广告源数据'!$1:$468,$A500,0)</f>
        <v>#REF!</v>
      </c>
      <c r="BG500" t="e">
        <f>HLOOKUP(BG$1,'复制区-每月的广告源数据'!$1:$468,$A500,0)</f>
        <v>#REF!</v>
      </c>
      <c r="BH500" t="e">
        <f>HLOOKUP(BH$1,'复制区-每月的广告源数据'!$1:$468,$A500,0)</f>
        <v>#REF!</v>
      </c>
      <c r="BI500" t="e">
        <f>HLOOKUP(BI$1,'复制区-每月的广告源数据'!$1:$468,$A500,0)</f>
        <v>#REF!</v>
      </c>
      <c r="BJ500" t="e">
        <f>HLOOKUP(BJ$1,'复制区-每月的广告源数据'!$1:$468,$A500,0)</f>
        <v>#REF!</v>
      </c>
      <c r="BK500" t="e">
        <f>HLOOKUP(BK$1,'复制区-每月的广告源数据'!$1:$468,$A500,0)</f>
        <v>#REF!</v>
      </c>
      <c r="BL500" t="e">
        <f>HLOOKUP(BL$1,'复制区-每月的广告源数据'!$1:$468,$A500,0)</f>
        <v>#REF!</v>
      </c>
      <c r="BM500" t="e">
        <f>HLOOKUP(BM$1,'复制区-每月的广告源数据'!$1:$468,$A500,0)</f>
        <v>#REF!</v>
      </c>
      <c r="BN500" t="e">
        <f>HLOOKUP(BN$1,'复制区-每月的广告源数据'!$1:$468,$A500,0)</f>
        <v>#REF!</v>
      </c>
      <c r="BO500" t="e">
        <f>HLOOKUP(BO$1,'复制区-每月的广告源数据'!$1:$468,$A500,0)</f>
        <v>#REF!</v>
      </c>
      <c r="BP500" t="e">
        <f>HLOOKUP(BP$1,'复制区-每月的广告源数据'!$1:$468,$A500,0)</f>
        <v>#REF!</v>
      </c>
    </row>
    <row r="501" hidden="1" spans="1:68">
      <c r="A501">
        <v>501</v>
      </c>
      <c r="B501" t="e">
        <f>HLOOKUP(B$1,'复制区-每月的广告源数据'!$1:$468,$A501,0)</f>
        <v>#REF!</v>
      </c>
      <c r="C501" t="e">
        <f>HLOOKUP(C$1,'复制区-每月的广告源数据'!$1:$468,$A501,0)</f>
        <v>#REF!</v>
      </c>
      <c r="D501" t="e">
        <f>HLOOKUP(D$1,'复制区-每月的广告源数据'!$1:$468,$A501,0)</f>
        <v>#REF!</v>
      </c>
      <c r="E501" t="e">
        <f>HLOOKUP(E$1,'复制区-每月的广告源数据'!$1:$468,$A501,0)</f>
        <v>#REF!</v>
      </c>
      <c r="F501" t="e">
        <f>HLOOKUP(F$1,'复制区-每月的广告源数据'!$1:$468,$A501,0)</f>
        <v>#REF!</v>
      </c>
      <c r="G501" t="e">
        <f>HLOOKUP(G$1,'复制区-每月的广告源数据'!$1:$468,$A501,0)</f>
        <v>#REF!</v>
      </c>
      <c r="H501" t="e">
        <f>HLOOKUP(H$1,'复制区-每月的广告源数据'!$1:$468,$A501,0)</f>
        <v>#REF!</v>
      </c>
      <c r="I501" t="e">
        <f>HLOOKUP(I$1,'复制区-每月的广告源数据'!$1:$468,$A501,0)</f>
        <v>#REF!</v>
      </c>
      <c r="J501" t="e">
        <f>HLOOKUP(J$1,'复制区-每月的广告源数据'!$1:$468,$A501,0)</f>
        <v>#REF!</v>
      </c>
      <c r="K501" t="e">
        <f>HLOOKUP(K$1,'复制区-每月的广告源数据'!$1:$468,$A501,0)</f>
        <v>#REF!</v>
      </c>
      <c r="L501" t="e">
        <f>HLOOKUP(L$1,'复制区-每月的广告源数据'!$1:$468,$A501,0)</f>
        <v>#REF!</v>
      </c>
      <c r="M501" t="e">
        <f>HLOOKUP(M$1,'复制区-每月的广告源数据'!$1:$468,$A501,0)</f>
        <v>#REF!</v>
      </c>
      <c r="N501" t="e">
        <f>HLOOKUP(N$1,'复制区-每月的广告源数据'!$1:$468,$A501,0)</f>
        <v>#REF!</v>
      </c>
      <c r="O501" t="e">
        <f>HLOOKUP(O$1,'复制区-每月的广告源数据'!$1:$468,$A501,0)</f>
        <v>#REF!</v>
      </c>
      <c r="P501" t="e">
        <f>HLOOKUP(P$1,'复制区-每月的广告源数据'!$1:$468,$A501,0)</f>
        <v>#REF!</v>
      </c>
      <c r="Q501" t="e">
        <f>HLOOKUP(Q$1,'复制区-每月的广告源数据'!$1:$468,$A501,0)</f>
        <v>#REF!</v>
      </c>
      <c r="R501" t="e">
        <f>HLOOKUP(R$1,'复制区-每月的广告源数据'!$1:$468,$A501,0)</f>
        <v>#REF!</v>
      </c>
      <c r="S501" t="e">
        <f>HLOOKUP(S$1,'复制区-每月的广告源数据'!$1:$468,$A501,0)</f>
        <v>#REF!</v>
      </c>
      <c r="T501" t="e">
        <f>HLOOKUP(T$1,'复制区-每月的广告源数据'!$1:$468,$A501,0)</f>
        <v>#REF!</v>
      </c>
      <c r="U501" t="e">
        <f>HLOOKUP(U$1,'复制区-每月的广告源数据'!$1:$468,$A501,0)</f>
        <v>#REF!</v>
      </c>
      <c r="V501" t="e">
        <f>HLOOKUP(V$1,'复制区-每月的广告源数据'!$1:$468,$A501,0)</f>
        <v>#REF!</v>
      </c>
      <c r="W501" t="e">
        <f>HLOOKUP(W$1,'复制区-每月的广告源数据'!$1:$468,$A501,0)</f>
        <v>#REF!</v>
      </c>
      <c r="X501" t="e">
        <f>HLOOKUP(X$1,'复制区-每月的广告源数据'!$1:$468,$A501,0)</f>
        <v>#REF!</v>
      </c>
      <c r="Y501" t="e">
        <f>HLOOKUP(Y$1,'复制区-每月的广告源数据'!$1:$468,$A501,0)</f>
        <v>#REF!</v>
      </c>
      <c r="Z501" t="e">
        <f>HLOOKUP(Z$1,'复制区-每月的广告源数据'!$1:$468,$A501,0)</f>
        <v>#REF!</v>
      </c>
      <c r="AA501" t="e">
        <f>HLOOKUP(AA$1,'复制区-每月的广告源数据'!$1:$468,$A501,0)</f>
        <v>#REF!</v>
      </c>
      <c r="AB501" t="e">
        <f>HLOOKUP(AB$1,'复制区-每月的广告源数据'!$1:$468,$A501,0)</f>
        <v>#REF!</v>
      </c>
      <c r="AC501" t="e">
        <f>HLOOKUP(AC$1,'复制区-每月的广告源数据'!$1:$468,$A501,0)</f>
        <v>#REF!</v>
      </c>
      <c r="AD501" t="e">
        <f>HLOOKUP(AD$1,'复制区-每月的广告源数据'!$1:$468,$A501,0)</f>
        <v>#REF!</v>
      </c>
      <c r="AE501" t="e">
        <f>HLOOKUP(AE$1,'复制区-每月的广告源数据'!$1:$468,$A501,0)</f>
        <v>#REF!</v>
      </c>
      <c r="AF501" t="e">
        <f>HLOOKUP(AF$1,'复制区-每月的广告源数据'!$1:$468,$A501,0)</f>
        <v>#REF!</v>
      </c>
      <c r="AG501" t="e">
        <f>HLOOKUP(AG$1,'复制区-每月的广告源数据'!$1:$468,$A501,0)</f>
        <v>#REF!</v>
      </c>
      <c r="AH501" t="e">
        <f>HLOOKUP(AH$1,'复制区-每月的广告源数据'!$1:$468,$A501,0)</f>
        <v>#REF!</v>
      </c>
      <c r="AI501" t="e">
        <f>HLOOKUP(AI$1,'复制区-每月的广告源数据'!$1:$468,$A501,0)</f>
        <v>#REF!</v>
      </c>
      <c r="AJ501" t="e">
        <f>HLOOKUP(AJ$1,'复制区-每月的广告源数据'!$1:$468,$A501,0)</f>
        <v>#REF!</v>
      </c>
      <c r="AK501" t="e">
        <f>HLOOKUP(AK$1,'复制区-每月的广告源数据'!$1:$468,$A501,0)</f>
        <v>#REF!</v>
      </c>
      <c r="AL501" t="e">
        <f>HLOOKUP(AL$1,'复制区-每月的广告源数据'!$1:$468,$A501,0)</f>
        <v>#REF!</v>
      </c>
      <c r="AM501" t="e">
        <f>HLOOKUP(AM$1,'复制区-每月的广告源数据'!$1:$468,$A501,0)</f>
        <v>#REF!</v>
      </c>
      <c r="AN501" t="e">
        <f>HLOOKUP(AN$1,'复制区-每月的广告源数据'!$1:$468,$A501,0)</f>
        <v>#REF!</v>
      </c>
      <c r="AO501" t="e">
        <f>HLOOKUP(AO$1,'复制区-每月的广告源数据'!$1:$468,$A501,0)</f>
        <v>#REF!</v>
      </c>
      <c r="AP501" t="e">
        <f>HLOOKUP(AP$1,'复制区-每月的广告源数据'!$1:$468,$A501,0)</f>
        <v>#REF!</v>
      </c>
      <c r="AQ501" t="e">
        <f>HLOOKUP(AQ$1,'复制区-每月的广告源数据'!$1:$468,$A501,0)</f>
        <v>#REF!</v>
      </c>
      <c r="AR501" t="e">
        <f>HLOOKUP(AR$1,'复制区-每月的广告源数据'!$1:$468,$A501,0)</f>
        <v>#REF!</v>
      </c>
      <c r="AS501" t="e">
        <f>HLOOKUP(AS$1,'复制区-每月的广告源数据'!$1:$468,$A501,0)</f>
        <v>#REF!</v>
      </c>
      <c r="AT501" t="e">
        <f>HLOOKUP(AT$1,'复制区-每月的广告源数据'!$1:$468,$A501,0)</f>
        <v>#REF!</v>
      </c>
      <c r="AU501" t="e">
        <f>HLOOKUP(AU$1,'复制区-每月的广告源数据'!$1:$468,$A501,0)</f>
        <v>#REF!</v>
      </c>
      <c r="AV501" t="e">
        <f>HLOOKUP(AV$1,'复制区-每月的广告源数据'!$1:$468,$A501,0)</f>
        <v>#REF!</v>
      </c>
      <c r="AW501" t="e">
        <f>HLOOKUP(AW$1,'复制区-每月的广告源数据'!$1:$468,$A501,0)</f>
        <v>#REF!</v>
      </c>
      <c r="AX501" t="e">
        <f>HLOOKUP(AX$1,'复制区-每月的广告源数据'!$1:$468,$A501,0)</f>
        <v>#REF!</v>
      </c>
      <c r="AY501" t="e">
        <f>HLOOKUP(AY$1,'复制区-每月的广告源数据'!$1:$468,$A501,0)</f>
        <v>#REF!</v>
      </c>
      <c r="AZ501" t="e">
        <f>HLOOKUP(AZ$1,'复制区-每月的广告源数据'!$1:$468,$A501,0)</f>
        <v>#REF!</v>
      </c>
      <c r="BA501" t="e">
        <f>HLOOKUP(BA$1,'复制区-每月的广告源数据'!$1:$468,$A501,0)</f>
        <v>#REF!</v>
      </c>
      <c r="BB501" t="e">
        <f>HLOOKUP(BB$1,'复制区-每月的广告源数据'!$1:$468,$A501,0)</f>
        <v>#REF!</v>
      </c>
      <c r="BC501" t="e">
        <f>HLOOKUP(BC$1,'复制区-每月的广告源数据'!$1:$468,$A501,0)</f>
        <v>#REF!</v>
      </c>
      <c r="BD501" t="e">
        <f>HLOOKUP(BD$1,'复制区-每月的广告源数据'!$1:$468,$A501,0)</f>
        <v>#REF!</v>
      </c>
      <c r="BE501" t="e">
        <f>HLOOKUP(BE$1,'复制区-每月的广告源数据'!$1:$468,$A501,0)</f>
        <v>#REF!</v>
      </c>
      <c r="BF501" t="e">
        <f>HLOOKUP(BF$1,'复制区-每月的广告源数据'!$1:$468,$A501,0)</f>
        <v>#REF!</v>
      </c>
      <c r="BG501" t="e">
        <f>HLOOKUP(BG$1,'复制区-每月的广告源数据'!$1:$468,$A501,0)</f>
        <v>#REF!</v>
      </c>
      <c r="BH501" t="e">
        <f>HLOOKUP(BH$1,'复制区-每月的广告源数据'!$1:$468,$A501,0)</f>
        <v>#REF!</v>
      </c>
      <c r="BI501" t="e">
        <f>HLOOKUP(BI$1,'复制区-每月的广告源数据'!$1:$468,$A501,0)</f>
        <v>#REF!</v>
      </c>
      <c r="BJ501" t="e">
        <f>HLOOKUP(BJ$1,'复制区-每月的广告源数据'!$1:$468,$A501,0)</f>
        <v>#REF!</v>
      </c>
      <c r="BK501" t="e">
        <f>HLOOKUP(BK$1,'复制区-每月的广告源数据'!$1:$468,$A501,0)</f>
        <v>#REF!</v>
      </c>
      <c r="BL501" t="e">
        <f>HLOOKUP(BL$1,'复制区-每月的广告源数据'!$1:$468,$A501,0)</f>
        <v>#REF!</v>
      </c>
      <c r="BM501" t="e">
        <f>HLOOKUP(BM$1,'复制区-每月的广告源数据'!$1:$468,$A501,0)</f>
        <v>#REF!</v>
      </c>
      <c r="BN501" t="e">
        <f>HLOOKUP(BN$1,'复制区-每月的广告源数据'!$1:$468,$A501,0)</f>
        <v>#REF!</v>
      </c>
      <c r="BO501" t="e">
        <f>HLOOKUP(BO$1,'复制区-每月的广告源数据'!$1:$468,$A501,0)</f>
        <v>#REF!</v>
      </c>
      <c r="BP501" t="e">
        <f>HLOOKUP(BP$1,'复制区-每月的广告源数据'!$1:$468,$A501,0)</f>
        <v>#REF!</v>
      </c>
    </row>
    <row r="502" hidden="1" spans="1:68">
      <c r="A502">
        <v>502</v>
      </c>
      <c r="B502" t="e">
        <f>HLOOKUP(B$1,'复制区-每月的广告源数据'!$1:$468,$A502,0)</f>
        <v>#REF!</v>
      </c>
      <c r="C502" t="e">
        <f>HLOOKUP(C$1,'复制区-每月的广告源数据'!$1:$468,$A502,0)</f>
        <v>#REF!</v>
      </c>
      <c r="D502" t="e">
        <f>HLOOKUP(D$1,'复制区-每月的广告源数据'!$1:$468,$A502,0)</f>
        <v>#REF!</v>
      </c>
      <c r="E502" t="e">
        <f>HLOOKUP(E$1,'复制区-每月的广告源数据'!$1:$468,$A502,0)</f>
        <v>#REF!</v>
      </c>
      <c r="F502" t="e">
        <f>HLOOKUP(F$1,'复制区-每月的广告源数据'!$1:$468,$A502,0)</f>
        <v>#REF!</v>
      </c>
      <c r="G502" t="e">
        <f>HLOOKUP(G$1,'复制区-每月的广告源数据'!$1:$468,$A502,0)</f>
        <v>#REF!</v>
      </c>
      <c r="H502" t="e">
        <f>HLOOKUP(H$1,'复制区-每月的广告源数据'!$1:$468,$A502,0)</f>
        <v>#REF!</v>
      </c>
      <c r="I502" t="e">
        <f>HLOOKUP(I$1,'复制区-每月的广告源数据'!$1:$468,$A502,0)</f>
        <v>#REF!</v>
      </c>
      <c r="J502" t="e">
        <f>HLOOKUP(J$1,'复制区-每月的广告源数据'!$1:$468,$A502,0)</f>
        <v>#REF!</v>
      </c>
      <c r="K502" t="e">
        <f>HLOOKUP(K$1,'复制区-每月的广告源数据'!$1:$468,$A502,0)</f>
        <v>#REF!</v>
      </c>
      <c r="L502" t="e">
        <f>HLOOKUP(L$1,'复制区-每月的广告源数据'!$1:$468,$A502,0)</f>
        <v>#REF!</v>
      </c>
      <c r="M502" t="e">
        <f>HLOOKUP(M$1,'复制区-每月的广告源数据'!$1:$468,$A502,0)</f>
        <v>#REF!</v>
      </c>
      <c r="N502" t="e">
        <f>HLOOKUP(N$1,'复制区-每月的广告源数据'!$1:$468,$A502,0)</f>
        <v>#REF!</v>
      </c>
      <c r="O502" t="e">
        <f>HLOOKUP(O$1,'复制区-每月的广告源数据'!$1:$468,$A502,0)</f>
        <v>#REF!</v>
      </c>
      <c r="P502" t="e">
        <f>HLOOKUP(P$1,'复制区-每月的广告源数据'!$1:$468,$A502,0)</f>
        <v>#REF!</v>
      </c>
      <c r="Q502" t="e">
        <f>HLOOKUP(Q$1,'复制区-每月的广告源数据'!$1:$468,$A502,0)</f>
        <v>#REF!</v>
      </c>
      <c r="R502" t="e">
        <f>HLOOKUP(R$1,'复制区-每月的广告源数据'!$1:$468,$A502,0)</f>
        <v>#REF!</v>
      </c>
      <c r="S502" t="e">
        <f>HLOOKUP(S$1,'复制区-每月的广告源数据'!$1:$468,$A502,0)</f>
        <v>#REF!</v>
      </c>
      <c r="T502" t="e">
        <f>HLOOKUP(T$1,'复制区-每月的广告源数据'!$1:$468,$A502,0)</f>
        <v>#REF!</v>
      </c>
      <c r="U502" t="e">
        <f>HLOOKUP(U$1,'复制区-每月的广告源数据'!$1:$468,$A502,0)</f>
        <v>#REF!</v>
      </c>
      <c r="V502" t="e">
        <f>HLOOKUP(V$1,'复制区-每月的广告源数据'!$1:$468,$A502,0)</f>
        <v>#REF!</v>
      </c>
      <c r="W502" t="e">
        <f>HLOOKUP(W$1,'复制区-每月的广告源数据'!$1:$468,$A502,0)</f>
        <v>#REF!</v>
      </c>
      <c r="X502" t="e">
        <f>HLOOKUP(X$1,'复制区-每月的广告源数据'!$1:$468,$A502,0)</f>
        <v>#REF!</v>
      </c>
      <c r="Y502" t="e">
        <f>HLOOKUP(Y$1,'复制区-每月的广告源数据'!$1:$468,$A502,0)</f>
        <v>#REF!</v>
      </c>
      <c r="Z502" t="e">
        <f>HLOOKUP(Z$1,'复制区-每月的广告源数据'!$1:$468,$A502,0)</f>
        <v>#REF!</v>
      </c>
      <c r="AA502" t="e">
        <f>HLOOKUP(AA$1,'复制区-每月的广告源数据'!$1:$468,$A502,0)</f>
        <v>#REF!</v>
      </c>
      <c r="AB502" t="e">
        <f>HLOOKUP(AB$1,'复制区-每月的广告源数据'!$1:$468,$A502,0)</f>
        <v>#REF!</v>
      </c>
      <c r="AC502" t="e">
        <f>HLOOKUP(AC$1,'复制区-每月的广告源数据'!$1:$468,$A502,0)</f>
        <v>#REF!</v>
      </c>
      <c r="AD502" t="e">
        <f>HLOOKUP(AD$1,'复制区-每月的广告源数据'!$1:$468,$A502,0)</f>
        <v>#REF!</v>
      </c>
      <c r="AE502" t="e">
        <f>HLOOKUP(AE$1,'复制区-每月的广告源数据'!$1:$468,$A502,0)</f>
        <v>#REF!</v>
      </c>
      <c r="AF502" t="e">
        <f>HLOOKUP(AF$1,'复制区-每月的广告源数据'!$1:$468,$A502,0)</f>
        <v>#REF!</v>
      </c>
      <c r="AG502" t="e">
        <f>HLOOKUP(AG$1,'复制区-每月的广告源数据'!$1:$468,$A502,0)</f>
        <v>#REF!</v>
      </c>
      <c r="AH502" t="e">
        <f>HLOOKUP(AH$1,'复制区-每月的广告源数据'!$1:$468,$A502,0)</f>
        <v>#REF!</v>
      </c>
      <c r="AI502" t="e">
        <f>HLOOKUP(AI$1,'复制区-每月的广告源数据'!$1:$468,$A502,0)</f>
        <v>#REF!</v>
      </c>
      <c r="AJ502" t="e">
        <f>HLOOKUP(AJ$1,'复制区-每月的广告源数据'!$1:$468,$A502,0)</f>
        <v>#REF!</v>
      </c>
      <c r="AK502" t="e">
        <f>HLOOKUP(AK$1,'复制区-每月的广告源数据'!$1:$468,$A502,0)</f>
        <v>#REF!</v>
      </c>
      <c r="AL502" t="e">
        <f>HLOOKUP(AL$1,'复制区-每月的广告源数据'!$1:$468,$A502,0)</f>
        <v>#REF!</v>
      </c>
      <c r="AM502" t="e">
        <f>HLOOKUP(AM$1,'复制区-每月的广告源数据'!$1:$468,$A502,0)</f>
        <v>#REF!</v>
      </c>
      <c r="AN502" t="e">
        <f>HLOOKUP(AN$1,'复制区-每月的广告源数据'!$1:$468,$A502,0)</f>
        <v>#REF!</v>
      </c>
      <c r="AO502" t="e">
        <f>HLOOKUP(AO$1,'复制区-每月的广告源数据'!$1:$468,$A502,0)</f>
        <v>#REF!</v>
      </c>
      <c r="AP502" t="e">
        <f>HLOOKUP(AP$1,'复制区-每月的广告源数据'!$1:$468,$A502,0)</f>
        <v>#REF!</v>
      </c>
      <c r="AQ502" t="e">
        <f>HLOOKUP(AQ$1,'复制区-每月的广告源数据'!$1:$468,$A502,0)</f>
        <v>#REF!</v>
      </c>
      <c r="AR502" t="e">
        <f>HLOOKUP(AR$1,'复制区-每月的广告源数据'!$1:$468,$A502,0)</f>
        <v>#REF!</v>
      </c>
      <c r="AS502" t="e">
        <f>HLOOKUP(AS$1,'复制区-每月的广告源数据'!$1:$468,$A502,0)</f>
        <v>#REF!</v>
      </c>
      <c r="AT502" t="e">
        <f>HLOOKUP(AT$1,'复制区-每月的广告源数据'!$1:$468,$A502,0)</f>
        <v>#REF!</v>
      </c>
      <c r="AU502" t="e">
        <f>HLOOKUP(AU$1,'复制区-每月的广告源数据'!$1:$468,$A502,0)</f>
        <v>#REF!</v>
      </c>
      <c r="AV502" t="e">
        <f>HLOOKUP(AV$1,'复制区-每月的广告源数据'!$1:$468,$A502,0)</f>
        <v>#REF!</v>
      </c>
      <c r="AW502" t="e">
        <f>HLOOKUP(AW$1,'复制区-每月的广告源数据'!$1:$468,$A502,0)</f>
        <v>#REF!</v>
      </c>
      <c r="AX502" t="e">
        <f>HLOOKUP(AX$1,'复制区-每月的广告源数据'!$1:$468,$A502,0)</f>
        <v>#REF!</v>
      </c>
      <c r="AY502" t="e">
        <f>HLOOKUP(AY$1,'复制区-每月的广告源数据'!$1:$468,$A502,0)</f>
        <v>#REF!</v>
      </c>
      <c r="AZ502" t="e">
        <f>HLOOKUP(AZ$1,'复制区-每月的广告源数据'!$1:$468,$A502,0)</f>
        <v>#REF!</v>
      </c>
      <c r="BA502" t="e">
        <f>HLOOKUP(BA$1,'复制区-每月的广告源数据'!$1:$468,$A502,0)</f>
        <v>#REF!</v>
      </c>
      <c r="BB502" t="e">
        <f>HLOOKUP(BB$1,'复制区-每月的广告源数据'!$1:$468,$A502,0)</f>
        <v>#REF!</v>
      </c>
      <c r="BC502" t="e">
        <f>HLOOKUP(BC$1,'复制区-每月的广告源数据'!$1:$468,$A502,0)</f>
        <v>#REF!</v>
      </c>
      <c r="BD502" t="e">
        <f>HLOOKUP(BD$1,'复制区-每月的广告源数据'!$1:$468,$A502,0)</f>
        <v>#REF!</v>
      </c>
      <c r="BE502" t="e">
        <f>HLOOKUP(BE$1,'复制区-每月的广告源数据'!$1:$468,$A502,0)</f>
        <v>#REF!</v>
      </c>
      <c r="BF502" t="e">
        <f>HLOOKUP(BF$1,'复制区-每月的广告源数据'!$1:$468,$A502,0)</f>
        <v>#REF!</v>
      </c>
      <c r="BG502" t="e">
        <f>HLOOKUP(BG$1,'复制区-每月的广告源数据'!$1:$468,$A502,0)</f>
        <v>#REF!</v>
      </c>
      <c r="BH502" t="e">
        <f>HLOOKUP(BH$1,'复制区-每月的广告源数据'!$1:$468,$A502,0)</f>
        <v>#REF!</v>
      </c>
      <c r="BI502" t="e">
        <f>HLOOKUP(BI$1,'复制区-每月的广告源数据'!$1:$468,$A502,0)</f>
        <v>#REF!</v>
      </c>
      <c r="BJ502" t="e">
        <f>HLOOKUP(BJ$1,'复制区-每月的广告源数据'!$1:$468,$A502,0)</f>
        <v>#REF!</v>
      </c>
      <c r="BK502" t="e">
        <f>HLOOKUP(BK$1,'复制区-每月的广告源数据'!$1:$468,$A502,0)</f>
        <v>#REF!</v>
      </c>
      <c r="BL502" t="e">
        <f>HLOOKUP(BL$1,'复制区-每月的广告源数据'!$1:$468,$A502,0)</f>
        <v>#REF!</v>
      </c>
      <c r="BM502" t="e">
        <f>HLOOKUP(BM$1,'复制区-每月的广告源数据'!$1:$468,$A502,0)</f>
        <v>#REF!</v>
      </c>
      <c r="BN502" t="e">
        <f>HLOOKUP(BN$1,'复制区-每月的广告源数据'!$1:$468,$A502,0)</f>
        <v>#REF!</v>
      </c>
      <c r="BO502" t="e">
        <f>HLOOKUP(BO$1,'复制区-每月的广告源数据'!$1:$468,$A502,0)</f>
        <v>#REF!</v>
      </c>
      <c r="BP502" t="e">
        <f>HLOOKUP(BP$1,'复制区-每月的广告源数据'!$1:$468,$A502,0)</f>
        <v>#REF!</v>
      </c>
    </row>
    <row r="503" hidden="1" spans="1:68">
      <c r="A503">
        <v>503</v>
      </c>
      <c r="B503" t="e">
        <f>HLOOKUP(B$1,'复制区-每月的广告源数据'!$1:$468,$A503,0)</f>
        <v>#REF!</v>
      </c>
      <c r="C503" t="e">
        <f>HLOOKUP(C$1,'复制区-每月的广告源数据'!$1:$468,$A503,0)</f>
        <v>#REF!</v>
      </c>
      <c r="D503" t="e">
        <f>HLOOKUP(D$1,'复制区-每月的广告源数据'!$1:$468,$A503,0)</f>
        <v>#REF!</v>
      </c>
      <c r="E503" t="e">
        <f>HLOOKUP(E$1,'复制区-每月的广告源数据'!$1:$468,$A503,0)</f>
        <v>#REF!</v>
      </c>
      <c r="F503" t="e">
        <f>HLOOKUP(F$1,'复制区-每月的广告源数据'!$1:$468,$A503,0)</f>
        <v>#REF!</v>
      </c>
      <c r="G503" t="e">
        <f>HLOOKUP(G$1,'复制区-每月的广告源数据'!$1:$468,$A503,0)</f>
        <v>#REF!</v>
      </c>
      <c r="H503" t="e">
        <f>HLOOKUP(H$1,'复制区-每月的广告源数据'!$1:$468,$A503,0)</f>
        <v>#REF!</v>
      </c>
      <c r="I503" t="e">
        <f>HLOOKUP(I$1,'复制区-每月的广告源数据'!$1:$468,$A503,0)</f>
        <v>#REF!</v>
      </c>
      <c r="J503" t="e">
        <f>HLOOKUP(J$1,'复制区-每月的广告源数据'!$1:$468,$A503,0)</f>
        <v>#REF!</v>
      </c>
      <c r="K503" t="e">
        <f>HLOOKUP(K$1,'复制区-每月的广告源数据'!$1:$468,$A503,0)</f>
        <v>#REF!</v>
      </c>
      <c r="L503" t="e">
        <f>HLOOKUP(L$1,'复制区-每月的广告源数据'!$1:$468,$A503,0)</f>
        <v>#REF!</v>
      </c>
      <c r="M503" t="e">
        <f>HLOOKUP(M$1,'复制区-每月的广告源数据'!$1:$468,$A503,0)</f>
        <v>#REF!</v>
      </c>
      <c r="N503" t="e">
        <f>HLOOKUP(N$1,'复制区-每月的广告源数据'!$1:$468,$A503,0)</f>
        <v>#REF!</v>
      </c>
      <c r="O503" t="e">
        <f>HLOOKUP(O$1,'复制区-每月的广告源数据'!$1:$468,$A503,0)</f>
        <v>#REF!</v>
      </c>
      <c r="P503" t="e">
        <f>HLOOKUP(P$1,'复制区-每月的广告源数据'!$1:$468,$A503,0)</f>
        <v>#REF!</v>
      </c>
      <c r="Q503" t="e">
        <f>HLOOKUP(Q$1,'复制区-每月的广告源数据'!$1:$468,$A503,0)</f>
        <v>#REF!</v>
      </c>
      <c r="R503" t="e">
        <f>HLOOKUP(R$1,'复制区-每月的广告源数据'!$1:$468,$A503,0)</f>
        <v>#REF!</v>
      </c>
      <c r="S503" t="e">
        <f>HLOOKUP(S$1,'复制区-每月的广告源数据'!$1:$468,$A503,0)</f>
        <v>#REF!</v>
      </c>
      <c r="T503" t="e">
        <f>HLOOKUP(T$1,'复制区-每月的广告源数据'!$1:$468,$A503,0)</f>
        <v>#REF!</v>
      </c>
      <c r="U503" t="e">
        <f>HLOOKUP(U$1,'复制区-每月的广告源数据'!$1:$468,$A503,0)</f>
        <v>#REF!</v>
      </c>
      <c r="V503" t="e">
        <f>HLOOKUP(V$1,'复制区-每月的广告源数据'!$1:$468,$A503,0)</f>
        <v>#REF!</v>
      </c>
      <c r="W503" t="e">
        <f>HLOOKUP(W$1,'复制区-每月的广告源数据'!$1:$468,$A503,0)</f>
        <v>#REF!</v>
      </c>
      <c r="X503" t="e">
        <f>HLOOKUP(X$1,'复制区-每月的广告源数据'!$1:$468,$A503,0)</f>
        <v>#REF!</v>
      </c>
      <c r="Y503" t="e">
        <f>HLOOKUP(Y$1,'复制区-每月的广告源数据'!$1:$468,$A503,0)</f>
        <v>#REF!</v>
      </c>
      <c r="Z503" t="e">
        <f>HLOOKUP(Z$1,'复制区-每月的广告源数据'!$1:$468,$A503,0)</f>
        <v>#REF!</v>
      </c>
      <c r="AA503" t="e">
        <f>HLOOKUP(AA$1,'复制区-每月的广告源数据'!$1:$468,$A503,0)</f>
        <v>#REF!</v>
      </c>
      <c r="AB503" t="e">
        <f>HLOOKUP(AB$1,'复制区-每月的广告源数据'!$1:$468,$A503,0)</f>
        <v>#REF!</v>
      </c>
      <c r="AC503" t="e">
        <f>HLOOKUP(AC$1,'复制区-每月的广告源数据'!$1:$468,$A503,0)</f>
        <v>#REF!</v>
      </c>
      <c r="AD503" t="e">
        <f>HLOOKUP(AD$1,'复制区-每月的广告源数据'!$1:$468,$A503,0)</f>
        <v>#REF!</v>
      </c>
      <c r="AE503" t="e">
        <f>HLOOKUP(AE$1,'复制区-每月的广告源数据'!$1:$468,$A503,0)</f>
        <v>#REF!</v>
      </c>
      <c r="AF503" t="e">
        <f>HLOOKUP(AF$1,'复制区-每月的广告源数据'!$1:$468,$A503,0)</f>
        <v>#REF!</v>
      </c>
      <c r="AG503" t="e">
        <f>HLOOKUP(AG$1,'复制区-每月的广告源数据'!$1:$468,$A503,0)</f>
        <v>#REF!</v>
      </c>
      <c r="AH503" t="e">
        <f>HLOOKUP(AH$1,'复制区-每月的广告源数据'!$1:$468,$A503,0)</f>
        <v>#REF!</v>
      </c>
      <c r="AI503" t="e">
        <f>HLOOKUP(AI$1,'复制区-每月的广告源数据'!$1:$468,$A503,0)</f>
        <v>#REF!</v>
      </c>
      <c r="AJ503" t="e">
        <f>HLOOKUP(AJ$1,'复制区-每月的广告源数据'!$1:$468,$A503,0)</f>
        <v>#REF!</v>
      </c>
      <c r="AK503" t="e">
        <f>HLOOKUP(AK$1,'复制区-每月的广告源数据'!$1:$468,$A503,0)</f>
        <v>#REF!</v>
      </c>
      <c r="AL503" t="e">
        <f>HLOOKUP(AL$1,'复制区-每月的广告源数据'!$1:$468,$A503,0)</f>
        <v>#REF!</v>
      </c>
      <c r="AM503" t="e">
        <f>HLOOKUP(AM$1,'复制区-每月的广告源数据'!$1:$468,$A503,0)</f>
        <v>#REF!</v>
      </c>
      <c r="AN503" t="e">
        <f>HLOOKUP(AN$1,'复制区-每月的广告源数据'!$1:$468,$A503,0)</f>
        <v>#REF!</v>
      </c>
      <c r="AO503" t="e">
        <f>HLOOKUP(AO$1,'复制区-每月的广告源数据'!$1:$468,$A503,0)</f>
        <v>#REF!</v>
      </c>
      <c r="AP503" t="e">
        <f>HLOOKUP(AP$1,'复制区-每月的广告源数据'!$1:$468,$A503,0)</f>
        <v>#REF!</v>
      </c>
      <c r="AQ503" t="e">
        <f>HLOOKUP(AQ$1,'复制区-每月的广告源数据'!$1:$468,$A503,0)</f>
        <v>#REF!</v>
      </c>
      <c r="AR503" t="e">
        <f>HLOOKUP(AR$1,'复制区-每月的广告源数据'!$1:$468,$A503,0)</f>
        <v>#REF!</v>
      </c>
      <c r="AS503" t="e">
        <f>HLOOKUP(AS$1,'复制区-每月的广告源数据'!$1:$468,$A503,0)</f>
        <v>#REF!</v>
      </c>
      <c r="AT503" t="e">
        <f>HLOOKUP(AT$1,'复制区-每月的广告源数据'!$1:$468,$A503,0)</f>
        <v>#REF!</v>
      </c>
      <c r="AU503" t="e">
        <f>HLOOKUP(AU$1,'复制区-每月的广告源数据'!$1:$468,$A503,0)</f>
        <v>#REF!</v>
      </c>
      <c r="AV503" t="e">
        <f>HLOOKUP(AV$1,'复制区-每月的广告源数据'!$1:$468,$A503,0)</f>
        <v>#REF!</v>
      </c>
      <c r="AW503" t="e">
        <f>HLOOKUP(AW$1,'复制区-每月的广告源数据'!$1:$468,$A503,0)</f>
        <v>#REF!</v>
      </c>
      <c r="AX503" t="e">
        <f>HLOOKUP(AX$1,'复制区-每月的广告源数据'!$1:$468,$A503,0)</f>
        <v>#REF!</v>
      </c>
      <c r="AY503" t="e">
        <f>HLOOKUP(AY$1,'复制区-每月的广告源数据'!$1:$468,$A503,0)</f>
        <v>#REF!</v>
      </c>
      <c r="AZ503" t="e">
        <f>HLOOKUP(AZ$1,'复制区-每月的广告源数据'!$1:$468,$A503,0)</f>
        <v>#REF!</v>
      </c>
      <c r="BA503" t="e">
        <f>HLOOKUP(BA$1,'复制区-每月的广告源数据'!$1:$468,$A503,0)</f>
        <v>#REF!</v>
      </c>
      <c r="BB503" t="e">
        <f>HLOOKUP(BB$1,'复制区-每月的广告源数据'!$1:$468,$A503,0)</f>
        <v>#REF!</v>
      </c>
      <c r="BC503" t="e">
        <f>HLOOKUP(BC$1,'复制区-每月的广告源数据'!$1:$468,$A503,0)</f>
        <v>#REF!</v>
      </c>
      <c r="BD503" t="e">
        <f>HLOOKUP(BD$1,'复制区-每月的广告源数据'!$1:$468,$A503,0)</f>
        <v>#REF!</v>
      </c>
      <c r="BE503" t="e">
        <f>HLOOKUP(BE$1,'复制区-每月的广告源数据'!$1:$468,$A503,0)</f>
        <v>#REF!</v>
      </c>
      <c r="BF503" t="e">
        <f>HLOOKUP(BF$1,'复制区-每月的广告源数据'!$1:$468,$A503,0)</f>
        <v>#REF!</v>
      </c>
      <c r="BG503" t="e">
        <f>HLOOKUP(BG$1,'复制区-每月的广告源数据'!$1:$468,$A503,0)</f>
        <v>#REF!</v>
      </c>
      <c r="BH503" t="e">
        <f>HLOOKUP(BH$1,'复制区-每月的广告源数据'!$1:$468,$A503,0)</f>
        <v>#REF!</v>
      </c>
      <c r="BI503" t="e">
        <f>HLOOKUP(BI$1,'复制区-每月的广告源数据'!$1:$468,$A503,0)</f>
        <v>#REF!</v>
      </c>
      <c r="BJ503" t="e">
        <f>HLOOKUP(BJ$1,'复制区-每月的广告源数据'!$1:$468,$A503,0)</f>
        <v>#REF!</v>
      </c>
      <c r="BK503" t="e">
        <f>HLOOKUP(BK$1,'复制区-每月的广告源数据'!$1:$468,$A503,0)</f>
        <v>#REF!</v>
      </c>
      <c r="BL503" t="e">
        <f>HLOOKUP(BL$1,'复制区-每月的广告源数据'!$1:$468,$A503,0)</f>
        <v>#REF!</v>
      </c>
      <c r="BM503" t="e">
        <f>HLOOKUP(BM$1,'复制区-每月的广告源数据'!$1:$468,$A503,0)</f>
        <v>#REF!</v>
      </c>
      <c r="BN503" t="e">
        <f>HLOOKUP(BN$1,'复制区-每月的广告源数据'!$1:$468,$A503,0)</f>
        <v>#REF!</v>
      </c>
      <c r="BO503" t="e">
        <f>HLOOKUP(BO$1,'复制区-每月的广告源数据'!$1:$468,$A503,0)</f>
        <v>#REF!</v>
      </c>
      <c r="BP503" t="e">
        <f>HLOOKUP(BP$1,'复制区-每月的广告源数据'!$1:$468,$A503,0)</f>
        <v>#REF!</v>
      </c>
    </row>
    <row r="504" hidden="1" spans="1:68">
      <c r="A504">
        <v>504</v>
      </c>
      <c r="B504" t="e">
        <f>HLOOKUP(B$1,'复制区-每月的广告源数据'!$1:$468,$A504,0)</f>
        <v>#REF!</v>
      </c>
      <c r="C504" t="e">
        <f>HLOOKUP(C$1,'复制区-每月的广告源数据'!$1:$468,$A504,0)</f>
        <v>#REF!</v>
      </c>
      <c r="D504" t="e">
        <f>HLOOKUP(D$1,'复制区-每月的广告源数据'!$1:$468,$A504,0)</f>
        <v>#REF!</v>
      </c>
      <c r="E504" t="e">
        <f>HLOOKUP(E$1,'复制区-每月的广告源数据'!$1:$468,$A504,0)</f>
        <v>#REF!</v>
      </c>
      <c r="F504" t="e">
        <f>HLOOKUP(F$1,'复制区-每月的广告源数据'!$1:$468,$A504,0)</f>
        <v>#REF!</v>
      </c>
      <c r="G504" t="e">
        <f>HLOOKUP(G$1,'复制区-每月的广告源数据'!$1:$468,$A504,0)</f>
        <v>#REF!</v>
      </c>
      <c r="H504" t="e">
        <f>HLOOKUP(H$1,'复制区-每月的广告源数据'!$1:$468,$A504,0)</f>
        <v>#REF!</v>
      </c>
      <c r="I504" t="e">
        <f>HLOOKUP(I$1,'复制区-每月的广告源数据'!$1:$468,$A504,0)</f>
        <v>#REF!</v>
      </c>
      <c r="J504" t="e">
        <f>HLOOKUP(J$1,'复制区-每月的广告源数据'!$1:$468,$A504,0)</f>
        <v>#REF!</v>
      </c>
      <c r="K504" t="e">
        <f>HLOOKUP(K$1,'复制区-每月的广告源数据'!$1:$468,$A504,0)</f>
        <v>#REF!</v>
      </c>
      <c r="L504" t="e">
        <f>HLOOKUP(L$1,'复制区-每月的广告源数据'!$1:$468,$A504,0)</f>
        <v>#REF!</v>
      </c>
      <c r="M504" t="e">
        <f>HLOOKUP(M$1,'复制区-每月的广告源数据'!$1:$468,$A504,0)</f>
        <v>#REF!</v>
      </c>
      <c r="N504" t="e">
        <f>HLOOKUP(N$1,'复制区-每月的广告源数据'!$1:$468,$A504,0)</f>
        <v>#REF!</v>
      </c>
      <c r="O504" t="e">
        <f>HLOOKUP(O$1,'复制区-每月的广告源数据'!$1:$468,$A504,0)</f>
        <v>#REF!</v>
      </c>
      <c r="P504" t="e">
        <f>HLOOKUP(P$1,'复制区-每月的广告源数据'!$1:$468,$A504,0)</f>
        <v>#REF!</v>
      </c>
      <c r="Q504" t="e">
        <f>HLOOKUP(Q$1,'复制区-每月的广告源数据'!$1:$468,$A504,0)</f>
        <v>#REF!</v>
      </c>
      <c r="R504" t="e">
        <f>HLOOKUP(R$1,'复制区-每月的广告源数据'!$1:$468,$A504,0)</f>
        <v>#REF!</v>
      </c>
      <c r="S504" t="e">
        <f>HLOOKUP(S$1,'复制区-每月的广告源数据'!$1:$468,$A504,0)</f>
        <v>#REF!</v>
      </c>
      <c r="T504" t="e">
        <f>HLOOKUP(T$1,'复制区-每月的广告源数据'!$1:$468,$A504,0)</f>
        <v>#REF!</v>
      </c>
      <c r="U504" t="e">
        <f>HLOOKUP(U$1,'复制区-每月的广告源数据'!$1:$468,$A504,0)</f>
        <v>#REF!</v>
      </c>
      <c r="V504" t="e">
        <f>HLOOKUP(V$1,'复制区-每月的广告源数据'!$1:$468,$A504,0)</f>
        <v>#REF!</v>
      </c>
      <c r="W504" t="e">
        <f>HLOOKUP(W$1,'复制区-每月的广告源数据'!$1:$468,$A504,0)</f>
        <v>#REF!</v>
      </c>
      <c r="X504" t="e">
        <f>HLOOKUP(X$1,'复制区-每月的广告源数据'!$1:$468,$A504,0)</f>
        <v>#REF!</v>
      </c>
      <c r="Y504" t="e">
        <f>HLOOKUP(Y$1,'复制区-每月的广告源数据'!$1:$468,$A504,0)</f>
        <v>#REF!</v>
      </c>
      <c r="Z504" t="e">
        <f>HLOOKUP(Z$1,'复制区-每月的广告源数据'!$1:$468,$A504,0)</f>
        <v>#REF!</v>
      </c>
      <c r="AA504" t="e">
        <f>HLOOKUP(AA$1,'复制区-每月的广告源数据'!$1:$468,$A504,0)</f>
        <v>#REF!</v>
      </c>
      <c r="AB504" t="e">
        <f>HLOOKUP(AB$1,'复制区-每月的广告源数据'!$1:$468,$A504,0)</f>
        <v>#REF!</v>
      </c>
      <c r="AC504" t="e">
        <f>HLOOKUP(AC$1,'复制区-每月的广告源数据'!$1:$468,$A504,0)</f>
        <v>#REF!</v>
      </c>
      <c r="AD504" t="e">
        <f>HLOOKUP(AD$1,'复制区-每月的广告源数据'!$1:$468,$A504,0)</f>
        <v>#REF!</v>
      </c>
      <c r="AE504" t="e">
        <f>HLOOKUP(AE$1,'复制区-每月的广告源数据'!$1:$468,$A504,0)</f>
        <v>#REF!</v>
      </c>
      <c r="AF504" t="e">
        <f>HLOOKUP(AF$1,'复制区-每月的广告源数据'!$1:$468,$A504,0)</f>
        <v>#REF!</v>
      </c>
      <c r="AG504" t="e">
        <f>HLOOKUP(AG$1,'复制区-每月的广告源数据'!$1:$468,$A504,0)</f>
        <v>#REF!</v>
      </c>
      <c r="AH504" t="e">
        <f>HLOOKUP(AH$1,'复制区-每月的广告源数据'!$1:$468,$A504,0)</f>
        <v>#REF!</v>
      </c>
      <c r="AI504" t="e">
        <f>HLOOKUP(AI$1,'复制区-每月的广告源数据'!$1:$468,$A504,0)</f>
        <v>#REF!</v>
      </c>
      <c r="AJ504" t="e">
        <f>HLOOKUP(AJ$1,'复制区-每月的广告源数据'!$1:$468,$A504,0)</f>
        <v>#REF!</v>
      </c>
      <c r="AK504" t="e">
        <f>HLOOKUP(AK$1,'复制区-每月的广告源数据'!$1:$468,$A504,0)</f>
        <v>#REF!</v>
      </c>
      <c r="AL504" t="e">
        <f>HLOOKUP(AL$1,'复制区-每月的广告源数据'!$1:$468,$A504,0)</f>
        <v>#REF!</v>
      </c>
      <c r="AM504" t="e">
        <f>HLOOKUP(AM$1,'复制区-每月的广告源数据'!$1:$468,$A504,0)</f>
        <v>#REF!</v>
      </c>
      <c r="AN504" t="e">
        <f>HLOOKUP(AN$1,'复制区-每月的广告源数据'!$1:$468,$A504,0)</f>
        <v>#REF!</v>
      </c>
      <c r="AO504" t="e">
        <f>HLOOKUP(AO$1,'复制区-每月的广告源数据'!$1:$468,$A504,0)</f>
        <v>#REF!</v>
      </c>
      <c r="AP504" t="e">
        <f>HLOOKUP(AP$1,'复制区-每月的广告源数据'!$1:$468,$A504,0)</f>
        <v>#REF!</v>
      </c>
      <c r="AQ504" t="e">
        <f>HLOOKUP(AQ$1,'复制区-每月的广告源数据'!$1:$468,$A504,0)</f>
        <v>#REF!</v>
      </c>
      <c r="AR504" t="e">
        <f>HLOOKUP(AR$1,'复制区-每月的广告源数据'!$1:$468,$A504,0)</f>
        <v>#REF!</v>
      </c>
      <c r="AS504" t="e">
        <f>HLOOKUP(AS$1,'复制区-每月的广告源数据'!$1:$468,$A504,0)</f>
        <v>#REF!</v>
      </c>
      <c r="AT504" t="e">
        <f>HLOOKUP(AT$1,'复制区-每月的广告源数据'!$1:$468,$A504,0)</f>
        <v>#REF!</v>
      </c>
      <c r="AU504" t="e">
        <f>HLOOKUP(AU$1,'复制区-每月的广告源数据'!$1:$468,$A504,0)</f>
        <v>#REF!</v>
      </c>
      <c r="AV504" t="e">
        <f>HLOOKUP(AV$1,'复制区-每月的广告源数据'!$1:$468,$A504,0)</f>
        <v>#REF!</v>
      </c>
      <c r="AW504" t="e">
        <f>HLOOKUP(AW$1,'复制区-每月的广告源数据'!$1:$468,$A504,0)</f>
        <v>#REF!</v>
      </c>
      <c r="AX504" t="e">
        <f>HLOOKUP(AX$1,'复制区-每月的广告源数据'!$1:$468,$A504,0)</f>
        <v>#REF!</v>
      </c>
      <c r="AY504" t="e">
        <f>HLOOKUP(AY$1,'复制区-每月的广告源数据'!$1:$468,$A504,0)</f>
        <v>#REF!</v>
      </c>
      <c r="AZ504" t="e">
        <f>HLOOKUP(AZ$1,'复制区-每月的广告源数据'!$1:$468,$A504,0)</f>
        <v>#REF!</v>
      </c>
      <c r="BA504" t="e">
        <f>HLOOKUP(BA$1,'复制区-每月的广告源数据'!$1:$468,$A504,0)</f>
        <v>#REF!</v>
      </c>
      <c r="BB504" t="e">
        <f>HLOOKUP(BB$1,'复制区-每月的广告源数据'!$1:$468,$A504,0)</f>
        <v>#REF!</v>
      </c>
      <c r="BC504" t="e">
        <f>HLOOKUP(BC$1,'复制区-每月的广告源数据'!$1:$468,$A504,0)</f>
        <v>#REF!</v>
      </c>
      <c r="BD504" t="e">
        <f>HLOOKUP(BD$1,'复制区-每月的广告源数据'!$1:$468,$A504,0)</f>
        <v>#REF!</v>
      </c>
      <c r="BE504" t="e">
        <f>HLOOKUP(BE$1,'复制区-每月的广告源数据'!$1:$468,$A504,0)</f>
        <v>#REF!</v>
      </c>
      <c r="BF504" t="e">
        <f>HLOOKUP(BF$1,'复制区-每月的广告源数据'!$1:$468,$A504,0)</f>
        <v>#REF!</v>
      </c>
      <c r="BG504" t="e">
        <f>HLOOKUP(BG$1,'复制区-每月的广告源数据'!$1:$468,$A504,0)</f>
        <v>#REF!</v>
      </c>
      <c r="BH504" t="e">
        <f>HLOOKUP(BH$1,'复制区-每月的广告源数据'!$1:$468,$A504,0)</f>
        <v>#REF!</v>
      </c>
      <c r="BI504" t="e">
        <f>HLOOKUP(BI$1,'复制区-每月的广告源数据'!$1:$468,$A504,0)</f>
        <v>#REF!</v>
      </c>
      <c r="BJ504" t="e">
        <f>HLOOKUP(BJ$1,'复制区-每月的广告源数据'!$1:$468,$A504,0)</f>
        <v>#REF!</v>
      </c>
      <c r="BK504" t="e">
        <f>HLOOKUP(BK$1,'复制区-每月的广告源数据'!$1:$468,$A504,0)</f>
        <v>#REF!</v>
      </c>
      <c r="BL504" t="e">
        <f>HLOOKUP(BL$1,'复制区-每月的广告源数据'!$1:$468,$A504,0)</f>
        <v>#REF!</v>
      </c>
      <c r="BM504" t="e">
        <f>HLOOKUP(BM$1,'复制区-每月的广告源数据'!$1:$468,$A504,0)</f>
        <v>#REF!</v>
      </c>
      <c r="BN504" t="e">
        <f>HLOOKUP(BN$1,'复制区-每月的广告源数据'!$1:$468,$A504,0)</f>
        <v>#REF!</v>
      </c>
      <c r="BO504" t="e">
        <f>HLOOKUP(BO$1,'复制区-每月的广告源数据'!$1:$468,$A504,0)</f>
        <v>#REF!</v>
      </c>
      <c r="BP504" t="e">
        <f>HLOOKUP(BP$1,'复制区-每月的广告源数据'!$1:$468,$A504,0)</f>
        <v>#REF!</v>
      </c>
    </row>
    <row r="505" hidden="1" spans="1:68">
      <c r="A505">
        <v>505</v>
      </c>
      <c r="B505" t="e">
        <f>HLOOKUP(B$1,'复制区-每月的广告源数据'!$1:$468,$A505,0)</f>
        <v>#REF!</v>
      </c>
      <c r="C505" t="e">
        <f>HLOOKUP(C$1,'复制区-每月的广告源数据'!$1:$468,$A505,0)</f>
        <v>#REF!</v>
      </c>
      <c r="D505" t="e">
        <f>HLOOKUP(D$1,'复制区-每月的广告源数据'!$1:$468,$A505,0)</f>
        <v>#REF!</v>
      </c>
      <c r="E505" t="e">
        <f>HLOOKUP(E$1,'复制区-每月的广告源数据'!$1:$468,$A505,0)</f>
        <v>#REF!</v>
      </c>
      <c r="F505" t="e">
        <f>HLOOKUP(F$1,'复制区-每月的广告源数据'!$1:$468,$A505,0)</f>
        <v>#REF!</v>
      </c>
      <c r="G505" t="e">
        <f>HLOOKUP(G$1,'复制区-每月的广告源数据'!$1:$468,$A505,0)</f>
        <v>#REF!</v>
      </c>
      <c r="H505" t="e">
        <f>HLOOKUP(H$1,'复制区-每月的广告源数据'!$1:$468,$A505,0)</f>
        <v>#REF!</v>
      </c>
      <c r="I505" t="e">
        <f>HLOOKUP(I$1,'复制区-每月的广告源数据'!$1:$468,$A505,0)</f>
        <v>#REF!</v>
      </c>
      <c r="J505" t="e">
        <f>HLOOKUP(J$1,'复制区-每月的广告源数据'!$1:$468,$A505,0)</f>
        <v>#REF!</v>
      </c>
      <c r="K505" t="e">
        <f>HLOOKUP(K$1,'复制区-每月的广告源数据'!$1:$468,$A505,0)</f>
        <v>#REF!</v>
      </c>
      <c r="L505" t="e">
        <f>HLOOKUP(L$1,'复制区-每月的广告源数据'!$1:$468,$A505,0)</f>
        <v>#REF!</v>
      </c>
      <c r="M505" t="e">
        <f>HLOOKUP(M$1,'复制区-每月的广告源数据'!$1:$468,$A505,0)</f>
        <v>#REF!</v>
      </c>
      <c r="N505" t="e">
        <f>HLOOKUP(N$1,'复制区-每月的广告源数据'!$1:$468,$A505,0)</f>
        <v>#REF!</v>
      </c>
      <c r="O505" t="e">
        <f>HLOOKUP(O$1,'复制区-每月的广告源数据'!$1:$468,$A505,0)</f>
        <v>#REF!</v>
      </c>
      <c r="P505" t="e">
        <f>HLOOKUP(P$1,'复制区-每月的广告源数据'!$1:$468,$A505,0)</f>
        <v>#REF!</v>
      </c>
      <c r="Q505" t="e">
        <f>HLOOKUP(Q$1,'复制区-每月的广告源数据'!$1:$468,$A505,0)</f>
        <v>#REF!</v>
      </c>
      <c r="R505" t="e">
        <f>HLOOKUP(R$1,'复制区-每月的广告源数据'!$1:$468,$A505,0)</f>
        <v>#REF!</v>
      </c>
      <c r="S505" t="e">
        <f>HLOOKUP(S$1,'复制区-每月的广告源数据'!$1:$468,$A505,0)</f>
        <v>#REF!</v>
      </c>
      <c r="T505" t="e">
        <f>HLOOKUP(T$1,'复制区-每月的广告源数据'!$1:$468,$A505,0)</f>
        <v>#REF!</v>
      </c>
      <c r="U505" t="e">
        <f>HLOOKUP(U$1,'复制区-每月的广告源数据'!$1:$468,$A505,0)</f>
        <v>#REF!</v>
      </c>
      <c r="V505" t="e">
        <f>HLOOKUP(V$1,'复制区-每月的广告源数据'!$1:$468,$A505,0)</f>
        <v>#REF!</v>
      </c>
      <c r="W505" t="e">
        <f>HLOOKUP(W$1,'复制区-每月的广告源数据'!$1:$468,$A505,0)</f>
        <v>#REF!</v>
      </c>
      <c r="X505" t="e">
        <f>HLOOKUP(X$1,'复制区-每月的广告源数据'!$1:$468,$A505,0)</f>
        <v>#REF!</v>
      </c>
      <c r="Y505" t="e">
        <f>HLOOKUP(Y$1,'复制区-每月的广告源数据'!$1:$468,$A505,0)</f>
        <v>#REF!</v>
      </c>
      <c r="Z505" t="e">
        <f>HLOOKUP(Z$1,'复制区-每月的广告源数据'!$1:$468,$A505,0)</f>
        <v>#REF!</v>
      </c>
      <c r="AA505" t="e">
        <f>HLOOKUP(AA$1,'复制区-每月的广告源数据'!$1:$468,$A505,0)</f>
        <v>#REF!</v>
      </c>
      <c r="AB505" t="e">
        <f>HLOOKUP(AB$1,'复制区-每月的广告源数据'!$1:$468,$A505,0)</f>
        <v>#REF!</v>
      </c>
      <c r="AC505" t="e">
        <f>HLOOKUP(AC$1,'复制区-每月的广告源数据'!$1:$468,$A505,0)</f>
        <v>#REF!</v>
      </c>
      <c r="AD505" t="e">
        <f>HLOOKUP(AD$1,'复制区-每月的广告源数据'!$1:$468,$A505,0)</f>
        <v>#REF!</v>
      </c>
      <c r="AE505" t="e">
        <f>HLOOKUP(AE$1,'复制区-每月的广告源数据'!$1:$468,$A505,0)</f>
        <v>#REF!</v>
      </c>
      <c r="AF505" t="e">
        <f>HLOOKUP(AF$1,'复制区-每月的广告源数据'!$1:$468,$A505,0)</f>
        <v>#REF!</v>
      </c>
      <c r="AG505" t="e">
        <f>HLOOKUP(AG$1,'复制区-每月的广告源数据'!$1:$468,$A505,0)</f>
        <v>#REF!</v>
      </c>
      <c r="AH505" t="e">
        <f>HLOOKUP(AH$1,'复制区-每月的广告源数据'!$1:$468,$A505,0)</f>
        <v>#REF!</v>
      </c>
      <c r="AI505" t="e">
        <f>HLOOKUP(AI$1,'复制区-每月的广告源数据'!$1:$468,$A505,0)</f>
        <v>#REF!</v>
      </c>
      <c r="AJ505" t="e">
        <f>HLOOKUP(AJ$1,'复制区-每月的广告源数据'!$1:$468,$A505,0)</f>
        <v>#REF!</v>
      </c>
      <c r="AK505" t="e">
        <f>HLOOKUP(AK$1,'复制区-每月的广告源数据'!$1:$468,$A505,0)</f>
        <v>#REF!</v>
      </c>
      <c r="AL505" t="e">
        <f>HLOOKUP(AL$1,'复制区-每月的广告源数据'!$1:$468,$A505,0)</f>
        <v>#REF!</v>
      </c>
      <c r="AM505" t="e">
        <f>HLOOKUP(AM$1,'复制区-每月的广告源数据'!$1:$468,$A505,0)</f>
        <v>#REF!</v>
      </c>
      <c r="AN505" t="e">
        <f>HLOOKUP(AN$1,'复制区-每月的广告源数据'!$1:$468,$A505,0)</f>
        <v>#REF!</v>
      </c>
      <c r="AO505" t="e">
        <f>HLOOKUP(AO$1,'复制区-每月的广告源数据'!$1:$468,$A505,0)</f>
        <v>#REF!</v>
      </c>
      <c r="AP505" t="e">
        <f>HLOOKUP(AP$1,'复制区-每月的广告源数据'!$1:$468,$A505,0)</f>
        <v>#REF!</v>
      </c>
      <c r="AQ505" t="e">
        <f>HLOOKUP(AQ$1,'复制区-每月的广告源数据'!$1:$468,$A505,0)</f>
        <v>#REF!</v>
      </c>
      <c r="AR505" t="e">
        <f>HLOOKUP(AR$1,'复制区-每月的广告源数据'!$1:$468,$A505,0)</f>
        <v>#REF!</v>
      </c>
      <c r="AS505" t="e">
        <f>HLOOKUP(AS$1,'复制区-每月的广告源数据'!$1:$468,$A505,0)</f>
        <v>#REF!</v>
      </c>
      <c r="AT505" t="e">
        <f>HLOOKUP(AT$1,'复制区-每月的广告源数据'!$1:$468,$A505,0)</f>
        <v>#REF!</v>
      </c>
      <c r="AU505" t="e">
        <f>HLOOKUP(AU$1,'复制区-每月的广告源数据'!$1:$468,$A505,0)</f>
        <v>#REF!</v>
      </c>
      <c r="AV505" t="e">
        <f>HLOOKUP(AV$1,'复制区-每月的广告源数据'!$1:$468,$A505,0)</f>
        <v>#REF!</v>
      </c>
      <c r="AW505" t="e">
        <f>HLOOKUP(AW$1,'复制区-每月的广告源数据'!$1:$468,$A505,0)</f>
        <v>#REF!</v>
      </c>
      <c r="AX505" t="e">
        <f>HLOOKUP(AX$1,'复制区-每月的广告源数据'!$1:$468,$A505,0)</f>
        <v>#REF!</v>
      </c>
      <c r="AY505" t="e">
        <f>HLOOKUP(AY$1,'复制区-每月的广告源数据'!$1:$468,$A505,0)</f>
        <v>#REF!</v>
      </c>
      <c r="AZ505" t="e">
        <f>HLOOKUP(AZ$1,'复制区-每月的广告源数据'!$1:$468,$A505,0)</f>
        <v>#REF!</v>
      </c>
      <c r="BA505" t="e">
        <f>HLOOKUP(BA$1,'复制区-每月的广告源数据'!$1:$468,$A505,0)</f>
        <v>#REF!</v>
      </c>
      <c r="BB505" t="e">
        <f>HLOOKUP(BB$1,'复制区-每月的广告源数据'!$1:$468,$A505,0)</f>
        <v>#REF!</v>
      </c>
      <c r="BC505" t="e">
        <f>HLOOKUP(BC$1,'复制区-每月的广告源数据'!$1:$468,$A505,0)</f>
        <v>#REF!</v>
      </c>
      <c r="BD505" t="e">
        <f>HLOOKUP(BD$1,'复制区-每月的广告源数据'!$1:$468,$A505,0)</f>
        <v>#REF!</v>
      </c>
      <c r="BE505" t="e">
        <f>HLOOKUP(BE$1,'复制区-每月的广告源数据'!$1:$468,$A505,0)</f>
        <v>#REF!</v>
      </c>
      <c r="BF505" t="e">
        <f>HLOOKUP(BF$1,'复制区-每月的广告源数据'!$1:$468,$A505,0)</f>
        <v>#REF!</v>
      </c>
      <c r="BG505" t="e">
        <f>HLOOKUP(BG$1,'复制区-每月的广告源数据'!$1:$468,$A505,0)</f>
        <v>#REF!</v>
      </c>
      <c r="BH505" t="e">
        <f>HLOOKUP(BH$1,'复制区-每月的广告源数据'!$1:$468,$A505,0)</f>
        <v>#REF!</v>
      </c>
      <c r="BI505" t="e">
        <f>HLOOKUP(BI$1,'复制区-每月的广告源数据'!$1:$468,$A505,0)</f>
        <v>#REF!</v>
      </c>
      <c r="BJ505" t="e">
        <f>HLOOKUP(BJ$1,'复制区-每月的广告源数据'!$1:$468,$A505,0)</f>
        <v>#REF!</v>
      </c>
      <c r="BK505" t="e">
        <f>HLOOKUP(BK$1,'复制区-每月的广告源数据'!$1:$468,$A505,0)</f>
        <v>#REF!</v>
      </c>
      <c r="BL505" t="e">
        <f>HLOOKUP(BL$1,'复制区-每月的广告源数据'!$1:$468,$A505,0)</f>
        <v>#REF!</v>
      </c>
      <c r="BM505" t="e">
        <f>HLOOKUP(BM$1,'复制区-每月的广告源数据'!$1:$468,$A505,0)</f>
        <v>#REF!</v>
      </c>
      <c r="BN505" t="e">
        <f>HLOOKUP(BN$1,'复制区-每月的广告源数据'!$1:$468,$A505,0)</f>
        <v>#REF!</v>
      </c>
      <c r="BO505" t="e">
        <f>HLOOKUP(BO$1,'复制区-每月的广告源数据'!$1:$468,$A505,0)</f>
        <v>#REF!</v>
      </c>
      <c r="BP505" t="e">
        <f>HLOOKUP(BP$1,'复制区-每月的广告源数据'!$1:$468,$A505,0)</f>
        <v>#REF!</v>
      </c>
    </row>
    <row r="506" hidden="1" spans="1:68">
      <c r="A506">
        <v>506</v>
      </c>
      <c r="B506" t="e">
        <f>HLOOKUP(B$1,'复制区-每月的广告源数据'!$1:$468,$A506,0)</f>
        <v>#REF!</v>
      </c>
      <c r="C506" t="e">
        <f>HLOOKUP(C$1,'复制区-每月的广告源数据'!$1:$468,$A506,0)</f>
        <v>#REF!</v>
      </c>
      <c r="D506" t="e">
        <f>HLOOKUP(D$1,'复制区-每月的广告源数据'!$1:$468,$A506,0)</f>
        <v>#REF!</v>
      </c>
      <c r="E506" t="e">
        <f>HLOOKUP(E$1,'复制区-每月的广告源数据'!$1:$468,$A506,0)</f>
        <v>#REF!</v>
      </c>
      <c r="F506" t="e">
        <f>HLOOKUP(F$1,'复制区-每月的广告源数据'!$1:$468,$A506,0)</f>
        <v>#REF!</v>
      </c>
      <c r="G506" t="e">
        <f>HLOOKUP(G$1,'复制区-每月的广告源数据'!$1:$468,$A506,0)</f>
        <v>#REF!</v>
      </c>
      <c r="H506" t="e">
        <f>HLOOKUP(H$1,'复制区-每月的广告源数据'!$1:$468,$A506,0)</f>
        <v>#REF!</v>
      </c>
      <c r="I506" t="e">
        <f>HLOOKUP(I$1,'复制区-每月的广告源数据'!$1:$468,$A506,0)</f>
        <v>#REF!</v>
      </c>
      <c r="J506" t="e">
        <f>HLOOKUP(J$1,'复制区-每月的广告源数据'!$1:$468,$A506,0)</f>
        <v>#REF!</v>
      </c>
      <c r="K506" t="e">
        <f>HLOOKUP(K$1,'复制区-每月的广告源数据'!$1:$468,$A506,0)</f>
        <v>#REF!</v>
      </c>
      <c r="L506" t="e">
        <f>HLOOKUP(L$1,'复制区-每月的广告源数据'!$1:$468,$A506,0)</f>
        <v>#REF!</v>
      </c>
      <c r="M506" t="e">
        <f>HLOOKUP(M$1,'复制区-每月的广告源数据'!$1:$468,$A506,0)</f>
        <v>#REF!</v>
      </c>
      <c r="N506" t="e">
        <f>HLOOKUP(N$1,'复制区-每月的广告源数据'!$1:$468,$A506,0)</f>
        <v>#REF!</v>
      </c>
      <c r="O506" t="e">
        <f>HLOOKUP(O$1,'复制区-每月的广告源数据'!$1:$468,$A506,0)</f>
        <v>#REF!</v>
      </c>
      <c r="P506" t="e">
        <f>HLOOKUP(P$1,'复制区-每月的广告源数据'!$1:$468,$A506,0)</f>
        <v>#REF!</v>
      </c>
      <c r="Q506" t="e">
        <f>HLOOKUP(Q$1,'复制区-每月的广告源数据'!$1:$468,$A506,0)</f>
        <v>#REF!</v>
      </c>
      <c r="R506" t="e">
        <f>HLOOKUP(R$1,'复制区-每月的广告源数据'!$1:$468,$A506,0)</f>
        <v>#REF!</v>
      </c>
      <c r="S506" t="e">
        <f>HLOOKUP(S$1,'复制区-每月的广告源数据'!$1:$468,$A506,0)</f>
        <v>#REF!</v>
      </c>
      <c r="T506" t="e">
        <f>HLOOKUP(T$1,'复制区-每月的广告源数据'!$1:$468,$A506,0)</f>
        <v>#REF!</v>
      </c>
      <c r="U506" t="e">
        <f>HLOOKUP(U$1,'复制区-每月的广告源数据'!$1:$468,$A506,0)</f>
        <v>#REF!</v>
      </c>
      <c r="V506" t="e">
        <f>HLOOKUP(V$1,'复制区-每月的广告源数据'!$1:$468,$A506,0)</f>
        <v>#REF!</v>
      </c>
      <c r="W506" t="e">
        <f>HLOOKUP(W$1,'复制区-每月的广告源数据'!$1:$468,$A506,0)</f>
        <v>#REF!</v>
      </c>
      <c r="X506" t="e">
        <f>HLOOKUP(X$1,'复制区-每月的广告源数据'!$1:$468,$A506,0)</f>
        <v>#REF!</v>
      </c>
      <c r="Y506" t="e">
        <f>HLOOKUP(Y$1,'复制区-每月的广告源数据'!$1:$468,$A506,0)</f>
        <v>#REF!</v>
      </c>
      <c r="Z506" t="e">
        <f>HLOOKUP(Z$1,'复制区-每月的广告源数据'!$1:$468,$A506,0)</f>
        <v>#REF!</v>
      </c>
      <c r="AA506" t="e">
        <f>HLOOKUP(AA$1,'复制区-每月的广告源数据'!$1:$468,$A506,0)</f>
        <v>#REF!</v>
      </c>
      <c r="AB506" t="e">
        <f>HLOOKUP(AB$1,'复制区-每月的广告源数据'!$1:$468,$A506,0)</f>
        <v>#REF!</v>
      </c>
      <c r="AC506" t="e">
        <f>HLOOKUP(AC$1,'复制区-每月的广告源数据'!$1:$468,$A506,0)</f>
        <v>#REF!</v>
      </c>
      <c r="AD506" t="e">
        <f>HLOOKUP(AD$1,'复制区-每月的广告源数据'!$1:$468,$A506,0)</f>
        <v>#REF!</v>
      </c>
      <c r="AE506" t="e">
        <f>HLOOKUP(AE$1,'复制区-每月的广告源数据'!$1:$468,$A506,0)</f>
        <v>#REF!</v>
      </c>
      <c r="AF506" t="e">
        <f>HLOOKUP(AF$1,'复制区-每月的广告源数据'!$1:$468,$A506,0)</f>
        <v>#REF!</v>
      </c>
      <c r="AG506" t="e">
        <f>HLOOKUP(AG$1,'复制区-每月的广告源数据'!$1:$468,$A506,0)</f>
        <v>#REF!</v>
      </c>
      <c r="AH506" t="e">
        <f>HLOOKUP(AH$1,'复制区-每月的广告源数据'!$1:$468,$A506,0)</f>
        <v>#REF!</v>
      </c>
      <c r="AI506" t="e">
        <f>HLOOKUP(AI$1,'复制区-每月的广告源数据'!$1:$468,$A506,0)</f>
        <v>#REF!</v>
      </c>
      <c r="AJ506" t="e">
        <f>HLOOKUP(AJ$1,'复制区-每月的广告源数据'!$1:$468,$A506,0)</f>
        <v>#REF!</v>
      </c>
      <c r="AK506" t="e">
        <f>HLOOKUP(AK$1,'复制区-每月的广告源数据'!$1:$468,$A506,0)</f>
        <v>#REF!</v>
      </c>
      <c r="AL506" t="e">
        <f>HLOOKUP(AL$1,'复制区-每月的广告源数据'!$1:$468,$A506,0)</f>
        <v>#REF!</v>
      </c>
      <c r="AM506" t="e">
        <f>HLOOKUP(AM$1,'复制区-每月的广告源数据'!$1:$468,$A506,0)</f>
        <v>#REF!</v>
      </c>
      <c r="AN506" t="e">
        <f>HLOOKUP(AN$1,'复制区-每月的广告源数据'!$1:$468,$A506,0)</f>
        <v>#REF!</v>
      </c>
      <c r="AO506" t="e">
        <f>HLOOKUP(AO$1,'复制区-每月的广告源数据'!$1:$468,$A506,0)</f>
        <v>#REF!</v>
      </c>
      <c r="AP506" t="e">
        <f>HLOOKUP(AP$1,'复制区-每月的广告源数据'!$1:$468,$A506,0)</f>
        <v>#REF!</v>
      </c>
      <c r="AQ506" t="e">
        <f>HLOOKUP(AQ$1,'复制区-每月的广告源数据'!$1:$468,$A506,0)</f>
        <v>#REF!</v>
      </c>
      <c r="AR506" t="e">
        <f>HLOOKUP(AR$1,'复制区-每月的广告源数据'!$1:$468,$A506,0)</f>
        <v>#REF!</v>
      </c>
      <c r="AS506" t="e">
        <f>HLOOKUP(AS$1,'复制区-每月的广告源数据'!$1:$468,$A506,0)</f>
        <v>#REF!</v>
      </c>
      <c r="AT506" t="e">
        <f>HLOOKUP(AT$1,'复制区-每月的广告源数据'!$1:$468,$A506,0)</f>
        <v>#REF!</v>
      </c>
      <c r="AU506" t="e">
        <f>HLOOKUP(AU$1,'复制区-每月的广告源数据'!$1:$468,$A506,0)</f>
        <v>#REF!</v>
      </c>
      <c r="AV506" t="e">
        <f>HLOOKUP(AV$1,'复制区-每月的广告源数据'!$1:$468,$A506,0)</f>
        <v>#REF!</v>
      </c>
      <c r="AW506" t="e">
        <f>HLOOKUP(AW$1,'复制区-每月的广告源数据'!$1:$468,$A506,0)</f>
        <v>#REF!</v>
      </c>
      <c r="AX506" t="e">
        <f>HLOOKUP(AX$1,'复制区-每月的广告源数据'!$1:$468,$A506,0)</f>
        <v>#REF!</v>
      </c>
      <c r="AY506" t="e">
        <f>HLOOKUP(AY$1,'复制区-每月的广告源数据'!$1:$468,$A506,0)</f>
        <v>#REF!</v>
      </c>
      <c r="AZ506" t="e">
        <f>HLOOKUP(AZ$1,'复制区-每月的广告源数据'!$1:$468,$A506,0)</f>
        <v>#REF!</v>
      </c>
      <c r="BA506" t="e">
        <f>HLOOKUP(BA$1,'复制区-每月的广告源数据'!$1:$468,$A506,0)</f>
        <v>#REF!</v>
      </c>
      <c r="BB506" t="e">
        <f>HLOOKUP(BB$1,'复制区-每月的广告源数据'!$1:$468,$A506,0)</f>
        <v>#REF!</v>
      </c>
      <c r="BC506" t="e">
        <f>HLOOKUP(BC$1,'复制区-每月的广告源数据'!$1:$468,$A506,0)</f>
        <v>#REF!</v>
      </c>
      <c r="BD506" t="e">
        <f>HLOOKUP(BD$1,'复制区-每月的广告源数据'!$1:$468,$A506,0)</f>
        <v>#REF!</v>
      </c>
      <c r="BE506" t="e">
        <f>HLOOKUP(BE$1,'复制区-每月的广告源数据'!$1:$468,$A506,0)</f>
        <v>#REF!</v>
      </c>
      <c r="BF506" t="e">
        <f>HLOOKUP(BF$1,'复制区-每月的广告源数据'!$1:$468,$A506,0)</f>
        <v>#REF!</v>
      </c>
      <c r="BG506" t="e">
        <f>HLOOKUP(BG$1,'复制区-每月的广告源数据'!$1:$468,$A506,0)</f>
        <v>#REF!</v>
      </c>
      <c r="BH506" t="e">
        <f>HLOOKUP(BH$1,'复制区-每月的广告源数据'!$1:$468,$A506,0)</f>
        <v>#REF!</v>
      </c>
      <c r="BI506" t="e">
        <f>HLOOKUP(BI$1,'复制区-每月的广告源数据'!$1:$468,$A506,0)</f>
        <v>#REF!</v>
      </c>
      <c r="BJ506" t="e">
        <f>HLOOKUP(BJ$1,'复制区-每月的广告源数据'!$1:$468,$A506,0)</f>
        <v>#REF!</v>
      </c>
      <c r="BK506" t="e">
        <f>HLOOKUP(BK$1,'复制区-每月的广告源数据'!$1:$468,$A506,0)</f>
        <v>#REF!</v>
      </c>
      <c r="BL506" t="e">
        <f>HLOOKUP(BL$1,'复制区-每月的广告源数据'!$1:$468,$A506,0)</f>
        <v>#REF!</v>
      </c>
      <c r="BM506" t="e">
        <f>HLOOKUP(BM$1,'复制区-每月的广告源数据'!$1:$468,$A506,0)</f>
        <v>#REF!</v>
      </c>
      <c r="BN506" t="e">
        <f>HLOOKUP(BN$1,'复制区-每月的广告源数据'!$1:$468,$A506,0)</f>
        <v>#REF!</v>
      </c>
      <c r="BO506" t="e">
        <f>HLOOKUP(BO$1,'复制区-每月的广告源数据'!$1:$468,$A506,0)</f>
        <v>#REF!</v>
      </c>
      <c r="BP506" t="e">
        <f>HLOOKUP(BP$1,'复制区-每月的广告源数据'!$1:$468,$A506,0)</f>
        <v>#REF!</v>
      </c>
    </row>
    <row r="507" hidden="1" spans="1:68">
      <c r="A507">
        <v>507</v>
      </c>
      <c r="B507" t="e">
        <f>HLOOKUP(B$1,'复制区-每月的广告源数据'!$1:$468,$A507,0)</f>
        <v>#REF!</v>
      </c>
      <c r="C507" t="e">
        <f>HLOOKUP(C$1,'复制区-每月的广告源数据'!$1:$468,$A507,0)</f>
        <v>#REF!</v>
      </c>
      <c r="D507" t="e">
        <f>HLOOKUP(D$1,'复制区-每月的广告源数据'!$1:$468,$A507,0)</f>
        <v>#REF!</v>
      </c>
      <c r="E507" t="e">
        <f>HLOOKUP(E$1,'复制区-每月的广告源数据'!$1:$468,$A507,0)</f>
        <v>#REF!</v>
      </c>
      <c r="F507" t="e">
        <f>HLOOKUP(F$1,'复制区-每月的广告源数据'!$1:$468,$A507,0)</f>
        <v>#REF!</v>
      </c>
      <c r="G507" t="e">
        <f>HLOOKUP(G$1,'复制区-每月的广告源数据'!$1:$468,$A507,0)</f>
        <v>#REF!</v>
      </c>
      <c r="H507" t="e">
        <f>HLOOKUP(H$1,'复制区-每月的广告源数据'!$1:$468,$A507,0)</f>
        <v>#REF!</v>
      </c>
      <c r="I507" t="e">
        <f>HLOOKUP(I$1,'复制区-每月的广告源数据'!$1:$468,$A507,0)</f>
        <v>#REF!</v>
      </c>
      <c r="J507" t="e">
        <f>HLOOKUP(J$1,'复制区-每月的广告源数据'!$1:$468,$A507,0)</f>
        <v>#REF!</v>
      </c>
      <c r="K507" t="e">
        <f>HLOOKUP(K$1,'复制区-每月的广告源数据'!$1:$468,$A507,0)</f>
        <v>#REF!</v>
      </c>
      <c r="L507" t="e">
        <f>HLOOKUP(L$1,'复制区-每月的广告源数据'!$1:$468,$A507,0)</f>
        <v>#REF!</v>
      </c>
      <c r="M507" t="e">
        <f>HLOOKUP(M$1,'复制区-每月的广告源数据'!$1:$468,$A507,0)</f>
        <v>#REF!</v>
      </c>
      <c r="N507" t="e">
        <f>HLOOKUP(N$1,'复制区-每月的广告源数据'!$1:$468,$A507,0)</f>
        <v>#REF!</v>
      </c>
      <c r="O507" t="e">
        <f>HLOOKUP(O$1,'复制区-每月的广告源数据'!$1:$468,$A507,0)</f>
        <v>#REF!</v>
      </c>
      <c r="P507" t="e">
        <f>HLOOKUP(P$1,'复制区-每月的广告源数据'!$1:$468,$A507,0)</f>
        <v>#REF!</v>
      </c>
      <c r="Q507" t="e">
        <f>HLOOKUP(Q$1,'复制区-每月的广告源数据'!$1:$468,$A507,0)</f>
        <v>#REF!</v>
      </c>
      <c r="R507" t="e">
        <f>HLOOKUP(R$1,'复制区-每月的广告源数据'!$1:$468,$A507,0)</f>
        <v>#REF!</v>
      </c>
      <c r="S507" t="e">
        <f>HLOOKUP(S$1,'复制区-每月的广告源数据'!$1:$468,$A507,0)</f>
        <v>#REF!</v>
      </c>
      <c r="T507" t="e">
        <f>HLOOKUP(T$1,'复制区-每月的广告源数据'!$1:$468,$A507,0)</f>
        <v>#REF!</v>
      </c>
      <c r="U507" t="e">
        <f>HLOOKUP(U$1,'复制区-每月的广告源数据'!$1:$468,$A507,0)</f>
        <v>#REF!</v>
      </c>
      <c r="V507" t="e">
        <f>HLOOKUP(V$1,'复制区-每月的广告源数据'!$1:$468,$A507,0)</f>
        <v>#REF!</v>
      </c>
      <c r="W507" t="e">
        <f>HLOOKUP(W$1,'复制区-每月的广告源数据'!$1:$468,$A507,0)</f>
        <v>#REF!</v>
      </c>
      <c r="X507" t="e">
        <f>HLOOKUP(X$1,'复制区-每月的广告源数据'!$1:$468,$A507,0)</f>
        <v>#REF!</v>
      </c>
      <c r="Y507" t="e">
        <f>HLOOKUP(Y$1,'复制区-每月的广告源数据'!$1:$468,$A507,0)</f>
        <v>#REF!</v>
      </c>
      <c r="Z507" t="e">
        <f>HLOOKUP(Z$1,'复制区-每月的广告源数据'!$1:$468,$A507,0)</f>
        <v>#REF!</v>
      </c>
      <c r="AA507" t="e">
        <f>HLOOKUP(AA$1,'复制区-每月的广告源数据'!$1:$468,$A507,0)</f>
        <v>#REF!</v>
      </c>
      <c r="AB507" t="e">
        <f>HLOOKUP(AB$1,'复制区-每月的广告源数据'!$1:$468,$A507,0)</f>
        <v>#REF!</v>
      </c>
      <c r="AC507" t="e">
        <f>HLOOKUP(AC$1,'复制区-每月的广告源数据'!$1:$468,$A507,0)</f>
        <v>#REF!</v>
      </c>
      <c r="AD507" t="e">
        <f>HLOOKUP(AD$1,'复制区-每月的广告源数据'!$1:$468,$A507,0)</f>
        <v>#REF!</v>
      </c>
      <c r="AE507" t="e">
        <f>HLOOKUP(AE$1,'复制区-每月的广告源数据'!$1:$468,$A507,0)</f>
        <v>#REF!</v>
      </c>
      <c r="AF507" t="e">
        <f>HLOOKUP(AF$1,'复制区-每月的广告源数据'!$1:$468,$A507,0)</f>
        <v>#REF!</v>
      </c>
      <c r="AG507" t="e">
        <f>HLOOKUP(AG$1,'复制区-每月的广告源数据'!$1:$468,$A507,0)</f>
        <v>#REF!</v>
      </c>
      <c r="AH507" t="e">
        <f>HLOOKUP(AH$1,'复制区-每月的广告源数据'!$1:$468,$A507,0)</f>
        <v>#REF!</v>
      </c>
      <c r="AI507" t="e">
        <f>HLOOKUP(AI$1,'复制区-每月的广告源数据'!$1:$468,$A507,0)</f>
        <v>#REF!</v>
      </c>
      <c r="AJ507" t="e">
        <f>HLOOKUP(AJ$1,'复制区-每月的广告源数据'!$1:$468,$A507,0)</f>
        <v>#REF!</v>
      </c>
      <c r="AK507" t="e">
        <f>HLOOKUP(AK$1,'复制区-每月的广告源数据'!$1:$468,$A507,0)</f>
        <v>#REF!</v>
      </c>
      <c r="AL507" t="e">
        <f>HLOOKUP(AL$1,'复制区-每月的广告源数据'!$1:$468,$A507,0)</f>
        <v>#REF!</v>
      </c>
      <c r="AM507" t="e">
        <f>HLOOKUP(AM$1,'复制区-每月的广告源数据'!$1:$468,$A507,0)</f>
        <v>#REF!</v>
      </c>
      <c r="AN507" t="e">
        <f>HLOOKUP(AN$1,'复制区-每月的广告源数据'!$1:$468,$A507,0)</f>
        <v>#REF!</v>
      </c>
      <c r="AO507" t="e">
        <f>HLOOKUP(AO$1,'复制区-每月的广告源数据'!$1:$468,$A507,0)</f>
        <v>#REF!</v>
      </c>
      <c r="AP507" t="e">
        <f>HLOOKUP(AP$1,'复制区-每月的广告源数据'!$1:$468,$A507,0)</f>
        <v>#REF!</v>
      </c>
      <c r="AQ507" t="e">
        <f>HLOOKUP(AQ$1,'复制区-每月的广告源数据'!$1:$468,$A507,0)</f>
        <v>#REF!</v>
      </c>
      <c r="AR507" t="e">
        <f>HLOOKUP(AR$1,'复制区-每月的广告源数据'!$1:$468,$A507,0)</f>
        <v>#REF!</v>
      </c>
      <c r="AS507" t="e">
        <f>HLOOKUP(AS$1,'复制区-每月的广告源数据'!$1:$468,$A507,0)</f>
        <v>#REF!</v>
      </c>
      <c r="AT507" t="e">
        <f>HLOOKUP(AT$1,'复制区-每月的广告源数据'!$1:$468,$A507,0)</f>
        <v>#REF!</v>
      </c>
      <c r="AU507" t="e">
        <f>HLOOKUP(AU$1,'复制区-每月的广告源数据'!$1:$468,$A507,0)</f>
        <v>#REF!</v>
      </c>
      <c r="AV507" t="e">
        <f>HLOOKUP(AV$1,'复制区-每月的广告源数据'!$1:$468,$A507,0)</f>
        <v>#REF!</v>
      </c>
      <c r="AW507" t="e">
        <f>HLOOKUP(AW$1,'复制区-每月的广告源数据'!$1:$468,$A507,0)</f>
        <v>#REF!</v>
      </c>
      <c r="AX507" t="e">
        <f>HLOOKUP(AX$1,'复制区-每月的广告源数据'!$1:$468,$A507,0)</f>
        <v>#REF!</v>
      </c>
      <c r="AY507" t="e">
        <f>HLOOKUP(AY$1,'复制区-每月的广告源数据'!$1:$468,$A507,0)</f>
        <v>#REF!</v>
      </c>
      <c r="AZ507" t="e">
        <f>HLOOKUP(AZ$1,'复制区-每月的广告源数据'!$1:$468,$A507,0)</f>
        <v>#REF!</v>
      </c>
      <c r="BA507" t="e">
        <f>HLOOKUP(BA$1,'复制区-每月的广告源数据'!$1:$468,$A507,0)</f>
        <v>#REF!</v>
      </c>
      <c r="BB507" t="e">
        <f>HLOOKUP(BB$1,'复制区-每月的广告源数据'!$1:$468,$A507,0)</f>
        <v>#REF!</v>
      </c>
      <c r="BC507" t="e">
        <f>HLOOKUP(BC$1,'复制区-每月的广告源数据'!$1:$468,$A507,0)</f>
        <v>#REF!</v>
      </c>
      <c r="BD507" t="e">
        <f>HLOOKUP(BD$1,'复制区-每月的广告源数据'!$1:$468,$A507,0)</f>
        <v>#REF!</v>
      </c>
      <c r="BE507" t="e">
        <f>HLOOKUP(BE$1,'复制区-每月的广告源数据'!$1:$468,$A507,0)</f>
        <v>#REF!</v>
      </c>
      <c r="BF507" t="e">
        <f>HLOOKUP(BF$1,'复制区-每月的广告源数据'!$1:$468,$A507,0)</f>
        <v>#REF!</v>
      </c>
      <c r="BG507" t="e">
        <f>HLOOKUP(BG$1,'复制区-每月的广告源数据'!$1:$468,$A507,0)</f>
        <v>#REF!</v>
      </c>
      <c r="BH507" t="e">
        <f>HLOOKUP(BH$1,'复制区-每月的广告源数据'!$1:$468,$A507,0)</f>
        <v>#REF!</v>
      </c>
      <c r="BI507" t="e">
        <f>HLOOKUP(BI$1,'复制区-每月的广告源数据'!$1:$468,$A507,0)</f>
        <v>#REF!</v>
      </c>
      <c r="BJ507" t="e">
        <f>HLOOKUP(BJ$1,'复制区-每月的广告源数据'!$1:$468,$A507,0)</f>
        <v>#REF!</v>
      </c>
      <c r="BK507" t="e">
        <f>HLOOKUP(BK$1,'复制区-每月的广告源数据'!$1:$468,$A507,0)</f>
        <v>#REF!</v>
      </c>
      <c r="BL507" t="e">
        <f>HLOOKUP(BL$1,'复制区-每月的广告源数据'!$1:$468,$A507,0)</f>
        <v>#REF!</v>
      </c>
      <c r="BM507" t="e">
        <f>HLOOKUP(BM$1,'复制区-每月的广告源数据'!$1:$468,$A507,0)</f>
        <v>#REF!</v>
      </c>
      <c r="BN507" t="e">
        <f>HLOOKUP(BN$1,'复制区-每月的广告源数据'!$1:$468,$A507,0)</f>
        <v>#REF!</v>
      </c>
      <c r="BO507" t="e">
        <f>HLOOKUP(BO$1,'复制区-每月的广告源数据'!$1:$468,$A507,0)</f>
        <v>#REF!</v>
      </c>
      <c r="BP507" t="e">
        <f>HLOOKUP(BP$1,'复制区-每月的广告源数据'!$1:$468,$A507,0)</f>
        <v>#REF!</v>
      </c>
    </row>
    <row r="508" hidden="1" spans="1:68">
      <c r="A508">
        <v>508</v>
      </c>
      <c r="B508" t="e">
        <f>HLOOKUP(B$1,'复制区-每月的广告源数据'!$1:$468,$A508,0)</f>
        <v>#REF!</v>
      </c>
      <c r="C508" t="e">
        <f>HLOOKUP(C$1,'复制区-每月的广告源数据'!$1:$468,$A508,0)</f>
        <v>#REF!</v>
      </c>
      <c r="D508" t="e">
        <f>HLOOKUP(D$1,'复制区-每月的广告源数据'!$1:$468,$A508,0)</f>
        <v>#REF!</v>
      </c>
      <c r="E508" t="e">
        <f>HLOOKUP(E$1,'复制区-每月的广告源数据'!$1:$468,$A508,0)</f>
        <v>#REF!</v>
      </c>
      <c r="F508" t="e">
        <f>HLOOKUP(F$1,'复制区-每月的广告源数据'!$1:$468,$A508,0)</f>
        <v>#REF!</v>
      </c>
      <c r="G508" t="e">
        <f>HLOOKUP(G$1,'复制区-每月的广告源数据'!$1:$468,$A508,0)</f>
        <v>#REF!</v>
      </c>
      <c r="H508" t="e">
        <f>HLOOKUP(H$1,'复制区-每月的广告源数据'!$1:$468,$A508,0)</f>
        <v>#REF!</v>
      </c>
      <c r="I508" t="e">
        <f>HLOOKUP(I$1,'复制区-每月的广告源数据'!$1:$468,$A508,0)</f>
        <v>#REF!</v>
      </c>
      <c r="J508" t="e">
        <f>HLOOKUP(J$1,'复制区-每月的广告源数据'!$1:$468,$A508,0)</f>
        <v>#REF!</v>
      </c>
      <c r="K508" t="e">
        <f>HLOOKUP(K$1,'复制区-每月的广告源数据'!$1:$468,$A508,0)</f>
        <v>#REF!</v>
      </c>
      <c r="L508" t="e">
        <f>HLOOKUP(L$1,'复制区-每月的广告源数据'!$1:$468,$A508,0)</f>
        <v>#REF!</v>
      </c>
      <c r="M508" t="e">
        <f>HLOOKUP(M$1,'复制区-每月的广告源数据'!$1:$468,$A508,0)</f>
        <v>#REF!</v>
      </c>
      <c r="N508" t="e">
        <f>HLOOKUP(N$1,'复制区-每月的广告源数据'!$1:$468,$A508,0)</f>
        <v>#REF!</v>
      </c>
      <c r="O508" t="e">
        <f>HLOOKUP(O$1,'复制区-每月的广告源数据'!$1:$468,$A508,0)</f>
        <v>#REF!</v>
      </c>
      <c r="P508" t="e">
        <f>HLOOKUP(P$1,'复制区-每月的广告源数据'!$1:$468,$A508,0)</f>
        <v>#REF!</v>
      </c>
      <c r="Q508" t="e">
        <f>HLOOKUP(Q$1,'复制区-每月的广告源数据'!$1:$468,$A508,0)</f>
        <v>#REF!</v>
      </c>
      <c r="R508" t="e">
        <f>HLOOKUP(R$1,'复制区-每月的广告源数据'!$1:$468,$A508,0)</f>
        <v>#REF!</v>
      </c>
      <c r="S508" t="e">
        <f>HLOOKUP(S$1,'复制区-每月的广告源数据'!$1:$468,$A508,0)</f>
        <v>#REF!</v>
      </c>
      <c r="T508" t="e">
        <f>HLOOKUP(T$1,'复制区-每月的广告源数据'!$1:$468,$A508,0)</f>
        <v>#REF!</v>
      </c>
      <c r="U508" t="e">
        <f>HLOOKUP(U$1,'复制区-每月的广告源数据'!$1:$468,$A508,0)</f>
        <v>#REF!</v>
      </c>
      <c r="V508" t="e">
        <f>HLOOKUP(V$1,'复制区-每月的广告源数据'!$1:$468,$A508,0)</f>
        <v>#REF!</v>
      </c>
      <c r="W508" t="e">
        <f>HLOOKUP(W$1,'复制区-每月的广告源数据'!$1:$468,$A508,0)</f>
        <v>#REF!</v>
      </c>
      <c r="X508" t="e">
        <f>HLOOKUP(X$1,'复制区-每月的广告源数据'!$1:$468,$A508,0)</f>
        <v>#REF!</v>
      </c>
      <c r="Y508" t="e">
        <f>HLOOKUP(Y$1,'复制区-每月的广告源数据'!$1:$468,$A508,0)</f>
        <v>#REF!</v>
      </c>
      <c r="Z508" t="e">
        <f>HLOOKUP(Z$1,'复制区-每月的广告源数据'!$1:$468,$A508,0)</f>
        <v>#REF!</v>
      </c>
      <c r="AA508" t="e">
        <f>HLOOKUP(AA$1,'复制区-每月的广告源数据'!$1:$468,$A508,0)</f>
        <v>#REF!</v>
      </c>
      <c r="AB508" t="e">
        <f>HLOOKUP(AB$1,'复制区-每月的广告源数据'!$1:$468,$A508,0)</f>
        <v>#REF!</v>
      </c>
      <c r="AC508" t="e">
        <f>HLOOKUP(AC$1,'复制区-每月的广告源数据'!$1:$468,$A508,0)</f>
        <v>#REF!</v>
      </c>
      <c r="AD508" t="e">
        <f>HLOOKUP(AD$1,'复制区-每月的广告源数据'!$1:$468,$A508,0)</f>
        <v>#REF!</v>
      </c>
      <c r="AE508" t="e">
        <f>HLOOKUP(AE$1,'复制区-每月的广告源数据'!$1:$468,$A508,0)</f>
        <v>#REF!</v>
      </c>
      <c r="AF508" t="e">
        <f>HLOOKUP(AF$1,'复制区-每月的广告源数据'!$1:$468,$A508,0)</f>
        <v>#REF!</v>
      </c>
      <c r="AG508" t="e">
        <f>HLOOKUP(AG$1,'复制区-每月的广告源数据'!$1:$468,$A508,0)</f>
        <v>#REF!</v>
      </c>
      <c r="AH508" t="e">
        <f>HLOOKUP(AH$1,'复制区-每月的广告源数据'!$1:$468,$A508,0)</f>
        <v>#REF!</v>
      </c>
      <c r="AI508" t="e">
        <f>HLOOKUP(AI$1,'复制区-每月的广告源数据'!$1:$468,$A508,0)</f>
        <v>#REF!</v>
      </c>
      <c r="AJ508" t="e">
        <f>HLOOKUP(AJ$1,'复制区-每月的广告源数据'!$1:$468,$A508,0)</f>
        <v>#REF!</v>
      </c>
      <c r="AK508" t="e">
        <f>HLOOKUP(AK$1,'复制区-每月的广告源数据'!$1:$468,$A508,0)</f>
        <v>#REF!</v>
      </c>
      <c r="AL508" t="e">
        <f>HLOOKUP(AL$1,'复制区-每月的广告源数据'!$1:$468,$A508,0)</f>
        <v>#REF!</v>
      </c>
      <c r="AM508" t="e">
        <f>HLOOKUP(AM$1,'复制区-每月的广告源数据'!$1:$468,$A508,0)</f>
        <v>#REF!</v>
      </c>
      <c r="AN508" t="e">
        <f>HLOOKUP(AN$1,'复制区-每月的广告源数据'!$1:$468,$A508,0)</f>
        <v>#REF!</v>
      </c>
      <c r="AO508" t="e">
        <f>HLOOKUP(AO$1,'复制区-每月的广告源数据'!$1:$468,$A508,0)</f>
        <v>#REF!</v>
      </c>
      <c r="AP508" t="e">
        <f>HLOOKUP(AP$1,'复制区-每月的广告源数据'!$1:$468,$A508,0)</f>
        <v>#REF!</v>
      </c>
      <c r="AQ508" t="e">
        <f>HLOOKUP(AQ$1,'复制区-每月的广告源数据'!$1:$468,$A508,0)</f>
        <v>#REF!</v>
      </c>
      <c r="AR508" t="e">
        <f>HLOOKUP(AR$1,'复制区-每月的广告源数据'!$1:$468,$A508,0)</f>
        <v>#REF!</v>
      </c>
      <c r="AS508" t="e">
        <f>HLOOKUP(AS$1,'复制区-每月的广告源数据'!$1:$468,$A508,0)</f>
        <v>#REF!</v>
      </c>
      <c r="AT508" t="e">
        <f>HLOOKUP(AT$1,'复制区-每月的广告源数据'!$1:$468,$A508,0)</f>
        <v>#REF!</v>
      </c>
      <c r="AU508" t="e">
        <f>HLOOKUP(AU$1,'复制区-每月的广告源数据'!$1:$468,$A508,0)</f>
        <v>#REF!</v>
      </c>
      <c r="AV508" t="e">
        <f>HLOOKUP(AV$1,'复制区-每月的广告源数据'!$1:$468,$A508,0)</f>
        <v>#REF!</v>
      </c>
      <c r="AW508" t="e">
        <f>HLOOKUP(AW$1,'复制区-每月的广告源数据'!$1:$468,$A508,0)</f>
        <v>#REF!</v>
      </c>
      <c r="AX508" t="e">
        <f>HLOOKUP(AX$1,'复制区-每月的广告源数据'!$1:$468,$A508,0)</f>
        <v>#REF!</v>
      </c>
      <c r="AY508" t="e">
        <f>HLOOKUP(AY$1,'复制区-每月的广告源数据'!$1:$468,$A508,0)</f>
        <v>#REF!</v>
      </c>
      <c r="AZ508" t="e">
        <f>HLOOKUP(AZ$1,'复制区-每月的广告源数据'!$1:$468,$A508,0)</f>
        <v>#REF!</v>
      </c>
      <c r="BA508" t="e">
        <f>HLOOKUP(BA$1,'复制区-每月的广告源数据'!$1:$468,$A508,0)</f>
        <v>#REF!</v>
      </c>
      <c r="BB508" t="e">
        <f>HLOOKUP(BB$1,'复制区-每月的广告源数据'!$1:$468,$A508,0)</f>
        <v>#REF!</v>
      </c>
      <c r="BC508" t="e">
        <f>HLOOKUP(BC$1,'复制区-每月的广告源数据'!$1:$468,$A508,0)</f>
        <v>#REF!</v>
      </c>
      <c r="BD508" t="e">
        <f>HLOOKUP(BD$1,'复制区-每月的广告源数据'!$1:$468,$A508,0)</f>
        <v>#REF!</v>
      </c>
      <c r="BE508" t="e">
        <f>HLOOKUP(BE$1,'复制区-每月的广告源数据'!$1:$468,$A508,0)</f>
        <v>#REF!</v>
      </c>
      <c r="BF508" t="e">
        <f>HLOOKUP(BF$1,'复制区-每月的广告源数据'!$1:$468,$A508,0)</f>
        <v>#REF!</v>
      </c>
      <c r="BG508" t="e">
        <f>HLOOKUP(BG$1,'复制区-每月的广告源数据'!$1:$468,$A508,0)</f>
        <v>#REF!</v>
      </c>
      <c r="BH508" t="e">
        <f>HLOOKUP(BH$1,'复制区-每月的广告源数据'!$1:$468,$A508,0)</f>
        <v>#REF!</v>
      </c>
      <c r="BI508" t="e">
        <f>HLOOKUP(BI$1,'复制区-每月的广告源数据'!$1:$468,$A508,0)</f>
        <v>#REF!</v>
      </c>
      <c r="BJ508" t="e">
        <f>HLOOKUP(BJ$1,'复制区-每月的广告源数据'!$1:$468,$A508,0)</f>
        <v>#REF!</v>
      </c>
      <c r="BK508" t="e">
        <f>HLOOKUP(BK$1,'复制区-每月的广告源数据'!$1:$468,$A508,0)</f>
        <v>#REF!</v>
      </c>
      <c r="BL508" t="e">
        <f>HLOOKUP(BL$1,'复制区-每月的广告源数据'!$1:$468,$A508,0)</f>
        <v>#REF!</v>
      </c>
      <c r="BM508" t="e">
        <f>HLOOKUP(BM$1,'复制区-每月的广告源数据'!$1:$468,$A508,0)</f>
        <v>#REF!</v>
      </c>
      <c r="BN508" t="e">
        <f>HLOOKUP(BN$1,'复制区-每月的广告源数据'!$1:$468,$A508,0)</f>
        <v>#REF!</v>
      </c>
      <c r="BO508" t="e">
        <f>HLOOKUP(BO$1,'复制区-每月的广告源数据'!$1:$468,$A508,0)</f>
        <v>#REF!</v>
      </c>
      <c r="BP508" t="e">
        <f>HLOOKUP(BP$1,'复制区-每月的广告源数据'!$1:$468,$A508,0)</f>
        <v>#REF!</v>
      </c>
    </row>
    <row r="509" hidden="1" spans="1:68">
      <c r="A509">
        <v>509</v>
      </c>
      <c r="B509" t="e">
        <f>HLOOKUP(B$1,'复制区-每月的广告源数据'!$1:$468,$A509,0)</f>
        <v>#REF!</v>
      </c>
      <c r="C509" t="e">
        <f>HLOOKUP(C$1,'复制区-每月的广告源数据'!$1:$468,$A509,0)</f>
        <v>#REF!</v>
      </c>
      <c r="D509" t="e">
        <f>HLOOKUP(D$1,'复制区-每月的广告源数据'!$1:$468,$A509,0)</f>
        <v>#REF!</v>
      </c>
      <c r="E509" t="e">
        <f>HLOOKUP(E$1,'复制区-每月的广告源数据'!$1:$468,$A509,0)</f>
        <v>#REF!</v>
      </c>
      <c r="F509" t="e">
        <f>HLOOKUP(F$1,'复制区-每月的广告源数据'!$1:$468,$A509,0)</f>
        <v>#REF!</v>
      </c>
      <c r="G509" t="e">
        <f>HLOOKUP(G$1,'复制区-每月的广告源数据'!$1:$468,$A509,0)</f>
        <v>#REF!</v>
      </c>
      <c r="H509" t="e">
        <f>HLOOKUP(H$1,'复制区-每月的广告源数据'!$1:$468,$A509,0)</f>
        <v>#REF!</v>
      </c>
      <c r="I509" t="e">
        <f>HLOOKUP(I$1,'复制区-每月的广告源数据'!$1:$468,$A509,0)</f>
        <v>#REF!</v>
      </c>
      <c r="J509" t="e">
        <f>HLOOKUP(J$1,'复制区-每月的广告源数据'!$1:$468,$A509,0)</f>
        <v>#REF!</v>
      </c>
      <c r="K509" t="e">
        <f>HLOOKUP(K$1,'复制区-每月的广告源数据'!$1:$468,$A509,0)</f>
        <v>#REF!</v>
      </c>
      <c r="L509" t="e">
        <f>HLOOKUP(L$1,'复制区-每月的广告源数据'!$1:$468,$A509,0)</f>
        <v>#REF!</v>
      </c>
      <c r="M509" t="e">
        <f>HLOOKUP(M$1,'复制区-每月的广告源数据'!$1:$468,$A509,0)</f>
        <v>#REF!</v>
      </c>
      <c r="N509" t="e">
        <f>HLOOKUP(N$1,'复制区-每月的广告源数据'!$1:$468,$A509,0)</f>
        <v>#REF!</v>
      </c>
      <c r="O509" t="e">
        <f>HLOOKUP(O$1,'复制区-每月的广告源数据'!$1:$468,$A509,0)</f>
        <v>#REF!</v>
      </c>
      <c r="P509" t="e">
        <f>HLOOKUP(P$1,'复制区-每月的广告源数据'!$1:$468,$A509,0)</f>
        <v>#REF!</v>
      </c>
      <c r="Q509" t="e">
        <f>HLOOKUP(Q$1,'复制区-每月的广告源数据'!$1:$468,$A509,0)</f>
        <v>#REF!</v>
      </c>
      <c r="R509" t="e">
        <f>HLOOKUP(R$1,'复制区-每月的广告源数据'!$1:$468,$A509,0)</f>
        <v>#REF!</v>
      </c>
      <c r="S509" t="e">
        <f>HLOOKUP(S$1,'复制区-每月的广告源数据'!$1:$468,$A509,0)</f>
        <v>#REF!</v>
      </c>
      <c r="T509" t="e">
        <f>HLOOKUP(T$1,'复制区-每月的广告源数据'!$1:$468,$A509,0)</f>
        <v>#REF!</v>
      </c>
      <c r="U509" t="e">
        <f>HLOOKUP(U$1,'复制区-每月的广告源数据'!$1:$468,$A509,0)</f>
        <v>#REF!</v>
      </c>
      <c r="V509" t="e">
        <f>HLOOKUP(V$1,'复制区-每月的广告源数据'!$1:$468,$A509,0)</f>
        <v>#REF!</v>
      </c>
      <c r="W509" t="e">
        <f>HLOOKUP(W$1,'复制区-每月的广告源数据'!$1:$468,$A509,0)</f>
        <v>#REF!</v>
      </c>
      <c r="X509" t="e">
        <f>HLOOKUP(X$1,'复制区-每月的广告源数据'!$1:$468,$A509,0)</f>
        <v>#REF!</v>
      </c>
      <c r="Y509" t="e">
        <f>HLOOKUP(Y$1,'复制区-每月的广告源数据'!$1:$468,$A509,0)</f>
        <v>#REF!</v>
      </c>
      <c r="Z509" t="e">
        <f>HLOOKUP(Z$1,'复制区-每月的广告源数据'!$1:$468,$A509,0)</f>
        <v>#REF!</v>
      </c>
      <c r="AA509" t="e">
        <f>HLOOKUP(AA$1,'复制区-每月的广告源数据'!$1:$468,$A509,0)</f>
        <v>#REF!</v>
      </c>
      <c r="AB509" t="e">
        <f>HLOOKUP(AB$1,'复制区-每月的广告源数据'!$1:$468,$A509,0)</f>
        <v>#REF!</v>
      </c>
      <c r="AC509" t="e">
        <f>HLOOKUP(AC$1,'复制区-每月的广告源数据'!$1:$468,$A509,0)</f>
        <v>#REF!</v>
      </c>
      <c r="AD509" t="e">
        <f>HLOOKUP(AD$1,'复制区-每月的广告源数据'!$1:$468,$A509,0)</f>
        <v>#REF!</v>
      </c>
      <c r="AE509" t="e">
        <f>HLOOKUP(AE$1,'复制区-每月的广告源数据'!$1:$468,$A509,0)</f>
        <v>#REF!</v>
      </c>
      <c r="AF509" t="e">
        <f>HLOOKUP(AF$1,'复制区-每月的广告源数据'!$1:$468,$A509,0)</f>
        <v>#REF!</v>
      </c>
      <c r="AG509" t="e">
        <f>HLOOKUP(AG$1,'复制区-每月的广告源数据'!$1:$468,$A509,0)</f>
        <v>#REF!</v>
      </c>
      <c r="AH509" t="e">
        <f>HLOOKUP(AH$1,'复制区-每月的广告源数据'!$1:$468,$A509,0)</f>
        <v>#REF!</v>
      </c>
      <c r="AI509" t="e">
        <f>HLOOKUP(AI$1,'复制区-每月的广告源数据'!$1:$468,$A509,0)</f>
        <v>#REF!</v>
      </c>
      <c r="AJ509" t="e">
        <f>HLOOKUP(AJ$1,'复制区-每月的广告源数据'!$1:$468,$A509,0)</f>
        <v>#REF!</v>
      </c>
      <c r="AK509" t="e">
        <f>HLOOKUP(AK$1,'复制区-每月的广告源数据'!$1:$468,$A509,0)</f>
        <v>#REF!</v>
      </c>
      <c r="AL509" t="e">
        <f>HLOOKUP(AL$1,'复制区-每月的广告源数据'!$1:$468,$A509,0)</f>
        <v>#REF!</v>
      </c>
      <c r="AM509" t="e">
        <f>HLOOKUP(AM$1,'复制区-每月的广告源数据'!$1:$468,$A509,0)</f>
        <v>#REF!</v>
      </c>
      <c r="AN509" t="e">
        <f>HLOOKUP(AN$1,'复制区-每月的广告源数据'!$1:$468,$A509,0)</f>
        <v>#REF!</v>
      </c>
      <c r="AO509" t="e">
        <f>HLOOKUP(AO$1,'复制区-每月的广告源数据'!$1:$468,$A509,0)</f>
        <v>#REF!</v>
      </c>
      <c r="AP509" t="e">
        <f>HLOOKUP(AP$1,'复制区-每月的广告源数据'!$1:$468,$A509,0)</f>
        <v>#REF!</v>
      </c>
      <c r="AQ509" t="e">
        <f>HLOOKUP(AQ$1,'复制区-每月的广告源数据'!$1:$468,$A509,0)</f>
        <v>#REF!</v>
      </c>
      <c r="AR509" t="e">
        <f>HLOOKUP(AR$1,'复制区-每月的广告源数据'!$1:$468,$A509,0)</f>
        <v>#REF!</v>
      </c>
      <c r="AS509" t="e">
        <f>HLOOKUP(AS$1,'复制区-每月的广告源数据'!$1:$468,$A509,0)</f>
        <v>#REF!</v>
      </c>
      <c r="AT509" t="e">
        <f>HLOOKUP(AT$1,'复制区-每月的广告源数据'!$1:$468,$A509,0)</f>
        <v>#REF!</v>
      </c>
      <c r="AU509" t="e">
        <f>HLOOKUP(AU$1,'复制区-每月的广告源数据'!$1:$468,$A509,0)</f>
        <v>#REF!</v>
      </c>
      <c r="AV509" t="e">
        <f>HLOOKUP(AV$1,'复制区-每月的广告源数据'!$1:$468,$A509,0)</f>
        <v>#REF!</v>
      </c>
      <c r="AW509" t="e">
        <f>HLOOKUP(AW$1,'复制区-每月的广告源数据'!$1:$468,$A509,0)</f>
        <v>#REF!</v>
      </c>
      <c r="AX509" t="e">
        <f>HLOOKUP(AX$1,'复制区-每月的广告源数据'!$1:$468,$A509,0)</f>
        <v>#REF!</v>
      </c>
      <c r="AY509" t="e">
        <f>HLOOKUP(AY$1,'复制区-每月的广告源数据'!$1:$468,$A509,0)</f>
        <v>#REF!</v>
      </c>
      <c r="AZ509" t="e">
        <f>HLOOKUP(AZ$1,'复制区-每月的广告源数据'!$1:$468,$A509,0)</f>
        <v>#REF!</v>
      </c>
      <c r="BA509" t="e">
        <f>HLOOKUP(BA$1,'复制区-每月的广告源数据'!$1:$468,$A509,0)</f>
        <v>#REF!</v>
      </c>
      <c r="BB509" t="e">
        <f>HLOOKUP(BB$1,'复制区-每月的广告源数据'!$1:$468,$A509,0)</f>
        <v>#REF!</v>
      </c>
      <c r="BC509" t="e">
        <f>HLOOKUP(BC$1,'复制区-每月的广告源数据'!$1:$468,$A509,0)</f>
        <v>#REF!</v>
      </c>
      <c r="BD509" t="e">
        <f>HLOOKUP(BD$1,'复制区-每月的广告源数据'!$1:$468,$A509,0)</f>
        <v>#REF!</v>
      </c>
      <c r="BE509" t="e">
        <f>HLOOKUP(BE$1,'复制区-每月的广告源数据'!$1:$468,$A509,0)</f>
        <v>#REF!</v>
      </c>
      <c r="BF509" t="e">
        <f>HLOOKUP(BF$1,'复制区-每月的广告源数据'!$1:$468,$A509,0)</f>
        <v>#REF!</v>
      </c>
      <c r="BG509" t="e">
        <f>HLOOKUP(BG$1,'复制区-每月的广告源数据'!$1:$468,$A509,0)</f>
        <v>#REF!</v>
      </c>
      <c r="BH509" t="e">
        <f>HLOOKUP(BH$1,'复制区-每月的广告源数据'!$1:$468,$A509,0)</f>
        <v>#REF!</v>
      </c>
      <c r="BI509" t="e">
        <f>HLOOKUP(BI$1,'复制区-每月的广告源数据'!$1:$468,$A509,0)</f>
        <v>#REF!</v>
      </c>
      <c r="BJ509" t="e">
        <f>HLOOKUP(BJ$1,'复制区-每月的广告源数据'!$1:$468,$A509,0)</f>
        <v>#REF!</v>
      </c>
      <c r="BK509" t="e">
        <f>HLOOKUP(BK$1,'复制区-每月的广告源数据'!$1:$468,$A509,0)</f>
        <v>#REF!</v>
      </c>
      <c r="BL509" t="e">
        <f>HLOOKUP(BL$1,'复制区-每月的广告源数据'!$1:$468,$A509,0)</f>
        <v>#REF!</v>
      </c>
      <c r="BM509" t="e">
        <f>HLOOKUP(BM$1,'复制区-每月的广告源数据'!$1:$468,$A509,0)</f>
        <v>#REF!</v>
      </c>
      <c r="BN509" t="e">
        <f>HLOOKUP(BN$1,'复制区-每月的广告源数据'!$1:$468,$A509,0)</f>
        <v>#REF!</v>
      </c>
      <c r="BO509" t="e">
        <f>HLOOKUP(BO$1,'复制区-每月的广告源数据'!$1:$468,$A509,0)</f>
        <v>#REF!</v>
      </c>
      <c r="BP509" t="e">
        <f>HLOOKUP(BP$1,'复制区-每月的广告源数据'!$1:$468,$A509,0)</f>
        <v>#REF!</v>
      </c>
    </row>
    <row r="510" hidden="1" spans="1:68">
      <c r="A510">
        <v>510</v>
      </c>
      <c r="B510" t="e">
        <f>HLOOKUP(B$1,'复制区-每月的广告源数据'!$1:$468,$A510,0)</f>
        <v>#REF!</v>
      </c>
      <c r="C510" t="e">
        <f>HLOOKUP(C$1,'复制区-每月的广告源数据'!$1:$468,$A510,0)</f>
        <v>#REF!</v>
      </c>
      <c r="D510" t="e">
        <f>HLOOKUP(D$1,'复制区-每月的广告源数据'!$1:$468,$A510,0)</f>
        <v>#REF!</v>
      </c>
      <c r="E510" t="e">
        <f>HLOOKUP(E$1,'复制区-每月的广告源数据'!$1:$468,$A510,0)</f>
        <v>#REF!</v>
      </c>
      <c r="F510" t="e">
        <f>HLOOKUP(F$1,'复制区-每月的广告源数据'!$1:$468,$A510,0)</f>
        <v>#REF!</v>
      </c>
      <c r="G510" t="e">
        <f>HLOOKUP(G$1,'复制区-每月的广告源数据'!$1:$468,$A510,0)</f>
        <v>#REF!</v>
      </c>
      <c r="H510" t="e">
        <f>HLOOKUP(H$1,'复制区-每月的广告源数据'!$1:$468,$A510,0)</f>
        <v>#REF!</v>
      </c>
      <c r="I510" t="e">
        <f>HLOOKUP(I$1,'复制区-每月的广告源数据'!$1:$468,$A510,0)</f>
        <v>#REF!</v>
      </c>
      <c r="J510" t="e">
        <f>HLOOKUP(J$1,'复制区-每月的广告源数据'!$1:$468,$A510,0)</f>
        <v>#REF!</v>
      </c>
      <c r="K510" t="e">
        <f>HLOOKUP(K$1,'复制区-每月的广告源数据'!$1:$468,$A510,0)</f>
        <v>#REF!</v>
      </c>
      <c r="L510" t="e">
        <f>HLOOKUP(L$1,'复制区-每月的广告源数据'!$1:$468,$A510,0)</f>
        <v>#REF!</v>
      </c>
      <c r="M510" t="e">
        <f>HLOOKUP(M$1,'复制区-每月的广告源数据'!$1:$468,$A510,0)</f>
        <v>#REF!</v>
      </c>
      <c r="N510" t="e">
        <f>HLOOKUP(N$1,'复制区-每月的广告源数据'!$1:$468,$A510,0)</f>
        <v>#REF!</v>
      </c>
      <c r="O510" t="e">
        <f>HLOOKUP(O$1,'复制区-每月的广告源数据'!$1:$468,$A510,0)</f>
        <v>#REF!</v>
      </c>
      <c r="P510" t="e">
        <f>HLOOKUP(P$1,'复制区-每月的广告源数据'!$1:$468,$A510,0)</f>
        <v>#REF!</v>
      </c>
      <c r="Q510" t="e">
        <f>HLOOKUP(Q$1,'复制区-每月的广告源数据'!$1:$468,$A510,0)</f>
        <v>#REF!</v>
      </c>
      <c r="R510" t="e">
        <f>HLOOKUP(R$1,'复制区-每月的广告源数据'!$1:$468,$A510,0)</f>
        <v>#REF!</v>
      </c>
      <c r="S510" t="e">
        <f>HLOOKUP(S$1,'复制区-每月的广告源数据'!$1:$468,$A510,0)</f>
        <v>#REF!</v>
      </c>
      <c r="T510" t="e">
        <f>HLOOKUP(T$1,'复制区-每月的广告源数据'!$1:$468,$A510,0)</f>
        <v>#REF!</v>
      </c>
      <c r="U510" t="e">
        <f>HLOOKUP(U$1,'复制区-每月的广告源数据'!$1:$468,$A510,0)</f>
        <v>#REF!</v>
      </c>
      <c r="V510" t="e">
        <f>HLOOKUP(V$1,'复制区-每月的广告源数据'!$1:$468,$A510,0)</f>
        <v>#REF!</v>
      </c>
      <c r="W510" t="e">
        <f>HLOOKUP(W$1,'复制区-每月的广告源数据'!$1:$468,$A510,0)</f>
        <v>#REF!</v>
      </c>
      <c r="X510" t="e">
        <f>HLOOKUP(X$1,'复制区-每月的广告源数据'!$1:$468,$A510,0)</f>
        <v>#REF!</v>
      </c>
      <c r="Y510" t="e">
        <f>HLOOKUP(Y$1,'复制区-每月的广告源数据'!$1:$468,$A510,0)</f>
        <v>#REF!</v>
      </c>
      <c r="Z510" t="e">
        <f>HLOOKUP(Z$1,'复制区-每月的广告源数据'!$1:$468,$A510,0)</f>
        <v>#REF!</v>
      </c>
      <c r="AA510" t="e">
        <f>HLOOKUP(AA$1,'复制区-每月的广告源数据'!$1:$468,$A510,0)</f>
        <v>#REF!</v>
      </c>
      <c r="AB510" t="e">
        <f>HLOOKUP(AB$1,'复制区-每月的广告源数据'!$1:$468,$A510,0)</f>
        <v>#REF!</v>
      </c>
      <c r="AC510" t="e">
        <f>HLOOKUP(AC$1,'复制区-每月的广告源数据'!$1:$468,$A510,0)</f>
        <v>#REF!</v>
      </c>
      <c r="AD510" t="e">
        <f>HLOOKUP(AD$1,'复制区-每月的广告源数据'!$1:$468,$A510,0)</f>
        <v>#REF!</v>
      </c>
      <c r="AE510" t="e">
        <f>HLOOKUP(AE$1,'复制区-每月的广告源数据'!$1:$468,$A510,0)</f>
        <v>#REF!</v>
      </c>
      <c r="AF510" t="e">
        <f>HLOOKUP(AF$1,'复制区-每月的广告源数据'!$1:$468,$A510,0)</f>
        <v>#REF!</v>
      </c>
      <c r="AG510" t="e">
        <f>HLOOKUP(AG$1,'复制区-每月的广告源数据'!$1:$468,$A510,0)</f>
        <v>#REF!</v>
      </c>
      <c r="AH510" t="e">
        <f>HLOOKUP(AH$1,'复制区-每月的广告源数据'!$1:$468,$A510,0)</f>
        <v>#REF!</v>
      </c>
      <c r="AI510" t="e">
        <f>HLOOKUP(AI$1,'复制区-每月的广告源数据'!$1:$468,$A510,0)</f>
        <v>#REF!</v>
      </c>
      <c r="AJ510" t="e">
        <f>HLOOKUP(AJ$1,'复制区-每月的广告源数据'!$1:$468,$A510,0)</f>
        <v>#REF!</v>
      </c>
      <c r="AK510" t="e">
        <f>HLOOKUP(AK$1,'复制区-每月的广告源数据'!$1:$468,$A510,0)</f>
        <v>#REF!</v>
      </c>
      <c r="AL510" t="e">
        <f>HLOOKUP(AL$1,'复制区-每月的广告源数据'!$1:$468,$A510,0)</f>
        <v>#REF!</v>
      </c>
      <c r="AM510" t="e">
        <f>HLOOKUP(AM$1,'复制区-每月的广告源数据'!$1:$468,$A510,0)</f>
        <v>#REF!</v>
      </c>
      <c r="AN510" t="e">
        <f>HLOOKUP(AN$1,'复制区-每月的广告源数据'!$1:$468,$A510,0)</f>
        <v>#REF!</v>
      </c>
      <c r="AO510" t="e">
        <f>HLOOKUP(AO$1,'复制区-每月的广告源数据'!$1:$468,$A510,0)</f>
        <v>#REF!</v>
      </c>
      <c r="AP510" t="e">
        <f>HLOOKUP(AP$1,'复制区-每月的广告源数据'!$1:$468,$A510,0)</f>
        <v>#REF!</v>
      </c>
      <c r="AQ510" t="e">
        <f>HLOOKUP(AQ$1,'复制区-每月的广告源数据'!$1:$468,$A510,0)</f>
        <v>#REF!</v>
      </c>
      <c r="AR510" t="e">
        <f>HLOOKUP(AR$1,'复制区-每月的广告源数据'!$1:$468,$A510,0)</f>
        <v>#REF!</v>
      </c>
      <c r="AS510" t="e">
        <f>HLOOKUP(AS$1,'复制区-每月的广告源数据'!$1:$468,$A510,0)</f>
        <v>#REF!</v>
      </c>
      <c r="AT510" t="e">
        <f>HLOOKUP(AT$1,'复制区-每月的广告源数据'!$1:$468,$A510,0)</f>
        <v>#REF!</v>
      </c>
      <c r="AU510" t="e">
        <f>HLOOKUP(AU$1,'复制区-每月的广告源数据'!$1:$468,$A510,0)</f>
        <v>#REF!</v>
      </c>
      <c r="AV510" t="e">
        <f>HLOOKUP(AV$1,'复制区-每月的广告源数据'!$1:$468,$A510,0)</f>
        <v>#REF!</v>
      </c>
      <c r="AW510" t="e">
        <f>HLOOKUP(AW$1,'复制区-每月的广告源数据'!$1:$468,$A510,0)</f>
        <v>#REF!</v>
      </c>
      <c r="AX510" t="e">
        <f>HLOOKUP(AX$1,'复制区-每月的广告源数据'!$1:$468,$A510,0)</f>
        <v>#REF!</v>
      </c>
      <c r="AY510" t="e">
        <f>HLOOKUP(AY$1,'复制区-每月的广告源数据'!$1:$468,$A510,0)</f>
        <v>#REF!</v>
      </c>
      <c r="AZ510" t="e">
        <f>HLOOKUP(AZ$1,'复制区-每月的广告源数据'!$1:$468,$A510,0)</f>
        <v>#REF!</v>
      </c>
      <c r="BA510" t="e">
        <f>HLOOKUP(BA$1,'复制区-每月的广告源数据'!$1:$468,$A510,0)</f>
        <v>#REF!</v>
      </c>
      <c r="BB510" t="e">
        <f>HLOOKUP(BB$1,'复制区-每月的广告源数据'!$1:$468,$A510,0)</f>
        <v>#REF!</v>
      </c>
      <c r="BC510" t="e">
        <f>HLOOKUP(BC$1,'复制区-每月的广告源数据'!$1:$468,$A510,0)</f>
        <v>#REF!</v>
      </c>
      <c r="BD510" t="e">
        <f>HLOOKUP(BD$1,'复制区-每月的广告源数据'!$1:$468,$A510,0)</f>
        <v>#REF!</v>
      </c>
      <c r="BE510" t="e">
        <f>HLOOKUP(BE$1,'复制区-每月的广告源数据'!$1:$468,$A510,0)</f>
        <v>#REF!</v>
      </c>
      <c r="BF510" t="e">
        <f>HLOOKUP(BF$1,'复制区-每月的广告源数据'!$1:$468,$A510,0)</f>
        <v>#REF!</v>
      </c>
      <c r="BG510" t="e">
        <f>HLOOKUP(BG$1,'复制区-每月的广告源数据'!$1:$468,$A510,0)</f>
        <v>#REF!</v>
      </c>
      <c r="BH510" t="e">
        <f>HLOOKUP(BH$1,'复制区-每月的广告源数据'!$1:$468,$A510,0)</f>
        <v>#REF!</v>
      </c>
      <c r="BI510" t="e">
        <f>HLOOKUP(BI$1,'复制区-每月的广告源数据'!$1:$468,$A510,0)</f>
        <v>#REF!</v>
      </c>
      <c r="BJ510" t="e">
        <f>HLOOKUP(BJ$1,'复制区-每月的广告源数据'!$1:$468,$A510,0)</f>
        <v>#REF!</v>
      </c>
      <c r="BK510" t="e">
        <f>HLOOKUP(BK$1,'复制区-每月的广告源数据'!$1:$468,$A510,0)</f>
        <v>#REF!</v>
      </c>
      <c r="BL510" t="e">
        <f>HLOOKUP(BL$1,'复制区-每月的广告源数据'!$1:$468,$A510,0)</f>
        <v>#REF!</v>
      </c>
      <c r="BM510" t="e">
        <f>HLOOKUP(BM$1,'复制区-每月的广告源数据'!$1:$468,$A510,0)</f>
        <v>#REF!</v>
      </c>
      <c r="BN510" t="e">
        <f>HLOOKUP(BN$1,'复制区-每月的广告源数据'!$1:$468,$A510,0)</f>
        <v>#REF!</v>
      </c>
      <c r="BO510" t="e">
        <f>HLOOKUP(BO$1,'复制区-每月的广告源数据'!$1:$468,$A510,0)</f>
        <v>#REF!</v>
      </c>
      <c r="BP510" t="e">
        <f>HLOOKUP(BP$1,'复制区-每月的广告源数据'!$1:$468,$A510,0)</f>
        <v>#REF!</v>
      </c>
    </row>
  </sheetData>
  <autoFilter xmlns:etc="http://www.wps.cn/officeDocument/2017/etCustomData" ref="A1:BP510" etc:filterBottomFollowUsedRange="0">
    <filterColumn colId="1">
      <customFilters>
        <customFilter operator="equal" val="创奇-US"/>
      </customFilters>
    </filterColumn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73"/>
  <sheetViews>
    <sheetView topLeftCell="A1042" workbookViewId="0">
      <selection activeCell="C1074" sqref="C1074"/>
    </sheetView>
  </sheetViews>
  <sheetFormatPr defaultColWidth="9" defaultRowHeight="13.5"/>
  <cols>
    <col min="1" max="1" width="12" customWidth="1"/>
    <col min="2" max="2" width="44.875" customWidth="1"/>
    <col min="3" max="3" width="13.25" customWidth="1"/>
    <col min="4" max="4" width="12.875" customWidth="1"/>
    <col min="8" max="8" width="8.125" customWidth="1"/>
    <col min="9" max="15" width="13.25" customWidth="1"/>
  </cols>
  <sheetData>
    <row r="1" spans="1:15">
      <c r="A1" t="s">
        <v>8184</v>
      </c>
      <c r="B1" t="s">
        <v>10</v>
      </c>
      <c r="C1" t="s">
        <v>5</v>
      </c>
      <c r="D1" t="s">
        <v>8185</v>
      </c>
      <c r="H1" t="s">
        <v>72</v>
      </c>
      <c r="I1" t="s">
        <v>351</v>
      </c>
      <c r="J1" t="s">
        <v>2685</v>
      </c>
      <c r="K1" t="s">
        <v>1076</v>
      </c>
      <c r="L1" t="s">
        <v>4038</v>
      </c>
      <c r="M1" t="s">
        <v>3319</v>
      </c>
      <c r="N1" t="s">
        <v>4075</v>
      </c>
      <c r="O1" t="s">
        <v>8186</v>
      </c>
    </row>
    <row r="2" spans="1:15">
      <c r="A2" t="s">
        <v>72</v>
      </c>
      <c r="B2" t="s">
        <v>3568</v>
      </c>
      <c r="C2" t="s">
        <v>72</v>
      </c>
      <c r="D2" t="str">
        <f>RIGHT(B2,1)</f>
        <v>1</v>
      </c>
    </row>
    <row r="3" spans="1:15">
      <c r="A3" t="s">
        <v>72</v>
      </c>
      <c r="B3" t="s">
        <v>3731</v>
      </c>
      <c r="C3" t="s">
        <v>72</v>
      </c>
      <c r="D3" t="str">
        <f t="shared" ref="D3:D66" si="0">RIGHT(B3,1)</f>
        <v>9</v>
      </c>
    </row>
    <row r="4" spans="1:15">
      <c r="A4" t="s">
        <v>72</v>
      </c>
      <c r="B4" t="s">
        <v>3727</v>
      </c>
      <c r="C4" t="s">
        <v>72</v>
      </c>
      <c r="D4" t="str">
        <f t="shared" si="0"/>
        <v>7</v>
      </c>
    </row>
    <row r="5" spans="1:15">
      <c r="A5" t="s">
        <v>72</v>
      </c>
      <c r="B5" t="s">
        <v>3749</v>
      </c>
      <c r="C5" t="s">
        <v>72</v>
      </c>
      <c r="D5" t="str">
        <f t="shared" si="0"/>
        <v>8</v>
      </c>
    </row>
    <row r="6" spans="1:15">
      <c r="A6" t="s">
        <v>72</v>
      </c>
      <c r="B6" t="s">
        <v>3588</v>
      </c>
      <c r="C6" t="s">
        <v>72</v>
      </c>
      <c r="D6" t="str">
        <f t="shared" si="0"/>
        <v>9</v>
      </c>
    </row>
    <row r="7" spans="1:15">
      <c r="A7" t="s">
        <v>72</v>
      </c>
      <c r="B7" t="s">
        <v>3812</v>
      </c>
      <c r="C7" t="s">
        <v>72</v>
      </c>
      <c r="D7" t="str">
        <f t="shared" si="0"/>
        <v>9</v>
      </c>
    </row>
    <row r="8" spans="1:15">
      <c r="A8" t="s">
        <v>72</v>
      </c>
      <c r="B8" t="s">
        <v>324</v>
      </c>
      <c r="C8" t="s">
        <v>72</v>
      </c>
      <c r="D8" t="str">
        <f t="shared" si="0"/>
        <v>4</v>
      </c>
    </row>
    <row r="9" spans="1:15">
      <c r="A9" t="s">
        <v>72</v>
      </c>
      <c r="B9" t="s">
        <v>3586</v>
      </c>
      <c r="C9" t="s">
        <v>72</v>
      </c>
      <c r="D9" t="str">
        <f t="shared" si="0"/>
        <v>8</v>
      </c>
    </row>
    <row r="10" spans="1:15">
      <c r="A10" t="s">
        <v>72</v>
      </c>
      <c r="B10" t="s">
        <v>3641</v>
      </c>
      <c r="C10" t="s">
        <v>72</v>
      </c>
      <c r="D10" t="str">
        <f t="shared" si="0"/>
        <v>2</v>
      </c>
    </row>
    <row r="11" spans="1:15">
      <c r="A11" t="s">
        <v>72</v>
      </c>
      <c r="B11" t="s">
        <v>3755</v>
      </c>
      <c r="C11" t="s">
        <v>72</v>
      </c>
      <c r="D11" t="str">
        <f t="shared" si="0"/>
        <v>1</v>
      </c>
    </row>
    <row r="12" spans="1:15">
      <c r="A12" t="s">
        <v>72</v>
      </c>
      <c r="B12" t="s">
        <v>3729</v>
      </c>
      <c r="C12" t="s">
        <v>72</v>
      </c>
      <c r="D12" t="str">
        <f t="shared" si="0"/>
        <v>8</v>
      </c>
    </row>
    <row r="13" spans="1:15">
      <c r="A13" t="s">
        <v>72</v>
      </c>
      <c r="B13" t="s">
        <v>3285</v>
      </c>
      <c r="C13" t="s">
        <v>72</v>
      </c>
      <c r="D13" t="str">
        <f t="shared" si="0"/>
        <v>9</v>
      </c>
    </row>
    <row r="14" spans="1:15">
      <c r="A14" t="s">
        <v>72</v>
      </c>
      <c r="B14" t="s">
        <v>3584</v>
      </c>
      <c r="C14" t="s">
        <v>72</v>
      </c>
      <c r="D14" t="str">
        <f t="shared" si="0"/>
        <v>7</v>
      </c>
    </row>
    <row r="15" spans="1:15">
      <c r="A15" t="s">
        <v>72</v>
      </c>
      <c r="B15" t="s">
        <v>3493</v>
      </c>
      <c r="C15" t="s">
        <v>72</v>
      </c>
      <c r="D15" t="str">
        <f t="shared" si="0"/>
        <v>0</v>
      </c>
    </row>
    <row r="16" spans="1:15">
      <c r="A16" t="s">
        <v>72</v>
      </c>
      <c r="B16" t="s">
        <v>3590</v>
      </c>
      <c r="C16" t="s">
        <v>72</v>
      </c>
      <c r="D16" t="str">
        <f t="shared" si="0"/>
        <v>0</v>
      </c>
    </row>
    <row r="17" spans="1:4">
      <c r="A17" t="s">
        <v>72</v>
      </c>
      <c r="B17" t="s">
        <v>3737</v>
      </c>
      <c r="C17" t="s">
        <v>72</v>
      </c>
      <c r="D17" t="str">
        <f t="shared" si="0"/>
        <v>2</v>
      </c>
    </row>
    <row r="18" spans="1:4">
      <c r="A18" t="s">
        <v>72</v>
      </c>
      <c r="B18" t="s">
        <v>2949</v>
      </c>
      <c r="C18" t="s">
        <v>72</v>
      </c>
      <c r="D18" t="str">
        <f t="shared" si="0"/>
        <v>0</v>
      </c>
    </row>
    <row r="19" spans="1:4">
      <c r="A19" t="s">
        <v>72</v>
      </c>
      <c r="B19" t="s">
        <v>3751</v>
      </c>
      <c r="C19" t="s">
        <v>72</v>
      </c>
      <c r="D19" t="str">
        <f t="shared" si="0"/>
        <v>9</v>
      </c>
    </row>
    <row r="20" spans="1:4">
      <c r="A20" t="s">
        <v>72</v>
      </c>
      <c r="B20" t="s">
        <v>3579</v>
      </c>
      <c r="C20" t="s">
        <v>72</v>
      </c>
      <c r="D20" t="str">
        <f t="shared" si="0"/>
        <v>5</v>
      </c>
    </row>
    <row r="21" spans="1:4">
      <c r="A21" t="s">
        <v>72</v>
      </c>
      <c r="B21" t="s">
        <v>3645</v>
      </c>
      <c r="C21" t="s">
        <v>72</v>
      </c>
      <c r="D21" t="str">
        <f t="shared" si="0"/>
        <v>4</v>
      </c>
    </row>
    <row r="22" spans="1:4">
      <c r="A22" t="s">
        <v>72</v>
      </c>
      <c r="B22" t="s">
        <v>3743</v>
      </c>
      <c r="C22" t="s">
        <v>72</v>
      </c>
      <c r="D22" t="str">
        <f t="shared" si="0"/>
        <v>5</v>
      </c>
    </row>
    <row r="23" spans="1:4">
      <c r="A23" t="s">
        <v>72</v>
      </c>
      <c r="B23" t="s">
        <v>3747</v>
      </c>
      <c r="C23" t="s">
        <v>72</v>
      </c>
      <c r="D23" t="str">
        <f t="shared" si="0"/>
        <v>7</v>
      </c>
    </row>
    <row r="24" spans="1:4">
      <c r="A24" t="s">
        <v>72</v>
      </c>
      <c r="B24" t="s">
        <v>3753</v>
      </c>
      <c r="C24" t="s">
        <v>72</v>
      </c>
      <c r="D24" t="str">
        <f t="shared" si="0"/>
        <v>0</v>
      </c>
    </row>
    <row r="25" spans="1:4">
      <c r="A25" t="s">
        <v>72</v>
      </c>
      <c r="B25" t="s">
        <v>3808</v>
      </c>
      <c r="C25" t="s">
        <v>72</v>
      </c>
      <c r="D25" t="str">
        <f t="shared" si="0"/>
        <v>7</v>
      </c>
    </row>
    <row r="26" spans="1:4">
      <c r="A26" t="s">
        <v>72</v>
      </c>
      <c r="B26" t="s">
        <v>3534</v>
      </c>
      <c r="C26" t="s">
        <v>72</v>
      </c>
      <c r="D26" t="str">
        <f t="shared" si="0"/>
        <v>0</v>
      </c>
    </row>
    <row r="27" spans="1:4">
      <c r="A27" t="s">
        <v>72</v>
      </c>
      <c r="B27" t="s">
        <v>115</v>
      </c>
      <c r="C27" t="s">
        <v>72</v>
      </c>
      <c r="D27" t="str">
        <f t="shared" si="0"/>
        <v>4</v>
      </c>
    </row>
    <row r="28" spans="1:4">
      <c r="A28" t="s">
        <v>72</v>
      </c>
      <c r="B28" t="s">
        <v>3647</v>
      </c>
      <c r="C28" t="s">
        <v>72</v>
      </c>
      <c r="D28" t="str">
        <f t="shared" si="0"/>
        <v>5</v>
      </c>
    </row>
    <row r="29" spans="1:4">
      <c r="A29" t="s">
        <v>72</v>
      </c>
      <c r="B29" t="s">
        <v>3735</v>
      </c>
      <c r="C29" t="s">
        <v>72</v>
      </c>
      <c r="D29" t="str">
        <f t="shared" si="0"/>
        <v>1</v>
      </c>
    </row>
    <row r="30" spans="1:4">
      <c r="A30" t="s">
        <v>72</v>
      </c>
      <c r="B30" t="s">
        <v>3719</v>
      </c>
      <c r="C30" t="s">
        <v>72</v>
      </c>
      <c r="D30" t="str">
        <f t="shared" si="0"/>
        <v>2</v>
      </c>
    </row>
    <row r="31" spans="1:4">
      <c r="A31" t="s">
        <v>72</v>
      </c>
      <c r="B31" t="s">
        <v>3837</v>
      </c>
      <c r="C31" t="s">
        <v>72</v>
      </c>
      <c r="D31" t="str">
        <f t="shared" si="0"/>
        <v>2</v>
      </c>
    </row>
    <row r="32" spans="1:4">
      <c r="A32" t="s">
        <v>72</v>
      </c>
      <c r="B32" t="s">
        <v>3741</v>
      </c>
      <c r="C32" t="s">
        <v>72</v>
      </c>
      <c r="D32" t="str">
        <f t="shared" si="0"/>
        <v>4</v>
      </c>
    </row>
    <row r="33" spans="1:4">
      <c r="A33" t="s">
        <v>72</v>
      </c>
      <c r="B33" t="s">
        <v>2417</v>
      </c>
      <c r="C33" t="s">
        <v>72</v>
      </c>
      <c r="D33" t="str">
        <f t="shared" si="0"/>
        <v>6</v>
      </c>
    </row>
    <row r="34" spans="1:4">
      <c r="A34" t="s">
        <v>72</v>
      </c>
      <c r="B34" t="s">
        <v>3657</v>
      </c>
      <c r="C34" t="s">
        <v>72</v>
      </c>
      <c r="D34" t="str">
        <f t="shared" si="0"/>
        <v>9</v>
      </c>
    </row>
    <row r="35" spans="1:4">
      <c r="A35" t="s">
        <v>72</v>
      </c>
      <c r="B35" t="s">
        <v>3733</v>
      </c>
      <c r="C35" t="s">
        <v>72</v>
      </c>
      <c r="D35" t="str">
        <f t="shared" si="0"/>
        <v>0</v>
      </c>
    </row>
    <row r="36" spans="1:4">
      <c r="A36" t="s">
        <v>72</v>
      </c>
      <c r="B36" t="s">
        <v>3643</v>
      </c>
      <c r="C36" t="s">
        <v>72</v>
      </c>
      <c r="D36" t="str">
        <f t="shared" si="0"/>
        <v>3</v>
      </c>
    </row>
    <row r="37" spans="1:4">
      <c r="A37" t="s">
        <v>72</v>
      </c>
      <c r="B37" t="s">
        <v>3145</v>
      </c>
      <c r="C37" t="s">
        <v>72</v>
      </c>
      <c r="D37" t="str">
        <f t="shared" si="0"/>
        <v>7</v>
      </c>
    </row>
    <row r="38" spans="1:4">
      <c r="A38" t="s">
        <v>72</v>
      </c>
      <c r="B38" t="s">
        <v>3664</v>
      </c>
      <c r="C38" t="s">
        <v>72</v>
      </c>
      <c r="D38" t="str">
        <f t="shared" si="0"/>
        <v>3</v>
      </c>
    </row>
    <row r="39" spans="1:4">
      <c r="A39" t="s">
        <v>72</v>
      </c>
      <c r="B39" t="s">
        <v>3745</v>
      </c>
      <c r="C39" t="s">
        <v>72</v>
      </c>
      <c r="D39" t="str">
        <f t="shared" si="0"/>
        <v>6</v>
      </c>
    </row>
    <row r="40" spans="1:4">
      <c r="A40" t="s">
        <v>72</v>
      </c>
      <c r="B40" t="s">
        <v>3831</v>
      </c>
      <c r="C40" t="s">
        <v>72</v>
      </c>
      <c r="D40" t="str">
        <f t="shared" si="0"/>
        <v>8</v>
      </c>
    </row>
    <row r="41" spans="1:4">
      <c r="A41" t="s">
        <v>72</v>
      </c>
      <c r="B41" t="s">
        <v>3786</v>
      </c>
      <c r="C41" t="s">
        <v>72</v>
      </c>
      <c r="D41" t="str">
        <f t="shared" si="0"/>
        <v>6</v>
      </c>
    </row>
    <row r="42" spans="1:4">
      <c r="A42" t="s">
        <v>72</v>
      </c>
      <c r="B42" t="s">
        <v>3674</v>
      </c>
      <c r="C42" t="s">
        <v>72</v>
      </c>
      <c r="D42" t="str">
        <f t="shared" si="0"/>
        <v>6</v>
      </c>
    </row>
    <row r="43" spans="1:4">
      <c r="A43" t="s">
        <v>72</v>
      </c>
      <c r="B43" t="s">
        <v>3816</v>
      </c>
      <c r="C43" t="s">
        <v>72</v>
      </c>
      <c r="D43" t="str">
        <f t="shared" si="0"/>
        <v>1</v>
      </c>
    </row>
    <row r="44" spans="1:4">
      <c r="A44" t="s">
        <v>72</v>
      </c>
      <c r="B44" t="s">
        <v>3757</v>
      </c>
      <c r="C44" t="s">
        <v>72</v>
      </c>
      <c r="D44" t="str">
        <f t="shared" si="0"/>
        <v>2</v>
      </c>
    </row>
    <row r="45" spans="1:4">
      <c r="A45" t="s">
        <v>72</v>
      </c>
      <c r="B45" t="s">
        <v>3843</v>
      </c>
      <c r="C45" t="s">
        <v>72</v>
      </c>
      <c r="D45" t="str">
        <f t="shared" si="0"/>
        <v>5</v>
      </c>
    </row>
    <row r="46" spans="1:4">
      <c r="A46" t="s">
        <v>72</v>
      </c>
      <c r="B46" t="s">
        <v>3739</v>
      </c>
      <c r="C46" t="s">
        <v>72</v>
      </c>
      <c r="D46" t="str">
        <f t="shared" si="0"/>
        <v>3</v>
      </c>
    </row>
    <row r="47" spans="1:4">
      <c r="A47" t="s">
        <v>72</v>
      </c>
      <c r="B47" t="s">
        <v>3686</v>
      </c>
      <c r="C47" t="s">
        <v>72</v>
      </c>
      <c r="D47" t="str">
        <f t="shared" si="0"/>
        <v>0</v>
      </c>
    </row>
    <row r="48" spans="1:4">
      <c r="A48" t="s">
        <v>72</v>
      </c>
      <c r="B48" t="s">
        <v>3771</v>
      </c>
      <c r="C48" t="s">
        <v>72</v>
      </c>
      <c r="D48" t="str">
        <f t="shared" si="0"/>
        <v>9</v>
      </c>
    </row>
    <row r="49" spans="1:4">
      <c r="A49" t="s">
        <v>72</v>
      </c>
      <c r="B49" t="s">
        <v>3111</v>
      </c>
      <c r="C49" t="s">
        <v>72</v>
      </c>
      <c r="D49" t="str">
        <f t="shared" si="0"/>
        <v>6</v>
      </c>
    </row>
    <row r="50" spans="1:4">
      <c r="A50" t="s">
        <v>72</v>
      </c>
      <c r="B50" t="s">
        <v>638</v>
      </c>
      <c r="C50" t="s">
        <v>72</v>
      </c>
      <c r="D50" t="str">
        <f t="shared" si="0"/>
        <v>0</v>
      </c>
    </row>
    <row r="51" spans="1:4">
      <c r="A51" t="s">
        <v>72</v>
      </c>
      <c r="B51" t="s">
        <v>982</v>
      </c>
      <c r="C51" t="s">
        <v>72</v>
      </c>
      <c r="D51" t="str">
        <f t="shared" si="0"/>
        <v>6</v>
      </c>
    </row>
    <row r="52" spans="1:4">
      <c r="A52" t="s">
        <v>72</v>
      </c>
      <c r="B52" t="s">
        <v>3704</v>
      </c>
      <c r="C52" t="s">
        <v>72</v>
      </c>
      <c r="D52" t="str">
        <f t="shared" si="0"/>
        <v>6</v>
      </c>
    </row>
    <row r="53" spans="1:4">
      <c r="A53" t="s">
        <v>72</v>
      </c>
      <c r="B53" t="s">
        <v>3530</v>
      </c>
      <c r="C53" t="s">
        <v>72</v>
      </c>
      <c r="D53" t="str">
        <f t="shared" si="0"/>
        <v>8</v>
      </c>
    </row>
    <row r="54" spans="1:4">
      <c r="A54" t="s">
        <v>72</v>
      </c>
      <c r="B54" t="s">
        <v>3835</v>
      </c>
      <c r="C54" t="s">
        <v>72</v>
      </c>
      <c r="D54" t="str">
        <f t="shared" si="0"/>
        <v>1</v>
      </c>
    </row>
    <row r="55" spans="1:4">
      <c r="A55" t="s">
        <v>72</v>
      </c>
      <c r="B55" t="s">
        <v>3767</v>
      </c>
      <c r="C55" t="s">
        <v>72</v>
      </c>
      <c r="D55" t="str">
        <f t="shared" si="0"/>
        <v>7</v>
      </c>
    </row>
    <row r="56" spans="1:4">
      <c r="A56" t="s">
        <v>72</v>
      </c>
      <c r="B56" t="s">
        <v>3822</v>
      </c>
      <c r="C56" t="s">
        <v>72</v>
      </c>
      <c r="D56" t="str">
        <f t="shared" si="0"/>
        <v>4</v>
      </c>
    </row>
    <row r="57" spans="1:4">
      <c r="A57" t="s">
        <v>72</v>
      </c>
      <c r="B57" t="s">
        <v>3759</v>
      </c>
      <c r="C57" t="s">
        <v>72</v>
      </c>
      <c r="D57" t="str">
        <f t="shared" si="0"/>
        <v>3</v>
      </c>
    </row>
    <row r="58" spans="1:4">
      <c r="A58" t="s">
        <v>72</v>
      </c>
      <c r="B58" t="s">
        <v>3470</v>
      </c>
      <c r="C58" t="s">
        <v>72</v>
      </c>
      <c r="D58" t="str">
        <f t="shared" si="0"/>
        <v>3</v>
      </c>
    </row>
    <row r="59" spans="1:4">
      <c r="A59" t="s">
        <v>72</v>
      </c>
      <c r="B59" t="s">
        <v>3778</v>
      </c>
      <c r="C59" t="s">
        <v>72</v>
      </c>
      <c r="D59" t="str">
        <f t="shared" si="0"/>
        <v>2</v>
      </c>
    </row>
    <row r="60" spans="1:4">
      <c r="A60" t="s">
        <v>72</v>
      </c>
      <c r="B60" t="s">
        <v>3829</v>
      </c>
      <c r="C60" t="s">
        <v>72</v>
      </c>
      <c r="D60" t="str">
        <f t="shared" si="0"/>
        <v>7</v>
      </c>
    </row>
    <row r="61" spans="1:4">
      <c r="A61" t="s">
        <v>72</v>
      </c>
      <c r="B61" t="s">
        <v>3841</v>
      </c>
      <c r="C61" t="s">
        <v>72</v>
      </c>
      <c r="D61" t="str">
        <f t="shared" si="0"/>
        <v>4</v>
      </c>
    </row>
    <row r="62" spans="1:4">
      <c r="A62" t="s">
        <v>72</v>
      </c>
      <c r="B62" t="s">
        <v>3818</v>
      </c>
      <c r="C62" t="s">
        <v>72</v>
      </c>
      <c r="D62" t="str">
        <f t="shared" si="0"/>
        <v>2</v>
      </c>
    </row>
    <row r="63" spans="1:4">
      <c r="A63" t="s">
        <v>72</v>
      </c>
      <c r="B63" t="s">
        <v>3553</v>
      </c>
      <c r="C63" t="s">
        <v>72</v>
      </c>
      <c r="D63" t="str">
        <f t="shared" si="0"/>
        <v>6</v>
      </c>
    </row>
    <row r="64" spans="1:4">
      <c r="A64" t="s">
        <v>72</v>
      </c>
      <c r="B64" t="s">
        <v>3820</v>
      </c>
      <c r="C64" t="s">
        <v>72</v>
      </c>
      <c r="D64" t="str">
        <f t="shared" si="0"/>
        <v>3</v>
      </c>
    </row>
    <row r="65" spans="1:4">
      <c r="A65" t="s">
        <v>72</v>
      </c>
      <c r="B65" t="s">
        <v>3769</v>
      </c>
      <c r="C65" t="s">
        <v>72</v>
      </c>
      <c r="D65" t="str">
        <f t="shared" si="0"/>
        <v>8</v>
      </c>
    </row>
    <row r="66" spans="1:4">
      <c r="A66" t="s">
        <v>72</v>
      </c>
      <c r="B66" t="s">
        <v>3800</v>
      </c>
      <c r="C66" t="s">
        <v>72</v>
      </c>
      <c r="D66" t="str">
        <f t="shared" si="0"/>
        <v>3</v>
      </c>
    </row>
    <row r="67" spans="1:4">
      <c r="A67" t="s">
        <v>72</v>
      </c>
      <c r="B67" t="s">
        <v>3833</v>
      </c>
      <c r="C67" t="s">
        <v>72</v>
      </c>
      <c r="D67" t="str">
        <f t="shared" ref="D67:D130" si="1">RIGHT(B67,1)</f>
        <v>0</v>
      </c>
    </row>
    <row r="68" spans="1:4">
      <c r="A68" t="s">
        <v>72</v>
      </c>
      <c r="B68" t="s">
        <v>3773</v>
      </c>
      <c r="C68" t="s">
        <v>72</v>
      </c>
      <c r="D68" t="str">
        <f t="shared" si="1"/>
        <v>0</v>
      </c>
    </row>
    <row r="69" spans="1:4">
      <c r="A69" t="s">
        <v>72</v>
      </c>
      <c r="B69" t="s">
        <v>3802</v>
      </c>
      <c r="C69" t="s">
        <v>72</v>
      </c>
      <c r="D69" t="str">
        <f t="shared" si="1"/>
        <v>4</v>
      </c>
    </row>
    <row r="70" spans="1:4">
      <c r="A70" t="s">
        <v>72</v>
      </c>
      <c r="B70" t="s">
        <v>3659</v>
      </c>
      <c r="C70" t="s">
        <v>72</v>
      </c>
      <c r="D70" t="str">
        <f t="shared" si="1"/>
        <v>0</v>
      </c>
    </row>
    <row r="71" spans="1:4">
      <c r="A71" t="s">
        <v>72</v>
      </c>
      <c r="B71" t="s">
        <v>3839</v>
      </c>
      <c r="C71" t="s">
        <v>72</v>
      </c>
      <c r="D71" t="str">
        <f t="shared" si="1"/>
        <v>3</v>
      </c>
    </row>
    <row r="72" spans="1:4">
      <c r="A72" t="s">
        <v>72</v>
      </c>
      <c r="B72" t="s">
        <v>3661</v>
      </c>
      <c r="C72" t="s">
        <v>72</v>
      </c>
      <c r="D72" t="str">
        <f t="shared" si="1"/>
        <v>1</v>
      </c>
    </row>
    <row r="73" spans="1:4">
      <c r="A73" t="s">
        <v>72</v>
      </c>
      <c r="B73" t="s">
        <v>781</v>
      </c>
      <c r="C73" t="s">
        <v>72</v>
      </c>
      <c r="D73" t="str">
        <f t="shared" si="1"/>
        <v>6</v>
      </c>
    </row>
    <row r="74" spans="1:4">
      <c r="A74" t="s">
        <v>72</v>
      </c>
      <c r="B74" t="s">
        <v>3784</v>
      </c>
      <c r="C74" t="s">
        <v>72</v>
      </c>
      <c r="D74" t="str">
        <f t="shared" si="1"/>
        <v>5</v>
      </c>
    </row>
    <row r="75" spans="1:4">
      <c r="A75" t="s">
        <v>72</v>
      </c>
      <c r="B75" t="s">
        <v>3343</v>
      </c>
      <c r="C75" t="s">
        <v>72</v>
      </c>
      <c r="D75" t="str">
        <f t="shared" si="1"/>
        <v>2</v>
      </c>
    </row>
    <row r="76" spans="1:4">
      <c r="A76" t="s">
        <v>72</v>
      </c>
      <c r="B76" t="s">
        <v>1221</v>
      </c>
      <c r="C76" t="s">
        <v>72</v>
      </c>
      <c r="D76" t="str">
        <f t="shared" si="1"/>
        <v>6</v>
      </c>
    </row>
    <row r="77" spans="1:4">
      <c r="A77" t="s">
        <v>72</v>
      </c>
      <c r="B77" t="s">
        <v>1355</v>
      </c>
      <c r="C77" t="s">
        <v>72</v>
      </c>
      <c r="D77" t="str">
        <f t="shared" si="1"/>
        <v>2</v>
      </c>
    </row>
    <row r="78" spans="1:4">
      <c r="A78" t="s">
        <v>72</v>
      </c>
      <c r="B78" t="s">
        <v>3522</v>
      </c>
      <c r="C78" t="s">
        <v>72</v>
      </c>
      <c r="D78" t="str">
        <f t="shared" si="1"/>
        <v>2</v>
      </c>
    </row>
    <row r="79" spans="1:4">
      <c r="A79" t="s">
        <v>72</v>
      </c>
      <c r="B79" t="s">
        <v>2986</v>
      </c>
      <c r="C79" t="s">
        <v>72</v>
      </c>
      <c r="D79" t="str">
        <f t="shared" si="1"/>
        <v>4</v>
      </c>
    </row>
    <row r="80" spans="1:4">
      <c r="A80" t="s">
        <v>72</v>
      </c>
      <c r="B80" t="s">
        <v>3814</v>
      </c>
      <c r="C80" t="s">
        <v>72</v>
      </c>
      <c r="D80" t="str">
        <f t="shared" si="1"/>
        <v>0</v>
      </c>
    </row>
    <row r="81" spans="1:4">
      <c r="A81" t="s">
        <v>72</v>
      </c>
      <c r="B81" t="s">
        <v>1827</v>
      </c>
      <c r="C81" t="s">
        <v>72</v>
      </c>
      <c r="D81" t="str">
        <f t="shared" si="1"/>
        <v>2</v>
      </c>
    </row>
    <row r="82" spans="1:4">
      <c r="A82" t="s">
        <v>72</v>
      </c>
      <c r="B82" t="s">
        <v>2468</v>
      </c>
      <c r="C82" t="s">
        <v>72</v>
      </c>
      <c r="D82" t="str">
        <f t="shared" si="1"/>
        <v>1</v>
      </c>
    </row>
    <row r="83" spans="1:4">
      <c r="A83" t="s">
        <v>72</v>
      </c>
      <c r="B83" t="s">
        <v>3717</v>
      </c>
      <c r="C83" t="s">
        <v>72</v>
      </c>
      <c r="D83" t="str">
        <f t="shared" si="1"/>
        <v>1</v>
      </c>
    </row>
    <row r="84" spans="1:4">
      <c r="A84" t="s">
        <v>72</v>
      </c>
      <c r="B84" t="s">
        <v>3796</v>
      </c>
      <c r="C84" t="s">
        <v>72</v>
      </c>
      <c r="D84" t="str">
        <f t="shared" si="1"/>
        <v>1</v>
      </c>
    </row>
    <row r="85" spans="1:4">
      <c r="A85" t="s">
        <v>72</v>
      </c>
      <c r="B85" t="s">
        <v>1009</v>
      </c>
      <c r="C85" t="s">
        <v>72</v>
      </c>
      <c r="D85" t="str">
        <f t="shared" si="1"/>
        <v>1</v>
      </c>
    </row>
    <row r="86" spans="1:4">
      <c r="A86" t="s">
        <v>72</v>
      </c>
      <c r="B86" t="s">
        <v>3846</v>
      </c>
      <c r="C86" t="s">
        <v>72</v>
      </c>
      <c r="D86" t="str">
        <f t="shared" si="1"/>
        <v>6</v>
      </c>
    </row>
    <row r="87" spans="1:4">
      <c r="A87" t="s">
        <v>72</v>
      </c>
      <c r="B87" t="s">
        <v>3132</v>
      </c>
      <c r="C87" t="s">
        <v>72</v>
      </c>
      <c r="D87" t="str">
        <f t="shared" si="1"/>
        <v>9</v>
      </c>
    </row>
    <row r="88" spans="1:4">
      <c r="A88" t="s">
        <v>72</v>
      </c>
      <c r="B88" t="s">
        <v>3400</v>
      </c>
      <c r="C88" t="s">
        <v>72</v>
      </c>
      <c r="D88" t="str">
        <f t="shared" si="1"/>
        <v>9</v>
      </c>
    </row>
    <row r="89" spans="1:4">
      <c r="A89" t="s">
        <v>72</v>
      </c>
      <c r="B89" t="s">
        <v>3709</v>
      </c>
      <c r="C89" t="s">
        <v>72</v>
      </c>
      <c r="D89" t="str">
        <f t="shared" si="1"/>
        <v>8</v>
      </c>
    </row>
    <row r="90" spans="1:4">
      <c r="A90" t="s">
        <v>72</v>
      </c>
      <c r="B90" t="s">
        <v>3326</v>
      </c>
      <c r="C90" t="s">
        <v>72</v>
      </c>
      <c r="D90" t="str">
        <f t="shared" si="1"/>
        <v>7</v>
      </c>
    </row>
    <row r="91" spans="1:4">
      <c r="A91" t="s">
        <v>72</v>
      </c>
      <c r="B91" t="s">
        <v>3364</v>
      </c>
      <c r="C91" t="s">
        <v>72</v>
      </c>
      <c r="D91" t="str">
        <f t="shared" si="1"/>
        <v>l</v>
      </c>
    </row>
    <row r="92" spans="1:4">
      <c r="A92" t="s">
        <v>72</v>
      </c>
      <c r="B92" t="s">
        <v>3655</v>
      </c>
      <c r="C92" t="s">
        <v>72</v>
      </c>
      <c r="D92" t="str">
        <f t="shared" si="1"/>
        <v>8</v>
      </c>
    </row>
    <row r="93" spans="1:4">
      <c r="A93" t="s">
        <v>72</v>
      </c>
      <c r="B93" t="s">
        <v>3782</v>
      </c>
      <c r="C93" t="s">
        <v>72</v>
      </c>
      <c r="D93" t="str">
        <f t="shared" si="1"/>
        <v>4</v>
      </c>
    </row>
    <row r="94" spans="1:4">
      <c r="A94" t="s">
        <v>72</v>
      </c>
      <c r="B94" t="s">
        <v>3651</v>
      </c>
      <c r="C94" t="s">
        <v>72</v>
      </c>
      <c r="D94" t="str">
        <f t="shared" si="1"/>
        <v>6</v>
      </c>
    </row>
    <row r="95" spans="1:4">
      <c r="A95" t="s">
        <v>72</v>
      </c>
      <c r="B95" t="s">
        <v>3798</v>
      </c>
      <c r="C95" t="s">
        <v>72</v>
      </c>
      <c r="D95" t="str">
        <f t="shared" si="1"/>
        <v>2</v>
      </c>
    </row>
    <row r="96" spans="1:4">
      <c r="A96" t="s">
        <v>72</v>
      </c>
      <c r="B96" t="s">
        <v>3763</v>
      </c>
      <c r="C96" t="s">
        <v>72</v>
      </c>
      <c r="D96" t="str">
        <f t="shared" si="1"/>
        <v>5</v>
      </c>
    </row>
    <row r="97" spans="1:4">
      <c r="A97" t="s">
        <v>72</v>
      </c>
      <c r="B97" t="s">
        <v>1120</v>
      </c>
      <c r="C97" t="s">
        <v>72</v>
      </c>
      <c r="D97" t="str">
        <f t="shared" si="1"/>
        <v>5</v>
      </c>
    </row>
    <row r="98" spans="1:4">
      <c r="A98" t="s">
        <v>72</v>
      </c>
      <c r="B98" t="s">
        <v>3702</v>
      </c>
      <c r="C98" t="s">
        <v>72</v>
      </c>
      <c r="D98" t="str">
        <f t="shared" si="1"/>
        <v>5</v>
      </c>
    </row>
    <row r="99" spans="1:4">
      <c r="A99" t="s">
        <v>72</v>
      </c>
      <c r="B99" t="s">
        <v>3780</v>
      </c>
      <c r="C99" t="s">
        <v>72</v>
      </c>
      <c r="D99" t="str">
        <f t="shared" si="1"/>
        <v>3</v>
      </c>
    </row>
    <row r="100" spans="1:4">
      <c r="A100" t="s">
        <v>72</v>
      </c>
      <c r="B100" t="s">
        <v>3788</v>
      </c>
      <c r="C100" t="s">
        <v>72</v>
      </c>
      <c r="D100" t="str">
        <f t="shared" si="1"/>
        <v>7</v>
      </c>
    </row>
    <row r="101" spans="1:4">
      <c r="A101" t="s">
        <v>72</v>
      </c>
      <c r="B101" t="s">
        <v>3790</v>
      </c>
      <c r="C101" t="s">
        <v>72</v>
      </c>
      <c r="D101" t="str">
        <f t="shared" si="1"/>
        <v>8</v>
      </c>
    </row>
    <row r="102" spans="1:4">
      <c r="A102" t="s">
        <v>72</v>
      </c>
      <c r="B102" t="s">
        <v>3761</v>
      </c>
      <c r="C102" t="s">
        <v>72</v>
      </c>
      <c r="D102" t="str">
        <f t="shared" si="1"/>
        <v>4</v>
      </c>
    </row>
    <row r="103" spans="1:4">
      <c r="A103" t="s">
        <v>72</v>
      </c>
      <c r="B103" t="s">
        <v>3545</v>
      </c>
      <c r="C103" t="s">
        <v>72</v>
      </c>
      <c r="D103" t="str">
        <f t="shared" si="1"/>
        <v>3</v>
      </c>
    </row>
    <row r="104" spans="1:4">
      <c r="A104" t="s">
        <v>72</v>
      </c>
      <c r="B104" t="s">
        <v>3765</v>
      </c>
      <c r="C104" t="s">
        <v>72</v>
      </c>
      <c r="D104" t="str">
        <f t="shared" si="1"/>
        <v>6</v>
      </c>
    </row>
    <row r="105" spans="1:4">
      <c r="A105" t="s">
        <v>72</v>
      </c>
      <c r="B105" t="s">
        <v>3513</v>
      </c>
      <c r="C105" t="s">
        <v>72</v>
      </c>
      <c r="D105" t="str">
        <f t="shared" si="1"/>
        <v>9</v>
      </c>
    </row>
    <row r="106" spans="1:4">
      <c r="A106" t="s">
        <v>72</v>
      </c>
      <c r="B106" t="s">
        <v>3671</v>
      </c>
      <c r="C106" t="s">
        <v>72</v>
      </c>
      <c r="D106" t="str">
        <f t="shared" si="1"/>
        <v>5</v>
      </c>
    </row>
    <row r="107" spans="1:4">
      <c r="A107" t="s">
        <v>72</v>
      </c>
      <c r="B107" t="s">
        <v>3804</v>
      </c>
      <c r="C107" t="s">
        <v>72</v>
      </c>
      <c r="D107" t="str">
        <f t="shared" si="1"/>
        <v>5</v>
      </c>
    </row>
    <row r="108" spans="1:4">
      <c r="A108" t="s">
        <v>72</v>
      </c>
      <c r="B108" t="s">
        <v>3806</v>
      </c>
      <c r="C108" t="s">
        <v>72</v>
      </c>
      <c r="D108" t="str">
        <f t="shared" si="1"/>
        <v>6</v>
      </c>
    </row>
    <row r="109" spans="1:4">
      <c r="A109" t="s">
        <v>72</v>
      </c>
      <c r="B109" t="s">
        <v>2207</v>
      </c>
      <c r="C109" t="s">
        <v>72</v>
      </c>
      <c r="D109" t="str">
        <f t="shared" si="1"/>
        <v>8</v>
      </c>
    </row>
    <row r="110" spans="1:4">
      <c r="A110" t="s">
        <v>72</v>
      </c>
      <c r="B110" t="s">
        <v>3467</v>
      </c>
      <c r="C110" t="s">
        <v>72</v>
      </c>
      <c r="D110" t="str">
        <f t="shared" si="1"/>
        <v>2</v>
      </c>
    </row>
    <row r="111" spans="1:4">
      <c r="A111" t="s">
        <v>72</v>
      </c>
      <c r="B111" t="s">
        <v>3499</v>
      </c>
      <c r="C111" t="s">
        <v>72</v>
      </c>
      <c r="D111" t="str">
        <f t="shared" si="1"/>
        <v>3</v>
      </c>
    </row>
    <row r="112" spans="1:4">
      <c r="A112" t="s">
        <v>72</v>
      </c>
      <c r="B112" t="s">
        <v>3201</v>
      </c>
      <c r="C112" t="s">
        <v>72</v>
      </c>
      <c r="D112" t="str">
        <f t="shared" si="1"/>
        <v>1</v>
      </c>
    </row>
    <row r="113" spans="1:4">
      <c r="A113" t="s">
        <v>72</v>
      </c>
      <c r="B113" t="s">
        <v>3638</v>
      </c>
      <c r="C113" t="s">
        <v>72</v>
      </c>
      <c r="D113" t="str">
        <f t="shared" si="1"/>
        <v>9</v>
      </c>
    </row>
    <row r="114" spans="1:4">
      <c r="A114" t="s">
        <v>72</v>
      </c>
      <c r="B114" t="s">
        <v>3527</v>
      </c>
      <c r="C114" t="s">
        <v>72</v>
      </c>
      <c r="D114" t="str">
        <f t="shared" si="1"/>
        <v>5</v>
      </c>
    </row>
    <row r="115" spans="1:4">
      <c r="A115" t="s">
        <v>72</v>
      </c>
      <c r="B115" t="s">
        <v>3924</v>
      </c>
      <c r="C115" t="s">
        <v>72</v>
      </c>
      <c r="D115" t="str">
        <f t="shared" si="1"/>
        <v>l</v>
      </c>
    </row>
    <row r="116" spans="1:4">
      <c r="A116" t="s">
        <v>72</v>
      </c>
      <c r="B116" t="s">
        <v>3582</v>
      </c>
      <c r="C116" t="s">
        <v>72</v>
      </c>
      <c r="D116" t="str">
        <f t="shared" si="1"/>
        <v>6</v>
      </c>
    </row>
    <row r="117" spans="1:4">
      <c r="A117" t="s">
        <v>72</v>
      </c>
      <c r="B117" t="s">
        <v>3489</v>
      </c>
      <c r="C117" t="s">
        <v>72</v>
      </c>
      <c r="D117" t="str">
        <f t="shared" si="1"/>
        <v>7</v>
      </c>
    </row>
    <row r="118" spans="1:4">
      <c r="A118" t="s">
        <v>72</v>
      </c>
      <c r="B118" t="s">
        <v>3184</v>
      </c>
      <c r="C118" t="s">
        <v>72</v>
      </c>
      <c r="D118" t="str">
        <f t="shared" si="1"/>
        <v>3</v>
      </c>
    </row>
    <row r="119" spans="1:4">
      <c r="A119" t="s">
        <v>72</v>
      </c>
      <c r="B119" t="s">
        <v>3715</v>
      </c>
      <c r="C119" t="s">
        <v>72</v>
      </c>
      <c r="D119" t="str">
        <f t="shared" si="1"/>
        <v>0</v>
      </c>
    </row>
    <row r="120" spans="1:4">
      <c r="A120" t="s">
        <v>72</v>
      </c>
      <c r="B120" t="s">
        <v>3792</v>
      </c>
      <c r="C120" t="s">
        <v>72</v>
      </c>
      <c r="D120" t="str">
        <f t="shared" si="1"/>
        <v>9</v>
      </c>
    </row>
    <row r="121" spans="1:4">
      <c r="A121" t="s">
        <v>72</v>
      </c>
      <c r="B121" t="s">
        <v>3824</v>
      </c>
      <c r="C121" t="s">
        <v>72</v>
      </c>
      <c r="D121" t="str">
        <f t="shared" si="1"/>
        <v>5</v>
      </c>
    </row>
    <row r="122" spans="1:4">
      <c r="A122" t="s">
        <v>72</v>
      </c>
      <c r="B122" t="s">
        <v>3015</v>
      </c>
      <c r="C122" t="s">
        <v>72</v>
      </c>
      <c r="D122" t="str">
        <f t="shared" si="1"/>
        <v>1</v>
      </c>
    </row>
    <row r="123" spans="1:4">
      <c r="A123" t="s">
        <v>72</v>
      </c>
      <c r="B123" t="s">
        <v>1446</v>
      </c>
      <c r="C123" t="s">
        <v>72</v>
      </c>
      <c r="D123" t="str">
        <f t="shared" si="1"/>
        <v>5</v>
      </c>
    </row>
    <row r="124" spans="1:4">
      <c r="A124" t="s">
        <v>72</v>
      </c>
      <c r="B124" t="s">
        <v>2815</v>
      </c>
      <c r="C124" t="s">
        <v>72</v>
      </c>
      <c r="D124" t="str">
        <f t="shared" si="1"/>
        <v>9</v>
      </c>
    </row>
    <row r="125" spans="1:4">
      <c r="A125" t="s">
        <v>72</v>
      </c>
      <c r="B125" t="s">
        <v>2657</v>
      </c>
      <c r="C125" t="s">
        <v>72</v>
      </c>
      <c r="D125" t="str">
        <f t="shared" si="1"/>
        <v>7</v>
      </c>
    </row>
    <row r="126" spans="1:4">
      <c r="A126" t="s">
        <v>72</v>
      </c>
      <c r="B126" t="s">
        <v>3294</v>
      </c>
      <c r="C126" t="s">
        <v>72</v>
      </c>
      <c r="D126" t="str">
        <f t="shared" si="1"/>
        <v>4</v>
      </c>
    </row>
    <row r="127" spans="1:4">
      <c r="A127" t="s">
        <v>72</v>
      </c>
      <c r="B127" t="s">
        <v>3532</v>
      </c>
      <c r="C127" t="s">
        <v>72</v>
      </c>
      <c r="D127" t="str">
        <f t="shared" si="1"/>
        <v>9</v>
      </c>
    </row>
    <row r="128" spans="1:4">
      <c r="A128" t="s">
        <v>72</v>
      </c>
      <c r="B128" t="s">
        <v>3335</v>
      </c>
      <c r="C128" t="s">
        <v>72</v>
      </c>
      <c r="D128" t="str">
        <f t="shared" si="1"/>
        <v>7</v>
      </c>
    </row>
    <row r="129" spans="1:4">
      <c r="A129" t="s">
        <v>72</v>
      </c>
      <c r="B129" t="s">
        <v>3928</v>
      </c>
      <c r="C129" t="s">
        <v>72</v>
      </c>
      <c r="D129" t="str">
        <f t="shared" si="1"/>
        <v>l</v>
      </c>
    </row>
    <row r="130" spans="1:4">
      <c r="A130" t="s">
        <v>72</v>
      </c>
      <c r="B130" t="s">
        <v>3794</v>
      </c>
      <c r="C130" t="s">
        <v>72</v>
      </c>
      <c r="D130" t="str">
        <f t="shared" si="1"/>
        <v>0</v>
      </c>
    </row>
    <row r="131" spans="1:4">
      <c r="A131" t="s">
        <v>72</v>
      </c>
      <c r="B131" t="s">
        <v>3810</v>
      </c>
      <c r="C131" t="s">
        <v>72</v>
      </c>
      <c r="D131" t="str">
        <f t="shared" ref="D131:D194" si="2">RIGHT(B131,1)</f>
        <v>8</v>
      </c>
    </row>
    <row r="132" spans="1:4">
      <c r="A132" t="s">
        <v>72</v>
      </c>
      <c r="B132" t="s">
        <v>3477</v>
      </c>
      <c r="C132" t="s">
        <v>72</v>
      </c>
      <c r="D132" t="str">
        <f t="shared" si="2"/>
        <v>0</v>
      </c>
    </row>
    <row r="133" spans="1:4">
      <c r="A133" t="s">
        <v>72</v>
      </c>
      <c r="B133" t="s">
        <v>3374</v>
      </c>
      <c r="C133" t="s">
        <v>72</v>
      </c>
      <c r="D133" t="str">
        <f t="shared" si="2"/>
        <v>4</v>
      </c>
    </row>
    <row r="134" spans="1:4">
      <c r="A134" t="s">
        <v>72</v>
      </c>
      <c r="B134" t="s">
        <v>3480</v>
      </c>
      <c r="C134" t="s">
        <v>72</v>
      </c>
      <c r="D134" t="str">
        <f t="shared" si="2"/>
        <v>1</v>
      </c>
    </row>
    <row r="135" spans="1:4">
      <c r="A135" t="s">
        <v>72</v>
      </c>
      <c r="B135" t="s">
        <v>3368</v>
      </c>
      <c r="C135" t="s">
        <v>72</v>
      </c>
      <c r="D135" t="str">
        <f t="shared" si="2"/>
        <v>2</v>
      </c>
    </row>
    <row r="136" spans="1:4">
      <c r="A136" t="s">
        <v>72</v>
      </c>
      <c r="B136" t="s">
        <v>3371</v>
      </c>
      <c r="C136" t="s">
        <v>72</v>
      </c>
      <c r="D136" t="str">
        <f t="shared" si="2"/>
        <v>2</v>
      </c>
    </row>
    <row r="137" spans="1:4">
      <c r="A137" t="s">
        <v>72</v>
      </c>
      <c r="B137" t="s">
        <v>3946</v>
      </c>
      <c r="C137" t="s">
        <v>72</v>
      </c>
      <c r="D137" t="str">
        <f t="shared" si="2"/>
        <v>l</v>
      </c>
    </row>
    <row r="138" spans="1:4">
      <c r="A138" t="s">
        <v>72</v>
      </c>
      <c r="B138" t="s">
        <v>1762</v>
      </c>
      <c r="C138" t="s">
        <v>72</v>
      </c>
      <c r="D138" t="str">
        <f t="shared" si="2"/>
        <v>f</v>
      </c>
    </row>
    <row r="139" spans="1:4">
      <c r="A139" t="s">
        <v>72</v>
      </c>
      <c r="B139" t="s">
        <v>3483</v>
      </c>
      <c r="C139" t="s">
        <v>72</v>
      </c>
      <c r="D139" t="str">
        <f t="shared" si="2"/>
        <v>2</v>
      </c>
    </row>
    <row r="140" spans="1:4">
      <c r="A140" t="s">
        <v>72</v>
      </c>
      <c r="B140" t="s">
        <v>3383</v>
      </c>
      <c r="C140" t="s">
        <v>72</v>
      </c>
      <c r="D140" t="str">
        <f t="shared" si="2"/>
        <v>5</v>
      </c>
    </row>
    <row r="141" spans="1:4">
      <c r="A141" t="s">
        <v>72</v>
      </c>
      <c r="B141" t="s">
        <v>3827</v>
      </c>
      <c r="C141" t="s">
        <v>72</v>
      </c>
      <c r="D141" t="str">
        <f t="shared" si="2"/>
        <v>6</v>
      </c>
    </row>
    <row r="142" spans="1:4">
      <c r="A142" t="s">
        <v>72</v>
      </c>
      <c r="B142" t="s">
        <v>2594</v>
      </c>
      <c r="C142" t="s">
        <v>72</v>
      </c>
      <c r="D142" t="str">
        <f t="shared" si="2"/>
        <v>3</v>
      </c>
    </row>
    <row r="143" spans="1:4">
      <c r="A143" t="s">
        <v>72</v>
      </c>
      <c r="B143" t="s">
        <v>3563</v>
      </c>
      <c r="C143" t="s">
        <v>72</v>
      </c>
      <c r="D143" t="str">
        <f t="shared" si="2"/>
        <v>9</v>
      </c>
    </row>
    <row r="144" spans="1:4">
      <c r="A144" t="s">
        <v>72</v>
      </c>
      <c r="B144" t="s">
        <v>3918</v>
      </c>
      <c r="C144" t="s">
        <v>72</v>
      </c>
      <c r="D144" t="str">
        <f t="shared" si="2"/>
        <v>l</v>
      </c>
    </row>
    <row r="145" spans="1:4">
      <c r="A145" t="s">
        <v>72</v>
      </c>
      <c r="B145" t="s">
        <v>2388</v>
      </c>
      <c r="C145" t="s">
        <v>72</v>
      </c>
      <c r="D145" t="str">
        <f t="shared" si="2"/>
        <v>3</v>
      </c>
    </row>
    <row r="146" spans="1:4">
      <c r="A146" t="s">
        <v>72</v>
      </c>
      <c r="B146" t="s">
        <v>3636</v>
      </c>
      <c r="C146" t="s">
        <v>72</v>
      </c>
      <c r="D146" t="str">
        <f t="shared" si="2"/>
        <v>8</v>
      </c>
    </row>
    <row r="147" spans="1:4">
      <c r="A147" t="s">
        <v>72</v>
      </c>
      <c r="B147" t="s">
        <v>3377</v>
      </c>
      <c r="C147" t="s">
        <v>72</v>
      </c>
      <c r="D147" t="str">
        <f t="shared" si="2"/>
        <v>5</v>
      </c>
    </row>
    <row r="148" spans="1:4">
      <c r="A148" t="s">
        <v>72</v>
      </c>
      <c r="B148" t="s">
        <v>4161</v>
      </c>
      <c r="C148" t="s">
        <v>72</v>
      </c>
      <c r="D148" t="str">
        <f t="shared" si="2"/>
        <v>b</v>
      </c>
    </row>
    <row r="149" spans="1:4">
      <c r="A149" t="s">
        <v>72</v>
      </c>
      <c r="B149" t="s">
        <v>3491</v>
      </c>
      <c r="C149" t="s">
        <v>72</v>
      </c>
      <c r="D149" t="str">
        <f t="shared" si="2"/>
        <v>9</v>
      </c>
    </row>
    <row r="150" spans="1:4">
      <c r="A150" t="s">
        <v>72</v>
      </c>
      <c r="B150" t="s">
        <v>3857</v>
      </c>
      <c r="C150" t="s">
        <v>72</v>
      </c>
      <c r="D150" t="str">
        <f t="shared" si="2"/>
        <v>1</v>
      </c>
    </row>
    <row r="151" spans="1:4">
      <c r="A151" t="s">
        <v>72</v>
      </c>
      <c r="B151" t="s">
        <v>2284</v>
      </c>
      <c r="C151" t="s">
        <v>72</v>
      </c>
      <c r="D151" t="str">
        <f t="shared" si="2"/>
        <v>1</v>
      </c>
    </row>
    <row r="152" spans="1:4">
      <c r="A152" t="s">
        <v>72</v>
      </c>
      <c r="B152" t="s">
        <v>3851</v>
      </c>
      <c r="C152" t="s">
        <v>72</v>
      </c>
      <c r="D152" t="str">
        <f t="shared" si="2"/>
        <v>8</v>
      </c>
    </row>
    <row r="153" spans="1:4">
      <c r="A153" t="s">
        <v>72</v>
      </c>
      <c r="B153" t="s">
        <v>3473</v>
      </c>
      <c r="C153" t="s">
        <v>72</v>
      </c>
      <c r="D153" t="str">
        <f t="shared" si="2"/>
        <v>6</v>
      </c>
    </row>
    <row r="154" spans="1:4">
      <c r="A154" t="s">
        <v>72</v>
      </c>
      <c r="B154" t="s">
        <v>3855</v>
      </c>
      <c r="C154" t="s">
        <v>72</v>
      </c>
      <c r="D154" t="str">
        <f t="shared" si="2"/>
        <v>0</v>
      </c>
    </row>
    <row r="155" spans="1:4">
      <c r="A155" t="s">
        <v>72</v>
      </c>
      <c r="B155" t="s">
        <v>3725</v>
      </c>
      <c r="C155" t="s">
        <v>72</v>
      </c>
      <c r="D155" t="str">
        <f t="shared" si="2"/>
        <v>5</v>
      </c>
    </row>
    <row r="156" spans="1:4">
      <c r="A156" t="s">
        <v>72</v>
      </c>
      <c r="B156" t="s">
        <v>3849</v>
      </c>
      <c r="C156" t="s">
        <v>72</v>
      </c>
      <c r="D156" t="str">
        <f t="shared" si="2"/>
        <v>7</v>
      </c>
    </row>
    <row r="157" spans="1:4">
      <c r="A157" t="s">
        <v>72</v>
      </c>
      <c r="B157" t="s">
        <v>3932</v>
      </c>
      <c r="C157" t="s">
        <v>72</v>
      </c>
      <c r="D157" t="str">
        <f t="shared" si="2"/>
        <v>l</v>
      </c>
    </row>
    <row r="158" spans="1:4">
      <c r="A158" t="s">
        <v>72</v>
      </c>
      <c r="B158" t="s">
        <v>3389</v>
      </c>
      <c r="C158" t="s">
        <v>72</v>
      </c>
      <c r="D158" t="str">
        <f t="shared" si="2"/>
        <v>1</v>
      </c>
    </row>
    <row r="159" spans="1:4">
      <c r="A159" t="s">
        <v>72</v>
      </c>
      <c r="B159" t="s">
        <v>3357</v>
      </c>
      <c r="C159" t="s">
        <v>72</v>
      </c>
      <c r="D159" t="str">
        <f t="shared" si="2"/>
        <v>b</v>
      </c>
    </row>
    <row r="160" spans="1:4">
      <c r="A160" t="s">
        <v>72</v>
      </c>
      <c r="B160" t="s">
        <v>4164</v>
      </c>
      <c r="C160" t="s">
        <v>72</v>
      </c>
      <c r="D160" t="str">
        <f t="shared" si="2"/>
        <v>l</v>
      </c>
    </row>
    <row r="161" spans="1:4">
      <c r="A161" t="s">
        <v>72</v>
      </c>
      <c r="B161" t="s">
        <v>3078</v>
      </c>
      <c r="C161" t="s">
        <v>72</v>
      </c>
      <c r="D161" t="str">
        <f t="shared" si="2"/>
        <v>0</v>
      </c>
    </row>
    <row r="162" spans="1:4">
      <c r="A162" t="s">
        <v>72</v>
      </c>
      <c r="B162" t="s">
        <v>3938</v>
      </c>
      <c r="C162" t="s">
        <v>72</v>
      </c>
      <c r="D162" t="str">
        <f t="shared" si="2"/>
        <v>l</v>
      </c>
    </row>
    <row r="163" spans="1:4">
      <c r="A163" t="s">
        <v>72</v>
      </c>
      <c r="B163" t="s">
        <v>3853</v>
      </c>
      <c r="C163" t="s">
        <v>72</v>
      </c>
      <c r="D163" t="str">
        <f t="shared" si="2"/>
        <v>9</v>
      </c>
    </row>
    <row r="164" spans="1:4">
      <c r="A164" t="s">
        <v>72</v>
      </c>
      <c r="B164" t="s">
        <v>2902</v>
      </c>
      <c r="C164" t="s">
        <v>72</v>
      </c>
      <c r="D164" t="str">
        <f t="shared" si="2"/>
        <v>1</v>
      </c>
    </row>
    <row r="165" spans="1:4">
      <c r="A165" t="s">
        <v>72</v>
      </c>
      <c r="B165" t="s">
        <v>3860</v>
      </c>
      <c r="C165" t="s">
        <v>72</v>
      </c>
      <c r="D165" t="str">
        <f t="shared" si="2"/>
        <v>2</v>
      </c>
    </row>
    <row r="166" spans="1:4">
      <c r="A166" t="s">
        <v>72</v>
      </c>
      <c r="B166" t="s">
        <v>3173</v>
      </c>
      <c r="C166" t="s">
        <v>72</v>
      </c>
      <c r="D166" t="str">
        <f t="shared" si="2"/>
        <v>0</v>
      </c>
    </row>
    <row r="167" spans="1:4">
      <c r="A167" t="s">
        <v>72</v>
      </c>
      <c r="B167" t="s">
        <v>3538</v>
      </c>
      <c r="C167" t="s">
        <v>72</v>
      </c>
      <c r="D167" t="str">
        <f t="shared" si="2"/>
        <v>1</v>
      </c>
    </row>
    <row r="168" spans="1:4">
      <c r="A168" t="s">
        <v>72</v>
      </c>
      <c r="B168" t="s">
        <v>3380</v>
      </c>
      <c r="C168" t="s">
        <v>72</v>
      </c>
      <c r="D168" t="str">
        <f t="shared" si="2"/>
        <v>0</v>
      </c>
    </row>
    <row r="169" spans="1:4">
      <c r="A169" t="s">
        <v>72</v>
      </c>
      <c r="B169" t="s">
        <v>3398</v>
      </c>
      <c r="C169" t="s">
        <v>72</v>
      </c>
      <c r="D169" t="str">
        <f t="shared" si="2"/>
        <v>7</v>
      </c>
    </row>
    <row r="170" spans="1:4">
      <c r="A170" t="s">
        <v>72</v>
      </c>
      <c r="B170" t="s">
        <v>3712</v>
      </c>
      <c r="C170" t="s">
        <v>72</v>
      </c>
      <c r="D170" t="str">
        <f t="shared" si="2"/>
        <v>9</v>
      </c>
    </row>
    <row r="171" spans="1:4">
      <c r="A171" t="s">
        <v>72</v>
      </c>
      <c r="B171" t="s">
        <v>3669</v>
      </c>
      <c r="C171" t="s">
        <v>72</v>
      </c>
      <c r="D171" t="str">
        <f t="shared" si="2"/>
        <v>4</v>
      </c>
    </row>
    <row r="172" spans="1:4">
      <c r="A172" t="s">
        <v>72</v>
      </c>
      <c r="B172" t="s">
        <v>3496</v>
      </c>
      <c r="C172" t="s">
        <v>72</v>
      </c>
      <c r="D172" t="str">
        <f t="shared" si="2"/>
        <v>2</v>
      </c>
    </row>
    <row r="173" spans="1:4">
      <c r="A173" t="s">
        <v>72</v>
      </c>
      <c r="B173" t="s">
        <v>3550</v>
      </c>
      <c r="C173" t="s">
        <v>72</v>
      </c>
      <c r="D173" t="str">
        <f t="shared" si="2"/>
        <v>5</v>
      </c>
    </row>
    <row r="174" spans="1:4">
      <c r="A174" t="s">
        <v>72</v>
      </c>
      <c r="B174" t="s">
        <v>7922</v>
      </c>
      <c r="C174" t="s">
        <v>72</v>
      </c>
      <c r="D174" t="str">
        <f t="shared" si="2"/>
        <v>-</v>
      </c>
    </row>
    <row r="175" spans="1:4">
      <c r="A175" t="s">
        <v>72</v>
      </c>
      <c r="B175" t="s">
        <v>7923</v>
      </c>
      <c r="C175" t="s">
        <v>72</v>
      </c>
      <c r="D175" t="str">
        <f t="shared" si="2"/>
        <v>n</v>
      </c>
    </row>
    <row r="176" spans="1:4">
      <c r="A176" t="s">
        <v>72</v>
      </c>
      <c r="B176" t="s">
        <v>7924</v>
      </c>
      <c r="C176" t="s">
        <v>72</v>
      </c>
      <c r="D176" t="str">
        <f t="shared" si="2"/>
        <v>r</v>
      </c>
    </row>
    <row r="177" spans="1:4">
      <c r="A177" t="s">
        <v>72</v>
      </c>
      <c r="B177" t="s">
        <v>7925</v>
      </c>
      <c r="C177" t="s">
        <v>72</v>
      </c>
      <c r="D177" t="str">
        <f t="shared" si="2"/>
        <v>o</v>
      </c>
    </row>
    <row r="178" spans="1:4">
      <c r="A178" t="s">
        <v>72</v>
      </c>
      <c r="B178" t="s">
        <v>7926</v>
      </c>
      <c r="C178" t="s">
        <v>72</v>
      </c>
      <c r="D178" t="str">
        <f t="shared" si="2"/>
        <v>f</v>
      </c>
    </row>
    <row r="179" spans="1:4">
      <c r="A179" t="s">
        <v>72</v>
      </c>
      <c r="B179" t="s">
        <v>7927</v>
      </c>
      <c r="C179" t="s">
        <v>72</v>
      </c>
      <c r="D179" t="str">
        <f t="shared" si="2"/>
        <v>a</v>
      </c>
    </row>
    <row r="180" spans="1:4">
      <c r="A180" t="s">
        <v>72</v>
      </c>
      <c r="B180" t="s">
        <v>7928</v>
      </c>
      <c r="C180" t="s">
        <v>72</v>
      </c>
      <c r="D180" t="str">
        <f t="shared" si="2"/>
        <v>i</v>
      </c>
    </row>
    <row r="181" spans="1:4">
      <c r="A181" t="s">
        <v>72</v>
      </c>
      <c r="B181" t="s">
        <v>7483</v>
      </c>
      <c r="C181" t="s">
        <v>72</v>
      </c>
      <c r="D181" t="str">
        <f t="shared" si="2"/>
        <v>o</v>
      </c>
    </row>
    <row r="182" spans="1:4">
      <c r="A182" t="s">
        <v>72</v>
      </c>
      <c r="B182" t="s">
        <v>7485</v>
      </c>
      <c r="C182" t="s">
        <v>72</v>
      </c>
      <c r="D182" t="str">
        <f t="shared" si="2"/>
        <v>o</v>
      </c>
    </row>
    <row r="183" spans="1:4">
      <c r="A183" t="s">
        <v>72</v>
      </c>
      <c r="B183" t="s">
        <v>7487</v>
      </c>
      <c r="C183" t="s">
        <v>72</v>
      </c>
      <c r="D183" t="str">
        <f t="shared" si="2"/>
        <v>0</v>
      </c>
    </row>
    <row r="184" spans="1:4">
      <c r="A184" t="s">
        <v>72</v>
      </c>
      <c r="B184" t="s">
        <v>7490</v>
      </c>
      <c r="C184" t="s">
        <v>72</v>
      </c>
      <c r="D184" t="str">
        <f t="shared" si="2"/>
        <v>1</v>
      </c>
    </row>
    <row r="185" spans="1:4">
      <c r="A185" t="s">
        <v>72</v>
      </c>
      <c r="B185" t="s">
        <v>7493</v>
      </c>
      <c r="C185" t="s">
        <v>72</v>
      </c>
      <c r="D185" t="str">
        <f t="shared" si="2"/>
        <v>2</v>
      </c>
    </row>
    <row r="186" spans="1:4">
      <c r="A186" t="s">
        <v>72</v>
      </c>
      <c r="B186" t="s">
        <v>7495</v>
      </c>
      <c r="C186" t="s">
        <v>72</v>
      </c>
      <c r="D186" t="str">
        <f t="shared" si="2"/>
        <v>3</v>
      </c>
    </row>
    <row r="187" spans="1:4">
      <c r="A187" t="s">
        <v>72</v>
      </c>
      <c r="B187" t="s">
        <v>7497</v>
      </c>
      <c r="C187" t="s">
        <v>72</v>
      </c>
      <c r="D187" t="str">
        <f t="shared" si="2"/>
        <v>4</v>
      </c>
    </row>
    <row r="188" spans="1:4">
      <c r="A188" t="s">
        <v>72</v>
      </c>
      <c r="B188" t="s">
        <v>7499</v>
      </c>
      <c r="C188" t="s">
        <v>72</v>
      </c>
      <c r="D188" t="str">
        <f t="shared" si="2"/>
        <v>5</v>
      </c>
    </row>
    <row r="189" spans="1:4">
      <c r="A189" t="s">
        <v>72</v>
      </c>
      <c r="B189" t="s">
        <v>7501</v>
      </c>
      <c r="C189" t="s">
        <v>72</v>
      </c>
      <c r="D189" t="str">
        <f t="shared" si="2"/>
        <v>6</v>
      </c>
    </row>
    <row r="190" spans="1:4">
      <c r="A190" t="s">
        <v>72</v>
      </c>
      <c r="B190" t="s">
        <v>7503</v>
      </c>
      <c r="C190" t="s">
        <v>72</v>
      </c>
      <c r="D190" t="str">
        <f t="shared" si="2"/>
        <v>7</v>
      </c>
    </row>
    <row r="191" spans="1:4">
      <c r="A191" t="s">
        <v>72</v>
      </c>
      <c r="B191" t="s">
        <v>7505</v>
      </c>
      <c r="C191" t="s">
        <v>72</v>
      </c>
      <c r="D191" t="str">
        <f t="shared" si="2"/>
        <v>8</v>
      </c>
    </row>
    <row r="192" spans="1:4">
      <c r="A192" t="s">
        <v>72</v>
      </c>
      <c r="B192" t="s">
        <v>7507</v>
      </c>
      <c r="C192" t="s">
        <v>72</v>
      </c>
      <c r="D192" t="str">
        <f t="shared" si="2"/>
        <v>9</v>
      </c>
    </row>
    <row r="193" spans="1:4">
      <c r="A193" t="s">
        <v>72</v>
      </c>
      <c r="B193" t="s">
        <v>7509</v>
      </c>
      <c r="C193" t="s">
        <v>72</v>
      </c>
      <c r="D193" t="str">
        <f t="shared" si="2"/>
        <v>0</v>
      </c>
    </row>
    <row r="194" spans="1:4">
      <c r="A194" t="s">
        <v>72</v>
      </c>
      <c r="B194" t="s">
        <v>7511</v>
      </c>
      <c r="C194" t="s">
        <v>72</v>
      </c>
      <c r="D194" t="str">
        <f t="shared" si="2"/>
        <v>3</v>
      </c>
    </row>
    <row r="195" spans="1:4">
      <c r="A195" t="s">
        <v>72</v>
      </c>
      <c r="B195" t="s">
        <v>7514</v>
      </c>
      <c r="C195" t="s">
        <v>72</v>
      </c>
      <c r="D195" t="str">
        <f t="shared" ref="D195:D258" si="3">RIGHT(B195,1)</f>
        <v>4</v>
      </c>
    </row>
    <row r="196" spans="1:4">
      <c r="A196" t="s">
        <v>72</v>
      </c>
      <c r="B196" t="s">
        <v>7516</v>
      </c>
      <c r="C196" t="s">
        <v>72</v>
      </c>
      <c r="D196" t="str">
        <f t="shared" si="3"/>
        <v>5</v>
      </c>
    </row>
    <row r="197" spans="1:4">
      <c r="A197" t="s">
        <v>72</v>
      </c>
      <c r="B197" t="s">
        <v>7518</v>
      </c>
      <c r="C197" t="s">
        <v>72</v>
      </c>
      <c r="D197" t="str">
        <f t="shared" si="3"/>
        <v>6</v>
      </c>
    </row>
    <row r="198" spans="1:4">
      <c r="A198" t="s">
        <v>72</v>
      </c>
      <c r="B198" t="s">
        <v>7520</v>
      </c>
      <c r="C198" t="s">
        <v>72</v>
      </c>
      <c r="D198" t="str">
        <f t="shared" si="3"/>
        <v>7</v>
      </c>
    </row>
    <row r="199" spans="1:4">
      <c r="A199" t="s">
        <v>72</v>
      </c>
      <c r="B199" t="s">
        <v>7522</v>
      </c>
      <c r="C199" t="s">
        <v>72</v>
      </c>
      <c r="D199" t="str">
        <f t="shared" si="3"/>
        <v>8</v>
      </c>
    </row>
    <row r="200" spans="1:4">
      <c r="A200" t="s">
        <v>72</v>
      </c>
      <c r="B200" t="s">
        <v>7524</v>
      </c>
      <c r="C200" t="s">
        <v>72</v>
      </c>
      <c r="D200" t="str">
        <f t="shared" si="3"/>
        <v>9</v>
      </c>
    </row>
    <row r="201" spans="1:4">
      <c r="A201" t="s">
        <v>72</v>
      </c>
      <c r="B201" t="s">
        <v>7526</v>
      </c>
      <c r="C201" t="s">
        <v>72</v>
      </c>
      <c r="D201" t="str">
        <f t="shared" si="3"/>
        <v>0</v>
      </c>
    </row>
    <row r="202" spans="1:4">
      <c r="A202" t="s">
        <v>72</v>
      </c>
      <c r="B202" t="s">
        <v>7528</v>
      </c>
      <c r="C202" t="s">
        <v>72</v>
      </c>
      <c r="D202" t="str">
        <f t="shared" si="3"/>
        <v>1</v>
      </c>
    </row>
    <row r="203" spans="1:4">
      <c r="A203" t="s">
        <v>72</v>
      </c>
      <c r="B203" t="s">
        <v>7530</v>
      </c>
      <c r="C203" t="s">
        <v>72</v>
      </c>
      <c r="D203" t="str">
        <f t="shared" si="3"/>
        <v>2</v>
      </c>
    </row>
    <row r="204" spans="1:4">
      <c r="A204" t="s">
        <v>72</v>
      </c>
      <c r="B204" t="s">
        <v>7532</v>
      </c>
      <c r="C204" t="s">
        <v>72</v>
      </c>
      <c r="D204" t="str">
        <f t="shared" si="3"/>
        <v>3</v>
      </c>
    </row>
    <row r="205" spans="1:4">
      <c r="A205" t="s">
        <v>72</v>
      </c>
      <c r="B205" t="s">
        <v>7534</v>
      </c>
      <c r="C205" t="s">
        <v>72</v>
      </c>
      <c r="D205" t="str">
        <f t="shared" si="3"/>
        <v>4</v>
      </c>
    </row>
    <row r="206" spans="1:4">
      <c r="A206" t="s">
        <v>72</v>
      </c>
      <c r="B206" t="s">
        <v>7536</v>
      </c>
      <c r="C206" t="s">
        <v>72</v>
      </c>
      <c r="D206" t="str">
        <f t="shared" si="3"/>
        <v>5</v>
      </c>
    </row>
    <row r="207" spans="1:4">
      <c r="A207" t="s">
        <v>72</v>
      </c>
      <c r="B207" t="s">
        <v>7538</v>
      </c>
      <c r="C207" t="s">
        <v>72</v>
      </c>
      <c r="D207" t="str">
        <f t="shared" si="3"/>
        <v>7</v>
      </c>
    </row>
    <row r="208" spans="1:4">
      <c r="A208" t="s">
        <v>72</v>
      </c>
      <c r="B208" t="s">
        <v>7540</v>
      </c>
      <c r="C208" t="s">
        <v>72</v>
      </c>
      <c r="D208" t="str">
        <f t="shared" si="3"/>
        <v>3</v>
      </c>
    </row>
    <row r="209" spans="1:4">
      <c r="A209" t="s">
        <v>72</v>
      </c>
      <c r="B209" t="s">
        <v>7542</v>
      </c>
      <c r="C209" t="s">
        <v>72</v>
      </c>
      <c r="D209" t="str">
        <f t="shared" si="3"/>
        <v>6</v>
      </c>
    </row>
    <row r="210" spans="1:4">
      <c r="A210" t="s">
        <v>72</v>
      </c>
      <c r="B210" t="s">
        <v>7544</v>
      </c>
      <c r="C210" t="s">
        <v>72</v>
      </c>
      <c r="D210" t="str">
        <f t="shared" si="3"/>
        <v>7</v>
      </c>
    </row>
    <row r="211" spans="1:4">
      <c r="A211" t="s">
        <v>72</v>
      </c>
      <c r="B211" t="s">
        <v>7546</v>
      </c>
      <c r="C211" t="s">
        <v>72</v>
      </c>
      <c r="D211" t="str">
        <f t="shared" si="3"/>
        <v>8</v>
      </c>
    </row>
    <row r="212" spans="1:4">
      <c r="A212" t="s">
        <v>72</v>
      </c>
      <c r="B212" t="s">
        <v>7548</v>
      </c>
      <c r="C212" t="s">
        <v>72</v>
      </c>
      <c r="D212" t="str">
        <f t="shared" si="3"/>
        <v>9</v>
      </c>
    </row>
    <row r="213" spans="1:4">
      <c r="A213" t="s">
        <v>72</v>
      </c>
      <c r="B213" t="s">
        <v>7550</v>
      </c>
      <c r="C213" t="s">
        <v>72</v>
      </c>
      <c r="D213" t="str">
        <f t="shared" si="3"/>
        <v>8</v>
      </c>
    </row>
    <row r="214" spans="1:4">
      <c r="A214" t="s">
        <v>72</v>
      </c>
      <c r="B214" t="s">
        <v>7552</v>
      </c>
      <c r="C214" t="s">
        <v>72</v>
      </c>
      <c r="D214" t="str">
        <f t="shared" si="3"/>
        <v>2</v>
      </c>
    </row>
    <row r="215" spans="1:4">
      <c r="A215" t="s">
        <v>72</v>
      </c>
      <c r="B215" t="s">
        <v>7554</v>
      </c>
      <c r="C215" t="s">
        <v>72</v>
      </c>
      <c r="D215" t="str">
        <f t="shared" si="3"/>
        <v>3</v>
      </c>
    </row>
    <row r="216" spans="1:4">
      <c r="A216" t="s">
        <v>72</v>
      </c>
      <c r="B216" t="s">
        <v>7556</v>
      </c>
      <c r="C216" t="s">
        <v>72</v>
      </c>
      <c r="D216" t="str">
        <f t="shared" si="3"/>
        <v>4</v>
      </c>
    </row>
    <row r="217" spans="1:4">
      <c r="A217" t="s">
        <v>72</v>
      </c>
      <c r="B217" t="s">
        <v>7558</v>
      </c>
      <c r="C217" t="s">
        <v>72</v>
      </c>
      <c r="D217" t="str">
        <f t="shared" si="3"/>
        <v>5</v>
      </c>
    </row>
    <row r="218" spans="1:4">
      <c r="A218" t="s">
        <v>72</v>
      </c>
      <c r="B218" t="s">
        <v>7561</v>
      </c>
      <c r="C218" t="s">
        <v>72</v>
      </c>
      <c r="D218" t="str">
        <f t="shared" si="3"/>
        <v>6</v>
      </c>
    </row>
    <row r="219" spans="1:4">
      <c r="A219" t="s">
        <v>72</v>
      </c>
      <c r="B219" t="s">
        <v>7563</v>
      </c>
      <c r="C219" t="s">
        <v>72</v>
      </c>
      <c r="D219" t="str">
        <f t="shared" si="3"/>
        <v>7</v>
      </c>
    </row>
    <row r="220" spans="1:4">
      <c r="A220" t="s">
        <v>72</v>
      </c>
      <c r="B220" t="s">
        <v>7565</v>
      </c>
      <c r="C220" t="s">
        <v>72</v>
      </c>
      <c r="D220" t="str">
        <f t="shared" si="3"/>
        <v>8</v>
      </c>
    </row>
    <row r="221" spans="1:4">
      <c r="A221" t="s">
        <v>72</v>
      </c>
      <c r="B221" t="s">
        <v>7567</v>
      </c>
      <c r="C221" t="s">
        <v>72</v>
      </c>
      <c r="D221" t="str">
        <f t="shared" si="3"/>
        <v>9</v>
      </c>
    </row>
    <row r="222" spans="1:4">
      <c r="A222" t="s">
        <v>72</v>
      </c>
      <c r="B222" t="s">
        <v>7569</v>
      </c>
      <c r="C222" t="s">
        <v>72</v>
      </c>
      <c r="D222" t="str">
        <f t="shared" si="3"/>
        <v>1</v>
      </c>
    </row>
    <row r="223" spans="1:4">
      <c r="A223" t="s">
        <v>72</v>
      </c>
      <c r="B223" t="s">
        <v>7571</v>
      </c>
      <c r="C223" t="s">
        <v>72</v>
      </c>
      <c r="D223" t="str">
        <f t="shared" si="3"/>
        <v>2</v>
      </c>
    </row>
    <row r="224" spans="1:4">
      <c r="A224" t="s">
        <v>72</v>
      </c>
      <c r="B224" t="s">
        <v>7573</v>
      </c>
      <c r="C224" t="s">
        <v>72</v>
      </c>
      <c r="D224" t="str">
        <f t="shared" si="3"/>
        <v>3</v>
      </c>
    </row>
    <row r="225" spans="1:4">
      <c r="A225" t="s">
        <v>72</v>
      </c>
      <c r="B225" t="s">
        <v>7575</v>
      </c>
      <c r="C225" t="s">
        <v>72</v>
      </c>
      <c r="D225" t="str">
        <f t="shared" si="3"/>
        <v>4</v>
      </c>
    </row>
    <row r="226" spans="1:4">
      <c r="A226" t="s">
        <v>72</v>
      </c>
      <c r="B226" t="s">
        <v>7577</v>
      </c>
      <c r="C226" t="s">
        <v>72</v>
      </c>
      <c r="D226" t="str">
        <f t="shared" si="3"/>
        <v>6</v>
      </c>
    </row>
    <row r="227" spans="1:4">
      <c r="A227" t="s">
        <v>72</v>
      </c>
      <c r="B227" t="s">
        <v>3386</v>
      </c>
      <c r="C227" t="s">
        <v>72</v>
      </c>
      <c r="D227" t="str">
        <f t="shared" si="3"/>
        <v>8</v>
      </c>
    </row>
    <row r="228" spans="1:4">
      <c r="A228" t="s">
        <v>72</v>
      </c>
      <c r="B228" t="s">
        <v>7579</v>
      </c>
      <c r="C228" t="s">
        <v>72</v>
      </c>
      <c r="D228" t="str">
        <f t="shared" si="3"/>
        <v>9</v>
      </c>
    </row>
    <row r="229" spans="1:4">
      <c r="A229" t="s">
        <v>72</v>
      </c>
      <c r="B229" t="s">
        <v>7581</v>
      </c>
      <c r="C229" t="s">
        <v>72</v>
      </c>
      <c r="D229" t="str">
        <f t="shared" si="3"/>
        <v>0</v>
      </c>
    </row>
    <row r="230" spans="1:4">
      <c r="A230" t="s">
        <v>72</v>
      </c>
      <c r="B230" t="s">
        <v>7583</v>
      </c>
      <c r="C230" t="s">
        <v>72</v>
      </c>
      <c r="D230" t="str">
        <f t="shared" si="3"/>
        <v>1</v>
      </c>
    </row>
    <row r="231" spans="1:4">
      <c r="A231" t="s">
        <v>72</v>
      </c>
      <c r="B231" t="s">
        <v>7585</v>
      </c>
      <c r="C231" t="s">
        <v>72</v>
      </c>
      <c r="D231" t="str">
        <f t="shared" si="3"/>
        <v>2</v>
      </c>
    </row>
    <row r="232" spans="1:4">
      <c r="A232" t="s">
        <v>72</v>
      </c>
      <c r="B232" t="s">
        <v>7587</v>
      </c>
      <c r="C232" t="s">
        <v>72</v>
      </c>
      <c r="D232" t="str">
        <f t="shared" si="3"/>
        <v>3</v>
      </c>
    </row>
    <row r="233" spans="1:4">
      <c r="A233" t="s">
        <v>72</v>
      </c>
      <c r="B233" t="s">
        <v>7589</v>
      </c>
      <c r="C233" t="s">
        <v>72</v>
      </c>
      <c r="D233" t="str">
        <f t="shared" si="3"/>
        <v>4</v>
      </c>
    </row>
    <row r="234" spans="1:4">
      <c r="A234" t="s">
        <v>72</v>
      </c>
      <c r="B234" t="s">
        <v>7591</v>
      </c>
      <c r="C234" t="s">
        <v>72</v>
      </c>
      <c r="D234" t="str">
        <f t="shared" si="3"/>
        <v>5</v>
      </c>
    </row>
    <row r="235" spans="1:4">
      <c r="A235" t="s">
        <v>72</v>
      </c>
      <c r="B235" t="s">
        <v>7593</v>
      </c>
      <c r="C235" t="s">
        <v>72</v>
      </c>
      <c r="D235" t="str">
        <f t="shared" si="3"/>
        <v>6</v>
      </c>
    </row>
    <row r="236" spans="1:4">
      <c r="A236" t="s">
        <v>72</v>
      </c>
      <c r="B236" t="s">
        <v>7595</v>
      </c>
      <c r="C236" t="s">
        <v>72</v>
      </c>
      <c r="D236" t="str">
        <f t="shared" si="3"/>
        <v>7</v>
      </c>
    </row>
    <row r="237" spans="1:4">
      <c r="A237" t="s">
        <v>72</v>
      </c>
      <c r="B237" t="s">
        <v>7597</v>
      </c>
      <c r="C237" t="s">
        <v>72</v>
      </c>
      <c r="D237" t="str">
        <f t="shared" si="3"/>
        <v>8</v>
      </c>
    </row>
    <row r="238" spans="1:4">
      <c r="A238" t="s">
        <v>72</v>
      </c>
      <c r="B238" t="s">
        <v>7599</v>
      </c>
      <c r="C238" t="s">
        <v>72</v>
      </c>
      <c r="D238" t="str">
        <f t="shared" si="3"/>
        <v>9</v>
      </c>
    </row>
    <row r="239" spans="1:4">
      <c r="A239" t="s">
        <v>72</v>
      </c>
      <c r="B239" t="s">
        <v>7601</v>
      </c>
      <c r="C239" t="s">
        <v>72</v>
      </c>
      <c r="D239" t="str">
        <f t="shared" si="3"/>
        <v>1</v>
      </c>
    </row>
    <row r="240" spans="1:4">
      <c r="A240" t="s">
        <v>72</v>
      </c>
      <c r="B240" t="s">
        <v>7603</v>
      </c>
      <c r="C240" t="s">
        <v>72</v>
      </c>
      <c r="D240" t="str">
        <f t="shared" si="3"/>
        <v>2</v>
      </c>
    </row>
    <row r="241" spans="1:4">
      <c r="A241" t="s">
        <v>72</v>
      </c>
      <c r="B241" t="s">
        <v>7605</v>
      </c>
      <c r="C241" t="s">
        <v>72</v>
      </c>
      <c r="D241" t="str">
        <f t="shared" si="3"/>
        <v>3</v>
      </c>
    </row>
    <row r="242" spans="1:4">
      <c r="A242" t="s">
        <v>72</v>
      </c>
      <c r="B242" t="s">
        <v>7607</v>
      </c>
      <c r="C242" t="s">
        <v>72</v>
      </c>
      <c r="D242" t="str">
        <f t="shared" si="3"/>
        <v>4</v>
      </c>
    </row>
    <row r="243" spans="1:4">
      <c r="A243" t="s">
        <v>72</v>
      </c>
      <c r="B243" t="s">
        <v>7609</v>
      </c>
      <c r="C243" t="s">
        <v>72</v>
      </c>
      <c r="D243" t="str">
        <f t="shared" si="3"/>
        <v>5</v>
      </c>
    </row>
    <row r="244" spans="1:4">
      <c r="A244" t="s">
        <v>72</v>
      </c>
      <c r="B244" t="s">
        <v>7611</v>
      </c>
      <c r="C244" t="s">
        <v>72</v>
      </c>
      <c r="D244" t="str">
        <f t="shared" si="3"/>
        <v>6</v>
      </c>
    </row>
    <row r="245" spans="1:4">
      <c r="A245" t="s">
        <v>72</v>
      </c>
      <c r="B245" t="s">
        <v>7613</v>
      </c>
      <c r="C245" t="s">
        <v>72</v>
      </c>
      <c r="D245" t="str">
        <f t="shared" si="3"/>
        <v>7</v>
      </c>
    </row>
    <row r="246" spans="1:4">
      <c r="A246" t="s">
        <v>72</v>
      </c>
      <c r="B246" t="s">
        <v>7615</v>
      </c>
      <c r="C246" t="s">
        <v>72</v>
      </c>
      <c r="D246" t="str">
        <f t="shared" si="3"/>
        <v>8</v>
      </c>
    </row>
    <row r="247" spans="1:4">
      <c r="A247" t="s">
        <v>72</v>
      </c>
      <c r="B247" t="s">
        <v>7617</v>
      </c>
      <c r="C247" t="s">
        <v>72</v>
      </c>
      <c r="D247" t="str">
        <f t="shared" si="3"/>
        <v>9</v>
      </c>
    </row>
    <row r="248" spans="1:4">
      <c r="A248" t="s">
        <v>72</v>
      </c>
      <c r="B248" t="s">
        <v>7619</v>
      </c>
      <c r="C248" t="s">
        <v>72</v>
      </c>
      <c r="D248" t="str">
        <f t="shared" si="3"/>
        <v>0</v>
      </c>
    </row>
    <row r="249" spans="1:4">
      <c r="A249" t="s">
        <v>72</v>
      </c>
      <c r="B249" t="s">
        <v>7621</v>
      </c>
      <c r="C249" t="s">
        <v>72</v>
      </c>
      <c r="D249" t="str">
        <f t="shared" si="3"/>
        <v>3</v>
      </c>
    </row>
    <row r="250" spans="1:4">
      <c r="A250" t="s">
        <v>72</v>
      </c>
      <c r="B250" t="s">
        <v>7623</v>
      </c>
      <c r="C250" t="s">
        <v>72</v>
      </c>
      <c r="D250" t="str">
        <f t="shared" si="3"/>
        <v>4</v>
      </c>
    </row>
    <row r="251" spans="1:4">
      <c r="A251" t="s">
        <v>72</v>
      </c>
      <c r="B251" t="s">
        <v>3392</v>
      </c>
      <c r="C251" t="s">
        <v>72</v>
      </c>
      <c r="D251" t="str">
        <f t="shared" si="3"/>
        <v>5</v>
      </c>
    </row>
    <row r="252" spans="1:4">
      <c r="A252" t="s">
        <v>72</v>
      </c>
      <c r="B252" t="s">
        <v>7625</v>
      </c>
      <c r="C252" t="s">
        <v>72</v>
      </c>
      <c r="D252" t="str">
        <f t="shared" si="3"/>
        <v>7</v>
      </c>
    </row>
    <row r="253" spans="1:4">
      <c r="A253" t="s">
        <v>72</v>
      </c>
      <c r="B253" t="s">
        <v>7627</v>
      </c>
      <c r="C253" t="s">
        <v>72</v>
      </c>
      <c r="D253" t="str">
        <f t="shared" si="3"/>
        <v>8</v>
      </c>
    </row>
    <row r="254" spans="1:4">
      <c r="A254" t="s">
        <v>72</v>
      </c>
      <c r="B254" t="s">
        <v>7629</v>
      </c>
      <c r="C254" t="s">
        <v>72</v>
      </c>
      <c r="D254" t="str">
        <f t="shared" si="3"/>
        <v>9</v>
      </c>
    </row>
    <row r="255" spans="1:4">
      <c r="A255" t="s">
        <v>72</v>
      </c>
      <c r="B255" t="s">
        <v>7631</v>
      </c>
      <c r="C255" t="s">
        <v>72</v>
      </c>
      <c r="D255" t="str">
        <f t="shared" si="3"/>
        <v>0</v>
      </c>
    </row>
    <row r="256" spans="1:4">
      <c r="A256" t="s">
        <v>72</v>
      </c>
      <c r="B256" t="s">
        <v>7633</v>
      </c>
      <c r="C256" t="s">
        <v>72</v>
      </c>
      <c r="D256" t="str">
        <f t="shared" si="3"/>
        <v>1</v>
      </c>
    </row>
    <row r="257" spans="1:4">
      <c r="A257" t="s">
        <v>72</v>
      </c>
      <c r="B257" t="s">
        <v>3395</v>
      </c>
      <c r="C257" t="s">
        <v>72</v>
      </c>
      <c r="D257" t="str">
        <f t="shared" si="3"/>
        <v>2</v>
      </c>
    </row>
    <row r="258" spans="1:4">
      <c r="A258" t="s">
        <v>72</v>
      </c>
      <c r="B258" t="s">
        <v>7635</v>
      </c>
      <c r="C258" t="s">
        <v>72</v>
      </c>
      <c r="D258" t="str">
        <f t="shared" si="3"/>
        <v>8</v>
      </c>
    </row>
    <row r="259" spans="1:4">
      <c r="A259" t="s">
        <v>72</v>
      </c>
      <c r="B259" t="s">
        <v>7637</v>
      </c>
      <c r="C259" t="s">
        <v>72</v>
      </c>
      <c r="D259" t="str">
        <f t="shared" ref="D259:D322" si="4">RIGHT(B259,1)</f>
        <v>0</v>
      </c>
    </row>
    <row r="260" spans="1:4">
      <c r="A260" t="s">
        <v>72</v>
      </c>
      <c r="B260" t="s">
        <v>3403</v>
      </c>
      <c r="C260" t="s">
        <v>72</v>
      </c>
      <c r="D260" t="str">
        <f t="shared" si="4"/>
        <v>2</v>
      </c>
    </row>
    <row r="261" spans="1:4">
      <c r="A261" t="s">
        <v>72</v>
      </c>
      <c r="B261" t="s">
        <v>3407</v>
      </c>
      <c r="C261" t="s">
        <v>72</v>
      </c>
      <c r="D261" t="str">
        <f t="shared" si="4"/>
        <v>3</v>
      </c>
    </row>
    <row r="262" spans="1:4">
      <c r="A262" t="s">
        <v>72</v>
      </c>
      <c r="B262" t="s">
        <v>3410</v>
      </c>
      <c r="C262" t="s">
        <v>72</v>
      </c>
      <c r="D262" t="str">
        <f t="shared" si="4"/>
        <v>4</v>
      </c>
    </row>
    <row r="263" spans="1:4">
      <c r="A263" t="s">
        <v>72</v>
      </c>
      <c r="B263" t="s">
        <v>3414</v>
      </c>
      <c r="C263" t="s">
        <v>72</v>
      </c>
      <c r="D263" t="str">
        <f t="shared" si="4"/>
        <v>5</v>
      </c>
    </row>
    <row r="264" spans="1:4">
      <c r="A264" t="s">
        <v>72</v>
      </c>
      <c r="B264" t="s">
        <v>3420</v>
      </c>
      <c r="C264" t="s">
        <v>72</v>
      </c>
      <c r="D264" t="str">
        <f t="shared" si="4"/>
        <v>6</v>
      </c>
    </row>
    <row r="265" spans="1:4">
      <c r="A265" t="s">
        <v>72</v>
      </c>
      <c r="B265" t="s">
        <v>3423</v>
      </c>
      <c r="C265" t="s">
        <v>72</v>
      </c>
      <c r="D265" t="str">
        <f t="shared" si="4"/>
        <v>7</v>
      </c>
    </row>
    <row r="266" spans="1:4">
      <c r="A266" t="s">
        <v>72</v>
      </c>
      <c r="B266" t="s">
        <v>3427</v>
      </c>
      <c r="C266" t="s">
        <v>72</v>
      </c>
      <c r="D266" t="str">
        <f t="shared" si="4"/>
        <v>8</v>
      </c>
    </row>
    <row r="267" spans="1:4">
      <c r="A267" t="s">
        <v>72</v>
      </c>
      <c r="B267" t="s">
        <v>3431</v>
      </c>
      <c r="C267" t="s">
        <v>72</v>
      </c>
      <c r="D267" t="str">
        <f t="shared" si="4"/>
        <v>9</v>
      </c>
    </row>
    <row r="268" spans="1:4">
      <c r="A268" t="s">
        <v>72</v>
      </c>
      <c r="B268" t="s">
        <v>7929</v>
      </c>
      <c r="C268" t="s">
        <v>72</v>
      </c>
      <c r="D268" t="str">
        <f t="shared" si="4"/>
        <v>3</v>
      </c>
    </row>
    <row r="269" spans="1:4">
      <c r="A269" t="s">
        <v>72</v>
      </c>
      <c r="B269" t="s">
        <v>3435</v>
      </c>
      <c r="C269" t="s">
        <v>72</v>
      </c>
      <c r="D269" t="str">
        <f t="shared" si="4"/>
        <v>0</v>
      </c>
    </row>
    <row r="270" spans="1:4">
      <c r="A270" t="s">
        <v>72</v>
      </c>
      <c r="B270" t="s">
        <v>7639</v>
      </c>
      <c r="C270" t="s">
        <v>72</v>
      </c>
      <c r="D270" t="str">
        <f t="shared" si="4"/>
        <v>1</v>
      </c>
    </row>
    <row r="271" spans="1:4">
      <c r="A271" t="s">
        <v>72</v>
      </c>
      <c r="B271" t="s">
        <v>7641</v>
      </c>
      <c r="C271" t="s">
        <v>72</v>
      </c>
      <c r="D271" t="str">
        <f t="shared" si="4"/>
        <v>2</v>
      </c>
    </row>
    <row r="272" spans="1:4">
      <c r="A272" t="s">
        <v>72</v>
      </c>
      <c r="B272" t="s">
        <v>7643</v>
      </c>
      <c r="C272" t="s">
        <v>72</v>
      </c>
      <c r="D272" t="str">
        <f t="shared" si="4"/>
        <v>3</v>
      </c>
    </row>
    <row r="273" spans="1:4">
      <c r="A273" t="s">
        <v>72</v>
      </c>
      <c r="B273" t="s">
        <v>7645</v>
      </c>
      <c r="C273" t="s">
        <v>72</v>
      </c>
      <c r="D273" t="str">
        <f t="shared" si="4"/>
        <v>4</v>
      </c>
    </row>
    <row r="274" spans="1:4">
      <c r="A274" t="s">
        <v>72</v>
      </c>
      <c r="B274" t="s">
        <v>7647</v>
      </c>
      <c r="C274" t="s">
        <v>72</v>
      </c>
      <c r="D274" t="str">
        <f t="shared" si="4"/>
        <v>5</v>
      </c>
    </row>
    <row r="275" spans="1:4">
      <c r="A275" t="s">
        <v>72</v>
      </c>
      <c r="B275" t="s">
        <v>7649</v>
      </c>
      <c r="C275" t="s">
        <v>72</v>
      </c>
      <c r="D275" t="str">
        <f t="shared" si="4"/>
        <v>6</v>
      </c>
    </row>
    <row r="276" spans="1:4">
      <c r="A276" t="s">
        <v>72</v>
      </c>
      <c r="B276" t="s">
        <v>7651</v>
      </c>
      <c r="C276" t="s">
        <v>72</v>
      </c>
      <c r="D276" t="str">
        <f t="shared" si="4"/>
        <v>7</v>
      </c>
    </row>
    <row r="277" spans="1:4">
      <c r="A277" t="s">
        <v>72</v>
      </c>
      <c r="B277" t="s">
        <v>7653</v>
      </c>
      <c r="C277" t="s">
        <v>72</v>
      </c>
      <c r="D277" t="str">
        <f t="shared" si="4"/>
        <v>8</v>
      </c>
    </row>
    <row r="278" spans="1:4">
      <c r="A278" t="s">
        <v>72</v>
      </c>
      <c r="B278" t="s">
        <v>3439</v>
      </c>
      <c r="C278" t="s">
        <v>72</v>
      </c>
      <c r="D278" t="str">
        <f t="shared" si="4"/>
        <v>9</v>
      </c>
    </row>
    <row r="279" spans="1:4">
      <c r="A279" t="s">
        <v>72</v>
      </c>
      <c r="B279" t="s">
        <v>3442</v>
      </c>
      <c r="C279" t="s">
        <v>72</v>
      </c>
      <c r="D279" t="str">
        <f t="shared" si="4"/>
        <v>0</v>
      </c>
    </row>
    <row r="280" spans="1:4">
      <c r="A280" t="s">
        <v>72</v>
      </c>
      <c r="B280" t="s">
        <v>3446</v>
      </c>
      <c r="C280" t="s">
        <v>72</v>
      </c>
      <c r="D280" t="str">
        <f t="shared" si="4"/>
        <v>1</v>
      </c>
    </row>
    <row r="281" spans="1:4">
      <c r="A281" t="s">
        <v>72</v>
      </c>
      <c r="B281" t="s">
        <v>3449</v>
      </c>
      <c r="C281" t="s">
        <v>72</v>
      </c>
      <c r="D281" t="str">
        <f t="shared" si="4"/>
        <v>2</v>
      </c>
    </row>
    <row r="282" spans="1:4">
      <c r="A282" t="s">
        <v>72</v>
      </c>
      <c r="B282" t="s">
        <v>3453</v>
      </c>
      <c r="C282" t="s">
        <v>72</v>
      </c>
      <c r="D282" t="str">
        <f t="shared" si="4"/>
        <v>3</v>
      </c>
    </row>
    <row r="283" spans="1:4">
      <c r="A283" t="s">
        <v>72</v>
      </c>
      <c r="B283" t="s">
        <v>3457</v>
      </c>
      <c r="C283" t="s">
        <v>72</v>
      </c>
      <c r="D283" t="str">
        <f t="shared" si="4"/>
        <v>4</v>
      </c>
    </row>
    <row r="284" spans="1:4">
      <c r="A284" t="s">
        <v>72</v>
      </c>
      <c r="B284" t="s">
        <v>7655</v>
      </c>
      <c r="C284" t="s">
        <v>72</v>
      </c>
      <c r="D284" t="str">
        <f t="shared" si="4"/>
        <v>5</v>
      </c>
    </row>
    <row r="285" spans="1:4">
      <c r="A285" t="s">
        <v>72</v>
      </c>
      <c r="B285" t="s">
        <v>7657</v>
      </c>
      <c r="C285" t="s">
        <v>72</v>
      </c>
      <c r="D285" t="str">
        <f t="shared" si="4"/>
        <v>6</v>
      </c>
    </row>
    <row r="286" spans="1:4">
      <c r="A286" t="s">
        <v>72</v>
      </c>
      <c r="B286" t="s">
        <v>7659</v>
      </c>
      <c r="C286" t="s">
        <v>72</v>
      </c>
      <c r="D286" t="str">
        <f t="shared" si="4"/>
        <v>7</v>
      </c>
    </row>
    <row r="287" spans="1:4">
      <c r="A287" t="s">
        <v>72</v>
      </c>
      <c r="B287" t="s">
        <v>7661</v>
      </c>
      <c r="C287" t="s">
        <v>72</v>
      </c>
      <c r="D287" t="str">
        <f t="shared" si="4"/>
        <v>8</v>
      </c>
    </row>
    <row r="288" spans="1:4">
      <c r="A288" t="s">
        <v>72</v>
      </c>
      <c r="B288" t="s">
        <v>7663</v>
      </c>
      <c r="C288" t="s">
        <v>72</v>
      </c>
      <c r="D288" t="str">
        <f t="shared" si="4"/>
        <v>9</v>
      </c>
    </row>
    <row r="289" spans="1:4">
      <c r="A289" t="s">
        <v>72</v>
      </c>
      <c r="B289" t="s">
        <v>3461</v>
      </c>
      <c r="C289" t="s">
        <v>72</v>
      </c>
      <c r="D289" t="str">
        <f t="shared" si="4"/>
        <v>0</v>
      </c>
    </row>
    <row r="290" spans="1:4">
      <c r="A290" t="s">
        <v>72</v>
      </c>
      <c r="B290" t="s">
        <v>3465</v>
      </c>
      <c r="C290" t="s">
        <v>72</v>
      </c>
      <c r="D290" t="str">
        <f t="shared" si="4"/>
        <v>1</v>
      </c>
    </row>
    <row r="291" spans="1:4">
      <c r="A291" t="s">
        <v>72</v>
      </c>
      <c r="B291" t="s">
        <v>7665</v>
      </c>
      <c r="C291" t="s">
        <v>72</v>
      </c>
      <c r="D291" t="str">
        <f t="shared" si="4"/>
        <v>4</v>
      </c>
    </row>
    <row r="292" spans="1:4">
      <c r="A292" t="s">
        <v>72</v>
      </c>
      <c r="B292" t="s">
        <v>7667</v>
      </c>
      <c r="C292" t="s">
        <v>72</v>
      </c>
      <c r="D292" t="str">
        <f t="shared" si="4"/>
        <v>5</v>
      </c>
    </row>
    <row r="293" spans="1:4">
      <c r="A293" t="s">
        <v>72</v>
      </c>
      <c r="B293" t="s">
        <v>7669</v>
      </c>
      <c r="C293" t="s">
        <v>72</v>
      </c>
      <c r="D293" t="str">
        <f t="shared" si="4"/>
        <v>7</v>
      </c>
    </row>
    <row r="294" spans="1:4">
      <c r="A294" t="s">
        <v>72</v>
      </c>
      <c r="B294" t="s">
        <v>7671</v>
      </c>
      <c r="C294" t="s">
        <v>72</v>
      </c>
      <c r="D294" t="str">
        <f t="shared" si="4"/>
        <v>8</v>
      </c>
    </row>
    <row r="295" spans="1:4">
      <c r="A295" t="s">
        <v>72</v>
      </c>
      <c r="B295" t="s">
        <v>7673</v>
      </c>
      <c r="C295" t="s">
        <v>72</v>
      </c>
      <c r="D295" t="str">
        <f t="shared" si="4"/>
        <v>9</v>
      </c>
    </row>
    <row r="296" spans="1:4">
      <c r="A296" t="s">
        <v>72</v>
      </c>
      <c r="B296" t="s">
        <v>3486</v>
      </c>
      <c r="C296" t="s">
        <v>72</v>
      </c>
      <c r="D296" t="str">
        <f t="shared" si="4"/>
        <v>3</v>
      </c>
    </row>
    <row r="297" spans="1:4">
      <c r="A297" t="s">
        <v>72</v>
      </c>
      <c r="B297" t="s">
        <v>7675</v>
      </c>
      <c r="C297" t="s">
        <v>72</v>
      </c>
      <c r="D297" t="str">
        <f t="shared" si="4"/>
        <v>4</v>
      </c>
    </row>
    <row r="298" spans="1:4">
      <c r="A298" t="s">
        <v>72</v>
      </c>
      <c r="B298" t="s">
        <v>7677</v>
      </c>
      <c r="C298" t="s">
        <v>72</v>
      </c>
      <c r="D298" t="str">
        <f t="shared" si="4"/>
        <v>5</v>
      </c>
    </row>
    <row r="299" spans="1:4">
      <c r="A299" t="s">
        <v>72</v>
      </c>
      <c r="B299" t="s">
        <v>7679</v>
      </c>
      <c r="C299" t="s">
        <v>72</v>
      </c>
      <c r="D299" t="str">
        <f t="shared" si="4"/>
        <v>6</v>
      </c>
    </row>
    <row r="300" spans="1:4">
      <c r="A300" t="s">
        <v>72</v>
      </c>
      <c r="B300" t="s">
        <v>7681</v>
      </c>
      <c r="C300" t="s">
        <v>72</v>
      </c>
      <c r="D300" t="str">
        <f t="shared" si="4"/>
        <v>8</v>
      </c>
    </row>
    <row r="301" spans="1:4">
      <c r="A301" t="s">
        <v>72</v>
      </c>
      <c r="B301" t="s">
        <v>7930</v>
      </c>
      <c r="C301" t="s">
        <v>72</v>
      </c>
      <c r="D301" t="str">
        <f t="shared" si="4"/>
        <v>5</v>
      </c>
    </row>
    <row r="302" spans="1:4">
      <c r="A302" t="s">
        <v>72</v>
      </c>
      <c r="B302" t="s">
        <v>7931</v>
      </c>
      <c r="C302" t="s">
        <v>72</v>
      </c>
      <c r="D302" t="str">
        <f t="shared" si="4"/>
        <v>6</v>
      </c>
    </row>
    <row r="303" spans="1:4">
      <c r="A303" t="s">
        <v>72</v>
      </c>
      <c r="B303" t="s">
        <v>3503</v>
      </c>
      <c r="C303" t="s">
        <v>72</v>
      </c>
      <c r="D303" t="str">
        <f t="shared" si="4"/>
        <v>4</v>
      </c>
    </row>
    <row r="304" spans="1:4">
      <c r="A304" t="s">
        <v>72</v>
      </c>
      <c r="B304" t="s">
        <v>3506</v>
      </c>
      <c r="C304" t="s">
        <v>72</v>
      </c>
      <c r="D304" t="str">
        <f t="shared" si="4"/>
        <v>5</v>
      </c>
    </row>
    <row r="305" spans="1:4">
      <c r="A305" t="s">
        <v>72</v>
      </c>
      <c r="B305" t="s">
        <v>3510</v>
      </c>
      <c r="C305" t="s">
        <v>72</v>
      </c>
      <c r="D305" t="str">
        <f t="shared" si="4"/>
        <v>6</v>
      </c>
    </row>
    <row r="306" spans="1:4">
      <c r="A306" t="s">
        <v>72</v>
      </c>
      <c r="B306" t="s">
        <v>7683</v>
      </c>
      <c r="C306" t="s">
        <v>72</v>
      </c>
      <c r="D306" t="str">
        <f t="shared" si="4"/>
        <v>7</v>
      </c>
    </row>
    <row r="307" spans="1:4">
      <c r="A307" t="s">
        <v>72</v>
      </c>
      <c r="B307" t="s">
        <v>7685</v>
      </c>
      <c r="C307" t="s">
        <v>72</v>
      </c>
      <c r="D307" t="str">
        <f t="shared" si="4"/>
        <v>8</v>
      </c>
    </row>
    <row r="308" spans="1:4">
      <c r="A308" t="s">
        <v>72</v>
      </c>
      <c r="B308" t="s">
        <v>3516</v>
      </c>
      <c r="C308" t="s">
        <v>72</v>
      </c>
      <c r="D308" t="str">
        <f t="shared" si="4"/>
        <v>0</v>
      </c>
    </row>
    <row r="309" spans="1:4">
      <c r="A309" t="s">
        <v>72</v>
      </c>
      <c r="B309" t="s">
        <v>3520</v>
      </c>
      <c r="C309" t="s">
        <v>72</v>
      </c>
      <c r="D309" t="str">
        <f t="shared" si="4"/>
        <v>1</v>
      </c>
    </row>
    <row r="310" spans="1:4">
      <c r="A310" t="s">
        <v>72</v>
      </c>
      <c r="B310" t="s">
        <v>7687</v>
      </c>
      <c r="C310" t="s">
        <v>72</v>
      </c>
      <c r="D310" t="str">
        <f t="shared" si="4"/>
        <v>6</v>
      </c>
    </row>
    <row r="311" spans="1:4">
      <c r="A311" t="s">
        <v>72</v>
      </c>
      <c r="B311" t="s">
        <v>3541</v>
      </c>
      <c r="C311" t="s">
        <v>72</v>
      </c>
      <c r="D311" t="str">
        <f t="shared" si="4"/>
        <v>2</v>
      </c>
    </row>
    <row r="312" spans="1:4">
      <c r="A312" t="s">
        <v>72</v>
      </c>
      <c r="B312" t="s">
        <v>3556</v>
      </c>
      <c r="C312" t="s">
        <v>72</v>
      </c>
      <c r="D312" t="str">
        <f t="shared" si="4"/>
        <v>7</v>
      </c>
    </row>
    <row r="313" spans="1:4">
      <c r="A313" t="s">
        <v>72</v>
      </c>
      <c r="B313" t="s">
        <v>3561</v>
      </c>
      <c r="C313" t="s">
        <v>72</v>
      </c>
      <c r="D313" t="str">
        <f t="shared" si="4"/>
        <v>8</v>
      </c>
    </row>
    <row r="314" spans="1:4">
      <c r="A314" t="s">
        <v>72</v>
      </c>
      <c r="B314" t="s">
        <v>7932</v>
      </c>
      <c r="C314" t="s">
        <v>72</v>
      </c>
      <c r="D314" t="str">
        <f t="shared" si="4"/>
        <v>5</v>
      </c>
    </row>
    <row r="315" spans="1:4">
      <c r="A315" t="s">
        <v>72</v>
      </c>
      <c r="B315" t="s">
        <v>7933</v>
      </c>
      <c r="C315" t="s">
        <v>72</v>
      </c>
      <c r="D315" t="str">
        <f t="shared" si="4"/>
        <v>0</v>
      </c>
    </row>
    <row r="316" spans="1:4">
      <c r="A316" t="s">
        <v>72</v>
      </c>
      <c r="B316" t="s">
        <v>7934</v>
      </c>
      <c r="C316" t="s">
        <v>72</v>
      </c>
      <c r="D316" t="str">
        <f t="shared" si="4"/>
        <v>5</v>
      </c>
    </row>
    <row r="317" spans="1:4">
      <c r="A317" t="s">
        <v>72</v>
      </c>
      <c r="B317" t="s">
        <v>3566</v>
      </c>
      <c r="C317" t="s">
        <v>72</v>
      </c>
      <c r="D317" t="str">
        <f t="shared" si="4"/>
        <v>0</v>
      </c>
    </row>
    <row r="318" spans="1:4">
      <c r="A318" t="s">
        <v>72</v>
      </c>
      <c r="B318" t="s">
        <v>7935</v>
      </c>
      <c r="C318" t="s">
        <v>72</v>
      </c>
      <c r="D318" t="str">
        <f t="shared" si="4"/>
        <v>8</v>
      </c>
    </row>
    <row r="319" spans="1:4">
      <c r="A319" t="s">
        <v>72</v>
      </c>
      <c r="B319" t="s">
        <v>7936</v>
      </c>
      <c r="C319" t="s">
        <v>72</v>
      </c>
      <c r="D319" t="str">
        <f t="shared" si="4"/>
        <v>2</v>
      </c>
    </row>
    <row r="320" spans="1:4">
      <c r="A320" t="s">
        <v>72</v>
      </c>
      <c r="B320" t="s">
        <v>7937</v>
      </c>
      <c r="C320" t="s">
        <v>72</v>
      </c>
      <c r="D320" t="str">
        <f t="shared" si="4"/>
        <v>5</v>
      </c>
    </row>
    <row r="321" spans="1:4">
      <c r="A321" t="s">
        <v>72</v>
      </c>
      <c r="B321" t="s">
        <v>7938</v>
      </c>
      <c r="C321" t="s">
        <v>72</v>
      </c>
      <c r="D321" t="str">
        <f t="shared" si="4"/>
        <v>1</v>
      </c>
    </row>
    <row r="322" spans="1:4">
      <c r="A322" t="s">
        <v>72</v>
      </c>
      <c r="B322" t="s">
        <v>7939</v>
      </c>
      <c r="C322" t="s">
        <v>72</v>
      </c>
      <c r="D322" t="str">
        <f t="shared" si="4"/>
        <v>6</v>
      </c>
    </row>
    <row r="323" spans="1:4">
      <c r="A323" t="s">
        <v>72</v>
      </c>
      <c r="B323" t="s">
        <v>7940</v>
      </c>
      <c r="C323" t="s">
        <v>72</v>
      </c>
      <c r="D323" t="str">
        <f t="shared" ref="D323:D386" si="5">RIGHT(B323,1)</f>
        <v>7</v>
      </c>
    </row>
    <row r="324" spans="1:4">
      <c r="A324" t="s">
        <v>72</v>
      </c>
      <c r="B324" t="s">
        <v>7941</v>
      </c>
      <c r="C324" t="s">
        <v>72</v>
      </c>
      <c r="D324" t="str">
        <f t="shared" si="5"/>
        <v>6</v>
      </c>
    </row>
    <row r="325" spans="1:4">
      <c r="A325" t="s">
        <v>72</v>
      </c>
      <c r="B325" t="s">
        <v>7942</v>
      </c>
      <c r="C325" t="s">
        <v>72</v>
      </c>
      <c r="D325" t="str">
        <f t="shared" si="5"/>
        <v>1</v>
      </c>
    </row>
    <row r="326" spans="1:4">
      <c r="A326" t="s">
        <v>72</v>
      </c>
      <c r="B326" t="s">
        <v>7943</v>
      </c>
      <c r="C326" t="s">
        <v>72</v>
      </c>
      <c r="D326" t="str">
        <f t="shared" si="5"/>
        <v>1</v>
      </c>
    </row>
    <row r="327" spans="1:4">
      <c r="A327" t="s">
        <v>72</v>
      </c>
      <c r="B327" t="s">
        <v>7944</v>
      </c>
      <c r="C327" t="s">
        <v>72</v>
      </c>
      <c r="D327" t="str">
        <f t="shared" si="5"/>
        <v>8</v>
      </c>
    </row>
    <row r="328" spans="1:4">
      <c r="A328" t="s">
        <v>72</v>
      </c>
      <c r="B328" t="s">
        <v>3571</v>
      </c>
      <c r="C328" t="s">
        <v>72</v>
      </c>
      <c r="D328" t="str">
        <f t="shared" si="5"/>
        <v>2</v>
      </c>
    </row>
    <row r="329" spans="1:4">
      <c r="A329" t="s">
        <v>72</v>
      </c>
      <c r="B329" t="s">
        <v>3574</v>
      </c>
      <c r="C329" t="s">
        <v>72</v>
      </c>
      <c r="D329" t="str">
        <f t="shared" si="5"/>
        <v>3</v>
      </c>
    </row>
    <row r="330" spans="1:4">
      <c r="A330" t="s">
        <v>72</v>
      </c>
      <c r="B330" t="s">
        <v>3577</v>
      </c>
      <c r="C330" t="s">
        <v>72</v>
      </c>
      <c r="D330" t="str">
        <f t="shared" si="5"/>
        <v>4</v>
      </c>
    </row>
    <row r="331" spans="1:4">
      <c r="A331" t="s">
        <v>72</v>
      </c>
      <c r="B331" t="s">
        <v>7945</v>
      </c>
      <c r="C331" t="s">
        <v>72</v>
      </c>
      <c r="D331" t="str">
        <f t="shared" si="5"/>
        <v>4</v>
      </c>
    </row>
    <row r="332" spans="1:4">
      <c r="A332" t="s">
        <v>72</v>
      </c>
      <c r="B332" t="s">
        <v>7946</v>
      </c>
      <c r="C332" t="s">
        <v>72</v>
      </c>
      <c r="D332" t="str">
        <f t="shared" si="5"/>
        <v>0</v>
      </c>
    </row>
    <row r="333" spans="1:4">
      <c r="A333" t="s">
        <v>72</v>
      </c>
      <c r="B333" t="s">
        <v>7947</v>
      </c>
      <c r="C333" t="s">
        <v>72</v>
      </c>
      <c r="D333" t="str">
        <f t="shared" si="5"/>
        <v>3</v>
      </c>
    </row>
    <row r="334" spans="1:4">
      <c r="A334" t="s">
        <v>72</v>
      </c>
      <c r="B334" t="s">
        <v>7948</v>
      </c>
      <c r="C334" t="s">
        <v>72</v>
      </c>
      <c r="D334" t="str">
        <f t="shared" si="5"/>
        <v>9</v>
      </c>
    </row>
    <row r="335" spans="1:4">
      <c r="A335" t="s">
        <v>72</v>
      </c>
      <c r="B335" t="s">
        <v>7949</v>
      </c>
      <c r="C335" t="s">
        <v>72</v>
      </c>
      <c r="D335" t="str">
        <f t="shared" si="5"/>
        <v>5</v>
      </c>
    </row>
    <row r="336" spans="1:4">
      <c r="A336" t="s">
        <v>72</v>
      </c>
      <c r="B336" t="s">
        <v>7950</v>
      </c>
      <c r="C336" t="s">
        <v>72</v>
      </c>
      <c r="D336" t="str">
        <f t="shared" si="5"/>
        <v>9</v>
      </c>
    </row>
    <row r="337" spans="1:4">
      <c r="A337" t="s">
        <v>72</v>
      </c>
      <c r="B337" t="s">
        <v>7951</v>
      </c>
      <c r="C337" t="s">
        <v>72</v>
      </c>
      <c r="D337" t="str">
        <f t="shared" si="5"/>
        <v>7</v>
      </c>
    </row>
    <row r="338" spans="1:4">
      <c r="A338" t="s">
        <v>72</v>
      </c>
      <c r="B338" t="s">
        <v>7952</v>
      </c>
      <c r="C338" t="s">
        <v>72</v>
      </c>
      <c r="D338" t="str">
        <f t="shared" si="5"/>
        <v>2</v>
      </c>
    </row>
    <row r="339" spans="1:4">
      <c r="A339" t="s">
        <v>72</v>
      </c>
      <c r="B339" t="s">
        <v>7953</v>
      </c>
      <c r="C339" t="s">
        <v>72</v>
      </c>
      <c r="D339" t="str">
        <f t="shared" si="5"/>
        <v>2</v>
      </c>
    </row>
    <row r="340" spans="1:4">
      <c r="A340" t="s">
        <v>72</v>
      </c>
      <c r="B340" t="s">
        <v>7954</v>
      </c>
      <c r="C340" t="s">
        <v>72</v>
      </c>
      <c r="D340" t="str">
        <f t="shared" si="5"/>
        <v>4</v>
      </c>
    </row>
    <row r="341" spans="1:4">
      <c r="A341" t="s">
        <v>72</v>
      </c>
      <c r="B341" t="s">
        <v>7955</v>
      </c>
      <c r="C341" t="s">
        <v>72</v>
      </c>
      <c r="D341" t="str">
        <f t="shared" si="5"/>
        <v>9</v>
      </c>
    </row>
    <row r="342" spans="1:4">
      <c r="A342" t="s">
        <v>72</v>
      </c>
      <c r="B342" t="s">
        <v>7956</v>
      </c>
      <c r="C342" t="s">
        <v>72</v>
      </c>
      <c r="D342" t="str">
        <f t="shared" si="5"/>
        <v>4</v>
      </c>
    </row>
    <row r="343" spans="1:4">
      <c r="A343" t="s">
        <v>72</v>
      </c>
      <c r="B343" t="s">
        <v>3593</v>
      </c>
      <c r="C343" t="s">
        <v>72</v>
      </c>
      <c r="D343" t="str">
        <f t="shared" si="5"/>
        <v>2</v>
      </c>
    </row>
    <row r="344" spans="1:4">
      <c r="A344" t="s">
        <v>72</v>
      </c>
      <c r="B344" t="s">
        <v>3595</v>
      </c>
      <c r="C344" t="s">
        <v>72</v>
      </c>
      <c r="D344" t="str">
        <f t="shared" si="5"/>
        <v>1</v>
      </c>
    </row>
    <row r="345" spans="1:4">
      <c r="A345" t="s">
        <v>72</v>
      </c>
      <c r="B345" t="s">
        <v>3597</v>
      </c>
      <c r="C345" t="s">
        <v>72</v>
      </c>
      <c r="D345" t="str">
        <f t="shared" si="5"/>
        <v>2</v>
      </c>
    </row>
    <row r="346" spans="1:4">
      <c r="A346" t="s">
        <v>72</v>
      </c>
      <c r="B346" t="s">
        <v>3600</v>
      </c>
      <c r="C346" t="s">
        <v>72</v>
      </c>
      <c r="D346" t="str">
        <f t="shared" si="5"/>
        <v>3</v>
      </c>
    </row>
    <row r="347" spans="1:4">
      <c r="A347" t="s">
        <v>72</v>
      </c>
      <c r="B347" t="s">
        <v>3603</v>
      </c>
      <c r="C347" t="s">
        <v>72</v>
      </c>
      <c r="D347" t="str">
        <f t="shared" si="5"/>
        <v>4</v>
      </c>
    </row>
    <row r="348" spans="1:4">
      <c r="A348" t="s">
        <v>72</v>
      </c>
      <c r="B348" t="s">
        <v>3605</v>
      </c>
      <c r="C348" t="s">
        <v>72</v>
      </c>
      <c r="D348" t="str">
        <f t="shared" si="5"/>
        <v>5</v>
      </c>
    </row>
    <row r="349" spans="1:4">
      <c r="A349" t="s">
        <v>72</v>
      </c>
      <c r="B349" t="s">
        <v>3607</v>
      </c>
      <c r="C349" t="s">
        <v>72</v>
      </c>
      <c r="D349" t="str">
        <f t="shared" si="5"/>
        <v>6</v>
      </c>
    </row>
    <row r="350" spans="1:4">
      <c r="A350" t="s">
        <v>72</v>
      </c>
      <c r="B350" t="s">
        <v>7957</v>
      </c>
      <c r="C350" t="s">
        <v>72</v>
      </c>
      <c r="D350" t="str">
        <f t="shared" si="5"/>
        <v>0</v>
      </c>
    </row>
    <row r="351" spans="1:4">
      <c r="A351" t="s">
        <v>72</v>
      </c>
      <c r="B351" t="s">
        <v>3609</v>
      </c>
      <c r="C351" t="s">
        <v>72</v>
      </c>
      <c r="D351" t="str">
        <f t="shared" si="5"/>
        <v>7</v>
      </c>
    </row>
    <row r="352" spans="1:4">
      <c r="A352" t="s">
        <v>72</v>
      </c>
      <c r="B352" t="s">
        <v>3612</v>
      </c>
      <c r="C352" t="s">
        <v>72</v>
      </c>
      <c r="D352" t="str">
        <f t="shared" si="5"/>
        <v>8</v>
      </c>
    </row>
    <row r="353" spans="1:4">
      <c r="A353" t="s">
        <v>72</v>
      </c>
      <c r="B353" t="s">
        <v>7958</v>
      </c>
      <c r="C353" t="s">
        <v>72</v>
      </c>
      <c r="D353" t="str">
        <f t="shared" si="5"/>
        <v>4</v>
      </c>
    </row>
    <row r="354" spans="1:4">
      <c r="A354" t="s">
        <v>72</v>
      </c>
      <c r="B354" t="s">
        <v>3614</v>
      </c>
      <c r="C354" t="s">
        <v>72</v>
      </c>
      <c r="D354" t="str">
        <f t="shared" si="5"/>
        <v>9</v>
      </c>
    </row>
    <row r="355" spans="1:4">
      <c r="A355" t="s">
        <v>72</v>
      </c>
      <c r="B355" t="s">
        <v>3618</v>
      </c>
      <c r="C355" t="s">
        <v>72</v>
      </c>
      <c r="D355" t="str">
        <f t="shared" si="5"/>
        <v>0</v>
      </c>
    </row>
    <row r="356" spans="1:4">
      <c r="A356" t="s">
        <v>72</v>
      </c>
      <c r="B356" t="s">
        <v>3620</v>
      </c>
      <c r="C356" t="s">
        <v>72</v>
      </c>
      <c r="D356" t="str">
        <f t="shared" si="5"/>
        <v>1</v>
      </c>
    </row>
    <row r="357" spans="1:4">
      <c r="A357" t="s">
        <v>72</v>
      </c>
      <c r="B357" t="s">
        <v>3622</v>
      </c>
      <c r="C357" t="s">
        <v>72</v>
      </c>
      <c r="D357" t="str">
        <f t="shared" si="5"/>
        <v>2</v>
      </c>
    </row>
    <row r="358" spans="1:4">
      <c r="A358" t="s">
        <v>72</v>
      </c>
      <c r="B358" t="s">
        <v>3625</v>
      </c>
      <c r="C358" t="s">
        <v>72</v>
      </c>
      <c r="D358" t="str">
        <f t="shared" si="5"/>
        <v>3</v>
      </c>
    </row>
    <row r="359" spans="1:4">
      <c r="A359" t="s">
        <v>72</v>
      </c>
      <c r="B359" t="s">
        <v>3627</v>
      </c>
      <c r="C359" t="s">
        <v>72</v>
      </c>
      <c r="D359" t="str">
        <f t="shared" si="5"/>
        <v>4</v>
      </c>
    </row>
    <row r="360" spans="1:4">
      <c r="A360" t="s">
        <v>72</v>
      </c>
      <c r="B360" t="s">
        <v>3629</v>
      </c>
      <c r="C360" t="s">
        <v>72</v>
      </c>
      <c r="D360" t="str">
        <f t="shared" si="5"/>
        <v>5</v>
      </c>
    </row>
    <row r="361" spans="1:4">
      <c r="A361" t="s">
        <v>72</v>
      </c>
      <c r="B361" t="s">
        <v>3631</v>
      </c>
      <c r="C361" t="s">
        <v>72</v>
      </c>
      <c r="D361" t="str">
        <f t="shared" si="5"/>
        <v>6</v>
      </c>
    </row>
    <row r="362" spans="1:4">
      <c r="A362" t="s">
        <v>72</v>
      </c>
      <c r="B362" t="s">
        <v>3633</v>
      </c>
      <c r="C362" t="s">
        <v>72</v>
      </c>
      <c r="D362" t="str">
        <f t="shared" si="5"/>
        <v>7</v>
      </c>
    </row>
    <row r="363" spans="1:4">
      <c r="A363" t="s">
        <v>72</v>
      </c>
      <c r="B363" t="s">
        <v>7689</v>
      </c>
      <c r="C363" t="s">
        <v>72</v>
      </c>
      <c r="D363" t="str">
        <f t="shared" si="5"/>
        <v>0</v>
      </c>
    </row>
    <row r="364" spans="1:4">
      <c r="A364" t="s">
        <v>72</v>
      </c>
      <c r="B364" t="s">
        <v>7691</v>
      </c>
      <c r="C364" t="s">
        <v>72</v>
      </c>
      <c r="D364" t="str">
        <f t="shared" si="5"/>
        <v>1</v>
      </c>
    </row>
    <row r="365" spans="1:4">
      <c r="A365" t="s">
        <v>72</v>
      </c>
      <c r="B365" t="s">
        <v>7959</v>
      </c>
      <c r="C365" t="s">
        <v>72</v>
      </c>
      <c r="D365" t="str">
        <f t="shared" si="5"/>
        <v>6</v>
      </c>
    </row>
    <row r="366" spans="1:4">
      <c r="A366" t="s">
        <v>72</v>
      </c>
      <c r="B366" t="s">
        <v>7960</v>
      </c>
      <c r="C366" t="s">
        <v>72</v>
      </c>
      <c r="D366" t="str">
        <f t="shared" si="5"/>
        <v>3</v>
      </c>
    </row>
    <row r="367" spans="1:4">
      <c r="A367" t="s">
        <v>72</v>
      </c>
      <c r="B367" t="s">
        <v>7961</v>
      </c>
      <c r="C367" t="s">
        <v>72</v>
      </c>
      <c r="D367" t="str">
        <f t="shared" si="5"/>
        <v>9</v>
      </c>
    </row>
    <row r="368" spans="1:4">
      <c r="A368" t="s">
        <v>72</v>
      </c>
      <c r="B368" t="s">
        <v>7962</v>
      </c>
      <c r="C368" t="s">
        <v>72</v>
      </c>
      <c r="D368" t="str">
        <f t="shared" si="5"/>
        <v>1</v>
      </c>
    </row>
    <row r="369" spans="1:4">
      <c r="A369" t="s">
        <v>72</v>
      </c>
      <c r="B369" t="s">
        <v>7963</v>
      </c>
      <c r="C369" t="s">
        <v>72</v>
      </c>
      <c r="D369" t="str">
        <f t="shared" si="5"/>
        <v>9</v>
      </c>
    </row>
    <row r="370" spans="1:4">
      <c r="A370" t="s">
        <v>72</v>
      </c>
      <c r="B370" t="s">
        <v>7964</v>
      </c>
      <c r="C370" t="s">
        <v>72</v>
      </c>
      <c r="D370" t="str">
        <f t="shared" si="5"/>
        <v>1</v>
      </c>
    </row>
    <row r="371" spans="1:4">
      <c r="A371" t="s">
        <v>72</v>
      </c>
      <c r="B371" t="s">
        <v>7965</v>
      </c>
      <c r="C371" t="s">
        <v>72</v>
      </c>
      <c r="D371" t="str">
        <f t="shared" si="5"/>
        <v>8</v>
      </c>
    </row>
    <row r="372" spans="1:4">
      <c r="A372" t="s">
        <v>72</v>
      </c>
      <c r="B372" t="s">
        <v>7966</v>
      </c>
      <c r="C372" t="s">
        <v>72</v>
      </c>
      <c r="D372" t="str">
        <f t="shared" si="5"/>
        <v>1</v>
      </c>
    </row>
    <row r="373" spans="1:4">
      <c r="A373" t="s">
        <v>72</v>
      </c>
      <c r="B373" t="s">
        <v>7967</v>
      </c>
      <c r="C373" t="s">
        <v>72</v>
      </c>
      <c r="D373" t="str">
        <f t="shared" si="5"/>
        <v>0</v>
      </c>
    </row>
    <row r="374" spans="1:4">
      <c r="A374" t="s">
        <v>72</v>
      </c>
      <c r="B374" t="s">
        <v>7968</v>
      </c>
      <c r="C374" t="s">
        <v>72</v>
      </c>
      <c r="D374" t="str">
        <f t="shared" si="5"/>
        <v>1</v>
      </c>
    </row>
    <row r="375" spans="1:4">
      <c r="A375" t="s">
        <v>72</v>
      </c>
      <c r="B375" t="s">
        <v>7969</v>
      </c>
      <c r="C375" t="s">
        <v>72</v>
      </c>
      <c r="D375" t="str">
        <f t="shared" si="5"/>
        <v>2</v>
      </c>
    </row>
    <row r="376" spans="1:4">
      <c r="A376" t="s">
        <v>72</v>
      </c>
      <c r="B376" t="s">
        <v>3678</v>
      </c>
      <c r="C376" t="s">
        <v>72</v>
      </c>
      <c r="D376" t="str">
        <f t="shared" si="5"/>
        <v>7</v>
      </c>
    </row>
    <row r="377" spans="1:4">
      <c r="A377" t="s">
        <v>72</v>
      </c>
      <c r="B377" t="s">
        <v>3681</v>
      </c>
      <c r="C377" t="s">
        <v>72</v>
      </c>
      <c r="D377" t="str">
        <f t="shared" si="5"/>
        <v>8</v>
      </c>
    </row>
    <row r="378" spans="1:4">
      <c r="A378" t="s">
        <v>72</v>
      </c>
      <c r="B378" t="s">
        <v>3684</v>
      </c>
      <c r="C378" t="s">
        <v>72</v>
      </c>
      <c r="D378" t="str">
        <f t="shared" si="5"/>
        <v>9</v>
      </c>
    </row>
    <row r="379" spans="1:4">
      <c r="A379" t="s">
        <v>72</v>
      </c>
      <c r="B379" t="s">
        <v>3690</v>
      </c>
      <c r="C379" t="s">
        <v>72</v>
      </c>
      <c r="D379" t="str">
        <f t="shared" si="5"/>
        <v>1</v>
      </c>
    </row>
    <row r="380" spans="1:4">
      <c r="A380" t="s">
        <v>72</v>
      </c>
      <c r="B380" t="s">
        <v>7970</v>
      </c>
      <c r="C380" t="s">
        <v>72</v>
      </c>
      <c r="D380" t="str">
        <f t="shared" si="5"/>
        <v>8</v>
      </c>
    </row>
    <row r="381" spans="1:4">
      <c r="A381" t="s">
        <v>72</v>
      </c>
      <c r="B381" t="s">
        <v>3693</v>
      </c>
      <c r="C381" t="s">
        <v>72</v>
      </c>
      <c r="D381" t="str">
        <f t="shared" si="5"/>
        <v>2</v>
      </c>
    </row>
    <row r="382" spans="1:4">
      <c r="A382" t="s">
        <v>72</v>
      </c>
      <c r="B382" t="s">
        <v>3696</v>
      </c>
      <c r="C382" t="s">
        <v>72</v>
      </c>
      <c r="D382" t="str">
        <f t="shared" si="5"/>
        <v>3</v>
      </c>
    </row>
    <row r="383" spans="1:4">
      <c r="A383" t="s">
        <v>72</v>
      </c>
      <c r="B383" t="s">
        <v>3698</v>
      </c>
      <c r="C383" t="s">
        <v>72</v>
      </c>
      <c r="D383" t="str">
        <f t="shared" si="5"/>
        <v>4</v>
      </c>
    </row>
    <row r="384" spans="1:4">
      <c r="A384" t="s">
        <v>72</v>
      </c>
      <c r="B384" t="s">
        <v>3707</v>
      </c>
      <c r="C384" t="s">
        <v>72</v>
      </c>
      <c r="D384" t="str">
        <f t="shared" si="5"/>
        <v>7</v>
      </c>
    </row>
    <row r="385" spans="1:4">
      <c r="A385" t="s">
        <v>72</v>
      </c>
      <c r="B385" t="s">
        <v>7971</v>
      </c>
      <c r="C385" t="s">
        <v>72</v>
      </c>
      <c r="D385" t="str">
        <f t="shared" si="5"/>
        <v>5</v>
      </c>
    </row>
    <row r="386" spans="1:4">
      <c r="A386" t="s">
        <v>72</v>
      </c>
      <c r="B386" t="s">
        <v>7972</v>
      </c>
      <c r="C386" t="s">
        <v>72</v>
      </c>
      <c r="D386" t="str">
        <f t="shared" si="5"/>
        <v>0</v>
      </c>
    </row>
    <row r="387" spans="1:4">
      <c r="A387" t="s">
        <v>72</v>
      </c>
      <c r="B387" t="s">
        <v>7973</v>
      </c>
      <c r="C387" t="s">
        <v>72</v>
      </c>
      <c r="D387" t="str">
        <f t="shared" ref="D387:D450" si="6">RIGHT(B387,1)</f>
        <v>8</v>
      </c>
    </row>
    <row r="388" spans="1:4">
      <c r="A388" t="s">
        <v>72</v>
      </c>
      <c r="B388" t="s">
        <v>3722</v>
      </c>
      <c r="C388" t="s">
        <v>72</v>
      </c>
      <c r="D388" t="str">
        <f t="shared" si="6"/>
        <v>3</v>
      </c>
    </row>
    <row r="389" spans="1:4">
      <c r="A389" t="s">
        <v>72</v>
      </c>
      <c r="B389" t="s">
        <v>7974</v>
      </c>
      <c r="C389" t="s">
        <v>72</v>
      </c>
      <c r="D389" t="str">
        <f t="shared" si="6"/>
        <v>8</v>
      </c>
    </row>
    <row r="390" spans="1:4">
      <c r="A390" t="s">
        <v>72</v>
      </c>
      <c r="B390" t="s">
        <v>7975</v>
      </c>
      <c r="C390" t="s">
        <v>72</v>
      </c>
      <c r="D390" t="str">
        <f t="shared" si="6"/>
        <v>7</v>
      </c>
    </row>
    <row r="391" spans="1:4">
      <c r="A391" t="s">
        <v>72</v>
      </c>
      <c r="B391" t="s">
        <v>7976</v>
      </c>
      <c r="C391" t="s">
        <v>72</v>
      </c>
      <c r="D391" t="str">
        <f t="shared" si="6"/>
        <v>8</v>
      </c>
    </row>
    <row r="392" spans="1:4">
      <c r="A392" t="s">
        <v>72</v>
      </c>
      <c r="B392" t="s">
        <v>7977</v>
      </c>
      <c r="C392" t="s">
        <v>72</v>
      </c>
      <c r="D392" t="str">
        <f t="shared" si="6"/>
        <v>0</v>
      </c>
    </row>
    <row r="393" spans="1:4">
      <c r="A393" t="s">
        <v>72</v>
      </c>
      <c r="B393" t="s">
        <v>3776</v>
      </c>
      <c r="C393" t="s">
        <v>72</v>
      </c>
      <c r="D393" t="str">
        <f t="shared" si="6"/>
        <v>1</v>
      </c>
    </row>
    <row r="394" spans="1:4">
      <c r="A394" t="s">
        <v>72</v>
      </c>
      <c r="B394" t="s">
        <v>7978</v>
      </c>
      <c r="C394" t="s">
        <v>72</v>
      </c>
      <c r="D394" t="str">
        <f t="shared" si="6"/>
        <v>1</v>
      </c>
    </row>
    <row r="395" spans="1:4">
      <c r="A395" t="s">
        <v>72</v>
      </c>
      <c r="B395" t="s">
        <v>7979</v>
      </c>
      <c r="C395" t="s">
        <v>72</v>
      </c>
      <c r="D395" t="str">
        <f t="shared" si="6"/>
        <v>2</v>
      </c>
    </row>
    <row r="396" spans="1:4">
      <c r="A396" t="s">
        <v>72</v>
      </c>
      <c r="B396" t="s">
        <v>7980</v>
      </c>
      <c r="C396" t="s">
        <v>72</v>
      </c>
      <c r="D396" t="str">
        <f t="shared" si="6"/>
        <v>8</v>
      </c>
    </row>
    <row r="397" spans="1:4">
      <c r="A397" t="s">
        <v>72</v>
      </c>
      <c r="B397" t="s">
        <v>7981</v>
      </c>
      <c r="C397" t="s">
        <v>72</v>
      </c>
      <c r="D397" t="str">
        <f t="shared" si="6"/>
        <v>6</v>
      </c>
    </row>
    <row r="398" spans="1:4">
      <c r="A398" t="s">
        <v>72</v>
      </c>
      <c r="B398" t="s">
        <v>7982</v>
      </c>
      <c r="C398" t="s">
        <v>72</v>
      </c>
      <c r="D398" t="str">
        <f t="shared" si="6"/>
        <v>8</v>
      </c>
    </row>
    <row r="399" spans="1:4">
      <c r="A399" t="s">
        <v>72</v>
      </c>
      <c r="B399" t="s">
        <v>7983</v>
      </c>
      <c r="C399" t="s">
        <v>72</v>
      </c>
      <c r="D399" t="str">
        <f t="shared" si="6"/>
        <v>1</v>
      </c>
    </row>
    <row r="400" spans="1:4">
      <c r="A400" t="s">
        <v>72</v>
      </c>
      <c r="B400" t="s">
        <v>7984</v>
      </c>
      <c r="C400" t="s">
        <v>72</v>
      </c>
      <c r="D400" t="str">
        <f t="shared" si="6"/>
        <v>2</v>
      </c>
    </row>
    <row r="401" spans="1:4">
      <c r="A401" t="s">
        <v>72</v>
      </c>
      <c r="B401" t="s">
        <v>7985</v>
      </c>
      <c r="C401" t="s">
        <v>72</v>
      </c>
      <c r="D401" t="str">
        <f t="shared" si="6"/>
        <v>4</v>
      </c>
    </row>
    <row r="402" spans="1:4">
      <c r="A402" t="s">
        <v>72</v>
      </c>
      <c r="B402" t="s">
        <v>7986</v>
      </c>
      <c r="C402" t="s">
        <v>72</v>
      </c>
      <c r="D402" t="str">
        <f t="shared" si="6"/>
        <v>3</v>
      </c>
    </row>
    <row r="403" spans="1:4">
      <c r="A403" t="s">
        <v>72</v>
      </c>
      <c r="B403" t="s">
        <v>7987</v>
      </c>
      <c r="C403" t="s">
        <v>72</v>
      </c>
      <c r="D403" t="str">
        <f t="shared" si="6"/>
        <v>3</v>
      </c>
    </row>
    <row r="404" spans="1:4">
      <c r="A404" t="s">
        <v>72</v>
      </c>
      <c r="B404" t="s">
        <v>7988</v>
      </c>
      <c r="C404" t="s">
        <v>72</v>
      </c>
      <c r="D404" t="str">
        <f t="shared" si="6"/>
        <v>4</v>
      </c>
    </row>
    <row r="405" spans="1:4">
      <c r="A405" t="s">
        <v>72</v>
      </c>
      <c r="B405" t="s">
        <v>7989</v>
      </c>
      <c r="C405" t="s">
        <v>72</v>
      </c>
      <c r="D405" t="str">
        <f t="shared" si="6"/>
        <v>8</v>
      </c>
    </row>
    <row r="406" spans="1:4">
      <c r="A406" t="s">
        <v>72</v>
      </c>
      <c r="B406" t="s">
        <v>7990</v>
      </c>
      <c r="C406" t="s">
        <v>72</v>
      </c>
      <c r="D406" t="str">
        <f t="shared" si="6"/>
        <v>9</v>
      </c>
    </row>
    <row r="407" spans="1:4">
      <c r="A407" t="s">
        <v>72</v>
      </c>
      <c r="B407" t="s">
        <v>7991</v>
      </c>
      <c r="C407" t="s">
        <v>72</v>
      </c>
      <c r="D407" t="str">
        <f t="shared" si="6"/>
        <v>2</v>
      </c>
    </row>
    <row r="408" spans="1:4">
      <c r="A408" t="s">
        <v>72</v>
      </c>
      <c r="B408" t="s">
        <v>7992</v>
      </c>
      <c r="C408" t="s">
        <v>72</v>
      </c>
      <c r="D408" t="str">
        <f t="shared" si="6"/>
        <v>3</v>
      </c>
    </row>
    <row r="409" spans="1:4">
      <c r="A409" t="s">
        <v>72</v>
      </c>
      <c r="B409" t="s">
        <v>7993</v>
      </c>
      <c r="C409" t="s">
        <v>72</v>
      </c>
      <c r="D409" t="str">
        <f t="shared" si="6"/>
        <v>4</v>
      </c>
    </row>
    <row r="410" spans="1:4">
      <c r="A410" t="s">
        <v>72</v>
      </c>
      <c r="B410" t="s">
        <v>7994</v>
      </c>
      <c r="C410" t="s">
        <v>72</v>
      </c>
      <c r="D410" t="str">
        <f t="shared" si="6"/>
        <v>8</v>
      </c>
    </row>
    <row r="411" spans="1:4">
      <c r="A411" t="s">
        <v>72</v>
      </c>
      <c r="B411" t="s">
        <v>7995</v>
      </c>
      <c r="C411" t="s">
        <v>72</v>
      </c>
      <c r="D411" t="str">
        <f t="shared" si="6"/>
        <v>9</v>
      </c>
    </row>
    <row r="412" spans="1:4">
      <c r="A412" t="s">
        <v>72</v>
      </c>
      <c r="B412" t="s">
        <v>7996</v>
      </c>
      <c r="C412" t="s">
        <v>72</v>
      </c>
      <c r="D412" t="str">
        <f t="shared" si="6"/>
        <v>6</v>
      </c>
    </row>
    <row r="413" spans="1:4">
      <c r="A413" t="s">
        <v>72</v>
      </c>
      <c r="B413" t="s">
        <v>7997</v>
      </c>
      <c r="C413" t="s">
        <v>72</v>
      </c>
      <c r="D413" t="str">
        <f t="shared" si="6"/>
        <v>2</v>
      </c>
    </row>
    <row r="414" spans="1:4">
      <c r="A414" t="s">
        <v>72</v>
      </c>
      <c r="B414" t="s">
        <v>7998</v>
      </c>
      <c r="C414" t="s">
        <v>72</v>
      </c>
      <c r="D414" t="str">
        <f t="shared" si="6"/>
        <v>5</v>
      </c>
    </row>
    <row r="415" spans="1:4">
      <c r="A415" t="s">
        <v>72</v>
      </c>
      <c r="B415" t="s">
        <v>3863</v>
      </c>
      <c r="C415" t="s">
        <v>72</v>
      </c>
      <c r="D415" t="str">
        <f t="shared" si="6"/>
        <v>4</v>
      </c>
    </row>
    <row r="416" spans="1:4">
      <c r="A416" t="s">
        <v>72</v>
      </c>
      <c r="B416" t="s">
        <v>7999</v>
      </c>
      <c r="C416" t="s">
        <v>72</v>
      </c>
      <c r="D416" t="str">
        <f t="shared" si="6"/>
        <v>1</v>
      </c>
    </row>
    <row r="417" spans="1:4">
      <c r="A417" t="s">
        <v>72</v>
      </c>
      <c r="B417" t="s">
        <v>3866</v>
      </c>
      <c r="C417" t="s">
        <v>72</v>
      </c>
      <c r="D417" t="str">
        <f t="shared" si="6"/>
        <v>5</v>
      </c>
    </row>
    <row r="418" spans="1:4">
      <c r="A418" t="s">
        <v>72</v>
      </c>
      <c r="B418" t="s">
        <v>3868</v>
      </c>
      <c r="C418" t="s">
        <v>72</v>
      </c>
      <c r="D418" t="str">
        <f t="shared" si="6"/>
        <v>6</v>
      </c>
    </row>
    <row r="419" spans="1:4">
      <c r="A419" t="s">
        <v>72</v>
      </c>
      <c r="B419" t="s">
        <v>8000</v>
      </c>
      <c r="C419" t="s">
        <v>72</v>
      </c>
      <c r="D419" t="str">
        <f t="shared" si="6"/>
        <v>8</v>
      </c>
    </row>
    <row r="420" spans="1:4">
      <c r="A420" t="s">
        <v>72</v>
      </c>
      <c r="B420" t="s">
        <v>3870</v>
      </c>
      <c r="C420" t="s">
        <v>72</v>
      </c>
      <c r="D420" t="str">
        <f t="shared" si="6"/>
        <v>7</v>
      </c>
    </row>
    <row r="421" spans="1:4">
      <c r="A421" t="s">
        <v>72</v>
      </c>
      <c r="B421" t="s">
        <v>3873</v>
      </c>
      <c r="C421" t="s">
        <v>72</v>
      </c>
      <c r="D421" t="str">
        <f t="shared" si="6"/>
        <v>8</v>
      </c>
    </row>
    <row r="422" spans="1:4">
      <c r="A422" t="s">
        <v>72</v>
      </c>
      <c r="B422" t="s">
        <v>3876</v>
      </c>
      <c r="C422" t="s">
        <v>72</v>
      </c>
      <c r="D422" t="str">
        <f t="shared" si="6"/>
        <v>9</v>
      </c>
    </row>
    <row r="423" spans="1:4">
      <c r="A423" t="s">
        <v>72</v>
      </c>
      <c r="B423" t="s">
        <v>8001</v>
      </c>
      <c r="C423" t="s">
        <v>72</v>
      </c>
      <c r="D423" t="str">
        <f t="shared" si="6"/>
        <v>1</v>
      </c>
    </row>
    <row r="424" spans="1:4">
      <c r="A424" t="s">
        <v>72</v>
      </c>
      <c r="B424" t="s">
        <v>8002</v>
      </c>
      <c r="C424" t="s">
        <v>72</v>
      </c>
      <c r="D424" t="str">
        <f t="shared" si="6"/>
        <v>6</v>
      </c>
    </row>
    <row r="425" spans="1:4">
      <c r="A425" t="s">
        <v>72</v>
      </c>
      <c r="B425" t="s">
        <v>8003</v>
      </c>
      <c r="C425" t="s">
        <v>72</v>
      </c>
      <c r="D425" t="str">
        <f t="shared" si="6"/>
        <v>6</v>
      </c>
    </row>
    <row r="426" spans="1:4">
      <c r="A426" t="s">
        <v>72</v>
      </c>
      <c r="B426" t="s">
        <v>8004</v>
      </c>
      <c r="C426" t="s">
        <v>72</v>
      </c>
      <c r="D426" t="str">
        <f t="shared" si="6"/>
        <v>7</v>
      </c>
    </row>
    <row r="427" spans="1:4">
      <c r="A427" t="s">
        <v>72</v>
      </c>
      <c r="B427" t="s">
        <v>3879</v>
      </c>
      <c r="C427" t="s">
        <v>72</v>
      </c>
      <c r="D427" t="str">
        <f t="shared" si="6"/>
        <v>0</v>
      </c>
    </row>
    <row r="428" spans="1:4">
      <c r="A428" t="s">
        <v>72</v>
      </c>
      <c r="B428" t="s">
        <v>3882</v>
      </c>
      <c r="C428" t="s">
        <v>72</v>
      </c>
      <c r="D428" t="str">
        <f t="shared" si="6"/>
        <v>1</v>
      </c>
    </row>
    <row r="429" spans="1:4">
      <c r="A429" t="s">
        <v>72</v>
      </c>
      <c r="B429" t="s">
        <v>3885</v>
      </c>
      <c r="C429" t="s">
        <v>72</v>
      </c>
      <c r="D429" t="str">
        <f t="shared" si="6"/>
        <v>2</v>
      </c>
    </row>
    <row r="430" spans="1:4">
      <c r="A430" t="s">
        <v>72</v>
      </c>
      <c r="B430" t="s">
        <v>3888</v>
      </c>
      <c r="C430" t="s">
        <v>72</v>
      </c>
      <c r="D430" t="str">
        <f t="shared" si="6"/>
        <v>3</v>
      </c>
    </row>
    <row r="431" spans="1:4">
      <c r="A431" t="s">
        <v>72</v>
      </c>
      <c r="B431" t="s">
        <v>3890</v>
      </c>
      <c r="C431" t="s">
        <v>72</v>
      </c>
      <c r="D431" t="str">
        <f t="shared" si="6"/>
        <v>4</v>
      </c>
    </row>
    <row r="432" spans="1:4">
      <c r="A432" t="s">
        <v>72</v>
      </c>
      <c r="B432" t="s">
        <v>3892</v>
      </c>
      <c r="C432" t="s">
        <v>72</v>
      </c>
      <c r="D432" t="str">
        <f t="shared" si="6"/>
        <v>5</v>
      </c>
    </row>
    <row r="433" spans="1:4">
      <c r="A433" t="s">
        <v>72</v>
      </c>
      <c r="B433" t="s">
        <v>3895</v>
      </c>
      <c r="C433" t="s">
        <v>72</v>
      </c>
      <c r="D433" t="str">
        <f t="shared" si="6"/>
        <v>6</v>
      </c>
    </row>
    <row r="434" spans="1:4">
      <c r="A434" t="s">
        <v>72</v>
      </c>
      <c r="B434" t="s">
        <v>3898</v>
      </c>
      <c r="C434" t="s">
        <v>72</v>
      </c>
      <c r="D434" t="str">
        <f t="shared" si="6"/>
        <v>7</v>
      </c>
    </row>
    <row r="435" spans="1:4">
      <c r="A435" t="s">
        <v>72</v>
      </c>
      <c r="B435" t="s">
        <v>3901</v>
      </c>
      <c r="C435" t="s">
        <v>72</v>
      </c>
      <c r="D435" t="str">
        <f t="shared" si="6"/>
        <v>8</v>
      </c>
    </row>
    <row r="436" spans="1:4">
      <c r="A436" t="s">
        <v>72</v>
      </c>
      <c r="B436" t="s">
        <v>3903</v>
      </c>
      <c r="C436" t="s">
        <v>72</v>
      </c>
      <c r="D436" t="str">
        <f t="shared" si="6"/>
        <v>9</v>
      </c>
    </row>
    <row r="437" spans="1:4">
      <c r="A437" t="s">
        <v>72</v>
      </c>
      <c r="B437" t="s">
        <v>3905</v>
      </c>
      <c r="C437" t="s">
        <v>72</v>
      </c>
      <c r="D437" t="str">
        <f t="shared" si="6"/>
        <v>0</v>
      </c>
    </row>
    <row r="438" spans="1:4">
      <c r="A438" t="s">
        <v>72</v>
      </c>
      <c r="B438" t="s">
        <v>3908</v>
      </c>
      <c r="C438" t="s">
        <v>72</v>
      </c>
      <c r="D438" t="str">
        <f t="shared" si="6"/>
        <v>1</v>
      </c>
    </row>
    <row r="439" spans="1:4">
      <c r="A439" t="s">
        <v>72</v>
      </c>
      <c r="B439" t="s">
        <v>3910</v>
      </c>
      <c r="C439" t="s">
        <v>72</v>
      </c>
      <c r="D439" t="str">
        <f t="shared" si="6"/>
        <v>2</v>
      </c>
    </row>
    <row r="440" spans="1:4">
      <c r="A440" t="s">
        <v>72</v>
      </c>
      <c r="B440" t="s">
        <v>8005</v>
      </c>
      <c r="C440" t="s">
        <v>72</v>
      </c>
      <c r="D440" t="str">
        <f t="shared" si="6"/>
        <v>8</v>
      </c>
    </row>
    <row r="441" spans="1:4">
      <c r="A441" t="s">
        <v>72</v>
      </c>
      <c r="B441" t="s">
        <v>3914</v>
      </c>
      <c r="C441" t="s">
        <v>72</v>
      </c>
      <c r="D441" t="str">
        <f t="shared" si="6"/>
        <v>3</v>
      </c>
    </row>
    <row r="442" spans="1:4">
      <c r="A442" t="s">
        <v>72</v>
      </c>
      <c r="B442" t="s">
        <v>3312</v>
      </c>
      <c r="C442" t="s">
        <v>72</v>
      </c>
      <c r="D442" t="str">
        <f t="shared" si="6"/>
        <v>4</v>
      </c>
    </row>
    <row r="443" spans="1:4">
      <c r="A443" t="s">
        <v>72</v>
      </c>
      <c r="B443" t="s">
        <v>3272</v>
      </c>
      <c r="C443" t="s">
        <v>72</v>
      </c>
      <c r="D443" t="str">
        <f t="shared" si="6"/>
        <v>5</v>
      </c>
    </row>
    <row r="444" spans="1:4">
      <c r="A444" t="s">
        <v>72</v>
      </c>
      <c r="B444" t="s">
        <v>3920</v>
      </c>
      <c r="C444" t="s">
        <v>72</v>
      </c>
      <c r="D444" t="str">
        <f t="shared" si="6"/>
        <v>f</v>
      </c>
    </row>
    <row r="445" spans="1:4">
      <c r="A445" t="s">
        <v>72</v>
      </c>
      <c r="B445" t="s">
        <v>8006</v>
      </c>
      <c r="C445" t="s">
        <v>72</v>
      </c>
      <c r="D445" t="str">
        <f t="shared" si="6"/>
        <v>q</v>
      </c>
    </row>
    <row r="446" spans="1:4">
      <c r="A446" t="s">
        <v>72</v>
      </c>
      <c r="B446" t="s">
        <v>8007</v>
      </c>
      <c r="C446" t="s">
        <v>72</v>
      </c>
      <c r="D446" t="str">
        <f t="shared" si="6"/>
        <v>i</v>
      </c>
    </row>
    <row r="447" spans="1:4">
      <c r="A447" t="s">
        <v>72</v>
      </c>
      <c r="B447" t="s">
        <v>8008</v>
      </c>
      <c r="C447" t="s">
        <v>72</v>
      </c>
      <c r="D447" t="str">
        <f t="shared" si="6"/>
        <v>e</v>
      </c>
    </row>
    <row r="448" spans="1:4">
      <c r="A448" t="s">
        <v>72</v>
      </c>
      <c r="B448" t="s">
        <v>7698</v>
      </c>
      <c r="C448" t="s">
        <v>72</v>
      </c>
      <c r="D448" t="str">
        <f t="shared" si="6"/>
        <v>n</v>
      </c>
    </row>
    <row r="449" spans="1:4">
      <c r="A449" t="s">
        <v>72</v>
      </c>
      <c r="B449" t="s">
        <v>8009</v>
      </c>
      <c r="C449" t="s">
        <v>72</v>
      </c>
      <c r="D449" t="str">
        <f t="shared" si="6"/>
        <v>n</v>
      </c>
    </row>
    <row r="450" spans="1:4">
      <c r="A450" t="s">
        <v>72</v>
      </c>
      <c r="B450" t="s">
        <v>7700</v>
      </c>
      <c r="C450" t="s">
        <v>72</v>
      </c>
      <c r="D450" t="str">
        <f t="shared" si="6"/>
        <v>o</v>
      </c>
    </row>
    <row r="451" spans="1:4">
      <c r="A451" t="s">
        <v>72</v>
      </c>
      <c r="B451" t="s">
        <v>7702</v>
      </c>
      <c r="C451" t="s">
        <v>72</v>
      </c>
      <c r="D451" t="str">
        <f t="shared" ref="D451:D514" si="7">RIGHT(B451,1)</f>
        <v>1</v>
      </c>
    </row>
    <row r="452" spans="1:4">
      <c r="A452" t="s">
        <v>72</v>
      </c>
      <c r="B452" t="s">
        <v>8080</v>
      </c>
      <c r="C452" t="s">
        <v>72</v>
      </c>
      <c r="D452" t="str">
        <f t="shared" si="7"/>
        <v>l</v>
      </c>
    </row>
    <row r="453" spans="1:4">
      <c r="A453" t="s">
        <v>72</v>
      </c>
      <c r="B453" t="s">
        <v>8010</v>
      </c>
      <c r="C453" t="s">
        <v>72</v>
      </c>
      <c r="D453" t="str">
        <f t="shared" si="7"/>
        <v>b</v>
      </c>
    </row>
    <row r="454" spans="1:4">
      <c r="A454" t="s">
        <v>72</v>
      </c>
      <c r="B454" t="s">
        <v>8011</v>
      </c>
      <c r="C454" t="s">
        <v>72</v>
      </c>
      <c r="D454" t="str">
        <f t="shared" si="7"/>
        <v>l</v>
      </c>
    </row>
    <row r="455" spans="1:4">
      <c r="A455" t="s">
        <v>72</v>
      </c>
      <c r="B455" t="s">
        <v>8012</v>
      </c>
      <c r="C455" t="s">
        <v>72</v>
      </c>
      <c r="D455" t="str">
        <f t="shared" si="7"/>
        <v>f</v>
      </c>
    </row>
    <row r="456" spans="1:4">
      <c r="A456" t="s">
        <v>72</v>
      </c>
      <c r="B456" t="s">
        <v>8013</v>
      </c>
      <c r="C456" t="s">
        <v>72</v>
      </c>
      <c r="D456" t="str">
        <f t="shared" si="7"/>
        <v>L</v>
      </c>
    </row>
    <row r="457" spans="1:4">
      <c r="A457" t="s">
        <v>72</v>
      </c>
      <c r="B457" t="s">
        <v>7706</v>
      </c>
      <c r="C457" t="s">
        <v>72</v>
      </c>
      <c r="D457" t="str">
        <f t="shared" si="7"/>
        <v>a</v>
      </c>
    </row>
    <row r="458" spans="1:4">
      <c r="A458" t="s">
        <v>72</v>
      </c>
      <c r="B458" t="s">
        <v>7708</v>
      </c>
      <c r="C458" t="s">
        <v>72</v>
      </c>
      <c r="D458" t="str">
        <f t="shared" si="7"/>
        <v>a</v>
      </c>
    </row>
    <row r="459" spans="1:4">
      <c r="A459" t="s">
        <v>72</v>
      </c>
      <c r="B459" t="s">
        <v>8014</v>
      </c>
      <c r="C459" t="s">
        <v>72</v>
      </c>
      <c r="D459" t="str">
        <f t="shared" si="7"/>
        <v>i</v>
      </c>
    </row>
    <row r="460" spans="1:4">
      <c r="A460" t="s">
        <v>72</v>
      </c>
      <c r="B460" t="s">
        <v>8015</v>
      </c>
      <c r="C460" t="s">
        <v>72</v>
      </c>
      <c r="D460" t="str">
        <f t="shared" si="7"/>
        <v>i</v>
      </c>
    </row>
    <row r="461" spans="1:4">
      <c r="A461" t="s">
        <v>72</v>
      </c>
      <c r="B461" t="s">
        <v>7712</v>
      </c>
      <c r="C461" t="s">
        <v>72</v>
      </c>
      <c r="D461" t="str">
        <f t="shared" si="7"/>
        <v>o</v>
      </c>
    </row>
    <row r="462" spans="1:4">
      <c r="A462" t="s">
        <v>72</v>
      </c>
      <c r="B462" t="s">
        <v>8016</v>
      </c>
      <c r="C462" t="s">
        <v>72</v>
      </c>
      <c r="D462" t="str">
        <f t="shared" si="7"/>
        <v>m</v>
      </c>
    </row>
    <row r="463" spans="1:4">
      <c r="A463" t="s">
        <v>72</v>
      </c>
      <c r="B463" t="s">
        <v>7714</v>
      </c>
      <c r="C463" t="s">
        <v>72</v>
      </c>
      <c r="D463" t="str">
        <f t="shared" si="7"/>
        <v>o</v>
      </c>
    </row>
    <row r="464" spans="1:4">
      <c r="A464" t="s">
        <v>72</v>
      </c>
      <c r="B464" t="s">
        <v>7716</v>
      </c>
      <c r="C464" t="s">
        <v>72</v>
      </c>
      <c r="D464" t="str">
        <f t="shared" si="7"/>
        <v>m</v>
      </c>
    </row>
    <row r="465" spans="1:4">
      <c r="A465" t="s">
        <v>72</v>
      </c>
      <c r="B465" t="s">
        <v>7718</v>
      </c>
      <c r="C465" t="s">
        <v>72</v>
      </c>
      <c r="D465" t="str">
        <f t="shared" si="7"/>
        <v>m</v>
      </c>
    </row>
    <row r="466" spans="1:4">
      <c r="A466" t="s">
        <v>72</v>
      </c>
      <c r="B466" t="s">
        <v>7720</v>
      </c>
      <c r="C466" t="s">
        <v>72</v>
      </c>
      <c r="D466" t="str">
        <f t="shared" si="7"/>
        <v>l</v>
      </c>
    </row>
    <row r="467" spans="1:4">
      <c r="A467" t="s">
        <v>72</v>
      </c>
      <c r="B467" t="s">
        <v>7722</v>
      </c>
      <c r="C467" t="s">
        <v>72</v>
      </c>
      <c r="D467" t="str">
        <f t="shared" si="7"/>
        <v>L</v>
      </c>
    </row>
    <row r="468" spans="1:4">
      <c r="A468" t="s">
        <v>72</v>
      </c>
      <c r="B468" t="s">
        <v>8017</v>
      </c>
      <c r="C468" t="s">
        <v>72</v>
      </c>
      <c r="D468" t="str">
        <f t="shared" si="7"/>
        <v>i</v>
      </c>
    </row>
    <row r="469" spans="1:4">
      <c r="A469" t="s">
        <v>72</v>
      </c>
      <c r="B469" t="s">
        <v>8018</v>
      </c>
      <c r="C469" t="s">
        <v>72</v>
      </c>
      <c r="D469" t="str">
        <f t="shared" si="7"/>
        <v>a</v>
      </c>
    </row>
    <row r="470" spans="1:4">
      <c r="A470" t="s">
        <v>72</v>
      </c>
      <c r="B470" t="s">
        <v>8019</v>
      </c>
      <c r="C470" t="s">
        <v>72</v>
      </c>
      <c r="D470" t="str">
        <f t="shared" si="7"/>
        <v>i</v>
      </c>
    </row>
    <row r="471" spans="1:4">
      <c r="A471" t="s">
        <v>72</v>
      </c>
      <c r="B471" t="s">
        <v>7724</v>
      </c>
      <c r="C471" t="s">
        <v>72</v>
      </c>
      <c r="D471" t="str">
        <f t="shared" si="7"/>
        <v>i</v>
      </c>
    </row>
    <row r="472" spans="1:4">
      <c r="A472" t="s">
        <v>72</v>
      </c>
      <c r="B472" t="s">
        <v>7726</v>
      </c>
      <c r="C472" t="s">
        <v>72</v>
      </c>
      <c r="D472" t="str">
        <f t="shared" si="7"/>
        <v>a</v>
      </c>
    </row>
    <row r="473" spans="1:4">
      <c r="A473" t="s">
        <v>72</v>
      </c>
      <c r="B473" t="s">
        <v>8020</v>
      </c>
      <c r="C473" t="s">
        <v>72</v>
      </c>
      <c r="D473" t="str">
        <f t="shared" si="7"/>
        <v>o</v>
      </c>
    </row>
    <row r="474" spans="1:4">
      <c r="A474" t="s">
        <v>72</v>
      </c>
      <c r="B474" t="s">
        <v>7728</v>
      </c>
      <c r="C474" t="s">
        <v>72</v>
      </c>
      <c r="D474" t="str">
        <f t="shared" si="7"/>
        <v>o</v>
      </c>
    </row>
    <row r="475" spans="1:4">
      <c r="A475" t="s">
        <v>72</v>
      </c>
      <c r="B475" t="s">
        <v>8021</v>
      </c>
      <c r="C475" t="s">
        <v>72</v>
      </c>
      <c r="D475" t="str">
        <f t="shared" si="7"/>
        <v>t</v>
      </c>
    </row>
    <row r="476" spans="1:4">
      <c r="A476" t="s">
        <v>72</v>
      </c>
      <c r="B476" t="s">
        <v>3934</v>
      </c>
      <c r="C476" t="s">
        <v>72</v>
      </c>
      <c r="D476" t="str">
        <f t="shared" si="7"/>
        <v>f</v>
      </c>
    </row>
    <row r="477" spans="1:4">
      <c r="A477" t="s">
        <v>72</v>
      </c>
      <c r="B477" t="s">
        <v>7730</v>
      </c>
      <c r="C477" t="s">
        <v>72</v>
      </c>
      <c r="D477" t="str">
        <f t="shared" si="7"/>
        <v>l</v>
      </c>
    </row>
    <row r="478" spans="1:4">
      <c r="A478" t="s">
        <v>72</v>
      </c>
      <c r="B478" t="s">
        <v>8022</v>
      </c>
      <c r="C478" t="s">
        <v>72</v>
      </c>
      <c r="D478" t="str">
        <f t="shared" si="7"/>
        <v>a</v>
      </c>
    </row>
    <row r="479" spans="1:4">
      <c r="A479" t="s">
        <v>72</v>
      </c>
      <c r="B479" t="s">
        <v>8023</v>
      </c>
      <c r="C479" t="s">
        <v>72</v>
      </c>
      <c r="D479" t="str">
        <f t="shared" si="7"/>
        <v>i</v>
      </c>
    </row>
    <row r="480" spans="1:4">
      <c r="A480" t="s">
        <v>72</v>
      </c>
      <c r="B480" t="s">
        <v>7732</v>
      </c>
      <c r="C480" t="s">
        <v>72</v>
      </c>
      <c r="D480" t="str">
        <f t="shared" si="7"/>
        <v>a</v>
      </c>
    </row>
    <row r="481" spans="1:4">
      <c r="A481" t="s">
        <v>72</v>
      </c>
      <c r="B481" t="s">
        <v>8024</v>
      </c>
      <c r="C481" t="s">
        <v>72</v>
      </c>
      <c r="D481" t="str">
        <f t="shared" si="7"/>
        <v>i</v>
      </c>
    </row>
    <row r="482" spans="1:4">
      <c r="A482" t="s">
        <v>72</v>
      </c>
      <c r="B482" t="s">
        <v>8025</v>
      </c>
      <c r="C482" t="s">
        <v>72</v>
      </c>
      <c r="D482" t="str">
        <f t="shared" si="7"/>
        <v>p</v>
      </c>
    </row>
    <row r="483" spans="1:4">
      <c r="A483" t="s">
        <v>72</v>
      </c>
      <c r="B483" t="s">
        <v>8026</v>
      </c>
      <c r="C483" t="s">
        <v>72</v>
      </c>
      <c r="D483" t="str">
        <f t="shared" si="7"/>
        <v>l</v>
      </c>
    </row>
    <row r="484" spans="1:4">
      <c r="A484" t="s">
        <v>72</v>
      </c>
      <c r="B484" t="s">
        <v>8027</v>
      </c>
      <c r="C484" t="s">
        <v>72</v>
      </c>
      <c r="D484" t="str">
        <f t="shared" si="7"/>
        <v>b</v>
      </c>
    </row>
    <row r="485" spans="1:4">
      <c r="A485" t="s">
        <v>72</v>
      </c>
      <c r="B485" t="s">
        <v>8028</v>
      </c>
      <c r="C485" t="s">
        <v>72</v>
      </c>
      <c r="D485" t="str">
        <f t="shared" si="7"/>
        <v>f</v>
      </c>
    </row>
    <row r="486" spans="1:4">
      <c r="A486" t="s">
        <v>72</v>
      </c>
      <c r="B486" t="s">
        <v>3940</v>
      </c>
      <c r="C486" t="s">
        <v>72</v>
      </c>
      <c r="D486" t="str">
        <f t="shared" si="7"/>
        <v>q</v>
      </c>
    </row>
    <row r="487" spans="1:4">
      <c r="A487" t="s">
        <v>72</v>
      </c>
      <c r="B487" t="s">
        <v>7734</v>
      </c>
      <c r="C487" t="s">
        <v>72</v>
      </c>
      <c r="D487" t="str">
        <f t="shared" si="7"/>
        <v>l</v>
      </c>
    </row>
    <row r="488" spans="1:4">
      <c r="A488" t="s">
        <v>72</v>
      </c>
      <c r="B488" t="s">
        <v>3942</v>
      </c>
      <c r="C488" t="s">
        <v>72</v>
      </c>
      <c r="D488" t="str">
        <f t="shared" si="7"/>
        <v>f</v>
      </c>
    </row>
    <row r="489" spans="1:4">
      <c r="A489" t="s">
        <v>72</v>
      </c>
      <c r="B489" t="s">
        <v>8085</v>
      </c>
      <c r="C489" t="s">
        <v>72</v>
      </c>
      <c r="D489" t="str">
        <f t="shared" si="7"/>
        <v>6</v>
      </c>
    </row>
    <row r="490" spans="1:4">
      <c r="A490" t="s">
        <v>72</v>
      </c>
      <c r="B490" t="s">
        <v>8087</v>
      </c>
      <c r="C490" t="s">
        <v>72</v>
      </c>
      <c r="D490" t="str">
        <f t="shared" si="7"/>
        <v>l</v>
      </c>
    </row>
    <row r="491" spans="1:4">
      <c r="A491" t="s">
        <v>72</v>
      </c>
      <c r="B491" t="s">
        <v>7738</v>
      </c>
      <c r="C491" t="s">
        <v>72</v>
      </c>
      <c r="D491" t="str">
        <f t="shared" si="7"/>
        <v>a</v>
      </c>
    </row>
    <row r="492" spans="1:4">
      <c r="A492" t="s">
        <v>72</v>
      </c>
      <c r="B492" t="s">
        <v>8029</v>
      </c>
      <c r="C492" t="s">
        <v>72</v>
      </c>
      <c r="D492" t="str">
        <f t="shared" si="7"/>
        <v>b</v>
      </c>
    </row>
    <row r="493" spans="1:4">
      <c r="A493" t="s">
        <v>72</v>
      </c>
      <c r="B493" t="s">
        <v>8030</v>
      </c>
      <c r="C493" t="s">
        <v>72</v>
      </c>
      <c r="D493" t="str">
        <f t="shared" si="7"/>
        <v>p</v>
      </c>
    </row>
    <row r="494" spans="1:4">
      <c r="A494" t="s">
        <v>72</v>
      </c>
      <c r="B494" t="s">
        <v>8031</v>
      </c>
      <c r="C494" t="s">
        <v>72</v>
      </c>
      <c r="D494" t="str">
        <f t="shared" si="7"/>
        <v>f</v>
      </c>
    </row>
    <row r="495" spans="1:4">
      <c r="A495" t="s">
        <v>72</v>
      </c>
      <c r="B495" t="s">
        <v>8032</v>
      </c>
      <c r="C495" t="s">
        <v>72</v>
      </c>
      <c r="D495" t="str">
        <f t="shared" si="7"/>
        <v>f</v>
      </c>
    </row>
    <row r="496" spans="1:4">
      <c r="A496" t="s">
        <v>72</v>
      </c>
      <c r="B496" t="s">
        <v>8089</v>
      </c>
      <c r="C496" t="s">
        <v>72</v>
      </c>
      <c r="D496" t="str">
        <f t="shared" si="7"/>
        <v>l</v>
      </c>
    </row>
    <row r="497" spans="1:4">
      <c r="A497" t="s">
        <v>72</v>
      </c>
      <c r="B497" t="s">
        <v>8033</v>
      </c>
      <c r="C497" t="s">
        <v>72</v>
      </c>
      <c r="D497" t="str">
        <f t="shared" si="7"/>
        <v>i</v>
      </c>
    </row>
    <row r="498" spans="1:4">
      <c r="A498" t="s">
        <v>72</v>
      </c>
      <c r="B498" t="s">
        <v>8034</v>
      </c>
      <c r="C498" t="s">
        <v>72</v>
      </c>
      <c r="D498" t="str">
        <f t="shared" si="7"/>
        <v>a</v>
      </c>
    </row>
    <row r="499" spans="1:4">
      <c r="A499" t="s">
        <v>72</v>
      </c>
      <c r="B499" t="s">
        <v>8035</v>
      </c>
      <c r="C499" t="s">
        <v>72</v>
      </c>
      <c r="D499" t="str">
        <f t="shared" si="7"/>
        <v>i</v>
      </c>
    </row>
    <row r="500" spans="1:4">
      <c r="A500" t="s">
        <v>72</v>
      </c>
      <c r="B500" t="s">
        <v>8036</v>
      </c>
      <c r="C500" t="s">
        <v>72</v>
      </c>
      <c r="D500" t="str">
        <f t="shared" si="7"/>
        <v>a</v>
      </c>
    </row>
    <row r="501" spans="1:4">
      <c r="A501" t="s">
        <v>72</v>
      </c>
      <c r="B501" t="s">
        <v>8091</v>
      </c>
      <c r="C501" t="s">
        <v>72</v>
      </c>
      <c r="D501" t="str">
        <f t="shared" si="7"/>
        <v>l</v>
      </c>
    </row>
    <row r="502" spans="1:4">
      <c r="A502" t="s">
        <v>72</v>
      </c>
      <c r="B502" t="s">
        <v>8037</v>
      </c>
      <c r="C502" t="s">
        <v>72</v>
      </c>
      <c r="D502" t="str">
        <f t="shared" si="7"/>
        <v>Q</v>
      </c>
    </row>
    <row r="503" spans="1:4">
      <c r="A503" t="s">
        <v>72</v>
      </c>
      <c r="B503" t="s">
        <v>8093</v>
      </c>
      <c r="C503" t="s">
        <v>72</v>
      </c>
      <c r="D503" t="str">
        <f t="shared" si="7"/>
        <v>Q</v>
      </c>
    </row>
    <row r="504" spans="1:4">
      <c r="A504" t="s">
        <v>72</v>
      </c>
      <c r="B504" t="s">
        <v>3947</v>
      </c>
      <c r="C504" t="s">
        <v>72</v>
      </c>
      <c r="D504" t="str">
        <f t="shared" si="7"/>
        <v>9</v>
      </c>
    </row>
    <row r="505" spans="1:4">
      <c r="A505" t="s">
        <v>72</v>
      </c>
      <c r="B505" t="s">
        <v>3948</v>
      </c>
      <c r="C505" t="s">
        <v>2685</v>
      </c>
      <c r="D505" t="str">
        <f t="shared" si="7"/>
        <v>C</v>
      </c>
    </row>
    <row r="506" spans="1:4">
      <c r="A506" t="s">
        <v>72</v>
      </c>
      <c r="B506" t="s">
        <v>3950</v>
      </c>
      <c r="C506" t="s">
        <v>72</v>
      </c>
      <c r="D506" t="str">
        <f t="shared" si="7"/>
        <v>N</v>
      </c>
    </row>
    <row r="507" spans="1:4">
      <c r="A507" t="s">
        <v>72</v>
      </c>
      <c r="B507" t="s">
        <v>3952</v>
      </c>
      <c r="C507" t="s">
        <v>72</v>
      </c>
      <c r="D507" t="str">
        <f t="shared" si="7"/>
        <v>Z</v>
      </c>
    </row>
    <row r="508" spans="1:4">
      <c r="A508" t="s">
        <v>72</v>
      </c>
      <c r="B508" t="s">
        <v>3953</v>
      </c>
      <c r="C508" t="s">
        <v>72</v>
      </c>
      <c r="D508" t="str">
        <f t="shared" si="7"/>
        <v>V</v>
      </c>
    </row>
    <row r="509" spans="1:4">
      <c r="A509" t="s">
        <v>72</v>
      </c>
      <c r="B509" t="s">
        <v>3954</v>
      </c>
      <c r="C509" t="s">
        <v>72</v>
      </c>
      <c r="D509" t="str">
        <f t="shared" si="7"/>
        <v>P</v>
      </c>
    </row>
    <row r="510" spans="1:4">
      <c r="A510" t="s">
        <v>72</v>
      </c>
      <c r="B510" t="s">
        <v>3956</v>
      </c>
      <c r="C510" t="s">
        <v>72</v>
      </c>
      <c r="D510" t="str">
        <f t="shared" si="7"/>
        <v>K</v>
      </c>
    </row>
    <row r="511" spans="1:4">
      <c r="A511" t="s">
        <v>72</v>
      </c>
      <c r="B511" t="s">
        <v>8103</v>
      </c>
      <c r="C511" t="s">
        <v>72</v>
      </c>
      <c r="D511" t="str">
        <f t="shared" si="7"/>
        <v>3</v>
      </c>
    </row>
    <row r="512" spans="1:4">
      <c r="A512" t="s">
        <v>72</v>
      </c>
      <c r="B512" t="s">
        <v>3957</v>
      </c>
      <c r="C512" t="s">
        <v>2685</v>
      </c>
      <c r="D512" t="str">
        <f t="shared" si="7"/>
        <v>C</v>
      </c>
    </row>
    <row r="513" spans="1:4">
      <c r="A513" t="s">
        <v>72</v>
      </c>
      <c r="B513" t="s">
        <v>3958</v>
      </c>
      <c r="C513" t="s">
        <v>72</v>
      </c>
      <c r="D513" t="str">
        <f t="shared" si="7"/>
        <v>D</v>
      </c>
    </row>
    <row r="514" spans="1:4">
      <c r="A514" t="s">
        <v>72</v>
      </c>
      <c r="B514" t="s">
        <v>3959</v>
      </c>
      <c r="C514" t="s">
        <v>2685</v>
      </c>
      <c r="D514" t="str">
        <f t="shared" si="7"/>
        <v>C</v>
      </c>
    </row>
    <row r="515" spans="1:4">
      <c r="A515" t="s">
        <v>72</v>
      </c>
      <c r="B515" t="s">
        <v>8107</v>
      </c>
      <c r="C515" t="s">
        <v>72</v>
      </c>
      <c r="D515" t="str">
        <f t="shared" ref="D515:D578" si="8">RIGHT(B515,1)</f>
        <v>L</v>
      </c>
    </row>
    <row r="516" spans="1:4">
      <c r="A516" t="s">
        <v>72</v>
      </c>
      <c r="B516" t="s">
        <v>3960</v>
      </c>
      <c r="C516" t="s">
        <v>72</v>
      </c>
      <c r="D516" t="str">
        <f t="shared" si="8"/>
        <v>5</v>
      </c>
    </row>
    <row r="517" spans="1:4">
      <c r="A517" t="s">
        <v>72</v>
      </c>
      <c r="B517" t="s">
        <v>3961</v>
      </c>
      <c r="C517" t="s">
        <v>72</v>
      </c>
      <c r="D517" t="str">
        <f t="shared" si="8"/>
        <v>1</v>
      </c>
    </row>
    <row r="518" spans="1:4">
      <c r="A518" t="s">
        <v>72</v>
      </c>
      <c r="B518" t="s">
        <v>3962</v>
      </c>
      <c r="C518" t="s">
        <v>72</v>
      </c>
      <c r="D518" t="str">
        <f t="shared" si="8"/>
        <v>W</v>
      </c>
    </row>
    <row r="519" spans="1:4">
      <c r="A519" t="s">
        <v>72</v>
      </c>
      <c r="B519" t="s">
        <v>3964</v>
      </c>
      <c r="C519" t="s">
        <v>72</v>
      </c>
      <c r="D519" t="str">
        <f t="shared" si="8"/>
        <v>8</v>
      </c>
    </row>
    <row r="520" spans="1:4">
      <c r="A520" t="s">
        <v>72</v>
      </c>
      <c r="B520" t="s">
        <v>3965</v>
      </c>
      <c r="C520" t="s">
        <v>72</v>
      </c>
      <c r="D520" t="str">
        <f t="shared" si="8"/>
        <v>R</v>
      </c>
    </row>
    <row r="521" spans="1:4">
      <c r="A521" t="s">
        <v>72</v>
      </c>
      <c r="B521" t="s">
        <v>3967</v>
      </c>
      <c r="C521" t="s">
        <v>72</v>
      </c>
      <c r="D521" t="str">
        <f t="shared" si="8"/>
        <v>G</v>
      </c>
    </row>
    <row r="522" spans="1:4">
      <c r="A522" t="s">
        <v>72</v>
      </c>
      <c r="B522" t="s">
        <v>3968</v>
      </c>
      <c r="C522" t="s">
        <v>72</v>
      </c>
      <c r="D522" t="str">
        <f t="shared" si="8"/>
        <v>J</v>
      </c>
    </row>
    <row r="523" spans="1:4">
      <c r="A523" t="s">
        <v>72</v>
      </c>
      <c r="B523" t="s">
        <v>3969</v>
      </c>
      <c r="C523" t="s">
        <v>72</v>
      </c>
      <c r="D523" t="str">
        <f t="shared" si="8"/>
        <v>D</v>
      </c>
    </row>
    <row r="524" spans="1:4">
      <c r="A524" t="s">
        <v>72</v>
      </c>
      <c r="B524" t="s">
        <v>3970</v>
      </c>
      <c r="C524" t="s">
        <v>72</v>
      </c>
      <c r="D524" t="str">
        <f t="shared" si="8"/>
        <v>S</v>
      </c>
    </row>
    <row r="525" spans="1:4">
      <c r="A525" t="s">
        <v>72</v>
      </c>
      <c r="B525" t="s">
        <v>8115</v>
      </c>
      <c r="C525" t="s">
        <v>72</v>
      </c>
      <c r="D525" t="str">
        <f t="shared" si="8"/>
        <v>9</v>
      </c>
    </row>
    <row r="526" spans="1:4">
      <c r="A526" t="s">
        <v>72</v>
      </c>
      <c r="B526" t="s">
        <v>3971</v>
      </c>
      <c r="C526" t="s">
        <v>72</v>
      </c>
      <c r="D526" t="str">
        <f t="shared" si="8"/>
        <v>H</v>
      </c>
    </row>
    <row r="527" spans="1:4">
      <c r="A527" t="s">
        <v>72</v>
      </c>
      <c r="B527" t="s">
        <v>3972</v>
      </c>
      <c r="C527" t="s">
        <v>72</v>
      </c>
      <c r="D527" t="str">
        <f t="shared" si="8"/>
        <v>P</v>
      </c>
    </row>
    <row r="528" spans="1:4">
      <c r="A528" t="s">
        <v>72</v>
      </c>
      <c r="B528" t="s">
        <v>3973</v>
      </c>
      <c r="C528" t="s">
        <v>72</v>
      </c>
      <c r="D528" t="str">
        <f t="shared" si="8"/>
        <v>B</v>
      </c>
    </row>
    <row r="529" spans="1:4">
      <c r="A529" t="s">
        <v>72</v>
      </c>
      <c r="B529" t="s">
        <v>3974</v>
      </c>
      <c r="C529" t="s">
        <v>72</v>
      </c>
      <c r="D529" t="str">
        <f t="shared" si="8"/>
        <v>n</v>
      </c>
    </row>
    <row r="530" spans="1:4">
      <c r="A530" t="s">
        <v>72</v>
      </c>
      <c r="B530" t="s">
        <v>8038</v>
      </c>
      <c r="C530" t="s">
        <v>72</v>
      </c>
      <c r="D530" t="str">
        <f t="shared" si="8"/>
        <v>t</v>
      </c>
    </row>
    <row r="531" spans="1:4">
      <c r="A531" t="s">
        <v>72</v>
      </c>
      <c r="B531" t="s">
        <v>8119</v>
      </c>
      <c r="C531" t="s">
        <v>72</v>
      </c>
      <c r="D531" t="str">
        <f t="shared" si="8"/>
        <v>0</v>
      </c>
    </row>
    <row r="532" spans="1:4">
      <c r="A532" t="s">
        <v>72</v>
      </c>
      <c r="B532" t="s">
        <v>8039</v>
      </c>
      <c r="C532" t="s">
        <v>72</v>
      </c>
      <c r="D532" t="str">
        <f t="shared" si="8"/>
        <v>6</v>
      </c>
    </row>
    <row r="533" spans="1:4">
      <c r="A533" t="s">
        <v>72</v>
      </c>
      <c r="B533" t="s">
        <v>89</v>
      </c>
      <c r="C533" t="s">
        <v>72</v>
      </c>
      <c r="D533" t="str">
        <f t="shared" si="8"/>
        <v>6</v>
      </c>
    </row>
    <row r="534" spans="1:4">
      <c r="A534" t="s">
        <v>72</v>
      </c>
      <c r="B534" t="s">
        <v>8040</v>
      </c>
      <c r="C534" t="s">
        <v>72</v>
      </c>
      <c r="D534" t="str">
        <f t="shared" si="8"/>
        <v>0</v>
      </c>
    </row>
    <row r="535" spans="1:4">
      <c r="A535" t="s">
        <v>72</v>
      </c>
      <c r="B535" t="s">
        <v>75</v>
      </c>
      <c r="C535" t="s">
        <v>72</v>
      </c>
      <c r="D535" t="str">
        <f t="shared" si="8"/>
        <v>7</v>
      </c>
    </row>
    <row r="536" spans="1:4">
      <c r="A536" t="s">
        <v>72</v>
      </c>
      <c r="B536" t="s">
        <v>8041</v>
      </c>
      <c r="C536" t="s">
        <v>72</v>
      </c>
      <c r="D536" t="str">
        <f t="shared" si="8"/>
        <v>4</v>
      </c>
    </row>
    <row r="537" spans="1:4">
      <c r="A537" t="s">
        <v>72</v>
      </c>
      <c r="B537" t="s">
        <v>8042</v>
      </c>
      <c r="C537" t="s">
        <v>72</v>
      </c>
      <c r="D537" t="str">
        <f t="shared" si="8"/>
        <v>4</v>
      </c>
    </row>
    <row r="538" spans="1:4">
      <c r="A538" t="s">
        <v>72</v>
      </c>
      <c r="B538" t="s">
        <v>8043</v>
      </c>
      <c r="C538" t="s">
        <v>72</v>
      </c>
      <c r="D538" t="str">
        <f t="shared" si="8"/>
        <v>6</v>
      </c>
    </row>
    <row r="539" spans="1:4">
      <c r="A539" t="s">
        <v>72</v>
      </c>
      <c r="B539" t="s">
        <v>377</v>
      </c>
      <c r="C539" t="s">
        <v>72</v>
      </c>
      <c r="D539" t="str">
        <f t="shared" si="8"/>
        <v>8</v>
      </c>
    </row>
    <row r="540" spans="1:4">
      <c r="A540" t="s">
        <v>72</v>
      </c>
      <c r="B540" t="s">
        <v>8044</v>
      </c>
      <c r="C540" t="s">
        <v>72</v>
      </c>
      <c r="D540" t="str">
        <f t="shared" si="8"/>
        <v>4</v>
      </c>
    </row>
    <row r="541" spans="1:4">
      <c r="A541" t="s">
        <v>72</v>
      </c>
      <c r="B541" t="s">
        <v>1109</v>
      </c>
      <c r="C541" t="s">
        <v>72</v>
      </c>
      <c r="D541" t="str">
        <f t="shared" si="8"/>
        <v>9</v>
      </c>
    </row>
    <row r="542" spans="1:4">
      <c r="A542" t="s">
        <v>72</v>
      </c>
      <c r="B542" t="s">
        <v>8045</v>
      </c>
      <c r="C542" t="s">
        <v>72</v>
      </c>
      <c r="D542" t="str">
        <f t="shared" si="8"/>
        <v>9</v>
      </c>
    </row>
    <row r="543" spans="1:4">
      <c r="A543" t="s">
        <v>72</v>
      </c>
      <c r="B543" t="s">
        <v>413</v>
      </c>
      <c r="C543" t="s">
        <v>72</v>
      </c>
      <c r="D543" t="str">
        <f t="shared" si="8"/>
        <v>0</v>
      </c>
    </row>
    <row r="544" spans="1:4">
      <c r="A544" t="s">
        <v>72</v>
      </c>
      <c r="B544" t="s">
        <v>8046</v>
      </c>
      <c r="C544" t="s">
        <v>72</v>
      </c>
      <c r="D544" t="str">
        <f t="shared" si="8"/>
        <v>5</v>
      </c>
    </row>
    <row r="545" spans="1:4">
      <c r="A545" t="s">
        <v>72</v>
      </c>
      <c r="B545" t="s">
        <v>8047</v>
      </c>
      <c r="C545" t="s">
        <v>72</v>
      </c>
      <c r="D545" t="str">
        <f t="shared" si="8"/>
        <v>2</v>
      </c>
    </row>
    <row r="546" spans="1:4">
      <c r="A546" t="s">
        <v>72</v>
      </c>
      <c r="B546" t="s">
        <v>8048</v>
      </c>
      <c r="C546" t="s">
        <v>72</v>
      </c>
      <c r="D546" t="str">
        <f t="shared" si="8"/>
        <v>A</v>
      </c>
    </row>
    <row r="547" spans="1:4">
      <c r="A547" t="s">
        <v>72</v>
      </c>
      <c r="B547" t="s">
        <v>144</v>
      </c>
      <c r="C547" t="s">
        <v>72</v>
      </c>
      <c r="D547" t="str">
        <f t="shared" si="8"/>
        <v>1</v>
      </c>
    </row>
    <row r="548" spans="1:4">
      <c r="A548" t="s">
        <v>72</v>
      </c>
      <c r="B548" t="s">
        <v>8049</v>
      </c>
      <c r="C548" t="s">
        <v>72</v>
      </c>
      <c r="D548" t="str">
        <f t="shared" si="8"/>
        <v>5</v>
      </c>
    </row>
    <row r="549" spans="1:4">
      <c r="A549" t="s">
        <v>72</v>
      </c>
      <c r="B549" t="s">
        <v>1334</v>
      </c>
      <c r="C549" t="s">
        <v>72</v>
      </c>
      <c r="D549" t="str">
        <f t="shared" si="8"/>
        <v>2</v>
      </c>
    </row>
    <row r="550" spans="1:4">
      <c r="A550" t="s">
        <v>72</v>
      </c>
      <c r="B550" t="s">
        <v>1087</v>
      </c>
      <c r="C550" t="s">
        <v>72</v>
      </c>
      <c r="D550" t="str">
        <f t="shared" si="8"/>
        <v>3</v>
      </c>
    </row>
    <row r="551" spans="1:4">
      <c r="A551" t="s">
        <v>72</v>
      </c>
      <c r="B551" t="s">
        <v>8050</v>
      </c>
      <c r="C551" t="s">
        <v>72</v>
      </c>
      <c r="D551" t="str">
        <f t="shared" si="8"/>
        <v>9</v>
      </c>
    </row>
    <row r="552" spans="1:4">
      <c r="A552" t="s">
        <v>72</v>
      </c>
      <c r="B552" t="s">
        <v>1141</v>
      </c>
      <c r="C552" t="s">
        <v>72</v>
      </c>
      <c r="D552" t="str">
        <f t="shared" si="8"/>
        <v>4</v>
      </c>
    </row>
    <row r="553" spans="1:4">
      <c r="A553" t="s">
        <v>72</v>
      </c>
      <c r="B553" t="s">
        <v>8051</v>
      </c>
      <c r="C553" t="s">
        <v>72</v>
      </c>
      <c r="D553" t="str">
        <f t="shared" si="8"/>
        <v>5</v>
      </c>
    </row>
    <row r="554" spans="1:4">
      <c r="A554" t="s">
        <v>72</v>
      </c>
      <c r="B554" t="s">
        <v>1460</v>
      </c>
      <c r="C554" t="s">
        <v>72</v>
      </c>
      <c r="D554" t="str">
        <f t="shared" si="8"/>
        <v>5</v>
      </c>
    </row>
    <row r="555" spans="1:4">
      <c r="A555" t="s">
        <v>72</v>
      </c>
      <c r="B555" t="s">
        <v>1370</v>
      </c>
      <c r="C555" t="s">
        <v>72</v>
      </c>
      <c r="D555" t="str">
        <f t="shared" si="8"/>
        <v>6</v>
      </c>
    </row>
    <row r="556" spans="1:4">
      <c r="A556" t="s">
        <v>72</v>
      </c>
      <c r="B556" t="s">
        <v>2087</v>
      </c>
      <c r="C556" t="s">
        <v>72</v>
      </c>
      <c r="D556" t="str">
        <f t="shared" si="8"/>
        <v>7</v>
      </c>
    </row>
    <row r="557" spans="1:4">
      <c r="A557" t="s">
        <v>72</v>
      </c>
      <c r="B557" t="s">
        <v>8052</v>
      </c>
      <c r="C557" t="s">
        <v>72</v>
      </c>
      <c r="D557" t="str">
        <f t="shared" si="8"/>
        <v>8</v>
      </c>
    </row>
    <row r="558" spans="1:4">
      <c r="A558" t="s">
        <v>72</v>
      </c>
      <c r="B558" t="s">
        <v>2478</v>
      </c>
      <c r="C558" t="s">
        <v>72</v>
      </c>
      <c r="D558" t="str">
        <f t="shared" si="8"/>
        <v>8</v>
      </c>
    </row>
    <row r="559" spans="1:4">
      <c r="A559" t="s">
        <v>72</v>
      </c>
      <c r="B559" t="s">
        <v>1632</v>
      </c>
      <c r="C559" t="s">
        <v>72</v>
      </c>
      <c r="D559" t="str">
        <f t="shared" si="8"/>
        <v>9</v>
      </c>
    </row>
    <row r="560" spans="1:4">
      <c r="A560" t="s">
        <v>72</v>
      </c>
      <c r="B560" t="s">
        <v>845</v>
      </c>
      <c r="C560" t="s">
        <v>72</v>
      </c>
      <c r="D560" t="str">
        <f t="shared" si="8"/>
        <v>0</v>
      </c>
    </row>
    <row r="561" spans="1:4">
      <c r="A561" t="s">
        <v>72</v>
      </c>
      <c r="B561" t="s">
        <v>1098</v>
      </c>
      <c r="C561" t="s">
        <v>72</v>
      </c>
      <c r="D561" t="str">
        <f t="shared" si="8"/>
        <v>1</v>
      </c>
    </row>
    <row r="562" spans="1:4">
      <c r="A562" t="s">
        <v>72</v>
      </c>
      <c r="B562" t="s">
        <v>2098</v>
      </c>
      <c r="C562" t="s">
        <v>72</v>
      </c>
      <c r="D562" t="str">
        <f t="shared" si="8"/>
        <v>2</v>
      </c>
    </row>
    <row r="563" spans="1:4">
      <c r="A563" t="s">
        <v>72</v>
      </c>
      <c r="B563" t="s">
        <v>2034</v>
      </c>
      <c r="C563" t="s">
        <v>72</v>
      </c>
      <c r="D563" t="str">
        <f t="shared" si="8"/>
        <v>3</v>
      </c>
    </row>
    <row r="564" spans="1:4">
      <c r="A564" t="s">
        <v>72</v>
      </c>
      <c r="B564" t="s">
        <v>2335</v>
      </c>
      <c r="C564" t="s">
        <v>72</v>
      </c>
      <c r="D564" t="str">
        <f t="shared" si="8"/>
        <v>4</v>
      </c>
    </row>
    <row r="565" spans="1:4">
      <c r="A565" t="s">
        <v>72</v>
      </c>
      <c r="B565" t="s">
        <v>2959</v>
      </c>
      <c r="C565" t="s">
        <v>72</v>
      </c>
      <c r="D565" t="str">
        <f t="shared" si="8"/>
        <v>5</v>
      </c>
    </row>
    <row r="566" spans="1:4">
      <c r="A566" t="s">
        <v>72</v>
      </c>
      <c r="B566" t="s">
        <v>2487</v>
      </c>
      <c r="C566" t="s">
        <v>72</v>
      </c>
      <c r="D566" t="str">
        <f t="shared" si="8"/>
        <v>6</v>
      </c>
    </row>
    <row r="567" spans="1:4">
      <c r="A567" t="s">
        <v>72</v>
      </c>
      <c r="B567" t="s">
        <v>2220</v>
      </c>
      <c r="C567" t="s">
        <v>72</v>
      </c>
      <c r="D567" t="str">
        <f t="shared" si="8"/>
        <v>7</v>
      </c>
    </row>
    <row r="568" spans="1:4">
      <c r="A568" t="s">
        <v>72</v>
      </c>
      <c r="B568" t="s">
        <v>2532</v>
      </c>
      <c r="C568" t="s">
        <v>72</v>
      </c>
      <c r="D568" t="str">
        <f t="shared" si="8"/>
        <v>8</v>
      </c>
    </row>
    <row r="569" spans="1:4">
      <c r="A569" t="s">
        <v>72</v>
      </c>
      <c r="B569" t="s">
        <v>8053</v>
      </c>
      <c r="C569" t="s">
        <v>72</v>
      </c>
      <c r="D569" t="str">
        <f t="shared" si="8"/>
        <v>9</v>
      </c>
    </row>
    <row r="570" spans="1:4">
      <c r="A570" t="s">
        <v>72</v>
      </c>
      <c r="B570" t="s">
        <v>2430</v>
      </c>
      <c r="C570" t="s">
        <v>72</v>
      </c>
      <c r="D570" t="str">
        <f t="shared" si="8"/>
        <v>9</v>
      </c>
    </row>
    <row r="571" spans="1:4">
      <c r="A571" t="s">
        <v>72</v>
      </c>
      <c r="B571" t="s">
        <v>2500</v>
      </c>
      <c r="C571" t="s">
        <v>72</v>
      </c>
      <c r="D571" t="str">
        <f t="shared" si="8"/>
        <v>0</v>
      </c>
    </row>
    <row r="572" spans="1:4">
      <c r="A572" t="s">
        <v>72</v>
      </c>
      <c r="B572" t="s">
        <v>1742</v>
      </c>
      <c r="C572" t="s">
        <v>72</v>
      </c>
      <c r="D572" t="str">
        <f t="shared" si="8"/>
        <v>1</v>
      </c>
    </row>
    <row r="573" spans="1:4">
      <c r="A573" t="s">
        <v>72</v>
      </c>
      <c r="B573" t="s">
        <v>3982</v>
      </c>
      <c r="C573" t="s">
        <v>72</v>
      </c>
      <c r="D573" t="str">
        <f t="shared" si="8"/>
        <v>2</v>
      </c>
    </row>
    <row r="574" spans="1:4">
      <c r="A574" t="s">
        <v>72</v>
      </c>
      <c r="B574" t="s">
        <v>2108</v>
      </c>
      <c r="C574" t="s">
        <v>72</v>
      </c>
      <c r="D574" t="str">
        <f t="shared" si="8"/>
        <v>3</v>
      </c>
    </row>
    <row r="575" spans="1:4">
      <c r="A575" t="s">
        <v>72</v>
      </c>
      <c r="B575" t="s">
        <v>2400</v>
      </c>
      <c r="C575" t="s">
        <v>72</v>
      </c>
      <c r="D575" t="str">
        <f t="shared" si="8"/>
        <v>4</v>
      </c>
    </row>
    <row r="576" spans="1:4">
      <c r="A576" t="s">
        <v>72</v>
      </c>
      <c r="B576" t="s">
        <v>2766</v>
      </c>
      <c r="C576" t="s">
        <v>72</v>
      </c>
      <c r="D576" t="str">
        <f t="shared" si="8"/>
        <v>5</v>
      </c>
    </row>
    <row r="577" spans="1:4">
      <c r="A577" t="s">
        <v>72</v>
      </c>
      <c r="B577" t="s">
        <v>8054</v>
      </c>
      <c r="C577" t="s">
        <v>72</v>
      </c>
      <c r="D577" t="str">
        <f t="shared" si="8"/>
        <v>8</v>
      </c>
    </row>
    <row r="578" spans="1:4">
      <c r="A578" t="s">
        <v>72</v>
      </c>
      <c r="B578" t="s">
        <v>2670</v>
      </c>
      <c r="C578" t="s">
        <v>72</v>
      </c>
      <c r="D578" t="str">
        <f t="shared" si="8"/>
        <v>6</v>
      </c>
    </row>
    <row r="579" spans="1:4">
      <c r="A579" t="s">
        <v>72</v>
      </c>
      <c r="B579" t="s">
        <v>2230</v>
      </c>
      <c r="C579" t="s">
        <v>72</v>
      </c>
      <c r="D579" t="str">
        <f t="shared" ref="D579:D642" si="9">RIGHT(B579,1)</f>
        <v>7</v>
      </c>
    </row>
    <row r="580" spans="1:4">
      <c r="A580" t="s">
        <v>72</v>
      </c>
      <c r="B580" t="s">
        <v>1945</v>
      </c>
      <c r="C580" t="s">
        <v>72</v>
      </c>
      <c r="D580" t="str">
        <f t="shared" si="9"/>
        <v>8</v>
      </c>
    </row>
    <row r="581" spans="1:4">
      <c r="A581" t="s">
        <v>72</v>
      </c>
      <c r="B581" t="s">
        <v>8055</v>
      </c>
      <c r="C581" t="s">
        <v>72</v>
      </c>
      <c r="D581" t="str">
        <f t="shared" si="9"/>
        <v>8</v>
      </c>
    </row>
    <row r="582" spans="1:4">
      <c r="A582" t="s">
        <v>72</v>
      </c>
      <c r="B582" t="s">
        <v>2157</v>
      </c>
      <c r="C582" t="s">
        <v>72</v>
      </c>
      <c r="D582" t="str">
        <f t="shared" si="9"/>
        <v>9</v>
      </c>
    </row>
    <row r="583" spans="1:4">
      <c r="A583" t="s">
        <v>72</v>
      </c>
      <c r="B583" t="s">
        <v>2355</v>
      </c>
      <c r="C583" t="s">
        <v>72</v>
      </c>
      <c r="D583" t="str">
        <f t="shared" si="9"/>
        <v>0</v>
      </c>
    </row>
    <row r="584" spans="1:4">
      <c r="A584" t="s">
        <v>72</v>
      </c>
      <c r="B584" t="s">
        <v>3302</v>
      </c>
      <c r="C584" t="s">
        <v>72</v>
      </c>
      <c r="D584" t="str">
        <f t="shared" si="9"/>
        <v>1</v>
      </c>
    </row>
    <row r="585" spans="1:4">
      <c r="A585" t="s">
        <v>72</v>
      </c>
      <c r="B585" t="s">
        <v>3210</v>
      </c>
      <c r="C585" t="s">
        <v>72</v>
      </c>
      <c r="D585" t="str">
        <f t="shared" si="9"/>
        <v>2</v>
      </c>
    </row>
    <row r="586" spans="1:4">
      <c r="A586" t="s">
        <v>72</v>
      </c>
      <c r="B586" t="s">
        <v>7746</v>
      </c>
      <c r="C586" t="s">
        <v>72</v>
      </c>
      <c r="D586" t="str">
        <f t="shared" si="9"/>
        <v>3</v>
      </c>
    </row>
    <row r="587" spans="1:4">
      <c r="A587" t="s">
        <v>72</v>
      </c>
      <c r="B587" t="s">
        <v>2696</v>
      </c>
      <c r="C587" t="s">
        <v>72</v>
      </c>
      <c r="D587" t="str">
        <f t="shared" si="9"/>
        <v>4</v>
      </c>
    </row>
    <row r="588" spans="1:4">
      <c r="A588" t="s">
        <v>72</v>
      </c>
      <c r="B588" t="s">
        <v>3028</v>
      </c>
      <c r="C588" t="s">
        <v>72</v>
      </c>
      <c r="D588" t="str">
        <f t="shared" si="9"/>
        <v>5</v>
      </c>
    </row>
    <row r="589" spans="1:4">
      <c r="A589" t="s">
        <v>72</v>
      </c>
      <c r="B589" t="s">
        <v>2792</v>
      </c>
      <c r="C589" t="s">
        <v>72</v>
      </c>
      <c r="D589" t="str">
        <f t="shared" si="9"/>
        <v>6</v>
      </c>
    </row>
    <row r="590" spans="1:4">
      <c r="A590" t="s">
        <v>72</v>
      </c>
      <c r="B590" t="s">
        <v>3092</v>
      </c>
      <c r="C590" t="s">
        <v>72</v>
      </c>
      <c r="D590" t="str">
        <f t="shared" si="9"/>
        <v>7</v>
      </c>
    </row>
    <row r="591" spans="1:4">
      <c r="A591" t="s">
        <v>72</v>
      </c>
      <c r="B591" t="s">
        <v>2045</v>
      </c>
      <c r="C591" t="s">
        <v>72</v>
      </c>
      <c r="D591" t="str">
        <f t="shared" si="9"/>
        <v>8</v>
      </c>
    </row>
    <row r="592" spans="1:4">
      <c r="A592" t="s">
        <v>72</v>
      </c>
      <c r="B592" t="s">
        <v>1664</v>
      </c>
      <c r="C592" t="s">
        <v>72</v>
      </c>
      <c r="D592" t="str">
        <f t="shared" si="9"/>
        <v>9</v>
      </c>
    </row>
    <row r="593" spans="1:4">
      <c r="A593" t="s">
        <v>72</v>
      </c>
      <c r="B593" t="s">
        <v>3986</v>
      </c>
      <c r="C593" t="s">
        <v>72</v>
      </c>
      <c r="D593" t="str">
        <f t="shared" si="9"/>
        <v>0</v>
      </c>
    </row>
    <row r="594" spans="1:4">
      <c r="A594" t="s">
        <v>72</v>
      </c>
      <c r="B594" t="s">
        <v>7748</v>
      </c>
      <c r="C594" t="s">
        <v>72</v>
      </c>
      <c r="D594" t="str">
        <f t="shared" si="9"/>
        <v>1</v>
      </c>
    </row>
    <row r="595" spans="1:4">
      <c r="A595" t="s">
        <v>72</v>
      </c>
      <c r="B595" t="s">
        <v>2847</v>
      </c>
      <c r="C595" t="s">
        <v>72</v>
      </c>
      <c r="D595" t="str">
        <f t="shared" si="9"/>
        <v>2</v>
      </c>
    </row>
    <row r="596" spans="1:4">
      <c r="A596" t="s">
        <v>72</v>
      </c>
      <c r="B596" t="s">
        <v>3988</v>
      </c>
      <c r="C596" t="s">
        <v>72</v>
      </c>
      <c r="D596" t="str">
        <f t="shared" si="9"/>
        <v>3</v>
      </c>
    </row>
    <row r="597" spans="1:4">
      <c r="A597" t="s">
        <v>72</v>
      </c>
      <c r="B597" t="s">
        <v>7751</v>
      </c>
      <c r="C597" t="s">
        <v>72</v>
      </c>
      <c r="D597" t="str">
        <f t="shared" si="9"/>
        <v>4</v>
      </c>
    </row>
    <row r="598" spans="1:4">
      <c r="A598" t="s">
        <v>72</v>
      </c>
      <c r="B598" t="s">
        <v>3059</v>
      </c>
      <c r="C598" t="s">
        <v>72</v>
      </c>
      <c r="D598" t="str">
        <f t="shared" si="9"/>
        <v>5</v>
      </c>
    </row>
    <row r="599" spans="1:4">
      <c r="A599" t="s">
        <v>72</v>
      </c>
      <c r="B599" t="s">
        <v>3990</v>
      </c>
      <c r="C599" t="s">
        <v>72</v>
      </c>
      <c r="D599" t="str">
        <f t="shared" si="9"/>
        <v>6</v>
      </c>
    </row>
    <row r="600" spans="1:4">
      <c r="A600" t="s">
        <v>72</v>
      </c>
      <c r="B600" t="s">
        <v>1471</v>
      </c>
      <c r="C600" t="s">
        <v>72</v>
      </c>
      <c r="D600" t="str">
        <f t="shared" si="9"/>
        <v>7</v>
      </c>
    </row>
    <row r="601" spans="1:4">
      <c r="A601" t="s">
        <v>72</v>
      </c>
      <c r="B601" t="s">
        <v>3353</v>
      </c>
      <c r="C601" t="s">
        <v>72</v>
      </c>
      <c r="D601" t="str">
        <f t="shared" si="9"/>
        <v>8</v>
      </c>
    </row>
    <row r="602" spans="1:4">
      <c r="A602" t="s">
        <v>72</v>
      </c>
      <c r="B602" t="s">
        <v>4001</v>
      </c>
      <c r="C602" t="s">
        <v>72</v>
      </c>
      <c r="D602" t="str">
        <f t="shared" si="9"/>
        <v>9</v>
      </c>
    </row>
    <row r="603" spans="1:4">
      <c r="A603" t="s">
        <v>72</v>
      </c>
      <c r="B603" t="s">
        <v>2263</v>
      </c>
      <c r="C603" t="s">
        <v>72</v>
      </c>
      <c r="D603" t="str">
        <f t="shared" si="9"/>
        <v>0</v>
      </c>
    </row>
    <row r="604" spans="1:4">
      <c r="A604" t="s">
        <v>72</v>
      </c>
      <c r="B604" t="s">
        <v>8056</v>
      </c>
      <c r="C604" t="s">
        <v>72</v>
      </c>
      <c r="D604" t="str">
        <f t="shared" si="9"/>
        <v>5</v>
      </c>
    </row>
    <row r="605" spans="1:4">
      <c r="A605" t="s">
        <v>72</v>
      </c>
      <c r="B605" t="s">
        <v>3036</v>
      </c>
      <c r="C605" t="s">
        <v>72</v>
      </c>
      <c r="D605" t="str">
        <f t="shared" si="9"/>
        <v>1</v>
      </c>
    </row>
    <row r="606" spans="1:4">
      <c r="A606" t="s">
        <v>72</v>
      </c>
      <c r="B606" t="s">
        <v>2713</v>
      </c>
      <c r="C606" t="s">
        <v>72</v>
      </c>
      <c r="D606" t="str">
        <f t="shared" si="9"/>
        <v>2</v>
      </c>
    </row>
    <row r="607" spans="1:4">
      <c r="A607" t="s">
        <v>72</v>
      </c>
      <c r="B607" t="s">
        <v>131</v>
      </c>
      <c r="C607" t="s">
        <v>72</v>
      </c>
      <c r="D607" t="str">
        <f t="shared" si="9"/>
        <v>3</v>
      </c>
    </row>
    <row r="608" spans="1:4">
      <c r="A608" t="s">
        <v>72</v>
      </c>
      <c r="B608" t="s">
        <v>8057</v>
      </c>
      <c r="C608" t="s">
        <v>72</v>
      </c>
      <c r="D608" t="str">
        <f t="shared" si="9"/>
        <v>9</v>
      </c>
    </row>
    <row r="609" spans="1:4">
      <c r="A609" t="s">
        <v>72</v>
      </c>
      <c r="B609" t="s">
        <v>8058</v>
      </c>
      <c r="C609" t="s">
        <v>72</v>
      </c>
      <c r="D609" t="str">
        <f t="shared" si="9"/>
        <v>7</v>
      </c>
    </row>
    <row r="610" spans="1:4">
      <c r="A610" t="s">
        <v>72</v>
      </c>
      <c r="B610" t="s">
        <v>170</v>
      </c>
      <c r="C610" t="s">
        <v>72</v>
      </c>
      <c r="D610" t="str">
        <f t="shared" si="9"/>
        <v>4</v>
      </c>
    </row>
    <row r="611" spans="1:4">
      <c r="A611" t="s">
        <v>72</v>
      </c>
      <c r="B611" t="s">
        <v>8059</v>
      </c>
      <c r="C611" t="s">
        <v>72</v>
      </c>
      <c r="D611" t="str">
        <f t="shared" si="9"/>
        <v>3</v>
      </c>
    </row>
    <row r="612" spans="1:4">
      <c r="A612" t="s">
        <v>72</v>
      </c>
      <c r="B612" t="s">
        <v>1801</v>
      </c>
      <c r="C612" t="s">
        <v>72</v>
      </c>
      <c r="D612" t="str">
        <f t="shared" si="9"/>
        <v>5</v>
      </c>
    </row>
    <row r="613" spans="1:4">
      <c r="A613" t="s">
        <v>72</v>
      </c>
      <c r="B613" t="s">
        <v>4008</v>
      </c>
      <c r="C613" t="s">
        <v>72</v>
      </c>
      <c r="D613" t="str">
        <f t="shared" si="9"/>
        <v>6</v>
      </c>
    </row>
    <row r="614" spans="1:4">
      <c r="A614" t="s">
        <v>72</v>
      </c>
      <c r="B614" t="s">
        <v>8060</v>
      </c>
      <c r="C614" t="s">
        <v>72</v>
      </c>
      <c r="D614" t="str">
        <f t="shared" si="9"/>
        <v>8</v>
      </c>
    </row>
    <row r="615" spans="1:4">
      <c r="A615" t="s">
        <v>72</v>
      </c>
      <c r="B615" t="s">
        <v>4010</v>
      </c>
      <c r="C615" t="s">
        <v>72</v>
      </c>
      <c r="D615" t="str">
        <f t="shared" si="9"/>
        <v>7</v>
      </c>
    </row>
    <row r="616" spans="1:4">
      <c r="A616" t="s">
        <v>72</v>
      </c>
      <c r="B616" t="s">
        <v>8061</v>
      </c>
      <c r="C616" t="s">
        <v>72</v>
      </c>
      <c r="D616" t="str">
        <f t="shared" si="9"/>
        <v>1</v>
      </c>
    </row>
    <row r="617" spans="1:4">
      <c r="A617" t="s">
        <v>72</v>
      </c>
      <c r="B617" t="s">
        <v>2298</v>
      </c>
      <c r="C617" t="s">
        <v>72</v>
      </c>
      <c r="D617" t="str">
        <f t="shared" si="9"/>
        <v>8</v>
      </c>
    </row>
    <row r="618" spans="1:4">
      <c r="A618" t="s">
        <v>72</v>
      </c>
      <c r="B618" t="s">
        <v>2772</v>
      </c>
      <c r="C618" t="s">
        <v>72</v>
      </c>
      <c r="D618" t="str">
        <f t="shared" si="9"/>
        <v>9</v>
      </c>
    </row>
    <row r="619" spans="1:4">
      <c r="A619" t="s">
        <v>72</v>
      </c>
      <c r="B619" t="s">
        <v>3220</v>
      </c>
      <c r="C619" t="s">
        <v>72</v>
      </c>
      <c r="D619" t="str">
        <f t="shared" si="9"/>
        <v>0</v>
      </c>
    </row>
    <row r="620" spans="1:4">
      <c r="A620" t="s">
        <v>72</v>
      </c>
      <c r="B620" t="s">
        <v>8062</v>
      </c>
      <c r="C620" t="s">
        <v>72</v>
      </c>
      <c r="D620" t="str">
        <f t="shared" si="9"/>
        <v>1</v>
      </c>
    </row>
    <row r="621" spans="1:4">
      <c r="A621" t="s">
        <v>72</v>
      </c>
      <c r="B621" t="s">
        <v>1313</v>
      </c>
      <c r="C621" t="s">
        <v>72</v>
      </c>
      <c r="D621" t="str">
        <f t="shared" si="9"/>
        <v>1</v>
      </c>
    </row>
    <row r="622" spans="1:4">
      <c r="A622" t="s">
        <v>72</v>
      </c>
      <c r="B622" t="s">
        <v>1345</v>
      </c>
      <c r="C622" t="s">
        <v>72</v>
      </c>
      <c r="D622" t="str">
        <f t="shared" si="9"/>
        <v>2</v>
      </c>
    </row>
    <row r="623" spans="1:4">
      <c r="A623" t="s">
        <v>72</v>
      </c>
      <c r="B623" t="s">
        <v>1290</v>
      </c>
      <c r="C623" t="s">
        <v>72</v>
      </c>
      <c r="D623" t="str">
        <f t="shared" si="9"/>
        <v>3</v>
      </c>
    </row>
    <row r="624" spans="1:4">
      <c r="A624" t="s">
        <v>72</v>
      </c>
      <c r="B624" t="s">
        <v>2012</v>
      </c>
      <c r="C624" t="s">
        <v>72</v>
      </c>
      <c r="D624" t="str">
        <f t="shared" si="9"/>
        <v>4</v>
      </c>
    </row>
    <row r="625" spans="1:4">
      <c r="A625" t="s">
        <v>72</v>
      </c>
      <c r="B625" t="s">
        <v>690</v>
      </c>
      <c r="C625" t="s">
        <v>72</v>
      </c>
      <c r="D625" t="str">
        <f t="shared" si="9"/>
        <v>5</v>
      </c>
    </row>
    <row r="626" spans="1:4">
      <c r="A626" t="s">
        <v>72</v>
      </c>
      <c r="B626" t="s">
        <v>425</v>
      </c>
      <c r="C626" t="s">
        <v>72</v>
      </c>
      <c r="D626" t="str">
        <f t="shared" si="9"/>
        <v>6</v>
      </c>
    </row>
    <row r="627" spans="1:4">
      <c r="A627" t="s">
        <v>72</v>
      </c>
      <c r="B627" t="s">
        <v>1924</v>
      </c>
      <c r="C627" t="s">
        <v>72</v>
      </c>
      <c r="D627" t="str">
        <f t="shared" si="9"/>
        <v>7</v>
      </c>
    </row>
    <row r="628" spans="1:4">
      <c r="A628" t="s">
        <v>72</v>
      </c>
      <c r="B628" t="s">
        <v>1708</v>
      </c>
      <c r="C628" t="s">
        <v>72</v>
      </c>
      <c r="D628" t="str">
        <f t="shared" si="9"/>
        <v>8</v>
      </c>
    </row>
    <row r="629" spans="1:4">
      <c r="A629" t="s">
        <v>72</v>
      </c>
      <c r="B629" t="s">
        <v>209</v>
      </c>
      <c r="C629" t="s">
        <v>72</v>
      </c>
      <c r="D629" t="str">
        <f t="shared" si="9"/>
        <v>9</v>
      </c>
    </row>
    <row r="630" spans="1:4">
      <c r="A630" t="s">
        <v>72</v>
      </c>
      <c r="B630" t="s">
        <v>509</v>
      </c>
      <c r="C630" t="s">
        <v>72</v>
      </c>
      <c r="D630" t="str">
        <f t="shared" si="9"/>
        <v>0</v>
      </c>
    </row>
    <row r="631" spans="1:4">
      <c r="A631" t="s">
        <v>72</v>
      </c>
      <c r="B631" t="s">
        <v>2605</v>
      </c>
      <c r="C631" t="s">
        <v>72</v>
      </c>
      <c r="D631" t="str">
        <f t="shared" si="9"/>
        <v>1</v>
      </c>
    </row>
    <row r="632" spans="1:4">
      <c r="A632" t="s">
        <v>72</v>
      </c>
      <c r="B632" t="s">
        <v>2168</v>
      </c>
      <c r="C632" t="s">
        <v>72</v>
      </c>
      <c r="D632" t="str">
        <f t="shared" si="9"/>
        <v>2</v>
      </c>
    </row>
    <row r="633" spans="1:4">
      <c r="A633" t="s">
        <v>72</v>
      </c>
      <c r="B633" t="s">
        <v>1686</v>
      </c>
      <c r="C633" t="s">
        <v>72</v>
      </c>
      <c r="D633" t="str">
        <f t="shared" si="9"/>
        <v>3</v>
      </c>
    </row>
    <row r="634" spans="1:4">
      <c r="A634" t="s">
        <v>72</v>
      </c>
      <c r="B634" t="s">
        <v>1379</v>
      </c>
      <c r="C634" t="s">
        <v>72</v>
      </c>
      <c r="D634" t="str">
        <f t="shared" si="9"/>
        <v>4</v>
      </c>
    </row>
    <row r="635" spans="1:4">
      <c r="A635" t="s">
        <v>72</v>
      </c>
      <c r="B635" t="s">
        <v>521</v>
      </c>
      <c r="C635" t="s">
        <v>72</v>
      </c>
      <c r="D635" t="str">
        <f t="shared" si="9"/>
        <v>5</v>
      </c>
    </row>
    <row r="636" spans="1:4">
      <c r="A636" t="s">
        <v>72</v>
      </c>
      <c r="B636" t="s">
        <v>2914</v>
      </c>
      <c r="C636" t="s">
        <v>72</v>
      </c>
      <c r="D636" t="str">
        <f t="shared" si="9"/>
        <v>6</v>
      </c>
    </row>
    <row r="637" spans="1:4">
      <c r="A637" t="s">
        <v>72</v>
      </c>
      <c r="B637" t="s">
        <v>2544</v>
      </c>
      <c r="C637" t="s">
        <v>72</v>
      </c>
      <c r="D637" t="str">
        <f t="shared" si="9"/>
        <v>7</v>
      </c>
    </row>
    <row r="638" spans="1:4">
      <c r="A638" t="s">
        <v>72</v>
      </c>
      <c r="B638" t="s">
        <v>1984</v>
      </c>
      <c r="C638" t="s">
        <v>72</v>
      </c>
      <c r="D638" t="str">
        <f t="shared" si="9"/>
        <v>8</v>
      </c>
    </row>
    <row r="639" spans="1:4">
      <c r="A639" t="s">
        <v>72</v>
      </c>
      <c r="B639" t="s">
        <v>2024</v>
      </c>
      <c r="C639" t="s">
        <v>72</v>
      </c>
      <c r="D639" t="str">
        <f t="shared" si="9"/>
        <v>9</v>
      </c>
    </row>
    <row r="640" spans="1:4">
      <c r="A640" t="s">
        <v>72</v>
      </c>
      <c r="B640" t="s">
        <v>1198</v>
      </c>
      <c r="C640" t="s">
        <v>72</v>
      </c>
      <c r="D640" t="str">
        <f t="shared" si="9"/>
        <v>0</v>
      </c>
    </row>
    <row r="641" spans="1:4">
      <c r="A641" t="s">
        <v>72</v>
      </c>
      <c r="B641" t="s">
        <v>2748</v>
      </c>
      <c r="C641" t="s">
        <v>72</v>
      </c>
      <c r="D641" t="str">
        <f t="shared" si="9"/>
        <v>1</v>
      </c>
    </row>
    <row r="642" spans="1:4">
      <c r="A642" t="s">
        <v>72</v>
      </c>
      <c r="B642" t="s">
        <v>2924</v>
      </c>
      <c r="C642" t="s">
        <v>72</v>
      </c>
      <c r="D642" t="str">
        <f t="shared" si="9"/>
        <v>2</v>
      </c>
    </row>
    <row r="643" spans="1:4">
      <c r="A643" t="s">
        <v>72</v>
      </c>
      <c r="B643" t="s">
        <v>1840</v>
      </c>
      <c r="C643" t="s">
        <v>72</v>
      </c>
      <c r="D643" t="str">
        <f t="shared" ref="D643:D706" si="10">RIGHT(B643,1)</f>
        <v>3</v>
      </c>
    </row>
    <row r="644" spans="1:4">
      <c r="A644" t="s">
        <v>72</v>
      </c>
      <c r="B644" t="s">
        <v>2512</v>
      </c>
      <c r="C644" t="s">
        <v>72</v>
      </c>
      <c r="D644" t="str">
        <f t="shared" si="10"/>
        <v>4</v>
      </c>
    </row>
    <row r="645" spans="1:4">
      <c r="A645" t="s">
        <v>72</v>
      </c>
      <c r="B645" t="s">
        <v>2723</v>
      </c>
      <c r="C645" t="s">
        <v>72</v>
      </c>
      <c r="D645" t="str">
        <f t="shared" si="10"/>
        <v>5</v>
      </c>
    </row>
    <row r="646" spans="1:4">
      <c r="A646" t="s">
        <v>72</v>
      </c>
      <c r="B646" t="s">
        <v>2119</v>
      </c>
      <c r="C646" t="s">
        <v>72</v>
      </c>
      <c r="D646" t="str">
        <f t="shared" si="10"/>
        <v>6</v>
      </c>
    </row>
    <row r="647" spans="1:4">
      <c r="A647" t="s">
        <v>72</v>
      </c>
      <c r="B647" t="s">
        <v>2892</v>
      </c>
      <c r="C647" t="s">
        <v>72</v>
      </c>
      <c r="D647" t="str">
        <f t="shared" si="10"/>
        <v>7</v>
      </c>
    </row>
    <row r="648" spans="1:4">
      <c r="A648" t="s">
        <v>72</v>
      </c>
      <c r="B648" t="s">
        <v>3068</v>
      </c>
      <c r="C648" t="s">
        <v>72</v>
      </c>
      <c r="D648" t="str">
        <f t="shared" si="10"/>
        <v>8</v>
      </c>
    </row>
    <row r="649" spans="1:4">
      <c r="A649" t="s">
        <v>72</v>
      </c>
      <c r="B649" t="s">
        <v>1955</v>
      </c>
      <c r="C649" t="s">
        <v>72</v>
      </c>
      <c r="D649" t="str">
        <f t="shared" si="10"/>
        <v>9</v>
      </c>
    </row>
    <row r="650" spans="1:4">
      <c r="A650" t="s">
        <v>72</v>
      </c>
      <c r="B650" t="s">
        <v>2935</v>
      </c>
      <c r="C650" t="s">
        <v>72</v>
      </c>
      <c r="D650" t="str">
        <f t="shared" si="10"/>
        <v>0</v>
      </c>
    </row>
    <row r="651" spans="1:4">
      <c r="A651" t="s">
        <v>72</v>
      </c>
      <c r="B651" t="s">
        <v>2997</v>
      </c>
      <c r="C651" t="s">
        <v>72</v>
      </c>
      <c r="D651" t="str">
        <f t="shared" si="10"/>
        <v>1</v>
      </c>
    </row>
    <row r="652" spans="1:4">
      <c r="A652" t="s">
        <v>72</v>
      </c>
      <c r="B652" t="s">
        <v>1154</v>
      </c>
      <c r="C652" t="s">
        <v>72</v>
      </c>
      <c r="D652" t="str">
        <f t="shared" si="10"/>
        <v>2</v>
      </c>
    </row>
    <row r="653" spans="1:4">
      <c r="A653" t="s">
        <v>72</v>
      </c>
      <c r="B653" t="s">
        <v>2274</v>
      </c>
      <c r="C653" t="s">
        <v>72</v>
      </c>
      <c r="D653" t="str">
        <f t="shared" si="10"/>
        <v>3</v>
      </c>
    </row>
    <row r="654" spans="1:4">
      <c r="A654" t="s">
        <v>72</v>
      </c>
      <c r="B654" t="s">
        <v>1891</v>
      </c>
      <c r="C654" t="s">
        <v>72</v>
      </c>
      <c r="D654" t="str">
        <f t="shared" si="10"/>
        <v>4</v>
      </c>
    </row>
    <row r="655" spans="1:4">
      <c r="A655" t="s">
        <v>72</v>
      </c>
      <c r="B655" t="s">
        <v>857</v>
      </c>
      <c r="C655" t="s">
        <v>72</v>
      </c>
      <c r="D655" t="str">
        <f t="shared" si="10"/>
        <v>5</v>
      </c>
    </row>
    <row r="656" spans="1:4">
      <c r="A656" t="s">
        <v>72</v>
      </c>
      <c r="B656" t="s">
        <v>1391</v>
      </c>
      <c r="C656" t="s">
        <v>72</v>
      </c>
      <c r="D656" t="str">
        <f t="shared" si="10"/>
        <v>6</v>
      </c>
    </row>
    <row r="657" spans="1:4">
      <c r="A657" t="s">
        <v>72</v>
      </c>
      <c r="B657" t="s">
        <v>3004</v>
      </c>
      <c r="C657" t="s">
        <v>72</v>
      </c>
      <c r="D657" t="str">
        <f t="shared" si="10"/>
        <v>7</v>
      </c>
    </row>
    <row r="658" spans="1:4">
      <c r="A658" t="s">
        <v>72</v>
      </c>
      <c r="B658" t="s">
        <v>950</v>
      </c>
      <c r="C658" t="s">
        <v>72</v>
      </c>
      <c r="D658" t="str">
        <f t="shared" si="10"/>
        <v>8</v>
      </c>
    </row>
    <row r="659" spans="1:4">
      <c r="A659" t="s">
        <v>72</v>
      </c>
      <c r="B659" t="s">
        <v>1850</v>
      </c>
      <c r="C659" t="s">
        <v>72</v>
      </c>
      <c r="D659" t="str">
        <f t="shared" si="10"/>
        <v>9</v>
      </c>
    </row>
    <row r="660" spans="1:4">
      <c r="A660" t="s">
        <v>72</v>
      </c>
      <c r="B660" t="s">
        <v>820</v>
      </c>
      <c r="C660" t="s">
        <v>72</v>
      </c>
      <c r="D660" t="str">
        <f t="shared" si="10"/>
        <v>0</v>
      </c>
    </row>
    <row r="661" spans="1:4">
      <c r="A661" t="s">
        <v>72</v>
      </c>
      <c r="B661" t="s">
        <v>894</v>
      </c>
      <c r="C661" t="s">
        <v>72</v>
      </c>
      <c r="D661" t="str">
        <f t="shared" si="10"/>
        <v>1</v>
      </c>
    </row>
    <row r="662" spans="1:4">
      <c r="A662" t="s">
        <v>72</v>
      </c>
      <c r="B662" t="s">
        <v>486</v>
      </c>
      <c r="C662" t="s">
        <v>72</v>
      </c>
      <c r="D662" t="str">
        <f t="shared" si="10"/>
        <v>2</v>
      </c>
    </row>
    <row r="663" spans="1:4">
      <c r="A663" t="s">
        <v>72</v>
      </c>
      <c r="B663" t="s">
        <v>400</v>
      </c>
      <c r="C663" t="s">
        <v>72</v>
      </c>
      <c r="D663" t="str">
        <f t="shared" si="10"/>
        <v>3</v>
      </c>
    </row>
    <row r="664" spans="1:4">
      <c r="A664" t="s">
        <v>72</v>
      </c>
      <c r="B664" t="s">
        <v>2554</v>
      </c>
      <c r="C664" t="s">
        <v>72</v>
      </c>
      <c r="D664" t="str">
        <f t="shared" si="10"/>
        <v>4</v>
      </c>
    </row>
    <row r="665" spans="1:4">
      <c r="A665" t="s">
        <v>72</v>
      </c>
      <c r="B665" t="s">
        <v>2178</v>
      </c>
      <c r="C665" t="s">
        <v>72</v>
      </c>
      <c r="D665" t="str">
        <f t="shared" si="10"/>
        <v>5</v>
      </c>
    </row>
    <row r="666" spans="1:4">
      <c r="A666" t="s">
        <v>72</v>
      </c>
      <c r="B666" t="s">
        <v>2057</v>
      </c>
      <c r="C666" t="s">
        <v>72</v>
      </c>
      <c r="D666" t="str">
        <f t="shared" si="10"/>
        <v>6</v>
      </c>
    </row>
    <row r="667" spans="1:4">
      <c r="A667" t="s">
        <v>72</v>
      </c>
      <c r="B667" t="s">
        <v>2132</v>
      </c>
      <c r="C667" t="s">
        <v>72</v>
      </c>
      <c r="D667" t="str">
        <f t="shared" si="10"/>
        <v>7</v>
      </c>
    </row>
    <row r="668" spans="1:4">
      <c r="A668" t="s">
        <v>72</v>
      </c>
      <c r="B668" t="s">
        <v>2857</v>
      </c>
      <c r="C668" t="s">
        <v>72</v>
      </c>
      <c r="D668" t="str">
        <f t="shared" si="10"/>
        <v>8</v>
      </c>
    </row>
    <row r="669" spans="1:4">
      <c r="A669" t="s">
        <v>72</v>
      </c>
      <c r="B669" t="s">
        <v>1609</v>
      </c>
      <c r="C669" t="s">
        <v>72</v>
      </c>
      <c r="D669" t="str">
        <f t="shared" si="10"/>
        <v>9</v>
      </c>
    </row>
    <row r="670" spans="1:4">
      <c r="A670" t="s">
        <v>72</v>
      </c>
      <c r="B670" t="s">
        <v>1235</v>
      </c>
      <c r="C670" t="s">
        <v>72</v>
      </c>
      <c r="D670" t="str">
        <f t="shared" si="10"/>
        <v>0</v>
      </c>
    </row>
    <row r="671" spans="1:4">
      <c r="A671" t="s">
        <v>72</v>
      </c>
      <c r="B671" t="s">
        <v>436</v>
      </c>
      <c r="C671" t="s">
        <v>72</v>
      </c>
      <c r="D671" t="str">
        <f t="shared" si="10"/>
        <v>1</v>
      </c>
    </row>
    <row r="672" spans="1:4">
      <c r="A672" t="s">
        <v>72</v>
      </c>
      <c r="B672" t="s">
        <v>1675</v>
      </c>
      <c r="C672" t="s">
        <v>72</v>
      </c>
      <c r="D672" t="str">
        <f t="shared" si="10"/>
        <v>2</v>
      </c>
    </row>
    <row r="673" spans="1:4">
      <c r="A673" t="s">
        <v>72</v>
      </c>
      <c r="B673" t="s">
        <v>461</v>
      </c>
      <c r="C673" t="s">
        <v>72</v>
      </c>
      <c r="D673" t="str">
        <f t="shared" si="10"/>
        <v>3</v>
      </c>
    </row>
    <row r="674" spans="1:4">
      <c r="A674" t="s">
        <v>72</v>
      </c>
      <c r="B674" t="s">
        <v>1412</v>
      </c>
      <c r="C674" t="s">
        <v>72</v>
      </c>
      <c r="D674" t="str">
        <f t="shared" si="10"/>
        <v>4</v>
      </c>
    </row>
    <row r="675" spans="1:4">
      <c r="A675" t="s">
        <v>72</v>
      </c>
      <c r="B675" t="s">
        <v>1035</v>
      </c>
      <c r="C675" t="s">
        <v>72</v>
      </c>
      <c r="D675" t="str">
        <f t="shared" si="10"/>
        <v>5</v>
      </c>
    </row>
    <row r="676" spans="1:4">
      <c r="A676" t="s">
        <v>72</v>
      </c>
      <c r="B676" t="s">
        <v>2441</v>
      </c>
      <c r="C676" t="s">
        <v>72</v>
      </c>
      <c r="D676" t="str">
        <f t="shared" si="10"/>
        <v>6</v>
      </c>
    </row>
    <row r="677" spans="1:4">
      <c r="A677" t="s">
        <v>72</v>
      </c>
      <c r="B677" t="s">
        <v>2616</v>
      </c>
      <c r="C677" t="s">
        <v>72</v>
      </c>
      <c r="D677" t="str">
        <f t="shared" si="10"/>
        <v>7</v>
      </c>
    </row>
    <row r="678" spans="1:4">
      <c r="A678" t="s">
        <v>72</v>
      </c>
      <c r="B678" t="s">
        <v>2804</v>
      </c>
      <c r="C678" t="s">
        <v>72</v>
      </c>
      <c r="D678" t="str">
        <f t="shared" si="10"/>
        <v>8</v>
      </c>
    </row>
    <row r="679" spans="1:4">
      <c r="A679" t="s">
        <v>72</v>
      </c>
      <c r="B679" t="s">
        <v>2186</v>
      </c>
      <c r="C679" t="s">
        <v>72</v>
      </c>
      <c r="D679" t="str">
        <f t="shared" si="10"/>
        <v>9</v>
      </c>
    </row>
    <row r="680" spans="1:4">
      <c r="A680" t="s">
        <v>72</v>
      </c>
      <c r="B680" t="s">
        <v>2242</v>
      </c>
      <c r="C680" t="s">
        <v>72</v>
      </c>
      <c r="D680" t="str">
        <f t="shared" si="10"/>
        <v>0</v>
      </c>
    </row>
    <row r="681" spans="1:4">
      <c r="A681" t="s">
        <v>72</v>
      </c>
      <c r="B681" t="s">
        <v>1620</v>
      </c>
      <c r="C681" t="s">
        <v>72</v>
      </c>
      <c r="D681" t="str">
        <f t="shared" si="10"/>
        <v>1</v>
      </c>
    </row>
    <row r="682" spans="1:4">
      <c r="A682" t="s">
        <v>72</v>
      </c>
      <c r="B682" t="s">
        <v>1587</v>
      </c>
      <c r="C682" t="s">
        <v>72</v>
      </c>
      <c r="D682" t="str">
        <f t="shared" si="10"/>
        <v>2</v>
      </c>
    </row>
    <row r="683" spans="1:4">
      <c r="A683" t="s">
        <v>72</v>
      </c>
      <c r="B683" t="s">
        <v>1912</v>
      </c>
      <c r="C683" t="s">
        <v>72</v>
      </c>
      <c r="D683" t="str">
        <f t="shared" si="10"/>
        <v>3</v>
      </c>
    </row>
    <row r="684" spans="1:4">
      <c r="A684" t="s">
        <v>72</v>
      </c>
      <c r="B684" t="s">
        <v>2145</v>
      </c>
      <c r="C684" t="s">
        <v>72</v>
      </c>
      <c r="D684" t="str">
        <f t="shared" si="10"/>
        <v>4</v>
      </c>
    </row>
    <row r="685" spans="1:4">
      <c r="A685" t="s">
        <v>72</v>
      </c>
      <c r="B685" t="s">
        <v>833</v>
      </c>
      <c r="C685" t="s">
        <v>72</v>
      </c>
      <c r="D685" t="str">
        <f t="shared" si="10"/>
        <v>5</v>
      </c>
    </row>
    <row r="686" spans="1:4">
      <c r="A686" t="s">
        <v>72</v>
      </c>
      <c r="B686" t="s">
        <v>8063</v>
      </c>
      <c r="C686" t="s">
        <v>72</v>
      </c>
      <c r="D686" t="str">
        <f t="shared" si="10"/>
        <v>2</v>
      </c>
    </row>
    <row r="687" spans="1:4">
      <c r="A687" t="s">
        <v>72</v>
      </c>
      <c r="B687" t="s">
        <v>2565</v>
      </c>
      <c r="C687" t="s">
        <v>72</v>
      </c>
      <c r="D687" t="str">
        <f t="shared" si="10"/>
        <v>6</v>
      </c>
    </row>
    <row r="688" spans="1:4">
      <c r="A688" t="s">
        <v>72</v>
      </c>
      <c r="B688" t="s">
        <v>2628</v>
      </c>
      <c r="C688" t="s">
        <v>72</v>
      </c>
      <c r="D688" t="str">
        <f t="shared" si="10"/>
        <v>7</v>
      </c>
    </row>
    <row r="689" spans="1:4">
      <c r="A689" t="s">
        <v>72</v>
      </c>
      <c r="B689" t="s">
        <v>3249</v>
      </c>
      <c r="C689" t="s">
        <v>72</v>
      </c>
      <c r="D689" t="str">
        <f t="shared" si="10"/>
        <v>8</v>
      </c>
    </row>
    <row r="690" spans="1:4">
      <c r="A690" t="s">
        <v>72</v>
      </c>
      <c r="B690" t="s">
        <v>183</v>
      </c>
      <c r="C690" t="s">
        <v>72</v>
      </c>
      <c r="D690" t="str">
        <f t="shared" si="10"/>
        <v>9</v>
      </c>
    </row>
    <row r="691" spans="1:4">
      <c r="A691" t="s">
        <v>72</v>
      </c>
      <c r="B691" t="s">
        <v>7760</v>
      </c>
      <c r="C691" t="s">
        <v>72</v>
      </c>
      <c r="D691" t="str">
        <f t="shared" si="10"/>
        <v>0</v>
      </c>
    </row>
    <row r="692" spans="1:4">
      <c r="A692" t="s">
        <v>72</v>
      </c>
      <c r="B692" t="s">
        <v>340</v>
      </c>
      <c r="C692" t="s">
        <v>72</v>
      </c>
      <c r="D692" t="str">
        <f t="shared" si="10"/>
        <v>1</v>
      </c>
    </row>
    <row r="693" spans="1:4">
      <c r="A693" t="s">
        <v>72</v>
      </c>
      <c r="B693" t="s">
        <v>531</v>
      </c>
      <c r="C693" t="s">
        <v>72</v>
      </c>
      <c r="D693" t="str">
        <f t="shared" si="10"/>
        <v>2</v>
      </c>
    </row>
    <row r="694" spans="1:4">
      <c r="A694" t="s">
        <v>72</v>
      </c>
      <c r="B694" t="s">
        <v>625</v>
      </c>
      <c r="C694" t="s">
        <v>72</v>
      </c>
      <c r="D694" t="str">
        <f t="shared" si="10"/>
        <v>3</v>
      </c>
    </row>
    <row r="695" spans="1:4">
      <c r="A695" t="s">
        <v>72</v>
      </c>
      <c r="B695" t="s">
        <v>102</v>
      </c>
      <c r="C695" t="s">
        <v>72</v>
      </c>
      <c r="D695" t="str">
        <f t="shared" si="10"/>
        <v>4</v>
      </c>
    </row>
    <row r="696" spans="1:4">
      <c r="A696" t="s">
        <v>72</v>
      </c>
      <c r="B696" t="s">
        <v>157</v>
      </c>
      <c r="C696" t="s">
        <v>72</v>
      </c>
      <c r="D696" t="str">
        <f t="shared" si="10"/>
        <v>5</v>
      </c>
    </row>
    <row r="697" spans="1:4">
      <c r="A697" t="s">
        <v>72</v>
      </c>
      <c r="B697" t="s">
        <v>287</v>
      </c>
      <c r="C697" t="s">
        <v>72</v>
      </c>
      <c r="D697" t="str">
        <f t="shared" si="10"/>
        <v>6</v>
      </c>
    </row>
    <row r="698" spans="1:4">
      <c r="A698" t="s">
        <v>72</v>
      </c>
      <c r="B698" t="s">
        <v>274</v>
      </c>
      <c r="C698" t="s">
        <v>72</v>
      </c>
      <c r="D698" t="str">
        <f t="shared" si="10"/>
        <v>7</v>
      </c>
    </row>
    <row r="699" spans="1:4">
      <c r="A699" t="s">
        <v>72</v>
      </c>
      <c r="B699" t="s">
        <v>248</v>
      </c>
      <c r="C699" t="s">
        <v>72</v>
      </c>
      <c r="D699" t="str">
        <f t="shared" si="10"/>
        <v>8</v>
      </c>
    </row>
    <row r="700" spans="1:4">
      <c r="A700" t="s">
        <v>72</v>
      </c>
      <c r="B700" t="s">
        <v>222</v>
      </c>
      <c r="C700" t="s">
        <v>72</v>
      </c>
      <c r="D700" t="str">
        <f t="shared" si="10"/>
        <v>9</v>
      </c>
    </row>
    <row r="701" spans="1:4">
      <c r="A701" t="s">
        <v>72</v>
      </c>
      <c r="B701" t="s">
        <v>235</v>
      </c>
      <c r="C701" t="s">
        <v>72</v>
      </c>
      <c r="D701" t="str">
        <f t="shared" si="10"/>
        <v>0</v>
      </c>
    </row>
    <row r="702" spans="1:4">
      <c r="A702" t="s">
        <v>72</v>
      </c>
      <c r="B702" t="s">
        <v>8064</v>
      </c>
      <c r="C702" t="s">
        <v>72</v>
      </c>
      <c r="D702" t="str">
        <f t="shared" si="10"/>
        <v>4</v>
      </c>
    </row>
    <row r="703" spans="1:4">
      <c r="A703" t="s">
        <v>72</v>
      </c>
      <c r="B703" t="s">
        <v>1505</v>
      </c>
      <c r="C703" t="s">
        <v>72</v>
      </c>
      <c r="D703" t="str">
        <f t="shared" si="10"/>
        <v>1</v>
      </c>
    </row>
    <row r="704" spans="1:4">
      <c r="A704" t="s">
        <v>72</v>
      </c>
      <c r="B704" t="s">
        <v>364</v>
      </c>
      <c r="C704" t="s">
        <v>72</v>
      </c>
      <c r="D704" t="str">
        <f t="shared" si="10"/>
        <v>2</v>
      </c>
    </row>
    <row r="705" spans="1:4">
      <c r="A705" t="s">
        <v>72</v>
      </c>
      <c r="B705" t="s">
        <v>699</v>
      </c>
      <c r="C705" t="s">
        <v>72</v>
      </c>
      <c r="D705" t="str">
        <f t="shared" si="10"/>
        <v>3</v>
      </c>
    </row>
    <row r="706" spans="1:4">
      <c r="A706" t="s">
        <v>72</v>
      </c>
      <c r="B706" t="s">
        <v>3155</v>
      </c>
      <c r="C706" t="s">
        <v>72</v>
      </c>
      <c r="D706" t="str">
        <f t="shared" si="10"/>
        <v>4</v>
      </c>
    </row>
    <row r="707" spans="1:4">
      <c r="A707" t="s">
        <v>72</v>
      </c>
      <c r="B707" t="s">
        <v>2884</v>
      </c>
      <c r="C707" t="s">
        <v>72</v>
      </c>
      <c r="D707" t="str">
        <f t="shared" ref="D707:D770" si="11">RIGHT(B707,1)</f>
        <v>5</v>
      </c>
    </row>
    <row r="708" spans="1:4">
      <c r="A708" t="s">
        <v>72</v>
      </c>
      <c r="B708" t="s">
        <v>2757</v>
      </c>
      <c r="C708" t="s">
        <v>72</v>
      </c>
      <c r="D708" t="str">
        <f t="shared" si="11"/>
        <v>6</v>
      </c>
    </row>
    <row r="709" spans="1:4">
      <c r="A709" t="s">
        <v>72</v>
      </c>
      <c r="B709" t="s">
        <v>3042</v>
      </c>
      <c r="C709" t="s">
        <v>72</v>
      </c>
      <c r="D709" t="str">
        <f t="shared" si="11"/>
        <v>7</v>
      </c>
    </row>
    <row r="710" spans="1:4">
      <c r="A710" t="s">
        <v>72</v>
      </c>
      <c r="B710" t="s">
        <v>2367</v>
      </c>
      <c r="C710" t="s">
        <v>72</v>
      </c>
      <c r="D710" t="str">
        <f t="shared" si="11"/>
        <v>8</v>
      </c>
    </row>
    <row r="711" spans="1:4">
      <c r="A711" t="s">
        <v>72</v>
      </c>
      <c r="B711" t="s">
        <v>2639</v>
      </c>
      <c r="C711" t="s">
        <v>72</v>
      </c>
      <c r="D711" t="str">
        <f t="shared" si="11"/>
        <v>9</v>
      </c>
    </row>
    <row r="712" spans="1:4">
      <c r="A712" t="s">
        <v>72</v>
      </c>
      <c r="B712" t="s">
        <v>2869</v>
      </c>
      <c r="C712" t="s">
        <v>72</v>
      </c>
      <c r="D712" t="str">
        <f t="shared" si="11"/>
        <v>0</v>
      </c>
    </row>
    <row r="713" spans="1:4">
      <c r="A713" t="s">
        <v>72</v>
      </c>
      <c r="B713" t="s">
        <v>2574</v>
      </c>
      <c r="C713" t="s">
        <v>72</v>
      </c>
      <c r="D713" t="str">
        <f t="shared" si="11"/>
        <v>1</v>
      </c>
    </row>
    <row r="714" spans="1:4">
      <c r="A714" t="s">
        <v>72</v>
      </c>
      <c r="B714" t="s">
        <v>2704</v>
      </c>
      <c r="C714" t="s">
        <v>72</v>
      </c>
      <c r="D714" t="str">
        <f t="shared" si="11"/>
        <v>2</v>
      </c>
    </row>
    <row r="715" spans="1:4">
      <c r="A715" t="s">
        <v>72</v>
      </c>
      <c r="B715" t="s">
        <v>2308</v>
      </c>
      <c r="C715" t="s">
        <v>72</v>
      </c>
      <c r="D715" t="str">
        <f t="shared" si="11"/>
        <v>3</v>
      </c>
    </row>
    <row r="716" spans="1:4">
      <c r="A716" t="s">
        <v>72</v>
      </c>
      <c r="B716" t="s">
        <v>3123</v>
      </c>
      <c r="C716" t="s">
        <v>72</v>
      </c>
      <c r="D716" t="str">
        <f t="shared" si="11"/>
        <v>4</v>
      </c>
    </row>
    <row r="717" spans="1:4">
      <c r="A717" t="s">
        <v>72</v>
      </c>
      <c r="B717" t="s">
        <v>2523</v>
      </c>
      <c r="C717" t="s">
        <v>72</v>
      </c>
      <c r="D717" t="str">
        <f t="shared" si="11"/>
        <v>5</v>
      </c>
    </row>
    <row r="718" spans="1:4">
      <c r="A718" t="s">
        <v>72</v>
      </c>
      <c r="B718" t="s">
        <v>2783</v>
      </c>
      <c r="C718" t="s">
        <v>72</v>
      </c>
      <c r="D718" t="str">
        <f t="shared" si="11"/>
        <v>6</v>
      </c>
    </row>
    <row r="719" spans="1:4">
      <c r="A719" t="s">
        <v>72</v>
      </c>
      <c r="B719" t="s">
        <v>3277</v>
      </c>
      <c r="C719" t="s">
        <v>72</v>
      </c>
      <c r="D719" t="str">
        <f t="shared" si="11"/>
        <v>7</v>
      </c>
    </row>
    <row r="720" spans="1:4">
      <c r="A720" t="s">
        <v>72</v>
      </c>
      <c r="B720" t="s">
        <v>3102</v>
      </c>
      <c r="C720" t="s">
        <v>72</v>
      </c>
      <c r="D720" t="str">
        <f t="shared" si="11"/>
        <v>8</v>
      </c>
    </row>
    <row r="721" spans="1:4">
      <c r="A721" t="s">
        <v>72</v>
      </c>
      <c r="B721" t="s">
        <v>196</v>
      </c>
      <c r="C721" t="s">
        <v>72</v>
      </c>
      <c r="D721" t="str">
        <f t="shared" si="11"/>
        <v>9</v>
      </c>
    </row>
    <row r="722" spans="1:4">
      <c r="A722" t="s">
        <v>72</v>
      </c>
      <c r="B722" t="s">
        <v>2586</v>
      </c>
      <c r="C722" t="s">
        <v>72</v>
      </c>
      <c r="D722" t="str">
        <f t="shared" si="11"/>
        <v>0</v>
      </c>
    </row>
    <row r="723" spans="1:4">
      <c r="A723" t="s">
        <v>72</v>
      </c>
      <c r="B723" t="s">
        <v>907</v>
      </c>
      <c r="C723" t="s">
        <v>72</v>
      </c>
      <c r="D723" t="str">
        <f t="shared" si="11"/>
        <v>1</v>
      </c>
    </row>
    <row r="724" spans="1:4">
      <c r="A724" t="s">
        <v>72</v>
      </c>
      <c r="B724" t="s">
        <v>8065</v>
      </c>
      <c r="C724" t="s">
        <v>72</v>
      </c>
      <c r="D724" t="str">
        <f t="shared" si="11"/>
        <v>8</v>
      </c>
    </row>
    <row r="725" spans="1:4">
      <c r="A725" t="s">
        <v>72</v>
      </c>
      <c r="B725" t="s">
        <v>8066</v>
      </c>
      <c r="C725" t="s">
        <v>72</v>
      </c>
      <c r="D725" t="str">
        <f t="shared" si="11"/>
        <v>7</v>
      </c>
    </row>
    <row r="726" spans="1:4">
      <c r="A726" t="s">
        <v>72</v>
      </c>
      <c r="B726" t="s">
        <v>3193</v>
      </c>
      <c r="C726" t="s">
        <v>72</v>
      </c>
      <c r="D726" t="str">
        <f t="shared" si="11"/>
        <v>2</v>
      </c>
    </row>
    <row r="727" spans="1:4">
      <c r="A727" t="s">
        <v>72</v>
      </c>
      <c r="B727" t="s">
        <v>3258</v>
      </c>
      <c r="C727" t="s">
        <v>72</v>
      </c>
      <c r="D727" t="str">
        <f t="shared" si="11"/>
        <v>3</v>
      </c>
    </row>
    <row r="728" spans="1:4">
      <c r="A728" t="s">
        <v>72</v>
      </c>
      <c r="B728" t="s">
        <v>2452</v>
      </c>
      <c r="C728" t="s">
        <v>72</v>
      </c>
      <c r="D728" t="str">
        <f t="shared" si="11"/>
        <v>4</v>
      </c>
    </row>
    <row r="729" spans="1:4">
      <c r="A729" t="s">
        <v>72</v>
      </c>
      <c r="B729" t="s">
        <v>2838</v>
      </c>
      <c r="C729" t="s">
        <v>72</v>
      </c>
      <c r="D729" t="str">
        <f t="shared" si="11"/>
        <v>5</v>
      </c>
    </row>
    <row r="730" spans="1:4">
      <c r="A730" t="s">
        <v>72</v>
      </c>
      <c r="B730" t="s">
        <v>300</v>
      </c>
      <c r="C730" t="s">
        <v>72</v>
      </c>
      <c r="D730" t="str">
        <f t="shared" si="11"/>
        <v>6</v>
      </c>
    </row>
    <row r="731" spans="1:4">
      <c r="A731" t="s">
        <v>72</v>
      </c>
      <c r="B731" t="s">
        <v>1643</v>
      </c>
      <c r="C731" t="s">
        <v>72</v>
      </c>
      <c r="D731" t="str">
        <f t="shared" si="11"/>
        <v>7</v>
      </c>
    </row>
    <row r="732" spans="1:4">
      <c r="A732" t="s">
        <v>72</v>
      </c>
      <c r="B732" t="s">
        <v>261</v>
      </c>
      <c r="C732" t="s">
        <v>72</v>
      </c>
      <c r="D732" t="str">
        <f t="shared" si="11"/>
        <v>8</v>
      </c>
    </row>
    <row r="733" spans="1:4">
      <c r="A733" t="s">
        <v>72</v>
      </c>
      <c r="B733" t="s">
        <v>2967</v>
      </c>
      <c r="C733" t="s">
        <v>72</v>
      </c>
      <c r="D733" t="str">
        <f t="shared" si="11"/>
        <v>9</v>
      </c>
    </row>
    <row r="734" spans="1:4">
      <c r="A734" t="s">
        <v>72</v>
      </c>
      <c r="B734" t="s">
        <v>1538</v>
      </c>
      <c r="C734" t="s">
        <v>72</v>
      </c>
      <c r="D734" t="str">
        <f t="shared" si="11"/>
        <v>0</v>
      </c>
    </row>
    <row r="735" spans="1:4">
      <c r="A735" t="s">
        <v>72</v>
      </c>
      <c r="B735" t="s">
        <v>3051</v>
      </c>
      <c r="C735" t="s">
        <v>72</v>
      </c>
      <c r="D735" t="str">
        <f t="shared" si="11"/>
        <v>1</v>
      </c>
    </row>
    <row r="736" spans="1:4">
      <c r="A736" t="s">
        <v>72</v>
      </c>
      <c r="B736" t="s">
        <v>960</v>
      </c>
      <c r="C736" t="s">
        <v>72</v>
      </c>
      <c r="D736" t="str">
        <f t="shared" si="11"/>
        <v>2</v>
      </c>
    </row>
    <row r="737" spans="1:4">
      <c r="A737" t="s">
        <v>72</v>
      </c>
      <c r="B737" t="s">
        <v>602</v>
      </c>
      <c r="C737" t="s">
        <v>72</v>
      </c>
      <c r="D737" t="str">
        <f t="shared" si="11"/>
        <v>3</v>
      </c>
    </row>
    <row r="738" spans="1:4">
      <c r="A738" t="s">
        <v>72</v>
      </c>
      <c r="B738" t="s">
        <v>746</v>
      </c>
      <c r="C738" t="s">
        <v>72</v>
      </c>
      <c r="D738" t="str">
        <f t="shared" si="11"/>
        <v>4</v>
      </c>
    </row>
    <row r="739" spans="1:4">
      <c r="A739" t="s">
        <v>72</v>
      </c>
      <c r="B739" t="s">
        <v>1325</v>
      </c>
      <c r="C739" t="s">
        <v>72</v>
      </c>
      <c r="D739" t="str">
        <f t="shared" si="11"/>
        <v>5</v>
      </c>
    </row>
    <row r="740" spans="1:4">
      <c r="A740" t="s">
        <v>72</v>
      </c>
      <c r="B740" t="s">
        <v>997</v>
      </c>
      <c r="C740" t="s">
        <v>72</v>
      </c>
      <c r="D740" t="str">
        <f t="shared" si="11"/>
        <v>6</v>
      </c>
    </row>
    <row r="741" spans="1:4">
      <c r="A741" t="s">
        <v>72</v>
      </c>
      <c r="B741" t="s">
        <v>1210</v>
      </c>
      <c r="C741" t="s">
        <v>72</v>
      </c>
      <c r="D741" t="str">
        <f t="shared" si="11"/>
        <v>7</v>
      </c>
    </row>
    <row r="742" spans="1:4">
      <c r="A742" t="s">
        <v>72</v>
      </c>
      <c r="B742" t="s">
        <v>1527</v>
      </c>
      <c r="C742" t="s">
        <v>72</v>
      </c>
      <c r="D742" t="str">
        <f t="shared" si="11"/>
        <v>8</v>
      </c>
    </row>
    <row r="743" spans="1:4">
      <c r="A743" t="s">
        <v>72</v>
      </c>
      <c r="B743" t="s">
        <v>1559</v>
      </c>
      <c r="C743" t="s">
        <v>72</v>
      </c>
      <c r="D743" t="str">
        <f t="shared" si="11"/>
        <v>9</v>
      </c>
    </row>
    <row r="744" spans="1:4">
      <c r="A744" t="s">
        <v>72</v>
      </c>
      <c r="B744" t="s">
        <v>1994</v>
      </c>
      <c r="C744" t="s">
        <v>72</v>
      </c>
      <c r="D744" t="str">
        <f t="shared" si="11"/>
        <v>0</v>
      </c>
    </row>
    <row r="745" spans="1:4">
      <c r="A745" t="s">
        <v>72</v>
      </c>
      <c r="B745" t="s">
        <v>2828</v>
      </c>
      <c r="C745" t="s">
        <v>72</v>
      </c>
      <c r="D745" t="str">
        <f t="shared" si="11"/>
        <v>1</v>
      </c>
    </row>
    <row r="746" spans="1:4">
      <c r="A746" t="s">
        <v>72</v>
      </c>
      <c r="B746" t="s">
        <v>2317</v>
      </c>
      <c r="C746" t="s">
        <v>72</v>
      </c>
      <c r="D746" t="str">
        <f t="shared" si="11"/>
        <v>2</v>
      </c>
    </row>
    <row r="747" spans="1:4">
      <c r="A747" t="s">
        <v>72</v>
      </c>
      <c r="B747" t="s">
        <v>2197</v>
      </c>
      <c r="C747" t="s">
        <v>72</v>
      </c>
      <c r="D747" t="str">
        <f t="shared" si="11"/>
        <v>3</v>
      </c>
    </row>
    <row r="748" spans="1:4">
      <c r="A748" t="s">
        <v>72</v>
      </c>
      <c r="B748" t="s">
        <v>1776</v>
      </c>
      <c r="C748" t="s">
        <v>72</v>
      </c>
      <c r="D748" t="str">
        <f t="shared" si="11"/>
        <v>4</v>
      </c>
    </row>
    <row r="749" spans="1:4">
      <c r="A749" t="s">
        <v>72</v>
      </c>
      <c r="B749" t="s">
        <v>1046</v>
      </c>
      <c r="C749" t="s">
        <v>72</v>
      </c>
      <c r="D749" t="str">
        <f t="shared" si="11"/>
        <v>5</v>
      </c>
    </row>
    <row r="750" spans="1:4">
      <c r="A750" t="s">
        <v>72</v>
      </c>
      <c r="B750" t="s">
        <v>666</v>
      </c>
      <c r="C750" t="s">
        <v>72</v>
      </c>
      <c r="D750" t="str">
        <f t="shared" si="11"/>
        <v>6</v>
      </c>
    </row>
    <row r="751" spans="1:4">
      <c r="A751" t="s">
        <v>72</v>
      </c>
      <c r="B751" t="s">
        <v>919</v>
      </c>
      <c r="C751" t="s">
        <v>72</v>
      </c>
      <c r="D751" t="str">
        <f t="shared" si="11"/>
        <v>7</v>
      </c>
    </row>
    <row r="752" spans="1:4">
      <c r="A752" t="s">
        <v>72</v>
      </c>
      <c r="B752" t="s">
        <v>1024</v>
      </c>
      <c r="C752" t="s">
        <v>72</v>
      </c>
      <c r="D752" t="str">
        <f t="shared" si="11"/>
        <v>8</v>
      </c>
    </row>
    <row r="753" spans="1:4">
      <c r="A753" t="s">
        <v>72</v>
      </c>
      <c r="B753" t="s">
        <v>1935</v>
      </c>
      <c r="C753" t="s">
        <v>72</v>
      </c>
      <c r="D753" t="str">
        <f t="shared" si="11"/>
        <v>9</v>
      </c>
    </row>
    <row r="754" spans="1:4">
      <c r="A754" t="s">
        <v>72</v>
      </c>
      <c r="B754" t="s">
        <v>1696</v>
      </c>
      <c r="C754" t="s">
        <v>72</v>
      </c>
      <c r="D754" t="str">
        <f t="shared" si="11"/>
        <v>0</v>
      </c>
    </row>
    <row r="755" spans="1:4">
      <c r="A755" t="s">
        <v>72</v>
      </c>
      <c r="B755" t="s">
        <v>2254</v>
      </c>
      <c r="C755" t="s">
        <v>72</v>
      </c>
      <c r="D755" t="str">
        <f t="shared" si="11"/>
        <v>1</v>
      </c>
    </row>
    <row r="756" spans="1:4">
      <c r="A756" t="s">
        <v>72</v>
      </c>
      <c r="B756" t="s">
        <v>1248</v>
      </c>
      <c r="C756" t="s">
        <v>72</v>
      </c>
      <c r="D756" t="str">
        <f t="shared" si="11"/>
        <v>2</v>
      </c>
    </row>
    <row r="757" spans="1:4">
      <c r="A757" t="s">
        <v>72</v>
      </c>
      <c r="B757" t="s">
        <v>1057</v>
      </c>
      <c r="C757" t="s">
        <v>72</v>
      </c>
      <c r="D757" t="str">
        <f t="shared" si="11"/>
        <v>3</v>
      </c>
    </row>
    <row r="758" spans="1:4">
      <c r="A758" t="s">
        <v>72</v>
      </c>
      <c r="B758" t="s">
        <v>542</v>
      </c>
      <c r="C758" t="s">
        <v>72</v>
      </c>
      <c r="D758" t="str">
        <f t="shared" si="11"/>
        <v>4</v>
      </c>
    </row>
    <row r="759" spans="1:4">
      <c r="A759" t="s">
        <v>72</v>
      </c>
      <c r="B759" t="s">
        <v>388</v>
      </c>
      <c r="C759" t="s">
        <v>72</v>
      </c>
      <c r="D759" t="str">
        <f t="shared" si="11"/>
        <v>5</v>
      </c>
    </row>
    <row r="760" spans="1:4">
      <c r="A760" t="s">
        <v>72</v>
      </c>
      <c r="B760" t="s">
        <v>312</v>
      </c>
      <c r="C760" t="s">
        <v>72</v>
      </c>
      <c r="D760" t="str">
        <f t="shared" si="11"/>
        <v>6</v>
      </c>
    </row>
    <row r="761" spans="1:4">
      <c r="A761" t="s">
        <v>72</v>
      </c>
      <c r="B761" t="s">
        <v>809</v>
      </c>
      <c r="C761" t="s">
        <v>72</v>
      </c>
      <c r="D761" t="str">
        <f t="shared" si="11"/>
        <v>7</v>
      </c>
    </row>
    <row r="762" spans="1:4">
      <c r="A762" t="s">
        <v>72</v>
      </c>
      <c r="B762" t="s">
        <v>1516</v>
      </c>
      <c r="C762" t="s">
        <v>72</v>
      </c>
      <c r="D762" t="str">
        <f t="shared" si="11"/>
        <v>8</v>
      </c>
    </row>
    <row r="763" spans="1:4">
      <c r="A763" t="s">
        <v>72</v>
      </c>
      <c r="B763" t="s">
        <v>1425</v>
      </c>
      <c r="C763" t="s">
        <v>72</v>
      </c>
      <c r="D763" t="str">
        <f t="shared" si="11"/>
        <v>9</v>
      </c>
    </row>
    <row r="764" spans="1:4">
      <c r="A764" t="s">
        <v>72</v>
      </c>
      <c r="B764" t="s">
        <v>2460</v>
      </c>
      <c r="C764" t="s">
        <v>72</v>
      </c>
      <c r="D764" t="str">
        <f t="shared" si="11"/>
        <v>0</v>
      </c>
    </row>
    <row r="765" spans="1:4">
      <c r="A765" t="s">
        <v>72</v>
      </c>
      <c r="B765" t="s">
        <v>931</v>
      </c>
      <c r="C765" t="s">
        <v>72</v>
      </c>
      <c r="D765" t="str">
        <f t="shared" si="11"/>
        <v>1</v>
      </c>
    </row>
    <row r="766" spans="1:4">
      <c r="A766" t="s">
        <v>72</v>
      </c>
      <c r="B766" t="s">
        <v>1130</v>
      </c>
      <c r="C766" t="s">
        <v>72</v>
      </c>
      <c r="D766" t="str">
        <f t="shared" si="11"/>
        <v>2</v>
      </c>
    </row>
    <row r="767" spans="1:4">
      <c r="A767" t="s">
        <v>72</v>
      </c>
      <c r="B767" t="s">
        <v>1653</v>
      </c>
      <c r="C767" t="s">
        <v>72</v>
      </c>
      <c r="D767" t="str">
        <f t="shared" si="11"/>
        <v>3</v>
      </c>
    </row>
    <row r="768" spans="1:4">
      <c r="A768" t="s">
        <v>72</v>
      </c>
      <c r="B768" t="s">
        <v>796</v>
      </c>
      <c r="C768" t="s">
        <v>72</v>
      </c>
      <c r="D768" t="str">
        <f t="shared" si="11"/>
        <v>4</v>
      </c>
    </row>
    <row r="769" spans="1:4">
      <c r="A769" t="s">
        <v>72</v>
      </c>
      <c r="B769" t="s">
        <v>711</v>
      </c>
      <c r="C769" t="s">
        <v>72</v>
      </c>
      <c r="D769" t="str">
        <f t="shared" si="11"/>
        <v>5</v>
      </c>
    </row>
    <row r="770" spans="1:4">
      <c r="A770" t="s">
        <v>72</v>
      </c>
      <c r="B770" t="s">
        <v>1482</v>
      </c>
      <c r="C770" t="s">
        <v>72</v>
      </c>
      <c r="D770" t="str">
        <f t="shared" si="11"/>
        <v>6</v>
      </c>
    </row>
    <row r="771" spans="1:4">
      <c r="A771" t="s">
        <v>72</v>
      </c>
      <c r="B771" t="s">
        <v>2378</v>
      </c>
      <c r="C771" t="s">
        <v>72</v>
      </c>
      <c r="D771" t="str">
        <f t="shared" ref="D771:D834" si="12">RIGHT(B771,1)</f>
        <v>7</v>
      </c>
    </row>
    <row r="772" spans="1:4">
      <c r="A772" t="s">
        <v>72</v>
      </c>
      <c r="B772" t="s">
        <v>474</v>
      </c>
      <c r="C772" t="s">
        <v>72</v>
      </c>
      <c r="D772" t="str">
        <f t="shared" si="12"/>
        <v>8</v>
      </c>
    </row>
    <row r="773" spans="1:4">
      <c r="A773" t="s">
        <v>72</v>
      </c>
      <c r="B773" t="s">
        <v>8067</v>
      </c>
      <c r="C773" t="s">
        <v>72</v>
      </c>
      <c r="D773" t="str">
        <f t="shared" si="12"/>
        <v>8</v>
      </c>
    </row>
    <row r="774" spans="1:4">
      <c r="A774" t="s">
        <v>72</v>
      </c>
      <c r="B774" t="s">
        <v>723</v>
      </c>
      <c r="C774" t="s">
        <v>72</v>
      </c>
      <c r="D774" t="str">
        <f t="shared" si="12"/>
        <v>9</v>
      </c>
    </row>
    <row r="775" spans="1:4">
      <c r="A775" t="s">
        <v>72</v>
      </c>
      <c r="B775" t="s">
        <v>1965</v>
      </c>
      <c r="C775" t="s">
        <v>72</v>
      </c>
      <c r="D775" t="str">
        <f t="shared" si="12"/>
        <v>0</v>
      </c>
    </row>
    <row r="776" spans="1:4">
      <c r="A776" t="s">
        <v>72</v>
      </c>
      <c r="B776" t="s">
        <v>2345</v>
      </c>
      <c r="C776" t="s">
        <v>72</v>
      </c>
      <c r="D776" t="str">
        <f t="shared" si="12"/>
        <v>1</v>
      </c>
    </row>
    <row r="777" spans="1:4">
      <c r="A777" t="s">
        <v>72</v>
      </c>
      <c r="B777" t="s">
        <v>3164</v>
      </c>
      <c r="C777" t="s">
        <v>72</v>
      </c>
      <c r="D777" t="str">
        <f t="shared" si="12"/>
        <v>2</v>
      </c>
    </row>
    <row r="778" spans="1:4">
      <c r="A778" t="s">
        <v>72</v>
      </c>
      <c r="B778" t="s">
        <v>566</v>
      </c>
      <c r="C778" t="s">
        <v>72</v>
      </c>
      <c r="D778" t="str">
        <f t="shared" si="12"/>
        <v>3</v>
      </c>
    </row>
    <row r="779" spans="1:4">
      <c r="A779" t="s">
        <v>72</v>
      </c>
      <c r="B779" t="s">
        <v>1860</v>
      </c>
      <c r="C779" t="s">
        <v>72</v>
      </c>
      <c r="D779" t="str">
        <f t="shared" si="12"/>
        <v>4</v>
      </c>
    </row>
    <row r="780" spans="1:4">
      <c r="A780" t="s">
        <v>72</v>
      </c>
      <c r="B780" t="s">
        <v>1814</v>
      </c>
      <c r="C780" t="s">
        <v>72</v>
      </c>
      <c r="D780" t="str">
        <f t="shared" si="12"/>
        <v>5</v>
      </c>
    </row>
    <row r="781" spans="1:4">
      <c r="A781" t="s">
        <v>72</v>
      </c>
      <c r="B781" t="s">
        <v>2005</v>
      </c>
      <c r="C781" t="s">
        <v>72</v>
      </c>
      <c r="D781" t="str">
        <f t="shared" si="12"/>
        <v>6</v>
      </c>
    </row>
    <row r="782" spans="1:4">
      <c r="A782" t="s">
        <v>72</v>
      </c>
      <c r="B782" t="s">
        <v>1901</v>
      </c>
      <c r="C782" t="s">
        <v>72</v>
      </c>
      <c r="D782" t="str">
        <f t="shared" si="12"/>
        <v>7</v>
      </c>
    </row>
    <row r="783" spans="1:4">
      <c r="A783" t="s">
        <v>72</v>
      </c>
      <c r="B783" t="s">
        <v>554</v>
      </c>
      <c r="C783" t="s">
        <v>72</v>
      </c>
      <c r="D783" t="str">
        <f t="shared" si="12"/>
        <v>8</v>
      </c>
    </row>
    <row r="784" spans="1:4">
      <c r="A784" t="s">
        <v>72</v>
      </c>
      <c r="B784" t="s">
        <v>654</v>
      </c>
      <c r="C784" t="s">
        <v>72</v>
      </c>
      <c r="D784" t="str">
        <f t="shared" si="12"/>
        <v>9</v>
      </c>
    </row>
    <row r="785" spans="1:4">
      <c r="A785" t="s">
        <v>72</v>
      </c>
      <c r="B785" t="s">
        <v>2068</v>
      </c>
      <c r="C785" t="s">
        <v>72</v>
      </c>
      <c r="D785" t="str">
        <f t="shared" si="12"/>
        <v>0</v>
      </c>
    </row>
    <row r="786" spans="1:4">
      <c r="A786" t="s">
        <v>72</v>
      </c>
      <c r="B786" t="s">
        <v>2976</v>
      </c>
      <c r="C786" t="s">
        <v>72</v>
      </c>
      <c r="D786" t="str">
        <f t="shared" si="12"/>
        <v>1</v>
      </c>
    </row>
    <row r="787" spans="1:4">
      <c r="A787" t="s">
        <v>72</v>
      </c>
      <c r="B787" t="s">
        <v>1259</v>
      </c>
      <c r="C787" t="s">
        <v>72</v>
      </c>
      <c r="D787" t="str">
        <f t="shared" si="12"/>
        <v>2</v>
      </c>
    </row>
    <row r="788" spans="1:4">
      <c r="A788" t="s">
        <v>72</v>
      </c>
      <c r="B788" t="s">
        <v>8068</v>
      </c>
      <c r="C788" t="s">
        <v>72</v>
      </c>
      <c r="D788" t="str">
        <f t="shared" si="12"/>
        <v>B</v>
      </c>
    </row>
    <row r="789" spans="1:4">
      <c r="A789" t="s">
        <v>72</v>
      </c>
      <c r="B789" t="s">
        <v>870</v>
      </c>
      <c r="C789" t="s">
        <v>72</v>
      </c>
      <c r="D789" t="str">
        <f t="shared" si="12"/>
        <v>3</v>
      </c>
    </row>
    <row r="790" spans="1:4">
      <c r="A790" t="s">
        <v>72</v>
      </c>
      <c r="B790" t="s">
        <v>1268</v>
      </c>
      <c r="C790" t="s">
        <v>72</v>
      </c>
      <c r="D790" t="str">
        <f t="shared" si="12"/>
        <v>4</v>
      </c>
    </row>
    <row r="791" spans="1:4">
      <c r="A791" t="s">
        <v>72</v>
      </c>
      <c r="B791" t="s">
        <v>1549</v>
      </c>
      <c r="C791" t="s">
        <v>72</v>
      </c>
      <c r="D791" t="str">
        <f t="shared" si="12"/>
        <v>5</v>
      </c>
    </row>
    <row r="792" spans="1:4">
      <c r="A792" t="s">
        <v>72</v>
      </c>
      <c r="B792" t="s">
        <v>1718</v>
      </c>
      <c r="C792" t="s">
        <v>72</v>
      </c>
      <c r="D792" t="str">
        <f t="shared" si="12"/>
        <v>6</v>
      </c>
    </row>
    <row r="793" spans="1:4">
      <c r="A793" t="s">
        <v>72</v>
      </c>
      <c r="B793" t="s">
        <v>2943</v>
      </c>
      <c r="C793" t="s">
        <v>72</v>
      </c>
      <c r="D793" t="str">
        <f t="shared" si="12"/>
        <v>7</v>
      </c>
    </row>
    <row r="794" spans="1:4">
      <c r="A794" t="s">
        <v>72</v>
      </c>
      <c r="B794" t="s">
        <v>448</v>
      </c>
      <c r="C794" t="s">
        <v>72</v>
      </c>
      <c r="D794" t="str">
        <f t="shared" si="12"/>
        <v>8</v>
      </c>
    </row>
    <row r="795" spans="1:4">
      <c r="A795" t="s">
        <v>72</v>
      </c>
      <c r="B795" t="s">
        <v>971</v>
      </c>
      <c r="C795" t="s">
        <v>72</v>
      </c>
      <c r="D795" t="str">
        <f t="shared" si="12"/>
        <v>9</v>
      </c>
    </row>
    <row r="796" spans="1:4">
      <c r="A796" t="s">
        <v>72</v>
      </c>
      <c r="B796" t="s">
        <v>734</v>
      </c>
      <c r="C796" t="s">
        <v>72</v>
      </c>
      <c r="D796" t="str">
        <f t="shared" si="12"/>
        <v>0</v>
      </c>
    </row>
    <row r="797" spans="1:4">
      <c r="A797" t="s">
        <v>72</v>
      </c>
      <c r="B797" t="s">
        <v>679</v>
      </c>
      <c r="C797" t="s">
        <v>72</v>
      </c>
      <c r="D797" t="str">
        <f t="shared" si="12"/>
        <v>1</v>
      </c>
    </row>
    <row r="798" spans="1:4">
      <c r="A798" t="s">
        <v>72</v>
      </c>
      <c r="B798" t="s">
        <v>757</v>
      </c>
      <c r="C798" t="s">
        <v>72</v>
      </c>
      <c r="D798" t="str">
        <f t="shared" si="12"/>
        <v>2</v>
      </c>
    </row>
    <row r="799" spans="1:4">
      <c r="A799" t="s">
        <v>72</v>
      </c>
      <c r="B799" t="s">
        <v>883</v>
      </c>
      <c r="C799" t="s">
        <v>72</v>
      </c>
      <c r="D799" t="str">
        <f t="shared" si="12"/>
        <v>3</v>
      </c>
    </row>
    <row r="800" spans="1:4">
      <c r="A800" t="s">
        <v>72</v>
      </c>
      <c r="B800" t="s">
        <v>1278</v>
      </c>
      <c r="C800" t="s">
        <v>72</v>
      </c>
      <c r="D800" t="str">
        <f t="shared" si="12"/>
        <v>4</v>
      </c>
    </row>
    <row r="801" spans="1:4">
      <c r="A801" t="s">
        <v>72</v>
      </c>
      <c r="B801" t="s">
        <v>1302</v>
      </c>
      <c r="C801" t="s">
        <v>72</v>
      </c>
      <c r="D801" t="str">
        <f t="shared" si="12"/>
        <v>5</v>
      </c>
    </row>
    <row r="802" spans="1:4">
      <c r="A802" t="s">
        <v>72</v>
      </c>
      <c r="B802" t="s">
        <v>1494</v>
      </c>
      <c r="C802" t="s">
        <v>72</v>
      </c>
      <c r="D802" t="str">
        <f t="shared" si="12"/>
        <v>6</v>
      </c>
    </row>
    <row r="803" spans="1:4">
      <c r="A803" t="s">
        <v>72</v>
      </c>
      <c r="B803" t="s">
        <v>1434</v>
      </c>
      <c r="C803" t="s">
        <v>72</v>
      </c>
      <c r="D803" t="str">
        <f t="shared" si="12"/>
        <v>7</v>
      </c>
    </row>
    <row r="804" spans="1:4">
      <c r="A804" t="s">
        <v>72</v>
      </c>
      <c r="B804" t="s">
        <v>1569</v>
      </c>
      <c r="C804" t="s">
        <v>72</v>
      </c>
      <c r="D804" t="str">
        <f t="shared" si="12"/>
        <v>8</v>
      </c>
    </row>
    <row r="805" spans="1:4">
      <c r="A805" t="s">
        <v>72</v>
      </c>
      <c r="B805" t="s">
        <v>578</v>
      </c>
      <c r="C805" t="s">
        <v>72</v>
      </c>
      <c r="D805" t="str">
        <f t="shared" si="12"/>
        <v>9</v>
      </c>
    </row>
    <row r="806" spans="1:4">
      <c r="A806" t="s">
        <v>72</v>
      </c>
      <c r="B806" t="s">
        <v>589</v>
      </c>
      <c r="C806" t="s">
        <v>72</v>
      </c>
      <c r="D806" t="str">
        <f t="shared" si="12"/>
        <v>0</v>
      </c>
    </row>
    <row r="807" spans="1:4">
      <c r="A807" t="s">
        <v>72</v>
      </c>
      <c r="B807" t="s">
        <v>1166</v>
      </c>
      <c r="C807" t="s">
        <v>72</v>
      </c>
      <c r="D807" t="str">
        <f t="shared" si="12"/>
        <v>1</v>
      </c>
    </row>
    <row r="808" spans="1:4">
      <c r="A808" t="s">
        <v>72</v>
      </c>
      <c r="B808" t="s">
        <v>1750</v>
      </c>
      <c r="C808" t="s">
        <v>72</v>
      </c>
      <c r="D808" t="str">
        <f t="shared" si="12"/>
        <v>2</v>
      </c>
    </row>
    <row r="809" spans="1:4">
      <c r="A809" t="s">
        <v>72</v>
      </c>
      <c r="B809" t="s">
        <v>768</v>
      </c>
      <c r="C809" t="s">
        <v>72</v>
      </c>
      <c r="D809" t="str">
        <f t="shared" si="12"/>
        <v>3</v>
      </c>
    </row>
    <row r="810" spans="1:4">
      <c r="A810" t="s">
        <v>72</v>
      </c>
      <c r="B810" t="s">
        <v>1871</v>
      </c>
      <c r="C810" t="s">
        <v>72</v>
      </c>
      <c r="D810" t="str">
        <f t="shared" si="12"/>
        <v>4</v>
      </c>
    </row>
    <row r="811" spans="1:4">
      <c r="A811" t="s">
        <v>72</v>
      </c>
      <c r="B811" t="s">
        <v>1882</v>
      </c>
      <c r="C811" t="s">
        <v>72</v>
      </c>
      <c r="D811" t="str">
        <f t="shared" si="12"/>
        <v>5</v>
      </c>
    </row>
    <row r="812" spans="1:4">
      <c r="A812" t="s">
        <v>72</v>
      </c>
      <c r="B812" t="s">
        <v>1178</v>
      </c>
      <c r="C812" t="s">
        <v>72</v>
      </c>
      <c r="D812" t="str">
        <f t="shared" si="12"/>
        <v>6</v>
      </c>
    </row>
    <row r="813" spans="1:4">
      <c r="A813" t="s">
        <v>72</v>
      </c>
      <c r="B813" t="s">
        <v>498</v>
      </c>
      <c r="C813" t="s">
        <v>72</v>
      </c>
      <c r="D813" t="str">
        <f t="shared" si="12"/>
        <v>7</v>
      </c>
    </row>
    <row r="814" spans="1:4">
      <c r="A814" t="s">
        <v>72</v>
      </c>
      <c r="B814" t="s">
        <v>1788</v>
      </c>
      <c r="C814" t="s">
        <v>72</v>
      </c>
      <c r="D814" t="str">
        <f t="shared" si="12"/>
        <v>8</v>
      </c>
    </row>
    <row r="815" spans="1:4">
      <c r="A815" t="s">
        <v>72</v>
      </c>
      <c r="B815" t="s">
        <v>1729</v>
      </c>
      <c r="C815" t="s">
        <v>72</v>
      </c>
      <c r="D815" t="str">
        <f t="shared" si="12"/>
        <v>9</v>
      </c>
    </row>
    <row r="816" spans="1:4">
      <c r="A816" t="s">
        <v>72</v>
      </c>
      <c r="B816" t="s">
        <v>4031</v>
      </c>
      <c r="C816" t="s">
        <v>72</v>
      </c>
      <c r="D816" t="str">
        <f t="shared" si="12"/>
        <v>0</v>
      </c>
    </row>
    <row r="817" spans="1:4">
      <c r="A817" t="s">
        <v>72</v>
      </c>
      <c r="B817" t="s">
        <v>4034</v>
      </c>
      <c r="C817" t="s">
        <v>72</v>
      </c>
      <c r="D817" t="str">
        <f t="shared" si="12"/>
        <v>1</v>
      </c>
    </row>
    <row r="818" spans="1:4">
      <c r="A818" t="s">
        <v>72</v>
      </c>
      <c r="B818" t="s">
        <v>1187</v>
      </c>
      <c r="C818" t="s">
        <v>72</v>
      </c>
      <c r="D818" t="str">
        <f t="shared" si="12"/>
        <v>2</v>
      </c>
    </row>
    <row r="819" spans="1:4">
      <c r="A819" t="s">
        <v>72</v>
      </c>
      <c r="B819" t="s">
        <v>2732</v>
      </c>
      <c r="C819" t="s">
        <v>72</v>
      </c>
      <c r="D819" t="str">
        <f t="shared" si="12"/>
        <v>3</v>
      </c>
    </row>
    <row r="820" spans="1:4">
      <c r="A820" t="s">
        <v>72</v>
      </c>
      <c r="B820" t="s">
        <v>1976</v>
      </c>
      <c r="C820" t="s">
        <v>72</v>
      </c>
      <c r="D820" t="str">
        <f t="shared" si="12"/>
        <v>4</v>
      </c>
    </row>
    <row r="821" spans="1:4">
      <c r="A821" t="s">
        <v>72</v>
      </c>
      <c r="B821" t="s">
        <v>2877</v>
      </c>
      <c r="C821" t="s">
        <v>72</v>
      </c>
      <c r="D821" t="str">
        <f t="shared" si="12"/>
        <v>5</v>
      </c>
    </row>
    <row r="822" spans="1:4">
      <c r="A822" t="s">
        <v>72</v>
      </c>
      <c r="B822" t="s">
        <v>1598</v>
      </c>
      <c r="C822" t="s">
        <v>351</v>
      </c>
      <c r="D822" t="str">
        <f t="shared" si="12"/>
        <v>B</v>
      </c>
    </row>
    <row r="823" spans="1:4">
      <c r="A823" t="s">
        <v>72</v>
      </c>
      <c r="B823" t="s">
        <v>614</v>
      </c>
      <c r="C823" t="s">
        <v>351</v>
      </c>
      <c r="D823" t="str">
        <f t="shared" si="12"/>
        <v>B</v>
      </c>
    </row>
    <row r="824" spans="1:4">
      <c r="A824" t="s">
        <v>72</v>
      </c>
      <c r="B824" t="s">
        <v>354</v>
      </c>
      <c r="C824" t="s">
        <v>351</v>
      </c>
      <c r="D824" t="str">
        <f t="shared" si="12"/>
        <v>B</v>
      </c>
    </row>
    <row r="825" spans="1:4">
      <c r="A825" t="s">
        <v>72</v>
      </c>
      <c r="B825" t="s">
        <v>2739</v>
      </c>
      <c r="C825" t="s">
        <v>72</v>
      </c>
      <c r="D825" t="str">
        <f t="shared" si="12"/>
        <v>A</v>
      </c>
    </row>
    <row r="826" spans="1:4">
      <c r="A826" t="s">
        <v>72</v>
      </c>
      <c r="B826" t="s">
        <v>1070</v>
      </c>
      <c r="C826" t="s">
        <v>351</v>
      </c>
      <c r="D826" t="str">
        <f t="shared" si="12"/>
        <v>B</v>
      </c>
    </row>
    <row r="827" spans="1:4">
      <c r="A827" t="s">
        <v>72</v>
      </c>
      <c r="B827" t="s">
        <v>942</v>
      </c>
      <c r="C827" t="s">
        <v>351</v>
      </c>
      <c r="D827" t="str">
        <f t="shared" si="12"/>
        <v>B</v>
      </c>
    </row>
    <row r="828" spans="1:4">
      <c r="A828" t="s">
        <v>72</v>
      </c>
      <c r="B828" t="s">
        <v>2080</v>
      </c>
      <c r="C828" t="s">
        <v>72</v>
      </c>
      <c r="D828" t="str">
        <f t="shared" si="12"/>
        <v>A</v>
      </c>
    </row>
    <row r="829" spans="1:4">
      <c r="A829" t="s">
        <v>72</v>
      </c>
      <c r="B829" t="s">
        <v>2409</v>
      </c>
      <c r="C829" t="s">
        <v>351</v>
      </c>
      <c r="D829" t="str">
        <f t="shared" si="12"/>
        <v>B</v>
      </c>
    </row>
    <row r="830" spans="1:4">
      <c r="A830" t="s">
        <v>72</v>
      </c>
      <c r="B830" t="s">
        <v>2648</v>
      </c>
      <c r="C830" t="s">
        <v>72</v>
      </c>
      <c r="D830" t="str">
        <f t="shared" si="12"/>
        <v>A</v>
      </c>
    </row>
    <row r="831" spans="1:4">
      <c r="A831" t="s">
        <v>72</v>
      </c>
      <c r="B831" t="s">
        <v>2328</v>
      </c>
      <c r="C831" t="s">
        <v>72</v>
      </c>
      <c r="D831" t="str">
        <f t="shared" si="12"/>
        <v>A</v>
      </c>
    </row>
    <row r="832" spans="1:4">
      <c r="A832" t="s">
        <v>72</v>
      </c>
      <c r="B832" t="s">
        <v>2679</v>
      </c>
      <c r="C832" t="s">
        <v>72</v>
      </c>
      <c r="D832" t="str">
        <f t="shared" si="12"/>
        <v>A</v>
      </c>
    </row>
    <row r="833" spans="1:4">
      <c r="A833" t="s">
        <v>72</v>
      </c>
      <c r="B833" t="s">
        <v>3225</v>
      </c>
      <c r="C833" t="s">
        <v>72</v>
      </c>
      <c r="D833" t="str">
        <f t="shared" si="12"/>
        <v>A</v>
      </c>
    </row>
    <row r="834" spans="1:4">
      <c r="A834" t="s">
        <v>72</v>
      </c>
      <c r="B834" t="s">
        <v>3234</v>
      </c>
      <c r="C834" t="s">
        <v>72</v>
      </c>
      <c r="D834" t="str">
        <f t="shared" si="12"/>
        <v>A</v>
      </c>
    </row>
    <row r="835" spans="1:4">
      <c r="A835" t="s">
        <v>72</v>
      </c>
      <c r="B835" t="s">
        <v>2688</v>
      </c>
      <c r="C835" t="s">
        <v>2685</v>
      </c>
      <c r="D835" t="str">
        <f t="shared" ref="D835:D898" si="13">RIGHT(B835,1)</f>
        <v>C</v>
      </c>
    </row>
    <row r="836" spans="1:4">
      <c r="A836" t="s">
        <v>72</v>
      </c>
      <c r="B836" t="s">
        <v>1403</v>
      </c>
      <c r="C836" t="s">
        <v>72</v>
      </c>
      <c r="D836" t="str">
        <f t="shared" si="13"/>
        <v>A</v>
      </c>
    </row>
    <row r="837" spans="1:4">
      <c r="A837" t="s">
        <v>72</v>
      </c>
      <c r="B837" t="s">
        <v>4037</v>
      </c>
      <c r="C837" t="s">
        <v>1076</v>
      </c>
      <c r="D837" t="str">
        <f t="shared" si="13"/>
        <v>D</v>
      </c>
    </row>
    <row r="838" spans="1:4">
      <c r="A838" t="s">
        <v>72</v>
      </c>
      <c r="B838" t="s">
        <v>1079</v>
      </c>
      <c r="C838" t="s">
        <v>1076</v>
      </c>
      <c r="D838" t="str">
        <f t="shared" si="13"/>
        <v>D</v>
      </c>
    </row>
    <row r="839" spans="1:4">
      <c r="A839" t="s">
        <v>72</v>
      </c>
      <c r="B839" t="s">
        <v>4041</v>
      </c>
      <c r="C839" t="s">
        <v>4038</v>
      </c>
      <c r="D839" t="str">
        <f t="shared" si="13"/>
        <v>E</v>
      </c>
    </row>
    <row r="840" spans="1:4">
      <c r="A840" t="s">
        <v>72</v>
      </c>
      <c r="B840" t="s">
        <v>4044</v>
      </c>
      <c r="C840" t="s">
        <v>2685</v>
      </c>
      <c r="D840" t="str">
        <f t="shared" si="13"/>
        <v>C</v>
      </c>
    </row>
    <row r="841" spans="1:4">
      <c r="A841" t="s">
        <v>72</v>
      </c>
      <c r="B841" t="s">
        <v>4047</v>
      </c>
      <c r="C841" t="s">
        <v>4038</v>
      </c>
      <c r="D841" t="str">
        <f t="shared" si="13"/>
        <v>E</v>
      </c>
    </row>
    <row r="842" spans="1:4">
      <c r="A842" t="s">
        <v>72</v>
      </c>
      <c r="B842" t="s">
        <v>1579</v>
      </c>
      <c r="C842" t="s">
        <v>1076</v>
      </c>
      <c r="D842" t="str">
        <f t="shared" si="13"/>
        <v>D</v>
      </c>
    </row>
    <row r="843" spans="1:4">
      <c r="A843" t="s">
        <v>72</v>
      </c>
      <c r="B843" t="s">
        <v>3267</v>
      </c>
      <c r="C843" t="s">
        <v>1076</v>
      </c>
      <c r="D843" t="str">
        <f t="shared" si="13"/>
        <v>D</v>
      </c>
    </row>
    <row r="844" spans="1:4">
      <c r="A844" t="s">
        <v>72</v>
      </c>
      <c r="B844" t="s">
        <v>8069</v>
      </c>
      <c r="C844" t="s">
        <v>72</v>
      </c>
      <c r="D844" t="str">
        <f t="shared" si="13"/>
        <v>u</v>
      </c>
    </row>
    <row r="845" spans="1:4">
      <c r="A845" t="s">
        <v>72</v>
      </c>
      <c r="B845" t="s">
        <v>8070</v>
      </c>
      <c r="C845" t="s">
        <v>72</v>
      </c>
      <c r="D845" t="str">
        <f t="shared" si="13"/>
        <v>o</v>
      </c>
    </row>
    <row r="846" spans="1:4">
      <c r="A846" t="s">
        <v>72</v>
      </c>
      <c r="B846" t="s">
        <v>8071</v>
      </c>
      <c r="C846" t="s">
        <v>72</v>
      </c>
      <c r="D846" t="str">
        <f t="shared" si="13"/>
        <v>i</v>
      </c>
    </row>
    <row r="847" spans="1:4">
      <c r="A847" t="s">
        <v>72</v>
      </c>
      <c r="B847" t="s">
        <v>8072</v>
      </c>
      <c r="C847" t="s">
        <v>72</v>
      </c>
      <c r="D847" t="str">
        <f t="shared" si="13"/>
        <v>i</v>
      </c>
    </row>
    <row r="848" spans="1:4">
      <c r="A848" t="s">
        <v>72</v>
      </c>
      <c r="B848" t="s">
        <v>7793</v>
      </c>
      <c r="C848" t="s">
        <v>72</v>
      </c>
      <c r="D848" t="str">
        <f t="shared" si="13"/>
        <v>1</v>
      </c>
    </row>
    <row r="849" spans="1:4">
      <c r="A849" t="s">
        <v>72</v>
      </c>
      <c r="B849" t="s">
        <v>8073</v>
      </c>
      <c r="C849" t="s">
        <v>72</v>
      </c>
      <c r="D849" t="str">
        <f t="shared" si="13"/>
        <v>2</v>
      </c>
    </row>
    <row r="850" spans="1:4">
      <c r="A850" t="s">
        <v>72</v>
      </c>
      <c r="B850" t="s">
        <v>8074</v>
      </c>
      <c r="C850" t="s">
        <v>72</v>
      </c>
      <c r="D850" t="str">
        <f t="shared" si="13"/>
        <v>l</v>
      </c>
    </row>
    <row r="851" spans="1:4">
      <c r="A851" t="s">
        <v>72</v>
      </c>
      <c r="B851" t="s">
        <v>8075</v>
      </c>
      <c r="C851" t="s">
        <v>72</v>
      </c>
      <c r="D851" t="str">
        <f t="shared" si="13"/>
        <v>q</v>
      </c>
    </row>
    <row r="852" spans="1:4">
      <c r="A852" t="s">
        <v>72</v>
      </c>
      <c r="B852" t="s">
        <v>8076</v>
      </c>
      <c r="C852" t="s">
        <v>72</v>
      </c>
      <c r="D852" t="str">
        <f t="shared" si="13"/>
        <v>q</v>
      </c>
    </row>
    <row r="853" spans="1:4">
      <c r="A853" t="s">
        <v>72</v>
      </c>
      <c r="B853" t="s">
        <v>8077</v>
      </c>
      <c r="C853" t="s">
        <v>72</v>
      </c>
      <c r="D853" t="str">
        <f t="shared" si="13"/>
        <v>q</v>
      </c>
    </row>
    <row r="854" spans="1:4">
      <c r="A854" t="s">
        <v>72</v>
      </c>
      <c r="B854" t="s">
        <v>8078</v>
      </c>
      <c r="C854" t="s">
        <v>72</v>
      </c>
      <c r="D854" t="str">
        <f t="shared" si="13"/>
        <v>b</v>
      </c>
    </row>
    <row r="855" spans="1:4">
      <c r="A855" t="s">
        <v>72</v>
      </c>
      <c r="B855" t="s">
        <v>8079</v>
      </c>
      <c r="C855" t="s">
        <v>72</v>
      </c>
      <c r="D855" t="str">
        <f t="shared" si="13"/>
        <v>q</v>
      </c>
    </row>
    <row r="856" spans="1:4">
      <c r="A856" t="s">
        <v>72</v>
      </c>
      <c r="B856" t="s">
        <v>8081</v>
      </c>
      <c r="C856" t="s">
        <v>72</v>
      </c>
      <c r="D856" t="str">
        <f t="shared" si="13"/>
        <v>q</v>
      </c>
    </row>
    <row r="857" spans="1:4">
      <c r="A857" t="s">
        <v>72</v>
      </c>
      <c r="B857" t="s">
        <v>8082</v>
      </c>
      <c r="C857" t="s">
        <v>72</v>
      </c>
      <c r="D857" t="str">
        <f t="shared" si="13"/>
        <v>b</v>
      </c>
    </row>
    <row r="858" spans="1:4">
      <c r="A858" t="s">
        <v>72</v>
      </c>
      <c r="B858" t="s">
        <v>8083</v>
      </c>
      <c r="C858" t="s">
        <v>72</v>
      </c>
      <c r="D858" t="str">
        <f t="shared" si="13"/>
        <v>q</v>
      </c>
    </row>
    <row r="859" spans="1:4">
      <c r="A859" t="s">
        <v>72</v>
      </c>
      <c r="B859" t="s">
        <v>8084</v>
      </c>
      <c r="C859" t="s">
        <v>72</v>
      </c>
      <c r="D859" t="str">
        <f t="shared" si="13"/>
        <v>p</v>
      </c>
    </row>
    <row r="860" spans="1:4">
      <c r="A860" t="s">
        <v>72</v>
      </c>
      <c r="B860" t="s">
        <v>8086</v>
      </c>
      <c r="C860" t="s">
        <v>72</v>
      </c>
      <c r="D860" t="str">
        <f t="shared" si="13"/>
        <v>q</v>
      </c>
    </row>
    <row r="861" spans="1:4">
      <c r="A861" t="s">
        <v>72</v>
      </c>
      <c r="B861" t="s">
        <v>8088</v>
      </c>
      <c r="C861" t="s">
        <v>72</v>
      </c>
      <c r="D861" t="str">
        <f t="shared" si="13"/>
        <v>b</v>
      </c>
    </row>
    <row r="862" spans="1:4">
      <c r="A862" t="s">
        <v>72</v>
      </c>
      <c r="B862" t="s">
        <v>8144</v>
      </c>
      <c r="C862" t="s">
        <v>72</v>
      </c>
      <c r="D862" t="str">
        <f t="shared" si="13"/>
        <v>f</v>
      </c>
    </row>
    <row r="863" spans="1:4">
      <c r="A863" t="s">
        <v>72</v>
      </c>
      <c r="B863" t="s">
        <v>8146</v>
      </c>
      <c r="C863" t="s">
        <v>72</v>
      </c>
      <c r="D863" t="str">
        <f t="shared" si="13"/>
        <v>f</v>
      </c>
    </row>
    <row r="864" spans="1:4">
      <c r="A864" t="s">
        <v>72</v>
      </c>
      <c r="B864" t="s">
        <v>7799</v>
      </c>
      <c r="C864" t="s">
        <v>72</v>
      </c>
      <c r="D864" t="str">
        <f t="shared" si="13"/>
        <v>f</v>
      </c>
    </row>
    <row r="865" spans="1:4">
      <c r="A865" t="s">
        <v>72</v>
      </c>
      <c r="B865" t="s">
        <v>8149</v>
      </c>
      <c r="C865" t="s">
        <v>72</v>
      </c>
      <c r="D865" t="str">
        <f t="shared" si="13"/>
        <v>f</v>
      </c>
    </row>
    <row r="866" spans="1:4">
      <c r="A866" t="s">
        <v>72</v>
      </c>
      <c r="B866" t="s">
        <v>7803</v>
      </c>
      <c r="C866" t="s">
        <v>72</v>
      </c>
      <c r="D866" t="str">
        <f t="shared" si="13"/>
        <v>f</v>
      </c>
    </row>
    <row r="867" spans="1:4">
      <c r="A867" t="s">
        <v>72</v>
      </c>
      <c r="B867" t="s">
        <v>7805</v>
      </c>
      <c r="C867" t="s">
        <v>72</v>
      </c>
      <c r="D867" t="str">
        <f t="shared" si="13"/>
        <v>f</v>
      </c>
    </row>
    <row r="868" spans="1:4">
      <c r="A868" t="s">
        <v>72</v>
      </c>
      <c r="B868" t="s">
        <v>8153</v>
      </c>
      <c r="C868" t="s">
        <v>72</v>
      </c>
      <c r="D868" t="str">
        <f t="shared" si="13"/>
        <v>f</v>
      </c>
    </row>
    <row r="869" spans="1:4">
      <c r="A869" t="s">
        <v>72</v>
      </c>
      <c r="B869" t="s">
        <v>7809</v>
      </c>
      <c r="C869" t="s">
        <v>72</v>
      </c>
      <c r="D869" t="str">
        <f t="shared" si="13"/>
        <v>f</v>
      </c>
    </row>
    <row r="870" spans="1:4">
      <c r="A870" t="s">
        <v>72</v>
      </c>
      <c r="B870" t="s">
        <v>8090</v>
      </c>
      <c r="C870" t="s">
        <v>72</v>
      </c>
      <c r="D870" t="str">
        <f t="shared" si="13"/>
        <v>b</v>
      </c>
    </row>
    <row r="871" spans="1:4">
      <c r="A871" t="s">
        <v>72</v>
      </c>
      <c r="B871" t="s">
        <v>8092</v>
      </c>
      <c r="C871" t="s">
        <v>72</v>
      </c>
      <c r="D871" t="str">
        <f t="shared" si="13"/>
        <v>q</v>
      </c>
    </row>
    <row r="872" spans="1:4">
      <c r="A872" t="s">
        <v>72</v>
      </c>
      <c r="B872" t="s">
        <v>8156</v>
      </c>
      <c r="C872" t="s">
        <v>72</v>
      </c>
      <c r="D872" t="str">
        <f t="shared" si="13"/>
        <v>f</v>
      </c>
    </row>
    <row r="873" spans="1:4">
      <c r="A873" t="s">
        <v>72</v>
      </c>
      <c r="B873" t="s">
        <v>7813</v>
      </c>
      <c r="C873" t="s">
        <v>72</v>
      </c>
      <c r="D873" t="str">
        <f t="shared" si="13"/>
        <v>f</v>
      </c>
    </row>
    <row r="874" spans="1:4">
      <c r="A874" t="s">
        <v>72</v>
      </c>
      <c r="B874" t="s">
        <v>8159</v>
      </c>
      <c r="C874" t="s">
        <v>72</v>
      </c>
      <c r="D874" t="str">
        <f t="shared" si="13"/>
        <v>f</v>
      </c>
    </row>
    <row r="875" spans="1:4">
      <c r="A875" t="s">
        <v>72</v>
      </c>
      <c r="B875" t="s">
        <v>7817</v>
      </c>
      <c r="C875" t="s">
        <v>72</v>
      </c>
      <c r="D875" t="str">
        <f t="shared" si="13"/>
        <v>f</v>
      </c>
    </row>
    <row r="876" spans="1:4">
      <c r="A876" t="s">
        <v>72</v>
      </c>
      <c r="B876" t="s">
        <v>8094</v>
      </c>
      <c r="C876" t="s">
        <v>72</v>
      </c>
      <c r="D876" t="str">
        <f t="shared" si="13"/>
        <v>Z</v>
      </c>
    </row>
    <row r="877" spans="1:4">
      <c r="A877" t="s">
        <v>72</v>
      </c>
      <c r="B877" t="s">
        <v>8095</v>
      </c>
      <c r="C877" t="s">
        <v>72</v>
      </c>
      <c r="D877" t="str">
        <f t="shared" si="13"/>
        <v>T</v>
      </c>
    </row>
    <row r="878" spans="1:4">
      <c r="A878" t="s">
        <v>72</v>
      </c>
      <c r="B878" t="s">
        <v>8096</v>
      </c>
      <c r="C878" t="s">
        <v>72</v>
      </c>
      <c r="D878" t="str">
        <f t="shared" si="13"/>
        <v>T</v>
      </c>
    </row>
    <row r="879" spans="1:4">
      <c r="A879" t="s">
        <v>72</v>
      </c>
      <c r="B879" t="s">
        <v>8097</v>
      </c>
      <c r="C879" t="s">
        <v>72</v>
      </c>
      <c r="D879" t="str">
        <f t="shared" si="13"/>
        <v>B</v>
      </c>
    </row>
    <row r="880" spans="1:4">
      <c r="A880" t="s">
        <v>72</v>
      </c>
      <c r="B880" t="s">
        <v>8098</v>
      </c>
      <c r="C880" t="s">
        <v>72</v>
      </c>
      <c r="D880" t="str">
        <f t="shared" si="13"/>
        <v>0</v>
      </c>
    </row>
    <row r="881" spans="1:4">
      <c r="A881" t="s">
        <v>72</v>
      </c>
      <c r="B881" t="s">
        <v>8161</v>
      </c>
      <c r="C881" t="s">
        <v>72</v>
      </c>
      <c r="D881" t="str">
        <f t="shared" si="13"/>
        <v>K</v>
      </c>
    </row>
    <row r="882" spans="1:4">
      <c r="A882" t="s">
        <v>72</v>
      </c>
      <c r="B882" t="s">
        <v>8099</v>
      </c>
      <c r="C882" t="s">
        <v>72</v>
      </c>
      <c r="D882" t="str">
        <f t="shared" si="13"/>
        <v>U</v>
      </c>
    </row>
    <row r="883" spans="1:4">
      <c r="A883" t="s">
        <v>72</v>
      </c>
      <c r="B883" t="s">
        <v>8101</v>
      </c>
      <c r="C883" t="s">
        <v>72</v>
      </c>
      <c r="D883" t="str">
        <f t="shared" si="13"/>
        <v>0</v>
      </c>
    </row>
    <row r="884" spans="1:4">
      <c r="A884" t="s">
        <v>72</v>
      </c>
      <c r="B884" t="s">
        <v>8163</v>
      </c>
      <c r="C884" t="s">
        <v>72</v>
      </c>
      <c r="D884" t="str">
        <f t="shared" si="13"/>
        <v>H</v>
      </c>
    </row>
    <row r="885" spans="1:4">
      <c r="A885" t="s">
        <v>72</v>
      </c>
      <c r="B885" t="s">
        <v>8102</v>
      </c>
      <c r="C885" t="s">
        <v>72</v>
      </c>
      <c r="D885" t="str">
        <f t="shared" si="13"/>
        <v>G</v>
      </c>
    </row>
    <row r="886" spans="1:4">
      <c r="A886" t="s">
        <v>72</v>
      </c>
      <c r="B886" t="s">
        <v>7819</v>
      </c>
      <c r="C886" t="s">
        <v>72</v>
      </c>
      <c r="D886" t="str">
        <f t="shared" si="13"/>
        <v>t</v>
      </c>
    </row>
    <row r="887" spans="1:4">
      <c r="A887" t="s">
        <v>72</v>
      </c>
      <c r="B887" t="s">
        <v>8104</v>
      </c>
      <c r="C887" t="s">
        <v>72</v>
      </c>
      <c r="D887" t="str">
        <f t="shared" si="13"/>
        <v>6</v>
      </c>
    </row>
    <row r="888" spans="1:4">
      <c r="A888" t="s">
        <v>72</v>
      </c>
      <c r="B888" t="s">
        <v>7821</v>
      </c>
      <c r="C888" t="s">
        <v>72</v>
      </c>
      <c r="D888" t="str">
        <f t="shared" si="13"/>
        <v>q</v>
      </c>
    </row>
    <row r="889" spans="1:4">
      <c r="A889" t="s">
        <v>72</v>
      </c>
      <c r="B889" t="s">
        <v>8105</v>
      </c>
      <c r="C889" t="s">
        <v>72</v>
      </c>
      <c r="D889" t="str">
        <f t="shared" si="13"/>
        <v>F</v>
      </c>
    </row>
    <row r="890" spans="1:4">
      <c r="A890" t="s">
        <v>72</v>
      </c>
      <c r="B890" t="s">
        <v>8106</v>
      </c>
      <c r="C890" t="s">
        <v>72</v>
      </c>
      <c r="D890" t="str">
        <f t="shared" si="13"/>
        <v>i</v>
      </c>
    </row>
    <row r="891" spans="1:4">
      <c r="A891" t="s">
        <v>72</v>
      </c>
      <c r="B891" t="s">
        <v>8108</v>
      </c>
      <c r="C891" t="s">
        <v>72</v>
      </c>
      <c r="D891" t="str">
        <f t="shared" si="13"/>
        <v>1</v>
      </c>
    </row>
    <row r="892" spans="1:4">
      <c r="A892" t="s">
        <v>72</v>
      </c>
      <c r="B892" t="s">
        <v>8109</v>
      </c>
      <c r="C892" t="s">
        <v>72</v>
      </c>
      <c r="D892" t="str">
        <f t="shared" si="13"/>
        <v>o</v>
      </c>
    </row>
    <row r="893" spans="1:4">
      <c r="A893" t="s">
        <v>72</v>
      </c>
      <c r="B893" t="s">
        <v>8110</v>
      </c>
      <c r="C893" t="s">
        <v>72</v>
      </c>
      <c r="D893" t="str">
        <f t="shared" si="13"/>
        <v>t</v>
      </c>
    </row>
    <row r="894" spans="1:4">
      <c r="A894" t="s">
        <v>72</v>
      </c>
      <c r="B894" t="s">
        <v>7823</v>
      </c>
      <c r="C894" t="s">
        <v>72</v>
      </c>
      <c r="D894" t="str">
        <f t="shared" si="13"/>
        <v>o</v>
      </c>
    </row>
    <row r="895" spans="1:4">
      <c r="A895" t="s">
        <v>72</v>
      </c>
      <c r="B895" t="s">
        <v>7825</v>
      </c>
      <c r="C895" t="s">
        <v>72</v>
      </c>
      <c r="D895" t="str">
        <f t="shared" si="13"/>
        <v>i</v>
      </c>
    </row>
    <row r="896" spans="1:4">
      <c r="A896" t="s">
        <v>72</v>
      </c>
      <c r="B896" t="s">
        <v>7827</v>
      </c>
      <c r="C896" t="s">
        <v>72</v>
      </c>
      <c r="D896" t="str">
        <f t="shared" si="13"/>
        <v>g</v>
      </c>
    </row>
    <row r="897" spans="1:4">
      <c r="A897" t="s">
        <v>72</v>
      </c>
      <c r="B897" t="s">
        <v>8111</v>
      </c>
      <c r="C897" t="s">
        <v>72</v>
      </c>
      <c r="D897" t="str">
        <f t="shared" si="13"/>
        <v>u</v>
      </c>
    </row>
    <row r="898" spans="1:4">
      <c r="A898" t="s">
        <v>72</v>
      </c>
      <c r="B898" t="s">
        <v>8112</v>
      </c>
      <c r="C898" t="s">
        <v>72</v>
      </c>
      <c r="D898" t="str">
        <f t="shared" si="13"/>
        <v>f</v>
      </c>
    </row>
    <row r="899" spans="1:4">
      <c r="A899" t="s">
        <v>72</v>
      </c>
      <c r="B899" t="s">
        <v>8113</v>
      </c>
      <c r="C899" t="s">
        <v>72</v>
      </c>
      <c r="D899" t="str">
        <f t="shared" ref="D899:D962" si="14">RIGHT(B899,1)</f>
        <v>f</v>
      </c>
    </row>
    <row r="900" spans="1:4">
      <c r="A900" t="s">
        <v>72</v>
      </c>
      <c r="B900" t="s">
        <v>8114</v>
      </c>
      <c r="C900" t="s">
        <v>72</v>
      </c>
      <c r="D900" t="str">
        <f t="shared" si="14"/>
        <v>f</v>
      </c>
    </row>
    <row r="901" spans="1:4">
      <c r="A901" t="s">
        <v>72</v>
      </c>
      <c r="B901" t="s">
        <v>8116</v>
      </c>
      <c r="C901" t="s">
        <v>72</v>
      </c>
      <c r="D901" t="str">
        <f t="shared" si="14"/>
        <v>f</v>
      </c>
    </row>
    <row r="902" spans="1:4">
      <c r="A902" t="s">
        <v>72</v>
      </c>
      <c r="B902" t="s">
        <v>8117</v>
      </c>
      <c r="C902" t="s">
        <v>72</v>
      </c>
      <c r="D902" t="str">
        <f t="shared" si="14"/>
        <v>u</v>
      </c>
    </row>
    <row r="903" spans="1:4">
      <c r="A903" t="s">
        <v>72</v>
      </c>
      <c r="B903" t="s">
        <v>7829</v>
      </c>
      <c r="C903" t="s">
        <v>72</v>
      </c>
      <c r="D903" t="str">
        <f t="shared" si="14"/>
        <v>f</v>
      </c>
    </row>
    <row r="904" spans="1:4">
      <c r="A904" t="s">
        <v>72</v>
      </c>
      <c r="B904" t="s">
        <v>7831</v>
      </c>
      <c r="C904" t="s">
        <v>72</v>
      </c>
      <c r="D904" t="str">
        <f t="shared" si="14"/>
        <v>l</v>
      </c>
    </row>
    <row r="905" spans="1:4">
      <c r="A905" t="s">
        <v>72</v>
      </c>
      <c r="B905" t="s">
        <v>7833</v>
      </c>
      <c r="C905" t="s">
        <v>72</v>
      </c>
      <c r="D905" t="str">
        <f t="shared" si="14"/>
        <v>f</v>
      </c>
    </row>
    <row r="906" spans="1:4">
      <c r="A906" t="s">
        <v>72</v>
      </c>
      <c r="B906" t="s">
        <v>7835</v>
      </c>
      <c r="C906" t="s">
        <v>72</v>
      </c>
      <c r="D906" t="str">
        <f t="shared" si="14"/>
        <v>l</v>
      </c>
    </row>
    <row r="907" spans="1:4">
      <c r="A907" t="s">
        <v>72</v>
      </c>
      <c r="B907" t="s">
        <v>7837</v>
      </c>
      <c r="C907" t="s">
        <v>72</v>
      </c>
      <c r="D907" t="str">
        <f t="shared" si="14"/>
        <v>f</v>
      </c>
    </row>
    <row r="908" spans="1:4">
      <c r="A908" t="s">
        <v>72</v>
      </c>
      <c r="B908" t="s">
        <v>7839</v>
      </c>
      <c r="C908" t="s">
        <v>72</v>
      </c>
      <c r="D908" t="str">
        <f t="shared" si="14"/>
        <v>l</v>
      </c>
    </row>
    <row r="909" spans="1:4">
      <c r="A909" t="s">
        <v>72</v>
      </c>
      <c r="B909" t="s">
        <v>7841</v>
      </c>
      <c r="C909" t="s">
        <v>72</v>
      </c>
      <c r="D909" t="str">
        <f t="shared" si="14"/>
        <v>l</v>
      </c>
    </row>
    <row r="910" spans="1:4">
      <c r="A910" t="s">
        <v>72</v>
      </c>
      <c r="B910" t="s">
        <v>8118</v>
      </c>
      <c r="C910" t="s">
        <v>72</v>
      </c>
      <c r="D910" t="str">
        <f t="shared" si="14"/>
        <v>p</v>
      </c>
    </row>
    <row r="911" spans="1:4">
      <c r="A911" t="s">
        <v>72</v>
      </c>
      <c r="B911" t="s">
        <v>7843</v>
      </c>
      <c r="C911" t="s">
        <v>72</v>
      </c>
      <c r="D911" t="str">
        <f t="shared" si="14"/>
        <v>l</v>
      </c>
    </row>
    <row r="912" spans="1:4">
      <c r="A912" t="s">
        <v>72</v>
      </c>
      <c r="B912" t="s">
        <v>7845</v>
      </c>
      <c r="C912" t="s">
        <v>72</v>
      </c>
      <c r="D912" t="str">
        <f t="shared" si="14"/>
        <v>f</v>
      </c>
    </row>
    <row r="913" spans="1:4">
      <c r="A913" t="s">
        <v>72</v>
      </c>
      <c r="B913" t="s">
        <v>8120</v>
      </c>
      <c r="C913" t="s">
        <v>72</v>
      </c>
      <c r="D913" t="str">
        <f t="shared" si="14"/>
        <v>l</v>
      </c>
    </row>
    <row r="914" spans="1:4">
      <c r="A914" t="s">
        <v>72</v>
      </c>
      <c r="B914" t="s">
        <v>8121</v>
      </c>
      <c r="C914" t="s">
        <v>72</v>
      </c>
      <c r="D914" t="str">
        <f t="shared" si="14"/>
        <v>l</v>
      </c>
    </row>
    <row r="915" spans="1:4">
      <c r="A915" t="s">
        <v>72</v>
      </c>
      <c r="B915" t="s">
        <v>8122</v>
      </c>
      <c r="C915" t="s">
        <v>72</v>
      </c>
      <c r="D915" t="str">
        <f t="shared" si="14"/>
        <v>q</v>
      </c>
    </row>
    <row r="916" spans="1:4">
      <c r="A916" t="s">
        <v>72</v>
      </c>
      <c r="B916" t="s">
        <v>8123</v>
      </c>
      <c r="C916" t="s">
        <v>72</v>
      </c>
      <c r="D916" t="str">
        <f t="shared" si="14"/>
        <v>t</v>
      </c>
    </row>
    <row r="917" spans="1:4">
      <c r="A917" t="s">
        <v>72</v>
      </c>
      <c r="B917" t="s">
        <v>8124</v>
      </c>
      <c r="C917" t="s">
        <v>72</v>
      </c>
      <c r="D917" t="str">
        <f t="shared" si="14"/>
        <v>l</v>
      </c>
    </row>
    <row r="918" spans="1:4">
      <c r="A918" t="s">
        <v>72</v>
      </c>
      <c r="B918" t="s">
        <v>8125</v>
      </c>
      <c r="C918" t="s">
        <v>72</v>
      </c>
      <c r="D918" t="str">
        <f t="shared" si="14"/>
        <v>l</v>
      </c>
    </row>
    <row r="919" spans="1:4">
      <c r="A919" t="s">
        <v>72</v>
      </c>
      <c r="B919" t="s">
        <v>7847</v>
      </c>
      <c r="C919" t="s">
        <v>72</v>
      </c>
      <c r="D919" t="str">
        <f t="shared" si="14"/>
        <v>b</v>
      </c>
    </row>
    <row r="920" spans="1:4">
      <c r="A920" t="s">
        <v>72</v>
      </c>
      <c r="B920" t="s">
        <v>8126</v>
      </c>
      <c r="C920" t="s">
        <v>72</v>
      </c>
      <c r="D920" t="str">
        <f t="shared" si="14"/>
        <v>t</v>
      </c>
    </row>
    <row r="921" spans="1:4">
      <c r="A921" t="s">
        <v>72</v>
      </c>
      <c r="B921" t="s">
        <v>8127</v>
      </c>
      <c r="C921" t="s">
        <v>72</v>
      </c>
      <c r="D921" t="str">
        <f t="shared" si="14"/>
        <v>l</v>
      </c>
    </row>
    <row r="922" spans="1:4">
      <c r="A922" t="s">
        <v>72</v>
      </c>
      <c r="B922" t="s">
        <v>8128</v>
      </c>
      <c r="C922" t="s">
        <v>72</v>
      </c>
      <c r="D922" t="str">
        <f t="shared" si="14"/>
        <v>l</v>
      </c>
    </row>
    <row r="923" spans="1:4">
      <c r="A923" t="s">
        <v>72</v>
      </c>
      <c r="B923" t="s">
        <v>8129</v>
      </c>
      <c r="C923" t="s">
        <v>72</v>
      </c>
      <c r="D923" t="str">
        <f t="shared" si="14"/>
        <v>l</v>
      </c>
    </row>
    <row r="924" spans="1:4">
      <c r="A924" t="s">
        <v>72</v>
      </c>
      <c r="B924" t="s">
        <v>8130</v>
      </c>
      <c r="C924" t="s">
        <v>72</v>
      </c>
      <c r="D924" t="str">
        <f t="shared" si="14"/>
        <v>l</v>
      </c>
    </row>
    <row r="925" spans="1:4">
      <c r="A925" t="s">
        <v>72</v>
      </c>
      <c r="B925" t="s">
        <v>8131</v>
      </c>
      <c r="C925" t="s">
        <v>72</v>
      </c>
      <c r="D925" t="str">
        <f t="shared" si="14"/>
        <v>p</v>
      </c>
    </row>
    <row r="926" spans="1:4">
      <c r="A926" t="s">
        <v>72</v>
      </c>
      <c r="B926" t="s">
        <v>8132</v>
      </c>
      <c r="C926" t="s">
        <v>72</v>
      </c>
      <c r="D926" t="str">
        <f t="shared" si="14"/>
        <v>l</v>
      </c>
    </row>
    <row r="927" spans="1:4">
      <c r="A927" t="s">
        <v>72</v>
      </c>
      <c r="B927" t="s">
        <v>7849</v>
      </c>
      <c r="C927" t="s">
        <v>72</v>
      </c>
      <c r="D927" t="str">
        <f t="shared" si="14"/>
        <v>f</v>
      </c>
    </row>
    <row r="928" spans="1:4">
      <c r="A928" t="s">
        <v>72</v>
      </c>
      <c r="B928" t="s">
        <v>8133</v>
      </c>
      <c r="C928" t="s">
        <v>72</v>
      </c>
      <c r="D928" t="str">
        <f t="shared" si="14"/>
        <v>f</v>
      </c>
    </row>
    <row r="929" spans="1:4">
      <c r="A929" t="s">
        <v>72</v>
      </c>
      <c r="B929" t="s">
        <v>8134</v>
      </c>
      <c r="C929" t="s">
        <v>72</v>
      </c>
      <c r="D929" t="str">
        <f t="shared" si="14"/>
        <v>l</v>
      </c>
    </row>
    <row r="930" spans="1:4">
      <c r="A930" t="s">
        <v>72</v>
      </c>
      <c r="B930" t="s">
        <v>8135</v>
      </c>
      <c r="C930" t="s">
        <v>72</v>
      </c>
      <c r="D930" t="str">
        <f t="shared" si="14"/>
        <v>p</v>
      </c>
    </row>
    <row r="931" spans="1:4">
      <c r="A931" t="s">
        <v>72</v>
      </c>
      <c r="B931" t="s">
        <v>8136</v>
      </c>
      <c r="C931" t="s">
        <v>72</v>
      </c>
      <c r="D931" t="str">
        <f t="shared" si="14"/>
        <v>f</v>
      </c>
    </row>
    <row r="932" spans="1:4">
      <c r="A932" t="s">
        <v>72</v>
      </c>
      <c r="B932" t="s">
        <v>8137</v>
      </c>
      <c r="C932" t="s">
        <v>72</v>
      </c>
      <c r="D932" t="str">
        <f t="shared" si="14"/>
        <v>l</v>
      </c>
    </row>
    <row r="933" spans="1:4">
      <c r="A933" t="s">
        <v>72</v>
      </c>
      <c r="B933" t="s">
        <v>8138</v>
      </c>
      <c r="C933" t="s">
        <v>72</v>
      </c>
      <c r="D933" t="str">
        <f t="shared" si="14"/>
        <v>p</v>
      </c>
    </row>
    <row r="934" spans="1:4">
      <c r="A934" t="s">
        <v>72</v>
      </c>
      <c r="B934" t="s">
        <v>8139</v>
      </c>
      <c r="C934" t="s">
        <v>72</v>
      </c>
      <c r="D934" t="str">
        <f t="shared" si="14"/>
        <v>b</v>
      </c>
    </row>
    <row r="935" spans="1:4">
      <c r="A935" t="s">
        <v>72</v>
      </c>
      <c r="B935" t="s">
        <v>7851</v>
      </c>
      <c r="C935" t="s">
        <v>72</v>
      </c>
      <c r="D935" t="str">
        <f t="shared" si="14"/>
        <v>b</v>
      </c>
    </row>
    <row r="936" spans="1:4">
      <c r="A936" t="s">
        <v>72</v>
      </c>
      <c r="B936" t="s">
        <v>8140</v>
      </c>
      <c r="C936" t="s">
        <v>72</v>
      </c>
      <c r="D936" t="str">
        <f t="shared" si="14"/>
        <v>p</v>
      </c>
    </row>
    <row r="937" spans="1:4">
      <c r="A937" t="s">
        <v>72</v>
      </c>
      <c r="B937" t="s">
        <v>8141</v>
      </c>
      <c r="C937" t="s">
        <v>72</v>
      </c>
      <c r="D937" t="str">
        <f t="shared" si="14"/>
        <v>l</v>
      </c>
    </row>
    <row r="938" spans="1:4">
      <c r="A938" t="s">
        <v>72</v>
      </c>
      <c r="B938" t="s">
        <v>8142</v>
      </c>
      <c r="C938" t="s">
        <v>72</v>
      </c>
      <c r="D938" t="str">
        <f t="shared" si="14"/>
        <v>t</v>
      </c>
    </row>
    <row r="939" spans="1:4">
      <c r="A939" t="s">
        <v>72</v>
      </c>
      <c r="B939" t="s">
        <v>8143</v>
      </c>
      <c r="C939" t="s">
        <v>72</v>
      </c>
      <c r="D939" t="str">
        <f t="shared" si="14"/>
        <v>l</v>
      </c>
    </row>
    <row r="940" spans="1:4">
      <c r="A940" t="s">
        <v>72</v>
      </c>
      <c r="B940" t="s">
        <v>8145</v>
      </c>
      <c r="C940" t="s">
        <v>72</v>
      </c>
      <c r="D940" t="str">
        <f t="shared" si="14"/>
        <v>p</v>
      </c>
    </row>
    <row r="941" spans="1:4">
      <c r="A941" t="s">
        <v>72</v>
      </c>
      <c r="B941" t="s">
        <v>8147</v>
      </c>
      <c r="C941" t="s">
        <v>72</v>
      </c>
      <c r="D941" t="str">
        <f t="shared" si="14"/>
        <v>l</v>
      </c>
    </row>
    <row r="942" spans="1:4">
      <c r="A942" t="s">
        <v>72</v>
      </c>
      <c r="B942" t="s">
        <v>8148</v>
      </c>
      <c r="C942" t="s">
        <v>72</v>
      </c>
      <c r="D942" t="str">
        <f t="shared" si="14"/>
        <v>l</v>
      </c>
    </row>
    <row r="943" spans="1:4">
      <c r="A943" t="s">
        <v>72</v>
      </c>
      <c r="B943" t="s">
        <v>8150</v>
      </c>
      <c r="C943" t="s">
        <v>72</v>
      </c>
      <c r="D943" t="str">
        <f t="shared" si="14"/>
        <v>b</v>
      </c>
    </row>
    <row r="944" spans="1:4">
      <c r="A944" t="s">
        <v>72</v>
      </c>
      <c r="B944" t="s">
        <v>8177</v>
      </c>
      <c r="C944" t="s">
        <v>72</v>
      </c>
      <c r="D944" t="str">
        <f t="shared" si="14"/>
        <v>b</v>
      </c>
    </row>
    <row r="945" spans="1:4">
      <c r="A945" t="s">
        <v>72</v>
      </c>
      <c r="B945" t="s">
        <v>8178</v>
      </c>
      <c r="C945" t="s">
        <v>72</v>
      </c>
      <c r="D945" t="str">
        <f t="shared" si="14"/>
        <v>b</v>
      </c>
    </row>
    <row r="946" spans="1:4">
      <c r="A946" t="s">
        <v>72</v>
      </c>
      <c r="B946" t="s">
        <v>8179</v>
      </c>
      <c r="C946" t="s">
        <v>72</v>
      </c>
      <c r="D946" t="str">
        <f t="shared" si="14"/>
        <v>b</v>
      </c>
    </row>
    <row r="947" spans="1:4">
      <c r="A947" t="s">
        <v>72</v>
      </c>
      <c r="B947" t="s">
        <v>8151</v>
      </c>
      <c r="C947" t="s">
        <v>72</v>
      </c>
      <c r="D947" t="str">
        <f t="shared" si="14"/>
        <v>l</v>
      </c>
    </row>
    <row r="948" spans="1:4">
      <c r="A948" t="s">
        <v>72</v>
      </c>
      <c r="B948" t="s">
        <v>8152</v>
      </c>
      <c r="C948" t="s">
        <v>72</v>
      </c>
      <c r="D948" t="str">
        <f t="shared" si="14"/>
        <v>b</v>
      </c>
    </row>
    <row r="949" spans="1:4">
      <c r="A949" t="s">
        <v>72</v>
      </c>
      <c r="B949" t="s">
        <v>8154</v>
      </c>
      <c r="C949" t="s">
        <v>72</v>
      </c>
      <c r="D949" t="str">
        <f t="shared" si="14"/>
        <v>t</v>
      </c>
    </row>
    <row r="950" spans="1:4">
      <c r="A950" t="s">
        <v>72</v>
      </c>
      <c r="B950" t="s">
        <v>7853</v>
      </c>
      <c r="C950" t="s">
        <v>72</v>
      </c>
      <c r="D950" t="str">
        <f t="shared" si="14"/>
        <v>b</v>
      </c>
    </row>
    <row r="951" spans="1:4">
      <c r="A951" t="s">
        <v>72</v>
      </c>
      <c r="B951" t="s">
        <v>8155</v>
      </c>
      <c r="C951" t="s">
        <v>72</v>
      </c>
      <c r="D951" t="str">
        <f t="shared" si="14"/>
        <v>b</v>
      </c>
    </row>
    <row r="952" spans="1:4">
      <c r="A952" t="s">
        <v>72</v>
      </c>
      <c r="B952" t="s">
        <v>8157</v>
      </c>
      <c r="C952" t="s">
        <v>72</v>
      </c>
      <c r="D952" t="str">
        <f t="shared" si="14"/>
        <v>g</v>
      </c>
    </row>
    <row r="953" spans="1:4">
      <c r="A953" t="s">
        <v>72</v>
      </c>
      <c r="B953" t="s">
        <v>7857</v>
      </c>
      <c r="C953" t="s">
        <v>72</v>
      </c>
      <c r="D953" t="str">
        <f t="shared" si="14"/>
        <v>b</v>
      </c>
    </row>
    <row r="954" spans="1:4">
      <c r="A954" t="s">
        <v>72</v>
      </c>
      <c r="B954" t="s">
        <v>8158</v>
      </c>
      <c r="C954" t="s">
        <v>72</v>
      </c>
      <c r="D954" t="str">
        <f t="shared" si="14"/>
        <v>i</v>
      </c>
    </row>
    <row r="955" spans="1:4">
      <c r="A955" t="s">
        <v>72</v>
      </c>
      <c r="B955" t="s">
        <v>7859</v>
      </c>
      <c r="C955" t="s">
        <v>72</v>
      </c>
      <c r="D955" t="str">
        <f t="shared" si="14"/>
        <v>n</v>
      </c>
    </row>
    <row r="956" spans="1:4">
      <c r="A956" t="s">
        <v>72</v>
      </c>
      <c r="B956" t="s">
        <v>7861</v>
      </c>
      <c r="C956" t="s">
        <v>72</v>
      </c>
      <c r="D956" t="str">
        <f t="shared" si="14"/>
        <v>q</v>
      </c>
    </row>
    <row r="957" spans="1:4">
      <c r="A957" t="s">
        <v>72</v>
      </c>
      <c r="B957" t="s">
        <v>7863</v>
      </c>
      <c r="C957" t="s">
        <v>72</v>
      </c>
      <c r="D957" t="str">
        <f t="shared" si="14"/>
        <v>f</v>
      </c>
    </row>
    <row r="958" spans="1:4">
      <c r="A958" t="s">
        <v>72</v>
      </c>
      <c r="B958" t="s">
        <v>7865</v>
      </c>
      <c r="C958" t="s">
        <v>72</v>
      </c>
      <c r="D958" t="str">
        <f t="shared" si="14"/>
        <v>f</v>
      </c>
    </row>
    <row r="959" spans="1:4">
      <c r="A959" t="s">
        <v>72</v>
      </c>
      <c r="B959" t="s">
        <v>7867</v>
      </c>
      <c r="C959" t="s">
        <v>72</v>
      </c>
      <c r="D959" t="str">
        <f t="shared" si="14"/>
        <v>f</v>
      </c>
    </row>
    <row r="960" spans="1:4">
      <c r="A960" t="s">
        <v>72</v>
      </c>
      <c r="B960" t="s">
        <v>7869</v>
      </c>
      <c r="C960" t="s">
        <v>72</v>
      </c>
      <c r="D960" t="str">
        <f t="shared" si="14"/>
        <v>f</v>
      </c>
    </row>
    <row r="961" spans="1:4">
      <c r="A961" t="s">
        <v>72</v>
      </c>
      <c r="B961" t="s">
        <v>7871</v>
      </c>
      <c r="C961" t="s">
        <v>72</v>
      </c>
      <c r="D961" t="str">
        <f t="shared" si="14"/>
        <v>f</v>
      </c>
    </row>
    <row r="962" spans="1:4">
      <c r="A962" t="s">
        <v>72</v>
      </c>
      <c r="B962" t="s">
        <v>7873</v>
      </c>
      <c r="C962" t="s">
        <v>72</v>
      </c>
      <c r="D962" t="str">
        <f t="shared" si="14"/>
        <v>f</v>
      </c>
    </row>
    <row r="963" spans="1:4">
      <c r="A963" t="s">
        <v>72</v>
      </c>
      <c r="B963" t="s">
        <v>7875</v>
      </c>
      <c r="C963" t="s">
        <v>72</v>
      </c>
      <c r="D963" t="str">
        <f t="shared" ref="D963:D1026" si="15">RIGHT(B963,1)</f>
        <v>f</v>
      </c>
    </row>
    <row r="964" spans="1:4">
      <c r="A964" t="s">
        <v>72</v>
      </c>
      <c r="B964" t="s">
        <v>7877</v>
      </c>
      <c r="C964" t="s">
        <v>72</v>
      </c>
      <c r="D964" t="str">
        <f t="shared" si="15"/>
        <v>f</v>
      </c>
    </row>
    <row r="965" spans="1:4">
      <c r="A965" t="s">
        <v>72</v>
      </c>
      <c r="B965" t="s">
        <v>7879</v>
      </c>
      <c r="C965" t="s">
        <v>72</v>
      </c>
      <c r="D965" t="str">
        <f t="shared" si="15"/>
        <v>f</v>
      </c>
    </row>
    <row r="966" spans="1:4">
      <c r="A966" t="s">
        <v>72</v>
      </c>
      <c r="B966" t="s">
        <v>7881</v>
      </c>
      <c r="C966" t="s">
        <v>72</v>
      </c>
      <c r="D966" t="str">
        <f t="shared" si="15"/>
        <v>f</v>
      </c>
    </row>
    <row r="967" spans="1:4">
      <c r="A967" t="s">
        <v>72</v>
      </c>
      <c r="B967" t="s">
        <v>7883</v>
      </c>
      <c r="C967" t="s">
        <v>72</v>
      </c>
      <c r="D967" t="str">
        <f t="shared" si="15"/>
        <v>f</v>
      </c>
    </row>
    <row r="968" spans="1:4">
      <c r="A968" t="s">
        <v>72</v>
      </c>
      <c r="B968" t="s">
        <v>7885</v>
      </c>
      <c r="C968" t="s">
        <v>72</v>
      </c>
      <c r="D968" t="str">
        <f t="shared" si="15"/>
        <v>f</v>
      </c>
    </row>
    <row r="969" spans="1:4">
      <c r="A969" t="s">
        <v>72</v>
      </c>
      <c r="B969" t="s">
        <v>7887</v>
      </c>
      <c r="C969" t="s">
        <v>72</v>
      </c>
      <c r="D969" t="str">
        <f t="shared" si="15"/>
        <v>z</v>
      </c>
    </row>
    <row r="970" spans="1:4">
      <c r="A970" t="s">
        <v>72</v>
      </c>
      <c r="B970" t="s">
        <v>7889</v>
      </c>
      <c r="C970" t="s">
        <v>72</v>
      </c>
      <c r="D970" t="str">
        <f t="shared" si="15"/>
        <v>p</v>
      </c>
    </row>
    <row r="971" spans="1:4">
      <c r="A971" t="s">
        <v>72</v>
      </c>
      <c r="B971" t="s">
        <v>7891</v>
      </c>
      <c r="C971" t="s">
        <v>72</v>
      </c>
      <c r="D971" t="str">
        <f t="shared" si="15"/>
        <v>q</v>
      </c>
    </row>
    <row r="972" spans="1:4">
      <c r="A972" t="s">
        <v>72</v>
      </c>
      <c r="B972" t="s">
        <v>7893</v>
      </c>
      <c r="C972" t="s">
        <v>72</v>
      </c>
      <c r="D972" t="str">
        <f t="shared" si="15"/>
        <v>q</v>
      </c>
    </row>
    <row r="973" spans="1:4">
      <c r="A973" t="s">
        <v>72</v>
      </c>
      <c r="B973" t="s">
        <v>7895</v>
      </c>
      <c r="C973" t="s">
        <v>72</v>
      </c>
      <c r="D973" t="str">
        <f t="shared" si="15"/>
        <v>p</v>
      </c>
    </row>
    <row r="974" spans="1:4">
      <c r="A974" t="s">
        <v>72</v>
      </c>
      <c r="B974" t="s">
        <v>7897</v>
      </c>
      <c r="C974" t="s">
        <v>72</v>
      </c>
      <c r="D974" t="str">
        <f t="shared" si="15"/>
        <v>q</v>
      </c>
    </row>
    <row r="975" spans="1:4">
      <c r="A975" t="s">
        <v>72</v>
      </c>
      <c r="B975" t="s">
        <v>7899</v>
      </c>
      <c r="C975" t="s">
        <v>72</v>
      </c>
      <c r="D975" t="str">
        <f t="shared" si="15"/>
        <v>q</v>
      </c>
    </row>
    <row r="976" spans="1:4">
      <c r="A976" t="s">
        <v>72</v>
      </c>
      <c r="B976" t="s">
        <v>7901</v>
      </c>
      <c r="C976" t="s">
        <v>72</v>
      </c>
      <c r="D976" t="str">
        <f t="shared" si="15"/>
        <v>q</v>
      </c>
    </row>
    <row r="977" spans="1:4">
      <c r="A977" t="s">
        <v>72</v>
      </c>
      <c r="B977" t="s">
        <v>7903</v>
      </c>
      <c r="C977" t="s">
        <v>72</v>
      </c>
      <c r="D977" t="str">
        <f t="shared" si="15"/>
        <v>p</v>
      </c>
    </row>
    <row r="978" spans="1:4">
      <c r="A978" t="s">
        <v>72</v>
      </c>
      <c r="B978" t="s">
        <v>7905</v>
      </c>
      <c r="C978" t="s">
        <v>72</v>
      </c>
      <c r="D978" t="str">
        <f t="shared" si="15"/>
        <v>q</v>
      </c>
    </row>
    <row r="979" spans="1:4">
      <c r="A979" t="s">
        <v>72</v>
      </c>
      <c r="B979" t="s">
        <v>7907</v>
      </c>
      <c r="C979" t="s">
        <v>72</v>
      </c>
      <c r="D979" t="str">
        <f t="shared" si="15"/>
        <v>q</v>
      </c>
    </row>
    <row r="980" spans="1:4">
      <c r="A980" t="s">
        <v>72</v>
      </c>
      <c r="B980" t="s">
        <v>7909</v>
      </c>
      <c r="C980" t="s">
        <v>72</v>
      </c>
      <c r="D980" t="str">
        <f t="shared" si="15"/>
        <v>p</v>
      </c>
    </row>
    <row r="981" spans="1:4">
      <c r="A981" t="s">
        <v>72</v>
      </c>
      <c r="B981" t="s">
        <v>8180</v>
      </c>
      <c r="C981" t="s">
        <v>72</v>
      </c>
      <c r="D981" t="str">
        <f t="shared" si="15"/>
        <v>q</v>
      </c>
    </row>
    <row r="982" spans="1:4">
      <c r="A982" t="s">
        <v>72</v>
      </c>
      <c r="B982" t="s">
        <v>7913</v>
      </c>
      <c r="C982" t="s">
        <v>72</v>
      </c>
      <c r="D982" t="str">
        <f t="shared" si="15"/>
        <v>q</v>
      </c>
    </row>
    <row r="983" spans="1:4">
      <c r="A983" t="s">
        <v>72</v>
      </c>
      <c r="B983" t="s">
        <v>7915</v>
      </c>
      <c r="C983" t="s">
        <v>72</v>
      </c>
      <c r="D983" t="str">
        <f t="shared" si="15"/>
        <v>p</v>
      </c>
    </row>
    <row r="984" spans="1:4">
      <c r="A984" t="s">
        <v>72</v>
      </c>
      <c r="B984" t="s">
        <v>8160</v>
      </c>
      <c r="C984" t="s">
        <v>72</v>
      </c>
      <c r="D984" t="str">
        <f t="shared" si="15"/>
        <v>l</v>
      </c>
    </row>
    <row r="985" spans="1:4">
      <c r="A985" t="s">
        <v>72</v>
      </c>
      <c r="B985" t="s">
        <v>8162</v>
      </c>
      <c r="C985" t="s">
        <v>72</v>
      </c>
      <c r="D985" t="str">
        <f t="shared" si="15"/>
        <v>l</v>
      </c>
    </row>
    <row r="986" spans="1:4">
      <c r="A986" t="s">
        <v>72</v>
      </c>
      <c r="B986" t="s">
        <v>8164</v>
      </c>
      <c r="C986" t="s">
        <v>72</v>
      </c>
      <c r="D986" t="str">
        <f t="shared" si="15"/>
        <v>l</v>
      </c>
    </row>
    <row r="987" spans="1:4">
      <c r="A987" t="s">
        <v>72</v>
      </c>
      <c r="B987" t="s">
        <v>7917</v>
      </c>
      <c r="C987" t="s">
        <v>72</v>
      </c>
      <c r="D987" t="str">
        <f t="shared" si="15"/>
        <v>t</v>
      </c>
    </row>
    <row r="988" spans="1:4">
      <c r="A988" t="s">
        <v>72</v>
      </c>
      <c r="B988" t="s">
        <v>8165</v>
      </c>
      <c r="C988" t="s">
        <v>72</v>
      </c>
      <c r="D988" t="str">
        <f t="shared" si="15"/>
        <v>o</v>
      </c>
    </row>
    <row r="989" spans="1:4">
      <c r="A989" t="s">
        <v>72</v>
      </c>
      <c r="B989" t="s">
        <v>8166</v>
      </c>
      <c r="C989" t="s">
        <v>72</v>
      </c>
      <c r="D989" t="str">
        <f t="shared" si="15"/>
        <v>f</v>
      </c>
    </row>
    <row r="990" spans="1:4">
      <c r="A990" t="s">
        <v>72</v>
      </c>
      <c r="B990" t="s">
        <v>8167</v>
      </c>
      <c r="C990" t="s">
        <v>72</v>
      </c>
      <c r="D990" t="str">
        <f t="shared" si="15"/>
        <v>f</v>
      </c>
    </row>
    <row r="991" spans="1:4">
      <c r="A991" t="s">
        <v>72</v>
      </c>
      <c r="B991" t="s">
        <v>8168</v>
      </c>
      <c r="C991" t="s">
        <v>72</v>
      </c>
      <c r="D991" t="str">
        <f t="shared" si="15"/>
        <v>b</v>
      </c>
    </row>
    <row r="992" spans="1:4">
      <c r="A992" t="s">
        <v>72</v>
      </c>
      <c r="B992" t="s">
        <v>8169</v>
      </c>
      <c r="C992" t="s">
        <v>72</v>
      </c>
      <c r="D992" t="str">
        <f t="shared" si="15"/>
        <v>b</v>
      </c>
    </row>
    <row r="993" spans="1:4">
      <c r="A993" t="s">
        <v>72</v>
      </c>
      <c r="B993" t="s">
        <v>8170</v>
      </c>
      <c r="C993" t="s">
        <v>72</v>
      </c>
      <c r="D993" t="str">
        <f t="shared" si="15"/>
        <v>o</v>
      </c>
    </row>
    <row r="994" spans="1:4">
      <c r="A994" t="s">
        <v>72</v>
      </c>
      <c r="B994" t="s">
        <v>8171</v>
      </c>
      <c r="C994" t="s">
        <v>72</v>
      </c>
      <c r="D994" t="str">
        <f t="shared" si="15"/>
        <v>o</v>
      </c>
    </row>
    <row r="995" spans="1:4">
      <c r="A995" t="s">
        <v>72</v>
      </c>
      <c r="B995" t="s">
        <v>8172</v>
      </c>
      <c r="C995" t="s">
        <v>72</v>
      </c>
      <c r="D995" t="str">
        <f t="shared" si="15"/>
        <v>w</v>
      </c>
    </row>
    <row r="996" spans="1:4">
      <c r="A996" t="s">
        <v>72</v>
      </c>
      <c r="B996" t="s">
        <v>8173</v>
      </c>
      <c r="C996" t="s">
        <v>72</v>
      </c>
      <c r="D996" t="str">
        <f t="shared" si="15"/>
        <v>i</v>
      </c>
    </row>
    <row r="997" spans="1:4">
      <c r="A997" t="s">
        <v>72</v>
      </c>
      <c r="B997" t="s">
        <v>7919</v>
      </c>
      <c r="C997" t="s">
        <v>72</v>
      </c>
      <c r="D997" t="str">
        <f t="shared" si="15"/>
        <v>t</v>
      </c>
    </row>
    <row r="998" spans="1:4">
      <c r="A998" t="s">
        <v>72</v>
      </c>
      <c r="B998" t="s">
        <v>8174</v>
      </c>
      <c r="C998" t="s">
        <v>72</v>
      </c>
      <c r="D998" t="str">
        <f t="shared" si="15"/>
        <v>j</v>
      </c>
    </row>
    <row r="999" spans="1:4">
      <c r="A999" t="s">
        <v>72</v>
      </c>
      <c r="B999" t="s">
        <v>8175</v>
      </c>
      <c r="C999" t="s">
        <v>72</v>
      </c>
      <c r="D999" t="str">
        <f t="shared" si="15"/>
        <v>0</v>
      </c>
    </row>
    <row r="1000" spans="1:4">
      <c r="A1000" t="s">
        <v>72</v>
      </c>
      <c r="B1000" t="s">
        <v>7921</v>
      </c>
      <c r="C1000" t="s">
        <v>72</v>
      </c>
      <c r="D1000" t="str">
        <f t="shared" si="15"/>
        <v>f</v>
      </c>
    </row>
    <row r="1001" spans="1:4">
      <c r="A1001" t="s">
        <v>72</v>
      </c>
      <c r="B1001" t="s">
        <v>8176</v>
      </c>
      <c r="C1001" t="s">
        <v>72</v>
      </c>
      <c r="D1001" t="str">
        <f t="shared" si="15"/>
        <v>i</v>
      </c>
    </row>
    <row r="1002" spans="1:4">
      <c r="A1002" t="s">
        <v>72</v>
      </c>
      <c r="B1002" t="s">
        <v>3547</v>
      </c>
      <c r="C1002" t="s">
        <v>72</v>
      </c>
      <c r="D1002" t="str">
        <f t="shared" si="15"/>
        <v>A</v>
      </c>
    </row>
    <row r="1003" spans="1:4">
      <c r="A1003" t="s">
        <v>72</v>
      </c>
      <c r="B1003" t="s">
        <v>3949</v>
      </c>
      <c r="C1003" t="s">
        <v>72</v>
      </c>
      <c r="D1003" t="str">
        <f t="shared" si="15"/>
        <v>S</v>
      </c>
    </row>
    <row r="1004" spans="1:4">
      <c r="A1004" t="s">
        <v>72</v>
      </c>
      <c r="B1004" t="s">
        <v>3976</v>
      </c>
      <c r="C1004" t="s">
        <v>72</v>
      </c>
      <c r="D1004" t="str">
        <f t="shared" si="15"/>
        <v>2</v>
      </c>
    </row>
    <row r="1005" spans="1:4">
      <c r="A1005" t="s">
        <v>72</v>
      </c>
      <c r="B1005" t="s">
        <v>3978</v>
      </c>
      <c r="C1005" t="s">
        <v>72</v>
      </c>
      <c r="D1005" t="str">
        <f t="shared" si="15"/>
        <v>3</v>
      </c>
    </row>
    <row r="1006" spans="1:4">
      <c r="A1006" t="s">
        <v>72</v>
      </c>
      <c r="B1006" t="s">
        <v>3980</v>
      </c>
      <c r="C1006" t="s">
        <v>72</v>
      </c>
      <c r="D1006" t="str">
        <f t="shared" si="15"/>
        <v>2</v>
      </c>
    </row>
    <row r="1007" spans="1:4">
      <c r="A1007" t="s">
        <v>72</v>
      </c>
      <c r="B1007" t="s">
        <v>3984</v>
      </c>
      <c r="C1007" t="s">
        <v>72</v>
      </c>
      <c r="D1007" t="str">
        <f t="shared" si="15"/>
        <v>A</v>
      </c>
    </row>
    <row r="1008" spans="1:4">
      <c r="A1008" t="s">
        <v>72</v>
      </c>
      <c r="B1008" t="s">
        <v>3993</v>
      </c>
      <c r="C1008" t="s">
        <v>72</v>
      </c>
      <c r="D1008" t="str">
        <f t="shared" si="15"/>
        <v>6</v>
      </c>
    </row>
    <row r="1009" spans="1:4">
      <c r="A1009" t="s">
        <v>72</v>
      </c>
      <c r="B1009" t="s">
        <v>3995</v>
      </c>
      <c r="C1009" t="s">
        <v>72</v>
      </c>
      <c r="D1009" t="str">
        <f t="shared" si="15"/>
        <v>3</v>
      </c>
    </row>
    <row r="1010" spans="1:4">
      <c r="A1010" t="s">
        <v>72</v>
      </c>
      <c r="B1010" t="s">
        <v>3997</v>
      </c>
      <c r="C1010" t="s">
        <v>72</v>
      </c>
      <c r="D1010" t="str">
        <f t="shared" si="15"/>
        <v>4</v>
      </c>
    </row>
    <row r="1011" spans="1:4">
      <c r="A1011" t="s">
        <v>72</v>
      </c>
      <c r="B1011" t="s">
        <v>3999</v>
      </c>
      <c r="C1011" t="s">
        <v>72</v>
      </c>
      <c r="D1011" t="str">
        <f t="shared" si="15"/>
        <v>5</v>
      </c>
    </row>
    <row r="1012" spans="1:4">
      <c r="A1012" t="s">
        <v>72</v>
      </c>
      <c r="B1012" t="s">
        <v>4003</v>
      </c>
      <c r="C1012" t="s">
        <v>72</v>
      </c>
      <c r="D1012" t="str">
        <f t="shared" si="15"/>
        <v>9</v>
      </c>
    </row>
    <row r="1013" spans="1:4">
      <c r="A1013" t="s">
        <v>72</v>
      </c>
      <c r="B1013" t="s">
        <v>4005</v>
      </c>
      <c r="C1013" t="s">
        <v>72</v>
      </c>
      <c r="D1013" t="str">
        <f t="shared" si="15"/>
        <v>0</v>
      </c>
    </row>
    <row r="1014" spans="1:4">
      <c r="A1014" t="s">
        <v>72</v>
      </c>
      <c r="B1014" t="s">
        <v>4012</v>
      </c>
      <c r="C1014" t="s">
        <v>72</v>
      </c>
      <c r="D1014" t="str">
        <f t="shared" si="15"/>
        <v>A</v>
      </c>
    </row>
    <row r="1015" spans="1:4">
      <c r="A1015" t="s">
        <v>72</v>
      </c>
      <c r="B1015" t="s">
        <v>4014</v>
      </c>
      <c r="C1015" t="s">
        <v>72</v>
      </c>
      <c r="D1015" t="str">
        <f t="shared" si="15"/>
        <v>A</v>
      </c>
    </row>
    <row r="1016" spans="1:4">
      <c r="A1016" t="s">
        <v>72</v>
      </c>
      <c r="B1016" t="s">
        <v>4016</v>
      </c>
      <c r="C1016" t="s">
        <v>72</v>
      </c>
      <c r="D1016" t="str">
        <f t="shared" si="15"/>
        <v>A</v>
      </c>
    </row>
    <row r="1017" spans="1:4">
      <c r="A1017" t="s">
        <v>72</v>
      </c>
      <c r="B1017" t="s">
        <v>4018</v>
      </c>
      <c r="C1017" t="s">
        <v>72</v>
      </c>
      <c r="D1017" t="str">
        <f t="shared" si="15"/>
        <v>5</v>
      </c>
    </row>
    <row r="1018" spans="1:4">
      <c r="A1018" t="s">
        <v>72</v>
      </c>
      <c r="B1018" t="s">
        <v>4020</v>
      </c>
      <c r="C1018" t="s">
        <v>72</v>
      </c>
      <c r="D1018" t="str">
        <f t="shared" si="15"/>
        <v>7</v>
      </c>
    </row>
    <row r="1019" spans="1:4">
      <c r="A1019" t="s">
        <v>72</v>
      </c>
      <c r="B1019" t="s">
        <v>4022</v>
      </c>
      <c r="C1019" t="s">
        <v>72</v>
      </c>
      <c r="D1019" t="str">
        <f t="shared" si="15"/>
        <v>A</v>
      </c>
    </row>
    <row r="1020" spans="1:4">
      <c r="A1020" t="s">
        <v>72</v>
      </c>
      <c r="B1020" t="s">
        <v>4024</v>
      </c>
      <c r="C1020" t="s">
        <v>72</v>
      </c>
      <c r="D1020" t="str">
        <f t="shared" si="15"/>
        <v>A</v>
      </c>
    </row>
    <row r="1021" spans="1:4">
      <c r="A1021" t="s">
        <v>72</v>
      </c>
      <c r="B1021" t="s">
        <v>4026</v>
      </c>
      <c r="C1021" t="s">
        <v>72</v>
      </c>
      <c r="D1021" t="str">
        <f t="shared" si="15"/>
        <v>A</v>
      </c>
    </row>
    <row r="1022" spans="1:4">
      <c r="A1022" t="s">
        <v>72</v>
      </c>
      <c r="B1022" t="s">
        <v>4028</v>
      </c>
      <c r="C1022" t="s">
        <v>72</v>
      </c>
      <c r="D1022" t="str">
        <f t="shared" si="15"/>
        <v>A</v>
      </c>
    </row>
    <row r="1023" spans="1:4">
      <c r="A1023" t="s">
        <v>72</v>
      </c>
      <c r="B1023" t="s">
        <v>3322</v>
      </c>
      <c r="C1023" t="s">
        <v>3319</v>
      </c>
      <c r="D1023" t="str">
        <f t="shared" si="15"/>
        <v>F</v>
      </c>
    </row>
    <row r="1024" spans="1:4">
      <c r="A1024" t="s">
        <v>72</v>
      </c>
      <c r="B1024" t="s">
        <v>4050</v>
      </c>
      <c r="C1024" t="s">
        <v>3319</v>
      </c>
      <c r="D1024" t="str">
        <f t="shared" si="15"/>
        <v>F</v>
      </c>
    </row>
    <row r="1025" spans="1:4">
      <c r="A1025" t="s">
        <v>72</v>
      </c>
      <c r="B1025" t="s">
        <v>4053</v>
      </c>
      <c r="C1025" t="s">
        <v>4038</v>
      </c>
      <c r="D1025" t="str">
        <f t="shared" si="15"/>
        <v>E</v>
      </c>
    </row>
    <row r="1026" spans="1:4">
      <c r="A1026" t="s">
        <v>72</v>
      </c>
      <c r="B1026" t="s">
        <v>3242</v>
      </c>
      <c r="C1026" t="s">
        <v>72</v>
      </c>
      <c r="D1026" t="str">
        <f t="shared" si="15"/>
        <v>A</v>
      </c>
    </row>
    <row r="1027" spans="1:4">
      <c r="A1027" t="s">
        <v>72</v>
      </c>
      <c r="B1027" t="s">
        <v>4056</v>
      </c>
      <c r="C1027" t="s">
        <v>1076</v>
      </c>
      <c r="D1027" t="str">
        <f t="shared" ref="D1027:D1062" si="16">RIGHT(B1027,1)</f>
        <v>D</v>
      </c>
    </row>
    <row r="1028" spans="1:4">
      <c r="A1028" t="s">
        <v>72</v>
      </c>
      <c r="B1028" t="s">
        <v>4059</v>
      </c>
      <c r="C1028" t="s">
        <v>72</v>
      </c>
      <c r="D1028" t="str">
        <f t="shared" si="16"/>
        <v>A</v>
      </c>
    </row>
    <row r="1029" spans="1:4">
      <c r="A1029" t="s">
        <v>72</v>
      </c>
      <c r="B1029" t="s">
        <v>4062</v>
      </c>
      <c r="C1029" t="s">
        <v>72</v>
      </c>
      <c r="D1029" t="str">
        <f t="shared" si="16"/>
        <v>A</v>
      </c>
    </row>
    <row r="1030" spans="1:4">
      <c r="A1030" t="s">
        <v>72</v>
      </c>
      <c r="B1030" t="s">
        <v>4065</v>
      </c>
      <c r="C1030" t="s">
        <v>3319</v>
      </c>
      <c r="D1030" t="str">
        <f t="shared" si="16"/>
        <v>F</v>
      </c>
    </row>
    <row r="1031" spans="1:4">
      <c r="A1031" t="s">
        <v>72</v>
      </c>
      <c r="B1031" t="s">
        <v>4068</v>
      </c>
      <c r="C1031" t="s">
        <v>3319</v>
      </c>
      <c r="D1031" t="str">
        <f t="shared" si="16"/>
        <v>F</v>
      </c>
    </row>
    <row r="1032" spans="1:4">
      <c r="A1032" t="s">
        <v>72</v>
      </c>
      <c r="B1032" t="s">
        <v>4071</v>
      </c>
      <c r="C1032" t="s">
        <v>2685</v>
      </c>
      <c r="D1032" t="str">
        <f t="shared" si="16"/>
        <v>C</v>
      </c>
    </row>
    <row r="1033" spans="1:4">
      <c r="A1033" t="s">
        <v>72</v>
      </c>
      <c r="B1033" t="s">
        <v>4074</v>
      </c>
      <c r="C1033" t="s">
        <v>351</v>
      </c>
      <c r="D1033" t="str">
        <f t="shared" si="16"/>
        <v>B</v>
      </c>
    </row>
    <row r="1034" spans="1:4">
      <c r="A1034" t="s">
        <v>72</v>
      </c>
      <c r="B1034" t="s">
        <v>4078</v>
      </c>
      <c r="C1034" t="s">
        <v>4075</v>
      </c>
      <c r="D1034" t="str">
        <f t="shared" si="16"/>
        <v>G</v>
      </c>
    </row>
    <row r="1035" spans="1:4">
      <c r="A1035" t="s">
        <v>72</v>
      </c>
      <c r="B1035" t="s">
        <v>4081</v>
      </c>
      <c r="C1035" t="s">
        <v>351</v>
      </c>
      <c r="D1035" t="str">
        <f t="shared" si="16"/>
        <v>B</v>
      </c>
    </row>
    <row r="1036" spans="1:4">
      <c r="A1036" t="s">
        <v>72</v>
      </c>
      <c r="B1036" t="s">
        <v>4083</v>
      </c>
      <c r="C1036" t="s">
        <v>1076</v>
      </c>
      <c r="D1036" t="str">
        <f t="shared" si="16"/>
        <v>D</v>
      </c>
    </row>
    <row r="1037" spans="1:4">
      <c r="A1037" t="s">
        <v>72</v>
      </c>
      <c r="B1037" t="s">
        <v>4086</v>
      </c>
      <c r="C1037" t="s">
        <v>351</v>
      </c>
      <c r="D1037" t="str">
        <f t="shared" si="16"/>
        <v>B</v>
      </c>
    </row>
    <row r="1038" spans="1:4">
      <c r="A1038" t="s">
        <v>72</v>
      </c>
      <c r="B1038" t="s">
        <v>4089</v>
      </c>
      <c r="C1038" t="s">
        <v>351</v>
      </c>
      <c r="D1038" t="str">
        <f t="shared" si="16"/>
        <v>B</v>
      </c>
    </row>
    <row r="1039" spans="1:4">
      <c r="A1039" t="s">
        <v>72</v>
      </c>
      <c r="B1039" t="s">
        <v>4092</v>
      </c>
      <c r="C1039" t="s">
        <v>351</v>
      </c>
      <c r="D1039" t="str">
        <f t="shared" si="16"/>
        <v>B</v>
      </c>
    </row>
    <row r="1040" spans="1:4">
      <c r="A1040" t="s">
        <v>72</v>
      </c>
      <c r="B1040" t="s">
        <v>4095</v>
      </c>
      <c r="C1040" t="s">
        <v>351</v>
      </c>
      <c r="D1040" t="str">
        <f t="shared" si="16"/>
        <v>B</v>
      </c>
    </row>
    <row r="1041" spans="1:4">
      <c r="A1041" t="s">
        <v>72</v>
      </c>
      <c r="B1041" t="s">
        <v>4098</v>
      </c>
      <c r="C1041" t="s">
        <v>351</v>
      </c>
      <c r="D1041" t="str">
        <f t="shared" si="16"/>
        <v>B</v>
      </c>
    </row>
    <row r="1042" spans="1:4">
      <c r="A1042" t="s">
        <v>72</v>
      </c>
      <c r="B1042" t="s">
        <v>4101</v>
      </c>
      <c r="C1042" t="s">
        <v>351</v>
      </c>
      <c r="D1042" t="str">
        <f t="shared" si="16"/>
        <v>B</v>
      </c>
    </row>
    <row r="1043" spans="1:4">
      <c r="A1043" t="s">
        <v>72</v>
      </c>
      <c r="B1043" t="s">
        <v>4104</v>
      </c>
      <c r="C1043" t="s">
        <v>351</v>
      </c>
      <c r="D1043" t="str">
        <f t="shared" si="16"/>
        <v>B</v>
      </c>
    </row>
    <row r="1044" spans="1:4">
      <c r="A1044" t="s">
        <v>72</v>
      </c>
      <c r="B1044" t="s">
        <v>4107</v>
      </c>
      <c r="C1044" t="s">
        <v>1076</v>
      </c>
      <c r="D1044" t="str">
        <f t="shared" si="16"/>
        <v>D</v>
      </c>
    </row>
    <row r="1045" spans="1:4">
      <c r="A1045" t="s">
        <v>72</v>
      </c>
      <c r="B1045" t="s">
        <v>4110</v>
      </c>
      <c r="C1045" t="s">
        <v>72</v>
      </c>
      <c r="D1045" t="str">
        <f t="shared" si="16"/>
        <v>A</v>
      </c>
    </row>
    <row r="1046" spans="1:4">
      <c r="A1046" t="s">
        <v>72</v>
      </c>
      <c r="B1046" t="s">
        <v>4113</v>
      </c>
      <c r="C1046" t="s">
        <v>72</v>
      </c>
      <c r="D1046" t="str">
        <f t="shared" si="16"/>
        <v>A</v>
      </c>
    </row>
    <row r="1047" spans="1:4">
      <c r="A1047" t="s">
        <v>72</v>
      </c>
      <c r="B1047" t="s">
        <v>4116</v>
      </c>
      <c r="C1047" t="s">
        <v>72</v>
      </c>
      <c r="D1047" t="str">
        <f t="shared" si="16"/>
        <v>A</v>
      </c>
    </row>
    <row r="1048" spans="1:4">
      <c r="A1048" t="s">
        <v>72</v>
      </c>
      <c r="B1048" t="s">
        <v>4119</v>
      </c>
      <c r="C1048" t="s">
        <v>351</v>
      </c>
      <c r="D1048" t="str">
        <f t="shared" si="16"/>
        <v>B</v>
      </c>
    </row>
    <row r="1049" spans="1:4">
      <c r="A1049" t="s">
        <v>72</v>
      </c>
      <c r="B1049" t="s">
        <v>4122</v>
      </c>
      <c r="C1049" t="s">
        <v>351</v>
      </c>
      <c r="D1049" t="str">
        <f t="shared" si="16"/>
        <v>B</v>
      </c>
    </row>
    <row r="1050" spans="1:4">
      <c r="A1050" t="s">
        <v>72</v>
      </c>
      <c r="B1050" t="s">
        <v>4125</v>
      </c>
      <c r="C1050" t="s">
        <v>351</v>
      </c>
      <c r="D1050" t="str">
        <f t="shared" si="16"/>
        <v>B</v>
      </c>
    </row>
    <row r="1051" spans="1:4">
      <c r="A1051" t="s">
        <v>72</v>
      </c>
      <c r="B1051" t="s">
        <v>4128</v>
      </c>
      <c r="C1051" t="s">
        <v>1076</v>
      </c>
      <c r="D1051" t="str">
        <f t="shared" si="16"/>
        <v>D</v>
      </c>
    </row>
    <row r="1052" spans="1:4">
      <c r="A1052" t="s">
        <v>72</v>
      </c>
      <c r="B1052" t="s">
        <v>4129</v>
      </c>
      <c r="C1052" t="s">
        <v>72</v>
      </c>
      <c r="D1052" t="str">
        <f t="shared" si="16"/>
        <v>A</v>
      </c>
    </row>
    <row r="1053" spans="1:4">
      <c r="A1053" t="s">
        <v>72</v>
      </c>
      <c r="B1053" t="s">
        <v>4132</v>
      </c>
      <c r="C1053" t="s">
        <v>72</v>
      </c>
      <c r="D1053" t="str">
        <f t="shared" si="16"/>
        <v>A</v>
      </c>
    </row>
    <row r="1054" spans="1:4">
      <c r="A1054" t="s">
        <v>72</v>
      </c>
      <c r="B1054" t="s">
        <v>4135</v>
      </c>
      <c r="C1054" t="s">
        <v>72</v>
      </c>
      <c r="D1054" t="str">
        <f t="shared" si="16"/>
        <v>A</v>
      </c>
    </row>
    <row r="1055" spans="1:4">
      <c r="A1055" t="s">
        <v>72</v>
      </c>
      <c r="B1055" t="s">
        <v>4138</v>
      </c>
      <c r="C1055" t="s">
        <v>72</v>
      </c>
      <c r="D1055" t="str">
        <f t="shared" si="16"/>
        <v>A</v>
      </c>
    </row>
    <row r="1056" spans="1:4">
      <c r="A1056" t="s">
        <v>72</v>
      </c>
      <c r="B1056" t="s">
        <v>4141</v>
      </c>
      <c r="C1056" t="s">
        <v>72</v>
      </c>
      <c r="D1056" t="str">
        <f t="shared" si="16"/>
        <v>A</v>
      </c>
    </row>
    <row r="1057" spans="1:4">
      <c r="A1057" t="s">
        <v>72</v>
      </c>
      <c r="B1057" t="s">
        <v>4144</v>
      </c>
      <c r="C1057" t="s">
        <v>351</v>
      </c>
      <c r="D1057" t="str">
        <f t="shared" si="16"/>
        <v>B</v>
      </c>
    </row>
    <row r="1058" spans="1:4">
      <c r="A1058" t="s">
        <v>72</v>
      </c>
      <c r="B1058" t="s">
        <v>4147</v>
      </c>
      <c r="C1058" t="s">
        <v>351</v>
      </c>
      <c r="D1058" t="str">
        <f t="shared" si="16"/>
        <v>B</v>
      </c>
    </row>
    <row r="1059" spans="1:4">
      <c r="A1059" t="s">
        <v>72</v>
      </c>
      <c r="B1059" t="s">
        <v>4150</v>
      </c>
      <c r="C1059" t="s">
        <v>1076</v>
      </c>
      <c r="D1059" t="str">
        <f t="shared" si="16"/>
        <v>D</v>
      </c>
    </row>
    <row r="1060" spans="1:4">
      <c r="A1060" t="s">
        <v>72</v>
      </c>
      <c r="B1060" t="s">
        <v>4153</v>
      </c>
      <c r="C1060" t="s">
        <v>351</v>
      </c>
      <c r="D1060" t="str">
        <f t="shared" si="16"/>
        <v>B</v>
      </c>
    </row>
    <row r="1061" spans="1:4">
      <c r="A1061" t="s">
        <v>72</v>
      </c>
      <c r="B1061" t="s">
        <v>4156</v>
      </c>
      <c r="C1061" t="s">
        <v>72</v>
      </c>
      <c r="D1061" t="str">
        <f t="shared" si="16"/>
        <v>A</v>
      </c>
    </row>
    <row r="1062" spans="1:4">
      <c r="A1062" t="s">
        <v>72</v>
      </c>
      <c r="B1062" t="s">
        <v>4158</v>
      </c>
      <c r="C1062" t="s">
        <v>1076</v>
      </c>
      <c r="D1062" t="str">
        <f t="shared" si="16"/>
        <v>D</v>
      </c>
    </row>
    <row r="1063" spans="1:4">
      <c r="A1063" t="s">
        <v>72</v>
      </c>
      <c r="B1063" t="s">
        <v>6703</v>
      </c>
      <c r="C1063" t="s">
        <v>72</v>
      </c>
      <c r="D1063" t="str">
        <f t="shared" ref="D1063:D1073" si="17">RIGHT(B1063,1)</f>
        <v>A</v>
      </c>
    </row>
    <row r="1064" spans="1:4">
      <c r="A1064" t="s">
        <v>72</v>
      </c>
      <c r="B1064" t="s">
        <v>6711</v>
      </c>
      <c r="C1064" t="s">
        <v>351</v>
      </c>
      <c r="D1064" t="str">
        <f t="shared" si="17"/>
        <v>B</v>
      </c>
    </row>
    <row r="1065" spans="1:4">
      <c r="A1065" t="s">
        <v>72</v>
      </c>
      <c r="B1065" t="s">
        <v>6777</v>
      </c>
      <c r="C1065" t="s">
        <v>351</v>
      </c>
      <c r="D1065" t="str">
        <f t="shared" si="17"/>
        <v>B</v>
      </c>
    </row>
    <row r="1066" spans="1:4">
      <c r="A1066" t="s">
        <v>72</v>
      </c>
      <c r="B1066" t="s">
        <v>6972</v>
      </c>
      <c r="C1066" t="s">
        <v>351</v>
      </c>
      <c r="D1066" t="str">
        <f t="shared" si="17"/>
        <v>B</v>
      </c>
    </row>
    <row r="1067" spans="1:4">
      <c r="A1067" t="s">
        <v>72</v>
      </c>
      <c r="B1067" t="s">
        <v>7074</v>
      </c>
      <c r="C1067" t="s">
        <v>1076</v>
      </c>
      <c r="D1067" t="str">
        <f t="shared" si="17"/>
        <v>D</v>
      </c>
    </row>
    <row r="1068" spans="1:4">
      <c r="A1068" t="s">
        <v>72</v>
      </c>
      <c r="B1068" t="s">
        <v>7128</v>
      </c>
      <c r="C1068" t="s">
        <v>1076</v>
      </c>
      <c r="D1068" t="str">
        <f t="shared" si="17"/>
        <v>D</v>
      </c>
    </row>
    <row r="1069" spans="1:4">
      <c r="A1069" t="s">
        <v>72</v>
      </c>
      <c r="B1069" t="s">
        <v>7269</v>
      </c>
      <c r="C1069" t="s">
        <v>351</v>
      </c>
      <c r="D1069" t="str">
        <f t="shared" si="17"/>
        <v>B</v>
      </c>
    </row>
    <row r="1070" spans="1:4">
      <c r="A1070" t="s">
        <v>72</v>
      </c>
      <c r="B1070" t="s">
        <v>7315</v>
      </c>
      <c r="C1070" t="s">
        <v>4038</v>
      </c>
      <c r="D1070" t="str">
        <f t="shared" si="17"/>
        <v>E</v>
      </c>
    </row>
    <row r="1071" spans="1:4">
      <c r="A1071" t="s">
        <v>72</v>
      </c>
      <c r="B1071" t="s">
        <v>7351</v>
      </c>
      <c r="C1071" t="s">
        <v>4038</v>
      </c>
      <c r="D1071" t="str">
        <f t="shared" si="17"/>
        <v>E</v>
      </c>
    </row>
    <row r="1072" spans="1:4">
      <c r="A1072" t="s">
        <v>72</v>
      </c>
      <c r="B1072" t="s">
        <v>7403</v>
      </c>
      <c r="C1072" t="s">
        <v>4075</v>
      </c>
      <c r="D1072" t="str">
        <f t="shared" si="17"/>
        <v>G</v>
      </c>
    </row>
    <row r="1073" spans="1:4">
      <c r="A1073" t="s">
        <v>72</v>
      </c>
      <c r="B1073" t="s">
        <v>7415</v>
      </c>
      <c r="C1073" t="s">
        <v>3319</v>
      </c>
      <c r="D1073" t="str">
        <f t="shared" si="17"/>
        <v>F</v>
      </c>
    </row>
  </sheetData>
  <autoFilter xmlns:etc="http://www.wps.cn/officeDocument/2017/etCustomData" ref="A1:D1073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2"/>
  <sheetViews>
    <sheetView workbookViewId="0">
      <selection activeCell="C11" sqref="C11"/>
    </sheetView>
  </sheetViews>
  <sheetFormatPr defaultColWidth="9" defaultRowHeight="13.5" outlineLevelCol="1"/>
  <sheetData>
    <row r="1" spans="1:2">
      <c r="A1" t="s">
        <v>6</v>
      </c>
      <c r="B1" t="s">
        <v>3</v>
      </c>
    </row>
    <row r="2" spans="1:2">
      <c r="A2" t="s">
        <v>73</v>
      </c>
      <c r="B2" t="s">
        <v>8187</v>
      </c>
    </row>
    <row r="3" spans="1:2">
      <c r="A3" t="s">
        <v>100</v>
      </c>
      <c r="B3" t="s">
        <v>8187</v>
      </c>
    </row>
    <row r="4" spans="1:2">
      <c r="A4" t="s">
        <v>155</v>
      </c>
      <c r="B4" t="s">
        <v>8187</v>
      </c>
    </row>
    <row r="5" spans="1:2">
      <c r="A5" t="s">
        <v>87</v>
      </c>
      <c r="B5" t="s">
        <v>8187</v>
      </c>
    </row>
    <row r="6" spans="1:2">
      <c r="A6" t="s">
        <v>142</v>
      </c>
      <c r="B6" t="s">
        <v>8187</v>
      </c>
    </row>
    <row r="7" spans="1:2">
      <c r="A7" t="s">
        <v>181</v>
      </c>
      <c r="B7" t="s">
        <v>8187</v>
      </c>
    </row>
    <row r="8" spans="1:2">
      <c r="A8" t="s">
        <v>168</v>
      </c>
      <c r="B8" t="s">
        <v>8187</v>
      </c>
    </row>
    <row r="9" spans="1:2">
      <c r="A9" t="s">
        <v>129</v>
      </c>
      <c r="B9" t="s">
        <v>8187</v>
      </c>
    </row>
    <row r="10" spans="1:2">
      <c r="A10" t="s">
        <v>113</v>
      </c>
      <c r="B10" t="s">
        <v>8187</v>
      </c>
    </row>
    <row r="11" spans="1:2">
      <c r="A11" t="s">
        <v>194</v>
      </c>
      <c r="B11" t="s">
        <v>8187</v>
      </c>
    </row>
    <row r="12" spans="1:2">
      <c r="A12" t="s">
        <v>233</v>
      </c>
      <c r="B12" t="s">
        <v>8187</v>
      </c>
    </row>
    <row r="13" spans="1:2">
      <c r="A13" t="s">
        <v>259</v>
      </c>
      <c r="B13" t="s">
        <v>8187</v>
      </c>
    </row>
    <row r="14" spans="1:2">
      <c r="A14" t="s">
        <v>220</v>
      </c>
      <c r="B14" t="s">
        <v>8187</v>
      </c>
    </row>
    <row r="15" spans="1:2">
      <c r="A15" t="s">
        <v>207</v>
      </c>
      <c r="B15" t="s">
        <v>8187</v>
      </c>
    </row>
    <row r="16" spans="1:2">
      <c r="A16" t="s">
        <v>246</v>
      </c>
      <c r="B16" t="s">
        <v>8187</v>
      </c>
    </row>
    <row r="17" spans="1:2">
      <c r="A17" t="s">
        <v>285</v>
      </c>
      <c r="B17" t="s">
        <v>8187</v>
      </c>
    </row>
    <row r="18" spans="1:2">
      <c r="A18" t="s">
        <v>298</v>
      </c>
      <c r="B18" t="s">
        <v>8188</v>
      </c>
    </row>
    <row r="19" spans="1:2">
      <c r="A19" t="s">
        <v>375</v>
      </c>
      <c r="B19" t="s">
        <v>8187</v>
      </c>
    </row>
    <row r="20" spans="1:2">
      <c r="A20" t="s">
        <v>322</v>
      </c>
      <c r="B20" t="s">
        <v>8187</v>
      </c>
    </row>
    <row r="21" spans="1:2">
      <c r="A21" t="s">
        <v>411</v>
      </c>
      <c r="B21" t="s">
        <v>8187</v>
      </c>
    </row>
    <row r="22" spans="1:2">
      <c r="A22" t="s">
        <v>529</v>
      </c>
      <c r="B22" t="s">
        <v>8189</v>
      </c>
    </row>
    <row r="23" spans="1:2">
      <c r="A23" t="s">
        <v>507</v>
      </c>
      <c r="B23" t="s">
        <v>8187</v>
      </c>
    </row>
    <row r="24" spans="1:2">
      <c r="A24" t="s">
        <v>362</v>
      </c>
      <c r="B24" t="s">
        <v>8189</v>
      </c>
    </row>
    <row r="25" spans="1:2">
      <c r="A25" t="s">
        <v>472</v>
      </c>
      <c r="B25" t="s">
        <v>8189</v>
      </c>
    </row>
    <row r="26" spans="1:2">
      <c r="A26" t="s">
        <v>272</v>
      </c>
      <c r="B26" t="s">
        <v>8189</v>
      </c>
    </row>
    <row r="27" spans="1:2">
      <c r="A27" t="s">
        <v>338</v>
      </c>
      <c r="B27" t="s">
        <v>8187</v>
      </c>
    </row>
    <row r="28" spans="1:2">
      <c r="A28" t="s">
        <v>540</v>
      </c>
      <c r="B28" t="s">
        <v>8189</v>
      </c>
    </row>
    <row r="29" spans="1:2">
      <c r="A29" t="s">
        <v>600</v>
      </c>
      <c r="B29" t="s">
        <v>8187</v>
      </c>
    </row>
    <row r="30" spans="1:2">
      <c r="A30" t="s">
        <v>310</v>
      </c>
      <c r="B30" t="s">
        <v>8189</v>
      </c>
    </row>
    <row r="31" spans="1:2">
      <c r="A31" t="s">
        <v>1176</v>
      </c>
      <c r="B31" t="s">
        <v>8188</v>
      </c>
    </row>
    <row r="32" spans="1:2">
      <c r="A32" t="s">
        <v>398</v>
      </c>
      <c r="B32" t="s">
        <v>8187</v>
      </c>
    </row>
    <row r="33" spans="1:2">
      <c r="A33" t="s">
        <v>881</v>
      </c>
      <c r="B33" t="s">
        <v>8188</v>
      </c>
    </row>
    <row r="34" spans="1:2">
      <c r="A34" t="s">
        <v>386</v>
      </c>
      <c r="B34" t="s">
        <v>8189</v>
      </c>
    </row>
    <row r="35" spans="1:2">
      <c r="A35" t="s">
        <v>496</v>
      </c>
      <c r="B35" t="s">
        <v>8188</v>
      </c>
    </row>
    <row r="36" spans="1:2">
      <c r="A36" t="s">
        <v>434</v>
      </c>
      <c r="B36" t="s">
        <v>8189</v>
      </c>
    </row>
    <row r="37" spans="1:2">
      <c r="A37" t="s">
        <v>969</v>
      </c>
      <c r="B37" t="s">
        <v>8188</v>
      </c>
    </row>
    <row r="38" spans="1:2">
      <c r="A38" t="s">
        <v>446</v>
      </c>
      <c r="B38" t="s">
        <v>8188</v>
      </c>
    </row>
    <row r="39" spans="1:2">
      <c r="A39" t="s">
        <v>484</v>
      </c>
      <c r="B39" t="s">
        <v>8189</v>
      </c>
    </row>
    <row r="40" spans="1:2">
      <c r="A40" t="s">
        <v>587</v>
      </c>
      <c r="B40" t="s">
        <v>8188</v>
      </c>
    </row>
    <row r="41" spans="1:2">
      <c r="A41" t="s">
        <v>1410</v>
      </c>
      <c r="B41" t="s">
        <v>8189</v>
      </c>
    </row>
    <row r="42" spans="1:2">
      <c r="A42" t="s">
        <v>1716</v>
      </c>
      <c r="B42" t="s">
        <v>8188</v>
      </c>
    </row>
    <row r="43" spans="1:2">
      <c r="A43" t="s">
        <v>1880</v>
      </c>
      <c r="B43" t="s">
        <v>8188</v>
      </c>
    </row>
    <row r="44" spans="1:2">
      <c r="A44" t="s">
        <v>766</v>
      </c>
      <c r="B44" t="s">
        <v>8190</v>
      </c>
    </row>
    <row r="45" spans="1:2">
      <c r="A45" t="s">
        <v>732</v>
      </c>
      <c r="B45" t="s">
        <v>8188</v>
      </c>
    </row>
    <row r="46" spans="1:2">
      <c r="A46" t="s">
        <v>623</v>
      </c>
      <c r="B46" t="s">
        <v>8189</v>
      </c>
    </row>
    <row r="47" spans="1:2">
      <c r="A47" t="s">
        <v>677</v>
      </c>
      <c r="B47" t="s">
        <v>8188</v>
      </c>
    </row>
    <row r="48" spans="1:2">
      <c r="A48" t="s">
        <v>423</v>
      </c>
      <c r="B48" t="s">
        <v>8189</v>
      </c>
    </row>
    <row r="49" spans="1:2">
      <c r="A49" t="s">
        <v>688</v>
      </c>
      <c r="B49" t="s">
        <v>8189</v>
      </c>
    </row>
    <row r="50" spans="1:2">
      <c r="A50" t="s">
        <v>855</v>
      </c>
      <c r="B50" t="s">
        <v>8189</v>
      </c>
    </row>
    <row r="51" spans="1:2">
      <c r="A51" t="s">
        <v>744</v>
      </c>
      <c r="B51" t="s">
        <v>8189</v>
      </c>
    </row>
    <row r="52" spans="1:2">
      <c r="A52" t="s">
        <v>519</v>
      </c>
      <c r="B52" t="s">
        <v>8187</v>
      </c>
    </row>
    <row r="53" spans="1:2">
      <c r="A53" t="s">
        <v>709</v>
      </c>
      <c r="B53" t="s">
        <v>8191</v>
      </c>
    </row>
    <row r="54" spans="1:2">
      <c r="A54" t="s">
        <v>721</v>
      </c>
      <c r="B54" t="s">
        <v>8189</v>
      </c>
    </row>
    <row r="55" spans="1:2">
      <c r="A55" t="s">
        <v>552</v>
      </c>
      <c r="B55" t="s">
        <v>8191</v>
      </c>
    </row>
    <row r="56" spans="1:2">
      <c r="A56" t="s">
        <v>1139</v>
      </c>
      <c r="B56" t="s">
        <v>8187</v>
      </c>
    </row>
    <row r="57" spans="1:2">
      <c r="A57" t="s">
        <v>948</v>
      </c>
      <c r="B57" t="s">
        <v>8189</v>
      </c>
    </row>
    <row r="58" spans="1:2">
      <c r="A58" t="s">
        <v>2078</v>
      </c>
      <c r="B58" t="s">
        <v>8188</v>
      </c>
    </row>
    <row r="59" spans="1:2">
      <c r="A59" t="s">
        <v>1492</v>
      </c>
      <c r="B59" t="s">
        <v>8188</v>
      </c>
    </row>
    <row r="60" spans="1:2">
      <c r="A60" t="s">
        <v>1401</v>
      </c>
      <c r="B60" t="s">
        <v>8188</v>
      </c>
    </row>
    <row r="61" spans="1:2">
      <c r="A61" t="s">
        <v>1974</v>
      </c>
      <c r="B61" t="s">
        <v>8188</v>
      </c>
    </row>
    <row r="62" spans="1:2">
      <c r="A62" t="s">
        <v>755</v>
      </c>
      <c r="B62" t="s">
        <v>8188</v>
      </c>
    </row>
    <row r="63" spans="1:2">
      <c r="A63" t="s">
        <v>697</v>
      </c>
      <c r="B63" t="s">
        <v>8189</v>
      </c>
    </row>
    <row r="64" spans="1:2">
      <c r="A64" t="s">
        <v>1152</v>
      </c>
      <c r="B64" t="s">
        <v>8189</v>
      </c>
    </row>
    <row r="65" spans="1:2">
      <c r="A65" t="s">
        <v>459</v>
      </c>
      <c r="B65" t="s">
        <v>8189</v>
      </c>
    </row>
    <row r="66" spans="1:2">
      <c r="A66" t="s">
        <v>929</v>
      </c>
      <c r="B66" t="s">
        <v>8189</v>
      </c>
    </row>
    <row r="67" spans="1:2">
      <c r="A67" t="s">
        <v>995</v>
      </c>
      <c r="B67" t="s">
        <v>8189</v>
      </c>
    </row>
    <row r="68" spans="1:2">
      <c r="A68" t="s">
        <v>1096</v>
      </c>
      <c r="B68" t="s">
        <v>8187</v>
      </c>
    </row>
    <row r="69" spans="1:2">
      <c r="A69" t="s">
        <v>1164</v>
      </c>
      <c r="B69" t="s">
        <v>8188</v>
      </c>
    </row>
    <row r="70" spans="1:2">
      <c r="A70" t="s">
        <v>892</v>
      </c>
      <c r="B70" t="s">
        <v>8189</v>
      </c>
    </row>
    <row r="71" spans="1:2">
      <c r="A71" t="s">
        <v>1525</v>
      </c>
      <c r="B71" t="s">
        <v>8189</v>
      </c>
    </row>
    <row r="72" spans="1:2">
      <c r="A72" t="s">
        <v>1044</v>
      </c>
      <c r="B72" t="s">
        <v>8191</v>
      </c>
    </row>
    <row r="73" spans="1:2">
      <c r="A73" t="s">
        <v>1246</v>
      </c>
      <c r="B73" t="s">
        <v>8189</v>
      </c>
    </row>
    <row r="74" spans="1:2">
      <c r="A74" t="s">
        <v>1208</v>
      </c>
      <c r="B74" t="s">
        <v>8189</v>
      </c>
    </row>
    <row r="75" spans="1:2">
      <c r="A75" t="s">
        <v>794</v>
      </c>
      <c r="B75" t="s">
        <v>8189</v>
      </c>
    </row>
    <row r="76" spans="1:2">
      <c r="A76" t="s">
        <v>807</v>
      </c>
      <c r="B76" t="s">
        <v>8191</v>
      </c>
    </row>
    <row r="77" spans="1:2">
      <c r="A77" t="s">
        <v>1033</v>
      </c>
      <c r="B77" t="s">
        <v>8189</v>
      </c>
    </row>
    <row r="78" spans="1:2">
      <c r="A78" t="s">
        <v>1085</v>
      </c>
      <c r="B78" t="s">
        <v>8187</v>
      </c>
    </row>
    <row r="79" spans="1:2">
      <c r="A79" t="s">
        <v>980</v>
      </c>
      <c r="B79" t="s">
        <v>8189</v>
      </c>
    </row>
    <row r="80" spans="1:2">
      <c r="A80" t="s">
        <v>1266</v>
      </c>
      <c r="B80" t="s">
        <v>8189</v>
      </c>
    </row>
    <row r="81" spans="1:2">
      <c r="A81" t="s">
        <v>1557</v>
      </c>
      <c r="B81" t="s">
        <v>8190</v>
      </c>
    </row>
    <row r="82" spans="1:2">
      <c r="A82" t="s">
        <v>905</v>
      </c>
      <c r="B82" t="s">
        <v>8191</v>
      </c>
    </row>
    <row r="83" spans="1:2">
      <c r="A83" t="s">
        <v>1432</v>
      </c>
      <c r="B83" t="s">
        <v>8188</v>
      </c>
    </row>
    <row r="84" spans="1:2">
      <c r="A84" t="s">
        <v>1858</v>
      </c>
      <c r="B84" t="s">
        <v>8188</v>
      </c>
    </row>
    <row r="85" spans="1:2">
      <c r="A85" t="s">
        <v>636</v>
      </c>
      <c r="B85" t="s">
        <v>8189</v>
      </c>
    </row>
    <row r="86" spans="1:2">
      <c r="A86" t="s">
        <v>1332</v>
      </c>
      <c r="B86" t="s">
        <v>8189</v>
      </c>
    </row>
    <row r="87" spans="1:2">
      <c r="A87" t="s">
        <v>1196</v>
      </c>
      <c r="B87" t="s">
        <v>8189</v>
      </c>
    </row>
    <row r="88" spans="1:2">
      <c r="A88" t="s">
        <v>1276</v>
      </c>
      <c r="B88" t="s">
        <v>8188</v>
      </c>
    </row>
    <row r="89" spans="1:2">
      <c r="A89" t="s">
        <v>1257</v>
      </c>
      <c r="B89" t="s">
        <v>8191</v>
      </c>
    </row>
    <row r="90" spans="1:2">
      <c r="A90" t="s">
        <v>564</v>
      </c>
      <c r="B90" t="s">
        <v>8189</v>
      </c>
    </row>
    <row r="91" spans="1:2">
      <c r="A91" t="s">
        <v>1107</v>
      </c>
      <c r="B91" t="s">
        <v>8189</v>
      </c>
    </row>
    <row r="92" spans="1:2">
      <c r="A92" t="s">
        <v>1219</v>
      </c>
      <c r="B92" t="s">
        <v>8189</v>
      </c>
    </row>
    <row r="93" spans="1:2">
      <c r="A93" t="s">
        <v>868</v>
      </c>
      <c r="B93" t="s">
        <v>8191</v>
      </c>
    </row>
    <row r="94" spans="1:2">
      <c r="A94" t="s">
        <v>779</v>
      </c>
      <c r="B94" t="s">
        <v>8189</v>
      </c>
    </row>
    <row r="95" spans="1:2">
      <c r="A95" t="s">
        <v>1547</v>
      </c>
      <c r="B95" t="s">
        <v>8189</v>
      </c>
    </row>
    <row r="96" spans="1:2">
      <c r="A96" t="s">
        <v>2003</v>
      </c>
      <c r="B96" t="s">
        <v>8188</v>
      </c>
    </row>
    <row r="97" spans="1:2">
      <c r="A97" t="s">
        <v>1118</v>
      </c>
      <c r="B97" t="s">
        <v>8189</v>
      </c>
    </row>
    <row r="98" spans="1:2">
      <c r="A98" t="s">
        <v>1300</v>
      </c>
      <c r="B98" t="s">
        <v>8188</v>
      </c>
    </row>
    <row r="99" spans="1:2">
      <c r="A99" t="s">
        <v>1480</v>
      </c>
      <c r="B99" t="s">
        <v>8191</v>
      </c>
    </row>
    <row r="100" spans="1:2">
      <c r="A100" t="s">
        <v>1323</v>
      </c>
      <c r="B100" t="s">
        <v>8191</v>
      </c>
    </row>
    <row r="101" spans="1:2">
      <c r="A101" t="s">
        <v>1007</v>
      </c>
      <c r="B101" t="s">
        <v>8189</v>
      </c>
    </row>
    <row r="102" spans="1:2">
      <c r="A102" t="s">
        <v>1630</v>
      </c>
      <c r="B102" t="s">
        <v>8189</v>
      </c>
    </row>
    <row r="103" spans="1:2">
      <c r="A103" t="s">
        <v>1389</v>
      </c>
      <c r="B103" t="s">
        <v>8189</v>
      </c>
    </row>
    <row r="104" spans="1:2">
      <c r="A104" t="s">
        <v>1799</v>
      </c>
      <c r="B104" t="s">
        <v>8189</v>
      </c>
    </row>
    <row r="105" spans="1:2">
      <c r="A105" t="s">
        <v>1343</v>
      </c>
      <c r="B105" t="s">
        <v>8191</v>
      </c>
    </row>
    <row r="106" spans="1:2">
      <c r="A106" t="s">
        <v>1899</v>
      </c>
      <c r="B106" t="s">
        <v>8188</v>
      </c>
    </row>
    <row r="107" spans="1:2">
      <c r="A107" t="s">
        <v>1684</v>
      </c>
      <c r="B107" t="s">
        <v>8191</v>
      </c>
    </row>
    <row r="108" spans="1:2">
      <c r="A108" t="s">
        <v>818</v>
      </c>
      <c r="B108" t="s">
        <v>8191</v>
      </c>
    </row>
    <row r="109" spans="1:2">
      <c r="A109" t="s">
        <v>2637</v>
      </c>
      <c r="B109" t="s">
        <v>8190</v>
      </c>
    </row>
    <row r="110" spans="1:2">
      <c r="A110" t="s">
        <v>1185</v>
      </c>
      <c r="B110" t="s">
        <v>8188</v>
      </c>
    </row>
    <row r="111" spans="1:2">
      <c r="A111" t="s">
        <v>1727</v>
      </c>
      <c r="B111" t="s">
        <v>8188</v>
      </c>
    </row>
    <row r="112" spans="1:2">
      <c r="A112" t="s">
        <v>1055</v>
      </c>
      <c r="B112" t="s">
        <v>8191</v>
      </c>
    </row>
    <row r="113" spans="1:2">
      <c r="A113" t="s">
        <v>958</v>
      </c>
      <c r="B113" t="s">
        <v>8191</v>
      </c>
    </row>
    <row r="114" spans="1:2">
      <c r="A114" t="s">
        <v>843</v>
      </c>
      <c r="B114" t="s">
        <v>8189</v>
      </c>
    </row>
    <row r="115" spans="1:2">
      <c r="A115" t="s">
        <v>1748</v>
      </c>
      <c r="B115" t="s">
        <v>8188</v>
      </c>
    </row>
    <row r="116" spans="1:2">
      <c r="A116" t="s">
        <v>1458</v>
      </c>
      <c r="B116" t="s">
        <v>8191</v>
      </c>
    </row>
    <row r="117" spans="1:2">
      <c r="A117" t="s">
        <v>1812</v>
      </c>
      <c r="B117" t="s">
        <v>8188</v>
      </c>
    </row>
    <row r="118" spans="1:2">
      <c r="A118" t="s">
        <v>1423</v>
      </c>
      <c r="B118" t="s">
        <v>8191</v>
      </c>
    </row>
    <row r="119" spans="1:2">
      <c r="A119" t="s">
        <v>664</v>
      </c>
      <c r="B119" t="s">
        <v>8191</v>
      </c>
    </row>
    <row r="120" spans="1:2">
      <c r="A120" t="s">
        <v>1022</v>
      </c>
      <c r="B120" t="s">
        <v>8191</v>
      </c>
    </row>
    <row r="121" spans="1:2">
      <c r="A121" t="s">
        <v>1469</v>
      </c>
      <c r="B121" t="s">
        <v>8189</v>
      </c>
    </row>
    <row r="122" spans="1:2">
      <c r="A122" t="s">
        <v>1641</v>
      </c>
      <c r="B122" t="s">
        <v>8190</v>
      </c>
    </row>
    <row r="123" spans="1:2">
      <c r="A123" t="s">
        <v>1889</v>
      </c>
      <c r="B123" t="s">
        <v>8191</v>
      </c>
    </row>
    <row r="124" spans="1:2">
      <c r="A124" t="s">
        <v>1585</v>
      </c>
      <c r="B124" t="s">
        <v>8191</v>
      </c>
    </row>
    <row r="125" spans="1:2">
      <c r="A125" t="s">
        <v>1651</v>
      </c>
      <c r="B125" t="s">
        <v>8190</v>
      </c>
    </row>
    <row r="126" spans="1:2">
      <c r="A126" t="s">
        <v>1694</v>
      </c>
      <c r="B126" t="s">
        <v>8189</v>
      </c>
    </row>
    <row r="127" spans="1:2">
      <c r="A127" t="s">
        <v>1444</v>
      </c>
      <c r="B127" t="s">
        <v>8189</v>
      </c>
    </row>
    <row r="128" spans="1:2">
      <c r="A128" t="s">
        <v>1128</v>
      </c>
      <c r="B128" t="s">
        <v>8191</v>
      </c>
    </row>
    <row r="129" spans="1:2">
      <c r="A129" t="s">
        <v>1514</v>
      </c>
      <c r="B129" t="s">
        <v>8191</v>
      </c>
    </row>
    <row r="130" spans="1:2">
      <c r="A130" t="s">
        <v>2032</v>
      </c>
      <c r="B130" t="s">
        <v>8189</v>
      </c>
    </row>
    <row r="131" spans="1:2">
      <c r="A131" t="s">
        <v>2326</v>
      </c>
      <c r="B131" t="s">
        <v>8188</v>
      </c>
    </row>
    <row r="132" spans="1:2">
      <c r="A132" t="s">
        <v>1311</v>
      </c>
      <c r="B132" t="s">
        <v>8191</v>
      </c>
    </row>
    <row r="133" spans="1:2">
      <c r="A133" t="s">
        <v>652</v>
      </c>
      <c r="B133" t="s">
        <v>8191</v>
      </c>
    </row>
    <row r="134" spans="1:2">
      <c r="A134" t="s">
        <v>1353</v>
      </c>
      <c r="B134" t="s">
        <v>8189</v>
      </c>
    </row>
    <row r="135" spans="1:2">
      <c r="A135" t="s">
        <v>2205</v>
      </c>
      <c r="B135" t="s">
        <v>8189</v>
      </c>
    </row>
    <row r="136" spans="1:2">
      <c r="A136" t="s">
        <v>2730</v>
      </c>
      <c r="B136" t="s">
        <v>8188</v>
      </c>
    </row>
    <row r="137" spans="1:2">
      <c r="A137" t="s">
        <v>2415</v>
      </c>
      <c r="B137" t="s">
        <v>8189</v>
      </c>
    </row>
    <row r="138" spans="1:2">
      <c r="A138" t="s">
        <v>2043</v>
      </c>
      <c r="B138" t="s">
        <v>8189</v>
      </c>
    </row>
    <row r="139" spans="1:2">
      <c r="A139" t="s">
        <v>917</v>
      </c>
      <c r="B139" t="s">
        <v>8191</v>
      </c>
    </row>
    <row r="140" spans="1:2">
      <c r="A140" t="s">
        <v>2261</v>
      </c>
      <c r="B140" t="s">
        <v>8189</v>
      </c>
    </row>
    <row r="141" spans="1:2">
      <c r="A141" t="s">
        <v>2240</v>
      </c>
      <c r="B141" t="s">
        <v>8189</v>
      </c>
    </row>
    <row r="142" spans="1:2">
      <c r="A142" t="s">
        <v>1673</v>
      </c>
      <c r="B142" t="s">
        <v>8191</v>
      </c>
    </row>
    <row r="143" spans="1:2">
      <c r="A143" t="s">
        <v>1368</v>
      </c>
      <c r="B143" t="s">
        <v>8189</v>
      </c>
    </row>
    <row r="144" spans="1:2">
      <c r="A144" t="s">
        <v>2117</v>
      </c>
      <c r="B144" t="s">
        <v>8191</v>
      </c>
    </row>
    <row r="145" spans="1:2">
      <c r="A145" t="s">
        <v>1662</v>
      </c>
      <c r="B145" t="s">
        <v>8189</v>
      </c>
    </row>
    <row r="146" spans="1:2">
      <c r="A146" t="s">
        <v>831</v>
      </c>
      <c r="B146" t="s">
        <v>8191</v>
      </c>
    </row>
    <row r="147" spans="1:2">
      <c r="A147" t="s">
        <v>1288</v>
      </c>
      <c r="B147" t="s">
        <v>8190</v>
      </c>
    </row>
    <row r="148" spans="1:2">
      <c r="A148" t="s">
        <v>1848</v>
      </c>
      <c r="B148" t="s">
        <v>8191</v>
      </c>
    </row>
    <row r="149" spans="1:2">
      <c r="A149" t="s">
        <v>2398</v>
      </c>
      <c r="B149" t="s">
        <v>8189</v>
      </c>
    </row>
    <row r="150" spans="1:2">
      <c r="A150" t="s">
        <v>1740</v>
      </c>
      <c r="B150" t="s">
        <v>8189</v>
      </c>
    </row>
    <row r="151" spans="1:2">
      <c r="A151" t="s">
        <v>1233</v>
      </c>
      <c r="B151" t="s">
        <v>8191</v>
      </c>
    </row>
    <row r="152" spans="1:2">
      <c r="A152" t="s">
        <v>2584</v>
      </c>
      <c r="B152" t="s">
        <v>8190</v>
      </c>
    </row>
    <row r="153" spans="1:2">
      <c r="A153" t="s">
        <v>1922</v>
      </c>
      <c r="B153" t="s">
        <v>8191</v>
      </c>
    </row>
    <row r="154" spans="1:2">
      <c r="A154" t="s">
        <v>1567</v>
      </c>
      <c r="B154" t="s">
        <v>8188</v>
      </c>
    </row>
    <row r="155" spans="1:2">
      <c r="A155" t="s">
        <v>2941</v>
      </c>
      <c r="B155" t="s">
        <v>8188</v>
      </c>
    </row>
    <row r="156" spans="1:2">
      <c r="A156" t="s">
        <v>1869</v>
      </c>
      <c r="B156" t="s">
        <v>8190</v>
      </c>
    </row>
    <row r="157" spans="1:2">
      <c r="A157" t="s">
        <v>1933</v>
      </c>
      <c r="B157" t="s">
        <v>8189</v>
      </c>
    </row>
    <row r="158" spans="1:2">
      <c r="A158" t="s">
        <v>2085</v>
      </c>
      <c r="B158" t="s">
        <v>8191</v>
      </c>
    </row>
    <row r="159" spans="1:2">
      <c r="A159" t="s">
        <v>2106</v>
      </c>
      <c r="B159" t="s">
        <v>8189</v>
      </c>
    </row>
    <row r="160" spans="1:2">
      <c r="A160" t="s">
        <v>1503</v>
      </c>
      <c r="B160" t="s">
        <v>8191</v>
      </c>
    </row>
    <row r="161" spans="1:2">
      <c r="A161" t="s">
        <v>1377</v>
      </c>
      <c r="B161" t="s">
        <v>8190</v>
      </c>
    </row>
    <row r="162" spans="1:2">
      <c r="A162" t="s">
        <v>1607</v>
      </c>
      <c r="B162" t="s">
        <v>8191</v>
      </c>
    </row>
    <row r="163" spans="1:2">
      <c r="A163" t="s">
        <v>1706</v>
      </c>
      <c r="B163" t="s">
        <v>8190</v>
      </c>
    </row>
    <row r="164" spans="1:2">
      <c r="A164" t="s">
        <v>2010</v>
      </c>
      <c r="B164" t="s">
        <v>8190</v>
      </c>
    </row>
    <row r="165" spans="1:2">
      <c r="A165" t="s">
        <v>2655</v>
      </c>
      <c r="B165" t="s">
        <v>8191</v>
      </c>
    </row>
    <row r="166" spans="1:2">
      <c r="A166" t="s">
        <v>1825</v>
      </c>
      <c r="B166" t="s">
        <v>8191</v>
      </c>
    </row>
    <row r="167" spans="1:2">
      <c r="A167" t="s">
        <v>2646</v>
      </c>
      <c r="B167" t="s">
        <v>8188</v>
      </c>
    </row>
    <row r="168" spans="1:2">
      <c r="A168" t="s">
        <v>1953</v>
      </c>
      <c r="B168" t="s">
        <v>8191</v>
      </c>
    </row>
    <row r="169" spans="1:2">
      <c r="A169" t="s">
        <v>2875</v>
      </c>
      <c r="B169" t="s">
        <v>8188</v>
      </c>
    </row>
    <row r="170" spans="1:2">
      <c r="A170" t="s">
        <v>2176</v>
      </c>
      <c r="B170" t="s">
        <v>8191</v>
      </c>
    </row>
    <row r="171" spans="1:2">
      <c r="A171" t="s">
        <v>1536</v>
      </c>
      <c r="B171" t="s">
        <v>8189</v>
      </c>
    </row>
    <row r="172" spans="1:2">
      <c r="A172" t="s">
        <v>3240</v>
      </c>
      <c r="B172" t="s">
        <v>8188</v>
      </c>
    </row>
    <row r="173" spans="1:2">
      <c r="A173" t="s">
        <v>2306</v>
      </c>
      <c r="B173" t="s">
        <v>8190</v>
      </c>
    </row>
    <row r="174" spans="1:2">
      <c r="A174" t="s">
        <v>2143</v>
      </c>
      <c r="B174" t="s">
        <v>8190</v>
      </c>
    </row>
    <row r="175" spans="1:2">
      <c r="A175" t="s">
        <v>1618</v>
      </c>
      <c r="B175" t="s">
        <v>8191</v>
      </c>
    </row>
    <row r="176" spans="1:2">
      <c r="A176" t="s">
        <v>2677</v>
      </c>
      <c r="B176" t="s">
        <v>8188</v>
      </c>
    </row>
    <row r="177" spans="1:2">
      <c r="A177" t="s">
        <v>2376</v>
      </c>
      <c r="B177" t="s">
        <v>8190</v>
      </c>
    </row>
    <row r="178" spans="1:2">
      <c r="A178" t="s">
        <v>2521</v>
      </c>
      <c r="B178" t="s">
        <v>8190</v>
      </c>
    </row>
    <row r="179" spans="1:2">
      <c r="A179" t="s">
        <v>2155</v>
      </c>
      <c r="B179" t="s">
        <v>8189</v>
      </c>
    </row>
    <row r="180" spans="1:2">
      <c r="A180" t="s">
        <v>2130</v>
      </c>
      <c r="B180" t="s">
        <v>8191</v>
      </c>
    </row>
    <row r="181" spans="1:2">
      <c r="A181" t="s">
        <v>2272</v>
      </c>
      <c r="B181" t="s">
        <v>8191</v>
      </c>
    </row>
    <row r="182" spans="1:2">
      <c r="A182" t="s">
        <v>1943</v>
      </c>
      <c r="B182" t="s">
        <v>8189</v>
      </c>
    </row>
    <row r="183" spans="1:2">
      <c r="A183" t="s">
        <v>2218</v>
      </c>
      <c r="B183" t="s">
        <v>8191</v>
      </c>
    </row>
    <row r="184" spans="1:2">
      <c r="A184" t="s">
        <v>2055</v>
      </c>
      <c r="B184" t="s">
        <v>8191</v>
      </c>
    </row>
    <row r="185" spans="1:2">
      <c r="A185" t="s">
        <v>2022</v>
      </c>
      <c r="B185" t="s">
        <v>8191</v>
      </c>
    </row>
    <row r="186" spans="1:2">
      <c r="A186" t="s">
        <v>576</v>
      </c>
      <c r="B186" t="s">
        <v>8188</v>
      </c>
    </row>
    <row r="187" spans="1:2">
      <c r="A187" t="s">
        <v>1760</v>
      </c>
      <c r="B187" t="s">
        <v>8191</v>
      </c>
    </row>
    <row r="188" spans="1:2">
      <c r="A188" t="s">
        <v>1910</v>
      </c>
      <c r="B188" t="s">
        <v>8191</v>
      </c>
    </row>
    <row r="189" spans="1:2">
      <c r="A189" t="s">
        <v>2485</v>
      </c>
      <c r="B189" t="s">
        <v>8191</v>
      </c>
    </row>
    <row r="190" spans="1:2">
      <c r="A190" t="s">
        <v>2386</v>
      </c>
      <c r="B190" t="s">
        <v>8191</v>
      </c>
    </row>
    <row r="191" spans="1:2">
      <c r="A191" t="s">
        <v>2296</v>
      </c>
      <c r="B191" t="s">
        <v>8190</v>
      </c>
    </row>
    <row r="192" spans="1:2">
      <c r="A192" t="s">
        <v>2694</v>
      </c>
      <c r="B192" t="s">
        <v>8191</v>
      </c>
    </row>
    <row r="193" spans="1:2">
      <c r="A193" t="s">
        <v>2855</v>
      </c>
      <c r="B193" t="s">
        <v>8191</v>
      </c>
    </row>
    <row r="194" spans="1:2">
      <c r="A194" t="s">
        <v>1838</v>
      </c>
      <c r="B194" t="s">
        <v>8191</v>
      </c>
    </row>
    <row r="195" spans="1:2">
      <c r="A195" t="s">
        <v>2195</v>
      </c>
      <c r="B195" t="s">
        <v>8190</v>
      </c>
    </row>
    <row r="196" spans="1:2">
      <c r="A196" t="s">
        <v>2184</v>
      </c>
      <c r="B196" t="s">
        <v>8191</v>
      </c>
    </row>
    <row r="197" spans="1:2">
      <c r="A197" t="s">
        <v>2353</v>
      </c>
      <c r="B197" t="s">
        <v>8191</v>
      </c>
    </row>
    <row r="198" spans="1:2">
      <c r="A198" t="s">
        <v>1982</v>
      </c>
      <c r="B198" t="s">
        <v>8190</v>
      </c>
    </row>
    <row r="199" spans="1:2">
      <c r="A199" t="s">
        <v>2530</v>
      </c>
      <c r="B199" t="s">
        <v>8189</v>
      </c>
    </row>
    <row r="200" spans="1:2">
      <c r="A200" t="s">
        <v>1786</v>
      </c>
      <c r="B200" t="s">
        <v>8188</v>
      </c>
    </row>
    <row r="201" spans="1:2">
      <c r="A201" t="s">
        <v>2365</v>
      </c>
      <c r="B201" t="s">
        <v>8190</v>
      </c>
    </row>
    <row r="202" spans="1:2">
      <c r="A202" t="s">
        <v>2458</v>
      </c>
      <c r="B202" t="s">
        <v>8191</v>
      </c>
    </row>
    <row r="203" spans="1:2">
      <c r="A203" t="s">
        <v>2428</v>
      </c>
      <c r="B203" t="s">
        <v>8191</v>
      </c>
    </row>
    <row r="204" spans="1:2">
      <c r="A204" t="s">
        <v>2790</v>
      </c>
      <c r="B204" t="s">
        <v>8189</v>
      </c>
    </row>
    <row r="205" spans="1:2">
      <c r="A205" t="s">
        <v>2552</v>
      </c>
      <c r="B205" t="s">
        <v>8191</v>
      </c>
    </row>
    <row r="206" spans="1:2">
      <c r="A206" t="s">
        <v>2166</v>
      </c>
      <c r="B206" t="s">
        <v>8190</v>
      </c>
    </row>
    <row r="207" spans="1:2">
      <c r="A207" t="s">
        <v>2333</v>
      </c>
      <c r="B207" t="s">
        <v>8191</v>
      </c>
    </row>
    <row r="208" spans="1:2">
      <c r="A208" t="s">
        <v>2476</v>
      </c>
      <c r="B208" t="s">
        <v>8191</v>
      </c>
    </row>
    <row r="209" spans="1:2">
      <c r="A209" t="s">
        <v>2922</v>
      </c>
      <c r="B209" t="s">
        <v>8191</v>
      </c>
    </row>
    <row r="210" spans="1:2">
      <c r="A210" t="s">
        <v>2498</v>
      </c>
      <c r="B210" t="s">
        <v>8191</v>
      </c>
    </row>
    <row r="211" spans="1:2">
      <c r="A211" t="s">
        <v>2228</v>
      </c>
      <c r="B211" t="s">
        <v>8189</v>
      </c>
    </row>
    <row r="212" spans="1:2">
      <c r="A212" t="s">
        <v>2096</v>
      </c>
      <c r="B212" t="s">
        <v>8190</v>
      </c>
    </row>
    <row r="213" spans="1:2">
      <c r="A213" t="s">
        <v>2466</v>
      </c>
      <c r="B213" t="s">
        <v>8191</v>
      </c>
    </row>
    <row r="214" spans="1:2">
      <c r="A214" t="s">
        <v>2702</v>
      </c>
      <c r="B214" t="s">
        <v>8191</v>
      </c>
    </row>
    <row r="215" spans="1:2">
      <c r="A215" t="s">
        <v>2947</v>
      </c>
      <c r="B215" t="s">
        <v>8191</v>
      </c>
    </row>
    <row r="216" spans="1:2">
      <c r="A216" t="s">
        <v>2603</v>
      </c>
      <c r="B216" t="s">
        <v>8190</v>
      </c>
    </row>
    <row r="217" spans="1:2">
      <c r="A217" t="s">
        <v>2764</v>
      </c>
      <c r="B217" t="s">
        <v>8191</v>
      </c>
    </row>
    <row r="218" spans="1:2">
      <c r="A218" t="s">
        <v>2542</v>
      </c>
      <c r="B218" t="s">
        <v>8191</v>
      </c>
    </row>
    <row r="219" spans="1:2">
      <c r="A219" t="s">
        <v>2592</v>
      </c>
      <c r="B219" t="s">
        <v>8191</v>
      </c>
    </row>
    <row r="220" spans="1:2">
      <c r="A220" t="s">
        <v>2343</v>
      </c>
      <c r="B220" t="s">
        <v>8191</v>
      </c>
    </row>
    <row r="221" spans="1:2">
      <c r="A221" t="s">
        <v>3057</v>
      </c>
      <c r="B221" t="s">
        <v>8191</v>
      </c>
    </row>
    <row r="222" spans="1:2">
      <c r="A222" t="s">
        <v>2252</v>
      </c>
      <c r="B222" t="s">
        <v>8191</v>
      </c>
    </row>
    <row r="223" spans="1:2">
      <c r="A223" t="s">
        <v>1992</v>
      </c>
      <c r="B223" t="s">
        <v>8190</v>
      </c>
    </row>
    <row r="224" spans="1:2">
      <c r="A224" t="s">
        <v>2450</v>
      </c>
      <c r="B224" t="s">
        <v>8191</v>
      </c>
    </row>
    <row r="225" spans="1:2">
      <c r="A225" t="s">
        <v>2957</v>
      </c>
      <c r="B225" t="s">
        <v>8191</v>
      </c>
    </row>
    <row r="226" spans="1:2">
      <c r="A226" t="s">
        <v>2510</v>
      </c>
      <c r="B226" t="s">
        <v>8191</v>
      </c>
    </row>
    <row r="227" spans="1:2">
      <c r="A227" t="s">
        <v>2813</v>
      </c>
      <c r="B227" t="s">
        <v>8191</v>
      </c>
    </row>
    <row r="228" spans="1:2">
      <c r="A228" t="s">
        <v>2066</v>
      </c>
      <c r="B228" t="s">
        <v>8190</v>
      </c>
    </row>
    <row r="229" spans="1:2">
      <c r="A229" t="s">
        <v>1774</v>
      </c>
      <c r="B229" t="s">
        <v>8191</v>
      </c>
    </row>
    <row r="230" spans="1:2">
      <c r="A230" t="s">
        <v>2882</v>
      </c>
      <c r="B230" t="s">
        <v>8190</v>
      </c>
    </row>
    <row r="231" spans="1:2">
      <c r="A231" t="s">
        <v>2770</v>
      </c>
      <c r="B231" t="s">
        <v>8190</v>
      </c>
    </row>
    <row r="232" spans="1:2">
      <c r="A232" t="s">
        <v>2711</v>
      </c>
      <c r="B232" t="s">
        <v>8190</v>
      </c>
    </row>
    <row r="233" spans="1:2">
      <c r="A233" t="s">
        <v>2721</v>
      </c>
      <c r="B233" t="s">
        <v>8191</v>
      </c>
    </row>
    <row r="234" spans="1:2">
      <c r="A234" t="s">
        <v>2890</v>
      </c>
      <c r="B234" t="s">
        <v>8191</v>
      </c>
    </row>
    <row r="235" spans="1:2">
      <c r="A235" t="s">
        <v>2746</v>
      </c>
      <c r="B235" t="s">
        <v>8191</v>
      </c>
    </row>
    <row r="236" spans="1:2">
      <c r="A236" t="s">
        <v>2912</v>
      </c>
      <c r="B236" t="s">
        <v>8190</v>
      </c>
    </row>
    <row r="237" spans="1:2">
      <c r="A237" t="s">
        <v>2900</v>
      </c>
      <c r="B237" t="s">
        <v>8191</v>
      </c>
    </row>
    <row r="238" spans="1:2">
      <c r="A238" t="s">
        <v>3223</v>
      </c>
      <c r="B238" t="s">
        <v>8188</v>
      </c>
    </row>
    <row r="239" spans="1:2">
      <c r="A239" t="s">
        <v>2315</v>
      </c>
      <c r="B239" t="s">
        <v>8191</v>
      </c>
    </row>
    <row r="240" spans="1:2">
      <c r="A240" t="s">
        <v>2781</v>
      </c>
      <c r="B240" t="s">
        <v>8190</v>
      </c>
    </row>
    <row r="241" spans="1:2">
      <c r="A241" t="s">
        <v>2563</v>
      </c>
      <c r="B241" t="s">
        <v>8191</v>
      </c>
    </row>
    <row r="242" spans="1:2">
      <c r="A242" t="s">
        <v>3066</v>
      </c>
      <c r="B242" t="s">
        <v>8191</v>
      </c>
    </row>
    <row r="243" spans="1:2">
      <c r="A243" t="s">
        <v>2626</v>
      </c>
      <c r="B243" t="s">
        <v>8190</v>
      </c>
    </row>
    <row r="244" spans="1:2">
      <c r="A244" t="s">
        <v>3109</v>
      </c>
      <c r="B244" t="s">
        <v>8190</v>
      </c>
    </row>
    <row r="245" spans="1:2">
      <c r="A245" t="s">
        <v>2614</v>
      </c>
      <c r="B245" t="s">
        <v>8191</v>
      </c>
    </row>
    <row r="246" spans="1:2">
      <c r="A246" t="s">
        <v>2933</v>
      </c>
      <c r="B246" t="s">
        <v>8190</v>
      </c>
    </row>
    <row r="247" spans="1:2">
      <c r="A247" t="s">
        <v>3013</v>
      </c>
      <c r="B247" t="s">
        <v>8191</v>
      </c>
    </row>
    <row r="248" spans="1:2">
      <c r="A248" t="s">
        <v>1963</v>
      </c>
      <c r="B248" t="s">
        <v>8190</v>
      </c>
    </row>
    <row r="249" spans="1:2">
      <c r="A249" t="s">
        <v>2572</v>
      </c>
      <c r="B249" t="s">
        <v>8190</v>
      </c>
    </row>
    <row r="250" spans="1:2">
      <c r="A250" t="s">
        <v>2755</v>
      </c>
      <c r="B250" t="s">
        <v>8190</v>
      </c>
    </row>
    <row r="251" spans="1:2">
      <c r="A251" t="s">
        <v>2802</v>
      </c>
      <c r="B251" t="s">
        <v>8191</v>
      </c>
    </row>
    <row r="252" spans="1:2">
      <c r="A252" t="s">
        <v>2995</v>
      </c>
      <c r="B252" t="s">
        <v>8191</v>
      </c>
    </row>
    <row r="253" spans="1:2">
      <c r="A253" t="s">
        <v>2737</v>
      </c>
      <c r="B253" t="s">
        <v>8188</v>
      </c>
    </row>
    <row r="254" spans="1:2">
      <c r="A254" t="s">
        <v>2826</v>
      </c>
      <c r="B254" t="s">
        <v>8190</v>
      </c>
    </row>
    <row r="255" spans="1:2">
      <c r="A255" t="s">
        <v>2836</v>
      </c>
      <c r="B255" t="s">
        <v>8190</v>
      </c>
    </row>
    <row r="256" spans="1:2">
      <c r="A256" t="s">
        <v>2845</v>
      </c>
      <c r="B256" t="s">
        <v>8191</v>
      </c>
    </row>
    <row r="257" spans="1:2">
      <c r="A257" t="s">
        <v>3100</v>
      </c>
      <c r="B257" t="s">
        <v>8191</v>
      </c>
    </row>
    <row r="258" spans="1:2">
      <c r="A258" t="s">
        <v>3142</v>
      </c>
      <c r="B258" t="s">
        <v>8191</v>
      </c>
    </row>
    <row r="259" spans="1:2">
      <c r="A259" t="s">
        <v>3040</v>
      </c>
      <c r="B259" t="s">
        <v>8191</v>
      </c>
    </row>
    <row r="260" spans="1:2">
      <c r="A260" t="s">
        <v>3026</v>
      </c>
      <c r="B260" t="s">
        <v>8191</v>
      </c>
    </row>
    <row r="261" spans="1:2">
      <c r="A261" t="s">
        <v>3232</v>
      </c>
      <c r="B261" t="s">
        <v>8188</v>
      </c>
    </row>
    <row r="262" spans="1:2">
      <c r="A262" t="s">
        <v>2867</v>
      </c>
      <c r="B262" t="s">
        <v>8190</v>
      </c>
    </row>
    <row r="263" spans="1:2">
      <c r="A263" t="s">
        <v>3034</v>
      </c>
      <c r="B263" t="s">
        <v>8190</v>
      </c>
    </row>
    <row r="264" spans="1:2">
      <c r="A264" t="s">
        <v>2439</v>
      </c>
      <c r="B264" t="s">
        <v>8191</v>
      </c>
    </row>
    <row r="265" spans="1:2">
      <c r="A265" t="s">
        <v>2282</v>
      </c>
      <c r="B265" t="s">
        <v>8191</v>
      </c>
    </row>
    <row r="266" spans="1:2">
      <c r="A266" t="s">
        <v>2974</v>
      </c>
      <c r="B266" t="s">
        <v>8190</v>
      </c>
    </row>
    <row r="267" spans="1:2">
      <c r="A267" t="s">
        <v>3121</v>
      </c>
      <c r="B267" t="s">
        <v>8190</v>
      </c>
    </row>
    <row r="268" spans="1:2">
      <c r="A268" t="s">
        <v>3292</v>
      </c>
      <c r="B268" t="s">
        <v>8191</v>
      </c>
    </row>
    <row r="269" spans="1:2">
      <c r="A269" t="s">
        <v>3199</v>
      </c>
      <c r="B269" t="s">
        <v>8191</v>
      </c>
    </row>
    <row r="270" spans="1:2">
      <c r="A270" t="s">
        <v>2668</v>
      </c>
      <c r="B270" t="s">
        <v>8191</v>
      </c>
    </row>
    <row r="271" spans="1:2">
      <c r="A271" t="s">
        <v>3275</v>
      </c>
      <c r="B271" t="s">
        <v>8191</v>
      </c>
    </row>
    <row r="272" spans="1:2">
      <c r="A272" t="s">
        <v>3182</v>
      </c>
      <c r="B272" t="s">
        <v>8190</v>
      </c>
    </row>
    <row r="273" spans="1:2">
      <c r="A273" t="s">
        <v>3153</v>
      </c>
      <c r="B273" t="s">
        <v>8190</v>
      </c>
    </row>
    <row r="274" spans="1:2">
      <c r="A274" t="s">
        <v>2984</v>
      </c>
      <c r="B274" t="s">
        <v>8190</v>
      </c>
    </row>
    <row r="275" spans="1:2">
      <c r="A275" t="s">
        <v>3310</v>
      </c>
      <c r="B275" t="s">
        <v>8190</v>
      </c>
    </row>
    <row r="276" spans="1:2">
      <c r="A276" t="s">
        <v>3130</v>
      </c>
      <c r="B276" t="s">
        <v>8191</v>
      </c>
    </row>
    <row r="277" spans="1:2">
      <c r="A277" t="s">
        <v>3191</v>
      </c>
      <c r="B277" t="s">
        <v>8190</v>
      </c>
    </row>
    <row r="278" spans="1:2">
      <c r="A278" t="s">
        <v>3270</v>
      </c>
      <c r="B278" t="s">
        <v>8190</v>
      </c>
    </row>
    <row r="279" spans="1:2">
      <c r="A279" t="s">
        <v>3162</v>
      </c>
      <c r="B279" t="s">
        <v>8191</v>
      </c>
    </row>
    <row r="280" spans="1:2">
      <c r="A280" t="s">
        <v>3256</v>
      </c>
      <c r="B280" t="s">
        <v>8190</v>
      </c>
    </row>
    <row r="281" spans="1:2">
      <c r="A281" t="s">
        <v>3076</v>
      </c>
      <c r="B281" t="s">
        <v>8191</v>
      </c>
    </row>
    <row r="282" spans="1:2">
      <c r="A282" t="s">
        <v>4057</v>
      </c>
      <c r="B282" t="s">
        <v>8188</v>
      </c>
    </row>
    <row r="283" spans="1:2">
      <c r="A283" t="s">
        <v>3090</v>
      </c>
      <c r="B283" t="s">
        <v>8190</v>
      </c>
    </row>
    <row r="284" spans="1:2">
      <c r="A284" t="s">
        <v>2965</v>
      </c>
      <c r="B284" t="s">
        <v>8190</v>
      </c>
    </row>
    <row r="285" spans="1:2">
      <c r="A285" t="s">
        <v>3218</v>
      </c>
      <c r="B285" t="s">
        <v>8190</v>
      </c>
    </row>
    <row r="286" spans="1:2">
      <c r="A286" t="s">
        <v>3049</v>
      </c>
      <c r="B286" t="s">
        <v>8190</v>
      </c>
    </row>
    <row r="287" spans="1:2">
      <c r="A287" t="s">
        <v>3002</v>
      </c>
      <c r="B287" t="s">
        <v>8191</v>
      </c>
    </row>
    <row r="288" spans="1:2">
      <c r="A288" t="s">
        <v>3208</v>
      </c>
      <c r="B288" t="s">
        <v>8191</v>
      </c>
    </row>
    <row r="289" spans="1:2">
      <c r="A289" t="s">
        <v>4114</v>
      </c>
      <c r="B289" t="s">
        <v>8191</v>
      </c>
    </row>
    <row r="290" spans="1:2">
      <c r="A290" t="s">
        <v>4108</v>
      </c>
      <c r="B290" t="s">
        <v>8191</v>
      </c>
    </row>
    <row r="291" spans="1:2">
      <c r="A291" t="s">
        <v>4111</v>
      </c>
      <c r="B291" t="s">
        <v>8191</v>
      </c>
    </row>
    <row r="292" spans="1:2">
      <c r="A292" t="s">
        <v>4060</v>
      </c>
      <c r="B292" t="s">
        <v>8191</v>
      </c>
    </row>
    <row r="293" spans="1:2">
      <c r="A293" t="s">
        <v>3906</v>
      </c>
      <c r="B293" t="s">
        <v>8191</v>
      </c>
    </row>
    <row r="294" spans="1:2">
      <c r="A294" t="s">
        <v>3351</v>
      </c>
      <c r="B294" t="s">
        <v>8191</v>
      </c>
    </row>
    <row r="295" spans="1:2">
      <c r="A295" t="s">
        <v>3880</v>
      </c>
      <c r="B295" t="s">
        <v>8191</v>
      </c>
    </row>
    <row r="296" spans="1:2">
      <c r="A296" t="s">
        <v>3713</v>
      </c>
      <c r="B296" t="s">
        <v>8191</v>
      </c>
    </row>
    <row r="297" spans="1:2">
      <c r="A297" t="s">
        <v>3653</v>
      </c>
      <c r="B297" t="s">
        <v>8191</v>
      </c>
    </row>
    <row r="298" spans="1:2">
      <c r="A298" t="s">
        <v>3458</v>
      </c>
      <c r="B298" t="s">
        <v>8191</v>
      </c>
    </row>
    <row r="299" spans="1:2">
      <c r="A299" t="s">
        <v>3384</v>
      </c>
      <c r="B299" t="s">
        <v>8191</v>
      </c>
    </row>
    <row r="300" spans="1:2">
      <c r="A300" t="s">
        <v>3171</v>
      </c>
      <c r="B300" t="s">
        <v>8191</v>
      </c>
    </row>
    <row r="301" spans="1:2">
      <c r="A301" t="s">
        <v>3355</v>
      </c>
      <c r="B301" t="s">
        <v>8191</v>
      </c>
    </row>
    <row r="302" spans="1:2">
      <c r="A302" t="s">
        <v>3943</v>
      </c>
      <c r="B302" t="s">
        <v>8191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源数据</vt:lpstr>
      <vt:lpstr>辅助数据</vt:lpstr>
      <vt:lpstr>开售时间</vt:lpstr>
      <vt:lpstr>复制区-每月的广告源数据</vt:lpstr>
      <vt:lpstr>公式-匹配列对齐</vt:lpstr>
      <vt:lpstr>店铺分配</vt:lpstr>
      <vt:lpstr>分层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2026-10-08T12:35:10Z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3A9D2F06D9A4469BA898DECF5017FBE8_12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